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00" windowHeight="11640" tabRatio="977"/>
  </bookViews>
  <sheets>
    <sheet name="Front page" sheetId="179" r:id="rId1"/>
    <sheet name="Guidance" sheetId="180" r:id="rId2"/>
    <sheet name="Manual Adjustments" sheetId="170" r:id="rId3"/>
    <sheet name="Log of changes" sheetId="176" r:id="rId4"/>
    <sheet name="CNST - 16-17" sheetId="168" r:id="rId5"/>
    <sheet name="00. Adjustment factors" sheetId="158" r:id="rId6"/>
    <sheet name="01. APC &amp; OPROC ETO" sheetId="123" r:id="rId7"/>
    <sheet name="01. APC &amp; OPROC Manual Adj" sheetId="157" r:id="rId8"/>
    <sheet name="01. APC &amp; OPROC 2016-17" sheetId="147" r:id="rId9"/>
    <sheet name="02. OP Attendances ETO" sheetId="2" r:id="rId10"/>
    <sheet name="02. OP Attendances Manual Adj" sheetId="159" r:id="rId11"/>
    <sheet name="02. OP Attendances 2016-17" sheetId="148" r:id="rId12"/>
    <sheet name="03. A&amp;E ETO" sheetId="118" r:id="rId13"/>
    <sheet name="03. A&amp;E Manual Adj" sheetId="160" r:id="rId14"/>
    <sheet name="03. A&amp;E 2016-17" sheetId="149" r:id="rId15"/>
    <sheet name="04. Unbundled ETO" sheetId="126" r:id="rId16"/>
    <sheet name="04. Unbundled Manual Adj" sheetId="161" r:id="rId17"/>
    <sheet name="04. Unbundled 2016-17" sheetId="150" r:id="rId18"/>
    <sheet name="05. Other Mandatory ETO" sheetId="56" r:id="rId19"/>
    <sheet name="05. Other Mandatory Manual Adj" sheetId="163" r:id="rId20"/>
    <sheet name="05. Other Mandatory 2016-17" sheetId="152" r:id="rId21"/>
    <sheet name="06. Non-mandatory ETO" sheetId="108" r:id="rId22"/>
    <sheet name="06. Non-mandatory Manual Adj" sheetId="164" r:id="rId23"/>
    <sheet name="06. Non-mandatory 2016-17" sheetId="154" r:id="rId24"/>
    <sheet name="07. BPTs ETO" sheetId="106" r:id="rId25"/>
    <sheet name="07. BPTs Manual Adj" sheetId="166" r:id="rId26"/>
    <sheet name="07. BPTs 2016-17" sheetId="167" r:id="rId27"/>
    <sheet name="08. Maternity ETO" sheetId="58" r:id="rId28"/>
    <sheet name="08. Maternity Manual Adj" sheetId="162" r:id="rId29"/>
    <sheet name="08. Maternity 2016-17" sheetId="151" r:id="rId30"/>
  </sheets>
  <externalReferences>
    <externalReference r:id="rId31"/>
    <externalReference r:id="rId32"/>
    <externalReference r:id="rId33"/>
    <externalReference r:id="rId34"/>
  </externalReferences>
  <definedNames>
    <definedName name="____net1" localSheetId="17" hidden="1">{"NET",#N/A,FALSE,"401C11"}</definedName>
    <definedName name="____net1" localSheetId="15" hidden="1">{"NET",#N/A,FALSE,"401C11"}</definedName>
    <definedName name="____net1" localSheetId="16" hidden="1">{"NET",#N/A,FALSE,"401C11"}</definedName>
    <definedName name="____net1" localSheetId="26" hidden="1">{"NET",#N/A,FALSE,"401C11"}</definedName>
    <definedName name="____net1" localSheetId="0" hidden="1">{"NET",#N/A,FALSE,"401C11"}</definedName>
    <definedName name="____net1" localSheetId="1" hidden="1">{"NET",#N/A,FALSE,"401C11"}</definedName>
    <definedName name="____net1" localSheetId="3" hidden="1">{"NET",#N/A,FALSE,"401C11"}</definedName>
    <definedName name="____net1" hidden="1">{"NET",#N/A,FALSE,"401C11"}</definedName>
    <definedName name="__123Graph_A" localSheetId="5" hidden="1">'[1]2002PCTs'!#REF!</definedName>
    <definedName name="__123Graph_A" localSheetId="8" hidden="1">'[1]2002PCTs'!#REF!</definedName>
    <definedName name="__123Graph_A" localSheetId="7" hidden="1">'[1]2002PCTs'!#REF!</definedName>
    <definedName name="__123Graph_A" localSheetId="11" hidden="1">'[1]2002PCTs'!#REF!</definedName>
    <definedName name="__123Graph_A" localSheetId="10" hidden="1">'[1]2002PCTs'!#REF!</definedName>
    <definedName name="__123Graph_A" localSheetId="14" hidden="1">'[1]2002PCTs'!#REF!</definedName>
    <definedName name="__123Graph_A" localSheetId="13" hidden="1">'[1]2002PCTs'!#REF!</definedName>
    <definedName name="__123Graph_A" localSheetId="17" hidden="1">'[1]2002PCTs'!#REF!</definedName>
    <definedName name="__123Graph_A" localSheetId="16" hidden="1">'[1]2002PCTs'!#REF!</definedName>
    <definedName name="__123Graph_A" localSheetId="20" hidden="1">'[1]2002PCTs'!#REF!</definedName>
    <definedName name="__123Graph_A" localSheetId="19" hidden="1">'[1]2002PCTs'!#REF!</definedName>
    <definedName name="__123Graph_A" localSheetId="23" hidden="1">'[1]2002PCTs'!#REF!</definedName>
    <definedName name="__123Graph_A" localSheetId="22" hidden="1">'[1]2002PCTs'!#REF!</definedName>
    <definedName name="__123Graph_A" localSheetId="26" hidden="1">'[1]2002PCTs'!#REF!</definedName>
    <definedName name="__123Graph_A" localSheetId="25" hidden="1">'[1]2002PCTs'!#REF!</definedName>
    <definedName name="__123Graph_A" localSheetId="29" hidden="1">'[1]2002PCTs'!#REF!</definedName>
    <definedName name="__123Graph_A" localSheetId="28" hidden="1">'[1]2002PCTs'!#REF!</definedName>
    <definedName name="__123Graph_A" hidden="1">'[1]2002PCTs'!#REF!</definedName>
    <definedName name="__123Graph_B" localSheetId="5" hidden="1">[2]Dnurse!#REF!</definedName>
    <definedName name="__123Graph_B" localSheetId="8" hidden="1">[2]Dnurse!#REF!</definedName>
    <definedName name="__123Graph_B" localSheetId="7" hidden="1">[2]Dnurse!#REF!</definedName>
    <definedName name="__123Graph_B" localSheetId="11" hidden="1">[2]Dnurse!#REF!</definedName>
    <definedName name="__123Graph_B" localSheetId="10" hidden="1">[2]Dnurse!#REF!</definedName>
    <definedName name="__123Graph_B" localSheetId="14" hidden="1">[2]Dnurse!#REF!</definedName>
    <definedName name="__123Graph_B" localSheetId="13" hidden="1">[2]Dnurse!#REF!</definedName>
    <definedName name="__123Graph_B" localSheetId="17" hidden="1">[2]Dnurse!#REF!</definedName>
    <definedName name="__123Graph_B" localSheetId="16" hidden="1">[2]Dnurse!#REF!</definedName>
    <definedName name="__123Graph_B" localSheetId="20" hidden="1">[2]Dnurse!#REF!</definedName>
    <definedName name="__123Graph_B" localSheetId="19" hidden="1">[2]Dnurse!#REF!</definedName>
    <definedName name="__123Graph_B" localSheetId="23" hidden="1">[2]Dnurse!#REF!</definedName>
    <definedName name="__123Graph_B" localSheetId="22" hidden="1">[2]Dnurse!#REF!</definedName>
    <definedName name="__123Graph_B" localSheetId="26" hidden="1">[2]Dnurse!#REF!</definedName>
    <definedName name="__123Graph_B" localSheetId="25" hidden="1">[2]Dnurse!#REF!</definedName>
    <definedName name="__123Graph_B" localSheetId="29" hidden="1">[2]Dnurse!#REF!</definedName>
    <definedName name="__123Graph_B" localSheetId="28" hidden="1">[2]Dnurse!#REF!</definedName>
    <definedName name="__123Graph_B" hidden="1">[2]Dnurse!#REF!</definedName>
    <definedName name="__123Graph_C" localSheetId="5" hidden="1">[2]Dnurse!#REF!</definedName>
    <definedName name="__123Graph_C" localSheetId="8" hidden="1">[2]Dnurse!#REF!</definedName>
    <definedName name="__123Graph_C" localSheetId="7" hidden="1">[2]Dnurse!#REF!</definedName>
    <definedName name="__123Graph_C" localSheetId="11" hidden="1">[2]Dnurse!#REF!</definedName>
    <definedName name="__123Graph_C" localSheetId="10" hidden="1">[2]Dnurse!#REF!</definedName>
    <definedName name="__123Graph_C" localSheetId="14" hidden="1">[2]Dnurse!#REF!</definedName>
    <definedName name="__123Graph_C" localSheetId="13" hidden="1">[2]Dnurse!#REF!</definedName>
    <definedName name="__123Graph_C" localSheetId="17" hidden="1">[2]Dnurse!#REF!</definedName>
    <definedName name="__123Graph_C" localSheetId="16" hidden="1">[2]Dnurse!#REF!</definedName>
    <definedName name="__123Graph_C" localSheetId="20" hidden="1">[2]Dnurse!#REF!</definedName>
    <definedName name="__123Graph_C" localSheetId="19" hidden="1">[2]Dnurse!#REF!</definedName>
    <definedName name="__123Graph_C" localSheetId="23" hidden="1">[2]Dnurse!#REF!</definedName>
    <definedName name="__123Graph_C" localSheetId="22" hidden="1">[2]Dnurse!#REF!</definedName>
    <definedName name="__123Graph_C" localSheetId="26" hidden="1">[2]Dnurse!#REF!</definedName>
    <definedName name="__123Graph_C" localSheetId="25" hidden="1">[2]Dnurse!#REF!</definedName>
    <definedName name="__123Graph_C" localSheetId="29" hidden="1">[2]Dnurse!#REF!</definedName>
    <definedName name="__123Graph_C" localSheetId="28" hidden="1">[2]Dnurse!#REF!</definedName>
    <definedName name="__123Graph_C" hidden="1">[2]Dnurse!#REF!</definedName>
    <definedName name="__123Graph_X" localSheetId="5" hidden="1">[2]Dnurse!#REF!</definedName>
    <definedName name="__123Graph_X" localSheetId="8" hidden="1">[2]Dnurse!#REF!</definedName>
    <definedName name="__123Graph_X" localSheetId="7" hidden="1">[2]Dnurse!#REF!</definedName>
    <definedName name="__123Graph_X" localSheetId="11" hidden="1">[2]Dnurse!#REF!</definedName>
    <definedName name="__123Graph_X" localSheetId="10" hidden="1">[2]Dnurse!#REF!</definedName>
    <definedName name="__123Graph_X" localSheetId="14" hidden="1">[2]Dnurse!#REF!</definedName>
    <definedName name="__123Graph_X" localSheetId="13" hidden="1">[2]Dnurse!#REF!</definedName>
    <definedName name="__123Graph_X" localSheetId="17" hidden="1">[2]Dnurse!#REF!</definedName>
    <definedName name="__123Graph_X" localSheetId="16" hidden="1">[2]Dnurse!#REF!</definedName>
    <definedName name="__123Graph_X" localSheetId="20" hidden="1">[2]Dnurse!#REF!</definedName>
    <definedName name="__123Graph_X" localSheetId="19" hidden="1">[2]Dnurse!#REF!</definedName>
    <definedName name="__123Graph_X" localSheetId="23" hidden="1">[2]Dnurse!#REF!</definedName>
    <definedName name="__123Graph_X" localSheetId="22" hidden="1">[2]Dnurse!#REF!</definedName>
    <definedName name="__123Graph_X" localSheetId="26" hidden="1">[2]Dnurse!#REF!</definedName>
    <definedName name="__123Graph_X" localSheetId="25" hidden="1">[2]Dnurse!#REF!</definedName>
    <definedName name="__123Graph_X" localSheetId="29" hidden="1">[2]Dnurse!#REF!</definedName>
    <definedName name="__123Graph_X" localSheetId="28" hidden="1">[2]Dnurse!#REF!</definedName>
    <definedName name="__123Graph_X" hidden="1">[2]Dnurse!#REF!</definedName>
    <definedName name="__net1" localSheetId="17" hidden="1">{"NET",#N/A,FALSE,"401C11"}</definedName>
    <definedName name="__net1" localSheetId="15" hidden="1">{"NET",#N/A,FALSE,"401C11"}</definedName>
    <definedName name="__net1" localSheetId="16" hidden="1">{"NET",#N/A,FALSE,"401C11"}</definedName>
    <definedName name="__net1" localSheetId="26" hidden="1">{"NET",#N/A,FALSE,"401C11"}</definedName>
    <definedName name="__net1" localSheetId="0" hidden="1">{"NET",#N/A,FALSE,"401C11"}</definedName>
    <definedName name="__net1" localSheetId="1" hidden="1">{"NET",#N/A,FALSE,"401C11"}</definedName>
    <definedName name="__net1" localSheetId="3" hidden="1">{"NET",#N/A,FALSE,"401C11"}</definedName>
    <definedName name="__net1" hidden="1">{"NET",#N/A,FALSE,"401C11"}</definedName>
    <definedName name="_1_0__123Grap" localSheetId="5" hidden="1">'[3]#REF'!#REF!</definedName>
    <definedName name="_1_0__123Grap" localSheetId="8" hidden="1">'[3]#REF'!#REF!</definedName>
    <definedName name="_1_0__123Grap" localSheetId="7" hidden="1">'[3]#REF'!#REF!</definedName>
    <definedName name="_1_0__123Grap" localSheetId="11" hidden="1">'[3]#REF'!#REF!</definedName>
    <definedName name="_1_0__123Grap" localSheetId="10" hidden="1">'[3]#REF'!#REF!</definedName>
    <definedName name="_1_0__123Grap" localSheetId="14" hidden="1">'[3]#REF'!#REF!</definedName>
    <definedName name="_1_0__123Grap" localSheetId="13" hidden="1">'[3]#REF'!#REF!</definedName>
    <definedName name="_1_0__123Grap" localSheetId="17" hidden="1">'[3]#REF'!#REF!</definedName>
    <definedName name="_1_0__123Grap" localSheetId="16" hidden="1">'[3]#REF'!#REF!</definedName>
    <definedName name="_1_0__123Grap" localSheetId="20" hidden="1">'[3]#REF'!#REF!</definedName>
    <definedName name="_1_0__123Grap" localSheetId="19" hidden="1">'[3]#REF'!#REF!</definedName>
    <definedName name="_1_0__123Grap" localSheetId="23" hidden="1">'[3]#REF'!#REF!</definedName>
    <definedName name="_1_0__123Grap" localSheetId="22" hidden="1">'[3]#REF'!#REF!</definedName>
    <definedName name="_1_0__123Grap" localSheetId="26" hidden="1">'[3]#REF'!#REF!</definedName>
    <definedName name="_1_0__123Grap" localSheetId="25" hidden="1">'[3]#REF'!#REF!</definedName>
    <definedName name="_1_0__123Grap" localSheetId="29" hidden="1">'[3]#REF'!#REF!</definedName>
    <definedName name="_1_0__123Grap" localSheetId="28" hidden="1">'[3]#REF'!#REF!</definedName>
    <definedName name="_1_0__123Grap" hidden="1">'[3]#REF'!#REF!</definedName>
    <definedName name="_1_123Grap" localSheetId="5" hidden="1">'[4]#REF'!#REF!</definedName>
    <definedName name="_1_123Grap" localSheetId="8" hidden="1">'[4]#REF'!#REF!</definedName>
    <definedName name="_1_123Grap" localSheetId="7" hidden="1">'[4]#REF'!#REF!</definedName>
    <definedName name="_1_123Grap" localSheetId="11" hidden="1">'[4]#REF'!#REF!</definedName>
    <definedName name="_1_123Grap" localSheetId="10" hidden="1">'[4]#REF'!#REF!</definedName>
    <definedName name="_1_123Grap" localSheetId="14" hidden="1">'[4]#REF'!#REF!</definedName>
    <definedName name="_1_123Grap" localSheetId="13" hidden="1">'[4]#REF'!#REF!</definedName>
    <definedName name="_1_123Grap" localSheetId="17" hidden="1">'[4]#REF'!#REF!</definedName>
    <definedName name="_1_123Grap" localSheetId="16" hidden="1">'[4]#REF'!#REF!</definedName>
    <definedName name="_1_123Grap" localSheetId="20" hidden="1">'[4]#REF'!#REF!</definedName>
    <definedName name="_1_123Grap" localSheetId="19" hidden="1">'[4]#REF'!#REF!</definedName>
    <definedName name="_1_123Grap" localSheetId="23" hidden="1">'[4]#REF'!#REF!</definedName>
    <definedName name="_1_123Grap" localSheetId="22" hidden="1">'[4]#REF'!#REF!</definedName>
    <definedName name="_1_123Grap" localSheetId="26" hidden="1">'[4]#REF'!#REF!</definedName>
    <definedName name="_1_123Grap" localSheetId="25" hidden="1">'[4]#REF'!#REF!</definedName>
    <definedName name="_1_123Grap" localSheetId="29" hidden="1">'[4]#REF'!#REF!</definedName>
    <definedName name="_1_123Grap" localSheetId="28" hidden="1">'[4]#REF'!#REF!</definedName>
    <definedName name="_1_123Grap" hidden="1">'[4]#REF'!#REF!</definedName>
    <definedName name="_2_0__123Grap" localSheetId="5" hidden="1">'[4]#REF'!#REF!</definedName>
    <definedName name="_2_0__123Grap" localSheetId="8" hidden="1">'[4]#REF'!#REF!</definedName>
    <definedName name="_2_0__123Grap" localSheetId="7" hidden="1">'[4]#REF'!#REF!</definedName>
    <definedName name="_2_0__123Grap" localSheetId="11" hidden="1">'[4]#REF'!#REF!</definedName>
    <definedName name="_2_0__123Grap" localSheetId="10" hidden="1">'[4]#REF'!#REF!</definedName>
    <definedName name="_2_0__123Grap" localSheetId="14" hidden="1">'[4]#REF'!#REF!</definedName>
    <definedName name="_2_0__123Grap" localSheetId="13" hidden="1">'[4]#REF'!#REF!</definedName>
    <definedName name="_2_0__123Grap" localSheetId="17" hidden="1">'[4]#REF'!#REF!</definedName>
    <definedName name="_2_0__123Grap" localSheetId="16" hidden="1">'[4]#REF'!#REF!</definedName>
    <definedName name="_2_0__123Grap" localSheetId="20" hidden="1">'[4]#REF'!#REF!</definedName>
    <definedName name="_2_0__123Grap" localSheetId="19" hidden="1">'[4]#REF'!#REF!</definedName>
    <definedName name="_2_0__123Grap" localSheetId="23" hidden="1">'[4]#REF'!#REF!</definedName>
    <definedName name="_2_0__123Grap" localSheetId="22" hidden="1">'[4]#REF'!#REF!</definedName>
    <definedName name="_2_0__123Grap" localSheetId="26" hidden="1">'[4]#REF'!#REF!</definedName>
    <definedName name="_2_0__123Grap" localSheetId="25" hidden="1">'[4]#REF'!#REF!</definedName>
    <definedName name="_2_0__123Grap" localSheetId="29" hidden="1">'[4]#REF'!#REF!</definedName>
    <definedName name="_2_0__123Grap" localSheetId="28" hidden="1">'[4]#REF'!#REF!</definedName>
    <definedName name="_2_0__123Grap" hidden="1">'[4]#REF'!#REF!</definedName>
    <definedName name="_2_123Grap" localSheetId="5" hidden="1">'[2]#REF'!#REF!</definedName>
    <definedName name="_2_123Grap" localSheetId="8" hidden="1">'[2]#REF'!#REF!</definedName>
    <definedName name="_2_123Grap" localSheetId="7" hidden="1">'[2]#REF'!#REF!</definedName>
    <definedName name="_2_123Grap" localSheetId="11" hidden="1">'[2]#REF'!#REF!</definedName>
    <definedName name="_2_123Grap" localSheetId="10" hidden="1">'[2]#REF'!#REF!</definedName>
    <definedName name="_2_123Grap" localSheetId="14" hidden="1">'[2]#REF'!#REF!</definedName>
    <definedName name="_2_123Grap" localSheetId="13" hidden="1">'[2]#REF'!#REF!</definedName>
    <definedName name="_2_123Grap" localSheetId="17" hidden="1">'[2]#REF'!#REF!</definedName>
    <definedName name="_2_123Grap" localSheetId="16" hidden="1">'[2]#REF'!#REF!</definedName>
    <definedName name="_2_123Grap" localSheetId="20" hidden="1">'[2]#REF'!#REF!</definedName>
    <definedName name="_2_123Grap" localSheetId="19" hidden="1">'[2]#REF'!#REF!</definedName>
    <definedName name="_2_123Grap" localSheetId="23" hidden="1">'[2]#REF'!#REF!</definedName>
    <definedName name="_2_123Grap" localSheetId="22" hidden="1">'[2]#REF'!#REF!</definedName>
    <definedName name="_2_123Grap" localSheetId="26" hidden="1">'[2]#REF'!#REF!</definedName>
    <definedName name="_2_123Grap" localSheetId="25" hidden="1">'[2]#REF'!#REF!</definedName>
    <definedName name="_2_123Grap" localSheetId="29" hidden="1">'[2]#REF'!#REF!</definedName>
    <definedName name="_2_123Grap" localSheetId="28" hidden="1">'[2]#REF'!#REF!</definedName>
    <definedName name="_2_123Grap" hidden="1">'[2]#REF'!#REF!</definedName>
    <definedName name="_3_0_S" localSheetId="5" hidden="1">'[3]#REF'!#REF!</definedName>
    <definedName name="_3_0_S" localSheetId="8" hidden="1">'[3]#REF'!#REF!</definedName>
    <definedName name="_3_0_S" localSheetId="7" hidden="1">'[3]#REF'!#REF!</definedName>
    <definedName name="_3_0_S" localSheetId="11" hidden="1">'[3]#REF'!#REF!</definedName>
    <definedName name="_3_0_S" localSheetId="10" hidden="1">'[3]#REF'!#REF!</definedName>
    <definedName name="_3_0_S" localSheetId="14" hidden="1">'[3]#REF'!#REF!</definedName>
    <definedName name="_3_0_S" localSheetId="13" hidden="1">'[3]#REF'!#REF!</definedName>
    <definedName name="_3_0_S" localSheetId="17" hidden="1">'[3]#REF'!#REF!</definedName>
    <definedName name="_3_0_S" localSheetId="16" hidden="1">'[3]#REF'!#REF!</definedName>
    <definedName name="_3_0_S" localSheetId="20" hidden="1">'[3]#REF'!#REF!</definedName>
    <definedName name="_3_0_S" localSheetId="19" hidden="1">'[3]#REF'!#REF!</definedName>
    <definedName name="_3_0_S" localSheetId="23" hidden="1">'[3]#REF'!#REF!</definedName>
    <definedName name="_3_0_S" localSheetId="22" hidden="1">'[3]#REF'!#REF!</definedName>
    <definedName name="_3_0_S" localSheetId="26" hidden="1">'[3]#REF'!#REF!</definedName>
    <definedName name="_3_0_S" localSheetId="25" hidden="1">'[3]#REF'!#REF!</definedName>
    <definedName name="_3_0_S" localSheetId="29" hidden="1">'[3]#REF'!#REF!</definedName>
    <definedName name="_3_0_S" localSheetId="28" hidden="1">'[3]#REF'!#REF!</definedName>
    <definedName name="_3_0_S" hidden="1">'[3]#REF'!#REF!</definedName>
    <definedName name="_3_123Grap" localSheetId="5" hidden="1">'[4]#REF'!#REF!</definedName>
    <definedName name="_3_123Grap" localSheetId="8" hidden="1">'[4]#REF'!#REF!</definedName>
    <definedName name="_3_123Grap" localSheetId="7" hidden="1">'[4]#REF'!#REF!</definedName>
    <definedName name="_3_123Grap" localSheetId="11" hidden="1">'[4]#REF'!#REF!</definedName>
    <definedName name="_3_123Grap" localSheetId="10" hidden="1">'[4]#REF'!#REF!</definedName>
    <definedName name="_3_123Grap" localSheetId="14" hidden="1">'[4]#REF'!#REF!</definedName>
    <definedName name="_3_123Grap" localSheetId="13" hidden="1">'[4]#REF'!#REF!</definedName>
    <definedName name="_3_123Grap" localSheetId="17" hidden="1">'[4]#REF'!#REF!</definedName>
    <definedName name="_3_123Grap" localSheetId="16" hidden="1">'[4]#REF'!#REF!</definedName>
    <definedName name="_3_123Grap" localSheetId="20" hidden="1">'[4]#REF'!#REF!</definedName>
    <definedName name="_3_123Grap" localSheetId="19" hidden="1">'[4]#REF'!#REF!</definedName>
    <definedName name="_3_123Grap" localSheetId="23" hidden="1">'[4]#REF'!#REF!</definedName>
    <definedName name="_3_123Grap" localSheetId="22" hidden="1">'[4]#REF'!#REF!</definedName>
    <definedName name="_3_123Grap" localSheetId="26" hidden="1">'[4]#REF'!#REF!</definedName>
    <definedName name="_3_123Grap" localSheetId="25" hidden="1">'[4]#REF'!#REF!</definedName>
    <definedName name="_3_123Grap" localSheetId="29" hidden="1">'[4]#REF'!#REF!</definedName>
    <definedName name="_3_123Grap" localSheetId="28" hidden="1">'[4]#REF'!#REF!</definedName>
    <definedName name="_3_123Grap" hidden="1">'[4]#REF'!#REF!</definedName>
    <definedName name="_34_123Grap" localSheetId="5" hidden="1">'[4]#REF'!#REF!</definedName>
    <definedName name="_34_123Grap" localSheetId="8" hidden="1">'[4]#REF'!#REF!</definedName>
    <definedName name="_34_123Grap" localSheetId="7" hidden="1">'[4]#REF'!#REF!</definedName>
    <definedName name="_34_123Grap" localSheetId="11" hidden="1">'[4]#REF'!#REF!</definedName>
    <definedName name="_34_123Grap" localSheetId="10" hidden="1">'[4]#REF'!#REF!</definedName>
    <definedName name="_34_123Grap" localSheetId="14" hidden="1">'[4]#REF'!#REF!</definedName>
    <definedName name="_34_123Grap" localSheetId="13" hidden="1">'[4]#REF'!#REF!</definedName>
    <definedName name="_34_123Grap" localSheetId="17" hidden="1">'[4]#REF'!#REF!</definedName>
    <definedName name="_34_123Grap" localSheetId="16" hidden="1">'[4]#REF'!#REF!</definedName>
    <definedName name="_34_123Grap" localSheetId="20" hidden="1">'[4]#REF'!#REF!</definedName>
    <definedName name="_34_123Grap" localSheetId="19" hidden="1">'[4]#REF'!#REF!</definedName>
    <definedName name="_34_123Grap" localSheetId="23" hidden="1">'[4]#REF'!#REF!</definedName>
    <definedName name="_34_123Grap" localSheetId="22" hidden="1">'[4]#REF'!#REF!</definedName>
    <definedName name="_34_123Grap" localSheetId="26" hidden="1">'[4]#REF'!#REF!</definedName>
    <definedName name="_34_123Grap" localSheetId="25" hidden="1">'[4]#REF'!#REF!</definedName>
    <definedName name="_34_123Grap" localSheetId="29" hidden="1">'[4]#REF'!#REF!</definedName>
    <definedName name="_34_123Grap" localSheetId="28" hidden="1">'[4]#REF'!#REF!</definedName>
    <definedName name="_34_123Grap" hidden="1">'[4]#REF'!#REF!</definedName>
    <definedName name="_42S" localSheetId="5" hidden="1">'[4]#REF'!#REF!</definedName>
    <definedName name="_42S" localSheetId="8" hidden="1">'[4]#REF'!#REF!</definedName>
    <definedName name="_42S" localSheetId="7" hidden="1">'[4]#REF'!#REF!</definedName>
    <definedName name="_42S" localSheetId="11" hidden="1">'[4]#REF'!#REF!</definedName>
    <definedName name="_42S" localSheetId="10" hidden="1">'[4]#REF'!#REF!</definedName>
    <definedName name="_42S" localSheetId="14" hidden="1">'[4]#REF'!#REF!</definedName>
    <definedName name="_42S" localSheetId="13" hidden="1">'[4]#REF'!#REF!</definedName>
    <definedName name="_42S" localSheetId="17" hidden="1">'[4]#REF'!#REF!</definedName>
    <definedName name="_42S" localSheetId="16" hidden="1">'[4]#REF'!#REF!</definedName>
    <definedName name="_42S" localSheetId="20" hidden="1">'[4]#REF'!#REF!</definedName>
    <definedName name="_42S" localSheetId="19" hidden="1">'[4]#REF'!#REF!</definedName>
    <definedName name="_42S" localSheetId="23" hidden="1">'[4]#REF'!#REF!</definedName>
    <definedName name="_42S" localSheetId="22" hidden="1">'[4]#REF'!#REF!</definedName>
    <definedName name="_42S" localSheetId="26" hidden="1">'[4]#REF'!#REF!</definedName>
    <definedName name="_42S" localSheetId="25" hidden="1">'[4]#REF'!#REF!</definedName>
    <definedName name="_42S" localSheetId="29" hidden="1">'[4]#REF'!#REF!</definedName>
    <definedName name="_42S" localSheetId="28" hidden="1">'[4]#REF'!#REF!</definedName>
    <definedName name="_42S" hidden="1">'[4]#REF'!#REF!</definedName>
    <definedName name="_4S" localSheetId="5" hidden="1">'[4]#REF'!#REF!</definedName>
    <definedName name="_4S" localSheetId="8" hidden="1">'[4]#REF'!#REF!</definedName>
    <definedName name="_4S" localSheetId="7" hidden="1">'[4]#REF'!#REF!</definedName>
    <definedName name="_4S" localSheetId="11" hidden="1">'[4]#REF'!#REF!</definedName>
    <definedName name="_4S" localSheetId="10" hidden="1">'[4]#REF'!#REF!</definedName>
    <definedName name="_4S" localSheetId="14" hidden="1">'[4]#REF'!#REF!</definedName>
    <definedName name="_4S" localSheetId="13" hidden="1">'[4]#REF'!#REF!</definedName>
    <definedName name="_4S" localSheetId="17" hidden="1">'[4]#REF'!#REF!</definedName>
    <definedName name="_4S" localSheetId="16" hidden="1">'[4]#REF'!#REF!</definedName>
    <definedName name="_4S" localSheetId="20" hidden="1">'[4]#REF'!#REF!</definedName>
    <definedName name="_4S" localSheetId="19" hidden="1">'[4]#REF'!#REF!</definedName>
    <definedName name="_4S" localSheetId="23" hidden="1">'[4]#REF'!#REF!</definedName>
    <definedName name="_4S" localSheetId="22" hidden="1">'[4]#REF'!#REF!</definedName>
    <definedName name="_4S" localSheetId="26" hidden="1">'[4]#REF'!#REF!</definedName>
    <definedName name="_4S" localSheetId="25" hidden="1">'[4]#REF'!#REF!</definedName>
    <definedName name="_4S" localSheetId="29" hidden="1">'[4]#REF'!#REF!</definedName>
    <definedName name="_4S" localSheetId="28" hidden="1">'[4]#REF'!#REF!</definedName>
    <definedName name="_4S" hidden="1">'[4]#REF'!#REF!</definedName>
    <definedName name="_5_0__123Grap" localSheetId="5" hidden="1">'[4]#REF'!#REF!</definedName>
    <definedName name="_5_0__123Grap" localSheetId="8" hidden="1">'[4]#REF'!#REF!</definedName>
    <definedName name="_5_0__123Grap" localSheetId="7" hidden="1">'[4]#REF'!#REF!</definedName>
    <definedName name="_5_0__123Grap" localSheetId="11" hidden="1">'[4]#REF'!#REF!</definedName>
    <definedName name="_5_0__123Grap" localSheetId="10" hidden="1">'[4]#REF'!#REF!</definedName>
    <definedName name="_5_0__123Grap" localSheetId="14" hidden="1">'[4]#REF'!#REF!</definedName>
    <definedName name="_5_0__123Grap" localSheetId="13" hidden="1">'[4]#REF'!#REF!</definedName>
    <definedName name="_5_0__123Grap" localSheetId="17" hidden="1">'[4]#REF'!#REF!</definedName>
    <definedName name="_5_0__123Grap" localSheetId="16" hidden="1">'[4]#REF'!#REF!</definedName>
    <definedName name="_5_0__123Grap" localSheetId="20" hidden="1">'[4]#REF'!#REF!</definedName>
    <definedName name="_5_0__123Grap" localSheetId="19" hidden="1">'[4]#REF'!#REF!</definedName>
    <definedName name="_5_0__123Grap" localSheetId="23" hidden="1">'[4]#REF'!#REF!</definedName>
    <definedName name="_5_0__123Grap" localSheetId="22" hidden="1">'[4]#REF'!#REF!</definedName>
    <definedName name="_5_0__123Grap" localSheetId="26" hidden="1">'[4]#REF'!#REF!</definedName>
    <definedName name="_5_0__123Grap" localSheetId="25" hidden="1">'[4]#REF'!#REF!</definedName>
    <definedName name="_5_0__123Grap" localSheetId="29" hidden="1">'[4]#REF'!#REF!</definedName>
    <definedName name="_5_0__123Grap" localSheetId="28" hidden="1">'[4]#REF'!#REF!</definedName>
    <definedName name="_5_0__123Grap" hidden="1">'[4]#REF'!#REF!</definedName>
    <definedName name="_6_0_S" localSheetId="5" hidden="1">'[4]#REF'!#REF!</definedName>
    <definedName name="_6_0_S" localSheetId="8" hidden="1">'[4]#REF'!#REF!</definedName>
    <definedName name="_6_0_S" localSheetId="7" hidden="1">'[4]#REF'!#REF!</definedName>
    <definedName name="_6_0_S" localSheetId="11" hidden="1">'[4]#REF'!#REF!</definedName>
    <definedName name="_6_0_S" localSheetId="10" hidden="1">'[4]#REF'!#REF!</definedName>
    <definedName name="_6_0_S" localSheetId="14" hidden="1">'[4]#REF'!#REF!</definedName>
    <definedName name="_6_0_S" localSheetId="13" hidden="1">'[4]#REF'!#REF!</definedName>
    <definedName name="_6_0_S" localSheetId="17" hidden="1">'[4]#REF'!#REF!</definedName>
    <definedName name="_6_0_S" localSheetId="16" hidden="1">'[4]#REF'!#REF!</definedName>
    <definedName name="_6_0_S" localSheetId="20" hidden="1">'[4]#REF'!#REF!</definedName>
    <definedName name="_6_0_S" localSheetId="19" hidden="1">'[4]#REF'!#REF!</definedName>
    <definedName name="_6_0_S" localSheetId="23" hidden="1">'[4]#REF'!#REF!</definedName>
    <definedName name="_6_0_S" localSheetId="22" hidden="1">'[4]#REF'!#REF!</definedName>
    <definedName name="_6_0_S" localSheetId="26" hidden="1">'[4]#REF'!#REF!</definedName>
    <definedName name="_6_0_S" localSheetId="25" hidden="1">'[4]#REF'!#REF!</definedName>
    <definedName name="_6_0_S" localSheetId="29" hidden="1">'[4]#REF'!#REF!</definedName>
    <definedName name="_6_0_S" localSheetId="28" hidden="1">'[4]#REF'!#REF!</definedName>
    <definedName name="_6_0_S" hidden="1">'[4]#REF'!#REF!</definedName>
    <definedName name="_6_123Grap" localSheetId="5" hidden="1">'[2]#REF'!#REF!</definedName>
    <definedName name="_6_123Grap" localSheetId="8" hidden="1">'[2]#REF'!#REF!</definedName>
    <definedName name="_6_123Grap" localSheetId="7" hidden="1">'[2]#REF'!#REF!</definedName>
    <definedName name="_6_123Grap" localSheetId="11" hidden="1">'[2]#REF'!#REF!</definedName>
    <definedName name="_6_123Grap" localSheetId="10" hidden="1">'[2]#REF'!#REF!</definedName>
    <definedName name="_6_123Grap" localSheetId="14" hidden="1">'[2]#REF'!#REF!</definedName>
    <definedName name="_6_123Grap" localSheetId="13" hidden="1">'[2]#REF'!#REF!</definedName>
    <definedName name="_6_123Grap" localSheetId="17" hidden="1">'[2]#REF'!#REF!</definedName>
    <definedName name="_6_123Grap" localSheetId="16" hidden="1">'[2]#REF'!#REF!</definedName>
    <definedName name="_6_123Grap" localSheetId="20" hidden="1">'[2]#REF'!#REF!</definedName>
    <definedName name="_6_123Grap" localSheetId="19" hidden="1">'[2]#REF'!#REF!</definedName>
    <definedName name="_6_123Grap" localSheetId="23" hidden="1">'[2]#REF'!#REF!</definedName>
    <definedName name="_6_123Grap" localSheetId="22" hidden="1">'[2]#REF'!#REF!</definedName>
    <definedName name="_6_123Grap" localSheetId="26" hidden="1">'[2]#REF'!#REF!</definedName>
    <definedName name="_6_123Grap" localSheetId="25" hidden="1">'[2]#REF'!#REF!</definedName>
    <definedName name="_6_123Grap" localSheetId="29" hidden="1">'[2]#REF'!#REF!</definedName>
    <definedName name="_6_123Grap" localSheetId="28" hidden="1">'[2]#REF'!#REF!</definedName>
    <definedName name="_6_123Grap" hidden="1">'[2]#REF'!#REF!</definedName>
    <definedName name="_8_123Grap" localSheetId="5" hidden="1">'[4]#REF'!#REF!</definedName>
    <definedName name="_8_123Grap" localSheetId="8" hidden="1">'[4]#REF'!#REF!</definedName>
    <definedName name="_8_123Grap" localSheetId="7" hidden="1">'[4]#REF'!#REF!</definedName>
    <definedName name="_8_123Grap" localSheetId="11" hidden="1">'[4]#REF'!#REF!</definedName>
    <definedName name="_8_123Grap" localSheetId="10" hidden="1">'[4]#REF'!#REF!</definedName>
    <definedName name="_8_123Grap" localSheetId="14" hidden="1">'[4]#REF'!#REF!</definedName>
    <definedName name="_8_123Grap" localSheetId="13" hidden="1">'[4]#REF'!#REF!</definedName>
    <definedName name="_8_123Grap" localSheetId="17" hidden="1">'[4]#REF'!#REF!</definedName>
    <definedName name="_8_123Grap" localSheetId="16" hidden="1">'[4]#REF'!#REF!</definedName>
    <definedName name="_8_123Grap" localSheetId="20" hidden="1">'[4]#REF'!#REF!</definedName>
    <definedName name="_8_123Grap" localSheetId="19" hidden="1">'[4]#REF'!#REF!</definedName>
    <definedName name="_8_123Grap" localSheetId="23" hidden="1">'[4]#REF'!#REF!</definedName>
    <definedName name="_8_123Grap" localSheetId="22" hidden="1">'[4]#REF'!#REF!</definedName>
    <definedName name="_8_123Grap" localSheetId="26" hidden="1">'[4]#REF'!#REF!</definedName>
    <definedName name="_8_123Grap" localSheetId="25" hidden="1">'[4]#REF'!#REF!</definedName>
    <definedName name="_8_123Grap" localSheetId="29" hidden="1">'[4]#REF'!#REF!</definedName>
    <definedName name="_8_123Grap" localSheetId="28" hidden="1">'[4]#REF'!#REF!</definedName>
    <definedName name="_8_123Grap" hidden="1">'[4]#REF'!#REF!</definedName>
    <definedName name="_8S" localSheetId="5" hidden="1">'[2]#REF'!#REF!</definedName>
    <definedName name="_8S" localSheetId="8" hidden="1">'[2]#REF'!#REF!</definedName>
    <definedName name="_8S" localSheetId="7" hidden="1">'[2]#REF'!#REF!</definedName>
    <definedName name="_8S" localSheetId="11" hidden="1">'[2]#REF'!#REF!</definedName>
    <definedName name="_8S" localSheetId="10" hidden="1">'[2]#REF'!#REF!</definedName>
    <definedName name="_8S" localSheetId="14" hidden="1">'[2]#REF'!#REF!</definedName>
    <definedName name="_8S" localSheetId="13" hidden="1">'[2]#REF'!#REF!</definedName>
    <definedName name="_8S" localSheetId="17" hidden="1">'[2]#REF'!#REF!</definedName>
    <definedName name="_8S" localSheetId="16" hidden="1">'[2]#REF'!#REF!</definedName>
    <definedName name="_8S" localSheetId="20" hidden="1">'[2]#REF'!#REF!</definedName>
    <definedName name="_8S" localSheetId="19" hidden="1">'[2]#REF'!#REF!</definedName>
    <definedName name="_8S" localSheetId="23" hidden="1">'[2]#REF'!#REF!</definedName>
    <definedName name="_8S" localSheetId="22" hidden="1">'[2]#REF'!#REF!</definedName>
    <definedName name="_8S" localSheetId="26" hidden="1">'[2]#REF'!#REF!</definedName>
    <definedName name="_8S" localSheetId="25" hidden="1">'[2]#REF'!#REF!</definedName>
    <definedName name="_8S" localSheetId="29" hidden="1">'[2]#REF'!#REF!</definedName>
    <definedName name="_8S" localSheetId="28" hidden="1">'[2]#REF'!#REF!</definedName>
    <definedName name="_8S" hidden="1">'[2]#REF'!#REF!</definedName>
    <definedName name="_xlnm._FilterDatabase" localSheetId="8" hidden="1">'01. APC &amp; OPROC 2016-17'!$B$3:$P$1286</definedName>
    <definedName name="_xlnm._FilterDatabase" localSheetId="6" hidden="1">'01. APC &amp; OPROC ETO'!$B$3:$P$1286</definedName>
    <definedName name="_xlnm._FilterDatabase" localSheetId="7" hidden="1">'01. APC &amp; OPROC Manual Adj'!$B$3:$P$1286</definedName>
    <definedName name="_xlnm._FilterDatabase" localSheetId="11" hidden="1">'02. OP Attendances 2016-17'!$A$4:$F$60</definedName>
    <definedName name="_xlnm._FilterDatabase" localSheetId="9" hidden="1">'02. OP Attendances ETO'!$A$4:$F$60</definedName>
    <definedName name="_xlnm._FilterDatabase" localSheetId="10" hidden="1">'02. OP Attendances Manual Adj'!$A$4:$F$60</definedName>
    <definedName name="_xlnm._FilterDatabase" localSheetId="17" hidden="1">'04. Unbundled 2016-17'!$A$12:$D$91</definedName>
    <definedName name="_xlnm._FilterDatabase" localSheetId="15" hidden="1">'04. Unbundled ETO'!$A$12:$D$91</definedName>
    <definedName name="_xlnm._FilterDatabase" localSheetId="16" hidden="1">'04. Unbundled Manual Adj'!$A$12:$D$91</definedName>
    <definedName name="_xlnm._FilterDatabase" localSheetId="26" hidden="1">'07. BPTs 2016-17'!$A$36:$H$393</definedName>
    <definedName name="_xlnm._FilterDatabase" localSheetId="24" hidden="1">'07. BPTs ETO'!$A$36:$H$393</definedName>
    <definedName name="_xlnm._FilterDatabase" localSheetId="25" hidden="1">'07. BPTs Manual Adj'!$A$36:$H$393</definedName>
    <definedName name="_xlnm._FilterDatabase" localSheetId="29" hidden="1">'08. Maternity 2016-17'!$A$30:$L$50</definedName>
    <definedName name="_xlnm._FilterDatabase" localSheetId="27" hidden="1">'08. Maternity ETO'!$A$30:$L$50</definedName>
    <definedName name="_xlnm._FilterDatabase" localSheetId="28" hidden="1">'08. Maternity Manual Adj'!$A$30:$L$50</definedName>
    <definedName name="_xlnm._FilterDatabase" localSheetId="2" hidden="1">'Manual Adjustments'!$B$3:$E$9</definedName>
    <definedName name="_Key1" localSheetId="5" hidden="1">'[2]#REF'!#REF!</definedName>
    <definedName name="_Key1" localSheetId="8" hidden="1">'[2]#REF'!#REF!</definedName>
    <definedName name="_Key1" localSheetId="7" hidden="1">'[2]#REF'!#REF!</definedName>
    <definedName name="_Key1" localSheetId="11" hidden="1">'[2]#REF'!#REF!</definedName>
    <definedName name="_Key1" localSheetId="10" hidden="1">'[2]#REF'!#REF!</definedName>
    <definedName name="_Key1" localSheetId="14" hidden="1">'[2]#REF'!#REF!</definedName>
    <definedName name="_Key1" localSheetId="13" hidden="1">'[2]#REF'!#REF!</definedName>
    <definedName name="_Key1" localSheetId="17" hidden="1">'[2]#REF'!#REF!</definedName>
    <definedName name="_Key1" localSheetId="16" hidden="1">'[2]#REF'!#REF!</definedName>
    <definedName name="_Key1" localSheetId="20" hidden="1">'[2]#REF'!#REF!</definedName>
    <definedName name="_Key1" localSheetId="19" hidden="1">'[2]#REF'!#REF!</definedName>
    <definedName name="_Key1" localSheetId="23" hidden="1">'[2]#REF'!#REF!</definedName>
    <definedName name="_Key1" localSheetId="22" hidden="1">'[2]#REF'!#REF!</definedName>
    <definedName name="_Key1" localSheetId="26" hidden="1">'[2]#REF'!#REF!</definedName>
    <definedName name="_Key1" localSheetId="25" hidden="1">'[2]#REF'!#REF!</definedName>
    <definedName name="_Key1" localSheetId="29" hidden="1">'[2]#REF'!#REF!</definedName>
    <definedName name="_Key1" localSheetId="28" hidden="1">'[2]#REF'!#REF!</definedName>
    <definedName name="_Key1" localSheetId="1" hidden="1">'[2]#REF'!#REF!</definedName>
    <definedName name="_Key1" localSheetId="3" hidden="1">'[2]#REF'!#REF!</definedName>
    <definedName name="_Key1" hidden="1">'[2]#REF'!#REF!</definedName>
    <definedName name="_net1" localSheetId="17" hidden="1">{"NET",#N/A,FALSE,"401C11"}</definedName>
    <definedName name="_net1" localSheetId="15" hidden="1">{"NET",#N/A,FALSE,"401C11"}</definedName>
    <definedName name="_net1" localSheetId="16" hidden="1">{"NET",#N/A,FALSE,"401C11"}</definedName>
    <definedName name="_net1" localSheetId="26" hidden="1">{"NET",#N/A,FALSE,"401C11"}</definedName>
    <definedName name="_net1" localSheetId="0" hidden="1">{"NET",#N/A,FALSE,"401C11"}</definedName>
    <definedName name="_net1" localSheetId="1" hidden="1">{"NET",#N/A,FALSE,"401C11"}</definedName>
    <definedName name="_net1" localSheetId="3" hidden="1">{"NET",#N/A,FALSE,"401C11"}</definedName>
    <definedName name="_net1" hidden="1">{"NET",#N/A,FALSE,"401C11"}</definedName>
    <definedName name="_Order1" hidden="1">0</definedName>
    <definedName name="_Sort" localSheetId="5" hidden="1">[2]ComPsy!#REF!</definedName>
    <definedName name="_Sort" localSheetId="8" hidden="1">[2]ComPsy!#REF!</definedName>
    <definedName name="_Sort" localSheetId="7" hidden="1">[2]ComPsy!#REF!</definedName>
    <definedName name="_Sort" localSheetId="11" hidden="1">[2]ComPsy!#REF!</definedName>
    <definedName name="_Sort" localSheetId="10" hidden="1">[2]ComPsy!#REF!</definedName>
    <definedName name="_Sort" localSheetId="14" hidden="1">[2]ComPsy!#REF!</definedName>
    <definedName name="_Sort" localSheetId="13" hidden="1">[2]ComPsy!#REF!</definedName>
    <definedName name="_Sort" localSheetId="17" hidden="1">[2]ComPsy!#REF!</definedName>
    <definedName name="_Sort" localSheetId="16" hidden="1">[2]ComPsy!#REF!</definedName>
    <definedName name="_Sort" localSheetId="20" hidden="1">[2]ComPsy!#REF!</definedName>
    <definedName name="_Sort" localSheetId="19" hidden="1">[2]ComPsy!#REF!</definedName>
    <definedName name="_Sort" localSheetId="23" hidden="1">[2]ComPsy!#REF!</definedName>
    <definedName name="_Sort" localSheetId="22" hidden="1">[2]ComPsy!#REF!</definedName>
    <definedName name="_Sort" localSheetId="26" hidden="1">[2]ComPsy!#REF!</definedName>
    <definedName name="_Sort" localSheetId="25" hidden="1">[2]ComPsy!#REF!</definedName>
    <definedName name="_Sort" localSheetId="29" hidden="1">[2]ComPsy!#REF!</definedName>
    <definedName name="_Sort" localSheetId="28" hidden="1">[2]ComPsy!#REF!</definedName>
    <definedName name="_Sort" hidden="1">[2]ComPsy!#REF!</definedName>
    <definedName name="a" localSheetId="17" hidden="1">{"CHARGE",#N/A,FALSE,"401C11"}</definedName>
    <definedName name="a" localSheetId="15" hidden="1">{"CHARGE",#N/A,FALSE,"401C11"}</definedName>
    <definedName name="a" localSheetId="16" hidden="1">{"CHARGE",#N/A,FALSE,"401C11"}</definedName>
    <definedName name="a" localSheetId="26" hidden="1">{"CHARGE",#N/A,FALSE,"401C11"}</definedName>
    <definedName name="a" localSheetId="0" hidden="1">{"CHARGE",#N/A,FALSE,"401C11"}</definedName>
    <definedName name="a" localSheetId="1" hidden="1">{"CHARGE",#N/A,FALSE,"401C11"}</definedName>
    <definedName name="a" localSheetId="3" hidden="1">{"CHARGE",#N/A,FALSE,"401C11"}</definedName>
    <definedName name="a" hidden="1">{"CHARGE",#N/A,FALSE,"401C11"}</definedName>
    <definedName name="aa" localSheetId="17" hidden="1">{"CHARGE",#N/A,FALSE,"401C11"}</definedName>
    <definedName name="aa" localSheetId="15" hidden="1">{"CHARGE",#N/A,FALSE,"401C11"}</definedName>
    <definedName name="aa" localSheetId="16" hidden="1">{"CHARGE",#N/A,FALSE,"401C11"}</definedName>
    <definedName name="aa" localSheetId="26" hidden="1">{"CHARGE",#N/A,FALSE,"401C11"}</definedName>
    <definedName name="aa" localSheetId="0" hidden="1">{"CHARGE",#N/A,FALSE,"401C11"}</definedName>
    <definedName name="aa" localSheetId="1" hidden="1">{"CHARGE",#N/A,FALSE,"401C11"}</definedName>
    <definedName name="aa" localSheetId="3" hidden="1">{"CHARGE",#N/A,FALSE,"401C11"}</definedName>
    <definedName name="aa" hidden="1">{"CHARGE",#N/A,FALSE,"401C11"}</definedName>
    <definedName name="aaa" localSheetId="17" hidden="1">{"CHARGE",#N/A,FALSE,"401C11"}</definedName>
    <definedName name="aaa" localSheetId="15" hidden="1">{"CHARGE",#N/A,FALSE,"401C11"}</definedName>
    <definedName name="aaa" localSheetId="16" hidden="1">{"CHARGE",#N/A,FALSE,"401C11"}</definedName>
    <definedName name="aaa" localSheetId="26" hidden="1">{"CHARGE",#N/A,FALSE,"401C11"}</definedName>
    <definedName name="aaa" localSheetId="0" hidden="1">{"CHARGE",#N/A,FALSE,"401C11"}</definedName>
    <definedName name="aaa" localSheetId="1" hidden="1">{"CHARGE",#N/A,FALSE,"401C11"}</definedName>
    <definedName name="aaa" localSheetId="3" hidden="1">{"CHARGE",#N/A,FALSE,"401C11"}</definedName>
    <definedName name="aaa" hidden="1">{"CHARGE",#N/A,FALSE,"401C11"}</definedName>
    <definedName name="aaaa" localSheetId="17" hidden="1">{"CHARGE",#N/A,FALSE,"401C11"}</definedName>
    <definedName name="aaaa" localSheetId="15" hidden="1">{"CHARGE",#N/A,FALSE,"401C11"}</definedName>
    <definedName name="aaaa" localSheetId="16" hidden="1">{"CHARGE",#N/A,FALSE,"401C11"}</definedName>
    <definedName name="aaaa" localSheetId="26" hidden="1">{"CHARGE",#N/A,FALSE,"401C11"}</definedName>
    <definedName name="aaaa" localSheetId="0" hidden="1">{"CHARGE",#N/A,FALSE,"401C11"}</definedName>
    <definedName name="aaaa" localSheetId="1" hidden="1">{"CHARGE",#N/A,FALSE,"401C11"}</definedName>
    <definedName name="aaaa" localSheetId="3" hidden="1">{"CHARGE",#N/A,FALSE,"401C11"}</definedName>
    <definedName name="aaaa" hidden="1">{"CHARGE",#N/A,FALSE,"401C11"}</definedName>
    <definedName name="abc" hidden="1">{"NET",#N/A,FALSE,"401C11"}</definedName>
    <definedName name="adbr" localSheetId="17" hidden="1">{"CHARGE",#N/A,FALSE,"401C11"}</definedName>
    <definedName name="adbr" localSheetId="15" hidden="1">{"CHARGE",#N/A,FALSE,"401C11"}</definedName>
    <definedName name="adbr" localSheetId="16" hidden="1">{"CHARGE",#N/A,FALSE,"401C11"}</definedName>
    <definedName name="adbr" localSheetId="26" hidden="1">{"CHARGE",#N/A,FALSE,"401C11"}</definedName>
    <definedName name="adbr" localSheetId="0" hidden="1">{"CHARGE",#N/A,FALSE,"401C11"}</definedName>
    <definedName name="adbr" localSheetId="1" hidden="1">{"CHARGE",#N/A,FALSE,"401C11"}</definedName>
    <definedName name="adbr" localSheetId="3" hidden="1">{"CHARGE",#N/A,FALSE,"401C11"}</definedName>
    <definedName name="adbr" hidden="1">{"CHARGE",#N/A,FALSE,"401C11"}</definedName>
    <definedName name="b" localSheetId="17" hidden="1">{"CHARGE",#N/A,FALSE,"401C11"}</definedName>
    <definedName name="b" localSheetId="15" hidden="1">{"CHARGE",#N/A,FALSE,"401C11"}</definedName>
    <definedName name="b" localSheetId="16" hidden="1">{"CHARGE",#N/A,FALSE,"401C11"}</definedName>
    <definedName name="b" localSheetId="26" hidden="1">{"CHARGE",#N/A,FALSE,"401C11"}</definedName>
    <definedName name="b" localSheetId="0" hidden="1">{"CHARGE",#N/A,FALSE,"401C11"}</definedName>
    <definedName name="b" localSheetId="1" hidden="1">{"CHARGE",#N/A,FALSE,"401C11"}</definedName>
    <definedName name="b" localSheetId="3" hidden="1">{"CHARGE",#N/A,FALSE,"401C11"}</definedName>
    <definedName name="b" hidden="1">{"CHARGE",#N/A,FALSE,"401C11"}</definedName>
    <definedName name="BMGHIndex" hidden="1">"O"</definedName>
    <definedName name="change1" localSheetId="17" hidden="1">{"CHARGE",#N/A,FALSE,"401C11"}</definedName>
    <definedName name="change1" localSheetId="15" hidden="1">{"CHARGE",#N/A,FALSE,"401C11"}</definedName>
    <definedName name="change1" localSheetId="16" hidden="1">{"CHARGE",#N/A,FALSE,"401C11"}</definedName>
    <definedName name="change1" localSheetId="26" hidden="1">{"CHARGE",#N/A,FALSE,"401C11"}</definedName>
    <definedName name="change1" localSheetId="0" hidden="1">{"CHARGE",#N/A,FALSE,"401C11"}</definedName>
    <definedName name="change1" localSheetId="1" hidden="1">{"CHARGE",#N/A,FALSE,"401C11"}</definedName>
    <definedName name="change1" localSheetId="3" hidden="1">{"CHARGE",#N/A,FALSE,"401C11"}</definedName>
    <definedName name="change1" hidden="1">{"CHARGE",#N/A,FALSE,"401C11"}</definedName>
    <definedName name="charge" localSheetId="17" hidden="1">{"CHARGE",#N/A,FALSE,"401C11"}</definedName>
    <definedName name="charge" localSheetId="15" hidden="1">{"CHARGE",#N/A,FALSE,"401C11"}</definedName>
    <definedName name="charge" localSheetId="16" hidden="1">{"CHARGE",#N/A,FALSE,"401C11"}</definedName>
    <definedName name="charge" localSheetId="26" hidden="1">{"CHARGE",#N/A,FALSE,"401C11"}</definedName>
    <definedName name="charge" localSheetId="0" hidden="1">{"CHARGE",#N/A,FALSE,"401C11"}</definedName>
    <definedName name="charge" localSheetId="1" hidden="1">{"CHARGE",#N/A,FALSE,"401C11"}</definedName>
    <definedName name="charge" localSheetId="3" hidden="1">{"CHARGE",#N/A,FALSE,"401C11"}</definedName>
    <definedName name="charge" hidden="1">{"CHARGE",#N/A,FALSE,"401C11"}</definedName>
    <definedName name="Codes">#REF!</definedName>
    <definedName name="dog" localSheetId="17" hidden="1">{"NET",#N/A,FALSE,"401C11"}</definedName>
    <definedName name="dog" localSheetId="15" hidden="1">{"NET",#N/A,FALSE,"401C11"}</definedName>
    <definedName name="dog" localSheetId="16" hidden="1">{"NET",#N/A,FALSE,"401C11"}</definedName>
    <definedName name="dog" localSheetId="26" hidden="1">{"NET",#N/A,FALSE,"401C11"}</definedName>
    <definedName name="dog" localSheetId="0" hidden="1">{"NET",#N/A,FALSE,"401C11"}</definedName>
    <definedName name="dog" localSheetId="1" hidden="1">{"NET",#N/A,FALSE,"401C11"}</definedName>
    <definedName name="dog" localSheetId="3" hidden="1">{"NET",#N/A,FALSE,"401C11"}</definedName>
    <definedName name="dog" hidden="1">{"NET",#N/A,FALSE,"401C11"}</definedName>
    <definedName name="eff_update" localSheetId="3">#REF!</definedName>
    <definedName name="eff_update">#REF!</definedName>
    <definedName name="EV__LASTREFTIME__" hidden="1">40339.4799074074</definedName>
    <definedName name="Expired" hidden="1">FALSE</definedName>
    <definedName name="gfff" localSheetId="17" hidden="1">{"CHARGE",#N/A,FALSE,"401C11"}</definedName>
    <definedName name="gfff" localSheetId="15" hidden="1">{"CHARGE",#N/A,FALSE,"401C11"}</definedName>
    <definedName name="gfff" localSheetId="16" hidden="1">{"CHARGE",#N/A,FALSE,"401C11"}</definedName>
    <definedName name="gfff" localSheetId="26" hidden="1">{"CHARGE",#N/A,FALSE,"401C11"}</definedName>
    <definedName name="gfff" localSheetId="0" hidden="1">{"CHARGE",#N/A,FALSE,"401C11"}</definedName>
    <definedName name="gfff" localSheetId="1" hidden="1">{"CHARGE",#N/A,FALSE,"401C11"}</definedName>
    <definedName name="gfff" localSheetId="3" hidden="1">{"CHARGE",#N/A,FALSE,"401C11"}</definedName>
    <definedName name="gfff" hidden="1">{"CHARGE",#N/A,FALSE,"401C11"}</definedName>
    <definedName name="gross" localSheetId="17" hidden="1">{"GROSS",#N/A,FALSE,"401C11"}</definedName>
    <definedName name="gross" localSheetId="15" hidden="1">{"GROSS",#N/A,FALSE,"401C11"}</definedName>
    <definedName name="gross" localSheetId="16" hidden="1">{"GROSS",#N/A,FALSE,"401C11"}</definedName>
    <definedName name="gross" localSheetId="26" hidden="1">{"GROSS",#N/A,FALSE,"401C11"}</definedName>
    <definedName name="gross" localSheetId="0" hidden="1">{"GROSS",#N/A,FALSE,"401C11"}</definedName>
    <definedName name="gross" localSheetId="1" hidden="1">{"GROSS",#N/A,FALSE,"401C11"}</definedName>
    <definedName name="gross" localSheetId="3" hidden="1">{"GROSS",#N/A,FALSE,"401C11"}</definedName>
    <definedName name="gross" hidden="1">{"GROSS",#N/A,FALSE,"401C11"}</definedName>
    <definedName name="gross1" localSheetId="17" hidden="1">{"GROSS",#N/A,FALSE,"401C11"}</definedName>
    <definedName name="gross1" localSheetId="15" hidden="1">{"GROSS",#N/A,FALSE,"401C11"}</definedName>
    <definedName name="gross1" localSheetId="16" hidden="1">{"GROSS",#N/A,FALSE,"401C11"}</definedName>
    <definedName name="gross1" localSheetId="26" hidden="1">{"GROSS",#N/A,FALSE,"401C11"}</definedName>
    <definedName name="gross1" localSheetId="0" hidden="1">{"GROSS",#N/A,FALSE,"401C11"}</definedName>
    <definedName name="gross1" localSheetId="1" hidden="1">{"GROSS",#N/A,FALSE,"401C11"}</definedName>
    <definedName name="gross1" localSheetId="3" hidden="1">{"GROSS",#N/A,FALSE,"401C11"}</definedName>
    <definedName name="gross1" hidden="1">{"GROSS",#N/A,FALSE,"401C11"}</definedName>
    <definedName name="hasdfjklhklj" localSheetId="17" hidden="1">{"NET",#N/A,FALSE,"401C11"}</definedName>
    <definedName name="hasdfjklhklj" localSheetId="15" hidden="1">{"NET",#N/A,FALSE,"401C11"}</definedName>
    <definedName name="hasdfjklhklj" localSheetId="16" hidden="1">{"NET",#N/A,FALSE,"401C11"}</definedName>
    <definedName name="hasdfjklhklj" localSheetId="26" hidden="1">{"NET",#N/A,FALSE,"401C11"}</definedName>
    <definedName name="hasdfjklhklj" localSheetId="0" hidden="1">{"NET",#N/A,FALSE,"401C11"}</definedName>
    <definedName name="hasdfjklhklj" localSheetId="1" hidden="1">{"NET",#N/A,FALSE,"401C11"}</definedName>
    <definedName name="hasdfjklhklj" localSheetId="3" hidden="1">{"NET",#N/A,FALSE,"401C11"}</definedName>
    <definedName name="hasdfjklhklj" hidden="1">{"NET",#N/A,FALSE,"401C11"}</definedName>
    <definedName name="help" localSheetId="17" hidden="1">{"CHARGE",#N/A,FALSE,"401C11"}</definedName>
    <definedName name="help" localSheetId="15" hidden="1">{"CHARGE",#N/A,FALSE,"401C11"}</definedName>
    <definedName name="help" localSheetId="16" hidden="1">{"CHARGE",#N/A,FALSE,"401C11"}</definedName>
    <definedName name="help" localSheetId="26" hidden="1">{"CHARGE",#N/A,FALSE,"401C11"}</definedName>
    <definedName name="help" localSheetId="0" hidden="1">{"CHARGE",#N/A,FALSE,"401C11"}</definedName>
    <definedName name="help" localSheetId="1" hidden="1">{"CHARGE",#N/A,FALSE,"401C11"}</definedName>
    <definedName name="help" localSheetId="3" hidden="1">{"CHARGE",#N/A,FALSE,"401C11"}</definedName>
    <definedName name="help" hidden="1">{"CHARGE",#N/A,FALSE,"401C11"}</definedName>
    <definedName name="hghghhj" localSheetId="17" hidden="1">{"CHARGE",#N/A,FALSE,"401C11"}</definedName>
    <definedName name="hghghhj" localSheetId="15" hidden="1">{"CHARGE",#N/A,FALSE,"401C11"}</definedName>
    <definedName name="hghghhj" localSheetId="16" hidden="1">{"CHARGE",#N/A,FALSE,"401C11"}</definedName>
    <definedName name="hghghhj" localSheetId="26" hidden="1">{"CHARGE",#N/A,FALSE,"401C11"}</definedName>
    <definedName name="hghghhj" localSheetId="0" hidden="1">{"CHARGE",#N/A,FALSE,"401C11"}</definedName>
    <definedName name="hghghhj" localSheetId="1" hidden="1">{"CHARGE",#N/A,FALSE,"401C11"}</definedName>
    <definedName name="hghghhj" localSheetId="3" hidden="1">{"CHARGE",#N/A,FALSE,"401C11"}</definedName>
    <definedName name="hghghhj" hidden="1">{"CHARGE",#N/A,FALSE,"401C11"}</definedName>
    <definedName name="HRG_Codes">#REF!</definedName>
    <definedName name="HTML_CodePage" hidden="1">1252</definedName>
    <definedName name="HTML_Control" localSheetId="17" hidden="1">{"'Trust by name'!$A$6:$E$350","'Trust by name'!$A$1:$D$348"}</definedName>
    <definedName name="HTML_Control" localSheetId="15" hidden="1">{"'Trust by name'!$A$6:$E$350","'Trust by name'!$A$1:$D$348"}</definedName>
    <definedName name="HTML_Control" localSheetId="16" hidden="1">{"'Trust by name'!$A$6:$E$350","'Trust by name'!$A$1:$D$348"}</definedName>
    <definedName name="HTML_Control" localSheetId="26" hidden="1">{"'Trust by name'!$A$6:$E$350","'Trust by name'!$A$1:$D$348"}</definedName>
    <definedName name="HTML_Control" localSheetId="0" hidden="1">{"'Trust by name'!$A$6:$E$350","'Trust by name'!$A$1:$D$348"}</definedName>
    <definedName name="HTML_Control" localSheetId="1" hidden="1">{"'Trust by name'!$A$6:$E$350","'Trust by name'!$A$1:$D$348"}</definedName>
    <definedName name="HTML_Control" localSheetId="3"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CD_Codes">#REF!</definedName>
    <definedName name="JFELL" localSheetId="5" hidden="1">#REF!</definedName>
    <definedName name="JFELL" localSheetId="8" hidden="1">#REF!</definedName>
    <definedName name="JFELL" localSheetId="7" hidden="1">#REF!</definedName>
    <definedName name="JFELL" localSheetId="11" hidden="1">#REF!</definedName>
    <definedName name="JFELL" localSheetId="10" hidden="1">#REF!</definedName>
    <definedName name="JFELL" localSheetId="14" hidden="1">#REF!</definedName>
    <definedName name="JFELL" localSheetId="13" hidden="1">#REF!</definedName>
    <definedName name="JFELL" localSheetId="17" hidden="1">#REF!</definedName>
    <definedName name="JFELL" localSheetId="16" hidden="1">#REF!</definedName>
    <definedName name="JFELL" localSheetId="20" hidden="1">#REF!</definedName>
    <definedName name="JFELL" localSheetId="19" hidden="1">#REF!</definedName>
    <definedName name="JFELL" localSheetId="23" hidden="1">#REF!</definedName>
    <definedName name="JFELL" localSheetId="22" hidden="1">#REF!</definedName>
    <definedName name="JFELL" localSheetId="26" hidden="1">#REF!</definedName>
    <definedName name="JFELL" localSheetId="25" hidden="1">#REF!</definedName>
    <definedName name="JFELL" localSheetId="29" hidden="1">#REF!</definedName>
    <definedName name="JFELL" localSheetId="28" hidden="1">#REF!</definedName>
    <definedName name="JFELL" localSheetId="1" hidden="1">#REF!</definedName>
    <definedName name="JFELL" localSheetId="3" hidden="1">#REF!</definedName>
    <definedName name="JFELL" hidden="1">#REF!</definedName>
    <definedName name="MFF_2014_15">#REF!</definedName>
    <definedName name="ODS_Care_Trust_List">#REF!</definedName>
    <definedName name="ODS_List">#REF!</definedName>
    <definedName name="OISIII" localSheetId="5" hidden="1">#REF!</definedName>
    <definedName name="OISIII" localSheetId="8" hidden="1">#REF!</definedName>
    <definedName name="OISIII" localSheetId="7" hidden="1">#REF!</definedName>
    <definedName name="OISIII" localSheetId="11" hidden="1">#REF!</definedName>
    <definedName name="OISIII" localSheetId="10" hidden="1">#REF!</definedName>
    <definedName name="OISIII" localSheetId="14" hidden="1">#REF!</definedName>
    <definedName name="OISIII" localSheetId="13" hidden="1">#REF!</definedName>
    <definedName name="OISIII" localSheetId="17" hidden="1">#REF!</definedName>
    <definedName name="OISIII" localSheetId="16" hidden="1">#REF!</definedName>
    <definedName name="OISIII" localSheetId="20" hidden="1">#REF!</definedName>
    <definedName name="OISIII" localSheetId="19" hidden="1">#REF!</definedName>
    <definedName name="OISIII" localSheetId="23" hidden="1">#REF!</definedName>
    <definedName name="OISIII" localSheetId="22" hidden="1">#REF!</definedName>
    <definedName name="OISIII" localSheetId="26" hidden="1">#REF!</definedName>
    <definedName name="OISIII" localSheetId="25" hidden="1">#REF!</definedName>
    <definedName name="OISIII" localSheetId="29" hidden="1">#REF!</definedName>
    <definedName name="OISIII" localSheetId="28" hidden="1">#REF!</definedName>
    <definedName name="OISIII" localSheetId="1" hidden="1">#REF!</definedName>
    <definedName name="OISIII" localSheetId="3" hidden="1">#REF!</definedName>
    <definedName name="OISIII" hidden="1">#REF!</definedName>
    <definedName name="OPCS_Codes">#REF!</definedName>
    <definedName name="_xlnm.Print_Area" localSheetId="8">'01. APC &amp; OPROC 2016-17'!$A$1:$Q$1287</definedName>
    <definedName name="_xlnm.Print_Area" localSheetId="6">'01. APC &amp; OPROC ETO'!$A$1:$Q$1287</definedName>
    <definedName name="_xlnm.Print_Area" localSheetId="7">'01. APC &amp; OPROC Manual Adj'!$A$1:$Q$1287</definedName>
    <definedName name="_xlnm.Print_Area" localSheetId="11">'02. OP Attendances 2016-17'!$A$1:$G$61</definedName>
    <definedName name="_xlnm.Print_Area" localSheetId="9">'02. OP Attendances ETO'!$A$1:$G$61</definedName>
    <definedName name="_xlnm.Print_Area" localSheetId="10">'02. OP Attendances Manual Adj'!$A$1:$G$61</definedName>
    <definedName name="_xlnm.Print_Area" localSheetId="14">'03. A&amp;E 2016-17'!$A$1:$E$18</definedName>
    <definedName name="_xlnm.Print_Area" localSheetId="12">'03. A&amp;E ETO'!$A$1:$E$18</definedName>
    <definedName name="_xlnm.Print_Area" localSheetId="13">'03. A&amp;E Manual Adj'!$A$1:$E$18</definedName>
    <definedName name="_xlnm.Print_Area" localSheetId="17">'04. Unbundled 2016-17'!$A$1:$D$92</definedName>
    <definedName name="_xlnm.Print_Area" localSheetId="15">'04. Unbundled ETO'!$A$1:$D$92</definedName>
    <definedName name="_xlnm.Print_Area" localSheetId="16">'04. Unbundled Manual Adj'!$A$1:$D$92</definedName>
    <definedName name="_xlnm.Print_Area" localSheetId="20">'05. Other Mandatory 2016-17'!$A$1:$D$41</definedName>
    <definedName name="_xlnm.Print_Area" localSheetId="18">'05. Other Mandatory ETO'!$A$1:$D$43</definedName>
    <definedName name="_xlnm.Print_Area" localSheetId="19">'05. Other Mandatory Manual Adj'!$A$1:$D$43</definedName>
    <definedName name="_xlnm.Print_Area" localSheetId="23">'06. Non-mandatory 2016-17'!$A$1:$J$152</definedName>
    <definedName name="_xlnm.Print_Area" localSheetId="21">'06. Non-mandatory ETO'!$A$1:$J$169</definedName>
    <definedName name="_xlnm.Print_Area" localSheetId="22">'06. Non-mandatory Manual Adj'!$A$1:$J$171</definedName>
    <definedName name="_xlnm.Print_Area" localSheetId="26">'07. BPTs 2016-17'!$A$1:$H$396</definedName>
    <definedName name="_xlnm.Print_Area" localSheetId="24">'07. BPTs ETO'!$A$1:$H$396</definedName>
    <definedName name="_xlnm.Print_Area" localSheetId="25">'07. BPTs Manual Adj'!$A$1:$H$396</definedName>
    <definedName name="_xlnm.Print_Area" localSheetId="29">'08. Maternity 2016-17'!$A$1:$L$52</definedName>
    <definedName name="_xlnm.Print_Area" localSheetId="27">'08. Maternity ETO'!$A$1:$L$52</definedName>
    <definedName name="_xlnm.Print_Area" localSheetId="28">'08. Maternity Manual Adj'!$A$1:$L$52</definedName>
    <definedName name="_xlnm.Print_Area" localSheetId="4">'CNST - 16-17'!$A$1:$E$51</definedName>
    <definedName name="_xlnm.Print_Area" localSheetId="1">Guidance!$A$1:$D$43</definedName>
    <definedName name="_xlnm.Print_Area" localSheetId="3">'Log of changes'!$A$3:$C$3</definedName>
    <definedName name="qfx" hidden="1">{"NET",#N/A,FALSE,"401C11"}</definedName>
    <definedName name="round_dp" localSheetId="1">#REF!</definedName>
    <definedName name="round_dp" localSheetId="3">#REF!</definedName>
    <definedName name="round_dp">#REF!</definedName>
    <definedName name="rytry" localSheetId="17" hidden="1">{"NET",#N/A,FALSE,"401C11"}</definedName>
    <definedName name="rytry" localSheetId="15" hidden="1">{"NET",#N/A,FALSE,"401C11"}</definedName>
    <definedName name="rytry" localSheetId="16" hidden="1">{"NET",#N/A,FALSE,"401C11"}</definedName>
    <definedName name="rytry" localSheetId="26" hidden="1">{"NET",#N/A,FALSE,"401C11"}</definedName>
    <definedName name="rytry" localSheetId="0" hidden="1">{"NET",#N/A,FALSE,"401C11"}</definedName>
    <definedName name="rytry" localSheetId="1" hidden="1">{"NET",#N/A,FALSE,"401C11"}</definedName>
    <definedName name="rytry" localSheetId="3" hidden="1">{"NET",#N/A,FALSE,"401C11"}</definedName>
    <definedName name="rytry" hidden="1">{"NET",#N/A,FALSE,"401C11"}</definedName>
    <definedName name="Table3.4" localSheetId="17" hidden="1">{"CHARGE",#N/A,FALSE,"401C11"}</definedName>
    <definedName name="Table3.4" localSheetId="15" hidden="1">{"CHARGE",#N/A,FALSE,"401C11"}</definedName>
    <definedName name="Table3.4" localSheetId="16" hidden="1">{"CHARGE",#N/A,FALSE,"401C11"}</definedName>
    <definedName name="Table3.4" localSheetId="26" hidden="1">{"CHARGE",#N/A,FALSE,"401C11"}</definedName>
    <definedName name="Table3.4" localSheetId="0" hidden="1">{"CHARGE",#N/A,FALSE,"401C11"}</definedName>
    <definedName name="Table3.4" localSheetId="1" hidden="1">{"CHARGE",#N/A,FALSE,"401C11"}</definedName>
    <definedName name="Table3.4" localSheetId="3" hidden="1">{"CHARGE",#N/A,FALSE,"401C11"}</definedName>
    <definedName name="Table3.4" hidden="1">{"CHARGE",#N/A,FALSE,"401C11"}</definedName>
    <definedName name="Test23" localSheetId="0" hidden="1">{"NET",#N/A,FALSE,"401C11"}</definedName>
    <definedName name="Test23" localSheetId="1" hidden="1">{"NET",#N/A,FALSE,"401C11"}</definedName>
    <definedName name="Test23" localSheetId="3" hidden="1">{"NET",#N/A,FALSE,"401C11"}</definedName>
    <definedName name="Test23" hidden="1">{"NET",#N/A,FALSE,"401C11"}</definedName>
    <definedName name="wert" localSheetId="17" hidden="1">{"GROSS",#N/A,FALSE,"401C11"}</definedName>
    <definedName name="wert" localSheetId="15" hidden="1">{"GROSS",#N/A,FALSE,"401C11"}</definedName>
    <definedName name="wert" localSheetId="16" hidden="1">{"GROSS",#N/A,FALSE,"401C11"}</definedName>
    <definedName name="wert" localSheetId="26" hidden="1">{"GROSS",#N/A,FALSE,"401C11"}</definedName>
    <definedName name="wert" localSheetId="0" hidden="1">{"GROSS",#N/A,FALSE,"401C11"}</definedName>
    <definedName name="wert" localSheetId="1" hidden="1">{"GROSS",#N/A,FALSE,"401C11"}</definedName>
    <definedName name="wert" localSheetId="3" hidden="1">{"GROSS",#N/A,FALSE,"401C11"}</definedName>
    <definedName name="wert" hidden="1">{"GROSS",#N/A,FALSE,"401C11"}</definedName>
    <definedName name="wombat" localSheetId="5" hidden="1">#REF!</definedName>
    <definedName name="wombat" localSheetId="8" hidden="1">#REF!</definedName>
    <definedName name="wombat" localSheetId="7" hidden="1">#REF!</definedName>
    <definedName name="wombat" localSheetId="11" hidden="1">#REF!</definedName>
    <definedName name="wombat" localSheetId="10" hidden="1">#REF!</definedName>
    <definedName name="wombat" localSheetId="14" hidden="1">#REF!</definedName>
    <definedName name="wombat" localSheetId="13" hidden="1">#REF!</definedName>
    <definedName name="wombat" localSheetId="17" hidden="1">#REF!</definedName>
    <definedName name="wombat" localSheetId="16" hidden="1">#REF!</definedName>
    <definedName name="wombat" localSheetId="20" hidden="1">#REF!</definedName>
    <definedName name="wombat" localSheetId="19" hidden="1">#REF!</definedName>
    <definedName name="wombat" localSheetId="23" hidden="1">#REF!</definedName>
    <definedName name="wombat" localSheetId="22" hidden="1">#REF!</definedName>
    <definedName name="wombat" localSheetId="26" hidden="1">#REF!</definedName>
    <definedName name="wombat" localSheetId="25" hidden="1">#REF!</definedName>
    <definedName name="wombat" localSheetId="29" hidden="1">#REF!</definedName>
    <definedName name="wombat" localSheetId="28" hidden="1">#REF!</definedName>
    <definedName name="wombat" localSheetId="1" hidden="1">#REF!</definedName>
    <definedName name="wombat" localSheetId="3" hidden="1">#REF!</definedName>
    <definedName name="wombat" hidden="1">#REF!</definedName>
    <definedName name="wrn.CHARGE." localSheetId="17" hidden="1">{"CHARGE",#N/A,FALSE,"401C11"}</definedName>
    <definedName name="wrn.CHARGE." localSheetId="15" hidden="1">{"CHARGE",#N/A,FALSE,"401C11"}</definedName>
    <definedName name="wrn.CHARGE." localSheetId="16" hidden="1">{"CHARGE",#N/A,FALSE,"401C11"}</definedName>
    <definedName name="wrn.CHARGE." localSheetId="26" hidden="1">{"CHARGE",#N/A,FALSE,"401C11"}</definedName>
    <definedName name="wrn.CHARGE." localSheetId="0" hidden="1">{"CHARGE",#N/A,FALSE,"401C11"}</definedName>
    <definedName name="wrn.CHARGE." localSheetId="1" hidden="1">{"CHARGE",#N/A,FALSE,"401C11"}</definedName>
    <definedName name="wrn.CHARGE." localSheetId="3" hidden="1">{"CHARGE",#N/A,FALSE,"401C11"}</definedName>
    <definedName name="wrn.CHARGE." hidden="1">{"CHARGE",#N/A,FALSE,"401C11"}</definedName>
    <definedName name="wrn.GROSS." localSheetId="17" hidden="1">{"GROSS",#N/A,FALSE,"401C11"}</definedName>
    <definedName name="wrn.GROSS." localSheetId="15" hidden="1">{"GROSS",#N/A,FALSE,"401C11"}</definedName>
    <definedName name="wrn.GROSS." localSheetId="16" hidden="1">{"GROSS",#N/A,FALSE,"401C11"}</definedName>
    <definedName name="wrn.GROSS." localSheetId="26" hidden="1">{"GROSS",#N/A,FALSE,"401C11"}</definedName>
    <definedName name="wrn.GROSS." localSheetId="0" hidden="1">{"GROSS",#N/A,FALSE,"401C11"}</definedName>
    <definedName name="wrn.GROSS." localSheetId="1" hidden="1">{"GROSS",#N/A,FALSE,"401C11"}</definedName>
    <definedName name="wrn.GROSS." localSheetId="3" hidden="1">{"GROSS",#N/A,FALSE,"401C11"}</definedName>
    <definedName name="wrn.GROSS." hidden="1">{"GROSS",#N/A,FALSE,"401C11"}</definedName>
    <definedName name="wrn.NET." localSheetId="17" hidden="1">{"NET",#N/A,FALSE,"401C11"}</definedName>
    <definedName name="wrn.NET." localSheetId="15" hidden="1">{"NET",#N/A,FALSE,"401C11"}</definedName>
    <definedName name="wrn.NET." localSheetId="16" hidden="1">{"NET",#N/A,FALSE,"401C11"}</definedName>
    <definedName name="wrn.NET." localSheetId="26" hidden="1">{"NET",#N/A,FALSE,"401C11"}</definedName>
    <definedName name="wrn.NET." localSheetId="0" hidden="1">{"NET",#N/A,FALSE,"401C11"}</definedName>
    <definedName name="wrn.NET." localSheetId="1" hidden="1">{"NET",#N/A,FALSE,"401C11"}</definedName>
    <definedName name="wrn.NET." localSheetId="3" hidden="1">{"NET",#N/A,FALSE,"401C11"}</definedName>
    <definedName name="wrn.NET." hidden="1">{"NET",#N/A,FALSE,"401C11"}</definedName>
    <definedName name="xxx" localSheetId="17" hidden="1">{"CHARGE",#N/A,FALSE,"401C11"}</definedName>
    <definedName name="xxx" localSheetId="15" hidden="1">{"CHARGE",#N/A,FALSE,"401C11"}</definedName>
    <definedName name="xxx" localSheetId="16" hidden="1">{"CHARGE",#N/A,FALSE,"401C11"}</definedName>
    <definedName name="xxx" localSheetId="26" hidden="1">{"CHARGE",#N/A,FALSE,"401C11"}</definedName>
    <definedName name="xxx" localSheetId="0" hidden="1">{"CHARGE",#N/A,FALSE,"401C11"}</definedName>
    <definedName name="xxx" localSheetId="1" hidden="1">{"CHARGE",#N/A,FALSE,"401C11"}</definedName>
    <definedName name="xxx" localSheetId="3" hidden="1">{"CHARGE",#N/A,FALSE,"401C11"}</definedName>
    <definedName name="xxx" hidden="1">{"CHARGE",#N/A,FALSE,"401C11"}</definedName>
    <definedName name="yyy" localSheetId="17" hidden="1">{"GROSS",#N/A,FALSE,"401C11"}</definedName>
    <definedName name="yyy" localSheetId="15" hidden="1">{"GROSS",#N/A,FALSE,"401C11"}</definedName>
    <definedName name="yyy" localSheetId="16" hidden="1">{"GROSS",#N/A,FALSE,"401C11"}</definedName>
    <definedName name="yyy" localSheetId="26" hidden="1">{"GROSS",#N/A,FALSE,"401C11"}</definedName>
    <definedName name="yyy" localSheetId="0" hidden="1">{"GROSS",#N/A,FALSE,"401C11"}</definedName>
    <definedName name="yyy" localSheetId="1" hidden="1">{"GROSS",#N/A,FALSE,"401C11"}</definedName>
    <definedName name="yyy" localSheetId="3" hidden="1">{"GROSS",#N/A,FALSE,"401C11"}</definedName>
    <definedName name="yyy" hidden="1">{"GROSS",#N/A,FALSE,"401C11"}</definedName>
    <definedName name="zzz" localSheetId="17" hidden="1">{"NET",#N/A,FALSE,"401C11"}</definedName>
    <definedName name="zzz" localSheetId="15" hidden="1">{"NET",#N/A,FALSE,"401C11"}</definedName>
    <definedName name="zzz" localSheetId="16" hidden="1">{"NET",#N/A,FALSE,"401C11"}</definedName>
    <definedName name="zzz" localSheetId="26" hidden="1">{"NET",#N/A,FALSE,"401C11"}</definedName>
    <definedName name="zzz" localSheetId="0" hidden="1">{"NET",#N/A,FALSE,"401C11"}</definedName>
    <definedName name="zzz" localSheetId="1" hidden="1">{"NET",#N/A,FALSE,"401C11"}</definedName>
    <definedName name="zzz" localSheetId="3" hidden="1">{"NET",#N/A,FALSE,"401C11"}</definedName>
    <definedName name="zzz" hidden="1">{"NET",#N/A,FALSE,"401C11"}</definedName>
  </definedNames>
  <calcPr calcId="145621"/>
</workbook>
</file>

<file path=xl/calcChain.xml><?xml version="1.0" encoding="utf-8"?>
<calcChain xmlns="http://schemas.openxmlformats.org/spreadsheetml/2006/main">
  <c r="E33" i="164" l="1"/>
  <c r="C33" i="164" s="1"/>
  <c r="E32" i="164"/>
  <c r="C32" i="164" s="1"/>
  <c r="E31" i="164"/>
  <c r="C31" i="164" s="1"/>
  <c r="E30" i="164"/>
  <c r="D30" i="164" s="1"/>
  <c r="E29" i="164"/>
  <c r="D29" i="164" s="1"/>
  <c r="E28" i="164"/>
  <c r="D28" i="164" s="1"/>
  <c r="E27" i="164"/>
  <c r="D27" i="164" s="1"/>
  <c r="E26" i="164"/>
  <c r="D26" i="164" s="1"/>
  <c r="E25" i="164"/>
  <c r="D25" i="164" s="1"/>
  <c r="E24" i="164"/>
  <c r="D24" i="164" s="1"/>
  <c r="E23" i="164"/>
  <c r="D23" i="164" s="1"/>
  <c r="J1286" i="147"/>
  <c r="J1285" i="147"/>
  <c r="J1284" i="147"/>
  <c r="J1283" i="147"/>
  <c r="J1282" i="147"/>
  <c r="J1281" i="147"/>
  <c r="J1280" i="147"/>
  <c r="J1279" i="147"/>
  <c r="J1278" i="147"/>
  <c r="J1277" i="147"/>
  <c r="J1276" i="147"/>
  <c r="J1275" i="147"/>
  <c r="J1274" i="147"/>
  <c r="J1273" i="147"/>
  <c r="J1272" i="147"/>
  <c r="J1271" i="147"/>
  <c r="J1270" i="147"/>
  <c r="J1269" i="147"/>
  <c r="J1268" i="147"/>
  <c r="J1267" i="147"/>
  <c r="J1266" i="147"/>
  <c r="J1265" i="147"/>
  <c r="J1264" i="147"/>
  <c r="J1263" i="147"/>
  <c r="J1262" i="147"/>
  <c r="J1261" i="147"/>
  <c r="J1260" i="147"/>
  <c r="J1259" i="147"/>
  <c r="J1258" i="147"/>
  <c r="J1257" i="147"/>
  <c r="J1256" i="147"/>
  <c r="J1255" i="147"/>
  <c r="J1254" i="147"/>
  <c r="J1253" i="147"/>
  <c r="J1252" i="147"/>
  <c r="J1251" i="147"/>
  <c r="J1250" i="147"/>
  <c r="J1249" i="147"/>
  <c r="J1248" i="147"/>
  <c r="J1247" i="147"/>
  <c r="J1246" i="147"/>
  <c r="J1245" i="147"/>
  <c r="J1244" i="147"/>
  <c r="J1243" i="147"/>
  <c r="J1242" i="147"/>
  <c r="J1241" i="147"/>
  <c r="J1240" i="147"/>
  <c r="J1239" i="147"/>
  <c r="J1238" i="147"/>
  <c r="J1237" i="147"/>
  <c r="J1236" i="147"/>
  <c r="J1235" i="147"/>
  <c r="J1234" i="147"/>
  <c r="J1233" i="147"/>
  <c r="J1232" i="147"/>
  <c r="J1231" i="147"/>
  <c r="J1230" i="147"/>
  <c r="J1229" i="147"/>
  <c r="J1228" i="147"/>
  <c r="J1227" i="147"/>
  <c r="J1226" i="147"/>
  <c r="J1225" i="147"/>
  <c r="J1224" i="147"/>
  <c r="J1223" i="147"/>
  <c r="J1222" i="147"/>
  <c r="J1221" i="147"/>
  <c r="J1220" i="147"/>
  <c r="J1219" i="147"/>
  <c r="J1218" i="147"/>
  <c r="J1217" i="147"/>
  <c r="J1216" i="147"/>
  <c r="J1215" i="147"/>
  <c r="J1214" i="147"/>
  <c r="J1213" i="147"/>
  <c r="J1212" i="147"/>
  <c r="J1211" i="147"/>
  <c r="J1210" i="147"/>
  <c r="J1209" i="147"/>
  <c r="J1208" i="147"/>
  <c r="J1207" i="147"/>
  <c r="J1206" i="147"/>
  <c r="J1205" i="147"/>
  <c r="J1204" i="147"/>
  <c r="J1203" i="147"/>
  <c r="J1202" i="147"/>
  <c r="J1201" i="147"/>
  <c r="J1200" i="147"/>
  <c r="J1199" i="147"/>
  <c r="J1198" i="147"/>
  <c r="J1197" i="147"/>
  <c r="J1196" i="147"/>
  <c r="J1195" i="147"/>
  <c r="J1194" i="147"/>
  <c r="J1193" i="147"/>
  <c r="J1192" i="147"/>
  <c r="J1191" i="147"/>
  <c r="J1190" i="147"/>
  <c r="J1189" i="147"/>
  <c r="J1188" i="147"/>
  <c r="J1187" i="147"/>
  <c r="J1186" i="147"/>
  <c r="J1185" i="147"/>
  <c r="J1184" i="147"/>
  <c r="J1183" i="147"/>
  <c r="J1182" i="147"/>
  <c r="J1181" i="147"/>
  <c r="J1180" i="147"/>
  <c r="J1179" i="147"/>
  <c r="J1178" i="147"/>
  <c r="J1177" i="147"/>
  <c r="J1176" i="147"/>
  <c r="J1175" i="147"/>
  <c r="J1174" i="147"/>
  <c r="J1173" i="147"/>
  <c r="J1172" i="147"/>
  <c r="J1171" i="147"/>
  <c r="J1170" i="147"/>
  <c r="J1169" i="147"/>
  <c r="J1168" i="147"/>
  <c r="J1167" i="147"/>
  <c r="J1166" i="147"/>
  <c r="J1165" i="147"/>
  <c r="J1164" i="147"/>
  <c r="J1163" i="147"/>
  <c r="J1162" i="147"/>
  <c r="J1161" i="147"/>
  <c r="J1160" i="147"/>
  <c r="J1159" i="147"/>
  <c r="J1158" i="147"/>
  <c r="J1157" i="147"/>
  <c r="J1156" i="147"/>
  <c r="J1155" i="147"/>
  <c r="J1154" i="147"/>
  <c r="J1153" i="147"/>
  <c r="J1152" i="147"/>
  <c r="J1151" i="147"/>
  <c r="J1150" i="147"/>
  <c r="J1149" i="147"/>
  <c r="J1148" i="147"/>
  <c r="J1147" i="147"/>
  <c r="J1146" i="147"/>
  <c r="J1145" i="147"/>
  <c r="J1144" i="147"/>
  <c r="J1143" i="147"/>
  <c r="J1142" i="147"/>
  <c r="J1141" i="147"/>
  <c r="J1140" i="147"/>
  <c r="J1139" i="147"/>
  <c r="J1138" i="147"/>
  <c r="J1137" i="147"/>
  <c r="J1136" i="147"/>
  <c r="J1135" i="147"/>
  <c r="J1134" i="147"/>
  <c r="J1133" i="147"/>
  <c r="J1132" i="147"/>
  <c r="J1131" i="147"/>
  <c r="J1130" i="147"/>
  <c r="J1129" i="147"/>
  <c r="J1128" i="147"/>
  <c r="J1127" i="147"/>
  <c r="J1126" i="147"/>
  <c r="J1125" i="147"/>
  <c r="J1124" i="147"/>
  <c r="J1123" i="147"/>
  <c r="J1122" i="147"/>
  <c r="J1121" i="147"/>
  <c r="J1120" i="147"/>
  <c r="J1119" i="147"/>
  <c r="J1118" i="147"/>
  <c r="J1117" i="147"/>
  <c r="J1116" i="147"/>
  <c r="J1115" i="147"/>
  <c r="J1114" i="147"/>
  <c r="J1113" i="147"/>
  <c r="J1112" i="147"/>
  <c r="J1111" i="147"/>
  <c r="J1110" i="147"/>
  <c r="J1109" i="147"/>
  <c r="J1108" i="147"/>
  <c r="J1107" i="147"/>
  <c r="J1106" i="147"/>
  <c r="J1105" i="147"/>
  <c r="J1104" i="147"/>
  <c r="J1103" i="147"/>
  <c r="J1102" i="147"/>
  <c r="J1101" i="147"/>
  <c r="J1100" i="147"/>
  <c r="J1099" i="147"/>
  <c r="J1098" i="147"/>
  <c r="J1097" i="147"/>
  <c r="J1096" i="147"/>
  <c r="J1095" i="147"/>
  <c r="J1094" i="147"/>
  <c r="J1093" i="147"/>
  <c r="J1092" i="147"/>
  <c r="J1091" i="147"/>
  <c r="J1090" i="147"/>
  <c r="J1089" i="147"/>
  <c r="J1088" i="147"/>
  <c r="J1087" i="147"/>
  <c r="J1086" i="147"/>
  <c r="J1085" i="147"/>
  <c r="J1084" i="147"/>
  <c r="J1083" i="147"/>
  <c r="J1082" i="147"/>
  <c r="J1081" i="147"/>
  <c r="J1080" i="147"/>
  <c r="J1079" i="147"/>
  <c r="J1078" i="147"/>
  <c r="J1077" i="147"/>
  <c r="J1076" i="147"/>
  <c r="J1075" i="147"/>
  <c r="J1074" i="147"/>
  <c r="J1073" i="147"/>
  <c r="J1072" i="147"/>
  <c r="J1071" i="147"/>
  <c r="J1070" i="147"/>
  <c r="J1069" i="147"/>
  <c r="J1068" i="147"/>
  <c r="J1067" i="147"/>
  <c r="J1066" i="147"/>
  <c r="J1065" i="147"/>
  <c r="J1064" i="147"/>
  <c r="J1063" i="147"/>
  <c r="J1062" i="147"/>
  <c r="J1061" i="147"/>
  <c r="J1060" i="147"/>
  <c r="J1059" i="147"/>
  <c r="J1058" i="147"/>
  <c r="J1057" i="147"/>
  <c r="J1056" i="147"/>
  <c r="J1055" i="147"/>
  <c r="J1054" i="147"/>
  <c r="J1053" i="147"/>
  <c r="J1052" i="147"/>
  <c r="J1051" i="147"/>
  <c r="J1050" i="147"/>
  <c r="J1049" i="147"/>
  <c r="J1048" i="147"/>
  <c r="J1047" i="147"/>
  <c r="J1046" i="147"/>
  <c r="J1045" i="147"/>
  <c r="J1044" i="147"/>
  <c r="J1043" i="147"/>
  <c r="J1042" i="147"/>
  <c r="J1041" i="147"/>
  <c r="J1040" i="147"/>
  <c r="J1039" i="147"/>
  <c r="J1038" i="147"/>
  <c r="J1037" i="147"/>
  <c r="J1036" i="147"/>
  <c r="J1035" i="147"/>
  <c r="J1034" i="147"/>
  <c r="J1033" i="147"/>
  <c r="J1032" i="147"/>
  <c r="J1031" i="147"/>
  <c r="J1030" i="147"/>
  <c r="J1029" i="147"/>
  <c r="J1028" i="147"/>
  <c r="J1027" i="147"/>
  <c r="J1026" i="147"/>
  <c r="J1025" i="147"/>
  <c r="J1024" i="147"/>
  <c r="J1023" i="147"/>
  <c r="J1022" i="147"/>
  <c r="J1021" i="147"/>
  <c r="J1020" i="147"/>
  <c r="J1019" i="147"/>
  <c r="J1018" i="147"/>
  <c r="J1017" i="147"/>
  <c r="J1016" i="147"/>
  <c r="J1015" i="147"/>
  <c r="J1014" i="147"/>
  <c r="J1013" i="147"/>
  <c r="J1012" i="147"/>
  <c r="J1011" i="147"/>
  <c r="J1010" i="147"/>
  <c r="J1009" i="147"/>
  <c r="J1008" i="147"/>
  <c r="J1007" i="147"/>
  <c r="J1006" i="147"/>
  <c r="J1005" i="147"/>
  <c r="J1004" i="147"/>
  <c r="J1003" i="147"/>
  <c r="J1002" i="147"/>
  <c r="J1001" i="147"/>
  <c r="J1000" i="147"/>
  <c r="J999" i="147"/>
  <c r="J998" i="147"/>
  <c r="J997" i="147"/>
  <c r="J996" i="147"/>
  <c r="J995" i="147"/>
  <c r="J994" i="147"/>
  <c r="J993" i="147"/>
  <c r="J992" i="147"/>
  <c r="J991" i="147"/>
  <c r="J990" i="147"/>
  <c r="J989" i="147"/>
  <c r="J988" i="147"/>
  <c r="J987" i="147"/>
  <c r="J986" i="147"/>
  <c r="J985" i="147"/>
  <c r="J984" i="147"/>
  <c r="J983" i="147"/>
  <c r="J982" i="147"/>
  <c r="J981" i="147"/>
  <c r="J980" i="147"/>
  <c r="J979" i="147"/>
  <c r="J978" i="147"/>
  <c r="J977" i="147"/>
  <c r="J976" i="147"/>
  <c r="J975" i="147"/>
  <c r="J974" i="147"/>
  <c r="J973" i="147"/>
  <c r="J972" i="147"/>
  <c r="J971" i="147"/>
  <c r="J970" i="147"/>
  <c r="J969" i="147"/>
  <c r="J968" i="147"/>
  <c r="J967" i="147"/>
  <c r="J966" i="147"/>
  <c r="J965" i="147"/>
  <c r="J964" i="147"/>
  <c r="J963" i="147"/>
  <c r="J962" i="147"/>
  <c r="J961" i="147"/>
  <c r="J960" i="147"/>
  <c r="J959" i="147"/>
  <c r="J958" i="147"/>
  <c r="J957" i="147"/>
  <c r="J956" i="147"/>
  <c r="J955" i="147"/>
  <c r="J954" i="147"/>
  <c r="J953" i="147"/>
  <c r="J952" i="147"/>
  <c r="J951" i="147"/>
  <c r="J950" i="147"/>
  <c r="J949" i="147"/>
  <c r="J948" i="147"/>
  <c r="J947" i="147"/>
  <c r="J946" i="147"/>
  <c r="J945" i="147"/>
  <c r="J944" i="147"/>
  <c r="J943" i="147"/>
  <c r="J942" i="147"/>
  <c r="J941" i="147"/>
  <c r="J940" i="147"/>
  <c r="J939" i="147"/>
  <c r="J938" i="147"/>
  <c r="J937" i="147"/>
  <c r="J936" i="147"/>
  <c r="J935" i="147"/>
  <c r="J934" i="147"/>
  <c r="J933" i="147"/>
  <c r="J932" i="147"/>
  <c r="J931" i="147"/>
  <c r="J930" i="147"/>
  <c r="J929" i="147"/>
  <c r="J928" i="147"/>
  <c r="J927" i="147"/>
  <c r="J926" i="147"/>
  <c r="J925" i="147"/>
  <c r="J924" i="147"/>
  <c r="J923" i="147"/>
  <c r="J922" i="147"/>
  <c r="J921" i="147"/>
  <c r="J920" i="147"/>
  <c r="J919" i="147"/>
  <c r="J918" i="147"/>
  <c r="J917" i="147"/>
  <c r="J916" i="147"/>
  <c r="J915" i="147"/>
  <c r="J914" i="147"/>
  <c r="J913" i="147"/>
  <c r="J912" i="147"/>
  <c r="J911" i="147"/>
  <c r="J910" i="147"/>
  <c r="J909" i="147"/>
  <c r="J908" i="147"/>
  <c r="J907" i="147"/>
  <c r="J906" i="147"/>
  <c r="J905" i="147"/>
  <c r="J904" i="147"/>
  <c r="J903" i="147"/>
  <c r="J902" i="147"/>
  <c r="J901" i="147"/>
  <c r="J900" i="147"/>
  <c r="J899" i="147"/>
  <c r="J898" i="147"/>
  <c r="J897" i="147"/>
  <c r="J896" i="147"/>
  <c r="J895" i="147"/>
  <c r="J894" i="147"/>
  <c r="J893" i="147"/>
  <c r="J892" i="147"/>
  <c r="J891" i="147"/>
  <c r="J890" i="147"/>
  <c r="J889" i="147"/>
  <c r="J888" i="147"/>
  <c r="J887" i="147"/>
  <c r="J886" i="147"/>
  <c r="J885" i="147"/>
  <c r="J884" i="147"/>
  <c r="J883" i="147"/>
  <c r="J882" i="147"/>
  <c r="J881" i="147"/>
  <c r="J880" i="147"/>
  <c r="J879" i="147"/>
  <c r="J878" i="147"/>
  <c r="J877" i="147"/>
  <c r="J876" i="147"/>
  <c r="J875" i="147"/>
  <c r="J874" i="147"/>
  <c r="J873" i="147"/>
  <c r="J872" i="147"/>
  <c r="J871" i="147"/>
  <c r="J870" i="147"/>
  <c r="J869" i="147"/>
  <c r="J868" i="147"/>
  <c r="J867" i="147"/>
  <c r="J866" i="147"/>
  <c r="J865" i="147"/>
  <c r="J864" i="147"/>
  <c r="J863" i="147"/>
  <c r="J862" i="147"/>
  <c r="J861" i="147"/>
  <c r="J860" i="147"/>
  <c r="J859" i="147"/>
  <c r="J858" i="147"/>
  <c r="J857" i="147"/>
  <c r="J856" i="147"/>
  <c r="J855" i="147"/>
  <c r="J854" i="147"/>
  <c r="J853" i="147"/>
  <c r="J852" i="147"/>
  <c r="J851" i="147"/>
  <c r="J850" i="147"/>
  <c r="J849" i="147"/>
  <c r="J848" i="147"/>
  <c r="J847" i="147"/>
  <c r="J846" i="147"/>
  <c r="J845" i="147"/>
  <c r="J844" i="147"/>
  <c r="J843" i="147"/>
  <c r="J842" i="147"/>
  <c r="J841" i="147"/>
  <c r="J840" i="147"/>
  <c r="J839" i="147"/>
  <c r="J838" i="147"/>
  <c r="J837" i="147"/>
  <c r="J836" i="147"/>
  <c r="J835" i="147"/>
  <c r="J834" i="147"/>
  <c r="J833" i="147"/>
  <c r="J832" i="147"/>
  <c r="J831" i="147"/>
  <c r="J830" i="147"/>
  <c r="J829" i="147"/>
  <c r="J828" i="147"/>
  <c r="J827" i="147"/>
  <c r="J826" i="147"/>
  <c r="J825" i="147"/>
  <c r="J824" i="147"/>
  <c r="J823" i="147"/>
  <c r="J822" i="147"/>
  <c r="J821" i="147"/>
  <c r="J820" i="147"/>
  <c r="J819" i="147"/>
  <c r="J818" i="147"/>
  <c r="J817" i="147"/>
  <c r="J816" i="147"/>
  <c r="J815" i="147"/>
  <c r="J814" i="147"/>
  <c r="J813" i="147"/>
  <c r="J812" i="147"/>
  <c r="J811" i="147"/>
  <c r="J810" i="147"/>
  <c r="J809" i="147"/>
  <c r="J808" i="147"/>
  <c r="J807" i="147"/>
  <c r="J806" i="147"/>
  <c r="J805" i="147"/>
  <c r="J804" i="147"/>
  <c r="J803" i="147"/>
  <c r="J802" i="147"/>
  <c r="J801" i="147"/>
  <c r="J800" i="147"/>
  <c r="J799" i="147"/>
  <c r="J798" i="147"/>
  <c r="J797" i="147"/>
  <c r="J796" i="147"/>
  <c r="J795" i="147"/>
  <c r="J794" i="147"/>
  <c r="J793" i="147"/>
  <c r="J792" i="147"/>
  <c r="J791" i="147"/>
  <c r="J790" i="147"/>
  <c r="J789" i="147"/>
  <c r="J788" i="147"/>
  <c r="J787" i="147"/>
  <c r="J786" i="147"/>
  <c r="J785" i="147"/>
  <c r="J784" i="147"/>
  <c r="J783" i="147"/>
  <c r="J782" i="147"/>
  <c r="J781" i="147"/>
  <c r="J780" i="147"/>
  <c r="J779" i="147"/>
  <c r="J778" i="147"/>
  <c r="J777" i="147"/>
  <c r="J776" i="147"/>
  <c r="J775" i="147"/>
  <c r="J774" i="147"/>
  <c r="J773" i="147"/>
  <c r="J772" i="147"/>
  <c r="J771" i="147"/>
  <c r="J770" i="147"/>
  <c r="J769" i="147"/>
  <c r="J768" i="147"/>
  <c r="J767" i="147"/>
  <c r="J766" i="147"/>
  <c r="J765" i="147"/>
  <c r="J764" i="147"/>
  <c r="J763" i="147"/>
  <c r="J762" i="147"/>
  <c r="J761" i="147"/>
  <c r="J760" i="147"/>
  <c r="J759" i="147"/>
  <c r="J758" i="147"/>
  <c r="J757" i="147"/>
  <c r="J756" i="147"/>
  <c r="J755" i="147"/>
  <c r="J754" i="147"/>
  <c r="J753" i="147"/>
  <c r="J752" i="147"/>
  <c r="J751" i="147"/>
  <c r="J750" i="147"/>
  <c r="J749" i="147"/>
  <c r="J748" i="147"/>
  <c r="J747" i="147"/>
  <c r="J746" i="147"/>
  <c r="J745" i="147"/>
  <c r="J744" i="147"/>
  <c r="J743" i="147"/>
  <c r="J742" i="147"/>
  <c r="J741" i="147"/>
  <c r="J740" i="147"/>
  <c r="J739" i="147"/>
  <c r="J738" i="147"/>
  <c r="J737" i="147"/>
  <c r="J736" i="147"/>
  <c r="J735" i="147"/>
  <c r="J734" i="147"/>
  <c r="J733" i="147"/>
  <c r="J732" i="147"/>
  <c r="J731" i="147"/>
  <c r="J730" i="147"/>
  <c r="J729" i="147"/>
  <c r="J728" i="147"/>
  <c r="J727" i="147"/>
  <c r="J726" i="147"/>
  <c r="J725" i="147"/>
  <c r="J724" i="147"/>
  <c r="J723" i="147"/>
  <c r="J722" i="147"/>
  <c r="J721" i="147"/>
  <c r="J720" i="147"/>
  <c r="J719" i="147"/>
  <c r="J718" i="147"/>
  <c r="J717" i="147"/>
  <c r="J716" i="147"/>
  <c r="J715" i="147"/>
  <c r="J714" i="147"/>
  <c r="J713" i="147"/>
  <c r="J712" i="147"/>
  <c r="J711" i="147"/>
  <c r="J710" i="147"/>
  <c r="J709" i="147"/>
  <c r="J708" i="147"/>
  <c r="J707" i="147"/>
  <c r="J706" i="147"/>
  <c r="J705" i="147"/>
  <c r="J704" i="147"/>
  <c r="J703" i="147"/>
  <c r="J702" i="147"/>
  <c r="J701" i="147"/>
  <c r="J700" i="147"/>
  <c r="J699" i="147"/>
  <c r="J698" i="147"/>
  <c r="J697" i="147"/>
  <c r="J696" i="147"/>
  <c r="J695" i="147"/>
  <c r="J694" i="147"/>
  <c r="J693" i="147"/>
  <c r="J692" i="147"/>
  <c r="J691" i="147"/>
  <c r="J690" i="147"/>
  <c r="J689" i="147"/>
  <c r="J688" i="147"/>
  <c r="J687" i="147"/>
  <c r="J686" i="147"/>
  <c r="J685" i="147"/>
  <c r="J684" i="147"/>
  <c r="J683" i="147"/>
  <c r="J682" i="147"/>
  <c r="J681" i="147"/>
  <c r="J680" i="147"/>
  <c r="J679" i="147"/>
  <c r="J678" i="147"/>
  <c r="J677" i="147"/>
  <c r="J676" i="147"/>
  <c r="J675" i="147"/>
  <c r="J674" i="147"/>
  <c r="J673" i="147"/>
  <c r="J672" i="147"/>
  <c r="J671" i="147"/>
  <c r="J670" i="147"/>
  <c r="J669" i="147"/>
  <c r="J668" i="147"/>
  <c r="J667" i="147"/>
  <c r="J666" i="147"/>
  <c r="J665" i="147"/>
  <c r="J664" i="147"/>
  <c r="J663" i="147"/>
  <c r="J662" i="147"/>
  <c r="J661" i="147"/>
  <c r="J660" i="147"/>
  <c r="J659" i="147"/>
  <c r="J658" i="147"/>
  <c r="J657" i="147"/>
  <c r="J656" i="147"/>
  <c r="J655" i="147"/>
  <c r="J654" i="147"/>
  <c r="J653" i="147"/>
  <c r="J652" i="147"/>
  <c r="J651" i="147"/>
  <c r="J650" i="147"/>
  <c r="J649" i="147"/>
  <c r="J648" i="147"/>
  <c r="J647" i="147"/>
  <c r="J646" i="147"/>
  <c r="J645" i="147"/>
  <c r="J644" i="147"/>
  <c r="J643" i="147"/>
  <c r="J642" i="147"/>
  <c r="J641" i="147"/>
  <c r="J640" i="147"/>
  <c r="J639" i="147"/>
  <c r="J638" i="147"/>
  <c r="J637" i="147"/>
  <c r="J636" i="147"/>
  <c r="J635" i="147"/>
  <c r="J634" i="147"/>
  <c r="J633" i="147"/>
  <c r="J632" i="147"/>
  <c r="J631" i="147"/>
  <c r="J630" i="147"/>
  <c r="J629" i="147"/>
  <c r="J628" i="147"/>
  <c r="J627" i="147"/>
  <c r="J626" i="147"/>
  <c r="J625" i="147"/>
  <c r="J624" i="147"/>
  <c r="J623" i="147"/>
  <c r="J622" i="147"/>
  <c r="J621" i="147"/>
  <c r="J620" i="147"/>
  <c r="J619" i="147"/>
  <c r="J618" i="147"/>
  <c r="J617" i="147"/>
  <c r="J616" i="147"/>
  <c r="J615" i="147"/>
  <c r="J614" i="147"/>
  <c r="J613" i="147"/>
  <c r="J612" i="147"/>
  <c r="J611" i="147"/>
  <c r="J610" i="147"/>
  <c r="J609" i="147"/>
  <c r="J608" i="147"/>
  <c r="J607" i="147"/>
  <c r="J606" i="147"/>
  <c r="J605" i="147"/>
  <c r="J604" i="147"/>
  <c r="J603" i="147"/>
  <c r="J602" i="147"/>
  <c r="J601" i="147"/>
  <c r="J600" i="147"/>
  <c r="J599" i="147"/>
  <c r="J598" i="147"/>
  <c r="J597" i="147"/>
  <c r="J596" i="147"/>
  <c r="J595" i="147"/>
  <c r="J594" i="147"/>
  <c r="J593" i="147"/>
  <c r="J592" i="147"/>
  <c r="J591" i="147"/>
  <c r="J590" i="147"/>
  <c r="J589" i="147"/>
  <c r="J588" i="147"/>
  <c r="J587" i="147"/>
  <c r="J586" i="147"/>
  <c r="J585" i="147"/>
  <c r="J584" i="147"/>
  <c r="J583" i="147"/>
  <c r="J582" i="147"/>
  <c r="J581" i="147"/>
  <c r="J580" i="147"/>
  <c r="J579" i="147"/>
  <c r="J578" i="147"/>
  <c r="J577" i="147"/>
  <c r="J576" i="147"/>
  <c r="J575" i="147"/>
  <c r="J574" i="147"/>
  <c r="J573" i="147"/>
  <c r="J572" i="147"/>
  <c r="J571" i="147"/>
  <c r="J570" i="147"/>
  <c r="J569" i="147"/>
  <c r="J568" i="147"/>
  <c r="J567" i="147"/>
  <c r="J566" i="147"/>
  <c r="J565" i="147"/>
  <c r="J564" i="147"/>
  <c r="J563" i="147"/>
  <c r="J562" i="147"/>
  <c r="J561" i="147"/>
  <c r="J560" i="147"/>
  <c r="J559" i="147"/>
  <c r="J558" i="147"/>
  <c r="J557" i="147"/>
  <c r="J556" i="147"/>
  <c r="J555" i="147"/>
  <c r="J554" i="147"/>
  <c r="J553" i="147"/>
  <c r="J552" i="147"/>
  <c r="J551" i="147"/>
  <c r="J550" i="147"/>
  <c r="J549" i="147"/>
  <c r="J548" i="147"/>
  <c r="J547" i="147"/>
  <c r="J546" i="147"/>
  <c r="J545" i="147"/>
  <c r="J544" i="147"/>
  <c r="J543" i="147"/>
  <c r="J542" i="147"/>
  <c r="J541" i="147"/>
  <c r="J540" i="147"/>
  <c r="J539" i="147"/>
  <c r="J538" i="147"/>
  <c r="J537" i="147"/>
  <c r="J536" i="147"/>
  <c r="J535" i="147"/>
  <c r="J534" i="147"/>
  <c r="J533" i="147"/>
  <c r="J532" i="147"/>
  <c r="J531" i="147"/>
  <c r="J530" i="147"/>
  <c r="J529" i="147"/>
  <c r="J528" i="147"/>
  <c r="J527" i="147"/>
  <c r="J526" i="147"/>
  <c r="J525" i="147"/>
  <c r="J524" i="147"/>
  <c r="J523" i="147"/>
  <c r="J522" i="147"/>
  <c r="J521" i="147"/>
  <c r="J520" i="147"/>
  <c r="J519" i="147"/>
  <c r="J518" i="147"/>
  <c r="J517" i="147"/>
  <c r="J516" i="147"/>
  <c r="J515" i="147"/>
  <c r="J514" i="147"/>
  <c r="J513" i="147"/>
  <c r="J512" i="147"/>
  <c r="J511" i="147"/>
  <c r="J510" i="147"/>
  <c r="J509" i="147"/>
  <c r="J508" i="147"/>
  <c r="J507" i="147"/>
  <c r="J506" i="147"/>
  <c r="J505" i="147"/>
  <c r="J504" i="147"/>
  <c r="J503" i="147"/>
  <c r="J502" i="147"/>
  <c r="J501" i="147"/>
  <c r="J500" i="147"/>
  <c r="J499" i="147"/>
  <c r="J498" i="147"/>
  <c r="J497" i="147"/>
  <c r="J496" i="147"/>
  <c r="J495" i="147"/>
  <c r="J494" i="147"/>
  <c r="J493" i="147"/>
  <c r="J492" i="147"/>
  <c r="J491" i="147"/>
  <c r="J490" i="147"/>
  <c r="J489" i="147"/>
  <c r="J488" i="147"/>
  <c r="J487" i="147"/>
  <c r="J486" i="147"/>
  <c r="J485" i="147"/>
  <c r="J484" i="147"/>
  <c r="J483" i="147"/>
  <c r="J482" i="147"/>
  <c r="J481" i="147"/>
  <c r="J480" i="147"/>
  <c r="J479" i="147"/>
  <c r="J478" i="147"/>
  <c r="J477" i="147"/>
  <c r="J476" i="147"/>
  <c r="J475" i="147"/>
  <c r="J474" i="147"/>
  <c r="J473" i="147"/>
  <c r="J472" i="147"/>
  <c r="J471" i="147"/>
  <c r="J470" i="147"/>
  <c r="J469" i="147"/>
  <c r="J468" i="147"/>
  <c r="J467" i="147"/>
  <c r="J466" i="147"/>
  <c r="J465" i="147"/>
  <c r="J464" i="147"/>
  <c r="J463" i="147"/>
  <c r="J462" i="147"/>
  <c r="J461" i="147"/>
  <c r="J460" i="147"/>
  <c r="J459" i="147"/>
  <c r="J458" i="147"/>
  <c r="J457" i="147"/>
  <c r="J456" i="147"/>
  <c r="J455" i="147"/>
  <c r="J454" i="147"/>
  <c r="J453" i="147"/>
  <c r="J452" i="147"/>
  <c r="J451" i="147"/>
  <c r="J450" i="147"/>
  <c r="J449" i="147"/>
  <c r="J448" i="147"/>
  <c r="J447" i="147"/>
  <c r="J446" i="147"/>
  <c r="J445" i="147"/>
  <c r="J444" i="147"/>
  <c r="J443" i="147"/>
  <c r="J442" i="147"/>
  <c r="J441" i="147"/>
  <c r="J440" i="147"/>
  <c r="J439" i="147"/>
  <c r="J438" i="147"/>
  <c r="J437" i="147"/>
  <c r="J436" i="147"/>
  <c r="J435" i="147"/>
  <c r="J434" i="147"/>
  <c r="J433" i="147"/>
  <c r="J432" i="147"/>
  <c r="J431" i="147"/>
  <c r="J430" i="147"/>
  <c r="J429" i="147"/>
  <c r="J428" i="147"/>
  <c r="J427" i="147"/>
  <c r="J426" i="147"/>
  <c r="J425" i="147"/>
  <c r="J424" i="147"/>
  <c r="J423" i="147"/>
  <c r="J422" i="147"/>
  <c r="J421" i="147"/>
  <c r="J420" i="147"/>
  <c r="J419" i="147"/>
  <c r="J418" i="147"/>
  <c r="J417" i="147"/>
  <c r="J416" i="147"/>
  <c r="J415" i="147"/>
  <c r="J414" i="147"/>
  <c r="J413" i="147"/>
  <c r="J412" i="147"/>
  <c r="J411" i="147"/>
  <c r="J410" i="147"/>
  <c r="J409" i="147"/>
  <c r="J408" i="147"/>
  <c r="J407" i="147"/>
  <c r="J406" i="147"/>
  <c r="J405" i="147"/>
  <c r="J404" i="147"/>
  <c r="J403" i="147"/>
  <c r="J402" i="147"/>
  <c r="J401" i="147"/>
  <c r="J400" i="147"/>
  <c r="J399" i="147"/>
  <c r="J398" i="147"/>
  <c r="J397" i="147"/>
  <c r="J396" i="147"/>
  <c r="J395" i="147"/>
  <c r="J394" i="147"/>
  <c r="J393" i="147"/>
  <c r="J392" i="147"/>
  <c r="J391" i="147"/>
  <c r="J390" i="147"/>
  <c r="J389" i="147"/>
  <c r="J388" i="147"/>
  <c r="J387" i="147"/>
  <c r="J386" i="147"/>
  <c r="J385" i="147"/>
  <c r="J384" i="147"/>
  <c r="J383" i="147"/>
  <c r="J382" i="147"/>
  <c r="J381" i="147"/>
  <c r="J380" i="147"/>
  <c r="J379" i="147"/>
  <c r="J378" i="147"/>
  <c r="J377" i="147"/>
  <c r="J376" i="147"/>
  <c r="J375" i="147"/>
  <c r="J374" i="147"/>
  <c r="J373" i="147"/>
  <c r="J372" i="147"/>
  <c r="J371" i="147"/>
  <c r="J370" i="147"/>
  <c r="J369" i="147"/>
  <c r="J368" i="147"/>
  <c r="J367" i="147"/>
  <c r="J366" i="147"/>
  <c r="J365" i="147"/>
  <c r="J364" i="147"/>
  <c r="J363" i="147"/>
  <c r="J362" i="147"/>
  <c r="J361" i="147"/>
  <c r="J360" i="147"/>
  <c r="J359" i="147"/>
  <c r="J358" i="147"/>
  <c r="J357" i="147"/>
  <c r="J356" i="147"/>
  <c r="J355" i="147"/>
  <c r="J354" i="147"/>
  <c r="J353" i="147"/>
  <c r="J352" i="147"/>
  <c r="J351" i="147"/>
  <c r="J350" i="147"/>
  <c r="J349" i="147"/>
  <c r="J348" i="147"/>
  <c r="J347" i="147"/>
  <c r="J346" i="147"/>
  <c r="J345" i="147"/>
  <c r="J344" i="147"/>
  <c r="J343" i="147"/>
  <c r="J342" i="147"/>
  <c r="J341" i="147"/>
  <c r="J340" i="147"/>
  <c r="J339" i="147"/>
  <c r="J338" i="147"/>
  <c r="J337" i="147"/>
  <c r="J336" i="147"/>
  <c r="J335" i="147"/>
  <c r="J334" i="147"/>
  <c r="J333" i="147"/>
  <c r="J332" i="147"/>
  <c r="J331" i="147"/>
  <c r="J330" i="147"/>
  <c r="J329" i="147"/>
  <c r="J328" i="147"/>
  <c r="J327" i="147"/>
  <c r="J326" i="147"/>
  <c r="J325" i="147"/>
  <c r="J324" i="147"/>
  <c r="J323" i="147"/>
  <c r="J322" i="147"/>
  <c r="J321" i="147"/>
  <c r="J320" i="147"/>
  <c r="J319" i="147"/>
  <c r="J318" i="147"/>
  <c r="J317" i="147"/>
  <c r="J316" i="147"/>
  <c r="J315" i="147"/>
  <c r="J314" i="147"/>
  <c r="J313" i="147"/>
  <c r="J312" i="147"/>
  <c r="J311" i="147"/>
  <c r="J310" i="147"/>
  <c r="J309" i="147"/>
  <c r="J308" i="147"/>
  <c r="J307" i="147"/>
  <c r="J306" i="147"/>
  <c r="J305" i="147"/>
  <c r="J304" i="147"/>
  <c r="J303" i="147"/>
  <c r="J302" i="147"/>
  <c r="J301" i="147"/>
  <c r="J300" i="147"/>
  <c r="J299" i="147"/>
  <c r="J298" i="147"/>
  <c r="J297" i="147"/>
  <c r="J296" i="147"/>
  <c r="J295" i="147"/>
  <c r="J294" i="147"/>
  <c r="J293" i="147"/>
  <c r="J292" i="147"/>
  <c r="J291" i="147"/>
  <c r="J290" i="147"/>
  <c r="J289" i="147"/>
  <c r="J288" i="147"/>
  <c r="J287" i="147"/>
  <c r="J286" i="147"/>
  <c r="J285" i="147"/>
  <c r="J284" i="147"/>
  <c r="J283" i="147"/>
  <c r="J282" i="147"/>
  <c r="J281" i="147"/>
  <c r="J280" i="147"/>
  <c r="J279" i="147"/>
  <c r="J278" i="147"/>
  <c r="J277" i="147"/>
  <c r="J276" i="147"/>
  <c r="J275" i="147"/>
  <c r="J274" i="147"/>
  <c r="J273" i="147"/>
  <c r="J272" i="147"/>
  <c r="J271" i="147"/>
  <c r="J270" i="147"/>
  <c r="J269" i="147"/>
  <c r="J268" i="147"/>
  <c r="J267" i="147"/>
  <c r="J266" i="147"/>
  <c r="J265" i="147"/>
  <c r="J264" i="147"/>
  <c r="J263" i="147"/>
  <c r="J262" i="147"/>
  <c r="J261" i="147"/>
  <c r="J260" i="147"/>
  <c r="J259" i="147"/>
  <c r="J258" i="147"/>
  <c r="J257" i="147"/>
  <c r="J256" i="147"/>
  <c r="J255" i="147"/>
  <c r="J254" i="147"/>
  <c r="J253" i="147"/>
  <c r="J252" i="147"/>
  <c r="J251" i="147"/>
  <c r="J250" i="147"/>
  <c r="J249" i="147"/>
  <c r="J248" i="147"/>
  <c r="J247" i="147"/>
  <c r="J246" i="147"/>
  <c r="J245" i="147"/>
  <c r="J244" i="147"/>
  <c r="J243" i="147"/>
  <c r="J242" i="147"/>
  <c r="J241" i="147"/>
  <c r="J240" i="147"/>
  <c r="J239" i="147"/>
  <c r="J238" i="147"/>
  <c r="J237" i="147"/>
  <c r="J236" i="147"/>
  <c r="J235" i="147"/>
  <c r="J234" i="147"/>
  <c r="J233" i="147"/>
  <c r="J232" i="147"/>
  <c r="J231" i="147"/>
  <c r="J230" i="147"/>
  <c r="J229" i="147"/>
  <c r="J228" i="147"/>
  <c r="J227" i="147"/>
  <c r="J226" i="147"/>
  <c r="J225" i="147"/>
  <c r="J224" i="147"/>
  <c r="J223" i="147"/>
  <c r="J222" i="147"/>
  <c r="J221" i="147"/>
  <c r="J220" i="147"/>
  <c r="J219" i="147"/>
  <c r="J218" i="147"/>
  <c r="J217" i="147"/>
  <c r="J216" i="147"/>
  <c r="J215" i="147"/>
  <c r="J214" i="147"/>
  <c r="J213" i="147"/>
  <c r="J212" i="147"/>
  <c r="J211" i="147"/>
  <c r="J210" i="147"/>
  <c r="J209" i="147"/>
  <c r="J208" i="147"/>
  <c r="J207" i="147"/>
  <c r="J206" i="147"/>
  <c r="J205" i="147"/>
  <c r="J204" i="147"/>
  <c r="J203" i="147"/>
  <c r="J202" i="147"/>
  <c r="J201" i="147"/>
  <c r="J200" i="147"/>
  <c r="J199" i="147"/>
  <c r="J198" i="147"/>
  <c r="J197" i="147"/>
  <c r="J196" i="147"/>
  <c r="J195" i="147"/>
  <c r="J194" i="147"/>
  <c r="J193" i="147"/>
  <c r="J192" i="147"/>
  <c r="J191" i="147"/>
  <c r="J190" i="147"/>
  <c r="J189" i="147"/>
  <c r="J188" i="147"/>
  <c r="J187" i="147"/>
  <c r="J186" i="147"/>
  <c r="J185" i="147"/>
  <c r="J184" i="147"/>
  <c r="J183" i="147"/>
  <c r="J182" i="147"/>
  <c r="J181" i="147"/>
  <c r="J180" i="147"/>
  <c r="J179" i="147"/>
  <c r="J178" i="147"/>
  <c r="J177" i="147"/>
  <c r="J176" i="147"/>
  <c r="J175" i="147"/>
  <c r="J174" i="147"/>
  <c r="J173" i="147"/>
  <c r="J172" i="147"/>
  <c r="J171" i="147"/>
  <c r="J170" i="147"/>
  <c r="J169" i="147"/>
  <c r="J168" i="147"/>
  <c r="J167" i="147"/>
  <c r="J166" i="147"/>
  <c r="J165" i="147"/>
  <c r="J164" i="147"/>
  <c r="J163" i="147"/>
  <c r="J162" i="147"/>
  <c r="J161" i="147"/>
  <c r="J160" i="147"/>
  <c r="J159" i="147"/>
  <c r="J158" i="147"/>
  <c r="J157" i="147"/>
  <c r="J156" i="147"/>
  <c r="J155" i="147"/>
  <c r="J154" i="147"/>
  <c r="J153" i="147"/>
  <c r="J152" i="147"/>
  <c r="J151" i="147"/>
  <c r="J150" i="147"/>
  <c r="J149" i="147"/>
  <c r="J148" i="147"/>
  <c r="J147" i="147"/>
  <c r="J146" i="147"/>
  <c r="J145" i="147"/>
  <c r="J144" i="147"/>
  <c r="J143" i="147"/>
  <c r="J142" i="147"/>
  <c r="J141" i="147"/>
  <c r="J140" i="147"/>
  <c r="J139" i="147"/>
  <c r="J138" i="147"/>
  <c r="J137" i="147"/>
  <c r="J136" i="147"/>
  <c r="J135" i="147"/>
  <c r="J134" i="147"/>
  <c r="J133" i="147"/>
  <c r="J132" i="147"/>
  <c r="J131" i="147"/>
  <c r="J130" i="147"/>
  <c r="J129" i="147"/>
  <c r="J128" i="147"/>
  <c r="J127" i="147"/>
  <c r="J126" i="147"/>
  <c r="J125" i="147"/>
  <c r="J124" i="147"/>
  <c r="J123" i="147"/>
  <c r="J122" i="147"/>
  <c r="J121" i="147"/>
  <c r="J120" i="147"/>
  <c r="J119" i="147"/>
  <c r="J118" i="147"/>
  <c r="J117" i="147"/>
  <c r="J116" i="147"/>
  <c r="J115" i="147"/>
  <c r="J114" i="147"/>
  <c r="J113" i="147"/>
  <c r="J112" i="147"/>
  <c r="J111" i="147"/>
  <c r="J110" i="147"/>
  <c r="J109" i="147"/>
  <c r="J108" i="147"/>
  <c r="J107" i="147"/>
  <c r="J106" i="147"/>
  <c r="J105" i="147"/>
  <c r="J104" i="147"/>
  <c r="J103" i="147"/>
  <c r="J102" i="147"/>
  <c r="J101" i="147"/>
  <c r="J100" i="147"/>
  <c r="J99" i="147"/>
  <c r="J98" i="147"/>
  <c r="J97" i="147"/>
  <c r="J96" i="147"/>
  <c r="J95" i="147"/>
  <c r="J94" i="147"/>
  <c r="J93" i="147"/>
  <c r="J92" i="147"/>
  <c r="J91" i="147"/>
  <c r="J90" i="147"/>
  <c r="J89" i="147"/>
  <c r="J88" i="147"/>
  <c r="J87" i="147"/>
  <c r="J86" i="147"/>
  <c r="J85" i="147"/>
  <c r="J84" i="147"/>
  <c r="J83" i="147"/>
  <c r="J82" i="147"/>
  <c r="J81" i="147"/>
  <c r="J80" i="147"/>
  <c r="J79" i="147"/>
  <c r="J78" i="147"/>
  <c r="J77" i="147"/>
  <c r="J76" i="147"/>
  <c r="J75" i="147"/>
  <c r="J74" i="147"/>
  <c r="J73" i="147"/>
  <c r="J72" i="147"/>
  <c r="J71" i="147"/>
  <c r="J70" i="147"/>
  <c r="J69" i="147"/>
  <c r="J68" i="147"/>
  <c r="J67" i="147"/>
  <c r="J66" i="147"/>
  <c r="J65" i="147"/>
  <c r="J64" i="147"/>
  <c r="J63" i="147"/>
  <c r="J62" i="147"/>
  <c r="J61" i="147"/>
  <c r="J60" i="147"/>
  <c r="J59" i="147"/>
  <c r="J58" i="147"/>
  <c r="J57" i="147"/>
  <c r="J56" i="147"/>
  <c r="J55" i="147"/>
  <c r="J54" i="147"/>
  <c r="J53" i="147"/>
  <c r="J52" i="147"/>
  <c r="J51" i="147"/>
  <c r="J50" i="147"/>
  <c r="J49" i="147"/>
  <c r="J48" i="147"/>
  <c r="J47" i="147"/>
  <c r="J46" i="147"/>
  <c r="J45" i="147"/>
  <c r="J44" i="147"/>
  <c r="J43" i="147"/>
  <c r="J42" i="147"/>
  <c r="J41" i="147"/>
  <c r="J40" i="147"/>
  <c r="J39" i="147"/>
  <c r="J38" i="147"/>
  <c r="J37" i="147"/>
  <c r="J36" i="147"/>
  <c r="J35" i="147"/>
  <c r="J34" i="147"/>
  <c r="J33" i="147"/>
  <c r="J32" i="147"/>
  <c r="J31" i="147"/>
  <c r="J30" i="147"/>
  <c r="J29" i="147"/>
  <c r="J28" i="147"/>
  <c r="J27" i="147"/>
  <c r="J26" i="147"/>
  <c r="J25" i="147"/>
  <c r="J24" i="147"/>
  <c r="J23" i="147"/>
  <c r="J22" i="147"/>
  <c r="J21" i="147"/>
  <c r="J20" i="147"/>
  <c r="J19" i="147"/>
  <c r="J18" i="147"/>
  <c r="J17" i="147"/>
  <c r="J16" i="147"/>
  <c r="J15" i="147"/>
  <c r="J14" i="147"/>
  <c r="J13" i="147"/>
  <c r="J12" i="147"/>
  <c r="J11" i="147"/>
  <c r="J10" i="147"/>
  <c r="J9" i="147"/>
  <c r="J8" i="147"/>
  <c r="J7" i="147"/>
  <c r="J6" i="147"/>
  <c r="J5" i="147"/>
  <c r="J4" i="147"/>
  <c r="H1286" i="147" l="1"/>
  <c r="H1285" i="147"/>
  <c r="H1284" i="147"/>
  <c r="H1283" i="147"/>
  <c r="H1282" i="147"/>
  <c r="H1281" i="147"/>
  <c r="H1280" i="147"/>
  <c r="H1279" i="147"/>
  <c r="H1278" i="147"/>
  <c r="H1277" i="147"/>
  <c r="H1276" i="147"/>
  <c r="H1275" i="147"/>
  <c r="H1274" i="147"/>
  <c r="H1273" i="147"/>
  <c r="H1272" i="147"/>
  <c r="H1271" i="147"/>
  <c r="H1270" i="147"/>
  <c r="H1269" i="147"/>
  <c r="H1268" i="147"/>
  <c r="H1267" i="147"/>
  <c r="H1266" i="147"/>
  <c r="H1265" i="147"/>
  <c r="H1264" i="147"/>
  <c r="H1263" i="147"/>
  <c r="H1262" i="147"/>
  <c r="H1261" i="147"/>
  <c r="H1260" i="147"/>
  <c r="H1259" i="147"/>
  <c r="H1258" i="147"/>
  <c r="H1257" i="147"/>
  <c r="H1256" i="147"/>
  <c r="H1255" i="147"/>
  <c r="H1254" i="147"/>
  <c r="H1253" i="147"/>
  <c r="H1252" i="147"/>
  <c r="H1251" i="147"/>
  <c r="H1250" i="147"/>
  <c r="H1249" i="147"/>
  <c r="H1248" i="147"/>
  <c r="H1247" i="147"/>
  <c r="H1246" i="147"/>
  <c r="H1245" i="147"/>
  <c r="H1244" i="147"/>
  <c r="H1243" i="147"/>
  <c r="H1242" i="147"/>
  <c r="H1241" i="147"/>
  <c r="H1240" i="147"/>
  <c r="H1239" i="147"/>
  <c r="H1238" i="147"/>
  <c r="H1237" i="147"/>
  <c r="H1236" i="147"/>
  <c r="H1235" i="147"/>
  <c r="H1234" i="147"/>
  <c r="H1233" i="147"/>
  <c r="H1232" i="147"/>
  <c r="H1231" i="147"/>
  <c r="H1230" i="147"/>
  <c r="H1229" i="147"/>
  <c r="H1228" i="147"/>
  <c r="H1227" i="147"/>
  <c r="H1226" i="147"/>
  <c r="H1225" i="147"/>
  <c r="H1224" i="147"/>
  <c r="H1223" i="147"/>
  <c r="H1222" i="147"/>
  <c r="H1221" i="147"/>
  <c r="H1220" i="147"/>
  <c r="H1219" i="147"/>
  <c r="H1218" i="147"/>
  <c r="H1217" i="147"/>
  <c r="H1216" i="147"/>
  <c r="H1215" i="147"/>
  <c r="H1214" i="147"/>
  <c r="H1213" i="147"/>
  <c r="H1212" i="147"/>
  <c r="H1211" i="147"/>
  <c r="H1210" i="147"/>
  <c r="H1209" i="147"/>
  <c r="H1208" i="147"/>
  <c r="H1207" i="147"/>
  <c r="H1206" i="147"/>
  <c r="H1205" i="147"/>
  <c r="H1204" i="147"/>
  <c r="H1203" i="147"/>
  <c r="H1202" i="147"/>
  <c r="H1201" i="147"/>
  <c r="H1200" i="147"/>
  <c r="H1199" i="147"/>
  <c r="H1198" i="147"/>
  <c r="H1197" i="147"/>
  <c r="H1196" i="147"/>
  <c r="H1195" i="147"/>
  <c r="H1194" i="147"/>
  <c r="H1193" i="147"/>
  <c r="H1192" i="147"/>
  <c r="H1191" i="147"/>
  <c r="H1190" i="147"/>
  <c r="H1189" i="147"/>
  <c r="H1188" i="147"/>
  <c r="H1187" i="147"/>
  <c r="H1186" i="147"/>
  <c r="H1185" i="147"/>
  <c r="H1184" i="147"/>
  <c r="H1183" i="147"/>
  <c r="H1182" i="147"/>
  <c r="H1181" i="147"/>
  <c r="H1180" i="147"/>
  <c r="H1179" i="147"/>
  <c r="H1178" i="147"/>
  <c r="H1177" i="147"/>
  <c r="H1176" i="147"/>
  <c r="H1175" i="147"/>
  <c r="H1174" i="147"/>
  <c r="H1173" i="147"/>
  <c r="H1172" i="147"/>
  <c r="H1171" i="147"/>
  <c r="H1170" i="147"/>
  <c r="H1169" i="147"/>
  <c r="H1168" i="147"/>
  <c r="H1167" i="147"/>
  <c r="H1166" i="147"/>
  <c r="H1165" i="147"/>
  <c r="H1164" i="147"/>
  <c r="H1163" i="147"/>
  <c r="H1162" i="147"/>
  <c r="H1161" i="147"/>
  <c r="H1160" i="147"/>
  <c r="H1159" i="147"/>
  <c r="H1158" i="147"/>
  <c r="H1157" i="147"/>
  <c r="H1156" i="147"/>
  <c r="H1155" i="147"/>
  <c r="H1154" i="147"/>
  <c r="H1153" i="147"/>
  <c r="H1152" i="147"/>
  <c r="H1151" i="147"/>
  <c r="H1150" i="147"/>
  <c r="H1149" i="147"/>
  <c r="H1148" i="147"/>
  <c r="H1147" i="147"/>
  <c r="H1146" i="147"/>
  <c r="H1145" i="147"/>
  <c r="H1144" i="147"/>
  <c r="H1143" i="147"/>
  <c r="H1142" i="147"/>
  <c r="H1141" i="147"/>
  <c r="H1140" i="147"/>
  <c r="H1139" i="147"/>
  <c r="H1138" i="147"/>
  <c r="H1137" i="147"/>
  <c r="H1136" i="147"/>
  <c r="H1135" i="147"/>
  <c r="H1134" i="147"/>
  <c r="H1133" i="147"/>
  <c r="H1132" i="147"/>
  <c r="H1131" i="147"/>
  <c r="H1130" i="147"/>
  <c r="H1129" i="147"/>
  <c r="H1128" i="147"/>
  <c r="H1127" i="147"/>
  <c r="H1126" i="147"/>
  <c r="H1125" i="147"/>
  <c r="H1124" i="147"/>
  <c r="H1123" i="147"/>
  <c r="H1122" i="147"/>
  <c r="H1121" i="147"/>
  <c r="H1120" i="147"/>
  <c r="H1119" i="147"/>
  <c r="H1118" i="147"/>
  <c r="H1117" i="147"/>
  <c r="H1116" i="147"/>
  <c r="H1115" i="147"/>
  <c r="H1114" i="147"/>
  <c r="H1113" i="147"/>
  <c r="H1112" i="147"/>
  <c r="H1111" i="147"/>
  <c r="H1110" i="147"/>
  <c r="H1109" i="147"/>
  <c r="H1108" i="147"/>
  <c r="H1107" i="147"/>
  <c r="H1106" i="147"/>
  <c r="H1105" i="147"/>
  <c r="H1104" i="147"/>
  <c r="H1103" i="147"/>
  <c r="H1102" i="147"/>
  <c r="H1101" i="147"/>
  <c r="H1100" i="147"/>
  <c r="H1099" i="147"/>
  <c r="H1098" i="147"/>
  <c r="H1097" i="147"/>
  <c r="H1096" i="147"/>
  <c r="H1095" i="147"/>
  <c r="H1094" i="147"/>
  <c r="H1093" i="147"/>
  <c r="H1092" i="147"/>
  <c r="H1091" i="147"/>
  <c r="H1090" i="147"/>
  <c r="H1089" i="147"/>
  <c r="H1088" i="147"/>
  <c r="H1087" i="147"/>
  <c r="H1086" i="147"/>
  <c r="H1085" i="147"/>
  <c r="H1084" i="147"/>
  <c r="H1083" i="147"/>
  <c r="H1082" i="147"/>
  <c r="H1081" i="147"/>
  <c r="H1080" i="147"/>
  <c r="H1079" i="147"/>
  <c r="H1078" i="147"/>
  <c r="H1077" i="147"/>
  <c r="H1076" i="147"/>
  <c r="H1075" i="147"/>
  <c r="H1074" i="147"/>
  <c r="H1073" i="147"/>
  <c r="H1072" i="147"/>
  <c r="H1071" i="147"/>
  <c r="H1070" i="147"/>
  <c r="H1069" i="147"/>
  <c r="H1068" i="147"/>
  <c r="H1067" i="147"/>
  <c r="H1066" i="147"/>
  <c r="H1065" i="147"/>
  <c r="H1064" i="147"/>
  <c r="H1063" i="147"/>
  <c r="H1062" i="147"/>
  <c r="H1061" i="147"/>
  <c r="H1060" i="147"/>
  <c r="H1059" i="147"/>
  <c r="H1058" i="147"/>
  <c r="H1057" i="147"/>
  <c r="H1056" i="147"/>
  <c r="H1055" i="147"/>
  <c r="H1054" i="147"/>
  <c r="H1053" i="147"/>
  <c r="H1052" i="147"/>
  <c r="H1051" i="147"/>
  <c r="H1050" i="147"/>
  <c r="H1049" i="147"/>
  <c r="H1048" i="147"/>
  <c r="H1047" i="147"/>
  <c r="H1046" i="147"/>
  <c r="H1045" i="147"/>
  <c r="H1044" i="147"/>
  <c r="H1043" i="147"/>
  <c r="H1042" i="147"/>
  <c r="H1041" i="147"/>
  <c r="H1040" i="147"/>
  <c r="H1039" i="147"/>
  <c r="H1038" i="147"/>
  <c r="H1037" i="147"/>
  <c r="H1036" i="147"/>
  <c r="H1035" i="147"/>
  <c r="H1034" i="147"/>
  <c r="H1033" i="147"/>
  <c r="H1032" i="147"/>
  <c r="H1031" i="147"/>
  <c r="H1030" i="147"/>
  <c r="H1029" i="147"/>
  <c r="H1028" i="147"/>
  <c r="H1027" i="147"/>
  <c r="H1026" i="147"/>
  <c r="H1025" i="147"/>
  <c r="H1024" i="147"/>
  <c r="H1023" i="147"/>
  <c r="H1022" i="147"/>
  <c r="H1021" i="147"/>
  <c r="H1020" i="147"/>
  <c r="H1019" i="147"/>
  <c r="H1018" i="147"/>
  <c r="H1017" i="147"/>
  <c r="H1016" i="147"/>
  <c r="H1015" i="147"/>
  <c r="H1014" i="147"/>
  <c r="H1013" i="147"/>
  <c r="H1012" i="147"/>
  <c r="H1011" i="147"/>
  <c r="H1010" i="147"/>
  <c r="H1009" i="147"/>
  <c r="H1008" i="147"/>
  <c r="H1007" i="147"/>
  <c r="H1006" i="147"/>
  <c r="H1005" i="147"/>
  <c r="H1004" i="147"/>
  <c r="H1003" i="147"/>
  <c r="H1002" i="147"/>
  <c r="H1001" i="147"/>
  <c r="H1000" i="147"/>
  <c r="H999" i="147"/>
  <c r="H998" i="147"/>
  <c r="H997" i="147"/>
  <c r="H996" i="147"/>
  <c r="H995" i="147"/>
  <c r="H994" i="147"/>
  <c r="H993" i="147"/>
  <c r="H992" i="147"/>
  <c r="H991" i="147"/>
  <c r="H990" i="147"/>
  <c r="H989" i="147"/>
  <c r="H988" i="147"/>
  <c r="H987" i="147"/>
  <c r="H986" i="147"/>
  <c r="H985" i="147"/>
  <c r="H984" i="147"/>
  <c r="H983" i="147"/>
  <c r="H982" i="147"/>
  <c r="H981" i="147"/>
  <c r="H980" i="147"/>
  <c r="H979" i="147"/>
  <c r="H978" i="147"/>
  <c r="H977" i="147"/>
  <c r="H976" i="147"/>
  <c r="H975" i="147"/>
  <c r="H974" i="147"/>
  <c r="H973" i="147"/>
  <c r="H972" i="147"/>
  <c r="H971" i="147"/>
  <c r="H970" i="147"/>
  <c r="H969" i="147"/>
  <c r="H968" i="147"/>
  <c r="H967" i="147"/>
  <c r="H966" i="147"/>
  <c r="H965" i="147"/>
  <c r="H964" i="147"/>
  <c r="H963" i="147"/>
  <c r="H962" i="147"/>
  <c r="H961" i="147"/>
  <c r="H960" i="147"/>
  <c r="H959" i="147"/>
  <c r="H958" i="147"/>
  <c r="H957" i="147"/>
  <c r="H956" i="147"/>
  <c r="H955" i="147"/>
  <c r="H954" i="147"/>
  <c r="H953" i="147"/>
  <c r="H952" i="147"/>
  <c r="H951" i="147"/>
  <c r="H950" i="147"/>
  <c r="H949" i="147"/>
  <c r="H948" i="147"/>
  <c r="H947" i="147"/>
  <c r="H946" i="147"/>
  <c r="H945" i="147"/>
  <c r="H944" i="147"/>
  <c r="H943" i="147"/>
  <c r="H942" i="147"/>
  <c r="H941" i="147"/>
  <c r="H940" i="147"/>
  <c r="H939" i="147"/>
  <c r="H938" i="147"/>
  <c r="H937" i="147"/>
  <c r="H936" i="147"/>
  <c r="H935" i="147"/>
  <c r="H934" i="147"/>
  <c r="H933" i="147"/>
  <c r="H932" i="147"/>
  <c r="H931" i="147"/>
  <c r="H930" i="147"/>
  <c r="H929" i="147"/>
  <c r="H928" i="147"/>
  <c r="H927" i="147"/>
  <c r="H926" i="147"/>
  <c r="H925" i="147"/>
  <c r="H924" i="147"/>
  <c r="H923" i="147"/>
  <c r="H922" i="147"/>
  <c r="H921" i="147"/>
  <c r="H920" i="147"/>
  <c r="H919" i="147"/>
  <c r="H918" i="147"/>
  <c r="H917" i="147"/>
  <c r="H916" i="147"/>
  <c r="H915" i="147"/>
  <c r="H914" i="147"/>
  <c r="H913" i="147"/>
  <c r="H912" i="147"/>
  <c r="H911" i="147"/>
  <c r="H910" i="147"/>
  <c r="H909" i="147"/>
  <c r="H908" i="147"/>
  <c r="H907" i="147"/>
  <c r="H906" i="147"/>
  <c r="H905" i="147"/>
  <c r="H904" i="147"/>
  <c r="H903" i="147"/>
  <c r="H902" i="147"/>
  <c r="H901" i="147"/>
  <c r="H900" i="147"/>
  <c r="H899" i="147"/>
  <c r="H898" i="147"/>
  <c r="H897" i="147"/>
  <c r="H896" i="147"/>
  <c r="H895" i="147"/>
  <c r="H894" i="147"/>
  <c r="H893" i="147"/>
  <c r="H892" i="147"/>
  <c r="H891" i="147"/>
  <c r="H890" i="147"/>
  <c r="H889" i="147"/>
  <c r="H888" i="147"/>
  <c r="H887" i="147"/>
  <c r="H886" i="147"/>
  <c r="H885" i="147"/>
  <c r="H884" i="147"/>
  <c r="H883" i="147"/>
  <c r="H882" i="147"/>
  <c r="H881" i="147"/>
  <c r="H880" i="147"/>
  <c r="H879" i="147"/>
  <c r="H878" i="147"/>
  <c r="H877" i="147"/>
  <c r="H876" i="147"/>
  <c r="H875" i="147"/>
  <c r="H874" i="147"/>
  <c r="H873" i="147"/>
  <c r="H872" i="147"/>
  <c r="H871" i="147"/>
  <c r="H870" i="147"/>
  <c r="H869" i="147"/>
  <c r="H868" i="147"/>
  <c r="H867" i="147"/>
  <c r="H866" i="147"/>
  <c r="H865" i="147"/>
  <c r="H864" i="147"/>
  <c r="H863" i="147"/>
  <c r="H862" i="147"/>
  <c r="H861" i="147"/>
  <c r="H860" i="147"/>
  <c r="H859" i="147"/>
  <c r="H858" i="147"/>
  <c r="H857" i="147"/>
  <c r="H856" i="147"/>
  <c r="H855" i="147"/>
  <c r="H854" i="147"/>
  <c r="H853" i="147"/>
  <c r="H852" i="147"/>
  <c r="H851" i="147"/>
  <c r="H850" i="147"/>
  <c r="H849" i="147"/>
  <c r="H848" i="147"/>
  <c r="H847" i="147"/>
  <c r="H846" i="147"/>
  <c r="H845" i="147"/>
  <c r="H844" i="147"/>
  <c r="H843" i="147"/>
  <c r="H842" i="147"/>
  <c r="H841" i="147"/>
  <c r="H840" i="147"/>
  <c r="H839" i="147"/>
  <c r="H838" i="147"/>
  <c r="H837" i="147"/>
  <c r="H836" i="147"/>
  <c r="H835" i="147"/>
  <c r="H834" i="147"/>
  <c r="H833" i="147"/>
  <c r="H832" i="147"/>
  <c r="H831" i="147"/>
  <c r="H830" i="147"/>
  <c r="H829" i="147"/>
  <c r="H828" i="147"/>
  <c r="H827" i="147"/>
  <c r="H826" i="147"/>
  <c r="H825" i="147"/>
  <c r="H824" i="147"/>
  <c r="H823" i="147"/>
  <c r="H822" i="147"/>
  <c r="H821" i="147"/>
  <c r="H820" i="147"/>
  <c r="H819" i="147"/>
  <c r="H818" i="147"/>
  <c r="H817" i="147"/>
  <c r="H816" i="147"/>
  <c r="H815" i="147"/>
  <c r="H814" i="147"/>
  <c r="H813" i="147"/>
  <c r="H812" i="147"/>
  <c r="H811" i="147"/>
  <c r="H810" i="147"/>
  <c r="H809" i="147"/>
  <c r="H808" i="147"/>
  <c r="H807" i="147"/>
  <c r="H806" i="147"/>
  <c r="H805" i="147"/>
  <c r="H804" i="147"/>
  <c r="H803" i="147"/>
  <c r="H802" i="147"/>
  <c r="H801" i="147"/>
  <c r="H800" i="147"/>
  <c r="H799" i="147"/>
  <c r="H798" i="147"/>
  <c r="H797" i="147"/>
  <c r="H796" i="147"/>
  <c r="H795" i="147"/>
  <c r="H794" i="147"/>
  <c r="H793" i="147"/>
  <c r="H792" i="147"/>
  <c r="H791" i="147"/>
  <c r="H790" i="147"/>
  <c r="H789" i="147"/>
  <c r="H788" i="147"/>
  <c r="H787" i="147"/>
  <c r="H786" i="147"/>
  <c r="H785" i="147"/>
  <c r="H784" i="147"/>
  <c r="H783" i="147"/>
  <c r="H782" i="147"/>
  <c r="H781" i="147"/>
  <c r="H780" i="147"/>
  <c r="H779" i="147"/>
  <c r="H778" i="147"/>
  <c r="H777" i="147"/>
  <c r="H776" i="147"/>
  <c r="H775" i="147"/>
  <c r="H774" i="147"/>
  <c r="H773" i="147"/>
  <c r="H772" i="147"/>
  <c r="H771" i="147"/>
  <c r="H770" i="147"/>
  <c r="H769" i="147"/>
  <c r="H768" i="147"/>
  <c r="H767" i="147"/>
  <c r="H766" i="147"/>
  <c r="H765" i="147"/>
  <c r="H764" i="147"/>
  <c r="H763" i="147"/>
  <c r="H762" i="147"/>
  <c r="H761" i="147"/>
  <c r="H760" i="147"/>
  <c r="H759" i="147"/>
  <c r="H758" i="147"/>
  <c r="H757" i="147"/>
  <c r="H756" i="147"/>
  <c r="H755" i="147"/>
  <c r="H754" i="147"/>
  <c r="H753" i="147"/>
  <c r="H752" i="147"/>
  <c r="H751" i="147"/>
  <c r="H750" i="147"/>
  <c r="H749" i="147"/>
  <c r="H748" i="147"/>
  <c r="H747" i="147"/>
  <c r="H746" i="147"/>
  <c r="H745" i="147"/>
  <c r="H744" i="147"/>
  <c r="H743" i="147"/>
  <c r="H742" i="147"/>
  <c r="H741" i="147"/>
  <c r="H740" i="147"/>
  <c r="H739" i="147"/>
  <c r="H738" i="147"/>
  <c r="H737" i="147"/>
  <c r="H736" i="147"/>
  <c r="H735" i="147"/>
  <c r="H734" i="147"/>
  <c r="H733" i="147"/>
  <c r="H732" i="147"/>
  <c r="H731" i="147"/>
  <c r="H730" i="147"/>
  <c r="H729" i="147"/>
  <c r="H728" i="147"/>
  <c r="H727" i="147"/>
  <c r="H726" i="147"/>
  <c r="H725" i="147"/>
  <c r="H724" i="147"/>
  <c r="H723" i="147"/>
  <c r="H722" i="147"/>
  <c r="H721" i="147"/>
  <c r="H720" i="147"/>
  <c r="H719" i="147"/>
  <c r="H718" i="147"/>
  <c r="H717" i="147"/>
  <c r="H716" i="147"/>
  <c r="H715" i="147"/>
  <c r="H714" i="147"/>
  <c r="H713" i="147"/>
  <c r="H712" i="147"/>
  <c r="H711" i="147"/>
  <c r="H710" i="147"/>
  <c r="H709" i="147"/>
  <c r="H708" i="147"/>
  <c r="H707" i="147"/>
  <c r="H706" i="147"/>
  <c r="H705" i="147"/>
  <c r="H704" i="147"/>
  <c r="H703" i="147"/>
  <c r="H702" i="147"/>
  <c r="H701" i="147"/>
  <c r="H700" i="147"/>
  <c r="H699" i="147"/>
  <c r="H698" i="147"/>
  <c r="H697" i="147"/>
  <c r="H696" i="147"/>
  <c r="H695" i="147"/>
  <c r="H694" i="147"/>
  <c r="H693" i="147"/>
  <c r="H692" i="147"/>
  <c r="H691" i="147"/>
  <c r="H690" i="147"/>
  <c r="H689" i="147"/>
  <c r="H688" i="147"/>
  <c r="H687" i="147"/>
  <c r="H686" i="147"/>
  <c r="H685" i="147"/>
  <c r="H684" i="147"/>
  <c r="H683" i="147"/>
  <c r="H682" i="147"/>
  <c r="H681" i="147"/>
  <c r="H680" i="147"/>
  <c r="H679" i="147"/>
  <c r="H678" i="147"/>
  <c r="H677" i="147"/>
  <c r="H676" i="147"/>
  <c r="H675" i="147"/>
  <c r="H674" i="147"/>
  <c r="H673" i="147"/>
  <c r="H672" i="147"/>
  <c r="H671" i="147"/>
  <c r="H670" i="147"/>
  <c r="H669" i="147"/>
  <c r="H668" i="147"/>
  <c r="H667" i="147"/>
  <c r="H666" i="147"/>
  <c r="H665" i="147"/>
  <c r="H664" i="147"/>
  <c r="H663" i="147"/>
  <c r="H662" i="147"/>
  <c r="H661" i="147"/>
  <c r="H660" i="147"/>
  <c r="H659" i="147"/>
  <c r="H658" i="147"/>
  <c r="H657" i="147"/>
  <c r="H656" i="147"/>
  <c r="H655" i="147"/>
  <c r="H654" i="147"/>
  <c r="H653" i="147"/>
  <c r="H652" i="147"/>
  <c r="H651" i="147"/>
  <c r="H650" i="147"/>
  <c r="H649" i="147"/>
  <c r="H648" i="147"/>
  <c r="H647" i="147"/>
  <c r="H646" i="147"/>
  <c r="H645" i="147"/>
  <c r="H644" i="147"/>
  <c r="H643" i="147"/>
  <c r="H642" i="147"/>
  <c r="H641" i="147"/>
  <c r="H640" i="147"/>
  <c r="H639" i="147"/>
  <c r="H638" i="147"/>
  <c r="H637" i="147"/>
  <c r="H636" i="147"/>
  <c r="H635" i="147"/>
  <c r="H634" i="147"/>
  <c r="H633" i="147"/>
  <c r="H632" i="147"/>
  <c r="H631" i="147"/>
  <c r="H630" i="147"/>
  <c r="H629" i="147"/>
  <c r="H628" i="147"/>
  <c r="H627" i="147"/>
  <c r="H626" i="147"/>
  <c r="H625" i="147"/>
  <c r="H624" i="147"/>
  <c r="H623" i="147"/>
  <c r="H622" i="147"/>
  <c r="H621" i="147"/>
  <c r="H620" i="147"/>
  <c r="H619" i="147"/>
  <c r="H618" i="147"/>
  <c r="H617" i="147"/>
  <c r="H616" i="147"/>
  <c r="H615" i="147"/>
  <c r="H614" i="147"/>
  <c r="H613" i="147"/>
  <c r="H612" i="147"/>
  <c r="H611" i="147"/>
  <c r="H610" i="147"/>
  <c r="H609" i="147"/>
  <c r="H608" i="147"/>
  <c r="H607" i="147"/>
  <c r="H606" i="147"/>
  <c r="H605" i="147"/>
  <c r="H604" i="147"/>
  <c r="H603" i="147"/>
  <c r="H602" i="147"/>
  <c r="H601" i="147"/>
  <c r="H600" i="147"/>
  <c r="H599" i="147"/>
  <c r="H598" i="147"/>
  <c r="H597" i="147"/>
  <c r="H596" i="147"/>
  <c r="H595" i="147"/>
  <c r="H594" i="147"/>
  <c r="H593" i="147"/>
  <c r="H592" i="147"/>
  <c r="H591" i="147"/>
  <c r="H590" i="147"/>
  <c r="H589" i="147"/>
  <c r="H588" i="147"/>
  <c r="H587" i="147"/>
  <c r="H586" i="147"/>
  <c r="H585" i="147"/>
  <c r="H584" i="147"/>
  <c r="H583" i="147"/>
  <c r="H582" i="147"/>
  <c r="H581" i="147"/>
  <c r="H580" i="147"/>
  <c r="H579" i="147"/>
  <c r="H578" i="147"/>
  <c r="H577" i="147"/>
  <c r="H576" i="147"/>
  <c r="H575" i="147"/>
  <c r="H574" i="147"/>
  <c r="H573" i="147"/>
  <c r="H572" i="147"/>
  <c r="H571" i="147"/>
  <c r="H570" i="147"/>
  <c r="H569" i="147"/>
  <c r="H568" i="147"/>
  <c r="H567" i="147"/>
  <c r="H566" i="147"/>
  <c r="H565" i="147"/>
  <c r="H564" i="147"/>
  <c r="H563" i="147"/>
  <c r="H562" i="147"/>
  <c r="H561" i="147"/>
  <c r="H560" i="147"/>
  <c r="H559" i="147"/>
  <c r="H558" i="147"/>
  <c r="H557" i="147"/>
  <c r="H556" i="147"/>
  <c r="H555" i="147"/>
  <c r="H554" i="147"/>
  <c r="H553" i="147"/>
  <c r="H552" i="147"/>
  <c r="H551" i="147"/>
  <c r="H550" i="147"/>
  <c r="H549" i="147"/>
  <c r="H548" i="147"/>
  <c r="H547" i="147"/>
  <c r="H546" i="147"/>
  <c r="H545" i="147"/>
  <c r="H544" i="147"/>
  <c r="H543" i="147"/>
  <c r="H542" i="147"/>
  <c r="H541" i="147"/>
  <c r="H540" i="147"/>
  <c r="H539" i="147"/>
  <c r="H538" i="147"/>
  <c r="H537" i="147"/>
  <c r="H536" i="147"/>
  <c r="H535" i="147"/>
  <c r="H534" i="147"/>
  <c r="H533" i="147"/>
  <c r="H532" i="147"/>
  <c r="H531" i="147"/>
  <c r="H530" i="147"/>
  <c r="H529" i="147"/>
  <c r="H528" i="147"/>
  <c r="H527" i="147"/>
  <c r="H526" i="147"/>
  <c r="H525" i="147"/>
  <c r="H524" i="147"/>
  <c r="H523" i="147"/>
  <c r="H522" i="147"/>
  <c r="H521" i="147"/>
  <c r="H520" i="147"/>
  <c r="H519" i="147"/>
  <c r="H518" i="147"/>
  <c r="H517" i="147"/>
  <c r="H516" i="147"/>
  <c r="H515" i="147"/>
  <c r="H514" i="147"/>
  <c r="H513" i="147"/>
  <c r="H512" i="147"/>
  <c r="H511" i="147"/>
  <c r="H510" i="147"/>
  <c r="H509" i="147"/>
  <c r="H508" i="147"/>
  <c r="H507" i="147"/>
  <c r="H506" i="147"/>
  <c r="H505" i="147"/>
  <c r="H504" i="147"/>
  <c r="H503" i="147"/>
  <c r="H502" i="147"/>
  <c r="H501" i="147"/>
  <c r="H500" i="147"/>
  <c r="H499" i="147"/>
  <c r="H498" i="147"/>
  <c r="H497" i="147"/>
  <c r="H496" i="147"/>
  <c r="H495" i="147"/>
  <c r="H494" i="147"/>
  <c r="H493" i="147"/>
  <c r="H492" i="147"/>
  <c r="H491" i="147"/>
  <c r="H490" i="147"/>
  <c r="H489" i="147"/>
  <c r="H488" i="147"/>
  <c r="H487" i="147"/>
  <c r="H486" i="147"/>
  <c r="H485" i="147"/>
  <c r="H484" i="147"/>
  <c r="H483" i="147"/>
  <c r="H482" i="147"/>
  <c r="H481" i="147"/>
  <c r="H480" i="147"/>
  <c r="H479" i="147"/>
  <c r="H478" i="147"/>
  <c r="H477" i="147"/>
  <c r="H476" i="147"/>
  <c r="H475" i="147"/>
  <c r="H474" i="147"/>
  <c r="H473" i="147"/>
  <c r="H472" i="147"/>
  <c r="H471" i="147"/>
  <c r="H470" i="147"/>
  <c r="H469" i="147"/>
  <c r="H468" i="147"/>
  <c r="H467" i="147"/>
  <c r="H466" i="147"/>
  <c r="H465" i="147"/>
  <c r="H464" i="147"/>
  <c r="H463" i="147"/>
  <c r="H462" i="147"/>
  <c r="H461" i="147"/>
  <c r="H460" i="147"/>
  <c r="H459" i="147"/>
  <c r="H458" i="147"/>
  <c r="H457" i="147"/>
  <c r="H456" i="147"/>
  <c r="H455" i="147"/>
  <c r="H454" i="147"/>
  <c r="H453" i="147"/>
  <c r="H452" i="147"/>
  <c r="H451" i="147"/>
  <c r="H450" i="147"/>
  <c r="H449" i="147"/>
  <c r="H448" i="147"/>
  <c r="H447" i="147"/>
  <c r="H446" i="147"/>
  <c r="H445" i="147"/>
  <c r="H444" i="147"/>
  <c r="H443" i="147"/>
  <c r="H442" i="147"/>
  <c r="H441" i="147"/>
  <c r="H440" i="147"/>
  <c r="H439" i="147"/>
  <c r="H438" i="147"/>
  <c r="H437" i="147"/>
  <c r="H436" i="147"/>
  <c r="H435" i="147"/>
  <c r="H434" i="147"/>
  <c r="H433" i="147"/>
  <c r="H432" i="147"/>
  <c r="H431" i="147"/>
  <c r="H430" i="147"/>
  <c r="H429" i="147"/>
  <c r="H428" i="147"/>
  <c r="H427" i="147"/>
  <c r="H426" i="147"/>
  <c r="H425" i="147"/>
  <c r="H424" i="147"/>
  <c r="H423" i="147"/>
  <c r="H422" i="147"/>
  <c r="H421" i="147"/>
  <c r="H420" i="147"/>
  <c r="H419" i="147"/>
  <c r="H418" i="147"/>
  <c r="H417" i="147"/>
  <c r="H416" i="147"/>
  <c r="H415" i="147"/>
  <c r="H414" i="147"/>
  <c r="H413" i="147"/>
  <c r="H412" i="147"/>
  <c r="H411" i="147"/>
  <c r="H410" i="147"/>
  <c r="H409" i="147"/>
  <c r="H408" i="147"/>
  <c r="H407" i="147"/>
  <c r="H406" i="147"/>
  <c r="H405" i="147"/>
  <c r="H404" i="147"/>
  <c r="H403" i="147"/>
  <c r="H402" i="147"/>
  <c r="H401" i="147"/>
  <c r="H400" i="147"/>
  <c r="H399" i="147"/>
  <c r="H398" i="147"/>
  <c r="H397" i="147"/>
  <c r="H396" i="147"/>
  <c r="H395" i="147"/>
  <c r="H394" i="147"/>
  <c r="H393" i="147"/>
  <c r="H392" i="147"/>
  <c r="H391" i="147"/>
  <c r="H390" i="147"/>
  <c r="H389" i="147"/>
  <c r="H388" i="147"/>
  <c r="H387" i="147"/>
  <c r="H386" i="147"/>
  <c r="H385" i="147"/>
  <c r="H384" i="147"/>
  <c r="H383" i="147"/>
  <c r="H382" i="147"/>
  <c r="H381" i="147"/>
  <c r="H380" i="147"/>
  <c r="H379" i="147"/>
  <c r="H378" i="147"/>
  <c r="H377" i="147"/>
  <c r="H376" i="147"/>
  <c r="H375" i="147"/>
  <c r="H374" i="147"/>
  <c r="H373" i="147"/>
  <c r="H372" i="147"/>
  <c r="H371" i="147"/>
  <c r="H370" i="147"/>
  <c r="H369" i="147"/>
  <c r="H368" i="147"/>
  <c r="H367" i="147"/>
  <c r="H366" i="147"/>
  <c r="H365" i="147"/>
  <c r="H364" i="147"/>
  <c r="H363" i="147"/>
  <c r="H362" i="147"/>
  <c r="H361" i="147"/>
  <c r="H360" i="147"/>
  <c r="H359" i="147"/>
  <c r="H358" i="147"/>
  <c r="H357" i="147"/>
  <c r="H356" i="147"/>
  <c r="H355" i="147"/>
  <c r="H354" i="147"/>
  <c r="H353" i="147"/>
  <c r="H352" i="147"/>
  <c r="H351" i="147"/>
  <c r="H350" i="147"/>
  <c r="H349" i="147"/>
  <c r="H348" i="147"/>
  <c r="H347" i="147"/>
  <c r="H346" i="147"/>
  <c r="H345" i="147"/>
  <c r="H344" i="147"/>
  <c r="H343" i="147"/>
  <c r="H342" i="147"/>
  <c r="H341" i="147"/>
  <c r="H340" i="147"/>
  <c r="H339" i="147"/>
  <c r="H338" i="147"/>
  <c r="H337" i="147"/>
  <c r="H336" i="147"/>
  <c r="H335" i="147"/>
  <c r="H334" i="147"/>
  <c r="H333" i="147"/>
  <c r="H332" i="147"/>
  <c r="H331" i="147"/>
  <c r="H330" i="147"/>
  <c r="H329" i="147"/>
  <c r="H328" i="147"/>
  <c r="H327" i="147"/>
  <c r="H326" i="147"/>
  <c r="H325" i="147"/>
  <c r="H324" i="147"/>
  <c r="H323" i="147"/>
  <c r="H322" i="147"/>
  <c r="H321" i="147"/>
  <c r="H320" i="147"/>
  <c r="H319" i="147"/>
  <c r="H318" i="147"/>
  <c r="H317" i="147"/>
  <c r="H316" i="147"/>
  <c r="H315" i="147"/>
  <c r="H314" i="147"/>
  <c r="H313" i="147"/>
  <c r="H312" i="147"/>
  <c r="H311" i="147"/>
  <c r="H310" i="147"/>
  <c r="H309" i="147"/>
  <c r="H308" i="147"/>
  <c r="H307" i="147"/>
  <c r="H306" i="147"/>
  <c r="H305" i="147"/>
  <c r="H304" i="147"/>
  <c r="H303" i="147"/>
  <c r="H302" i="147"/>
  <c r="H301" i="147"/>
  <c r="H300" i="147"/>
  <c r="H299" i="147"/>
  <c r="H298" i="147"/>
  <c r="H297" i="147"/>
  <c r="H296" i="147"/>
  <c r="H295" i="147"/>
  <c r="H294" i="147"/>
  <c r="H293" i="147"/>
  <c r="H292" i="147"/>
  <c r="H291" i="147"/>
  <c r="H290" i="147"/>
  <c r="H289" i="147"/>
  <c r="H288" i="147"/>
  <c r="H287" i="147"/>
  <c r="H286" i="147"/>
  <c r="H285" i="147"/>
  <c r="H284" i="147"/>
  <c r="H283" i="147"/>
  <c r="H282" i="147"/>
  <c r="H281" i="147"/>
  <c r="H280" i="147"/>
  <c r="H279" i="147"/>
  <c r="H278" i="147"/>
  <c r="H277" i="147"/>
  <c r="H276" i="147"/>
  <c r="H275" i="147"/>
  <c r="H274" i="147"/>
  <c r="H273" i="147"/>
  <c r="H272" i="147"/>
  <c r="H271" i="147"/>
  <c r="H270" i="147"/>
  <c r="H269" i="147"/>
  <c r="H268" i="147"/>
  <c r="H267" i="147"/>
  <c r="H266" i="147"/>
  <c r="H265" i="147"/>
  <c r="H264" i="147"/>
  <c r="H263" i="147"/>
  <c r="H262" i="147"/>
  <c r="H261" i="147"/>
  <c r="H260" i="147"/>
  <c r="H259" i="147"/>
  <c r="H258" i="147"/>
  <c r="H257" i="147"/>
  <c r="H256" i="147"/>
  <c r="H255" i="147"/>
  <c r="H254" i="147"/>
  <c r="H253" i="147"/>
  <c r="H252" i="147"/>
  <c r="H251" i="147"/>
  <c r="H250" i="147"/>
  <c r="H249" i="147"/>
  <c r="H248" i="147"/>
  <c r="H247" i="147"/>
  <c r="H246" i="147"/>
  <c r="H245" i="147"/>
  <c r="H244" i="147"/>
  <c r="H243" i="147"/>
  <c r="H242" i="147"/>
  <c r="H241" i="147"/>
  <c r="H240" i="147"/>
  <c r="H239" i="147"/>
  <c r="H238" i="147"/>
  <c r="H237" i="147"/>
  <c r="H236" i="147"/>
  <c r="H235" i="147"/>
  <c r="H234" i="147"/>
  <c r="H233" i="147"/>
  <c r="H232" i="147"/>
  <c r="H231" i="147"/>
  <c r="H230" i="147"/>
  <c r="H229" i="147"/>
  <c r="H228" i="147"/>
  <c r="H227" i="147"/>
  <c r="H226" i="147"/>
  <c r="H225" i="147"/>
  <c r="H224" i="147"/>
  <c r="H223" i="147"/>
  <c r="H222" i="147"/>
  <c r="H221" i="147"/>
  <c r="H220" i="147"/>
  <c r="H219" i="147"/>
  <c r="H218" i="147"/>
  <c r="H217" i="147"/>
  <c r="H216" i="147"/>
  <c r="H215" i="147"/>
  <c r="H214" i="147"/>
  <c r="H213" i="147"/>
  <c r="H212" i="147"/>
  <c r="H211" i="147"/>
  <c r="H210" i="147"/>
  <c r="H209" i="147"/>
  <c r="H208" i="147"/>
  <c r="H207" i="147"/>
  <c r="H206" i="147"/>
  <c r="H205" i="147"/>
  <c r="H204" i="147"/>
  <c r="H203" i="147"/>
  <c r="H202" i="147"/>
  <c r="H201" i="147"/>
  <c r="H200" i="147"/>
  <c r="H199" i="147"/>
  <c r="H198" i="147"/>
  <c r="H197" i="147"/>
  <c r="H196" i="147"/>
  <c r="H195" i="147"/>
  <c r="H194" i="147"/>
  <c r="H193" i="147"/>
  <c r="H192" i="147"/>
  <c r="H191" i="147"/>
  <c r="H190" i="147"/>
  <c r="H189" i="147"/>
  <c r="H188" i="147"/>
  <c r="H187" i="147"/>
  <c r="H186" i="147"/>
  <c r="H185" i="147"/>
  <c r="H184" i="147"/>
  <c r="H183" i="147"/>
  <c r="H182" i="147"/>
  <c r="H181" i="147"/>
  <c r="H180" i="147"/>
  <c r="H179" i="147"/>
  <c r="H178" i="147"/>
  <c r="H177" i="147"/>
  <c r="H176" i="147"/>
  <c r="H175" i="147"/>
  <c r="H174" i="147"/>
  <c r="H173" i="147"/>
  <c r="H172" i="147"/>
  <c r="H171" i="147"/>
  <c r="H170" i="147"/>
  <c r="H169" i="147"/>
  <c r="H168" i="147"/>
  <c r="H167" i="147"/>
  <c r="H166" i="147"/>
  <c r="H165" i="147"/>
  <c r="H164" i="147"/>
  <c r="H163" i="147"/>
  <c r="H162" i="147"/>
  <c r="H161" i="147"/>
  <c r="H160" i="147"/>
  <c r="H159" i="147"/>
  <c r="H158" i="147"/>
  <c r="H157" i="147"/>
  <c r="H156" i="147"/>
  <c r="H155" i="147"/>
  <c r="H154" i="147"/>
  <c r="H153" i="147"/>
  <c r="H152" i="147"/>
  <c r="H151" i="147"/>
  <c r="H150" i="147"/>
  <c r="H149" i="147"/>
  <c r="H148" i="147"/>
  <c r="H147" i="147"/>
  <c r="H146" i="147"/>
  <c r="H145" i="147"/>
  <c r="H144" i="147"/>
  <c r="H143" i="147"/>
  <c r="H142" i="147"/>
  <c r="H141" i="147"/>
  <c r="H140" i="147"/>
  <c r="H139" i="147"/>
  <c r="H138" i="147"/>
  <c r="H137" i="147"/>
  <c r="H136" i="147"/>
  <c r="H135" i="147"/>
  <c r="H134" i="147"/>
  <c r="H133" i="147"/>
  <c r="H132" i="147"/>
  <c r="H131" i="147"/>
  <c r="H130" i="147"/>
  <c r="H129" i="147"/>
  <c r="H128" i="147"/>
  <c r="H127" i="147"/>
  <c r="H126" i="147"/>
  <c r="H125" i="147"/>
  <c r="H124" i="147"/>
  <c r="H123" i="147"/>
  <c r="H122" i="147"/>
  <c r="H121" i="147"/>
  <c r="H120" i="147"/>
  <c r="H119" i="147"/>
  <c r="H118" i="147"/>
  <c r="H117" i="147"/>
  <c r="H116" i="147"/>
  <c r="H115" i="147"/>
  <c r="H114" i="147"/>
  <c r="H113" i="147"/>
  <c r="H112" i="147"/>
  <c r="H111" i="147"/>
  <c r="H110" i="147"/>
  <c r="H109" i="147"/>
  <c r="H108" i="147"/>
  <c r="H107" i="147"/>
  <c r="H106" i="147"/>
  <c r="H105" i="147"/>
  <c r="H104" i="147"/>
  <c r="H103" i="147"/>
  <c r="H102" i="147"/>
  <c r="H101" i="147"/>
  <c r="H100" i="147"/>
  <c r="H99" i="147"/>
  <c r="H98" i="147"/>
  <c r="H97" i="147"/>
  <c r="H96" i="147"/>
  <c r="H95" i="147"/>
  <c r="H94" i="147"/>
  <c r="H93" i="147"/>
  <c r="H92" i="147"/>
  <c r="H91" i="147"/>
  <c r="H90" i="147"/>
  <c r="H89" i="147"/>
  <c r="H88" i="147"/>
  <c r="H87" i="147"/>
  <c r="H86" i="147"/>
  <c r="H85" i="147"/>
  <c r="H84" i="147"/>
  <c r="H83" i="147"/>
  <c r="H82" i="147"/>
  <c r="H81" i="147"/>
  <c r="H80" i="147"/>
  <c r="H79" i="147"/>
  <c r="H78" i="147"/>
  <c r="H77" i="147"/>
  <c r="H76" i="147"/>
  <c r="H75" i="147"/>
  <c r="H74" i="147"/>
  <c r="H73" i="147"/>
  <c r="H72" i="147"/>
  <c r="H71" i="147"/>
  <c r="H70" i="147"/>
  <c r="H69" i="147"/>
  <c r="H68" i="147"/>
  <c r="H67" i="147"/>
  <c r="H66" i="147"/>
  <c r="H65" i="147"/>
  <c r="H64" i="147"/>
  <c r="H63" i="147"/>
  <c r="H62" i="147"/>
  <c r="H61" i="147"/>
  <c r="H60" i="147"/>
  <c r="H59" i="147"/>
  <c r="H58" i="147"/>
  <c r="H57" i="147"/>
  <c r="H56" i="147"/>
  <c r="H55" i="147"/>
  <c r="H54" i="147"/>
  <c r="H53" i="147"/>
  <c r="H52" i="147"/>
  <c r="H51" i="147"/>
  <c r="H50" i="147"/>
  <c r="H49" i="147"/>
  <c r="H48" i="147"/>
  <c r="H47" i="147"/>
  <c r="H46" i="147"/>
  <c r="H45" i="147"/>
  <c r="H44" i="147"/>
  <c r="H43" i="147"/>
  <c r="H42" i="147"/>
  <c r="H41" i="147"/>
  <c r="H40" i="147"/>
  <c r="H39" i="147"/>
  <c r="H38" i="147"/>
  <c r="H37" i="147"/>
  <c r="H36" i="147"/>
  <c r="H35" i="147"/>
  <c r="H34" i="147"/>
  <c r="H33" i="147"/>
  <c r="H32" i="147"/>
  <c r="H31" i="147"/>
  <c r="H30" i="147"/>
  <c r="H29" i="147"/>
  <c r="H28" i="147"/>
  <c r="H27" i="147"/>
  <c r="H26" i="147"/>
  <c r="H25" i="147"/>
  <c r="H24" i="147"/>
  <c r="H23" i="147"/>
  <c r="H22" i="147"/>
  <c r="H21" i="147"/>
  <c r="H20" i="147"/>
  <c r="H19" i="147"/>
  <c r="H18" i="147"/>
  <c r="H17" i="147"/>
  <c r="H16" i="147"/>
  <c r="H15" i="147"/>
  <c r="H14" i="147"/>
  <c r="H13" i="147"/>
  <c r="H12" i="147"/>
  <c r="H11" i="147"/>
  <c r="H10" i="147"/>
  <c r="H9" i="147"/>
  <c r="H8" i="147"/>
  <c r="H7" i="147"/>
  <c r="H6" i="147"/>
  <c r="H5" i="147"/>
  <c r="H4" i="147"/>
  <c r="C187" i="166" l="1"/>
  <c r="C7" i="151" l="1"/>
  <c r="C6" i="151" l="1"/>
  <c r="F52" i="158"/>
  <c r="F51" i="158"/>
  <c r="F50" i="158"/>
  <c r="F49" i="158"/>
  <c r="F48" i="158"/>
  <c r="F47" i="158"/>
  <c r="F46" i="158"/>
  <c r="F45" i="158"/>
  <c r="F44" i="158"/>
  <c r="F43" i="158"/>
  <c r="F42" i="158"/>
  <c r="F41" i="158"/>
  <c r="F40" i="158"/>
  <c r="F39" i="158"/>
  <c r="F38" i="158"/>
  <c r="F37" i="158"/>
  <c r="F36" i="158"/>
  <c r="F35" i="158"/>
  <c r="F34" i="158"/>
  <c r="F33" i="158"/>
  <c r="F32" i="158"/>
  <c r="F31" i="158"/>
  <c r="F30" i="158"/>
  <c r="F29" i="158"/>
  <c r="F28" i="158"/>
  <c r="F27" i="158"/>
  <c r="F26" i="158"/>
  <c r="F25" i="158"/>
  <c r="F24" i="158"/>
  <c r="F23" i="158"/>
  <c r="F22" i="158"/>
  <c r="F21" i="158"/>
  <c r="F20" i="158"/>
  <c r="F19" i="158"/>
  <c r="F18" i="158"/>
  <c r="F17" i="158"/>
  <c r="F16" i="158"/>
  <c r="F15" i="158"/>
  <c r="F14" i="158"/>
  <c r="F13" i="158"/>
  <c r="F12" i="158"/>
  <c r="E59" i="158" l="1"/>
  <c r="E311" i="157" l="1"/>
  <c r="E312" i="157"/>
  <c r="D433" i="157" l="1"/>
  <c r="D434" i="157"/>
  <c r="D432" i="157"/>
  <c r="D429" i="157"/>
  <c r="D426" i="157"/>
  <c r="D427" i="157"/>
  <c r="D422" i="157"/>
  <c r="D423" i="157"/>
  <c r="D424" i="157"/>
  <c r="E794" i="157"/>
  <c r="L49" i="151" l="1"/>
  <c r="L48" i="151"/>
  <c r="L47" i="151"/>
  <c r="L46" i="151"/>
  <c r="L45" i="151"/>
  <c r="L44" i="151"/>
  <c r="L43" i="151"/>
  <c r="L42" i="151"/>
  <c r="L41" i="151"/>
  <c r="L40" i="151"/>
  <c r="L39" i="151"/>
  <c r="L38" i="151"/>
  <c r="L37" i="151"/>
  <c r="L36" i="151"/>
  <c r="L35" i="151"/>
  <c r="L34" i="151"/>
  <c r="L33" i="151"/>
  <c r="L32" i="151"/>
  <c r="L31" i="151"/>
  <c r="I7" i="151"/>
  <c r="I6" i="151"/>
  <c r="Q383" i="167" l="1"/>
  <c r="P383" i="167"/>
  <c r="O383" i="167"/>
  <c r="Q291" i="167"/>
  <c r="P291" i="167"/>
  <c r="O291" i="167"/>
  <c r="Q272" i="167"/>
  <c r="P272" i="167"/>
  <c r="O272" i="167"/>
  <c r="Q249" i="167"/>
  <c r="P249" i="167"/>
  <c r="O249" i="167"/>
  <c r="Q248" i="167"/>
  <c r="P248" i="167"/>
  <c r="O248" i="167"/>
  <c r="Q182" i="167"/>
  <c r="P182" i="167"/>
  <c r="O182" i="167"/>
  <c r="Q146" i="167"/>
  <c r="P146" i="167"/>
  <c r="O146" i="167"/>
  <c r="Q145" i="167"/>
  <c r="P145" i="167"/>
  <c r="O145" i="167"/>
  <c r="Q144" i="167"/>
  <c r="P144" i="167"/>
  <c r="O144" i="167"/>
  <c r="P32" i="167"/>
  <c r="Q32" i="167"/>
  <c r="O32" i="167"/>
  <c r="F67" i="158"/>
  <c r="F86" i="158" l="1"/>
  <c r="E49" i="151"/>
  <c r="D49" i="151"/>
  <c r="E48" i="151"/>
  <c r="D48" i="151"/>
  <c r="E47" i="151"/>
  <c r="D47" i="151"/>
  <c r="E46" i="151"/>
  <c r="D46" i="151"/>
  <c r="E45" i="151"/>
  <c r="D45" i="151"/>
  <c r="E44" i="151"/>
  <c r="D44" i="151"/>
  <c r="E43" i="151"/>
  <c r="D43" i="151"/>
  <c r="E42" i="151"/>
  <c r="D42" i="151"/>
  <c r="E41" i="151"/>
  <c r="D41" i="151"/>
  <c r="E40" i="151"/>
  <c r="D40" i="151"/>
  <c r="E39" i="151"/>
  <c r="D39" i="151"/>
  <c r="E38" i="151"/>
  <c r="D38" i="151"/>
  <c r="E37" i="151"/>
  <c r="D37" i="151"/>
  <c r="E36" i="151"/>
  <c r="D36" i="151"/>
  <c r="E35" i="151"/>
  <c r="D35" i="151"/>
  <c r="E34" i="151"/>
  <c r="D34" i="151"/>
  <c r="E33" i="151"/>
  <c r="D33" i="151"/>
  <c r="E32" i="151"/>
  <c r="D32" i="151"/>
  <c r="E31" i="151"/>
  <c r="D31" i="151"/>
  <c r="H146" i="154"/>
  <c r="H145" i="154"/>
  <c r="C146" i="154"/>
  <c r="C145" i="154"/>
  <c r="C139" i="154"/>
  <c r="T393" i="167" l="1"/>
  <c r="R393" i="167"/>
  <c r="T392" i="167"/>
  <c r="R392" i="167"/>
  <c r="T368" i="167"/>
  <c r="R368" i="167"/>
  <c r="T367" i="167"/>
  <c r="R367" i="167"/>
  <c r="T366" i="167"/>
  <c r="R366" i="167"/>
  <c r="T365" i="167"/>
  <c r="R365" i="167"/>
  <c r="T364" i="167"/>
  <c r="R364" i="167"/>
  <c r="T363" i="167"/>
  <c r="R363" i="167"/>
  <c r="T362" i="167"/>
  <c r="R362" i="167"/>
  <c r="T361" i="167"/>
  <c r="R361" i="167"/>
  <c r="T360" i="167"/>
  <c r="R360" i="167"/>
  <c r="T359" i="167"/>
  <c r="R359" i="167"/>
  <c r="T358" i="167"/>
  <c r="R358" i="167"/>
  <c r="T357" i="167"/>
  <c r="R357" i="167"/>
  <c r="T356" i="167"/>
  <c r="R356" i="167"/>
  <c r="T355" i="167"/>
  <c r="R355" i="167"/>
  <c r="T354" i="167"/>
  <c r="R354" i="167"/>
  <c r="T353" i="167"/>
  <c r="R353" i="167"/>
  <c r="T352" i="167"/>
  <c r="R352" i="167"/>
  <c r="T351" i="167"/>
  <c r="R351" i="167"/>
  <c r="T350" i="167"/>
  <c r="R350" i="167"/>
  <c r="T349" i="167"/>
  <c r="R349" i="167"/>
  <c r="T348" i="167"/>
  <c r="R348" i="167"/>
  <c r="T347" i="167"/>
  <c r="R347" i="167"/>
  <c r="T346" i="167"/>
  <c r="R346" i="167"/>
  <c r="T345" i="167"/>
  <c r="R345" i="167"/>
  <c r="T344" i="167"/>
  <c r="R344" i="167"/>
  <c r="T343" i="167"/>
  <c r="R343" i="167"/>
  <c r="T342" i="167"/>
  <c r="R342" i="167"/>
  <c r="T341" i="167"/>
  <c r="R341" i="167"/>
  <c r="T340" i="167"/>
  <c r="R340" i="167"/>
  <c r="T339" i="167"/>
  <c r="R339" i="167"/>
  <c r="T338" i="167"/>
  <c r="R338" i="167"/>
  <c r="T337" i="167"/>
  <c r="R337" i="167"/>
  <c r="T336" i="167"/>
  <c r="R336" i="167"/>
  <c r="T335" i="167"/>
  <c r="R335" i="167"/>
  <c r="T334" i="167"/>
  <c r="R334" i="167"/>
  <c r="T333" i="167"/>
  <c r="R333" i="167"/>
  <c r="T332" i="167"/>
  <c r="R332" i="167"/>
  <c r="T331" i="167"/>
  <c r="R331" i="167"/>
  <c r="T330" i="167"/>
  <c r="R330" i="167"/>
  <c r="T329" i="167"/>
  <c r="R329" i="167"/>
  <c r="S317" i="167"/>
  <c r="R317" i="167"/>
  <c r="S316" i="167"/>
  <c r="R316" i="167"/>
  <c r="S315" i="167"/>
  <c r="R315" i="167"/>
  <c r="S314" i="167"/>
  <c r="R314" i="167"/>
  <c r="T306" i="167"/>
  <c r="R306" i="167"/>
  <c r="T305" i="167"/>
  <c r="R305" i="167"/>
  <c r="S301" i="167"/>
  <c r="R301" i="167"/>
  <c r="T263" i="167"/>
  <c r="S263" i="167"/>
  <c r="R263" i="167"/>
  <c r="T262" i="167"/>
  <c r="S262" i="167"/>
  <c r="R262" i="167"/>
  <c r="T261" i="167"/>
  <c r="S261" i="167"/>
  <c r="R261" i="167"/>
  <c r="T260" i="167"/>
  <c r="S260" i="167"/>
  <c r="R260" i="167"/>
  <c r="S236" i="167"/>
  <c r="R236" i="167"/>
  <c r="S235" i="167"/>
  <c r="R235" i="167"/>
  <c r="S234" i="167"/>
  <c r="R234" i="167"/>
  <c r="S233" i="167"/>
  <c r="R233" i="167"/>
  <c r="S232" i="167"/>
  <c r="R232" i="167"/>
  <c r="S231" i="167"/>
  <c r="R231" i="167"/>
  <c r="S230" i="167"/>
  <c r="R230" i="167"/>
  <c r="S229" i="167"/>
  <c r="R229" i="167"/>
  <c r="S228" i="167"/>
  <c r="R228" i="167"/>
  <c r="S227" i="167"/>
  <c r="R227" i="167"/>
  <c r="S226" i="167"/>
  <c r="R226" i="167"/>
  <c r="S225" i="167"/>
  <c r="R225" i="167"/>
  <c r="S224" i="167"/>
  <c r="R224" i="167"/>
  <c r="S223" i="167"/>
  <c r="R223" i="167"/>
  <c r="S222" i="167"/>
  <c r="R222" i="167"/>
  <c r="S221" i="167"/>
  <c r="R221" i="167"/>
  <c r="S220" i="167"/>
  <c r="R220" i="167"/>
  <c r="S219" i="167"/>
  <c r="R219" i="167"/>
  <c r="S218" i="167"/>
  <c r="R218" i="167"/>
  <c r="S217" i="167"/>
  <c r="R217" i="167"/>
  <c r="S216" i="167"/>
  <c r="R216" i="167"/>
  <c r="S215" i="167"/>
  <c r="R215" i="167"/>
  <c r="T203" i="167"/>
  <c r="R203" i="167"/>
  <c r="T202" i="167"/>
  <c r="R202" i="167"/>
  <c r="T201" i="167"/>
  <c r="R201" i="167"/>
  <c r="T200" i="167"/>
  <c r="R200" i="167"/>
  <c r="T199" i="167"/>
  <c r="R199" i="167"/>
  <c r="T198" i="167"/>
  <c r="R198" i="167"/>
  <c r="T197" i="167"/>
  <c r="R197" i="167"/>
  <c r="T196" i="167"/>
  <c r="R196" i="167"/>
  <c r="T195" i="167"/>
  <c r="R195" i="167"/>
  <c r="T194" i="167"/>
  <c r="R194" i="167"/>
  <c r="T193" i="167"/>
  <c r="R193" i="167"/>
  <c r="T192" i="167"/>
  <c r="R192" i="167"/>
  <c r="T191" i="167"/>
  <c r="R191" i="167"/>
  <c r="T190" i="167"/>
  <c r="R190" i="167"/>
  <c r="T189" i="167"/>
  <c r="R189" i="167"/>
  <c r="T188" i="167"/>
  <c r="R188" i="167"/>
  <c r="T187" i="167"/>
  <c r="R187" i="167"/>
  <c r="T186" i="167"/>
  <c r="R186" i="167"/>
  <c r="T185" i="167"/>
  <c r="R185" i="167"/>
  <c r="S170" i="167"/>
  <c r="R170" i="167"/>
  <c r="S169" i="167"/>
  <c r="R169" i="167"/>
  <c r="S168" i="167"/>
  <c r="R168" i="167"/>
  <c r="S167" i="167"/>
  <c r="R167" i="167"/>
  <c r="S166" i="167"/>
  <c r="R166" i="167"/>
  <c r="S165" i="167"/>
  <c r="R165" i="167"/>
  <c r="S164" i="167"/>
  <c r="R164" i="167"/>
  <c r="S163" i="167"/>
  <c r="R163" i="167"/>
  <c r="S162" i="167"/>
  <c r="R162" i="167"/>
  <c r="S161" i="167"/>
  <c r="R161" i="167"/>
  <c r="S160" i="167"/>
  <c r="R160" i="167"/>
  <c r="S159" i="167"/>
  <c r="R159" i="167"/>
  <c r="S158" i="167"/>
  <c r="R158" i="167"/>
  <c r="S157" i="167"/>
  <c r="R157" i="167"/>
  <c r="T135" i="167"/>
  <c r="R135" i="167"/>
  <c r="T134" i="167"/>
  <c r="R134" i="167"/>
  <c r="T133" i="167"/>
  <c r="R133" i="167"/>
  <c r="T132" i="167"/>
  <c r="R132" i="167"/>
  <c r="T131" i="167"/>
  <c r="R131" i="167"/>
  <c r="T130" i="167"/>
  <c r="R130" i="167"/>
  <c r="T129" i="167"/>
  <c r="R129" i="167"/>
  <c r="T128" i="167"/>
  <c r="R128" i="167"/>
  <c r="S114" i="167"/>
  <c r="R114" i="167"/>
  <c r="S113" i="167"/>
  <c r="R113" i="167"/>
  <c r="S112" i="167"/>
  <c r="R112" i="167"/>
  <c r="S111" i="167"/>
  <c r="R111" i="167"/>
  <c r="S110" i="167"/>
  <c r="R110" i="167"/>
  <c r="S109" i="167"/>
  <c r="R109" i="167"/>
  <c r="S108" i="167"/>
  <c r="R108" i="167"/>
  <c r="S107" i="167"/>
  <c r="R107" i="167"/>
  <c r="S106" i="167"/>
  <c r="R106" i="167"/>
  <c r="S105" i="167"/>
  <c r="R105" i="167"/>
  <c r="S104" i="167"/>
  <c r="R104" i="167"/>
  <c r="S103" i="167"/>
  <c r="R103" i="167"/>
  <c r="S102" i="167"/>
  <c r="R102" i="167"/>
  <c r="S101" i="167"/>
  <c r="R101" i="167"/>
  <c r="S100" i="167"/>
  <c r="R100" i="167"/>
  <c r="S99" i="167"/>
  <c r="R99" i="167"/>
  <c r="S98" i="167"/>
  <c r="R98" i="167"/>
  <c r="S97" i="167"/>
  <c r="R97" i="167"/>
  <c r="S96" i="167"/>
  <c r="R96" i="167"/>
  <c r="S95" i="167"/>
  <c r="R95" i="167"/>
  <c r="S94" i="167"/>
  <c r="R94" i="167"/>
  <c r="S93" i="167"/>
  <c r="R93" i="167"/>
  <c r="S92" i="167"/>
  <c r="R92" i="167"/>
  <c r="S91" i="167"/>
  <c r="R91" i="167"/>
  <c r="S90" i="167"/>
  <c r="R90" i="167"/>
  <c r="S89" i="167"/>
  <c r="R89" i="167"/>
  <c r="S88" i="167"/>
  <c r="R88" i="167"/>
  <c r="S87" i="167"/>
  <c r="R87" i="167"/>
  <c r="S86" i="167"/>
  <c r="R86" i="167"/>
  <c r="S85" i="167"/>
  <c r="R85" i="167"/>
  <c r="S84" i="167"/>
  <c r="R84" i="167"/>
  <c r="T40" i="167"/>
  <c r="R40" i="167"/>
  <c r="T39" i="167"/>
  <c r="R39" i="167"/>
  <c r="T38" i="167"/>
  <c r="R38" i="167"/>
  <c r="T37" i="167"/>
  <c r="R37" i="167"/>
  <c r="F5" i="158"/>
  <c r="U32" i="167" s="1"/>
  <c r="C34" i="167" l="1"/>
  <c r="C32" i="167"/>
  <c r="C33" i="167"/>
  <c r="U383" i="167"/>
  <c r="C383" i="167" s="1"/>
  <c r="U291" i="167"/>
  <c r="C291" i="167" s="1"/>
  <c r="U272" i="167"/>
  <c r="C272" i="167" s="1"/>
  <c r="U249" i="167"/>
  <c r="C249" i="167" s="1"/>
  <c r="U248" i="167"/>
  <c r="C248" i="167" s="1"/>
  <c r="U182" i="167"/>
  <c r="C182" i="167" s="1"/>
  <c r="U146" i="167"/>
  <c r="C146" i="167" s="1"/>
  <c r="U145" i="167"/>
  <c r="C145" i="167" s="1"/>
  <c r="U144" i="167"/>
  <c r="C144" i="167" s="1"/>
  <c r="E104" i="158"/>
  <c r="D104" i="158"/>
  <c r="C104" i="158"/>
  <c r="E96" i="158"/>
  <c r="D96" i="158"/>
  <c r="C96" i="158"/>
  <c r="E87" i="158"/>
  <c r="D87" i="158"/>
  <c r="C87" i="158"/>
  <c r="E86" i="158"/>
  <c r="D86" i="158"/>
  <c r="C86" i="158"/>
  <c r="E78" i="158"/>
  <c r="D78" i="158"/>
  <c r="C78" i="158"/>
  <c r="E77" i="158"/>
  <c r="D77" i="158"/>
  <c r="C77" i="158"/>
  <c r="E76" i="158"/>
  <c r="D76" i="158"/>
  <c r="C76" i="158"/>
  <c r="E68" i="158"/>
  <c r="D68" i="158"/>
  <c r="C68" i="158"/>
  <c r="E67" i="158"/>
  <c r="D67" i="158"/>
  <c r="C67" i="158"/>
  <c r="D59" i="158"/>
  <c r="C59" i="158"/>
  <c r="E52" i="158"/>
  <c r="E51" i="158"/>
  <c r="E50" i="158"/>
  <c r="E49" i="158"/>
  <c r="E48" i="158"/>
  <c r="E47" i="158"/>
  <c r="E46" i="158"/>
  <c r="E45" i="158"/>
  <c r="E44" i="158"/>
  <c r="E43" i="158"/>
  <c r="E42" i="158"/>
  <c r="E41" i="158"/>
  <c r="E40" i="158"/>
  <c r="E39" i="158"/>
  <c r="E38" i="158"/>
  <c r="E37" i="158"/>
  <c r="E36" i="158"/>
  <c r="E35" i="158"/>
  <c r="E34" i="158"/>
  <c r="E33" i="158"/>
  <c r="E32" i="158"/>
  <c r="E31" i="158"/>
  <c r="E30" i="158"/>
  <c r="E29" i="158"/>
  <c r="E28" i="158"/>
  <c r="E27" i="158"/>
  <c r="E26" i="158"/>
  <c r="E25" i="158"/>
  <c r="E24" i="158"/>
  <c r="E23" i="158"/>
  <c r="E22" i="158"/>
  <c r="E21" i="158"/>
  <c r="E20" i="158"/>
  <c r="E19" i="158"/>
  <c r="E18" i="158"/>
  <c r="E17" i="158"/>
  <c r="E16" i="158"/>
  <c r="E15" i="158"/>
  <c r="E14" i="158"/>
  <c r="E13" i="158"/>
  <c r="E12" i="158"/>
  <c r="D52" i="158"/>
  <c r="D51" i="158"/>
  <c r="D50" i="158"/>
  <c r="D49" i="158"/>
  <c r="D48" i="158"/>
  <c r="D47" i="158"/>
  <c r="D46" i="158"/>
  <c r="D45" i="158"/>
  <c r="D44" i="158"/>
  <c r="D43" i="158"/>
  <c r="D42" i="158"/>
  <c r="D41" i="158"/>
  <c r="D40" i="158"/>
  <c r="D39" i="158"/>
  <c r="D38" i="158"/>
  <c r="D37" i="158"/>
  <c r="D36" i="158"/>
  <c r="D35" i="158"/>
  <c r="D34" i="158"/>
  <c r="D33" i="158"/>
  <c r="D32" i="158"/>
  <c r="D31" i="158"/>
  <c r="D30" i="158"/>
  <c r="D29" i="158"/>
  <c r="D28" i="158"/>
  <c r="D27" i="158"/>
  <c r="P69" i="167" s="1"/>
  <c r="D26" i="158"/>
  <c r="D25" i="158"/>
  <c r="D24" i="158"/>
  <c r="D23" i="158"/>
  <c r="D22" i="158"/>
  <c r="D21" i="158"/>
  <c r="D20" i="158"/>
  <c r="D19" i="158"/>
  <c r="D18" i="158"/>
  <c r="D17" i="158"/>
  <c r="D16" i="158"/>
  <c r="D15" i="158"/>
  <c r="D14" i="158"/>
  <c r="D13" i="158"/>
  <c r="D12" i="158"/>
  <c r="C52" i="158"/>
  <c r="C51" i="158"/>
  <c r="C50" i="158"/>
  <c r="C49" i="158"/>
  <c r="C48" i="158"/>
  <c r="C47" i="158"/>
  <c r="C46" i="158"/>
  <c r="C45" i="158"/>
  <c r="C44" i="158"/>
  <c r="C43" i="158"/>
  <c r="C42" i="158"/>
  <c r="C41" i="158"/>
  <c r="C40" i="158"/>
  <c r="C39" i="158"/>
  <c r="C38" i="158"/>
  <c r="C37" i="158"/>
  <c r="C36" i="158"/>
  <c r="C35" i="158"/>
  <c r="C34" i="158"/>
  <c r="C33" i="158"/>
  <c r="C32" i="158"/>
  <c r="C31" i="158"/>
  <c r="C30" i="158"/>
  <c r="C29" i="158"/>
  <c r="C28" i="158"/>
  <c r="C27" i="158"/>
  <c r="C26" i="158"/>
  <c r="C25" i="158"/>
  <c r="C24" i="158"/>
  <c r="C23" i="158"/>
  <c r="C22" i="158"/>
  <c r="C21" i="158"/>
  <c r="C20" i="158"/>
  <c r="C19" i="158"/>
  <c r="C18" i="158"/>
  <c r="C17" i="158"/>
  <c r="C16" i="158"/>
  <c r="C15" i="158"/>
  <c r="C14" i="158"/>
  <c r="C13" i="158"/>
  <c r="C12" i="158"/>
  <c r="F47" i="148"/>
  <c r="E47" i="148"/>
  <c r="J104" i="158" l="1"/>
  <c r="K12" i="158"/>
  <c r="K86" i="158"/>
  <c r="I47" i="151" s="1"/>
  <c r="I40" i="151"/>
  <c r="K87" i="158"/>
  <c r="J77" i="158"/>
  <c r="J96" i="158"/>
  <c r="J59" i="158"/>
  <c r="J68" i="158"/>
  <c r="J86" i="158"/>
  <c r="J67" i="158"/>
  <c r="J76" i="158"/>
  <c r="J78" i="158"/>
  <c r="J87" i="158"/>
  <c r="M12" i="158"/>
  <c r="L12" i="158"/>
  <c r="J12" i="158"/>
  <c r="M14" i="158"/>
  <c r="K14" i="158"/>
  <c r="L14" i="158"/>
  <c r="J14" i="158"/>
  <c r="M16" i="158"/>
  <c r="K16" i="158"/>
  <c r="L16" i="158"/>
  <c r="J16" i="158"/>
  <c r="M18" i="158"/>
  <c r="K18" i="158"/>
  <c r="L18" i="158"/>
  <c r="J18" i="158"/>
  <c r="M20" i="158"/>
  <c r="K20" i="158"/>
  <c r="L20" i="158"/>
  <c r="J20" i="158"/>
  <c r="M22" i="158"/>
  <c r="K22" i="158"/>
  <c r="L22" i="158"/>
  <c r="J22" i="158"/>
  <c r="M24" i="158"/>
  <c r="K24" i="158"/>
  <c r="L24" i="158"/>
  <c r="J24" i="158"/>
  <c r="M26" i="158"/>
  <c r="K26" i="158"/>
  <c r="L26" i="158"/>
  <c r="J26" i="158"/>
  <c r="M28" i="158"/>
  <c r="K28" i="158"/>
  <c r="L28" i="158"/>
  <c r="J28" i="158"/>
  <c r="M30" i="158"/>
  <c r="K30" i="158"/>
  <c r="L30" i="158"/>
  <c r="J30" i="158"/>
  <c r="M32" i="158"/>
  <c r="K32" i="158"/>
  <c r="L32" i="158"/>
  <c r="J32" i="158"/>
  <c r="M34" i="158"/>
  <c r="K34" i="158"/>
  <c r="L34" i="158"/>
  <c r="J34" i="158"/>
  <c r="M36" i="158"/>
  <c r="K36" i="158"/>
  <c r="L36" i="158"/>
  <c r="J36" i="158"/>
  <c r="M38" i="158"/>
  <c r="K38" i="158"/>
  <c r="L38" i="158"/>
  <c r="J38" i="158"/>
  <c r="M40" i="158"/>
  <c r="K40" i="158"/>
  <c r="L40" i="158"/>
  <c r="J40" i="158"/>
  <c r="M42" i="158"/>
  <c r="K42" i="158"/>
  <c r="L42" i="158"/>
  <c r="J42" i="158"/>
  <c r="M44" i="158"/>
  <c r="K44" i="158"/>
  <c r="L44" i="158"/>
  <c r="J44" i="158"/>
  <c r="M46" i="158"/>
  <c r="K46" i="158"/>
  <c r="L46" i="158"/>
  <c r="J46" i="158"/>
  <c r="M48" i="158"/>
  <c r="K48" i="158"/>
  <c r="L48" i="158"/>
  <c r="J48" i="158"/>
  <c r="M50" i="158"/>
  <c r="K50" i="158"/>
  <c r="L50" i="158"/>
  <c r="J50" i="158"/>
  <c r="M52" i="158"/>
  <c r="K52" i="158"/>
  <c r="L52" i="158"/>
  <c r="J52" i="158"/>
  <c r="M13" i="158"/>
  <c r="K13" i="158"/>
  <c r="L13" i="158"/>
  <c r="J13" i="158"/>
  <c r="M15" i="158"/>
  <c r="K15" i="158"/>
  <c r="L15" i="158"/>
  <c r="J15" i="158"/>
  <c r="M17" i="158"/>
  <c r="K17" i="158"/>
  <c r="L17" i="158"/>
  <c r="J17" i="158"/>
  <c r="M19" i="158"/>
  <c r="K19" i="158"/>
  <c r="L19" i="158"/>
  <c r="J19" i="158"/>
  <c r="D399" i="147" s="1"/>
  <c r="M21" i="158"/>
  <c r="K21" i="158"/>
  <c r="L21" i="158"/>
  <c r="J21" i="158"/>
  <c r="M23" i="158"/>
  <c r="K23" i="158"/>
  <c r="L23" i="158"/>
  <c r="J23" i="158"/>
  <c r="M25" i="158"/>
  <c r="K25" i="158"/>
  <c r="L25" i="158"/>
  <c r="J25" i="158"/>
  <c r="Q69" i="167"/>
  <c r="M27" i="158"/>
  <c r="K27" i="158"/>
  <c r="L27" i="158"/>
  <c r="J27" i="158"/>
  <c r="M29" i="158"/>
  <c r="K29" i="158"/>
  <c r="L29" i="158"/>
  <c r="J29" i="158"/>
  <c r="M31" i="158"/>
  <c r="K31" i="158"/>
  <c r="L31" i="158"/>
  <c r="J31" i="158"/>
  <c r="M33" i="158"/>
  <c r="K33" i="158"/>
  <c r="L33" i="158"/>
  <c r="J33" i="158"/>
  <c r="M35" i="158"/>
  <c r="K35" i="158"/>
  <c r="L35" i="158"/>
  <c r="J35" i="158"/>
  <c r="M37" i="158"/>
  <c r="K37" i="158"/>
  <c r="L37" i="158"/>
  <c r="J37" i="158"/>
  <c r="M39" i="158"/>
  <c r="K39" i="158"/>
  <c r="L39" i="158"/>
  <c r="J39" i="158"/>
  <c r="M41" i="158"/>
  <c r="K41" i="158"/>
  <c r="L41" i="158"/>
  <c r="J41" i="158"/>
  <c r="M43" i="158"/>
  <c r="K43" i="158"/>
  <c r="L43" i="158"/>
  <c r="J43" i="158"/>
  <c r="M45" i="158"/>
  <c r="K45" i="158"/>
  <c r="L45" i="158"/>
  <c r="J45" i="158"/>
  <c r="M47" i="158"/>
  <c r="K47" i="158"/>
  <c r="L47" i="158"/>
  <c r="J47" i="158"/>
  <c r="M49" i="158"/>
  <c r="K49" i="158"/>
  <c r="L49" i="158"/>
  <c r="J49" i="158"/>
  <c r="M51" i="158"/>
  <c r="K51" i="158"/>
  <c r="L51" i="158"/>
  <c r="J51" i="158"/>
  <c r="O69" i="167"/>
  <c r="O330" i="167"/>
  <c r="O332" i="167"/>
  <c r="O329" i="167"/>
  <c r="O40" i="167"/>
  <c r="O331" i="167"/>
  <c r="O39" i="167"/>
  <c r="O38" i="167"/>
  <c r="O37" i="167"/>
  <c r="O100" i="167"/>
  <c r="O101" i="167"/>
  <c r="O317" i="167"/>
  <c r="O104" i="167"/>
  <c r="O316" i="167"/>
  <c r="O315" i="167"/>
  <c r="O103" i="167"/>
  <c r="O314" i="167"/>
  <c r="O106" i="167"/>
  <c r="O102" i="167"/>
  <c r="O105" i="167"/>
  <c r="O235" i="167"/>
  <c r="O92" i="167"/>
  <c r="O88" i="167"/>
  <c r="O84" i="167"/>
  <c r="O90" i="167"/>
  <c r="O86" i="167"/>
  <c r="O236" i="167"/>
  <c r="O234" i="167"/>
  <c r="O93" i="167"/>
  <c r="O87" i="167"/>
  <c r="O89" i="167"/>
  <c r="O91" i="167"/>
  <c r="O85" i="167"/>
  <c r="O61" i="167"/>
  <c r="O71" i="167"/>
  <c r="O64" i="167"/>
  <c r="O59" i="167"/>
  <c r="O55" i="167"/>
  <c r="O72" i="167"/>
  <c r="O60" i="167"/>
  <c r="O54" i="167"/>
  <c r="O62" i="167"/>
  <c r="O57" i="167"/>
  <c r="O65" i="167"/>
  <c r="O70" i="167"/>
  <c r="O56" i="167"/>
  <c r="O223" i="167"/>
  <c r="O219" i="167"/>
  <c r="O215" i="167"/>
  <c r="O230" i="167"/>
  <c r="O216" i="167"/>
  <c r="O225" i="167"/>
  <c r="O224" i="167"/>
  <c r="O222" i="167"/>
  <c r="O221" i="167"/>
  <c r="O233" i="167"/>
  <c r="O220" i="167"/>
  <c r="O218" i="167"/>
  <c r="O217" i="167"/>
  <c r="P111" i="167"/>
  <c r="P107" i="167"/>
  <c r="P114" i="167"/>
  <c r="P110" i="167"/>
  <c r="P113" i="167"/>
  <c r="P109" i="167"/>
  <c r="P112" i="167"/>
  <c r="P108" i="167"/>
  <c r="P368" i="167"/>
  <c r="P367" i="167"/>
  <c r="P169" i="167"/>
  <c r="P165" i="167"/>
  <c r="P161" i="167"/>
  <c r="P157" i="167"/>
  <c r="P168" i="167"/>
  <c r="P158" i="167"/>
  <c r="P99" i="167"/>
  <c r="P170" i="167"/>
  <c r="P167" i="167"/>
  <c r="P164" i="167"/>
  <c r="P98" i="167"/>
  <c r="P166" i="167"/>
  <c r="P163" i="167"/>
  <c r="P160" i="167"/>
  <c r="P162" i="167"/>
  <c r="P159" i="167"/>
  <c r="P357" i="167"/>
  <c r="P341" i="167"/>
  <c r="P356" i="167"/>
  <c r="P340" i="167"/>
  <c r="P339" i="167"/>
  <c r="P195" i="167"/>
  <c r="P191" i="167"/>
  <c r="P187" i="167"/>
  <c r="P188" i="167"/>
  <c r="P185" i="167"/>
  <c r="P194" i="167"/>
  <c r="P193" i="167"/>
  <c r="P190" i="167"/>
  <c r="P358" i="167"/>
  <c r="P342" i="167"/>
  <c r="P192" i="167"/>
  <c r="P189" i="167"/>
  <c r="P186" i="167"/>
  <c r="O261" i="167"/>
  <c r="O260" i="167"/>
  <c r="O366" i="167"/>
  <c r="O362" i="167"/>
  <c r="O365" i="167"/>
  <c r="O361" i="167"/>
  <c r="O364" i="167"/>
  <c r="O363" i="167"/>
  <c r="O58" i="167"/>
  <c r="O200" i="167"/>
  <c r="O196" i="167"/>
  <c r="O203" i="167"/>
  <c r="O202" i="167"/>
  <c r="O201" i="167"/>
  <c r="O199" i="167"/>
  <c r="O198" i="167"/>
  <c r="O197" i="167"/>
  <c r="P329" i="167"/>
  <c r="P331" i="167"/>
  <c r="P330" i="167"/>
  <c r="P39" i="167"/>
  <c r="P332" i="167"/>
  <c r="P40" i="167"/>
  <c r="P37" i="167"/>
  <c r="P38" i="167"/>
  <c r="P101" i="167"/>
  <c r="P100" i="167"/>
  <c r="P316" i="167"/>
  <c r="P315" i="167"/>
  <c r="P103" i="167"/>
  <c r="P317" i="167"/>
  <c r="P314" i="167"/>
  <c r="P106" i="167"/>
  <c r="P102" i="167"/>
  <c r="P105" i="167"/>
  <c r="P104" i="167"/>
  <c r="P234" i="167"/>
  <c r="P91" i="167"/>
  <c r="P87" i="167"/>
  <c r="P236" i="167"/>
  <c r="P93" i="167"/>
  <c r="P89" i="167"/>
  <c r="P85" i="167"/>
  <c r="P235" i="167"/>
  <c r="P88" i="167"/>
  <c r="P90" i="167"/>
  <c r="P92" i="167"/>
  <c r="P84" i="167"/>
  <c r="P86" i="167"/>
  <c r="P132" i="167"/>
  <c r="P134" i="167"/>
  <c r="P128" i="167"/>
  <c r="P133" i="167"/>
  <c r="P131" i="167"/>
  <c r="P130" i="167"/>
  <c r="P135" i="167"/>
  <c r="P129" i="167"/>
  <c r="P70" i="167"/>
  <c r="P62" i="167"/>
  <c r="P72" i="167"/>
  <c r="P65" i="167"/>
  <c r="P60" i="167"/>
  <c r="P56" i="167"/>
  <c r="P57" i="167"/>
  <c r="P71" i="167"/>
  <c r="P59" i="167"/>
  <c r="P55" i="167"/>
  <c r="P61" i="167"/>
  <c r="P64" i="167"/>
  <c r="P54" i="167"/>
  <c r="P230" i="167"/>
  <c r="P222" i="167"/>
  <c r="P218" i="167"/>
  <c r="P225" i="167"/>
  <c r="P215" i="167"/>
  <c r="P224" i="167"/>
  <c r="P221" i="167"/>
  <c r="P233" i="167"/>
  <c r="P223" i="167"/>
  <c r="P220" i="167"/>
  <c r="P217" i="167"/>
  <c r="P219" i="167"/>
  <c r="P216" i="167"/>
  <c r="Q114" i="167"/>
  <c r="Q110" i="167"/>
  <c r="Q113" i="167"/>
  <c r="Q109" i="167"/>
  <c r="Q112" i="167"/>
  <c r="Q108" i="167"/>
  <c r="Q111" i="167"/>
  <c r="Q107" i="167"/>
  <c r="Q368" i="167"/>
  <c r="Q367" i="167"/>
  <c r="Q168" i="167"/>
  <c r="Q164" i="167"/>
  <c r="Q160" i="167"/>
  <c r="Q170" i="167"/>
  <c r="Q169" i="167"/>
  <c r="Q167" i="167"/>
  <c r="Q98" i="167"/>
  <c r="Q166" i="167"/>
  <c r="Q165" i="167"/>
  <c r="Q163" i="167"/>
  <c r="Q162" i="167"/>
  <c r="Q161" i="167"/>
  <c r="Q159" i="167"/>
  <c r="Q158" i="167"/>
  <c r="Q157" i="167"/>
  <c r="Q99" i="167"/>
  <c r="Q360" i="167"/>
  <c r="Q348" i="167"/>
  <c r="Q359" i="167"/>
  <c r="Q347" i="167"/>
  <c r="Q262" i="167"/>
  <c r="Q94" i="167"/>
  <c r="Q97" i="167"/>
  <c r="Q263" i="167"/>
  <c r="Q96" i="167"/>
  <c r="Q95" i="167"/>
  <c r="Q380" i="167"/>
  <c r="Q282" i="167"/>
  <c r="O393" i="167"/>
  <c r="O354" i="167"/>
  <c r="O338" i="167"/>
  <c r="O392" i="167"/>
  <c r="O352" i="167"/>
  <c r="O355" i="167"/>
  <c r="O346" i="167"/>
  <c r="O345" i="167"/>
  <c r="O344" i="167"/>
  <c r="O343" i="167"/>
  <c r="O349" i="167"/>
  <c r="O231" i="167"/>
  <c r="O227" i="167"/>
  <c r="O232" i="167"/>
  <c r="O229" i="167"/>
  <c r="O228" i="167"/>
  <c r="O226" i="167"/>
  <c r="O350" i="167"/>
  <c r="O351" i="167"/>
  <c r="P261" i="167"/>
  <c r="P260" i="167"/>
  <c r="P365" i="167"/>
  <c r="P361" i="167"/>
  <c r="P364" i="167"/>
  <c r="P363" i="167"/>
  <c r="P362" i="167"/>
  <c r="P58" i="167"/>
  <c r="P366" i="167"/>
  <c r="P203" i="167"/>
  <c r="P199" i="167"/>
  <c r="P201" i="167"/>
  <c r="P198" i="167"/>
  <c r="P200" i="167"/>
  <c r="P197" i="167"/>
  <c r="P196" i="167"/>
  <c r="P202" i="167"/>
  <c r="Q332" i="167"/>
  <c r="Q330" i="167"/>
  <c r="Q329" i="167"/>
  <c r="Q331" i="167"/>
  <c r="Q38" i="167"/>
  <c r="Q40" i="167"/>
  <c r="Q39" i="167"/>
  <c r="Q37" i="167"/>
  <c r="Q336" i="167"/>
  <c r="Q334" i="167"/>
  <c r="Q301" i="167"/>
  <c r="Q335" i="167"/>
  <c r="Q353" i="167"/>
  <c r="Q337" i="167"/>
  <c r="Q306" i="167"/>
  <c r="Q305" i="167"/>
  <c r="Q333" i="167"/>
  <c r="Q101" i="167"/>
  <c r="Q100" i="167"/>
  <c r="Q317" i="167"/>
  <c r="Q315" i="167"/>
  <c r="Q316" i="167"/>
  <c r="Q314" i="167"/>
  <c r="Q106" i="167"/>
  <c r="Q102" i="167"/>
  <c r="Q105" i="167"/>
  <c r="Q104" i="167"/>
  <c r="Q103" i="167"/>
  <c r="Q90" i="167"/>
  <c r="Q86" i="167"/>
  <c r="Q236" i="167"/>
  <c r="Q93" i="167"/>
  <c r="Q235" i="167"/>
  <c r="Q234" i="167"/>
  <c r="Q92" i="167"/>
  <c r="Q88" i="167"/>
  <c r="Q84" i="167"/>
  <c r="Q89" i="167"/>
  <c r="Q91" i="167"/>
  <c r="Q85" i="167"/>
  <c r="Q87" i="167"/>
  <c r="Q135" i="167"/>
  <c r="Q133" i="167"/>
  <c r="Q132" i="167"/>
  <c r="Q131" i="167"/>
  <c r="Q130" i="167"/>
  <c r="Q129" i="167"/>
  <c r="Q134" i="167"/>
  <c r="Q128" i="167"/>
  <c r="Q71" i="167"/>
  <c r="Q64" i="167"/>
  <c r="Q59" i="167"/>
  <c r="Q61" i="167"/>
  <c r="Q57" i="167"/>
  <c r="Q62" i="167"/>
  <c r="Q55" i="167"/>
  <c r="Q65" i="167"/>
  <c r="Q70" i="167"/>
  <c r="Q56" i="167"/>
  <c r="Q54" i="167"/>
  <c r="Q72" i="167"/>
  <c r="Q60" i="167"/>
  <c r="Q233" i="167"/>
  <c r="Q225" i="167"/>
  <c r="Q221" i="167"/>
  <c r="Q217" i="167"/>
  <c r="Q224" i="167"/>
  <c r="Q223" i="167"/>
  <c r="Q222" i="167"/>
  <c r="Q220" i="167"/>
  <c r="Q219" i="167"/>
  <c r="Q218" i="167"/>
  <c r="Q216" i="167"/>
  <c r="Q230" i="167"/>
  <c r="Q215" i="167"/>
  <c r="O112" i="167"/>
  <c r="O108" i="167"/>
  <c r="O111" i="167"/>
  <c r="O107" i="167"/>
  <c r="O114" i="167"/>
  <c r="O110" i="167"/>
  <c r="O113" i="167"/>
  <c r="O109" i="167"/>
  <c r="O368" i="167"/>
  <c r="O170" i="167"/>
  <c r="O166" i="167"/>
  <c r="O162" i="167"/>
  <c r="O158" i="167"/>
  <c r="O159" i="167"/>
  <c r="O157" i="167"/>
  <c r="O169" i="167"/>
  <c r="O168" i="167"/>
  <c r="O99" i="167"/>
  <c r="O367" i="167"/>
  <c r="O167" i="167"/>
  <c r="O165" i="167"/>
  <c r="O164" i="167"/>
  <c r="O98" i="167"/>
  <c r="O163" i="167"/>
  <c r="O161" i="167"/>
  <c r="O160" i="167"/>
  <c r="O358" i="167"/>
  <c r="O342" i="167"/>
  <c r="O357" i="167"/>
  <c r="O341" i="167"/>
  <c r="O356" i="167"/>
  <c r="O340" i="167"/>
  <c r="O192" i="167"/>
  <c r="O188" i="167"/>
  <c r="O189" i="167"/>
  <c r="O187" i="167"/>
  <c r="O186" i="167"/>
  <c r="O185" i="167"/>
  <c r="O195" i="167"/>
  <c r="O194" i="167"/>
  <c r="O339" i="167"/>
  <c r="O193" i="167"/>
  <c r="O191" i="167"/>
  <c r="O190" i="167"/>
  <c r="O360" i="167"/>
  <c r="O348" i="167"/>
  <c r="O263" i="167"/>
  <c r="O359" i="167"/>
  <c r="O262" i="167"/>
  <c r="O96" i="167"/>
  <c r="O347" i="167"/>
  <c r="O95" i="167"/>
  <c r="O94" i="167"/>
  <c r="O97" i="167"/>
  <c r="O380" i="167"/>
  <c r="O282" i="167"/>
  <c r="P392" i="167"/>
  <c r="P352" i="167"/>
  <c r="P355" i="167"/>
  <c r="P393" i="167"/>
  <c r="P354" i="167"/>
  <c r="P338" i="167"/>
  <c r="P345" i="167"/>
  <c r="P344" i="167"/>
  <c r="P343" i="167"/>
  <c r="P346" i="167"/>
  <c r="P349" i="167"/>
  <c r="P226" i="167"/>
  <c r="P231" i="167"/>
  <c r="P228" i="167"/>
  <c r="P227" i="167"/>
  <c r="P232" i="167"/>
  <c r="P229" i="167"/>
  <c r="P351" i="167"/>
  <c r="P350" i="167"/>
  <c r="Q260" i="167"/>
  <c r="Q261" i="167"/>
  <c r="Q364" i="167"/>
  <c r="Q363" i="167"/>
  <c r="Q366" i="167"/>
  <c r="Q362" i="167"/>
  <c r="Q365" i="167"/>
  <c r="Q361" i="167"/>
  <c r="Q58" i="167"/>
  <c r="Q202" i="167"/>
  <c r="Q198" i="167"/>
  <c r="Q200" i="167"/>
  <c r="Q199" i="167"/>
  <c r="Q197" i="167"/>
  <c r="Q196" i="167"/>
  <c r="Q203" i="167"/>
  <c r="Q201" i="167"/>
  <c r="P360" i="167"/>
  <c r="P348" i="167"/>
  <c r="P359" i="167"/>
  <c r="P347" i="167"/>
  <c r="P95" i="167"/>
  <c r="P94" i="167"/>
  <c r="P97" i="167"/>
  <c r="P263" i="167"/>
  <c r="P262" i="167"/>
  <c r="P96" i="167"/>
  <c r="P380" i="167"/>
  <c r="P282" i="167"/>
  <c r="Q352" i="167"/>
  <c r="Q355" i="167"/>
  <c r="Q393" i="167"/>
  <c r="Q354" i="167"/>
  <c r="Q338" i="167"/>
  <c r="Q392" i="167"/>
  <c r="Q344" i="167"/>
  <c r="Q343" i="167"/>
  <c r="Q346" i="167"/>
  <c r="Q345" i="167"/>
  <c r="Q229" i="167"/>
  <c r="Q349" i="167"/>
  <c r="Q227" i="167"/>
  <c r="Q226" i="167"/>
  <c r="Q232" i="167"/>
  <c r="Q231" i="167"/>
  <c r="Q228" i="167"/>
  <c r="Q351" i="167"/>
  <c r="Q350" i="167"/>
  <c r="O334" i="167"/>
  <c r="O353" i="167"/>
  <c r="O336" i="167"/>
  <c r="O306" i="167"/>
  <c r="O333" i="167"/>
  <c r="O335" i="167"/>
  <c r="O337" i="167"/>
  <c r="O305" i="167"/>
  <c r="O301" i="167"/>
  <c r="O133" i="167"/>
  <c r="O135" i="167"/>
  <c r="O129" i="167"/>
  <c r="O134" i="167"/>
  <c r="O132" i="167"/>
  <c r="O128" i="167"/>
  <c r="O131" i="167"/>
  <c r="O130" i="167"/>
  <c r="P353" i="167"/>
  <c r="P337" i="167"/>
  <c r="P333" i="167"/>
  <c r="P335" i="167"/>
  <c r="P305" i="167"/>
  <c r="P334" i="167"/>
  <c r="P336" i="167"/>
  <c r="P301" i="167"/>
  <c r="P306" i="167"/>
  <c r="Q356" i="167"/>
  <c r="Q340" i="167"/>
  <c r="Q339" i="167"/>
  <c r="Q358" i="167"/>
  <c r="Q342" i="167"/>
  <c r="Q194" i="167"/>
  <c r="Q190" i="167"/>
  <c r="Q186" i="167"/>
  <c r="Q195" i="167"/>
  <c r="Q193" i="167"/>
  <c r="Q357" i="167"/>
  <c r="Q341" i="167"/>
  <c r="Q192" i="167"/>
  <c r="Q191" i="167"/>
  <c r="Q189" i="167"/>
  <c r="Q188" i="167"/>
  <c r="Q187" i="167"/>
  <c r="Q185" i="167"/>
  <c r="N1286" i="147"/>
  <c r="N1264" i="147"/>
  <c r="N1263" i="147"/>
  <c r="N1262" i="147"/>
  <c r="N1261" i="147"/>
  <c r="N1260" i="147"/>
  <c r="N1259" i="147"/>
  <c r="N1255" i="147"/>
  <c r="N1254" i="147"/>
  <c r="N1245" i="147"/>
  <c r="N1244" i="147"/>
  <c r="N1233" i="147"/>
  <c r="N1232" i="147"/>
  <c r="N1231" i="147"/>
  <c r="N1230" i="147"/>
  <c r="N1229" i="147"/>
  <c r="N1228" i="147"/>
  <c r="N1227" i="147"/>
  <c r="N1226" i="147"/>
  <c r="N1225" i="147"/>
  <c r="N1224" i="147"/>
  <c r="N1223" i="147"/>
  <c r="N1222" i="147"/>
  <c r="N1221" i="147"/>
  <c r="N1220" i="147"/>
  <c r="N1219" i="147"/>
  <c r="N1218" i="147"/>
  <c r="N1217" i="147"/>
  <c r="N1216" i="147"/>
  <c r="N1215" i="147"/>
  <c r="N1214" i="147"/>
  <c r="N1209" i="147"/>
  <c r="N1208" i="147"/>
  <c r="N1207" i="147"/>
  <c r="N1206" i="147"/>
  <c r="N1198" i="147"/>
  <c r="N1195" i="147"/>
  <c r="N1194" i="147"/>
  <c r="N1193" i="147"/>
  <c r="N1192" i="147"/>
  <c r="N1191" i="147"/>
  <c r="N1177" i="147"/>
  <c r="N1176" i="147"/>
  <c r="N1175" i="147"/>
  <c r="N1174" i="147"/>
  <c r="N1173" i="147"/>
  <c r="N1172" i="147"/>
  <c r="N1167" i="147"/>
  <c r="N1166" i="147"/>
  <c r="N1165" i="147"/>
  <c r="N1164" i="147"/>
  <c r="N1163" i="147"/>
  <c r="N1162" i="147"/>
  <c r="N1161" i="147"/>
  <c r="N1160" i="147"/>
  <c r="N1159" i="147"/>
  <c r="N1158" i="147"/>
  <c r="N1157" i="147"/>
  <c r="N1156" i="147"/>
  <c r="N1155" i="147"/>
  <c r="N1154" i="147"/>
  <c r="N1153" i="147"/>
  <c r="N1152" i="147"/>
  <c r="N1151" i="147"/>
  <c r="N1150" i="147"/>
  <c r="N1149" i="147"/>
  <c r="N1148" i="147"/>
  <c r="N1147" i="147"/>
  <c r="N1146" i="147"/>
  <c r="N1145" i="147"/>
  <c r="N1144" i="147"/>
  <c r="N1143" i="147"/>
  <c r="N1142" i="147"/>
  <c r="N1141" i="147"/>
  <c r="N1140" i="147"/>
  <c r="N1139" i="147"/>
  <c r="N1138" i="147"/>
  <c r="N1137" i="147"/>
  <c r="N1136" i="147"/>
  <c r="N1131" i="147"/>
  <c r="N1130" i="147"/>
  <c r="N1129" i="147"/>
  <c r="N1128" i="147"/>
  <c r="N1127" i="147"/>
  <c r="N1126" i="147"/>
  <c r="N1125" i="147"/>
  <c r="N1124" i="147"/>
  <c r="N1123" i="147"/>
  <c r="N1122" i="147"/>
  <c r="N1121" i="147"/>
  <c r="N1120" i="147"/>
  <c r="N1119" i="147"/>
  <c r="N1118" i="147"/>
  <c r="N1117" i="147"/>
  <c r="N1116" i="147"/>
  <c r="N1115" i="147"/>
  <c r="N1114" i="147"/>
  <c r="N1113" i="147"/>
  <c r="N1112" i="147"/>
  <c r="N1111" i="147"/>
  <c r="N1110" i="147"/>
  <c r="N1109" i="147"/>
  <c r="N1108" i="147"/>
  <c r="N1107" i="147"/>
  <c r="N1106" i="147"/>
  <c r="N1105" i="147"/>
  <c r="N1104" i="147"/>
  <c r="N1103" i="147"/>
  <c r="N1102" i="147"/>
  <c r="N1101" i="147"/>
  <c r="N1100" i="147"/>
  <c r="N1099" i="147"/>
  <c r="N1098" i="147"/>
  <c r="N1097" i="147"/>
  <c r="N1096" i="147"/>
  <c r="N1095" i="147"/>
  <c r="N1094" i="147"/>
  <c r="N1093" i="147"/>
  <c r="N1092" i="147"/>
  <c r="N1091" i="147"/>
  <c r="N1090" i="147"/>
  <c r="N1089" i="147"/>
  <c r="N1088" i="147"/>
  <c r="N1087" i="147"/>
  <c r="N1086" i="147"/>
  <c r="N1085" i="147"/>
  <c r="N1084" i="147"/>
  <c r="N1083" i="147"/>
  <c r="N1082" i="147"/>
  <c r="N1081" i="147"/>
  <c r="N1080" i="147"/>
  <c r="N1079" i="147"/>
  <c r="N1078" i="147"/>
  <c r="N1077" i="147"/>
  <c r="N1076" i="147"/>
  <c r="N1075" i="147"/>
  <c r="N1074" i="147"/>
  <c r="N1073" i="147"/>
  <c r="N1072" i="147"/>
  <c r="N1071" i="147"/>
  <c r="N1070" i="147"/>
  <c r="N1069" i="147"/>
  <c r="N1068" i="147"/>
  <c r="N1067" i="147"/>
  <c r="N1066" i="147"/>
  <c r="N1065" i="147"/>
  <c r="N1064" i="147"/>
  <c r="N1063" i="147"/>
  <c r="N1062" i="147"/>
  <c r="N1061" i="147"/>
  <c r="N1060" i="147"/>
  <c r="N1059" i="147"/>
  <c r="N1058" i="147"/>
  <c r="N1057" i="147"/>
  <c r="N1056" i="147"/>
  <c r="N1055" i="147"/>
  <c r="N1054" i="147"/>
  <c r="N1053" i="147"/>
  <c r="N1052" i="147"/>
  <c r="N1051" i="147"/>
  <c r="N1050" i="147"/>
  <c r="N1049" i="147"/>
  <c r="N1048" i="147"/>
  <c r="N1047" i="147"/>
  <c r="N1046" i="147"/>
  <c r="N1045" i="147"/>
  <c r="N1044" i="147"/>
  <c r="N1043" i="147"/>
  <c r="N1042" i="147"/>
  <c r="N1041" i="147"/>
  <c r="N1040" i="147"/>
  <c r="N1039" i="147"/>
  <c r="N1038" i="147"/>
  <c r="N1037" i="147"/>
  <c r="N1036" i="147"/>
  <c r="N1035" i="147"/>
  <c r="N1034" i="147"/>
  <c r="N1033" i="147"/>
  <c r="N1032" i="147"/>
  <c r="N1031" i="147"/>
  <c r="N1030" i="147"/>
  <c r="N1029" i="147"/>
  <c r="N1028" i="147"/>
  <c r="N1027" i="147"/>
  <c r="N1026" i="147"/>
  <c r="N1025" i="147"/>
  <c r="N1024" i="147"/>
  <c r="N1023" i="147"/>
  <c r="N1022" i="147"/>
  <c r="N1021" i="147"/>
  <c r="N1020" i="147"/>
  <c r="N1019" i="147"/>
  <c r="N1018" i="147"/>
  <c r="N1017" i="147"/>
  <c r="N1016" i="147"/>
  <c r="N1015" i="147"/>
  <c r="N1014" i="147"/>
  <c r="N1013" i="147"/>
  <c r="N1012" i="147"/>
  <c r="N1011" i="147"/>
  <c r="N1010" i="147"/>
  <c r="N1009" i="147"/>
  <c r="N1008" i="147"/>
  <c r="N1007" i="147"/>
  <c r="N1006" i="147"/>
  <c r="N993" i="147"/>
  <c r="N992" i="147"/>
  <c r="N991" i="147"/>
  <c r="N990" i="147"/>
  <c r="N989" i="147"/>
  <c r="N988" i="147"/>
  <c r="N987" i="147"/>
  <c r="N986" i="147"/>
  <c r="N985" i="147"/>
  <c r="N984" i="147"/>
  <c r="N983" i="147"/>
  <c r="N982" i="147"/>
  <c r="N981" i="147"/>
  <c r="N978" i="147"/>
  <c r="N977" i="147"/>
  <c r="N976" i="147"/>
  <c r="N975" i="147"/>
  <c r="N974" i="147"/>
  <c r="N973" i="147"/>
  <c r="N972" i="147"/>
  <c r="N971" i="147"/>
  <c r="N970" i="147"/>
  <c r="N969" i="147"/>
  <c r="N968" i="147"/>
  <c r="N967" i="147"/>
  <c r="N966" i="147"/>
  <c r="N965" i="147"/>
  <c r="N964" i="147"/>
  <c r="N963" i="147"/>
  <c r="N962" i="147"/>
  <c r="N961" i="147"/>
  <c r="N960" i="147"/>
  <c r="N959" i="147"/>
  <c r="N958" i="147"/>
  <c r="N957" i="147"/>
  <c r="N956" i="147"/>
  <c r="N955" i="147"/>
  <c r="N954" i="147"/>
  <c r="N953" i="147"/>
  <c r="N952" i="147"/>
  <c r="N951" i="147"/>
  <c r="N950" i="147"/>
  <c r="N949" i="147"/>
  <c r="N948" i="147"/>
  <c r="N947" i="147"/>
  <c r="N946" i="147"/>
  <c r="N945" i="147"/>
  <c r="N944" i="147"/>
  <c r="N943" i="147"/>
  <c r="N942" i="147"/>
  <c r="N941" i="147"/>
  <c r="N940" i="147"/>
  <c r="N939" i="147"/>
  <c r="N938" i="147"/>
  <c r="N933" i="147"/>
  <c r="N932" i="147"/>
  <c r="N931" i="147"/>
  <c r="N930" i="147"/>
  <c r="N929" i="147"/>
  <c r="N928" i="147"/>
  <c r="N927" i="147"/>
  <c r="N926" i="147"/>
  <c r="N925" i="147"/>
  <c r="N924" i="147"/>
  <c r="N923" i="147"/>
  <c r="N922" i="147"/>
  <c r="N921" i="147"/>
  <c r="N920" i="147"/>
  <c r="N919" i="147"/>
  <c r="N918" i="147"/>
  <c r="N917" i="147"/>
  <c r="N916" i="147"/>
  <c r="N915" i="147"/>
  <c r="N914" i="147"/>
  <c r="N913" i="147"/>
  <c r="N912" i="147"/>
  <c r="N911" i="147"/>
  <c r="N910" i="147"/>
  <c r="N905" i="147"/>
  <c r="N901" i="147"/>
  <c r="N900" i="147"/>
  <c r="N899" i="147"/>
  <c r="N896" i="147"/>
  <c r="N895" i="147"/>
  <c r="N894" i="147"/>
  <c r="N893" i="147"/>
  <c r="N892" i="147"/>
  <c r="N891" i="147"/>
  <c r="N890" i="147"/>
  <c r="N885" i="147"/>
  <c r="N884" i="147"/>
  <c r="N883" i="147"/>
  <c r="N882" i="147"/>
  <c r="N880" i="147"/>
  <c r="N879" i="147"/>
  <c r="N878" i="147"/>
  <c r="N877" i="147"/>
  <c r="N876" i="147"/>
  <c r="N875" i="147"/>
  <c r="N874" i="147"/>
  <c r="N873" i="147"/>
  <c r="N872" i="147"/>
  <c r="N871" i="147"/>
  <c r="N869" i="147"/>
  <c r="N868" i="147"/>
  <c r="N867" i="147"/>
  <c r="N866" i="147"/>
  <c r="N865" i="147"/>
  <c r="N864" i="147"/>
  <c r="N863" i="147"/>
  <c r="N862" i="147"/>
  <c r="N861" i="147"/>
  <c r="N859" i="147"/>
  <c r="N858" i="147"/>
  <c r="N857" i="147"/>
  <c r="N855" i="147"/>
  <c r="N854" i="147"/>
  <c r="N853" i="147"/>
  <c r="N852" i="147"/>
  <c r="N846" i="147"/>
  <c r="N844" i="147"/>
  <c r="N843" i="147"/>
  <c r="N842" i="147"/>
  <c r="N834" i="147"/>
  <c r="N823" i="147"/>
  <c r="N822" i="147"/>
  <c r="N815" i="147"/>
  <c r="N814" i="147"/>
  <c r="N813" i="147"/>
  <c r="N807" i="147"/>
  <c r="N806" i="147"/>
  <c r="N804" i="147"/>
  <c r="N803" i="147"/>
  <c r="N795" i="147"/>
  <c r="N794" i="147"/>
  <c r="N793" i="147"/>
  <c r="N792" i="147"/>
  <c r="N791" i="147"/>
  <c r="N790" i="147"/>
  <c r="N789" i="147"/>
  <c r="N788" i="147"/>
  <c r="N787" i="147"/>
  <c r="N786" i="147"/>
  <c r="N785" i="147"/>
  <c r="N784" i="147"/>
  <c r="N783" i="147"/>
  <c r="N782" i="147"/>
  <c r="N781" i="147"/>
  <c r="N780" i="147"/>
  <c r="N779" i="147"/>
  <c r="N778" i="147"/>
  <c r="N777" i="147"/>
  <c r="N776" i="147"/>
  <c r="N775" i="147"/>
  <c r="N774" i="147"/>
  <c r="N773" i="147"/>
  <c r="N772" i="147"/>
  <c r="N771" i="147"/>
  <c r="N770" i="147"/>
  <c r="N769" i="147"/>
  <c r="N768" i="147"/>
  <c r="N767" i="147"/>
  <c r="N766" i="147"/>
  <c r="N765" i="147"/>
  <c r="N764" i="147"/>
  <c r="N763" i="147"/>
  <c r="N762" i="147"/>
  <c r="N761" i="147"/>
  <c r="N760" i="147"/>
  <c r="N759" i="147"/>
  <c r="N758" i="147"/>
  <c r="N757" i="147"/>
  <c r="N756" i="147"/>
  <c r="N755" i="147"/>
  <c r="N754" i="147"/>
  <c r="N753" i="147"/>
  <c r="N752" i="147"/>
  <c r="N751" i="147"/>
  <c r="N750" i="147"/>
  <c r="N749" i="147"/>
  <c r="N748" i="147"/>
  <c r="N747" i="147"/>
  <c r="N746" i="147"/>
  <c r="N745" i="147"/>
  <c r="N744" i="147"/>
  <c r="N739" i="147"/>
  <c r="N738" i="147"/>
  <c r="N737" i="147"/>
  <c r="N736" i="147"/>
  <c r="N735" i="147"/>
  <c r="N734" i="147"/>
  <c r="N733" i="147"/>
  <c r="N732" i="147"/>
  <c r="N731" i="147"/>
  <c r="N692" i="147"/>
  <c r="N691" i="147"/>
  <c r="N690" i="147"/>
  <c r="N689" i="147"/>
  <c r="N688" i="147"/>
  <c r="N687" i="147"/>
  <c r="N686" i="147"/>
  <c r="N685" i="147"/>
  <c r="N684" i="147"/>
  <c r="N683" i="147"/>
  <c r="N682" i="147"/>
  <c r="N681" i="147"/>
  <c r="N680" i="147"/>
  <c r="N679" i="147"/>
  <c r="N678" i="147"/>
  <c r="N677" i="147"/>
  <c r="N675" i="147"/>
  <c r="N674" i="147"/>
  <c r="N673" i="147"/>
  <c r="N672" i="147"/>
  <c r="N671" i="147"/>
  <c r="N670" i="147"/>
  <c r="N669" i="147"/>
  <c r="N668" i="147"/>
  <c r="N667" i="147"/>
  <c r="N666" i="147"/>
  <c r="N665" i="147"/>
  <c r="N664" i="147"/>
  <c r="N663" i="147"/>
  <c r="N662" i="147"/>
  <c r="N661" i="147"/>
  <c r="N660" i="147"/>
  <c r="N659" i="147"/>
  <c r="N658" i="147"/>
  <c r="N657" i="147"/>
  <c r="N656" i="147"/>
  <c r="N655" i="147"/>
  <c r="N654" i="147"/>
  <c r="N653" i="147"/>
  <c r="N652" i="147"/>
  <c r="N651" i="147"/>
  <c r="N650" i="147"/>
  <c r="N649" i="147"/>
  <c r="N648" i="147"/>
  <c r="N647" i="147"/>
  <c r="N646" i="147"/>
  <c r="N645" i="147"/>
  <c r="N644" i="147"/>
  <c r="N643" i="147"/>
  <c r="N642" i="147"/>
  <c r="N641" i="147"/>
  <c r="N640" i="147"/>
  <c r="N639" i="147"/>
  <c r="N638" i="147"/>
  <c r="N637" i="147"/>
  <c r="N636" i="147"/>
  <c r="N635" i="147"/>
  <c r="N634" i="147"/>
  <c r="N633" i="147"/>
  <c r="N632" i="147"/>
  <c r="N631" i="147"/>
  <c r="N630" i="147"/>
  <c r="N629" i="147"/>
  <c r="N628" i="147"/>
  <c r="N627" i="147"/>
  <c r="N626" i="147"/>
  <c r="N625" i="147"/>
  <c r="N624" i="147"/>
  <c r="N623" i="147"/>
  <c r="N622" i="147"/>
  <c r="N621" i="147"/>
  <c r="N620" i="147"/>
  <c r="N619" i="147"/>
  <c r="N618" i="147"/>
  <c r="N617" i="147"/>
  <c r="N616" i="147"/>
  <c r="N615" i="147"/>
  <c r="N614" i="147"/>
  <c r="N613" i="147"/>
  <c r="N612" i="147"/>
  <c r="N611" i="147"/>
  <c r="N610" i="147"/>
  <c r="N609" i="147"/>
  <c r="N608" i="147"/>
  <c r="N607" i="147"/>
  <c r="N604" i="147"/>
  <c r="N603" i="147"/>
  <c r="N602" i="147"/>
  <c r="N601" i="147"/>
  <c r="N600" i="147"/>
  <c r="N599" i="147"/>
  <c r="N598" i="147"/>
  <c r="N593" i="147"/>
  <c r="N592" i="147"/>
  <c r="N591" i="147"/>
  <c r="N590" i="147"/>
  <c r="N589" i="147"/>
  <c r="N588" i="147"/>
  <c r="N587" i="147"/>
  <c r="N586" i="147"/>
  <c r="N585" i="147"/>
  <c r="N584" i="147"/>
  <c r="N583" i="147"/>
  <c r="N582" i="147"/>
  <c r="N581" i="147"/>
  <c r="N580" i="147"/>
  <c r="N579" i="147"/>
  <c r="N578" i="147"/>
  <c r="N577" i="147"/>
  <c r="N576" i="147"/>
  <c r="N575" i="147"/>
  <c r="N574" i="147"/>
  <c r="N573" i="147"/>
  <c r="N572" i="147"/>
  <c r="N571" i="147"/>
  <c r="N570" i="147"/>
  <c r="N569" i="147"/>
  <c r="N568" i="147"/>
  <c r="N567" i="147"/>
  <c r="N566" i="147"/>
  <c r="N565" i="147"/>
  <c r="N564" i="147"/>
  <c r="N563" i="147"/>
  <c r="N562" i="147"/>
  <c r="N561" i="147"/>
  <c r="N560" i="147"/>
  <c r="N559" i="147"/>
  <c r="N558" i="147"/>
  <c r="N557" i="147"/>
  <c r="N556" i="147"/>
  <c r="N555" i="147"/>
  <c r="N554" i="147"/>
  <c r="N553" i="147"/>
  <c r="N552" i="147"/>
  <c r="N551" i="147"/>
  <c r="N550" i="147"/>
  <c r="N549" i="147"/>
  <c r="N548" i="147"/>
  <c r="N547" i="147"/>
  <c r="N546" i="147"/>
  <c r="N545" i="147"/>
  <c r="N544" i="147"/>
  <c r="N534" i="147"/>
  <c r="N531" i="147"/>
  <c r="N530" i="147"/>
  <c r="N529" i="147"/>
  <c r="N528" i="147"/>
  <c r="N527" i="147"/>
  <c r="N526" i="147"/>
  <c r="N525" i="147"/>
  <c r="N524" i="147"/>
  <c r="N523" i="147"/>
  <c r="N522" i="147"/>
  <c r="N521" i="147"/>
  <c r="N520" i="147"/>
  <c r="N519" i="147"/>
  <c r="N518" i="147"/>
  <c r="N517" i="147"/>
  <c r="N516" i="147"/>
  <c r="N515" i="147"/>
  <c r="N514" i="147"/>
  <c r="N513" i="147"/>
  <c r="N512" i="147"/>
  <c r="N511" i="147"/>
  <c r="N510" i="147"/>
  <c r="N509" i="147"/>
  <c r="N508" i="147"/>
  <c r="N507" i="147"/>
  <c r="N506" i="147"/>
  <c r="N505" i="147"/>
  <c r="N504" i="147"/>
  <c r="N503" i="147"/>
  <c r="N502" i="147"/>
  <c r="N501" i="147"/>
  <c r="N500" i="147"/>
  <c r="N499" i="147"/>
  <c r="N498" i="147"/>
  <c r="N497" i="147"/>
  <c r="N496" i="147"/>
  <c r="N495" i="147"/>
  <c r="N494" i="147"/>
  <c r="N493" i="147"/>
  <c r="N492" i="147"/>
  <c r="N491" i="147"/>
  <c r="N490" i="147"/>
  <c r="N489" i="147"/>
  <c r="N488" i="147"/>
  <c r="N487" i="147"/>
  <c r="N486" i="147"/>
  <c r="N485" i="147"/>
  <c r="N484" i="147"/>
  <c r="N483" i="147"/>
  <c r="N482" i="147"/>
  <c r="N481" i="147"/>
  <c r="N480" i="147"/>
  <c r="N479" i="147"/>
  <c r="N478" i="147"/>
  <c r="N477" i="147"/>
  <c r="N476" i="147"/>
  <c r="N475" i="147"/>
  <c r="N474" i="147"/>
  <c r="N473" i="147"/>
  <c r="N472" i="147"/>
  <c r="N471" i="147"/>
  <c r="N470" i="147"/>
  <c r="N469" i="147"/>
  <c r="N468" i="147"/>
  <c r="N467" i="147"/>
  <c r="N466" i="147"/>
  <c r="N465" i="147"/>
  <c r="N464" i="147"/>
  <c r="N463" i="147"/>
  <c r="N462" i="147"/>
  <c r="N461" i="147"/>
  <c r="N460" i="147"/>
  <c r="N459" i="147"/>
  <c r="N458" i="147"/>
  <c r="N457" i="147"/>
  <c r="N456" i="147"/>
  <c r="N455" i="147"/>
  <c r="N454" i="147"/>
  <c r="N453" i="147"/>
  <c r="N452" i="147"/>
  <c r="N451" i="147"/>
  <c r="N450" i="147"/>
  <c r="N449" i="147"/>
  <c r="N448" i="147"/>
  <c r="N447" i="147"/>
  <c r="N446" i="147"/>
  <c r="N445" i="147"/>
  <c r="N444" i="147"/>
  <c r="N443" i="147"/>
  <c r="N442" i="147"/>
  <c r="N441" i="147"/>
  <c r="N440" i="147"/>
  <c r="N439" i="147"/>
  <c r="N438" i="147"/>
  <c r="N437" i="147"/>
  <c r="N436" i="147"/>
  <c r="N435" i="147"/>
  <c r="N434" i="147"/>
  <c r="N433" i="147"/>
  <c r="N432" i="147"/>
  <c r="N431" i="147"/>
  <c r="N430" i="147"/>
  <c r="N429" i="147"/>
  <c r="N428" i="147"/>
  <c r="N427" i="147"/>
  <c r="N426" i="147"/>
  <c r="N425" i="147"/>
  <c r="N424" i="147"/>
  <c r="N423" i="147"/>
  <c r="N422" i="147"/>
  <c r="N420" i="147"/>
  <c r="N419" i="147"/>
  <c r="N417" i="147"/>
  <c r="N416" i="147"/>
  <c r="N415" i="147"/>
  <c r="N414" i="147"/>
  <c r="N413" i="147"/>
  <c r="N411" i="147"/>
  <c r="N410" i="147"/>
  <c r="N408" i="147"/>
  <c r="N407" i="147"/>
  <c r="N405" i="147"/>
  <c r="N404" i="147"/>
  <c r="N402" i="147"/>
  <c r="N401" i="147"/>
  <c r="N400" i="147"/>
  <c r="N399" i="147"/>
  <c r="N397" i="147"/>
  <c r="N396" i="147"/>
  <c r="N394" i="147"/>
  <c r="N392" i="147"/>
  <c r="N391" i="147"/>
  <c r="N389" i="147"/>
  <c r="N388" i="147"/>
  <c r="N387" i="147"/>
  <c r="N386" i="147"/>
  <c r="N385" i="147"/>
  <c r="N384" i="147"/>
  <c r="N381" i="147"/>
  <c r="N380" i="147"/>
  <c r="N378" i="147"/>
  <c r="N377" i="147"/>
  <c r="N375" i="147"/>
  <c r="N374" i="147"/>
  <c r="N373" i="147"/>
  <c r="N372" i="147"/>
  <c r="N371" i="147"/>
  <c r="N370" i="147"/>
  <c r="N369" i="147"/>
  <c r="N368" i="147"/>
  <c r="N367" i="147"/>
  <c r="N366" i="147"/>
  <c r="N365" i="147"/>
  <c r="N364" i="147"/>
  <c r="N363" i="147"/>
  <c r="N362" i="147"/>
  <c r="N361" i="147"/>
  <c r="N360" i="147"/>
  <c r="N359" i="147"/>
  <c r="N358" i="147"/>
  <c r="N357" i="147"/>
  <c r="N356" i="147"/>
  <c r="N355" i="147"/>
  <c r="N354" i="147"/>
  <c r="N353" i="147"/>
  <c r="N352" i="147"/>
  <c r="N351" i="147"/>
  <c r="N350" i="147"/>
  <c r="N349" i="147"/>
  <c r="N348" i="147"/>
  <c r="N347" i="147"/>
  <c r="N346" i="147"/>
  <c r="N345" i="147"/>
  <c r="N344" i="147"/>
  <c r="N343" i="147"/>
  <c r="N342" i="147"/>
  <c r="N341" i="147"/>
  <c r="N340" i="147"/>
  <c r="N339" i="147"/>
  <c r="N338" i="147"/>
  <c r="N337" i="147"/>
  <c r="N336" i="147"/>
  <c r="N335" i="147"/>
  <c r="N332" i="147"/>
  <c r="N330" i="147"/>
  <c r="N329" i="147"/>
  <c r="N321" i="147"/>
  <c r="N320" i="147"/>
  <c r="N319" i="147"/>
  <c r="N318" i="147"/>
  <c r="N317" i="147"/>
  <c r="N316" i="147"/>
  <c r="N315" i="147"/>
  <c r="N314" i="147"/>
  <c r="N313" i="147"/>
  <c r="N312" i="147"/>
  <c r="N311" i="147"/>
  <c r="N310" i="147"/>
  <c r="N309" i="147"/>
  <c r="N308" i="147"/>
  <c r="N307" i="147"/>
  <c r="N306" i="147"/>
  <c r="N305" i="147"/>
  <c r="N304" i="147"/>
  <c r="N303" i="147"/>
  <c r="N302" i="147"/>
  <c r="N301" i="147"/>
  <c r="N300" i="147"/>
  <c r="N299" i="147"/>
  <c r="N298" i="147"/>
  <c r="N297" i="147"/>
  <c r="N296" i="147"/>
  <c r="N295" i="147"/>
  <c r="N294" i="147"/>
  <c r="N293" i="147"/>
  <c r="N292" i="147"/>
  <c r="N291" i="147"/>
  <c r="N290" i="147"/>
  <c r="N289" i="147"/>
  <c r="N288" i="147"/>
  <c r="N287" i="147"/>
  <c r="N286" i="147"/>
  <c r="N284" i="147"/>
  <c r="N282" i="147"/>
  <c r="N281" i="147"/>
  <c r="N280" i="147"/>
  <c r="N279" i="147"/>
  <c r="N278" i="147"/>
  <c r="N277" i="147"/>
  <c r="N276" i="147"/>
  <c r="N256" i="147"/>
  <c r="N232" i="147"/>
  <c r="N231" i="147"/>
  <c r="N222" i="147"/>
  <c r="N216" i="147"/>
  <c r="N215" i="147"/>
  <c r="N213" i="147"/>
  <c r="N212" i="147"/>
  <c r="N211" i="147"/>
  <c r="N210" i="147"/>
  <c r="N209" i="147"/>
  <c r="N208" i="147"/>
  <c r="N207" i="147"/>
  <c r="N206" i="147"/>
  <c r="N205" i="147"/>
  <c r="N204" i="147"/>
  <c r="N203" i="147"/>
  <c r="N202" i="147"/>
  <c r="N201" i="147"/>
  <c r="N200" i="147"/>
  <c r="N199" i="147"/>
  <c r="N198" i="147"/>
  <c r="N197" i="147"/>
  <c r="N196" i="147"/>
  <c r="N195" i="147"/>
  <c r="N194" i="147"/>
  <c r="N193" i="147"/>
  <c r="N192" i="147"/>
  <c r="N191" i="147"/>
  <c r="N190" i="147"/>
  <c r="N189" i="147"/>
  <c r="N188" i="147"/>
  <c r="N187" i="147"/>
  <c r="N186" i="147"/>
  <c r="N185" i="147"/>
  <c r="N184" i="147"/>
  <c r="N183" i="147"/>
  <c r="N182" i="147"/>
  <c r="N181" i="147"/>
  <c r="N180" i="147"/>
  <c r="N179" i="147"/>
  <c r="N178" i="147"/>
  <c r="N177" i="147"/>
  <c r="N176" i="147"/>
  <c r="N164" i="147"/>
  <c r="N163" i="147"/>
  <c r="N162" i="147"/>
  <c r="N161" i="147"/>
  <c r="N160" i="147"/>
  <c r="N159" i="147"/>
  <c r="N158" i="147"/>
  <c r="N157" i="147"/>
  <c r="N156" i="147"/>
  <c r="N155" i="147"/>
  <c r="N154" i="147"/>
  <c r="N153" i="147"/>
  <c r="N152" i="147"/>
  <c r="N151" i="147"/>
  <c r="N150" i="147"/>
  <c r="N149" i="147"/>
  <c r="N148" i="147"/>
  <c r="N147" i="147"/>
  <c r="N146" i="147"/>
  <c r="N145" i="147"/>
  <c r="N144" i="147"/>
  <c r="N143" i="147"/>
  <c r="N142" i="147"/>
  <c r="N141" i="147"/>
  <c r="N140" i="147"/>
  <c r="N139" i="147"/>
  <c r="N138" i="147"/>
  <c r="N137" i="147"/>
  <c r="N136" i="147"/>
  <c r="N135" i="147"/>
  <c r="N134" i="147"/>
  <c r="N133" i="147"/>
  <c r="N132" i="147"/>
  <c r="N131" i="147"/>
  <c r="N130" i="147"/>
  <c r="N129" i="147"/>
  <c r="N128" i="147"/>
  <c r="N127" i="147"/>
  <c r="N126" i="147"/>
  <c r="N125" i="147"/>
  <c r="N124" i="147"/>
  <c r="N123" i="147"/>
  <c r="N122" i="147"/>
  <c r="N121" i="147"/>
  <c r="N120" i="147"/>
  <c r="N119" i="147"/>
  <c r="N118" i="147"/>
  <c r="N117" i="147"/>
  <c r="N116" i="147"/>
  <c r="N115" i="147"/>
  <c r="N114" i="147"/>
  <c r="N113" i="147"/>
  <c r="N112" i="147"/>
  <c r="N110" i="147"/>
  <c r="N109" i="147"/>
  <c r="N108" i="147"/>
  <c r="N107" i="147"/>
  <c r="N106" i="147"/>
  <c r="N105" i="147"/>
  <c r="N104" i="147"/>
  <c r="N103" i="147"/>
  <c r="N102" i="147"/>
  <c r="N101" i="147"/>
  <c r="N100" i="147"/>
  <c r="N99" i="147"/>
  <c r="N98" i="147"/>
  <c r="N97" i="147"/>
  <c r="N96" i="147"/>
  <c r="N95" i="147"/>
  <c r="N94" i="147"/>
  <c r="N93" i="147"/>
  <c r="N92" i="147"/>
  <c r="N91" i="147"/>
  <c r="N90" i="147"/>
  <c r="N89" i="147"/>
  <c r="N88" i="147"/>
  <c r="N87" i="147"/>
  <c r="N86" i="147"/>
  <c r="N85" i="147"/>
  <c r="N84" i="147"/>
  <c r="N83" i="147"/>
  <c r="N82" i="147"/>
  <c r="N81" i="147"/>
  <c r="N80" i="147"/>
  <c r="N79" i="147"/>
  <c r="N78" i="147"/>
  <c r="N77" i="147"/>
  <c r="N76" i="147"/>
  <c r="N75" i="147"/>
  <c r="N74" i="147"/>
  <c r="N73" i="147"/>
  <c r="N72" i="147"/>
  <c r="N71" i="147"/>
  <c r="N70" i="147"/>
  <c r="N69" i="147"/>
  <c r="N68" i="147"/>
  <c r="N67" i="147"/>
  <c r="N66" i="147"/>
  <c r="N65" i="147"/>
  <c r="N64" i="147"/>
  <c r="N63" i="147"/>
  <c r="N62" i="147"/>
  <c r="N53" i="147"/>
  <c r="N52" i="147"/>
  <c r="N43" i="147"/>
  <c r="N42" i="147"/>
  <c r="N41" i="147"/>
  <c r="N40" i="147"/>
  <c r="N39" i="147"/>
  <c r="N38" i="147"/>
  <c r="N37" i="147"/>
  <c r="N36" i="147"/>
  <c r="N35" i="147"/>
  <c r="N34" i="147"/>
  <c r="N33" i="147"/>
  <c r="N32" i="147"/>
  <c r="N31" i="147"/>
  <c r="N30" i="147"/>
  <c r="N29" i="147"/>
  <c r="N28" i="147"/>
  <c r="N27" i="147"/>
  <c r="N26" i="147"/>
  <c r="N25" i="147"/>
  <c r="N24" i="147"/>
  <c r="N23" i="147"/>
  <c r="N22" i="147"/>
  <c r="N21" i="147"/>
  <c r="N20" i="147"/>
  <c r="N19" i="147"/>
  <c r="N18" i="147"/>
  <c r="N17" i="147"/>
  <c r="N16" i="147"/>
  <c r="N15" i="147"/>
  <c r="N14" i="147"/>
  <c r="N13" i="147"/>
  <c r="N12" i="147"/>
  <c r="N11" i="147"/>
  <c r="N10" i="147"/>
  <c r="N9" i="147"/>
  <c r="N8" i="147"/>
  <c r="N7" i="147"/>
  <c r="N6" i="147"/>
  <c r="N5" i="147"/>
  <c r="N4" i="147"/>
  <c r="G1286" i="147"/>
  <c r="F1286" i="147"/>
  <c r="D1286" i="147"/>
  <c r="G1285" i="147"/>
  <c r="F1285" i="147"/>
  <c r="D1285" i="147"/>
  <c r="G1284" i="147"/>
  <c r="F1284" i="147"/>
  <c r="D1284" i="147"/>
  <c r="G1283" i="147"/>
  <c r="F1283" i="147"/>
  <c r="D1283" i="147"/>
  <c r="G1282" i="147"/>
  <c r="F1282" i="147"/>
  <c r="D1282" i="147"/>
  <c r="G1281" i="147"/>
  <c r="F1281" i="147"/>
  <c r="D1281" i="147"/>
  <c r="G1280" i="147"/>
  <c r="F1280" i="147"/>
  <c r="D1280" i="147"/>
  <c r="G1279" i="147"/>
  <c r="F1279" i="147"/>
  <c r="D1279" i="147"/>
  <c r="G1278" i="147"/>
  <c r="F1278" i="147"/>
  <c r="D1278" i="147"/>
  <c r="G1277" i="147"/>
  <c r="F1277" i="147"/>
  <c r="D1277" i="147"/>
  <c r="G1276" i="147"/>
  <c r="F1276" i="147"/>
  <c r="D1276" i="147"/>
  <c r="G1275" i="147"/>
  <c r="F1275" i="147"/>
  <c r="D1275" i="147"/>
  <c r="G1274" i="147"/>
  <c r="F1274" i="147"/>
  <c r="D1274" i="147"/>
  <c r="G1273" i="147"/>
  <c r="F1273" i="147"/>
  <c r="D1273" i="147"/>
  <c r="G1272" i="147"/>
  <c r="F1272" i="147"/>
  <c r="D1272" i="147"/>
  <c r="G1271" i="147"/>
  <c r="F1271" i="147"/>
  <c r="D1271" i="147"/>
  <c r="G1270" i="147"/>
  <c r="F1270" i="147"/>
  <c r="D1270" i="147"/>
  <c r="G1269" i="147"/>
  <c r="F1269" i="147"/>
  <c r="D1269" i="147"/>
  <c r="G1268" i="147"/>
  <c r="F1268" i="147"/>
  <c r="D1268" i="147"/>
  <c r="G1267" i="147"/>
  <c r="F1267" i="147"/>
  <c r="D1267" i="147"/>
  <c r="G1266" i="147"/>
  <c r="F1266" i="147"/>
  <c r="D1266" i="147"/>
  <c r="G1265" i="147"/>
  <c r="F1265" i="147"/>
  <c r="D1265" i="147"/>
  <c r="G1264" i="147"/>
  <c r="F1264" i="147"/>
  <c r="D1264" i="147"/>
  <c r="G1263" i="147"/>
  <c r="F1263" i="147"/>
  <c r="D1263" i="147"/>
  <c r="G1262" i="147"/>
  <c r="F1262" i="147"/>
  <c r="D1262" i="147"/>
  <c r="G1261" i="147"/>
  <c r="F1261" i="147"/>
  <c r="D1261" i="147"/>
  <c r="G1260" i="147"/>
  <c r="F1260" i="147"/>
  <c r="D1260" i="147"/>
  <c r="G1259" i="147"/>
  <c r="F1259" i="147"/>
  <c r="D1259" i="147"/>
  <c r="G1258" i="147"/>
  <c r="F1258" i="147"/>
  <c r="D1258" i="147"/>
  <c r="G1257" i="147"/>
  <c r="F1257" i="147"/>
  <c r="D1257" i="147"/>
  <c r="G1256" i="147"/>
  <c r="F1256" i="147"/>
  <c r="D1256" i="147"/>
  <c r="G1255" i="147"/>
  <c r="F1255" i="147"/>
  <c r="D1255" i="147"/>
  <c r="G1254" i="147"/>
  <c r="F1254" i="147"/>
  <c r="D1254" i="147"/>
  <c r="G1253" i="147"/>
  <c r="F1253" i="147"/>
  <c r="D1253" i="147"/>
  <c r="G1252" i="147"/>
  <c r="F1252" i="147"/>
  <c r="D1252" i="147"/>
  <c r="G1251" i="147"/>
  <c r="F1251" i="147"/>
  <c r="D1251" i="147"/>
  <c r="G1250" i="147"/>
  <c r="F1250" i="147"/>
  <c r="D1250" i="147"/>
  <c r="G1249" i="147"/>
  <c r="F1249" i="147"/>
  <c r="D1249" i="147"/>
  <c r="G1248" i="147"/>
  <c r="F1248" i="147"/>
  <c r="D1248" i="147"/>
  <c r="G1247" i="147"/>
  <c r="F1247" i="147"/>
  <c r="D1247" i="147"/>
  <c r="G1246" i="147"/>
  <c r="F1246" i="147"/>
  <c r="D1246" i="147"/>
  <c r="G1245" i="147"/>
  <c r="F1245" i="147"/>
  <c r="D1245" i="147"/>
  <c r="G1244" i="147"/>
  <c r="F1244" i="147"/>
  <c r="D1244" i="147"/>
  <c r="G1243" i="147"/>
  <c r="F1243" i="147"/>
  <c r="D1243" i="147"/>
  <c r="G1242" i="147"/>
  <c r="F1242" i="147"/>
  <c r="D1242" i="147"/>
  <c r="G1241" i="147"/>
  <c r="F1241" i="147"/>
  <c r="D1241" i="147"/>
  <c r="G1240" i="147"/>
  <c r="F1240" i="147"/>
  <c r="D1240" i="147"/>
  <c r="G1239" i="147"/>
  <c r="F1239" i="147"/>
  <c r="D1239" i="147"/>
  <c r="G1238" i="147"/>
  <c r="F1238" i="147"/>
  <c r="D1238" i="147"/>
  <c r="G1237" i="147"/>
  <c r="F1237" i="147"/>
  <c r="D1237" i="147"/>
  <c r="G1236" i="147"/>
  <c r="F1236" i="147"/>
  <c r="D1236" i="147"/>
  <c r="G1235" i="147"/>
  <c r="F1235" i="147"/>
  <c r="D1235" i="147"/>
  <c r="G1234" i="147"/>
  <c r="F1234" i="147"/>
  <c r="D1234" i="147"/>
  <c r="G1233" i="147"/>
  <c r="F1233" i="147"/>
  <c r="D1233" i="147"/>
  <c r="G1232" i="147"/>
  <c r="F1232" i="147"/>
  <c r="D1232" i="147"/>
  <c r="G1231" i="147"/>
  <c r="F1231" i="147"/>
  <c r="D1231" i="147"/>
  <c r="G1230" i="147"/>
  <c r="F1230" i="147"/>
  <c r="D1230" i="147"/>
  <c r="G1229" i="147"/>
  <c r="F1229" i="147"/>
  <c r="D1229" i="147"/>
  <c r="G1228" i="147"/>
  <c r="F1228" i="147"/>
  <c r="D1228" i="147"/>
  <c r="G1227" i="147"/>
  <c r="F1227" i="147"/>
  <c r="D1227" i="147"/>
  <c r="G1226" i="147"/>
  <c r="F1226" i="147"/>
  <c r="D1226" i="147"/>
  <c r="G1225" i="147"/>
  <c r="F1225" i="147"/>
  <c r="D1225" i="147"/>
  <c r="G1224" i="147"/>
  <c r="F1224" i="147"/>
  <c r="D1224" i="147"/>
  <c r="G1223" i="147"/>
  <c r="F1223" i="147"/>
  <c r="D1223" i="147"/>
  <c r="G1222" i="147"/>
  <c r="F1222" i="147"/>
  <c r="D1222" i="147"/>
  <c r="G1221" i="147"/>
  <c r="F1221" i="147"/>
  <c r="D1221" i="147"/>
  <c r="G1220" i="147"/>
  <c r="F1220" i="147"/>
  <c r="D1220" i="147"/>
  <c r="G1219" i="147"/>
  <c r="F1219" i="147"/>
  <c r="D1219" i="147"/>
  <c r="G1218" i="147"/>
  <c r="F1218" i="147"/>
  <c r="D1218" i="147"/>
  <c r="G1217" i="147"/>
  <c r="F1217" i="147"/>
  <c r="D1217" i="147"/>
  <c r="G1216" i="147"/>
  <c r="F1216" i="147"/>
  <c r="D1216" i="147"/>
  <c r="G1215" i="147"/>
  <c r="F1215" i="147"/>
  <c r="D1215" i="147"/>
  <c r="G1214" i="147"/>
  <c r="F1214" i="147"/>
  <c r="D1214" i="147"/>
  <c r="G1213" i="147"/>
  <c r="F1213" i="147"/>
  <c r="D1213" i="147"/>
  <c r="G1212" i="147"/>
  <c r="F1212" i="147"/>
  <c r="D1212" i="147"/>
  <c r="G1211" i="147"/>
  <c r="F1211" i="147"/>
  <c r="D1211" i="147"/>
  <c r="G1210" i="147"/>
  <c r="F1210" i="147"/>
  <c r="D1210" i="147"/>
  <c r="G1209" i="147"/>
  <c r="F1209" i="147"/>
  <c r="G1208" i="147"/>
  <c r="F1208" i="147"/>
  <c r="G1207" i="147"/>
  <c r="F1207" i="147"/>
  <c r="G1206" i="147"/>
  <c r="F1206" i="147"/>
  <c r="D1206" i="147"/>
  <c r="G1205" i="147"/>
  <c r="F1205" i="147"/>
  <c r="D1205" i="147"/>
  <c r="G1204" i="147"/>
  <c r="F1204" i="147"/>
  <c r="D1204" i="147"/>
  <c r="G1203" i="147"/>
  <c r="F1203" i="147"/>
  <c r="D1203" i="147"/>
  <c r="G1202" i="147"/>
  <c r="F1202" i="147"/>
  <c r="D1202" i="147"/>
  <c r="G1201" i="147"/>
  <c r="F1201" i="147"/>
  <c r="D1201" i="147"/>
  <c r="G1200" i="147"/>
  <c r="F1200" i="147"/>
  <c r="D1200" i="147"/>
  <c r="G1199" i="147"/>
  <c r="F1199" i="147"/>
  <c r="D1199" i="147"/>
  <c r="G1198" i="147"/>
  <c r="F1198" i="147"/>
  <c r="D1198" i="147"/>
  <c r="G1197" i="147"/>
  <c r="F1197" i="147"/>
  <c r="D1197" i="147"/>
  <c r="G1196" i="147"/>
  <c r="F1196" i="147"/>
  <c r="D1196" i="147"/>
  <c r="G1195" i="147"/>
  <c r="F1195" i="147"/>
  <c r="D1195" i="147"/>
  <c r="G1194" i="147"/>
  <c r="F1194" i="147"/>
  <c r="D1194" i="147"/>
  <c r="G1193" i="147"/>
  <c r="F1193" i="147"/>
  <c r="D1193" i="147"/>
  <c r="G1192" i="147"/>
  <c r="F1192" i="147"/>
  <c r="G1191" i="147"/>
  <c r="F1191" i="147"/>
  <c r="G1190" i="147"/>
  <c r="F1190" i="147"/>
  <c r="D1190" i="147"/>
  <c r="G1189" i="147"/>
  <c r="F1189" i="147"/>
  <c r="D1189" i="147"/>
  <c r="G1188" i="147"/>
  <c r="F1188" i="147"/>
  <c r="D1188" i="147"/>
  <c r="G1187" i="147"/>
  <c r="F1187" i="147"/>
  <c r="D1187" i="147"/>
  <c r="G1186" i="147"/>
  <c r="F1186" i="147"/>
  <c r="D1186" i="147"/>
  <c r="G1185" i="147"/>
  <c r="F1185" i="147"/>
  <c r="D1185" i="147"/>
  <c r="G1184" i="147"/>
  <c r="F1184" i="147"/>
  <c r="D1184" i="147"/>
  <c r="G1183" i="147"/>
  <c r="F1183" i="147"/>
  <c r="D1183" i="147"/>
  <c r="G1182" i="147"/>
  <c r="F1182" i="147"/>
  <c r="D1182" i="147"/>
  <c r="G1181" i="147"/>
  <c r="F1181" i="147"/>
  <c r="D1181" i="147"/>
  <c r="G1180" i="147"/>
  <c r="F1180" i="147"/>
  <c r="D1180" i="147"/>
  <c r="G1179" i="147"/>
  <c r="F1179" i="147"/>
  <c r="D1179" i="147"/>
  <c r="G1178" i="147"/>
  <c r="F1178" i="147"/>
  <c r="D1178" i="147"/>
  <c r="G1177" i="147"/>
  <c r="F1177" i="147"/>
  <c r="D1177" i="147"/>
  <c r="G1176" i="147"/>
  <c r="F1176" i="147"/>
  <c r="D1176" i="147"/>
  <c r="G1175" i="147"/>
  <c r="F1175" i="147"/>
  <c r="D1175" i="147"/>
  <c r="G1174" i="147"/>
  <c r="F1174" i="147"/>
  <c r="D1174" i="147"/>
  <c r="G1173" i="147"/>
  <c r="F1173" i="147"/>
  <c r="D1173" i="147"/>
  <c r="G1172" i="147"/>
  <c r="F1172" i="147"/>
  <c r="D1172" i="147"/>
  <c r="G1171" i="147"/>
  <c r="F1171" i="147"/>
  <c r="D1171" i="147"/>
  <c r="G1170" i="147"/>
  <c r="F1170" i="147"/>
  <c r="D1170" i="147"/>
  <c r="G1169" i="147"/>
  <c r="F1169" i="147"/>
  <c r="D1169" i="147"/>
  <c r="G1168" i="147"/>
  <c r="F1168" i="147"/>
  <c r="D1168" i="147"/>
  <c r="G1167" i="147"/>
  <c r="F1167" i="147"/>
  <c r="D1167" i="147"/>
  <c r="G1166" i="147"/>
  <c r="F1166" i="147"/>
  <c r="D1166" i="147"/>
  <c r="G1165" i="147"/>
  <c r="F1165" i="147"/>
  <c r="D1165" i="147"/>
  <c r="G1164" i="147"/>
  <c r="F1164" i="147"/>
  <c r="D1164" i="147"/>
  <c r="G1163" i="147"/>
  <c r="F1163" i="147"/>
  <c r="D1163" i="147"/>
  <c r="G1162" i="147"/>
  <c r="F1162" i="147"/>
  <c r="D1162" i="147"/>
  <c r="G1161" i="147"/>
  <c r="F1161" i="147"/>
  <c r="D1161" i="147"/>
  <c r="G1160" i="147"/>
  <c r="F1160" i="147"/>
  <c r="D1160" i="147"/>
  <c r="G1159" i="147"/>
  <c r="F1159" i="147"/>
  <c r="D1159" i="147"/>
  <c r="G1158" i="147"/>
  <c r="F1158" i="147"/>
  <c r="D1158" i="147"/>
  <c r="G1157" i="147"/>
  <c r="F1157" i="147"/>
  <c r="D1157" i="147"/>
  <c r="G1156" i="147"/>
  <c r="F1156" i="147"/>
  <c r="D1156" i="147"/>
  <c r="G1155" i="147"/>
  <c r="F1155" i="147"/>
  <c r="D1155" i="147"/>
  <c r="G1154" i="147"/>
  <c r="F1154" i="147"/>
  <c r="D1154" i="147"/>
  <c r="G1153" i="147"/>
  <c r="F1153" i="147"/>
  <c r="D1153" i="147"/>
  <c r="G1152" i="147"/>
  <c r="F1152" i="147"/>
  <c r="D1152" i="147"/>
  <c r="G1151" i="147"/>
  <c r="F1151" i="147"/>
  <c r="D1151" i="147"/>
  <c r="G1150" i="147"/>
  <c r="F1150" i="147"/>
  <c r="D1150" i="147"/>
  <c r="G1149" i="147"/>
  <c r="F1149" i="147"/>
  <c r="D1149" i="147"/>
  <c r="G1148" i="147"/>
  <c r="F1148" i="147"/>
  <c r="D1148" i="147"/>
  <c r="G1147" i="147"/>
  <c r="F1147" i="147"/>
  <c r="D1147" i="147"/>
  <c r="G1146" i="147"/>
  <c r="F1146" i="147"/>
  <c r="D1146" i="147"/>
  <c r="G1145" i="147"/>
  <c r="F1145" i="147"/>
  <c r="D1145" i="147"/>
  <c r="G1144" i="147"/>
  <c r="F1144" i="147"/>
  <c r="D1144" i="147"/>
  <c r="G1143" i="147"/>
  <c r="F1143" i="147"/>
  <c r="D1143" i="147"/>
  <c r="G1142" i="147"/>
  <c r="F1142" i="147"/>
  <c r="D1142" i="147"/>
  <c r="G1141" i="147"/>
  <c r="F1141" i="147"/>
  <c r="D1141" i="147"/>
  <c r="G1140" i="147"/>
  <c r="F1140" i="147"/>
  <c r="D1140" i="147"/>
  <c r="G1139" i="147"/>
  <c r="F1139" i="147"/>
  <c r="D1139" i="147"/>
  <c r="G1138" i="147"/>
  <c r="F1138" i="147"/>
  <c r="D1138" i="147"/>
  <c r="G1137" i="147"/>
  <c r="F1137" i="147"/>
  <c r="D1137" i="147"/>
  <c r="G1136" i="147"/>
  <c r="F1136" i="147"/>
  <c r="D1136" i="147"/>
  <c r="G1135" i="147"/>
  <c r="F1135" i="147"/>
  <c r="D1135" i="147"/>
  <c r="G1134" i="147"/>
  <c r="F1134" i="147"/>
  <c r="D1134" i="147"/>
  <c r="G1133" i="147"/>
  <c r="F1133" i="147"/>
  <c r="D1133" i="147"/>
  <c r="G1132" i="147"/>
  <c r="F1132" i="147"/>
  <c r="D1132" i="147"/>
  <c r="G1131" i="147"/>
  <c r="F1131" i="147"/>
  <c r="D1131" i="147"/>
  <c r="G1130" i="147"/>
  <c r="F1130" i="147"/>
  <c r="D1130" i="147"/>
  <c r="G1129" i="147"/>
  <c r="F1129" i="147"/>
  <c r="D1129" i="147"/>
  <c r="G1128" i="147"/>
  <c r="F1128" i="147"/>
  <c r="D1128" i="147"/>
  <c r="G1127" i="147"/>
  <c r="F1127" i="147"/>
  <c r="D1127" i="147"/>
  <c r="G1126" i="147"/>
  <c r="F1126" i="147"/>
  <c r="D1126" i="147"/>
  <c r="G1125" i="147"/>
  <c r="F1125" i="147"/>
  <c r="G1124" i="147"/>
  <c r="F1124" i="147"/>
  <c r="D1124" i="147"/>
  <c r="G1123" i="147"/>
  <c r="F1123" i="147"/>
  <c r="D1123" i="147"/>
  <c r="G1122" i="147"/>
  <c r="F1122" i="147"/>
  <c r="D1122" i="147"/>
  <c r="G1121" i="147"/>
  <c r="F1121" i="147"/>
  <c r="D1121" i="147"/>
  <c r="G1120" i="147"/>
  <c r="F1120" i="147"/>
  <c r="D1120" i="147"/>
  <c r="G1119" i="147"/>
  <c r="F1119" i="147"/>
  <c r="D1119" i="147"/>
  <c r="G1118" i="147"/>
  <c r="F1118" i="147"/>
  <c r="G1117" i="147"/>
  <c r="F1117" i="147"/>
  <c r="D1117" i="147"/>
  <c r="G1116" i="147"/>
  <c r="F1116" i="147"/>
  <c r="D1116" i="147"/>
  <c r="G1115" i="147"/>
  <c r="F1115" i="147"/>
  <c r="D1115" i="147"/>
  <c r="G1114" i="147"/>
  <c r="F1114" i="147"/>
  <c r="D1114" i="147"/>
  <c r="G1113" i="147"/>
  <c r="F1113" i="147"/>
  <c r="D1113" i="147"/>
  <c r="G1112" i="147"/>
  <c r="F1112" i="147"/>
  <c r="D1112" i="147"/>
  <c r="G1111" i="147"/>
  <c r="F1111" i="147"/>
  <c r="D1111" i="147"/>
  <c r="G1110" i="147"/>
  <c r="F1110" i="147"/>
  <c r="G1109" i="147"/>
  <c r="F1109" i="147"/>
  <c r="D1109" i="147"/>
  <c r="G1108" i="147"/>
  <c r="F1108" i="147"/>
  <c r="D1108" i="147"/>
  <c r="G1107" i="147"/>
  <c r="F1107" i="147"/>
  <c r="D1107" i="147"/>
  <c r="G1106" i="147"/>
  <c r="F1106" i="147"/>
  <c r="D1106" i="147"/>
  <c r="G1105" i="147"/>
  <c r="F1105" i="147"/>
  <c r="D1105" i="147"/>
  <c r="G1104" i="147"/>
  <c r="F1104" i="147"/>
  <c r="D1104" i="147"/>
  <c r="G1103" i="147"/>
  <c r="F1103" i="147"/>
  <c r="D1103" i="147"/>
  <c r="G1102" i="147"/>
  <c r="F1102" i="147"/>
  <c r="D1102" i="147"/>
  <c r="G1101" i="147"/>
  <c r="F1101" i="147"/>
  <c r="D1101" i="147"/>
  <c r="G1100" i="147"/>
  <c r="F1100" i="147"/>
  <c r="D1100" i="147"/>
  <c r="G1099" i="147"/>
  <c r="F1099" i="147"/>
  <c r="D1099" i="147"/>
  <c r="G1098" i="147"/>
  <c r="F1098" i="147"/>
  <c r="D1098" i="147"/>
  <c r="G1097" i="147"/>
  <c r="F1097" i="147"/>
  <c r="D1097" i="147"/>
  <c r="G1096" i="147"/>
  <c r="F1096" i="147"/>
  <c r="D1096" i="147"/>
  <c r="G1095" i="147"/>
  <c r="F1095" i="147"/>
  <c r="D1095" i="147"/>
  <c r="G1094" i="147"/>
  <c r="F1094" i="147"/>
  <c r="D1094" i="147"/>
  <c r="G1093" i="147"/>
  <c r="F1093" i="147"/>
  <c r="D1093" i="147"/>
  <c r="G1092" i="147"/>
  <c r="F1092" i="147"/>
  <c r="D1092" i="147"/>
  <c r="G1091" i="147"/>
  <c r="F1091" i="147"/>
  <c r="D1091" i="147"/>
  <c r="G1090" i="147"/>
  <c r="F1090" i="147"/>
  <c r="D1090" i="147"/>
  <c r="G1089" i="147"/>
  <c r="F1089" i="147"/>
  <c r="D1089" i="147"/>
  <c r="G1088" i="147"/>
  <c r="F1088" i="147"/>
  <c r="D1088" i="147"/>
  <c r="G1087" i="147"/>
  <c r="F1087" i="147"/>
  <c r="D1087" i="147"/>
  <c r="G1086" i="147"/>
  <c r="F1086" i="147"/>
  <c r="D1086" i="147"/>
  <c r="G1085" i="147"/>
  <c r="F1085" i="147"/>
  <c r="D1085" i="147"/>
  <c r="G1084" i="147"/>
  <c r="F1084" i="147"/>
  <c r="D1084" i="147"/>
  <c r="G1083" i="147"/>
  <c r="F1083" i="147"/>
  <c r="D1083" i="147"/>
  <c r="G1082" i="147"/>
  <c r="F1082" i="147"/>
  <c r="D1082" i="147"/>
  <c r="G1081" i="147"/>
  <c r="F1081" i="147"/>
  <c r="D1081" i="147"/>
  <c r="G1080" i="147"/>
  <c r="F1080" i="147"/>
  <c r="D1080" i="147"/>
  <c r="G1079" i="147"/>
  <c r="F1079" i="147"/>
  <c r="D1079" i="147"/>
  <c r="G1078" i="147"/>
  <c r="F1078" i="147"/>
  <c r="D1078" i="147"/>
  <c r="G1077" i="147"/>
  <c r="F1077" i="147"/>
  <c r="D1077" i="147"/>
  <c r="G1076" i="147"/>
  <c r="F1076" i="147"/>
  <c r="D1076" i="147"/>
  <c r="G1075" i="147"/>
  <c r="F1075" i="147"/>
  <c r="D1075" i="147"/>
  <c r="G1074" i="147"/>
  <c r="F1074" i="147"/>
  <c r="D1074" i="147"/>
  <c r="G1073" i="147"/>
  <c r="F1073" i="147"/>
  <c r="D1073" i="147"/>
  <c r="G1072" i="147"/>
  <c r="F1072" i="147"/>
  <c r="D1072" i="147"/>
  <c r="G1071" i="147"/>
  <c r="F1071" i="147"/>
  <c r="D1071" i="147"/>
  <c r="G1070" i="147"/>
  <c r="F1070" i="147"/>
  <c r="D1070" i="147"/>
  <c r="G1069" i="147"/>
  <c r="F1069" i="147"/>
  <c r="D1069" i="147"/>
  <c r="G1068" i="147"/>
  <c r="F1068" i="147"/>
  <c r="D1068" i="147"/>
  <c r="G1067" i="147"/>
  <c r="F1067" i="147"/>
  <c r="D1067" i="147"/>
  <c r="G1066" i="147"/>
  <c r="F1066" i="147"/>
  <c r="D1066" i="147"/>
  <c r="G1065" i="147"/>
  <c r="F1065" i="147"/>
  <c r="D1065" i="147"/>
  <c r="G1064" i="147"/>
  <c r="F1064" i="147"/>
  <c r="D1064" i="147"/>
  <c r="G1063" i="147"/>
  <c r="F1063" i="147"/>
  <c r="D1063" i="147"/>
  <c r="G1062" i="147"/>
  <c r="F1062" i="147"/>
  <c r="D1062" i="147"/>
  <c r="G1061" i="147"/>
  <c r="F1061" i="147"/>
  <c r="D1061" i="147"/>
  <c r="G1060" i="147"/>
  <c r="F1060" i="147"/>
  <c r="D1060" i="147"/>
  <c r="G1059" i="147"/>
  <c r="F1059" i="147"/>
  <c r="D1059" i="147"/>
  <c r="G1058" i="147"/>
  <c r="F1058" i="147"/>
  <c r="D1058" i="147"/>
  <c r="G1057" i="147"/>
  <c r="F1057" i="147"/>
  <c r="D1057" i="147"/>
  <c r="G1056" i="147"/>
  <c r="F1056" i="147"/>
  <c r="D1056" i="147"/>
  <c r="G1055" i="147"/>
  <c r="F1055" i="147"/>
  <c r="D1055" i="147"/>
  <c r="G1054" i="147"/>
  <c r="F1054" i="147"/>
  <c r="D1054" i="147"/>
  <c r="G1053" i="147"/>
  <c r="F1053" i="147"/>
  <c r="D1053" i="147"/>
  <c r="G1052" i="147"/>
  <c r="F1052" i="147"/>
  <c r="D1052" i="147"/>
  <c r="G1051" i="147"/>
  <c r="F1051" i="147"/>
  <c r="D1051" i="147"/>
  <c r="G1050" i="147"/>
  <c r="F1050" i="147"/>
  <c r="D1050" i="147"/>
  <c r="G1049" i="147"/>
  <c r="F1049" i="147"/>
  <c r="D1049" i="147"/>
  <c r="G1048" i="147"/>
  <c r="F1048" i="147"/>
  <c r="D1048" i="147"/>
  <c r="G1047" i="147"/>
  <c r="F1047" i="147"/>
  <c r="D1047" i="147"/>
  <c r="G1046" i="147"/>
  <c r="F1046" i="147"/>
  <c r="D1046" i="147"/>
  <c r="G1045" i="147"/>
  <c r="F1045" i="147"/>
  <c r="D1045" i="147"/>
  <c r="G1044" i="147"/>
  <c r="F1044" i="147"/>
  <c r="D1044" i="147"/>
  <c r="G1043" i="147"/>
  <c r="F1043" i="147"/>
  <c r="D1043" i="147"/>
  <c r="G1042" i="147"/>
  <c r="F1042" i="147"/>
  <c r="D1042" i="147"/>
  <c r="G1041" i="147"/>
  <c r="F1041" i="147"/>
  <c r="D1041" i="147"/>
  <c r="G1040" i="147"/>
  <c r="F1040" i="147"/>
  <c r="D1040" i="147"/>
  <c r="G1039" i="147"/>
  <c r="F1039" i="147"/>
  <c r="D1039" i="147"/>
  <c r="G1038" i="147"/>
  <c r="F1038" i="147"/>
  <c r="D1038" i="147"/>
  <c r="G1037" i="147"/>
  <c r="F1037" i="147"/>
  <c r="D1037" i="147"/>
  <c r="G1036" i="147"/>
  <c r="F1036" i="147"/>
  <c r="D1036" i="147"/>
  <c r="G1035" i="147"/>
  <c r="F1035" i="147"/>
  <c r="D1035" i="147"/>
  <c r="G1034" i="147"/>
  <c r="F1034" i="147"/>
  <c r="D1034" i="147"/>
  <c r="G1033" i="147"/>
  <c r="F1033" i="147"/>
  <c r="D1033" i="147"/>
  <c r="G1032" i="147"/>
  <c r="F1032" i="147"/>
  <c r="D1032" i="147"/>
  <c r="G1031" i="147"/>
  <c r="F1031" i="147"/>
  <c r="D1031" i="147"/>
  <c r="G1030" i="147"/>
  <c r="F1030" i="147"/>
  <c r="D1030" i="147"/>
  <c r="G1029" i="147"/>
  <c r="F1029" i="147"/>
  <c r="D1029" i="147"/>
  <c r="G1028" i="147"/>
  <c r="F1028" i="147"/>
  <c r="D1028" i="147"/>
  <c r="G1027" i="147"/>
  <c r="F1027" i="147"/>
  <c r="D1027" i="147"/>
  <c r="G1026" i="147"/>
  <c r="F1026" i="147"/>
  <c r="D1026" i="147"/>
  <c r="G1025" i="147"/>
  <c r="F1025" i="147"/>
  <c r="D1025" i="147"/>
  <c r="G1024" i="147"/>
  <c r="F1024" i="147"/>
  <c r="D1024" i="147"/>
  <c r="G1023" i="147"/>
  <c r="F1023" i="147"/>
  <c r="D1023" i="147"/>
  <c r="G1022" i="147"/>
  <c r="F1022" i="147"/>
  <c r="D1022" i="147"/>
  <c r="G1021" i="147"/>
  <c r="F1021" i="147"/>
  <c r="D1021" i="147"/>
  <c r="G1020" i="147"/>
  <c r="F1020" i="147"/>
  <c r="D1020" i="147"/>
  <c r="G1019" i="147"/>
  <c r="F1019" i="147"/>
  <c r="D1019" i="147"/>
  <c r="G1018" i="147"/>
  <c r="F1018" i="147"/>
  <c r="D1018" i="147"/>
  <c r="G1017" i="147"/>
  <c r="F1017" i="147"/>
  <c r="D1017" i="147"/>
  <c r="G1016" i="147"/>
  <c r="F1016" i="147"/>
  <c r="D1016" i="147"/>
  <c r="G1015" i="147"/>
  <c r="F1015" i="147"/>
  <c r="D1015" i="147"/>
  <c r="G1014" i="147"/>
  <c r="F1014" i="147"/>
  <c r="D1014" i="147"/>
  <c r="G1013" i="147"/>
  <c r="F1013" i="147"/>
  <c r="D1013" i="147"/>
  <c r="G1012" i="147"/>
  <c r="F1012" i="147"/>
  <c r="D1012" i="147"/>
  <c r="G1011" i="147"/>
  <c r="F1011" i="147"/>
  <c r="D1011" i="147"/>
  <c r="G1010" i="147"/>
  <c r="F1010" i="147"/>
  <c r="D1010" i="147"/>
  <c r="G1009" i="147"/>
  <c r="F1009" i="147"/>
  <c r="D1009" i="147"/>
  <c r="G1008" i="147"/>
  <c r="F1008" i="147"/>
  <c r="D1008" i="147"/>
  <c r="G1007" i="147"/>
  <c r="F1007" i="147"/>
  <c r="D1007" i="147"/>
  <c r="G1006" i="147"/>
  <c r="F1006" i="147"/>
  <c r="D1006" i="147"/>
  <c r="G1005" i="147"/>
  <c r="F1005" i="147"/>
  <c r="D1005" i="147"/>
  <c r="G1004" i="147"/>
  <c r="F1004" i="147"/>
  <c r="D1004" i="147"/>
  <c r="G1003" i="147"/>
  <c r="F1003" i="147"/>
  <c r="D1003" i="147"/>
  <c r="G1002" i="147"/>
  <c r="F1002" i="147"/>
  <c r="D1002" i="147"/>
  <c r="G1001" i="147"/>
  <c r="F1001" i="147"/>
  <c r="D1001" i="147"/>
  <c r="G1000" i="147"/>
  <c r="F1000" i="147"/>
  <c r="D1000" i="147"/>
  <c r="G999" i="147"/>
  <c r="F999" i="147"/>
  <c r="D999" i="147"/>
  <c r="G998" i="147"/>
  <c r="F998" i="147"/>
  <c r="D998" i="147"/>
  <c r="G997" i="147"/>
  <c r="F997" i="147"/>
  <c r="D997" i="147"/>
  <c r="G996" i="147"/>
  <c r="F996" i="147"/>
  <c r="D996" i="147"/>
  <c r="G995" i="147"/>
  <c r="F995" i="147"/>
  <c r="D995" i="147"/>
  <c r="G994" i="147"/>
  <c r="F994" i="147"/>
  <c r="D994" i="147"/>
  <c r="G993" i="147"/>
  <c r="F993" i="147"/>
  <c r="D993" i="147"/>
  <c r="G992" i="147"/>
  <c r="F992" i="147"/>
  <c r="D992" i="147"/>
  <c r="G991" i="147"/>
  <c r="F991" i="147"/>
  <c r="D991" i="147"/>
  <c r="G990" i="147"/>
  <c r="F990" i="147"/>
  <c r="D990" i="147"/>
  <c r="G989" i="147"/>
  <c r="F989" i="147"/>
  <c r="D989" i="147"/>
  <c r="G988" i="147"/>
  <c r="F988" i="147"/>
  <c r="G987" i="147"/>
  <c r="F987" i="147"/>
  <c r="D987" i="147"/>
  <c r="G986" i="147"/>
  <c r="F986" i="147"/>
  <c r="G985" i="147"/>
  <c r="F985" i="147"/>
  <c r="D985" i="147"/>
  <c r="G984" i="147"/>
  <c r="F984" i="147"/>
  <c r="G983" i="147"/>
  <c r="F983" i="147"/>
  <c r="D983" i="147"/>
  <c r="G982" i="147"/>
  <c r="F982" i="147"/>
  <c r="D982" i="147"/>
  <c r="G981" i="147"/>
  <c r="F981" i="147"/>
  <c r="D981" i="147"/>
  <c r="G980" i="147"/>
  <c r="F980" i="147"/>
  <c r="D980" i="147"/>
  <c r="G979" i="147"/>
  <c r="F979" i="147"/>
  <c r="D979" i="147"/>
  <c r="G978" i="147"/>
  <c r="F978" i="147"/>
  <c r="D978" i="147"/>
  <c r="G977" i="147"/>
  <c r="F977" i="147"/>
  <c r="D977" i="147"/>
  <c r="G976" i="147"/>
  <c r="F976" i="147"/>
  <c r="D976" i="147"/>
  <c r="G975" i="147"/>
  <c r="F975" i="147"/>
  <c r="D975" i="147"/>
  <c r="G974" i="147"/>
  <c r="F974" i="147"/>
  <c r="G973" i="147"/>
  <c r="F973" i="147"/>
  <c r="D973" i="147"/>
  <c r="G972" i="147"/>
  <c r="F972" i="147"/>
  <c r="D972" i="147"/>
  <c r="G971" i="147"/>
  <c r="F971" i="147"/>
  <c r="D971" i="147"/>
  <c r="G970" i="147"/>
  <c r="F970" i="147"/>
  <c r="D970" i="147"/>
  <c r="G969" i="147"/>
  <c r="F969" i="147"/>
  <c r="D969" i="147"/>
  <c r="G968" i="147"/>
  <c r="F968" i="147"/>
  <c r="D968" i="147"/>
  <c r="G967" i="147"/>
  <c r="F967" i="147"/>
  <c r="D967" i="147"/>
  <c r="G966" i="147"/>
  <c r="F966" i="147"/>
  <c r="D966" i="147"/>
  <c r="G965" i="147"/>
  <c r="F965" i="147"/>
  <c r="D965" i="147"/>
  <c r="G964" i="147"/>
  <c r="F964" i="147"/>
  <c r="D964" i="147"/>
  <c r="G963" i="147"/>
  <c r="F963" i="147"/>
  <c r="D963" i="147"/>
  <c r="G962" i="147"/>
  <c r="F962" i="147"/>
  <c r="D962" i="147"/>
  <c r="G961" i="147"/>
  <c r="F961" i="147"/>
  <c r="D961" i="147"/>
  <c r="G960" i="147"/>
  <c r="F960" i="147"/>
  <c r="D960" i="147"/>
  <c r="G959" i="147"/>
  <c r="F959" i="147"/>
  <c r="G958" i="147"/>
  <c r="F958" i="147"/>
  <c r="D958" i="147"/>
  <c r="G957" i="147"/>
  <c r="F957" i="147"/>
  <c r="D957" i="147"/>
  <c r="G956" i="147"/>
  <c r="F956" i="147"/>
  <c r="D956" i="147"/>
  <c r="G955" i="147"/>
  <c r="F955" i="147"/>
  <c r="D955" i="147"/>
  <c r="G954" i="147"/>
  <c r="F954" i="147"/>
  <c r="D954" i="147"/>
  <c r="G953" i="147"/>
  <c r="F953" i="147"/>
  <c r="D953" i="147"/>
  <c r="G952" i="147"/>
  <c r="F952" i="147"/>
  <c r="D952" i="147"/>
  <c r="G951" i="147"/>
  <c r="F951" i="147"/>
  <c r="D951" i="147"/>
  <c r="G950" i="147"/>
  <c r="F950" i="147"/>
  <c r="D950" i="147"/>
  <c r="G949" i="147"/>
  <c r="F949" i="147"/>
  <c r="D949" i="147"/>
  <c r="G948" i="147"/>
  <c r="F948" i="147"/>
  <c r="D948" i="147"/>
  <c r="G947" i="147"/>
  <c r="F947" i="147"/>
  <c r="D947" i="147"/>
  <c r="G946" i="147"/>
  <c r="F946" i="147"/>
  <c r="D946" i="147"/>
  <c r="G945" i="147"/>
  <c r="F945" i="147"/>
  <c r="D945" i="147"/>
  <c r="G944" i="147"/>
  <c r="F944" i="147"/>
  <c r="D944" i="147"/>
  <c r="G943" i="147"/>
  <c r="F943" i="147"/>
  <c r="D943" i="147"/>
  <c r="G942" i="147"/>
  <c r="F942" i="147"/>
  <c r="D942" i="147"/>
  <c r="G941" i="147"/>
  <c r="F941" i="147"/>
  <c r="D941" i="147"/>
  <c r="G940" i="147"/>
  <c r="F940" i="147"/>
  <c r="D940" i="147"/>
  <c r="G939" i="147"/>
  <c r="F939" i="147"/>
  <c r="D939" i="147"/>
  <c r="G938" i="147"/>
  <c r="F938" i="147"/>
  <c r="D938" i="147"/>
  <c r="G937" i="147"/>
  <c r="F937" i="147"/>
  <c r="D937" i="147"/>
  <c r="G936" i="147"/>
  <c r="F936" i="147"/>
  <c r="D936" i="147"/>
  <c r="G935" i="147"/>
  <c r="F935" i="147"/>
  <c r="D935" i="147"/>
  <c r="G934" i="147"/>
  <c r="F934" i="147"/>
  <c r="D934" i="147"/>
  <c r="G933" i="147"/>
  <c r="F933" i="147"/>
  <c r="D933" i="147"/>
  <c r="G932" i="147"/>
  <c r="F932" i="147"/>
  <c r="D932" i="147"/>
  <c r="G931" i="147"/>
  <c r="F931" i="147"/>
  <c r="D931" i="147"/>
  <c r="G930" i="147"/>
  <c r="F930" i="147"/>
  <c r="D930" i="147"/>
  <c r="G929" i="147"/>
  <c r="F929" i="147"/>
  <c r="D929" i="147"/>
  <c r="G928" i="147"/>
  <c r="F928" i="147"/>
  <c r="D928" i="147"/>
  <c r="G927" i="147"/>
  <c r="F927" i="147"/>
  <c r="D927" i="147"/>
  <c r="G926" i="147"/>
  <c r="F926" i="147"/>
  <c r="D926" i="147"/>
  <c r="G925" i="147"/>
  <c r="F925" i="147"/>
  <c r="D925" i="147"/>
  <c r="G924" i="147"/>
  <c r="F924" i="147"/>
  <c r="D924" i="147"/>
  <c r="G923" i="147"/>
  <c r="F923" i="147"/>
  <c r="D923" i="147"/>
  <c r="E922" i="147"/>
  <c r="D922" i="147"/>
  <c r="G921" i="147"/>
  <c r="F921" i="147"/>
  <c r="D921" i="147"/>
  <c r="G920" i="147"/>
  <c r="F920" i="147"/>
  <c r="D920" i="147"/>
  <c r="G919" i="147"/>
  <c r="F919" i="147"/>
  <c r="D919" i="147"/>
  <c r="G918" i="147"/>
  <c r="F918" i="147"/>
  <c r="D918" i="147"/>
  <c r="G917" i="147"/>
  <c r="F917" i="147"/>
  <c r="D917" i="147"/>
  <c r="G916" i="147"/>
  <c r="F916" i="147"/>
  <c r="D916" i="147"/>
  <c r="G915" i="147"/>
  <c r="F915" i="147"/>
  <c r="D915" i="147"/>
  <c r="G914" i="147"/>
  <c r="F914" i="147"/>
  <c r="G913" i="147"/>
  <c r="F913" i="147"/>
  <c r="D913" i="147"/>
  <c r="G912" i="147"/>
  <c r="F912" i="147"/>
  <c r="D912" i="147"/>
  <c r="G911" i="147"/>
  <c r="F911" i="147"/>
  <c r="D911" i="147"/>
  <c r="G910" i="147"/>
  <c r="F910" i="147"/>
  <c r="D910" i="147"/>
  <c r="G909" i="147"/>
  <c r="F909" i="147"/>
  <c r="D909" i="147"/>
  <c r="G908" i="147"/>
  <c r="F908" i="147"/>
  <c r="D908" i="147"/>
  <c r="G907" i="147"/>
  <c r="F907" i="147"/>
  <c r="D907" i="147"/>
  <c r="G906" i="147"/>
  <c r="F906" i="147"/>
  <c r="D906" i="147"/>
  <c r="G905" i="147"/>
  <c r="F905" i="147"/>
  <c r="D905" i="147"/>
  <c r="G904" i="147"/>
  <c r="F904" i="147"/>
  <c r="D904" i="147"/>
  <c r="G903" i="147"/>
  <c r="F903" i="147"/>
  <c r="D903" i="147"/>
  <c r="G902" i="147"/>
  <c r="F902" i="147"/>
  <c r="D902" i="147"/>
  <c r="G901" i="147"/>
  <c r="F901" i="147"/>
  <c r="D901" i="147"/>
  <c r="G900" i="147"/>
  <c r="F900" i="147"/>
  <c r="D900" i="147"/>
  <c r="G899" i="147"/>
  <c r="F899" i="147"/>
  <c r="D899" i="147"/>
  <c r="G898" i="147"/>
  <c r="F898" i="147"/>
  <c r="D898" i="147"/>
  <c r="G897" i="147"/>
  <c r="F897" i="147"/>
  <c r="D897" i="147"/>
  <c r="E896" i="147"/>
  <c r="G895" i="147"/>
  <c r="F895" i="147"/>
  <c r="D895" i="147"/>
  <c r="E894" i="147"/>
  <c r="D894" i="147"/>
  <c r="E893" i="147"/>
  <c r="D893" i="147"/>
  <c r="G892" i="147"/>
  <c r="F892" i="147"/>
  <c r="D892" i="147"/>
  <c r="G891" i="147"/>
  <c r="F891" i="147"/>
  <c r="D891" i="147"/>
  <c r="G890" i="147"/>
  <c r="F890" i="147"/>
  <c r="D890" i="147"/>
  <c r="G889" i="147"/>
  <c r="F889" i="147"/>
  <c r="D889" i="147"/>
  <c r="G888" i="147"/>
  <c r="F888" i="147"/>
  <c r="D888" i="147"/>
  <c r="G887" i="147"/>
  <c r="F887" i="147"/>
  <c r="D887" i="147"/>
  <c r="G886" i="147"/>
  <c r="F886" i="147"/>
  <c r="D886" i="147"/>
  <c r="G885" i="147"/>
  <c r="F885" i="147"/>
  <c r="D885" i="147"/>
  <c r="G884" i="147"/>
  <c r="F884" i="147"/>
  <c r="G883" i="147"/>
  <c r="F883" i="147"/>
  <c r="D883" i="147"/>
  <c r="G882" i="147"/>
  <c r="F882" i="147"/>
  <c r="D882" i="147"/>
  <c r="G881" i="147"/>
  <c r="F881" i="147"/>
  <c r="D881" i="147"/>
  <c r="G880" i="147"/>
  <c r="F880" i="147"/>
  <c r="G879" i="147"/>
  <c r="F879" i="147"/>
  <c r="D879" i="147"/>
  <c r="G878" i="147"/>
  <c r="F878" i="147"/>
  <c r="G877" i="147"/>
  <c r="F877" i="147"/>
  <c r="D877" i="147"/>
  <c r="G876" i="147"/>
  <c r="F876" i="147"/>
  <c r="D876" i="147"/>
  <c r="G875" i="147"/>
  <c r="F875" i="147"/>
  <c r="D875" i="147"/>
  <c r="G874" i="147"/>
  <c r="F874" i="147"/>
  <c r="D874" i="147"/>
  <c r="G873" i="147"/>
  <c r="F873" i="147"/>
  <c r="D873" i="147"/>
  <c r="G872" i="147"/>
  <c r="F872" i="147"/>
  <c r="D872" i="147"/>
  <c r="G871" i="147"/>
  <c r="F871" i="147"/>
  <c r="D871" i="147"/>
  <c r="G870" i="147"/>
  <c r="F870" i="147"/>
  <c r="D870" i="147"/>
  <c r="G869" i="147"/>
  <c r="F869" i="147"/>
  <c r="D869" i="147"/>
  <c r="G868" i="147"/>
  <c r="F868" i="147"/>
  <c r="D868" i="147"/>
  <c r="G867" i="147"/>
  <c r="F867" i="147"/>
  <c r="D867" i="147"/>
  <c r="G866" i="147"/>
  <c r="F866" i="147"/>
  <c r="D866" i="147"/>
  <c r="G865" i="147"/>
  <c r="F865" i="147"/>
  <c r="D865" i="147"/>
  <c r="G864" i="147"/>
  <c r="F864" i="147"/>
  <c r="D864" i="147"/>
  <c r="G863" i="147"/>
  <c r="F863" i="147"/>
  <c r="D863" i="147"/>
  <c r="G862" i="147"/>
  <c r="F862" i="147"/>
  <c r="D862" i="147"/>
  <c r="G861" i="147"/>
  <c r="F861" i="147"/>
  <c r="D861" i="147"/>
  <c r="G860" i="147"/>
  <c r="F860" i="147"/>
  <c r="D860" i="147"/>
  <c r="G859" i="147"/>
  <c r="F859" i="147"/>
  <c r="D859" i="147"/>
  <c r="G858" i="147"/>
  <c r="F858" i="147"/>
  <c r="D858" i="147"/>
  <c r="G857" i="147"/>
  <c r="F857" i="147"/>
  <c r="D857" i="147"/>
  <c r="G856" i="147"/>
  <c r="F856" i="147"/>
  <c r="D856" i="147"/>
  <c r="G855" i="147"/>
  <c r="F855" i="147"/>
  <c r="G854" i="147"/>
  <c r="F854" i="147"/>
  <c r="D854" i="147"/>
  <c r="G853" i="147"/>
  <c r="F853" i="147"/>
  <c r="D853" i="147"/>
  <c r="G852" i="147"/>
  <c r="F852" i="147"/>
  <c r="D852" i="147"/>
  <c r="G851" i="147"/>
  <c r="F851" i="147"/>
  <c r="D851" i="147"/>
  <c r="G850" i="147"/>
  <c r="F850" i="147"/>
  <c r="D850" i="147"/>
  <c r="G849" i="147"/>
  <c r="F849" i="147"/>
  <c r="D849" i="147"/>
  <c r="G848" i="147"/>
  <c r="F848" i="147"/>
  <c r="D848" i="147"/>
  <c r="G847" i="147"/>
  <c r="F847" i="147"/>
  <c r="D847" i="147"/>
  <c r="G846" i="147"/>
  <c r="F846" i="147"/>
  <c r="D846" i="147"/>
  <c r="G845" i="147"/>
  <c r="F845" i="147"/>
  <c r="D845" i="147"/>
  <c r="G844" i="147"/>
  <c r="F844" i="147"/>
  <c r="D844" i="147"/>
  <c r="G843" i="147"/>
  <c r="F843" i="147"/>
  <c r="D843" i="147"/>
  <c r="G842" i="147"/>
  <c r="F842" i="147"/>
  <c r="D842" i="147"/>
  <c r="G841" i="147"/>
  <c r="F841" i="147"/>
  <c r="D841" i="147"/>
  <c r="G840" i="147"/>
  <c r="F840" i="147"/>
  <c r="D840" i="147"/>
  <c r="G839" i="147"/>
  <c r="F839" i="147"/>
  <c r="D839" i="147"/>
  <c r="G838" i="147"/>
  <c r="F838" i="147"/>
  <c r="D838" i="147"/>
  <c r="G837" i="147"/>
  <c r="F837" i="147"/>
  <c r="D837" i="147"/>
  <c r="G836" i="147"/>
  <c r="F836" i="147"/>
  <c r="D836" i="147"/>
  <c r="G835" i="147"/>
  <c r="F835" i="147"/>
  <c r="D835" i="147"/>
  <c r="G834" i="147"/>
  <c r="F834" i="147"/>
  <c r="G833" i="147"/>
  <c r="F833" i="147"/>
  <c r="D833" i="147"/>
  <c r="G832" i="147"/>
  <c r="F832" i="147"/>
  <c r="D832" i="147"/>
  <c r="G831" i="147"/>
  <c r="F831" i="147"/>
  <c r="D831" i="147"/>
  <c r="G830" i="147"/>
  <c r="F830" i="147"/>
  <c r="D830" i="147"/>
  <c r="G829" i="147"/>
  <c r="F829" i="147"/>
  <c r="D829" i="147"/>
  <c r="G828" i="147"/>
  <c r="F828" i="147"/>
  <c r="D828" i="147"/>
  <c r="G827" i="147"/>
  <c r="F827" i="147"/>
  <c r="D827" i="147"/>
  <c r="G826" i="147"/>
  <c r="F826" i="147"/>
  <c r="D826" i="147"/>
  <c r="G825" i="147"/>
  <c r="F825" i="147"/>
  <c r="D825" i="147"/>
  <c r="G824" i="147"/>
  <c r="F824" i="147"/>
  <c r="D824" i="147"/>
  <c r="G823" i="147"/>
  <c r="F823" i="147"/>
  <c r="D823" i="147"/>
  <c r="G822" i="147"/>
  <c r="F822" i="147"/>
  <c r="D822" i="147"/>
  <c r="G821" i="147"/>
  <c r="F821" i="147"/>
  <c r="D821" i="147"/>
  <c r="G820" i="147"/>
  <c r="F820" i="147"/>
  <c r="D820" i="147"/>
  <c r="G819" i="147"/>
  <c r="F819" i="147"/>
  <c r="D819" i="147"/>
  <c r="G818" i="147"/>
  <c r="F818" i="147"/>
  <c r="D818" i="147"/>
  <c r="G817" i="147"/>
  <c r="F817" i="147"/>
  <c r="D817" i="147"/>
  <c r="G816" i="147"/>
  <c r="F816" i="147"/>
  <c r="D816" i="147"/>
  <c r="G815" i="147"/>
  <c r="F815" i="147"/>
  <c r="D815" i="147"/>
  <c r="G814" i="147"/>
  <c r="F814" i="147"/>
  <c r="D814" i="147"/>
  <c r="G813" i="147"/>
  <c r="F813" i="147"/>
  <c r="D813" i="147"/>
  <c r="G812" i="147"/>
  <c r="F812" i="147"/>
  <c r="D812" i="147"/>
  <c r="G811" i="147"/>
  <c r="F811" i="147"/>
  <c r="D811" i="147"/>
  <c r="G810" i="147"/>
  <c r="F810" i="147"/>
  <c r="D810" i="147"/>
  <c r="G809" i="147"/>
  <c r="F809" i="147"/>
  <c r="D809" i="147"/>
  <c r="G808" i="147"/>
  <c r="F808" i="147"/>
  <c r="D808" i="147"/>
  <c r="G807" i="147"/>
  <c r="F807" i="147"/>
  <c r="D807" i="147"/>
  <c r="G806" i="147"/>
  <c r="F806" i="147"/>
  <c r="D806" i="147"/>
  <c r="G805" i="147"/>
  <c r="F805" i="147"/>
  <c r="D805" i="147"/>
  <c r="G804" i="147"/>
  <c r="F804" i="147"/>
  <c r="D804" i="147"/>
  <c r="G803" i="147"/>
  <c r="F803" i="147"/>
  <c r="D803" i="147"/>
  <c r="G802" i="147"/>
  <c r="F802" i="147"/>
  <c r="D802" i="147"/>
  <c r="G801" i="147"/>
  <c r="F801" i="147"/>
  <c r="D801" i="147"/>
  <c r="G800" i="147"/>
  <c r="F800" i="147"/>
  <c r="D800" i="147"/>
  <c r="G799" i="147"/>
  <c r="F799" i="147"/>
  <c r="D799" i="147"/>
  <c r="G798" i="147"/>
  <c r="F798" i="147"/>
  <c r="D798" i="147"/>
  <c r="G797" i="147"/>
  <c r="F797" i="147"/>
  <c r="D797" i="147"/>
  <c r="G796" i="147"/>
  <c r="F796" i="147"/>
  <c r="D796" i="147"/>
  <c r="G795" i="147"/>
  <c r="F795" i="147"/>
  <c r="D795" i="147"/>
  <c r="G794" i="147"/>
  <c r="F794" i="147"/>
  <c r="G793" i="147"/>
  <c r="F793" i="147"/>
  <c r="D793" i="147"/>
  <c r="G792" i="147"/>
  <c r="F792" i="147"/>
  <c r="G791" i="147"/>
  <c r="F791" i="147"/>
  <c r="G790" i="147"/>
  <c r="F790" i="147"/>
  <c r="D790" i="147"/>
  <c r="G789" i="147"/>
  <c r="F789" i="147"/>
  <c r="D789" i="147"/>
  <c r="G788" i="147"/>
  <c r="F788" i="147"/>
  <c r="G787" i="147"/>
  <c r="F787" i="147"/>
  <c r="G786" i="147"/>
  <c r="F786" i="147"/>
  <c r="D786" i="147"/>
  <c r="G785" i="147"/>
  <c r="F785" i="147"/>
  <c r="D785" i="147"/>
  <c r="G784" i="147"/>
  <c r="F784" i="147"/>
  <c r="G783" i="147"/>
  <c r="F783" i="147"/>
  <c r="G782" i="147"/>
  <c r="F782" i="147"/>
  <c r="G781" i="147"/>
  <c r="F781" i="147"/>
  <c r="D781" i="147"/>
  <c r="G780" i="147"/>
  <c r="F780" i="147"/>
  <c r="D780" i="147"/>
  <c r="G779" i="147"/>
  <c r="F779" i="147"/>
  <c r="D779" i="147"/>
  <c r="G778" i="147"/>
  <c r="F778" i="147"/>
  <c r="D778" i="147"/>
  <c r="G777" i="147"/>
  <c r="F777" i="147"/>
  <c r="G776" i="147"/>
  <c r="F776" i="147"/>
  <c r="D776" i="147"/>
  <c r="G775" i="147"/>
  <c r="F775" i="147"/>
  <c r="D775" i="147"/>
  <c r="G774" i="147"/>
  <c r="F774" i="147"/>
  <c r="G773" i="147"/>
  <c r="F773" i="147"/>
  <c r="D773" i="147"/>
  <c r="G772" i="147"/>
  <c r="F772" i="147"/>
  <c r="D772" i="147"/>
  <c r="G771" i="147"/>
  <c r="F771" i="147"/>
  <c r="G770" i="147"/>
  <c r="F770" i="147"/>
  <c r="D770" i="147"/>
  <c r="G769" i="147"/>
  <c r="F769" i="147"/>
  <c r="D769" i="147"/>
  <c r="G768" i="147"/>
  <c r="F768" i="147"/>
  <c r="D768" i="147"/>
  <c r="G767" i="147"/>
  <c r="F767" i="147"/>
  <c r="D767" i="147"/>
  <c r="G766" i="147"/>
  <c r="F766" i="147"/>
  <c r="D766" i="147"/>
  <c r="G765" i="147"/>
  <c r="F765" i="147"/>
  <c r="D765" i="147"/>
  <c r="G764" i="147"/>
  <c r="F764" i="147"/>
  <c r="D764" i="147"/>
  <c r="G763" i="147"/>
  <c r="F763" i="147"/>
  <c r="D763" i="147"/>
  <c r="G762" i="147"/>
  <c r="F762" i="147"/>
  <c r="D762" i="147"/>
  <c r="G761" i="147"/>
  <c r="F761" i="147"/>
  <c r="D761" i="147"/>
  <c r="G760" i="147"/>
  <c r="F760" i="147"/>
  <c r="D760" i="147"/>
  <c r="G759" i="147"/>
  <c r="F759" i="147"/>
  <c r="D759" i="147"/>
  <c r="G758" i="147"/>
  <c r="F758" i="147"/>
  <c r="D758" i="147"/>
  <c r="G757" i="147"/>
  <c r="F757" i="147"/>
  <c r="D757" i="147"/>
  <c r="G756" i="147"/>
  <c r="F756" i="147"/>
  <c r="D756" i="147"/>
  <c r="G755" i="147"/>
  <c r="F755" i="147"/>
  <c r="D755" i="147"/>
  <c r="G754" i="147"/>
  <c r="F754" i="147"/>
  <c r="D754" i="147"/>
  <c r="G753" i="147"/>
  <c r="F753" i="147"/>
  <c r="D753" i="147"/>
  <c r="G752" i="147"/>
  <c r="F752" i="147"/>
  <c r="D752" i="147"/>
  <c r="G751" i="147"/>
  <c r="F751" i="147"/>
  <c r="D751" i="147"/>
  <c r="G750" i="147"/>
  <c r="F750" i="147"/>
  <c r="D750" i="147"/>
  <c r="G749" i="147"/>
  <c r="F749" i="147"/>
  <c r="D749" i="147"/>
  <c r="G748" i="147"/>
  <c r="F748" i="147"/>
  <c r="D748" i="147"/>
  <c r="G747" i="147"/>
  <c r="F747" i="147"/>
  <c r="G746" i="147"/>
  <c r="F746" i="147"/>
  <c r="D746" i="147"/>
  <c r="G745" i="147"/>
  <c r="F745" i="147"/>
  <c r="D745" i="147"/>
  <c r="G744" i="147"/>
  <c r="F744" i="147"/>
  <c r="D744" i="147"/>
  <c r="G743" i="147"/>
  <c r="F743" i="147"/>
  <c r="D743" i="147"/>
  <c r="G742" i="147"/>
  <c r="F742" i="147"/>
  <c r="D742" i="147"/>
  <c r="G741" i="147"/>
  <c r="F741" i="147"/>
  <c r="D741" i="147"/>
  <c r="G740" i="147"/>
  <c r="F740" i="147"/>
  <c r="D740" i="147"/>
  <c r="G739" i="147"/>
  <c r="F739" i="147"/>
  <c r="D739" i="147"/>
  <c r="G738" i="147"/>
  <c r="F738" i="147"/>
  <c r="D738" i="147"/>
  <c r="G737" i="147"/>
  <c r="F737" i="147"/>
  <c r="D737" i="147"/>
  <c r="G736" i="147"/>
  <c r="F736" i="147"/>
  <c r="D736" i="147"/>
  <c r="G735" i="147"/>
  <c r="F735" i="147"/>
  <c r="D735" i="147"/>
  <c r="G734" i="147"/>
  <c r="F734" i="147"/>
  <c r="D734" i="147"/>
  <c r="G733" i="147"/>
  <c r="F733" i="147"/>
  <c r="D733" i="147"/>
  <c r="G732" i="147"/>
  <c r="F732" i="147"/>
  <c r="D732" i="147"/>
  <c r="G731" i="147"/>
  <c r="F731" i="147"/>
  <c r="D731" i="147"/>
  <c r="G730" i="147"/>
  <c r="F730" i="147"/>
  <c r="D730" i="147"/>
  <c r="G729" i="147"/>
  <c r="F729" i="147"/>
  <c r="D729" i="147"/>
  <c r="G728" i="147"/>
  <c r="F728" i="147"/>
  <c r="D728" i="147"/>
  <c r="G727" i="147"/>
  <c r="F727" i="147"/>
  <c r="D727" i="147"/>
  <c r="G726" i="147"/>
  <c r="F726" i="147"/>
  <c r="D726" i="147"/>
  <c r="G725" i="147"/>
  <c r="F725" i="147"/>
  <c r="D725" i="147"/>
  <c r="G724" i="147"/>
  <c r="F724" i="147"/>
  <c r="D724" i="147"/>
  <c r="G723" i="147"/>
  <c r="F723" i="147"/>
  <c r="D723" i="147"/>
  <c r="G722" i="147"/>
  <c r="F722" i="147"/>
  <c r="D722" i="147"/>
  <c r="G721" i="147"/>
  <c r="F721" i="147"/>
  <c r="D721" i="147"/>
  <c r="G720" i="147"/>
  <c r="F720" i="147"/>
  <c r="D720" i="147"/>
  <c r="G719" i="147"/>
  <c r="F719" i="147"/>
  <c r="D719" i="147"/>
  <c r="G718" i="147"/>
  <c r="F718" i="147"/>
  <c r="D718" i="147"/>
  <c r="G717" i="147"/>
  <c r="F717" i="147"/>
  <c r="D717" i="147"/>
  <c r="G716" i="147"/>
  <c r="F716" i="147"/>
  <c r="D716" i="147"/>
  <c r="G715" i="147"/>
  <c r="F715" i="147"/>
  <c r="D715" i="147"/>
  <c r="G714" i="147"/>
  <c r="F714" i="147"/>
  <c r="D714" i="147"/>
  <c r="G713" i="147"/>
  <c r="F713" i="147"/>
  <c r="D713" i="147"/>
  <c r="G712" i="147"/>
  <c r="F712" i="147"/>
  <c r="D712" i="147"/>
  <c r="G711" i="147"/>
  <c r="F711" i="147"/>
  <c r="D711" i="147"/>
  <c r="G710" i="147"/>
  <c r="F710" i="147"/>
  <c r="D710" i="147"/>
  <c r="G709" i="147"/>
  <c r="F709" i="147"/>
  <c r="D709" i="147"/>
  <c r="G708" i="147"/>
  <c r="F708" i="147"/>
  <c r="D708" i="147"/>
  <c r="G707" i="147"/>
  <c r="F707" i="147"/>
  <c r="D707" i="147"/>
  <c r="G706" i="147"/>
  <c r="F706" i="147"/>
  <c r="D706" i="147"/>
  <c r="G705" i="147"/>
  <c r="F705" i="147"/>
  <c r="D705" i="147"/>
  <c r="G704" i="147"/>
  <c r="F704" i="147"/>
  <c r="D704" i="147"/>
  <c r="G703" i="147"/>
  <c r="F703" i="147"/>
  <c r="D703" i="147"/>
  <c r="G702" i="147"/>
  <c r="F702" i="147"/>
  <c r="D702" i="147"/>
  <c r="G701" i="147"/>
  <c r="F701" i="147"/>
  <c r="D701" i="147"/>
  <c r="G700" i="147"/>
  <c r="F700" i="147"/>
  <c r="D700" i="147"/>
  <c r="G699" i="147"/>
  <c r="F699" i="147"/>
  <c r="D699" i="147"/>
  <c r="G698" i="147"/>
  <c r="F698" i="147"/>
  <c r="D698" i="147"/>
  <c r="G697" i="147"/>
  <c r="F697" i="147"/>
  <c r="D697" i="147"/>
  <c r="G696" i="147"/>
  <c r="F696" i="147"/>
  <c r="D696" i="147"/>
  <c r="G695" i="147"/>
  <c r="F695" i="147"/>
  <c r="D695" i="147"/>
  <c r="G694" i="147"/>
  <c r="F694" i="147"/>
  <c r="D694" i="147"/>
  <c r="G693" i="147"/>
  <c r="F693" i="147"/>
  <c r="D693" i="147"/>
  <c r="G692" i="147"/>
  <c r="F692" i="147"/>
  <c r="D692" i="147"/>
  <c r="G691" i="147"/>
  <c r="F691" i="147"/>
  <c r="D691" i="147"/>
  <c r="G690" i="147"/>
  <c r="F690" i="147"/>
  <c r="D690" i="147"/>
  <c r="G689" i="147"/>
  <c r="F689" i="147"/>
  <c r="D689" i="147"/>
  <c r="G688" i="147"/>
  <c r="F688" i="147"/>
  <c r="D688" i="147"/>
  <c r="G687" i="147"/>
  <c r="F687" i="147"/>
  <c r="D687" i="147"/>
  <c r="G686" i="147"/>
  <c r="F686" i="147"/>
  <c r="D686" i="147"/>
  <c r="G685" i="147"/>
  <c r="F685" i="147"/>
  <c r="D685" i="147"/>
  <c r="G684" i="147"/>
  <c r="F684" i="147"/>
  <c r="D684" i="147"/>
  <c r="G683" i="147"/>
  <c r="F683" i="147"/>
  <c r="D683" i="147"/>
  <c r="G682" i="147"/>
  <c r="F682" i="147"/>
  <c r="D682" i="147"/>
  <c r="G681" i="147"/>
  <c r="F681" i="147"/>
  <c r="D681" i="147"/>
  <c r="G680" i="147"/>
  <c r="F680" i="147"/>
  <c r="D680" i="147"/>
  <c r="G679" i="147"/>
  <c r="F679" i="147"/>
  <c r="D679" i="147"/>
  <c r="G678" i="147"/>
  <c r="F678" i="147"/>
  <c r="D678" i="147"/>
  <c r="G677" i="147"/>
  <c r="F677" i="147"/>
  <c r="D677" i="147"/>
  <c r="G676" i="147"/>
  <c r="F676" i="147"/>
  <c r="D676" i="147"/>
  <c r="G675" i="147"/>
  <c r="F675" i="147"/>
  <c r="G674" i="147"/>
  <c r="F674" i="147"/>
  <c r="D674" i="147"/>
  <c r="G673" i="147"/>
  <c r="F673" i="147"/>
  <c r="D673" i="147"/>
  <c r="E672" i="147"/>
  <c r="D672" i="147"/>
  <c r="G671" i="147"/>
  <c r="F671" i="147"/>
  <c r="D671" i="147"/>
  <c r="G670" i="147"/>
  <c r="F670" i="147"/>
  <c r="G669" i="147"/>
  <c r="F669" i="147"/>
  <c r="D669" i="147"/>
  <c r="G668" i="147"/>
  <c r="F668" i="147"/>
  <c r="D668" i="147"/>
  <c r="G667" i="147"/>
  <c r="F667" i="147"/>
  <c r="D667" i="147"/>
  <c r="E666" i="147"/>
  <c r="D666" i="147"/>
  <c r="G665" i="147"/>
  <c r="F665" i="147"/>
  <c r="D665" i="147"/>
  <c r="G664" i="147"/>
  <c r="F664" i="147"/>
  <c r="D664" i="147"/>
  <c r="G663" i="147"/>
  <c r="F663" i="147"/>
  <c r="G662" i="147"/>
  <c r="F662" i="147"/>
  <c r="D662" i="147"/>
  <c r="G661" i="147"/>
  <c r="F661" i="147"/>
  <c r="D661" i="147"/>
  <c r="G660" i="147"/>
  <c r="F660" i="147"/>
  <c r="D660" i="147"/>
  <c r="G659" i="147"/>
  <c r="F659" i="147"/>
  <c r="D659" i="147"/>
  <c r="G658" i="147"/>
  <c r="F658" i="147"/>
  <c r="D658" i="147"/>
  <c r="G657" i="147"/>
  <c r="F657" i="147"/>
  <c r="D657" i="147"/>
  <c r="G656" i="147"/>
  <c r="F656" i="147"/>
  <c r="D656" i="147"/>
  <c r="G655" i="147"/>
  <c r="F655" i="147"/>
  <c r="D655" i="147"/>
  <c r="G654" i="147"/>
  <c r="F654" i="147"/>
  <c r="D654" i="147"/>
  <c r="G653" i="147"/>
  <c r="F653" i="147"/>
  <c r="D653" i="147"/>
  <c r="G652" i="147"/>
  <c r="F652" i="147"/>
  <c r="G651" i="147"/>
  <c r="F651" i="147"/>
  <c r="D651" i="147"/>
  <c r="G650" i="147"/>
  <c r="F650" i="147"/>
  <c r="D650" i="147"/>
  <c r="G649" i="147"/>
  <c r="F649" i="147"/>
  <c r="D649" i="147"/>
  <c r="G648" i="147"/>
  <c r="F648" i="147"/>
  <c r="D648" i="147"/>
  <c r="G647" i="147"/>
  <c r="F647" i="147"/>
  <c r="D647" i="147"/>
  <c r="G646" i="147"/>
  <c r="F646" i="147"/>
  <c r="D646" i="147"/>
  <c r="G645" i="147"/>
  <c r="F645" i="147"/>
  <c r="D645" i="147"/>
  <c r="G644" i="147"/>
  <c r="F644" i="147"/>
  <c r="D644" i="147"/>
  <c r="G643" i="147"/>
  <c r="F643" i="147"/>
  <c r="D643" i="147"/>
  <c r="G642" i="147"/>
  <c r="F642" i="147"/>
  <c r="D642" i="147"/>
  <c r="G641" i="147"/>
  <c r="F641" i="147"/>
  <c r="D641" i="147"/>
  <c r="E640" i="147"/>
  <c r="D640" i="147"/>
  <c r="G639" i="147"/>
  <c r="F639" i="147"/>
  <c r="G638" i="147"/>
  <c r="F638" i="147"/>
  <c r="D638" i="147"/>
  <c r="G637" i="147"/>
  <c r="F637" i="147"/>
  <c r="D637" i="147"/>
  <c r="G636" i="147"/>
  <c r="F636" i="147"/>
  <c r="D636" i="147"/>
  <c r="G635" i="147"/>
  <c r="F635" i="147"/>
  <c r="G634" i="147"/>
  <c r="F634" i="147"/>
  <c r="D634" i="147"/>
  <c r="G633" i="147"/>
  <c r="F633" i="147"/>
  <c r="D633" i="147"/>
  <c r="G632" i="147"/>
  <c r="F632" i="147"/>
  <c r="D632" i="147"/>
  <c r="G631" i="147"/>
  <c r="F631" i="147"/>
  <c r="D631" i="147"/>
  <c r="G630" i="147"/>
  <c r="F630" i="147"/>
  <c r="D630" i="147"/>
  <c r="G629" i="147"/>
  <c r="F629" i="147"/>
  <c r="D629" i="147"/>
  <c r="G628" i="147"/>
  <c r="F628" i="147"/>
  <c r="D628" i="147"/>
  <c r="G627" i="147"/>
  <c r="F627" i="147"/>
  <c r="D627" i="147"/>
  <c r="G626" i="147"/>
  <c r="F626" i="147"/>
  <c r="D626" i="147"/>
  <c r="G625" i="147"/>
  <c r="F625" i="147"/>
  <c r="D625" i="147"/>
  <c r="G624" i="147"/>
  <c r="F624" i="147"/>
  <c r="D624" i="147"/>
  <c r="G623" i="147"/>
  <c r="F623" i="147"/>
  <c r="D623" i="147"/>
  <c r="G622" i="147"/>
  <c r="F622" i="147"/>
  <c r="D622" i="147"/>
  <c r="G621" i="147"/>
  <c r="F621" i="147"/>
  <c r="D621" i="147"/>
  <c r="G620" i="147"/>
  <c r="F620" i="147"/>
  <c r="D620" i="147"/>
  <c r="G619" i="147"/>
  <c r="F619" i="147"/>
  <c r="D619" i="147"/>
  <c r="G618" i="147"/>
  <c r="F618" i="147"/>
  <c r="D618" i="147"/>
  <c r="G617" i="147"/>
  <c r="F617" i="147"/>
  <c r="D617" i="147"/>
  <c r="G616" i="147"/>
  <c r="F616" i="147"/>
  <c r="D616" i="147"/>
  <c r="G615" i="147"/>
  <c r="F615" i="147"/>
  <c r="D615" i="147"/>
  <c r="G614" i="147"/>
  <c r="F614" i="147"/>
  <c r="D614" i="147"/>
  <c r="G613" i="147"/>
  <c r="F613" i="147"/>
  <c r="D613" i="147"/>
  <c r="G612" i="147"/>
  <c r="F612" i="147"/>
  <c r="D612" i="147"/>
  <c r="G611" i="147"/>
  <c r="F611" i="147"/>
  <c r="D611" i="147"/>
  <c r="G610" i="147"/>
  <c r="F610" i="147"/>
  <c r="D610" i="147"/>
  <c r="G609" i="147"/>
  <c r="F609" i="147"/>
  <c r="D609" i="147"/>
  <c r="G608" i="147"/>
  <c r="F608" i="147"/>
  <c r="D608" i="147"/>
  <c r="G607" i="147"/>
  <c r="F607" i="147"/>
  <c r="D607" i="147"/>
  <c r="G606" i="147"/>
  <c r="F606" i="147"/>
  <c r="D606" i="147"/>
  <c r="G605" i="147"/>
  <c r="F605" i="147"/>
  <c r="D605" i="147"/>
  <c r="G604" i="147"/>
  <c r="F604" i="147"/>
  <c r="D604" i="147"/>
  <c r="G603" i="147"/>
  <c r="F603" i="147"/>
  <c r="D603" i="147"/>
  <c r="G602" i="147"/>
  <c r="F602" i="147"/>
  <c r="D602" i="147"/>
  <c r="G601" i="147"/>
  <c r="F601" i="147"/>
  <c r="D601" i="147"/>
  <c r="G600" i="147"/>
  <c r="F600" i="147"/>
  <c r="D600" i="147"/>
  <c r="G599" i="147"/>
  <c r="F599" i="147"/>
  <c r="D599" i="147"/>
  <c r="G598" i="147"/>
  <c r="F598" i="147"/>
  <c r="D598" i="147"/>
  <c r="G597" i="147"/>
  <c r="F597" i="147"/>
  <c r="D597" i="147"/>
  <c r="G596" i="147"/>
  <c r="F596" i="147"/>
  <c r="D596" i="147"/>
  <c r="G595" i="147"/>
  <c r="F595" i="147"/>
  <c r="D595" i="147"/>
  <c r="G594" i="147"/>
  <c r="F594" i="147"/>
  <c r="D594" i="147"/>
  <c r="G593" i="147"/>
  <c r="F593" i="147"/>
  <c r="D593" i="147"/>
  <c r="G592" i="147"/>
  <c r="F592" i="147"/>
  <c r="D592" i="147"/>
  <c r="G591" i="147"/>
  <c r="F591" i="147"/>
  <c r="D591" i="147"/>
  <c r="G590" i="147"/>
  <c r="F590" i="147"/>
  <c r="D590" i="147"/>
  <c r="G589" i="147"/>
  <c r="F589" i="147"/>
  <c r="D589" i="147"/>
  <c r="G588" i="147"/>
  <c r="F588" i="147"/>
  <c r="D588" i="147"/>
  <c r="G587" i="147"/>
  <c r="F587" i="147"/>
  <c r="D587" i="147"/>
  <c r="G586" i="147"/>
  <c r="F586" i="147"/>
  <c r="D586" i="147"/>
  <c r="G585" i="147"/>
  <c r="F585" i="147"/>
  <c r="D585" i="147"/>
  <c r="G584" i="147"/>
  <c r="F584" i="147"/>
  <c r="D584" i="147"/>
  <c r="G583" i="147"/>
  <c r="F583" i="147"/>
  <c r="D583" i="147"/>
  <c r="G582" i="147"/>
  <c r="F582" i="147"/>
  <c r="D582" i="147"/>
  <c r="G581" i="147"/>
  <c r="F581" i="147"/>
  <c r="D581" i="147"/>
  <c r="G580" i="147"/>
  <c r="F580" i="147"/>
  <c r="D580" i="147"/>
  <c r="G579" i="147"/>
  <c r="F579" i="147"/>
  <c r="D579" i="147"/>
  <c r="G578" i="147"/>
  <c r="F578" i="147"/>
  <c r="D578" i="147"/>
  <c r="G577" i="147"/>
  <c r="F577" i="147"/>
  <c r="D577" i="147"/>
  <c r="G576" i="147"/>
  <c r="F576" i="147"/>
  <c r="D576" i="147"/>
  <c r="G575" i="147"/>
  <c r="F575" i="147"/>
  <c r="D575" i="147"/>
  <c r="G574" i="147"/>
  <c r="F574" i="147"/>
  <c r="D574" i="147"/>
  <c r="G573" i="147"/>
  <c r="F573" i="147"/>
  <c r="D573" i="147"/>
  <c r="G572" i="147"/>
  <c r="F572" i="147"/>
  <c r="D572" i="147"/>
  <c r="G571" i="147"/>
  <c r="F571" i="147"/>
  <c r="D571" i="147"/>
  <c r="G570" i="147"/>
  <c r="F570" i="147"/>
  <c r="D570" i="147"/>
  <c r="G569" i="147"/>
  <c r="F569" i="147"/>
  <c r="D569" i="147"/>
  <c r="G568" i="147"/>
  <c r="F568" i="147"/>
  <c r="D568" i="147"/>
  <c r="G567" i="147"/>
  <c r="F567" i="147"/>
  <c r="D567" i="147"/>
  <c r="G566" i="147"/>
  <c r="F566" i="147"/>
  <c r="D566" i="147"/>
  <c r="G565" i="147"/>
  <c r="F565" i="147"/>
  <c r="D565" i="147"/>
  <c r="G564" i="147"/>
  <c r="F564" i="147"/>
  <c r="D564" i="147"/>
  <c r="G563" i="147"/>
  <c r="F563" i="147"/>
  <c r="D563" i="147"/>
  <c r="G562" i="147"/>
  <c r="F562" i="147"/>
  <c r="D562" i="147"/>
  <c r="G561" i="147"/>
  <c r="F561" i="147"/>
  <c r="D561" i="147"/>
  <c r="G560" i="147"/>
  <c r="F560" i="147"/>
  <c r="D560" i="147"/>
  <c r="G559" i="147"/>
  <c r="F559" i="147"/>
  <c r="D559" i="147"/>
  <c r="G558" i="147"/>
  <c r="F558" i="147"/>
  <c r="D558" i="147"/>
  <c r="G557" i="147"/>
  <c r="F557" i="147"/>
  <c r="D557" i="147"/>
  <c r="G556" i="147"/>
  <c r="F556" i="147"/>
  <c r="D556" i="147"/>
  <c r="G555" i="147"/>
  <c r="F555" i="147"/>
  <c r="D555" i="147"/>
  <c r="G554" i="147"/>
  <c r="F554" i="147"/>
  <c r="D554" i="147"/>
  <c r="G553" i="147"/>
  <c r="F553" i="147"/>
  <c r="D553" i="147"/>
  <c r="G552" i="147"/>
  <c r="F552" i="147"/>
  <c r="D552" i="147"/>
  <c r="G551" i="147"/>
  <c r="F551" i="147"/>
  <c r="D551" i="147"/>
  <c r="G550" i="147"/>
  <c r="F550" i="147"/>
  <c r="D550" i="147"/>
  <c r="G549" i="147"/>
  <c r="F549" i="147"/>
  <c r="D549" i="147"/>
  <c r="G548" i="147"/>
  <c r="F548" i="147"/>
  <c r="D548" i="147"/>
  <c r="G547" i="147"/>
  <c r="F547" i="147"/>
  <c r="D547" i="147"/>
  <c r="G546" i="147"/>
  <c r="F546" i="147"/>
  <c r="D546" i="147"/>
  <c r="G545" i="147"/>
  <c r="F545" i="147"/>
  <c r="D545" i="147"/>
  <c r="G544" i="147"/>
  <c r="F544" i="147"/>
  <c r="D544" i="147"/>
  <c r="G543" i="147"/>
  <c r="F543" i="147"/>
  <c r="D543" i="147"/>
  <c r="G542" i="147"/>
  <c r="F542" i="147"/>
  <c r="D542" i="147"/>
  <c r="G541" i="147"/>
  <c r="F541" i="147"/>
  <c r="D541" i="147"/>
  <c r="G540" i="147"/>
  <c r="F540" i="147"/>
  <c r="D540" i="147"/>
  <c r="G539" i="147"/>
  <c r="F539" i="147"/>
  <c r="D539" i="147"/>
  <c r="G538" i="147"/>
  <c r="F538" i="147"/>
  <c r="D538" i="147"/>
  <c r="G537" i="147"/>
  <c r="F537" i="147"/>
  <c r="D537" i="147"/>
  <c r="G536" i="147"/>
  <c r="F536" i="147"/>
  <c r="D536" i="147"/>
  <c r="G535" i="147"/>
  <c r="F535" i="147"/>
  <c r="D535" i="147"/>
  <c r="G534" i="147"/>
  <c r="F534" i="147"/>
  <c r="D534" i="147"/>
  <c r="G533" i="147"/>
  <c r="F533" i="147"/>
  <c r="D533" i="147"/>
  <c r="G532" i="147"/>
  <c r="F532" i="147"/>
  <c r="D532" i="147"/>
  <c r="G531" i="147"/>
  <c r="F531" i="147"/>
  <c r="D531" i="147"/>
  <c r="G530" i="147"/>
  <c r="F530" i="147"/>
  <c r="D530" i="147"/>
  <c r="G529" i="147"/>
  <c r="F529" i="147"/>
  <c r="D529" i="147"/>
  <c r="G528" i="147"/>
  <c r="F528" i="147"/>
  <c r="D528" i="147"/>
  <c r="G527" i="147"/>
  <c r="F527" i="147"/>
  <c r="D527" i="147"/>
  <c r="G526" i="147"/>
  <c r="F526" i="147"/>
  <c r="D526" i="147"/>
  <c r="G525" i="147"/>
  <c r="F525" i="147"/>
  <c r="D525" i="147"/>
  <c r="G524" i="147"/>
  <c r="F524" i="147"/>
  <c r="D524" i="147"/>
  <c r="G523" i="147"/>
  <c r="F523" i="147"/>
  <c r="D523" i="147"/>
  <c r="G522" i="147"/>
  <c r="F522" i="147"/>
  <c r="D522" i="147"/>
  <c r="G521" i="147"/>
  <c r="F521" i="147"/>
  <c r="D521" i="147"/>
  <c r="G520" i="147"/>
  <c r="F520" i="147"/>
  <c r="D520" i="147"/>
  <c r="G519" i="147"/>
  <c r="F519" i="147"/>
  <c r="D519" i="147"/>
  <c r="G518" i="147"/>
  <c r="F518" i="147"/>
  <c r="D518" i="147"/>
  <c r="G517" i="147"/>
  <c r="F517" i="147"/>
  <c r="D517" i="147"/>
  <c r="G516" i="147"/>
  <c r="F516" i="147"/>
  <c r="D516" i="147"/>
  <c r="G515" i="147"/>
  <c r="F515" i="147"/>
  <c r="D515" i="147"/>
  <c r="G514" i="147"/>
  <c r="F514" i="147"/>
  <c r="D514" i="147"/>
  <c r="G513" i="147"/>
  <c r="F513" i="147"/>
  <c r="D513" i="147"/>
  <c r="G512" i="147"/>
  <c r="F512" i="147"/>
  <c r="D512" i="147"/>
  <c r="G511" i="147"/>
  <c r="F511" i="147"/>
  <c r="D511" i="147"/>
  <c r="G510" i="147"/>
  <c r="F510" i="147"/>
  <c r="D510" i="147"/>
  <c r="G509" i="147"/>
  <c r="F509" i="147"/>
  <c r="D509" i="147"/>
  <c r="G508" i="147"/>
  <c r="F508" i="147"/>
  <c r="D508" i="147"/>
  <c r="G507" i="147"/>
  <c r="F507" i="147"/>
  <c r="D507" i="147"/>
  <c r="G506" i="147"/>
  <c r="F506" i="147"/>
  <c r="D506" i="147"/>
  <c r="G505" i="147"/>
  <c r="F505" i="147"/>
  <c r="D505" i="147"/>
  <c r="E504" i="147"/>
  <c r="D504" i="147"/>
  <c r="F503" i="147"/>
  <c r="E503" i="147"/>
  <c r="D503" i="147"/>
  <c r="G502" i="147"/>
  <c r="F502" i="147"/>
  <c r="D502" i="147"/>
  <c r="G501" i="147"/>
  <c r="F501" i="147"/>
  <c r="D501" i="147"/>
  <c r="G500" i="147"/>
  <c r="F500" i="147"/>
  <c r="D500" i="147"/>
  <c r="G499" i="147"/>
  <c r="F499" i="147"/>
  <c r="D499" i="147"/>
  <c r="G498" i="147"/>
  <c r="F498" i="147"/>
  <c r="D498" i="147"/>
  <c r="G497" i="147"/>
  <c r="F497" i="147"/>
  <c r="D497" i="147"/>
  <c r="G496" i="147"/>
  <c r="F496" i="147"/>
  <c r="D496" i="147"/>
  <c r="G495" i="147"/>
  <c r="F495" i="147"/>
  <c r="D495" i="147"/>
  <c r="G494" i="147"/>
  <c r="F494" i="147"/>
  <c r="D494" i="147"/>
  <c r="G493" i="147"/>
  <c r="F493" i="147"/>
  <c r="D493" i="147"/>
  <c r="G492" i="147"/>
  <c r="F492" i="147"/>
  <c r="D492" i="147"/>
  <c r="G491" i="147"/>
  <c r="F491" i="147"/>
  <c r="D491" i="147"/>
  <c r="G490" i="147"/>
  <c r="F490" i="147"/>
  <c r="D490" i="147"/>
  <c r="G489" i="147"/>
  <c r="F489" i="147"/>
  <c r="D489" i="147"/>
  <c r="G488" i="147"/>
  <c r="F488" i="147"/>
  <c r="D488" i="147"/>
  <c r="G487" i="147"/>
  <c r="F487" i="147"/>
  <c r="D487" i="147"/>
  <c r="G486" i="147"/>
  <c r="F486" i="147"/>
  <c r="D486" i="147"/>
  <c r="G485" i="147"/>
  <c r="F485" i="147"/>
  <c r="D485" i="147"/>
  <c r="G484" i="147"/>
  <c r="F484" i="147"/>
  <c r="D484" i="147"/>
  <c r="G483" i="147"/>
  <c r="F483" i="147"/>
  <c r="D483" i="147"/>
  <c r="G482" i="147"/>
  <c r="F482" i="147"/>
  <c r="D482" i="147"/>
  <c r="G481" i="147"/>
  <c r="F481" i="147"/>
  <c r="D481" i="147"/>
  <c r="G480" i="147"/>
  <c r="F480" i="147"/>
  <c r="D480" i="147"/>
  <c r="G479" i="147"/>
  <c r="F479" i="147"/>
  <c r="G478" i="147"/>
  <c r="F478" i="147"/>
  <c r="D478" i="147"/>
  <c r="G477" i="147"/>
  <c r="F477" i="147"/>
  <c r="D477" i="147"/>
  <c r="G476" i="147"/>
  <c r="F476" i="147"/>
  <c r="D476" i="147"/>
  <c r="G475" i="147"/>
  <c r="F475" i="147"/>
  <c r="D475" i="147"/>
  <c r="G474" i="147"/>
  <c r="F474" i="147"/>
  <c r="D474" i="147"/>
  <c r="G473" i="147"/>
  <c r="F473" i="147"/>
  <c r="D473" i="147"/>
  <c r="G472" i="147"/>
  <c r="F472" i="147"/>
  <c r="D472" i="147"/>
  <c r="G471" i="147"/>
  <c r="F471" i="147"/>
  <c r="D471" i="147"/>
  <c r="G470" i="147"/>
  <c r="F470" i="147"/>
  <c r="D470" i="147"/>
  <c r="G469" i="147"/>
  <c r="F469" i="147"/>
  <c r="D469" i="147"/>
  <c r="G468" i="147"/>
  <c r="F468" i="147"/>
  <c r="D468" i="147"/>
  <c r="G467" i="147"/>
  <c r="F467" i="147"/>
  <c r="D467" i="147"/>
  <c r="G466" i="147"/>
  <c r="F466" i="147"/>
  <c r="D466" i="147"/>
  <c r="G465" i="147"/>
  <c r="F465" i="147"/>
  <c r="D465" i="147"/>
  <c r="G464" i="147"/>
  <c r="F464" i="147"/>
  <c r="D464" i="147"/>
  <c r="G463" i="147"/>
  <c r="F463" i="147"/>
  <c r="D463" i="147"/>
  <c r="G462" i="147"/>
  <c r="F462" i="147"/>
  <c r="D462" i="147"/>
  <c r="G461" i="147"/>
  <c r="F461" i="147"/>
  <c r="D461" i="147"/>
  <c r="G460" i="147"/>
  <c r="F460" i="147"/>
  <c r="D460" i="147"/>
  <c r="G459" i="147"/>
  <c r="F459" i="147"/>
  <c r="D459" i="147"/>
  <c r="G458" i="147"/>
  <c r="F458" i="147"/>
  <c r="D458" i="147"/>
  <c r="G457" i="147"/>
  <c r="F457" i="147"/>
  <c r="D457" i="147"/>
  <c r="G456" i="147"/>
  <c r="F456" i="147"/>
  <c r="D456" i="147"/>
  <c r="G455" i="147"/>
  <c r="F455" i="147"/>
  <c r="D455" i="147"/>
  <c r="G454" i="147"/>
  <c r="F454" i="147"/>
  <c r="D454" i="147"/>
  <c r="G453" i="147"/>
  <c r="F453" i="147"/>
  <c r="D453" i="147"/>
  <c r="G452" i="147"/>
  <c r="F452" i="147"/>
  <c r="D452" i="147"/>
  <c r="G451" i="147"/>
  <c r="F451" i="147"/>
  <c r="D451" i="147"/>
  <c r="G450" i="147"/>
  <c r="F450" i="147"/>
  <c r="D450" i="147"/>
  <c r="G449" i="147"/>
  <c r="F449" i="147"/>
  <c r="D449" i="147"/>
  <c r="G448" i="147"/>
  <c r="F448" i="147"/>
  <c r="D448" i="147"/>
  <c r="G447" i="147"/>
  <c r="F447" i="147"/>
  <c r="D447" i="147"/>
  <c r="G446" i="147"/>
  <c r="F446" i="147"/>
  <c r="D446" i="147"/>
  <c r="G445" i="147"/>
  <c r="F445" i="147"/>
  <c r="D445" i="147"/>
  <c r="G444" i="147"/>
  <c r="F444" i="147"/>
  <c r="D444" i="147"/>
  <c r="G443" i="147"/>
  <c r="F443" i="147"/>
  <c r="D443" i="147"/>
  <c r="G442" i="147"/>
  <c r="F442" i="147"/>
  <c r="D442" i="147"/>
  <c r="G441" i="147"/>
  <c r="F441" i="147"/>
  <c r="D441" i="147"/>
  <c r="G440" i="147"/>
  <c r="F440" i="147"/>
  <c r="D440" i="147"/>
  <c r="G439" i="147"/>
  <c r="F439" i="147"/>
  <c r="D439" i="147"/>
  <c r="G438" i="147"/>
  <c r="F438" i="147"/>
  <c r="D438" i="147"/>
  <c r="G437" i="147"/>
  <c r="F437" i="147"/>
  <c r="D437" i="147"/>
  <c r="G436" i="147"/>
  <c r="F436" i="147"/>
  <c r="D436" i="147"/>
  <c r="G435" i="147"/>
  <c r="F435" i="147"/>
  <c r="D435" i="147"/>
  <c r="G434" i="147"/>
  <c r="F434" i="147"/>
  <c r="G433" i="147"/>
  <c r="F433" i="147"/>
  <c r="G432" i="147"/>
  <c r="F432" i="147"/>
  <c r="G431" i="147"/>
  <c r="F431" i="147"/>
  <c r="D431" i="147"/>
  <c r="G430" i="147"/>
  <c r="F430" i="147"/>
  <c r="D430" i="147"/>
  <c r="G429" i="147"/>
  <c r="F429" i="147"/>
  <c r="G428" i="147"/>
  <c r="F428" i="147"/>
  <c r="D428" i="147"/>
  <c r="G427" i="147"/>
  <c r="F427" i="147"/>
  <c r="G426" i="147"/>
  <c r="F426" i="147"/>
  <c r="G425" i="147"/>
  <c r="F425" i="147"/>
  <c r="D425" i="147"/>
  <c r="G424" i="147"/>
  <c r="F424" i="147"/>
  <c r="G423" i="147"/>
  <c r="F423" i="147"/>
  <c r="G422" i="147"/>
  <c r="F422" i="147"/>
  <c r="G421" i="147"/>
  <c r="F421" i="147"/>
  <c r="D421" i="147"/>
  <c r="G420" i="147"/>
  <c r="F420" i="147"/>
  <c r="D420" i="147"/>
  <c r="G419" i="147"/>
  <c r="F419" i="147"/>
  <c r="D419" i="147"/>
  <c r="G418" i="147"/>
  <c r="F418" i="147"/>
  <c r="D418" i="147"/>
  <c r="G417" i="147"/>
  <c r="F417" i="147"/>
  <c r="D417" i="147"/>
  <c r="G416" i="147"/>
  <c r="F416" i="147"/>
  <c r="D416" i="147"/>
  <c r="G415" i="147"/>
  <c r="F415" i="147"/>
  <c r="D415" i="147"/>
  <c r="G414" i="147"/>
  <c r="F414" i="147"/>
  <c r="D414" i="147"/>
  <c r="G413" i="147"/>
  <c r="F413" i="147"/>
  <c r="D413" i="147"/>
  <c r="G412" i="147"/>
  <c r="F412" i="147"/>
  <c r="D412" i="147"/>
  <c r="G411" i="147"/>
  <c r="F411" i="147"/>
  <c r="D411" i="147"/>
  <c r="G410" i="147"/>
  <c r="F410" i="147"/>
  <c r="D410" i="147"/>
  <c r="G409" i="147"/>
  <c r="F409" i="147"/>
  <c r="D409" i="147"/>
  <c r="G408" i="147"/>
  <c r="F408" i="147"/>
  <c r="D408" i="147"/>
  <c r="G407" i="147"/>
  <c r="F407" i="147"/>
  <c r="D407" i="147"/>
  <c r="G406" i="147"/>
  <c r="F406" i="147"/>
  <c r="D406" i="147"/>
  <c r="G405" i="147"/>
  <c r="F405" i="147"/>
  <c r="D405" i="147"/>
  <c r="G404" i="147"/>
  <c r="F404" i="147"/>
  <c r="D404" i="147"/>
  <c r="G403" i="147"/>
  <c r="F403" i="147"/>
  <c r="D403" i="147"/>
  <c r="G402" i="147"/>
  <c r="F402" i="147"/>
  <c r="D402" i="147"/>
  <c r="G401" i="147"/>
  <c r="F401" i="147"/>
  <c r="D401" i="147"/>
  <c r="G400" i="147"/>
  <c r="F400" i="147"/>
  <c r="D400" i="147"/>
  <c r="G399" i="147"/>
  <c r="F399" i="147"/>
  <c r="G398" i="147"/>
  <c r="F398" i="147"/>
  <c r="D398" i="147"/>
  <c r="G397" i="147"/>
  <c r="F397" i="147"/>
  <c r="D397" i="147"/>
  <c r="G396" i="147"/>
  <c r="F396" i="147"/>
  <c r="D396" i="147"/>
  <c r="G395" i="147"/>
  <c r="F395" i="147"/>
  <c r="D395" i="147"/>
  <c r="G394" i="147"/>
  <c r="F394" i="147"/>
  <c r="D394" i="147"/>
  <c r="G393" i="147"/>
  <c r="F393" i="147"/>
  <c r="D393" i="147"/>
  <c r="G392" i="147"/>
  <c r="F392" i="147"/>
  <c r="D392" i="147"/>
  <c r="G391" i="147"/>
  <c r="F391" i="147"/>
  <c r="D391" i="147"/>
  <c r="G390" i="147"/>
  <c r="F390" i="147"/>
  <c r="D390" i="147"/>
  <c r="G389" i="147"/>
  <c r="F389" i="147"/>
  <c r="D389" i="147"/>
  <c r="G388" i="147"/>
  <c r="F388" i="147"/>
  <c r="D388" i="147"/>
  <c r="G387" i="147"/>
  <c r="F387" i="147"/>
  <c r="D387" i="147"/>
  <c r="G386" i="147"/>
  <c r="F386" i="147"/>
  <c r="D386" i="147"/>
  <c r="G385" i="147"/>
  <c r="F385" i="147"/>
  <c r="D385" i="147"/>
  <c r="G384" i="147"/>
  <c r="F384" i="147"/>
  <c r="D384" i="147"/>
  <c r="G383" i="147"/>
  <c r="F383" i="147"/>
  <c r="D383" i="147"/>
  <c r="G382" i="147"/>
  <c r="F382" i="147"/>
  <c r="D382" i="147"/>
  <c r="G381" i="147"/>
  <c r="F381" i="147"/>
  <c r="D381" i="147"/>
  <c r="G380" i="147"/>
  <c r="F380" i="147"/>
  <c r="D380" i="147"/>
  <c r="G379" i="147"/>
  <c r="F379" i="147"/>
  <c r="D379" i="147"/>
  <c r="G378" i="147"/>
  <c r="F378" i="147"/>
  <c r="D378" i="147"/>
  <c r="G377" i="147"/>
  <c r="F377" i="147"/>
  <c r="D377" i="147"/>
  <c r="G376" i="147"/>
  <c r="F376" i="147"/>
  <c r="D376" i="147"/>
  <c r="G375" i="147"/>
  <c r="F375" i="147"/>
  <c r="D375" i="147"/>
  <c r="G374" i="147"/>
  <c r="F374" i="147"/>
  <c r="D374" i="147"/>
  <c r="G373" i="147"/>
  <c r="F373" i="147"/>
  <c r="D373" i="147"/>
  <c r="G372" i="147"/>
  <c r="F372" i="147"/>
  <c r="D372" i="147"/>
  <c r="G371" i="147"/>
  <c r="F371" i="147"/>
  <c r="D371" i="147"/>
  <c r="G370" i="147"/>
  <c r="F370" i="147"/>
  <c r="D370" i="147"/>
  <c r="G369" i="147"/>
  <c r="F369" i="147"/>
  <c r="D369" i="147"/>
  <c r="G368" i="147"/>
  <c r="F368" i="147"/>
  <c r="D368" i="147"/>
  <c r="G367" i="147"/>
  <c r="F367" i="147"/>
  <c r="D367" i="147"/>
  <c r="G366" i="147"/>
  <c r="F366" i="147"/>
  <c r="D366" i="147"/>
  <c r="G365" i="147"/>
  <c r="F365" i="147"/>
  <c r="D365" i="147"/>
  <c r="G364" i="147"/>
  <c r="F364" i="147"/>
  <c r="D364" i="147"/>
  <c r="G363" i="147"/>
  <c r="F363" i="147"/>
  <c r="D363" i="147"/>
  <c r="G362" i="147"/>
  <c r="F362" i="147"/>
  <c r="D362" i="147"/>
  <c r="G361" i="147"/>
  <c r="F361" i="147"/>
  <c r="G360" i="147"/>
  <c r="F360" i="147"/>
  <c r="D360" i="147"/>
  <c r="G359" i="147"/>
  <c r="F359" i="147"/>
  <c r="D359" i="147"/>
  <c r="G358" i="147"/>
  <c r="F358" i="147"/>
  <c r="D358" i="147"/>
  <c r="G357" i="147"/>
  <c r="F357" i="147"/>
  <c r="D357" i="147"/>
  <c r="G356" i="147"/>
  <c r="F356" i="147"/>
  <c r="D356" i="147"/>
  <c r="G355" i="147"/>
  <c r="F355" i="147"/>
  <c r="D355" i="147"/>
  <c r="G354" i="147"/>
  <c r="F354" i="147"/>
  <c r="D354" i="147"/>
  <c r="G353" i="147"/>
  <c r="F353" i="147"/>
  <c r="D353" i="147"/>
  <c r="G352" i="147"/>
  <c r="F352" i="147"/>
  <c r="D352" i="147"/>
  <c r="G351" i="147"/>
  <c r="F351" i="147"/>
  <c r="D351" i="147"/>
  <c r="E350" i="147"/>
  <c r="D350" i="147"/>
  <c r="E349" i="147"/>
  <c r="D349" i="147"/>
  <c r="G348" i="147"/>
  <c r="F348" i="147"/>
  <c r="D348" i="147"/>
  <c r="G347" i="147"/>
  <c r="F347" i="147"/>
  <c r="D347" i="147"/>
  <c r="G346" i="147"/>
  <c r="F346" i="147"/>
  <c r="D346" i="147"/>
  <c r="G345" i="147"/>
  <c r="F345" i="147"/>
  <c r="D345" i="147"/>
  <c r="G344" i="147"/>
  <c r="F344" i="147"/>
  <c r="D344" i="147"/>
  <c r="G343" i="147"/>
  <c r="F343" i="147"/>
  <c r="D343" i="147"/>
  <c r="G342" i="147"/>
  <c r="F342" i="147"/>
  <c r="D342" i="147"/>
  <c r="G341" i="147"/>
  <c r="F341" i="147"/>
  <c r="D341" i="147"/>
  <c r="G340" i="147"/>
  <c r="F340" i="147"/>
  <c r="D340" i="147"/>
  <c r="G339" i="147"/>
  <c r="F339" i="147"/>
  <c r="D339" i="147"/>
  <c r="G338" i="147"/>
  <c r="F338" i="147"/>
  <c r="D338" i="147"/>
  <c r="G337" i="147"/>
  <c r="F337" i="147"/>
  <c r="D337" i="147"/>
  <c r="G336" i="147"/>
  <c r="F336" i="147"/>
  <c r="D336" i="147"/>
  <c r="G335" i="147"/>
  <c r="F335" i="147"/>
  <c r="D335" i="147"/>
  <c r="G334" i="147"/>
  <c r="F334" i="147"/>
  <c r="D334" i="147"/>
  <c r="G333" i="147"/>
  <c r="F333" i="147"/>
  <c r="D333" i="147"/>
  <c r="G332" i="147"/>
  <c r="F332" i="147"/>
  <c r="D332" i="147"/>
  <c r="G331" i="147"/>
  <c r="F331" i="147"/>
  <c r="D331" i="147"/>
  <c r="G330" i="147"/>
  <c r="F330" i="147"/>
  <c r="D330" i="147"/>
  <c r="G329" i="147"/>
  <c r="F329" i="147"/>
  <c r="D329" i="147"/>
  <c r="G328" i="147"/>
  <c r="F328" i="147"/>
  <c r="D328" i="147"/>
  <c r="G327" i="147"/>
  <c r="F327" i="147"/>
  <c r="D327" i="147"/>
  <c r="G326" i="147"/>
  <c r="F326" i="147"/>
  <c r="D326" i="147"/>
  <c r="G325" i="147"/>
  <c r="F325" i="147"/>
  <c r="D325" i="147"/>
  <c r="G324" i="147"/>
  <c r="F324" i="147"/>
  <c r="D324" i="147"/>
  <c r="G323" i="147"/>
  <c r="F323" i="147"/>
  <c r="D323" i="147"/>
  <c r="G322" i="147"/>
  <c r="F322" i="147"/>
  <c r="D322" i="147"/>
  <c r="G321" i="147"/>
  <c r="F321" i="147"/>
  <c r="D321" i="147"/>
  <c r="G320" i="147"/>
  <c r="F320" i="147"/>
  <c r="D320" i="147"/>
  <c r="G319" i="147"/>
  <c r="F319" i="147"/>
  <c r="D319" i="147"/>
  <c r="G318" i="147"/>
  <c r="F318" i="147"/>
  <c r="D318" i="147"/>
  <c r="G317" i="147"/>
  <c r="F317" i="147"/>
  <c r="D317" i="147"/>
  <c r="G316" i="147"/>
  <c r="F316" i="147"/>
  <c r="D316" i="147"/>
  <c r="G315" i="147"/>
  <c r="F315" i="147"/>
  <c r="D315" i="147"/>
  <c r="G314" i="147"/>
  <c r="F314" i="147"/>
  <c r="D314" i="147"/>
  <c r="G313" i="147"/>
  <c r="F313" i="147"/>
  <c r="D313" i="147"/>
  <c r="G312" i="147"/>
  <c r="F312" i="147"/>
  <c r="G311" i="147"/>
  <c r="F311" i="147"/>
  <c r="G310" i="147"/>
  <c r="F310" i="147"/>
  <c r="G309" i="147"/>
  <c r="F309" i="147"/>
  <c r="D309" i="147"/>
  <c r="G308" i="147"/>
  <c r="F308" i="147"/>
  <c r="D308" i="147"/>
  <c r="G307" i="147"/>
  <c r="F307" i="147"/>
  <c r="D307" i="147"/>
  <c r="G306" i="147"/>
  <c r="F306" i="147"/>
  <c r="D306" i="147"/>
  <c r="G305" i="147"/>
  <c r="F305" i="147"/>
  <c r="D305" i="147"/>
  <c r="G304" i="147"/>
  <c r="F304" i="147"/>
  <c r="D304" i="147"/>
  <c r="G303" i="147"/>
  <c r="F303" i="147"/>
  <c r="D303" i="147"/>
  <c r="G302" i="147"/>
  <c r="F302" i="147"/>
  <c r="D302" i="147"/>
  <c r="G301" i="147"/>
  <c r="F301" i="147"/>
  <c r="D301" i="147"/>
  <c r="G300" i="147"/>
  <c r="F300" i="147"/>
  <c r="D300" i="147"/>
  <c r="G299" i="147"/>
  <c r="F299" i="147"/>
  <c r="D299" i="147"/>
  <c r="G298" i="147"/>
  <c r="F298" i="147"/>
  <c r="D298" i="147"/>
  <c r="G297" i="147"/>
  <c r="F297" i="147"/>
  <c r="D297" i="147"/>
  <c r="G296" i="147"/>
  <c r="F296" i="147"/>
  <c r="D296" i="147"/>
  <c r="G295" i="147"/>
  <c r="F295" i="147"/>
  <c r="D295" i="147"/>
  <c r="G294" i="147"/>
  <c r="F294" i="147"/>
  <c r="D294" i="147"/>
  <c r="G293" i="147"/>
  <c r="F293" i="147"/>
  <c r="D293" i="147"/>
  <c r="G292" i="147"/>
  <c r="F292" i="147"/>
  <c r="D292" i="147"/>
  <c r="G291" i="147"/>
  <c r="F291" i="147"/>
  <c r="D291" i="147"/>
  <c r="G290" i="147"/>
  <c r="F290" i="147"/>
  <c r="D290" i="147"/>
  <c r="G289" i="147"/>
  <c r="F289" i="147"/>
  <c r="D289" i="147"/>
  <c r="G288" i="147"/>
  <c r="F288" i="147"/>
  <c r="D288" i="147"/>
  <c r="G287" i="147"/>
  <c r="F287" i="147"/>
  <c r="D287" i="147"/>
  <c r="G286" i="147"/>
  <c r="F286" i="147"/>
  <c r="D286" i="147"/>
  <c r="G285" i="147"/>
  <c r="F285" i="147"/>
  <c r="D285" i="147"/>
  <c r="G284" i="147"/>
  <c r="F284" i="147"/>
  <c r="G283" i="147"/>
  <c r="F283" i="147"/>
  <c r="D283" i="147"/>
  <c r="E282" i="147"/>
  <c r="G281" i="147"/>
  <c r="F281" i="147"/>
  <c r="G280" i="147"/>
  <c r="F280" i="147"/>
  <c r="D280" i="147"/>
  <c r="G279" i="147"/>
  <c r="F279" i="147"/>
  <c r="G278" i="147"/>
  <c r="F278" i="147"/>
  <c r="G277" i="147"/>
  <c r="F277" i="147"/>
  <c r="G276" i="147"/>
  <c r="F276" i="147"/>
  <c r="D276" i="147"/>
  <c r="G275" i="147"/>
  <c r="F275" i="147"/>
  <c r="D275" i="147"/>
  <c r="G274" i="147"/>
  <c r="F274" i="147"/>
  <c r="D274" i="147"/>
  <c r="G273" i="147"/>
  <c r="F273" i="147"/>
  <c r="D273" i="147"/>
  <c r="G272" i="147"/>
  <c r="F272" i="147"/>
  <c r="D272" i="147"/>
  <c r="G271" i="147"/>
  <c r="F271" i="147"/>
  <c r="D271" i="147"/>
  <c r="G270" i="147"/>
  <c r="F270" i="147"/>
  <c r="D270" i="147"/>
  <c r="G269" i="147"/>
  <c r="F269" i="147"/>
  <c r="D269" i="147"/>
  <c r="G268" i="147"/>
  <c r="F268" i="147"/>
  <c r="D268" i="147"/>
  <c r="G267" i="147"/>
  <c r="F267" i="147"/>
  <c r="D267" i="147"/>
  <c r="G266" i="147"/>
  <c r="F266" i="147"/>
  <c r="D266" i="147"/>
  <c r="G265" i="147"/>
  <c r="F265" i="147"/>
  <c r="D265" i="147"/>
  <c r="G264" i="147"/>
  <c r="F264" i="147"/>
  <c r="D264" i="147"/>
  <c r="G263" i="147"/>
  <c r="F263" i="147"/>
  <c r="D263" i="147"/>
  <c r="G262" i="147"/>
  <c r="F262" i="147"/>
  <c r="D262" i="147"/>
  <c r="G261" i="147"/>
  <c r="F261" i="147"/>
  <c r="D261" i="147"/>
  <c r="G260" i="147"/>
  <c r="F260" i="147"/>
  <c r="D260" i="147"/>
  <c r="G259" i="147"/>
  <c r="F259" i="147"/>
  <c r="D259" i="147"/>
  <c r="G258" i="147"/>
  <c r="F258" i="147"/>
  <c r="D258" i="147"/>
  <c r="G257" i="147"/>
  <c r="F257" i="147"/>
  <c r="D257" i="147"/>
  <c r="G256" i="147"/>
  <c r="F256" i="147"/>
  <c r="D256" i="147"/>
  <c r="G255" i="147"/>
  <c r="F255" i="147"/>
  <c r="D255" i="147"/>
  <c r="G254" i="147"/>
  <c r="F254" i="147"/>
  <c r="D254" i="147"/>
  <c r="G253" i="147"/>
  <c r="F253" i="147"/>
  <c r="D253" i="147"/>
  <c r="G252" i="147"/>
  <c r="F252" i="147"/>
  <c r="D252" i="147"/>
  <c r="G251" i="147"/>
  <c r="F251" i="147"/>
  <c r="D251" i="147"/>
  <c r="G250" i="147"/>
  <c r="F250" i="147"/>
  <c r="D250" i="147"/>
  <c r="G249" i="147"/>
  <c r="F249" i="147"/>
  <c r="D249" i="147"/>
  <c r="G248" i="147"/>
  <c r="F248" i="147"/>
  <c r="D248" i="147"/>
  <c r="G247" i="147"/>
  <c r="F247" i="147"/>
  <c r="D247" i="147"/>
  <c r="G246" i="147"/>
  <c r="F246" i="147"/>
  <c r="D246" i="147"/>
  <c r="G245" i="147"/>
  <c r="F245" i="147"/>
  <c r="D245" i="147"/>
  <c r="G244" i="147"/>
  <c r="F244" i="147"/>
  <c r="D244" i="147"/>
  <c r="G243" i="147"/>
  <c r="F243" i="147"/>
  <c r="D243" i="147"/>
  <c r="G242" i="147"/>
  <c r="F242" i="147"/>
  <c r="D242" i="147"/>
  <c r="G241" i="147"/>
  <c r="F241" i="147"/>
  <c r="D241" i="147"/>
  <c r="G240" i="147"/>
  <c r="F240" i="147"/>
  <c r="D240" i="147"/>
  <c r="G239" i="147"/>
  <c r="F239" i="147"/>
  <c r="D239" i="147"/>
  <c r="G238" i="147"/>
  <c r="F238" i="147"/>
  <c r="D238" i="147"/>
  <c r="G237" i="147"/>
  <c r="F237" i="147"/>
  <c r="D237" i="147"/>
  <c r="G236" i="147"/>
  <c r="F236" i="147"/>
  <c r="D236" i="147"/>
  <c r="G235" i="147"/>
  <c r="F235" i="147"/>
  <c r="D235" i="147"/>
  <c r="G234" i="147"/>
  <c r="F234" i="147"/>
  <c r="D234" i="147"/>
  <c r="G233" i="147"/>
  <c r="F233" i="147"/>
  <c r="D233" i="147"/>
  <c r="G232" i="147"/>
  <c r="F232" i="147"/>
  <c r="D232" i="147"/>
  <c r="G231" i="147"/>
  <c r="F231" i="147"/>
  <c r="D231" i="147"/>
  <c r="G230" i="147"/>
  <c r="F230" i="147"/>
  <c r="D230" i="147"/>
  <c r="G229" i="147"/>
  <c r="F229" i="147"/>
  <c r="D229" i="147"/>
  <c r="G228" i="147"/>
  <c r="F228" i="147"/>
  <c r="D228" i="147"/>
  <c r="G227" i="147"/>
  <c r="F227" i="147"/>
  <c r="D227" i="147"/>
  <c r="G226" i="147"/>
  <c r="F226" i="147"/>
  <c r="D226" i="147"/>
  <c r="G225" i="147"/>
  <c r="F225" i="147"/>
  <c r="D225" i="147"/>
  <c r="G224" i="147"/>
  <c r="F224" i="147"/>
  <c r="D224" i="147"/>
  <c r="G223" i="147"/>
  <c r="F223" i="147"/>
  <c r="D223" i="147"/>
  <c r="G222" i="147"/>
  <c r="F222" i="147"/>
  <c r="D222" i="147"/>
  <c r="G221" i="147"/>
  <c r="F221" i="147"/>
  <c r="D221" i="147"/>
  <c r="G220" i="147"/>
  <c r="F220" i="147"/>
  <c r="D220" i="147"/>
  <c r="G219" i="147"/>
  <c r="F219" i="147"/>
  <c r="D219" i="147"/>
  <c r="G218" i="147"/>
  <c r="F218" i="147"/>
  <c r="D218" i="147"/>
  <c r="G217" i="147"/>
  <c r="F217" i="147"/>
  <c r="D217" i="147"/>
  <c r="G216" i="147"/>
  <c r="F216" i="147"/>
  <c r="D216" i="147"/>
  <c r="G215" i="147"/>
  <c r="F215" i="147"/>
  <c r="D215" i="147"/>
  <c r="G214" i="147"/>
  <c r="F214" i="147"/>
  <c r="D214" i="147"/>
  <c r="G213" i="147"/>
  <c r="F213" i="147"/>
  <c r="D213" i="147"/>
  <c r="G212" i="147"/>
  <c r="F212" i="147"/>
  <c r="D212" i="147"/>
  <c r="G211" i="147"/>
  <c r="F211" i="147"/>
  <c r="D211" i="147"/>
  <c r="G210" i="147"/>
  <c r="F210" i="147"/>
  <c r="D210" i="147"/>
  <c r="G209" i="147"/>
  <c r="F209" i="147"/>
  <c r="D209" i="147"/>
  <c r="G208" i="147"/>
  <c r="F208" i="147"/>
  <c r="D208" i="147"/>
  <c r="G207" i="147"/>
  <c r="F207" i="147"/>
  <c r="D207" i="147"/>
  <c r="G206" i="147"/>
  <c r="F206" i="147"/>
  <c r="D206" i="147"/>
  <c r="G205" i="147"/>
  <c r="F205" i="147"/>
  <c r="D205" i="147"/>
  <c r="G204" i="147"/>
  <c r="F204" i="147"/>
  <c r="D204" i="147"/>
  <c r="G203" i="147"/>
  <c r="F203" i="147"/>
  <c r="D203" i="147"/>
  <c r="G202" i="147"/>
  <c r="F202" i="147"/>
  <c r="G201" i="147"/>
  <c r="F201" i="147"/>
  <c r="D201" i="147"/>
  <c r="G200" i="147"/>
  <c r="F200" i="147"/>
  <c r="G199" i="147"/>
  <c r="F199" i="147"/>
  <c r="D199" i="147"/>
  <c r="G198" i="147"/>
  <c r="F198" i="147"/>
  <c r="G197" i="147"/>
  <c r="F197" i="147"/>
  <c r="D197" i="147"/>
  <c r="G196" i="147"/>
  <c r="F196" i="147"/>
  <c r="G195" i="147"/>
  <c r="F195" i="147"/>
  <c r="G194" i="147"/>
  <c r="F194" i="147"/>
  <c r="G193" i="147"/>
  <c r="F193" i="147"/>
  <c r="G192" i="147"/>
  <c r="F192" i="147"/>
  <c r="G191" i="147"/>
  <c r="F191" i="147"/>
  <c r="D191" i="147"/>
  <c r="G190" i="147"/>
  <c r="F190" i="147"/>
  <c r="G189" i="147"/>
  <c r="F189" i="147"/>
  <c r="D189" i="147"/>
  <c r="G188" i="147"/>
  <c r="F188" i="147"/>
  <c r="G187" i="147"/>
  <c r="F187" i="147"/>
  <c r="G186" i="147"/>
  <c r="F186" i="147"/>
  <c r="G185" i="147"/>
  <c r="F185" i="147"/>
  <c r="G184" i="147"/>
  <c r="F184" i="147"/>
  <c r="G183" i="147"/>
  <c r="F183" i="147"/>
  <c r="D183" i="147"/>
  <c r="G182" i="147"/>
  <c r="F182" i="147"/>
  <c r="G181" i="147"/>
  <c r="F181" i="147"/>
  <c r="G180" i="147"/>
  <c r="F180" i="147"/>
  <c r="G179" i="147"/>
  <c r="F179" i="147"/>
  <c r="D179" i="147"/>
  <c r="G178" i="147"/>
  <c r="F178" i="147"/>
  <c r="G177" i="147"/>
  <c r="F177" i="147"/>
  <c r="D177" i="147"/>
  <c r="G176" i="147"/>
  <c r="F176" i="147"/>
  <c r="D176" i="147"/>
  <c r="G175" i="147"/>
  <c r="F175" i="147"/>
  <c r="D175" i="147"/>
  <c r="G174" i="147"/>
  <c r="F174" i="147"/>
  <c r="D174" i="147"/>
  <c r="G173" i="147"/>
  <c r="F173" i="147"/>
  <c r="D173" i="147"/>
  <c r="G172" i="147"/>
  <c r="F172" i="147"/>
  <c r="D172" i="147"/>
  <c r="G171" i="147"/>
  <c r="F171" i="147"/>
  <c r="D171" i="147"/>
  <c r="G170" i="147"/>
  <c r="F170" i="147"/>
  <c r="D170" i="147"/>
  <c r="G169" i="147"/>
  <c r="F169" i="147"/>
  <c r="D169" i="147"/>
  <c r="G168" i="147"/>
  <c r="F168" i="147"/>
  <c r="D168" i="147"/>
  <c r="G167" i="147"/>
  <c r="F167" i="147"/>
  <c r="D167" i="147"/>
  <c r="G166" i="147"/>
  <c r="F166" i="147"/>
  <c r="D166" i="147"/>
  <c r="G165" i="147"/>
  <c r="F165" i="147"/>
  <c r="D165" i="147"/>
  <c r="G164" i="147"/>
  <c r="F164" i="147"/>
  <c r="D164" i="147"/>
  <c r="G163" i="147"/>
  <c r="F163" i="147"/>
  <c r="D163" i="147"/>
  <c r="G162" i="147"/>
  <c r="F162" i="147"/>
  <c r="D162" i="147"/>
  <c r="G161" i="147"/>
  <c r="F161" i="147"/>
  <c r="D161" i="147"/>
  <c r="G160" i="147"/>
  <c r="F160" i="147"/>
  <c r="D160" i="147"/>
  <c r="G159" i="147"/>
  <c r="F159" i="147"/>
  <c r="D159" i="147"/>
  <c r="G158" i="147"/>
  <c r="F158" i="147"/>
  <c r="D158" i="147"/>
  <c r="G157" i="147"/>
  <c r="F157" i="147"/>
  <c r="D157" i="147"/>
  <c r="G156" i="147"/>
  <c r="F156" i="147"/>
  <c r="D156" i="147"/>
  <c r="G155" i="147"/>
  <c r="F155" i="147"/>
  <c r="D155" i="147"/>
  <c r="G154" i="147"/>
  <c r="F154" i="147"/>
  <c r="D154" i="147"/>
  <c r="G153" i="147"/>
  <c r="F153" i="147"/>
  <c r="D153" i="147"/>
  <c r="G152" i="147"/>
  <c r="F152" i="147"/>
  <c r="D152" i="147"/>
  <c r="G151" i="147"/>
  <c r="F151" i="147"/>
  <c r="D151" i="147"/>
  <c r="G150" i="147"/>
  <c r="F150" i="147"/>
  <c r="G149" i="147"/>
  <c r="F149" i="147"/>
  <c r="D149" i="147"/>
  <c r="G148" i="147"/>
  <c r="F148" i="147"/>
  <c r="D148" i="147"/>
  <c r="G147" i="147"/>
  <c r="F147" i="147"/>
  <c r="G146" i="147"/>
  <c r="F146" i="147"/>
  <c r="D146" i="147"/>
  <c r="G145" i="147"/>
  <c r="F145" i="147"/>
  <c r="G144" i="147"/>
  <c r="F144" i="147"/>
  <c r="D144" i="147"/>
  <c r="E143" i="147"/>
  <c r="D143" i="147"/>
  <c r="E142" i="147"/>
  <c r="D142" i="147"/>
  <c r="E141" i="147"/>
  <c r="D141" i="147"/>
  <c r="G140" i="147"/>
  <c r="F140" i="147"/>
  <c r="D140" i="147"/>
  <c r="G139" i="147"/>
  <c r="F139" i="147"/>
  <c r="D139" i="147"/>
  <c r="G138" i="147"/>
  <c r="F138" i="147"/>
  <c r="D138" i="147"/>
  <c r="G137" i="147"/>
  <c r="F137" i="147"/>
  <c r="G136" i="147"/>
  <c r="F136" i="147"/>
  <c r="D136" i="147"/>
  <c r="G135" i="147"/>
  <c r="F135" i="147"/>
  <c r="G134" i="147"/>
  <c r="F134" i="147"/>
  <c r="D134" i="147"/>
  <c r="G133" i="147"/>
  <c r="F133" i="147"/>
  <c r="D133" i="147"/>
  <c r="G132" i="147"/>
  <c r="F132" i="147"/>
  <c r="D132" i="147"/>
  <c r="G131" i="147"/>
  <c r="F131" i="147"/>
  <c r="D131" i="147"/>
  <c r="G130" i="147"/>
  <c r="F130" i="147"/>
  <c r="D130" i="147"/>
  <c r="G129" i="147"/>
  <c r="F129" i="147"/>
  <c r="D129" i="147"/>
  <c r="G128" i="147"/>
  <c r="F128" i="147"/>
  <c r="D128" i="147"/>
  <c r="G127" i="147"/>
  <c r="F127" i="147"/>
  <c r="D127" i="147"/>
  <c r="G126" i="147"/>
  <c r="F126" i="147"/>
  <c r="D126" i="147"/>
  <c r="G125" i="147"/>
  <c r="F125" i="147"/>
  <c r="D125" i="147"/>
  <c r="G124" i="147"/>
  <c r="F124" i="147"/>
  <c r="D124" i="147"/>
  <c r="G123" i="147"/>
  <c r="F123" i="147"/>
  <c r="D123" i="147"/>
  <c r="G122" i="147"/>
  <c r="F122" i="147"/>
  <c r="D122" i="147"/>
  <c r="G121" i="147"/>
  <c r="F121" i="147"/>
  <c r="D121" i="147"/>
  <c r="G120" i="147"/>
  <c r="F120" i="147"/>
  <c r="G119" i="147"/>
  <c r="F119" i="147"/>
  <c r="D119" i="147"/>
  <c r="G118" i="147"/>
  <c r="F118" i="147"/>
  <c r="D118" i="147"/>
  <c r="G117" i="147"/>
  <c r="F117" i="147"/>
  <c r="G116" i="147"/>
  <c r="F116" i="147"/>
  <c r="D116" i="147"/>
  <c r="G115" i="147"/>
  <c r="F115" i="147"/>
  <c r="G114" i="147"/>
  <c r="F114" i="147"/>
  <c r="D114" i="147"/>
  <c r="G113" i="147"/>
  <c r="F113" i="147"/>
  <c r="G112" i="147"/>
  <c r="F112" i="147"/>
  <c r="D112" i="147"/>
  <c r="G111" i="147"/>
  <c r="F111" i="147"/>
  <c r="D111" i="147"/>
  <c r="G110" i="147"/>
  <c r="F110" i="147"/>
  <c r="D110" i="147"/>
  <c r="G109" i="147"/>
  <c r="F109" i="147"/>
  <c r="G108" i="147"/>
  <c r="F108" i="147"/>
  <c r="G107" i="147"/>
  <c r="F107" i="147"/>
  <c r="D107" i="147"/>
  <c r="G106" i="147"/>
  <c r="F106" i="147"/>
  <c r="D106" i="147"/>
  <c r="G105" i="147"/>
  <c r="F105" i="147"/>
  <c r="G104" i="147"/>
  <c r="F104" i="147"/>
  <c r="G103" i="147"/>
  <c r="F103" i="147"/>
  <c r="D103" i="147"/>
  <c r="G102" i="147"/>
  <c r="F102" i="147"/>
  <c r="D102" i="147"/>
  <c r="G101" i="147"/>
  <c r="F101" i="147"/>
  <c r="D101" i="147"/>
  <c r="G100" i="147"/>
  <c r="F100" i="147"/>
  <c r="D100" i="147"/>
  <c r="G99" i="147"/>
  <c r="F99" i="147"/>
  <c r="D99" i="147"/>
  <c r="G98" i="147"/>
  <c r="F98" i="147"/>
  <c r="D98" i="147"/>
  <c r="G97" i="147"/>
  <c r="F97" i="147"/>
  <c r="D97" i="147"/>
  <c r="G96" i="147"/>
  <c r="F96" i="147"/>
  <c r="G95" i="147"/>
  <c r="F95" i="147"/>
  <c r="D95" i="147"/>
  <c r="G94" i="147"/>
  <c r="F94" i="147"/>
  <c r="D94" i="147"/>
  <c r="G93" i="147"/>
  <c r="F93" i="147"/>
  <c r="G92" i="147"/>
  <c r="F92" i="147"/>
  <c r="G91" i="147"/>
  <c r="F91" i="147"/>
  <c r="D91" i="147"/>
  <c r="G90" i="147"/>
  <c r="F90" i="147"/>
  <c r="D90" i="147"/>
  <c r="G89" i="147"/>
  <c r="F89" i="147"/>
  <c r="D89" i="147"/>
  <c r="G88" i="147"/>
  <c r="F88" i="147"/>
  <c r="D88" i="147"/>
  <c r="G87" i="147"/>
  <c r="F87" i="147"/>
  <c r="G86" i="147"/>
  <c r="F86" i="147"/>
  <c r="G85" i="147"/>
  <c r="F85" i="147"/>
  <c r="D85" i="147"/>
  <c r="G84" i="147"/>
  <c r="F84" i="147"/>
  <c r="D84" i="147"/>
  <c r="G83" i="147"/>
  <c r="F83" i="147"/>
  <c r="D83" i="147"/>
  <c r="G82" i="147"/>
  <c r="F82" i="147"/>
  <c r="G81" i="147"/>
  <c r="F81" i="147"/>
  <c r="D81" i="147"/>
  <c r="G80" i="147"/>
  <c r="F80" i="147"/>
  <c r="D80" i="147"/>
  <c r="G79" i="147"/>
  <c r="F79" i="147"/>
  <c r="D79" i="147"/>
  <c r="G78" i="147"/>
  <c r="F78" i="147"/>
  <c r="D78" i="147"/>
  <c r="G77" i="147"/>
  <c r="F77" i="147"/>
  <c r="D77" i="147"/>
  <c r="G76" i="147"/>
  <c r="F76" i="147"/>
  <c r="G75" i="147"/>
  <c r="F75" i="147"/>
  <c r="D75" i="147"/>
  <c r="G74" i="147"/>
  <c r="F74" i="147"/>
  <c r="D74" i="147"/>
  <c r="G73" i="147"/>
  <c r="F73" i="147"/>
  <c r="G72" i="147"/>
  <c r="F72" i="147"/>
  <c r="G71" i="147"/>
  <c r="F71" i="147"/>
  <c r="D71" i="147"/>
  <c r="G70" i="147"/>
  <c r="F70" i="147"/>
  <c r="D70" i="147"/>
  <c r="G69" i="147"/>
  <c r="F69" i="147"/>
  <c r="D69" i="147"/>
  <c r="G68" i="147"/>
  <c r="F68" i="147"/>
  <c r="D68" i="147"/>
  <c r="G67" i="147"/>
  <c r="F67" i="147"/>
  <c r="D67" i="147"/>
  <c r="G66" i="147"/>
  <c r="F66" i="147"/>
  <c r="D66" i="147"/>
  <c r="G65" i="147"/>
  <c r="F65" i="147"/>
  <c r="G64" i="147"/>
  <c r="F64" i="147"/>
  <c r="D64" i="147"/>
  <c r="G63" i="147"/>
  <c r="F63" i="147"/>
  <c r="D63" i="147"/>
  <c r="G62" i="147"/>
  <c r="F62" i="147"/>
  <c r="D62" i="147"/>
  <c r="G61" i="147"/>
  <c r="F61" i="147"/>
  <c r="D61" i="147"/>
  <c r="G60" i="147"/>
  <c r="F60" i="147"/>
  <c r="D60" i="147"/>
  <c r="G59" i="147"/>
  <c r="F59" i="147"/>
  <c r="D59" i="147"/>
  <c r="G58" i="147"/>
  <c r="F58" i="147"/>
  <c r="D58" i="147"/>
  <c r="G57" i="147"/>
  <c r="F57" i="147"/>
  <c r="D57" i="147"/>
  <c r="G56" i="147"/>
  <c r="F56" i="147"/>
  <c r="D56" i="147"/>
  <c r="G55" i="147"/>
  <c r="F55" i="147"/>
  <c r="D55" i="147"/>
  <c r="G54" i="147"/>
  <c r="F54" i="147"/>
  <c r="D54" i="147"/>
  <c r="G53" i="147"/>
  <c r="F53" i="147"/>
  <c r="D53" i="147"/>
  <c r="G52" i="147"/>
  <c r="F52" i="147"/>
  <c r="D52" i="147"/>
  <c r="G51" i="147"/>
  <c r="F51" i="147"/>
  <c r="D51" i="147"/>
  <c r="G50" i="147"/>
  <c r="F50" i="147"/>
  <c r="D50" i="147"/>
  <c r="G49" i="147"/>
  <c r="F49" i="147"/>
  <c r="D49" i="147"/>
  <c r="G48" i="147"/>
  <c r="F48" i="147"/>
  <c r="D48" i="147"/>
  <c r="G47" i="147"/>
  <c r="F47" i="147"/>
  <c r="D47" i="147"/>
  <c r="G46" i="147"/>
  <c r="F46" i="147"/>
  <c r="D46" i="147"/>
  <c r="G45" i="147"/>
  <c r="F45" i="147"/>
  <c r="D45" i="147"/>
  <c r="G44" i="147"/>
  <c r="F44" i="147"/>
  <c r="D44" i="147"/>
  <c r="G43" i="147"/>
  <c r="F43" i="147"/>
  <c r="D43" i="147"/>
  <c r="G42" i="147"/>
  <c r="F42" i="147"/>
  <c r="D42" i="147"/>
  <c r="G41" i="147"/>
  <c r="F41" i="147"/>
  <c r="D41" i="147"/>
  <c r="G40" i="147"/>
  <c r="F40" i="147"/>
  <c r="D40" i="147"/>
  <c r="G39" i="147"/>
  <c r="F39" i="147"/>
  <c r="D39" i="147"/>
  <c r="G38" i="147"/>
  <c r="F38" i="147"/>
  <c r="D38" i="147"/>
  <c r="G37" i="147"/>
  <c r="F37" i="147"/>
  <c r="D37" i="147"/>
  <c r="G36" i="147"/>
  <c r="F36" i="147"/>
  <c r="D36" i="147"/>
  <c r="G35" i="147"/>
  <c r="F35" i="147"/>
  <c r="D35" i="147"/>
  <c r="G34" i="147"/>
  <c r="F34" i="147"/>
  <c r="D34" i="147"/>
  <c r="G33" i="147"/>
  <c r="F33" i="147"/>
  <c r="D33" i="147"/>
  <c r="G32" i="147"/>
  <c r="F32" i="147"/>
  <c r="D32" i="147"/>
  <c r="G31" i="147"/>
  <c r="F31" i="147"/>
  <c r="D31" i="147"/>
  <c r="G30" i="147"/>
  <c r="F30" i="147"/>
  <c r="D30" i="147"/>
  <c r="G29" i="147"/>
  <c r="F29" i="147"/>
  <c r="D29" i="147"/>
  <c r="G28" i="147"/>
  <c r="F28" i="147"/>
  <c r="D28" i="147"/>
  <c r="G27" i="147"/>
  <c r="F27" i="147"/>
  <c r="D27" i="147"/>
  <c r="G26" i="147"/>
  <c r="F26" i="147"/>
  <c r="D26" i="147"/>
  <c r="G25" i="147"/>
  <c r="F25" i="147"/>
  <c r="D25" i="147"/>
  <c r="G24" i="147"/>
  <c r="F24" i="147"/>
  <c r="D24" i="147"/>
  <c r="G23" i="147"/>
  <c r="F23" i="147"/>
  <c r="D23" i="147"/>
  <c r="G22" i="147"/>
  <c r="F22" i="147"/>
  <c r="D22" i="147"/>
  <c r="G21" i="147"/>
  <c r="F21" i="147"/>
  <c r="D21" i="147"/>
  <c r="G20" i="147"/>
  <c r="F20" i="147"/>
  <c r="D20" i="147"/>
  <c r="G19" i="147"/>
  <c r="F19" i="147"/>
  <c r="D19" i="147"/>
  <c r="G18" i="147"/>
  <c r="F18" i="147"/>
  <c r="D18" i="147"/>
  <c r="G17" i="147"/>
  <c r="F17" i="147"/>
  <c r="D17" i="147"/>
  <c r="G16" i="147"/>
  <c r="F16" i="147"/>
  <c r="D16" i="147"/>
  <c r="G15" i="147"/>
  <c r="F15" i="147"/>
  <c r="D15" i="147"/>
  <c r="G14" i="147"/>
  <c r="F14" i="147"/>
  <c r="D14" i="147"/>
  <c r="G13" i="147"/>
  <c r="F13" i="147"/>
  <c r="D13" i="147"/>
  <c r="G12" i="147"/>
  <c r="F12" i="147"/>
  <c r="D12" i="147"/>
  <c r="G11" i="147"/>
  <c r="F11" i="147"/>
  <c r="D11" i="147"/>
  <c r="G10" i="147"/>
  <c r="F10" i="147"/>
  <c r="D10" i="147"/>
  <c r="G9" i="147"/>
  <c r="F9" i="147"/>
  <c r="D9" i="147"/>
  <c r="G8" i="147"/>
  <c r="F8" i="147"/>
  <c r="D8" i="147"/>
  <c r="G7" i="147"/>
  <c r="F7" i="147"/>
  <c r="D7" i="147"/>
  <c r="G6" i="147"/>
  <c r="F6" i="147"/>
  <c r="D6" i="147"/>
  <c r="G5" i="147"/>
  <c r="F5" i="147"/>
  <c r="D5" i="147"/>
  <c r="G4" i="147"/>
  <c r="F4" i="147"/>
  <c r="D4" i="147"/>
  <c r="I49" i="151" l="1"/>
  <c r="I33" i="151"/>
  <c r="I42" i="151"/>
  <c r="I32" i="151"/>
  <c r="I41" i="151"/>
  <c r="I31" i="151"/>
  <c r="I48" i="151"/>
  <c r="I34" i="151"/>
  <c r="I39" i="151"/>
  <c r="I36" i="151"/>
  <c r="I44" i="151"/>
  <c r="F6" i="151"/>
  <c r="I37" i="151"/>
  <c r="I45" i="151"/>
  <c r="F7" i="151"/>
  <c r="I38" i="151"/>
  <c r="I46" i="151"/>
  <c r="I35" i="151"/>
  <c r="I43" i="151"/>
  <c r="D159" i="154"/>
  <c r="C159" i="154"/>
  <c r="C164" i="154"/>
  <c r="C165" i="154"/>
  <c r="D7" i="151"/>
  <c r="D6" i="151"/>
  <c r="D15" i="149"/>
  <c r="D10" i="149"/>
  <c r="D6" i="149"/>
  <c r="D9" i="149"/>
  <c r="D12" i="149"/>
  <c r="D11" i="149"/>
  <c r="D7" i="149"/>
  <c r="D13" i="149"/>
  <c r="D5" i="149"/>
  <c r="D8" i="149"/>
  <c r="U72" i="167"/>
  <c r="C72" i="167" s="1"/>
  <c r="U69" i="167"/>
  <c r="C17" i="151"/>
  <c r="C22" i="151"/>
  <c r="C16" i="151"/>
  <c r="C15" i="151"/>
  <c r="C24" i="151"/>
  <c r="C23" i="151"/>
  <c r="U164" i="167"/>
  <c r="U336" i="167"/>
  <c r="U97" i="167"/>
  <c r="U130" i="167"/>
  <c r="U193" i="167"/>
  <c r="C193" i="167" s="1"/>
  <c r="D193" i="167" s="1"/>
  <c r="U236" i="167"/>
  <c r="D236" i="167" s="1"/>
  <c r="U163" i="167"/>
  <c r="U167" i="167"/>
  <c r="U128" i="167"/>
  <c r="U185" i="167"/>
  <c r="C185" i="167" s="1"/>
  <c r="D185" i="167" s="1"/>
  <c r="U160" i="167"/>
  <c r="U159" i="167"/>
  <c r="U56" i="167"/>
  <c r="C56" i="167" s="1"/>
  <c r="U161" i="167"/>
  <c r="U344" i="167"/>
  <c r="U393" i="167"/>
  <c r="U201" i="167"/>
  <c r="C201" i="167" s="1"/>
  <c r="D201" i="167" s="1"/>
  <c r="U361" i="167"/>
  <c r="U220" i="167"/>
  <c r="D220" i="167" s="1"/>
  <c r="U224" i="167"/>
  <c r="D224" i="167" s="1"/>
  <c r="U314" i="167"/>
  <c r="U104" i="167"/>
  <c r="U40" i="167"/>
  <c r="C40" i="167" s="1"/>
  <c r="U134" i="167"/>
  <c r="U95" i="167"/>
  <c r="U162" i="167"/>
  <c r="U129" i="167"/>
  <c r="U305" i="167"/>
  <c r="U306" i="167"/>
  <c r="U347" i="167"/>
  <c r="U358" i="167"/>
  <c r="U98" i="167"/>
  <c r="U55" i="167"/>
  <c r="C55" i="167" s="1"/>
  <c r="U218" i="167"/>
  <c r="D218" i="167" s="1"/>
  <c r="U188" i="167"/>
  <c r="C188" i="167" s="1"/>
  <c r="D188" i="167" s="1"/>
  <c r="U341" i="167"/>
  <c r="U99" i="167"/>
  <c r="U170" i="167"/>
  <c r="U110" i="167"/>
  <c r="U108" i="167"/>
  <c r="U65" i="167"/>
  <c r="C65" i="167" s="1"/>
  <c r="U227" i="167"/>
  <c r="D227" i="167" s="1"/>
  <c r="U225" i="167"/>
  <c r="D225" i="167" s="1"/>
  <c r="U59" i="167"/>
  <c r="C59" i="167" s="1"/>
  <c r="U93" i="167"/>
  <c r="U37" i="167"/>
  <c r="C37" i="167" s="1"/>
  <c r="U337" i="167"/>
  <c r="U96" i="167"/>
  <c r="U348" i="167"/>
  <c r="U226" i="167"/>
  <c r="D226" i="167" s="1"/>
  <c r="U352" i="167"/>
  <c r="U131" i="167"/>
  <c r="U200" i="167"/>
  <c r="C200" i="167" s="1"/>
  <c r="D200" i="167" s="1"/>
  <c r="U260" i="167"/>
  <c r="D260" i="167" s="1"/>
  <c r="V260" i="167"/>
  <c r="E260" i="167" s="1"/>
  <c r="U192" i="167"/>
  <c r="C192" i="167" s="1"/>
  <c r="D192" i="167" s="1"/>
  <c r="U70" i="167"/>
  <c r="C70" i="167" s="1"/>
  <c r="U54" i="167"/>
  <c r="C54" i="167" s="1"/>
  <c r="U90" i="167"/>
  <c r="U235" i="167"/>
  <c r="D235" i="167" s="1"/>
  <c r="U132" i="167"/>
  <c r="U133" i="167"/>
  <c r="U335" i="167"/>
  <c r="U353" i="167"/>
  <c r="U229" i="167"/>
  <c r="D229" i="167" s="1"/>
  <c r="U94" i="167"/>
  <c r="U262" i="167"/>
  <c r="D262" i="167" s="1"/>
  <c r="V262" i="167"/>
  <c r="E262" i="167" s="1"/>
  <c r="U360" i="167"/>
  <c r="U339" i="167"/>
  <c r="U186" i="167"/>
  <c r="C186" i="167" s="1"/>
  <c r="D186" i="167" s="1"/>
  <c r="U357" i="167"/>
  <c r="U165" i="167"/>
  <c r="U158" i="167"/>
  <c r="U368" i="167"/>
  <c r="U114" i="167"/>
  <c r="U112" i="167"/>
  <c r="U85" i="167"/>
  <c r="U202" i="167"/>
  <c r="C202" i="167" s="1"/>
  <c r="D202" i="167" s="1"/>
  <c r="U228" i="167"/>
  <c r="D228" i="167" s="1"/>
  <c r="U231" i="167"/>
  <c r="D231" i="167" s="1"/>
  <c r="U345" i="167"/>
  <c r="U392" i="167"/>
  <c r="U221" i="167"/>
  <c r="D221" i="167" s="1"/>
  <c r="U64" i="167"/>
  <c r="C64" i="167" s="1"/>
  <c r="U71" i="167"/>
  <c r="C71" i="167" s="1"/>
  <c r="U86" i="167"/>
  <c r="U197" i="167"/>
  <c r="C197" i="167" s="1"/>
  <c r="D197" i="167" s="1"/>
  <c r="U58" i="167"/>
  <c r="U365" i="167"/>
  <c r="U261" i="167"/>
  <c r="D261" i="167" s="1"/>
  <c r="V261" i="167"/>
  <c r="E261" i="167" s="1"/>
  <c r="U194" i="167"/>
  <c r="C194" i="167" s="1"/>
  <c r="D194" i="167" s="1"/>
  <c r="U233" i="167"/>
  <c r="D233" i="167" s="1"/>
  <c r="U219" i="167"/>
  <c r="D219" i="167" s="1"/>
  <c r="U91" i="167"/>
  <c r="U234" i="167"/>
  <c r="D234" i="167" s="1"/>
  <c r="U105" i="167"/>
  <c r="U103" i="167"/>
  <c r="U317" i="167"/>
  <c r="U38" i="167"/>
  <c r="C38" i="167" s="1"/>
  <c r="U329" i="167"/>
  <c r="U301" i="167"/>
  <c r="C301" i="167" s="1"/>
  <c r="U333" i="167"/>
  <c r="U334" i="167"/>
  <c r="U282" i="167"/>
  <c r="U359" i="167"/>
  <c r="U187" i="167"/>
  <c r="C187" i="167" s="1"/>
  <c r="U340" i="167"/>
  <c r="U342" i="167"/>
  <c r="U169" i="167"/>
  <c r="U109" i="167"/>
  <c r="U107" i="167"/>
  <c r="U351" i="167"/>
  <c r="U349" i="167"/>
  <c r="U346" i="167"/>
  <c r="U338" i="167"/>
  <c r="U61" i="167"/>
  <c r="C61" i="167" s="1"/>
  <c r="U57" i="167"/>
  <c r="C57" i="167" s="1"/>
  <c r="U135" i="167"/>
  <c r="U84" i="167"/>
  <c r="U198" i="167"/>
  <c r="C198" i="167" s="1"/>
  <c r="D198" i="167" s="1"/>
  <c r="U203" i="167"/>
  <c r="C203" i="167" s="1"/>
  <c r="D203" i="167" s="1"/>
  <c r="U363" i="167"/>
  <c r="U362" i="167"/>
  <c r="U217" i="167"/>
  <c r="D217" i="167" s="1"/>
  <c r="U216" i="167"/>
  <c r="D216" i="167" s="1"/>
  <c r="U223" i="167"/>
  <c r="D223" i="167" s="1"/>
  <c r="U89" i="167"/>
  <c r="U88" i="167"/>
  <c r="U102" i="167"/>
  <c r="U315" i="167"/>
  <c r="U101" i="167"/>
  <c r="U39" i="167"/>
  <c r="C39" i="167" s="1"/>
  <c r="U332" i="167"/>
  <c r="U380" i="167"/>
  <c r="U263" i="167"/>
  <c r="D263" i="167" s="1"/>
  <c r="V263" i="167"/>
  <c r="E263" i="167" s="1"/>
  <c r="U191" i="167"/>
  <c r="C191" i="167" s="1"/>
  <c r="D191" i="167" s="1"/>
  <c r="U195" i="167"/>
  <c r="C195" i="167" s="1"/>
  <c r="D195" i="167" s="1"/>
  <c r="U189" i="167"/>
  <c r="C189" i="167" s="1"/>
  <c r="D189" i="167" s="1"/>
  <c r="U356" i="167"/>
  <c r="U367" i="167"/>
  <c r="E367" i="167" s="1"/>
  <c r="U157" i="167"/>
  <c r="U166" i="167"/>
  <c r="U113" i="167"/>
  <c r="U111" i="167"/>
  <c r="U60" i="167"/>
  <c r="C60" i="167" s="1"/>
  <c r="U350" i="167"/>
  <c r="U232" i="167"/>
  <c r="D232" i="167" s="1"/>
  <c r="U343" i="167"/>
  <c r="U355" i="167"/>
  <c r="U354" i="167"/>
  <c r="U215" i="167"/>
  <c r="D215" i="167" s="1"/>
  <c r="U100" i="167"/>
  <c r="U199" i="167"/>
  <c r="C199" i="167" s="1"/>
  <c r="D199" i="167" s="1"/>
  <c r="U196" i="167"/>
  <c r="C196" i="167" s="1"/>
  <c r="D196" i="167" s="1"/>
  <c r="U364" i="167"/>
  <c r="U366" i="167"/>
  <c r="U190" i="167"/>
  <c r="C190" i="167" s="1"/>
  <c r="D190" i="167" s="1"/>
  <c r="U168" i="167"/>
  <c r="U222" i="167"/>
  <c r="D222" i="167" s="1"/>
  <c r="U230" i="167"/>
  <c r="D230" i="167" s="1"/>
  <c r="U62" i="167"/>
  <c r="C62" i="167" s="1"/>
  <c r="U87" i="167"/>
  <c r="U92" i="167"/>
  <c r="U106" i="167"/>
  <c r="U316" i="167"/>
  <c r="U331" i="167"/>
  <c r="U330" i="167"/>
  <c r="D367" i="167"/>
  <c r="E100" i="167"/>
  <c r="D187" i="167" l="1"/>
  <c r="E106" i="167"/>
  <c r="F106" i="167"/>
  <c r="F100" i="167"/>
  <c r="E332" i="167"/>
  <c r="D332" i="167"/>
  <c r="E102" i="167"/>
  <c r="F102" i="167"/>
  <c r="D349" i="167"/>
  <c r="E349" i="167"/>
  <c r="E169" i="167"/>
  <c r="D169" i="167"/>
  <c r="C169" i="167"/>
  <c r="E359" i="167"/>
  <c r="D359" i="167"/>
  <c r="E368" i="167"/>
  <c r="D368" i="167"/>
  <c r="E110" i="167"/>
  <c r="F110" i="167"/>
  <c r="E358" i="167"/>
  <c r="D358" i="167"/>
  <c r="C129" i="167"/>
  <c r="D129" i="167"/>
  <c r="E344" i="167"/>
  <c r="D344" i="167"/>
  <c r="E160" i="167"/>
  <c r="D160" i="167"/>
  <c r="C160" i="167"/>
  <c r="F97" i="167"/>
  <c r="E97" i="167"/>
  <c r="E330" i="167"/>
  <c r="D330" i="167"/>
  <c r="E92" i="167"/>
  <c r="F92" i="167"/>
  <c r="E364" i="167"/>
  <c r="D364" i="167"/>
  <c r="F113" i="167"/>
  <c r="E113" i="167"/>
  <c r="E356" i="167"/>
  <c r="D356" i="167"/>
  <c r="D39" i="167"/>
  <c r="E88" i="167"/>
  <c r="F88" i="167"/>
  <c r="E351" i="167"/>
  <c r="D351" i="167"/>
  <c r="E342" i="167"/>
  <c r="D342" i="167"/>
  <c r="C282" i="167"/>
  <c r="E282" i="167"/>
  <c r="D282" i="167"/>
  <c r="E329" i="167"/>
  <c r="D329" i="167"/>
  <c r="E105" i="167"/>
  <c r="F105" i="167"/>
  <c r="E365" i="167"/>
  <c r="D365" i="167"/>
  <c r="E345" i="167"/>
  <c r="D345" i="167"/>
  <c r="F85" i="167"/>
  <c r="E85" i="167"/>
  <c r="C158" i="167"/>
  <c r="E158" i="167"/>
  <c r="D158" i="167"/>
  <c r="E339" i="167"/>
  <c r="D339" i="167"/>
  <c r="F94" i="167"/>
  <c r="E94" i="167"/>
  <c r="D133" i="167"/>
  <c r="C133" i="167"/>
  <c r="D37" i="167"/>
  <c r="C170" i="167"/>
  <c r="E170" i="167"/>
  <c r="D170" i="167"/>
  <c r="E347" i="167"/>
  <c r="D347" i="167"/>
  <c r="C162" i="167"/>
  <c r="E162" i="167"/>
  <c r="D162" i="167"/>
  <c r="E104" i="167"/>
  <c r="F104" i="167"/>
  <c r="E361" i="167"/>
  <c r="D361" i="167"/>
  <c r="D161" i="167"/>
  <c r="C161" i="167"/>
  <c r="E161" i="167"/>
  <c r="E336" i="167"/>
  <c r="D336" i="167"/>
  <c r="E366" i="167"/>
  <c r="D366" i="167"/>
  <c r="E111" i="167"/>
  <c r="F111" i="167"/>
  <c r="F103" i="167"/>
  <c r="E103" i="167"/>
  <c r="D392" i="167"/>
  <c r="C392" i="167"/>
  <c r="F90" i="167"/>
  <c r="E90" i="167"/>
  <c r="E352" i="167"/>
  <c r="D352" i="167"/>
  <c r="D40" i="167"/>
  <c r="D163" i="167"/>
  <c r="C163" i="167"/>
  <c r="E163" i="167"/>
  <c r="E331" i="167"/>
  <c r="D331" i="167"/>
  <c r="F87" i="167"/>
  <c r="E87" i="167"/>
  <c r="E168" i="167"/>
  <c r="C168" i="167"/>
  <c r="D168" i="167"/>
  <c r="E354" i="167"/>
  <c r="D354" i="167"/>
  <c r="E350" i="167"/>
  <c r="D350" i="167"/>
  <c r="C166" i="167"/>
  <c r="E166" i="167"/>
  <c r="D166" i="167"/>
  <c r="E101" i="167"/>
  <c r="F101" i="167"/>
  <c r="F89" i="167"/>
  <c r="E89" i="167"/>
  <c r="E362" i="167"/>
  <c r="D362" i="167"/>
  <c r="E84" i="167"/>
  <c r="F84" i="167"/>
  <c r="E338" i="167"/>
  <c r="D338" i="167"/>
  <c r="F107" i="167"/>
  <c r="E107" i="167"/>
  <c r="E340" i="167"/>
  <c r="D340" i="167"/>
  <c r="E334" i="167"/>
  <c r="D334" i="167"/>
  <c r="D38" i="167"/>
  <c r="E112" i="167"/>
  <c r="F112" i="167"/>
  <c r="C165" i="167"/>
  <c r="E165" i="167"/>
  <c r="D165" i="167"/>
  <c r="E360" i="167"/>
  <c r="D360" i="167"/>
  <c r="D132" i="167"/>
  <c r="C132" i="167"/>
  <c r="E348" i="167"/>
  <c r="D348" i="167"/>
  <c r="F93" i="167"/>
  <c r="E93" i="167"/>
  <c r="F99" i="167"/>
  <c r="E99" i="167"/>
  <c r="D306" i="167"/>
  <c r="C306" i="167"/>
  <c r="F95" i="167"/>
  <c r="E95" i="167"/>
  <c r="D314" i="167"/>
  <c r="C314" i="167"/>
  <c r="D128" i="167"/>
  <c r="C128" i="167"/>
  <c r="E164" i="167"/>
  <c r="C164" i="167"/>
  <c r="D164" i="167"/>
  <c r="E343" i="167"/>
  <c r="D343" i="167"/>
  <c r="F86" i="167"/>
  <c r="E86" i="167"/>
  <c r="E335" i="167"/>
  <c r="D335" i="167"/>
  <c r="E337" i="167"/>
  <c r="D337" i="167"/>
  <c r="D316" i="167"/>
  <c r="C316" i="167"/>
  <c r="E355" i="167"/>
  <c r="D355" i="167"/>
  <c r="C157" i="167"/>
  <c r="E157" i="167"/>
  <c r="D157" i="167"/>
  <c r="C380" i="167"/>
  <c r="D380" i="167"/>
  <c r="D315" i="167"/>
  <c r="C315" i="167"/>
  <c r="E363" i="167"/>
  <c r="D363" i="167"/>
  <c r="D135" i="167"/>
  <c r="C135" i="167"/>
  <c r="E346" i="167"/>
  <c r="D346" i="167"/>
  <c r="F109" i="167"/>
  <c r="E109" i="167"/>
  <c r="E333" i="167"/>
  <c r="D333" i="167"/>
  <c r="D317" i="167"/>
  <c r="C317" i="167"/>
  <c r="F91" i="167"/>
  <c r="E91" i="167"/>
  <c r="E114" i="167"/>
  <c r="F114" i="167"/>
  <c r="D357" i="167"/>
  <c r="E357" i="167"/>
  <c r="D353" i="167"/>
  <c r="E353" i="167"/>
  <c r="D131" i="167"/>
  <c r="C131" i="167"/>
  <c r="E96" i="167"/>
  <c r="F96" i="167"/>
  <c r="E108" i="167"/>
  <c r="F108" i="167"/>
  <c r="E341" i="167"/>
  <c r="D341" i="167"/>
  <c r="F98" i="167"/>
  <c r="E98" i="167"/>
  <c r="D305" i="167"/>
  <c r="C305" i="167"/>
  <c r="D134" i="167"/>
  <c r="C134" i="167"/>
  <c r="D393" i="167"/>
  <c r="C393" i="167"/>
  <c r="D159" i="167"/>
  <c r="C159" i="167"/>
  <c r="E159" i="167"/>
  <c r="D167" i="167"/>
  <c r="E167" i="167"/>
  <c r="C167" i="167"/>
  <c r="D130" i="167"/>
  <c r="C130" i="167"/>
  <c r="C38" i="152" l="1"/>
  <c r="C18" i="152"/>
  <c r="C29" i="152"/>
  <c r="C26" i="152"/>
  <c r="C20" i="152"/>
  <c r="C19" i="152"/>
  <c r="C17" i="152"/>
  <c r="C11" i="152"/>
  <c r="C32" i="152"/>
  <c r="C31" i="152"/>
  <c r="C27" i="152"/>
  <c r="C10" i="152"/>
  <c r="C8" i="152"/>
  <c r="C28" i="152"/>
  <c r="C39" i="152"/>
  <c r="C30" i="152"/>
  <c r="C7" i="152"/>
  <c r="H152" i="154"/>
  <c r="C116" i="154"/>
  <c r="I100" i="154"/>
  <c r="F101" i="154"/>
  <c r="D102" i="154"/>
  <c r="D96" i="154"/>
  <c r="D90" i="154"/>
  <c r="E66" i="154"/>
  <c r="F95" i="154"/>
  <c r="E108" i="154"/>
  <c r="C93" i="154"/>
  <c r="C51" i="154"/>
  <c r="D108" i="154"/>
  <c r="D98" i="154"/>
  <c r="F146" i="154"/>
  <c r="C98" i="154"/>
  <c r="I90" i="154"/>
  <c r="H153" i="154"/>
  <c r="I101" i="154"/>
  <c r="C91" i="154"/>
  <c r="F66" i="154"/>
  <c r="F153" i="154"/>
  <c r="D145" i="154"/>
  <c r="C115" i="154"/>
  <c r="I99" i="154"/>
  <c r="F100" i="154"/>
  <c r="C102" i="154"/>
  <c r="C96" i="154"/>
  <c r="C90" i="154"/>
  <c r="D66" i="154"/>
  <c r="F139" i="154"/>
  <c r="I96" i="154"/>
  <c r="D100" i="154"/>
  <c r="E65" i="154"/>
  <c r="C152" i="154"/>
  <c r="I94" i="154"/>
  <c r="D93" i="154"/>
  <c r="C65" i="154"/>
  <c r="F94" i="154"/>
  <c r="I92" i="154"/>
  <c r="I91" i="154"/>
  <c r="D91" i="154"/>
  <c r="C64" i="154"/>
  <c r="C123" i="154"/>
  <c r="F152" i="154"/>
  <c r="F109" i="154"/>
  <c r="I98" i="154"/>
  <c r="F99" i="154"/>
  <c r="D101" i="154"/>
  <c r="D95" i="154"/>
  <c r="C66" i="154"/>
  <c r="C153" i="154"/>
  <c r="D109" i="154"/>
  <c r="F97" i="154"/>
  <c r="D94" i="154"/>
  <c r="D52" i="154"/>
  <c r="I93" i="154"/>
  <c r="F93" i="154"/>
  <c r="C125" i="154"/>
  <c r="D64" i="154"/>
  <c r="I102" i="154"/>
  <c r="D146" i="154"/>
  <c r="C97" i="154"/>
  <c r="D153" i="154"/>
  <c r="H139" i="154"/>
  <c r="E109" i="154"/>
  <c r="I97" i="154"/>
  <c r="F98" i="154"/>
  <c r="C101" i="154"/>
  <c r="C95" i="154"/>
  <c r="F65" i="154"/>
  <c r="C58" i="154"/>
  <c r="D99" i="154"/>
  <c r="D92" i="154"/>
  <c r="E64" i="154"/>
  <c r="F92" i="154"/>
  <c r="D97" i="154"/>
  <c r="C72" i="154"/>
  <c r="F90" i="154"/>
  <c r="D152" i="154"/>
  <c r="D139" i="154"/>
  <c r="C109" i="154"/>
  <c r="I95" i="154"/>
  <c r="F96" i="154"/>
  <c r="C100" i="154"/>
  <c r="C94" i="154"/>
  <c r="D65" i="154"/>
  <c r="C52" i="154"/>
  <c r="F108" i="154"/>
  <c r="D51" i="154"/>
  <c r="C99" i="154"/>
  <c r="F64" i="154"/>
  <c r="C133" i="154"/>
  <c r="C41" i="154"/>
  <c r="C108" i="154"/>
  <c r="C92" i="154"/>
  <c r="C40" i="154"/>
  <c r="F145" i="154"/>
  <c r="C124" i="154"/>
  <c r="F91" i="154"/>
  <c r="C39" i="154"/>
  <c r="F102" i="154"/>
  <c r="C38" i="154"/>
  <c r="G39" i="151"/>
  <c r="C48" i="151"/>
  <c r="C36" i="151"/>
  <c r="G49" i="151"/>
  <c r="G37" i="151"/>
  <c r="C46" i="151"/>
  <c r="C34" i="151"/>
  <c r="G48" i="151"/>
  <c r="G36" i="151"/>
  <c r="C45" i="151"/>
  <c r="C33" i="151"/>
  <c r="C32" i="151"/>
  <c r="G46" i="151"/>
  <c r="G34" i="151"/>
  <c r="C31" i="151"/>
  <c r="G33" i="151"/>
  <c r="C42" i="151"/>
  <c r="G44" i="151"/>
  <c r="C41" i="151"/>
  <c r="G47" i="151"/>
  <c r="G35" i="151"/>
  <c r="C44" i="151"/>
  <c r="C43" i="151"/>
  <c r="G45" i="151"/>
  <c r="G32" i="151"/>
  <c r="C38" i="151"/>
  <c r="G43" i="151"/>
  <c r="G31" i="151"/>
  <c r="C40" i="151"/>
  <c r="G42" i="151"/>
  <c r="C39" i="151"/>
  <c r="G41" i="151"/>
  <c r="G40" i="151"/>
  <c r="C49" i="151"/>
  <c r="C37" i="151"/>
  <c r="G38" i="151"/>
  <c r="C47" i="151"/>
  <c r="C35" i="151"/>
  <c r="C53" i="150"/>
  <c r="C51" i="150"/>
  <c r="C49" i="150"/>
  <c r="C47" i="150"/>
  <c r="C45" i="150"/>
  <c r="C43" i="150"/>
  <c r="C41" i="150"/>
  <c r="C39" i="150"/>
  <c r="C37" i="150"/>
  <c r="C35" i="150"/>
  <c r="C33" i="150"/>
  <c r="C31" i="150"/>
  <c r="C29" i="150"/>
  <c r="C27" i="150"/>
  <c r="C25" i="150"/>
  <c r="C23" i="150"/>
  <c r="C21" i="150"/>
  <c r="C19" i="150"/>
  <c r="C17" i="150"/>
  <c r="C15" i="150"/>
  <c r="C13" i="150"/>
  <c r="D52" i="150"/>
  <c r="D50" i="150"/>
  <c r="D48" i="150"/>
  <c r="D46" i="150"/>
  <c r="D44" i="150"/>
  <c r="D42" i="150"/>
  <c r="D40" i="150"/>
  <c r="D38" i="150"/>
  <c r="D36" i="150"/>
  <c r="D34" i="150"/>
  <c r="D32" i="150"/>
  <c r="D30" i="150"/>
  <c r="D28" i="150"/>
  <c r="D26" i="150"/>
  <c r="D24" i="150"/>
  <c r="D22" i="150"/>
  <c r="D20" i="150"/>
  <c r="D18" i="150"/>
  <c r="D16" i="150"/>
  <c r="D14" i="150"/>
  <c r="C50" i="150"/>
  <c r="C46" i="150"/>
  <c r="C42" i="150"/>
  <c r="C38" i="150"/>
  <c r="C34" i="150"/>
  <c r="C30" i="150"/>
  <c r="C26" i="150"/>
  <c r="C22" i="150"/>
  <c r="C18" i="150"/>
  <c r="C14" i="150"/>
  <c r="D53" i="150"/>
  <c r="D49" i="150"/>
  <c r="D45" i="150"/>
  <c r="D41" i="150"/>
  <c r="D37" i="150"/>
  <c r="D33" i="150"/>
  <c r="D29" i="150"/>
  <c r="D25" i="150"/>
  <c r="D21" i="150"/>
  <c r="D17" i="150"/>
  <c r="D13" i="150"/>
  <c r="C52" i="150"/>
  <c r="C48" i="150"/>
  <c r="C44" i="150"/>
  <c r="C40" i="150"/>
  <c r="C36" i="150"/>
  <c r="C32" i="150"/>
  <c r="C28" i="150"/>
  <c r="C24" i="150"/>
  <c r="C20" i="150"/>
  <c r="C16" i="150"/>
  <c r="D51" i="150"/>
  <c r="D47" i="150"/>
  <c r="D43" i="150"/>
  <c r="D39" i="150"/>
  <c r="D35" i="150"/>
  <c r="D31" i="150"/>
  <c r="D27" i="150"/>
  <c r="D23" i="150"/>
  <c r="D19" i="150"/>
  <c r="D15" i="150"/>
  <c r="D60" i="148"/>
  <c r="D59" i="148"/>
  <c r="D58" i="148"/>
  <c r="D57" i="148"/>
  <c r="D56" i="148"/>
  <c r="D55" i="148"/>
  <c r="D54" i="148"/>
  <c r="D53" i="148"/>
  <c r="D52" i="148"/>
  <c r="D51" i="148"/>
  <c r="D50" i="148"/>
  <c r="D49" i="148"/>
  <c r="D48" i="148"/>
  <c r="D47" i="148"/>
  <c r="D46" i="148"/>
  <c r="D45" i="148"/>
  <c r="D44" i="148"/>
  <c r="D43" i="148"/>
  <c r="D42" i="148"/>
  <c r="D41" i="148"/>
  <c r="D40" i="148"/>
  <c r="D39" i="148"/>
  <c r="D38" i="148"/>
  <c r="D37" i="148"/>
  <c r="D36" i="148"/>
  <c r="D35" i="148"/>
  <c r="D34" i="148"/>
  <c r="D33" i="148"/>
  <c r="D32" i="148"/>
  <c r="D31" i="148"/>
  <c r="D30" i="148"/>
  <c r="D29" i="148"/>
  <c r="D28" i="148"/>
  <c r="D27" i="148"/>
  <c r="D26" i="148"/>
  <c r="D25" i="148"/>
  <c r="D24" i="148"/>
  <c r="D23" i="148"/>
  <c r="D22" i="148"/>
  <c r="D21" i="148"/>
  <c r="D20" i="148"/>
  <c r="D19" i="148"/>
  <c r="D18" i="148"/>
  <c r="D17" i="148"/>
  <c r="D16" i="148"/>
  <c r="D15" i="148"/>
  <c r="D14" i="148"/>
  <c r="D13" i="148"/>
  <c r="D12" i="148"/>
  <c r="D11" i="148"/>
  <c r="D10" i="148"/>
  <c r="D9" i="148"/>
  <c r="F59" i="148"/>
  <c r="E58" i="148"/>
  <c r="C57" i="148"/>
  <c r="F55" i="148"/>
  <c r="E54" i="148"/>
  <c r="C53" i="148"/>
  <c r="F51" i="148"/>
  <c r="E50" i="148"/>
  <c r="C49" i="148"/>
  <c r="E46" i="148"/>
  <c r="C45" i="148"/>
  <c r="F43" i="148"/>
  <c r="E42" i="148"/>
  <c r="C41" i="148"/>
  <c r="F39" i="148"/>
  <c r="E38" i="148"/>
  <c r="C37" i="148"/>
  <c r="F60" i="148"/>
  <c r="E59" i="148"/>
  <c r="C58" i="148"/>
  <c r="F56" i="148"/>
  <c r="E55" i="148"/>
  <c r="C54" i="148"/>
  <c r="F52" i="148"/>
  <c r="E51" i="148"/>
  <c r="C50" i="148"/>
  <c r="F48" i="148"/>
  <c r="C46" i="148"/>
  <c r="F44" i="148"/>
  <c r="E43" i="148"/>
  <c r="C42" i="148"/>
  <c r="F40" i="148"/>
  <c r="E39" i="148"/>
  <c r="C38" i="148"/>
  <c r="F36" i="148"/>
  <c r="E35" i="148"/>
  <c r="C34" i="148"/>
  <c r="F32" i="148"/>
  <c r="E31" i="148"/>
  <c r="C30" i="148"/>
  <c r="F28" i="148"/>
  <c r="E27" i="148"/>
  <c r="C26" i="148"/>
  <c r="F24" i="148"/>
  <c r="E23" i="148"/>
  <c r="C22" i="148"/>
  <c r="F20" i="148"/>
  <c r="E19" i="148"/>
  <c r="C18" i="148"/>
  <c r="F16" i="148"/>
  <c r="E15" i="148"/>
  <c r="C14" i="148"/>
  <c r="F12" i="148"/>
  <c r="E11" i="148"/>
  <c r="C10" i="148"/>
  <c r="F8" i="148"/>
  <c r="F7" i="148"/>
  <c r="F6" i="148"/>
  <c r="F5" i="148"/>
  <c r="E57" i="148"/>
  <c r="F54" i="148"/>
  <c r="C52" i="148"/>
  <c r="C48" i="148"/>
  <c r="F46" i="148"/>
  <c r="F42" i="148"/>
  <c r="C40" i="148"/>
  <c r="E37" i="148"/>
  <c r="E60" i="148"/>
  <c r="C59" i="148"/>
  <c r="F57" i="148"/>
  <c r="E56" i="148"/>
  <c r="C55" i="148"/>
  <c r="F53" i="148"/>
  <c r="E52" i="148"/>
  <c r="C51" i="148"/>
  <c r="F49" i="148"/>
  <c r="E48" i="148"/>
  <c r="C47" i="148"/>
  <c r="F45" i="148"/>
  <c r="E44" i="148"/>
  <c r="C43" i="148"/>
  <c r="F41" i="148"/>
  <c r="E40" i="148"/>
  <c r="C39" i="148"/>
  <c r="F37" i="148"/>
  <c r="E36" i="148"/>
  <c r="C35" i="148"/>
  <c r="F33" i="148"/>
  <c r="E32" i="148"/>
  <c r="C31" i="148"/>
  <c r="F29" i="148"/>
  <c r="E28" i="148"/>
  <c r="C27" i="148"/>
  <c r="F25" i="148"/>
  <c r="E24" i="148"/>
  <c r="C23" i="148"/>
  <c r="F21" i="148"/>
  <c r="E20" i="148"/>
  <c r="C19" i="148"/>
  <c r="F17" i="148"/>
  <c r="E16" i="148"/>
  <c r="C15" i="148"/>
  <c r="F13" i="148"/>
  <c r="E12" i="148"/>
  <c r="C11" i="148"/>
  <c r="F9" i="148"/>
  <c r="E8" i="148"/>
  <c r="E7" i="148"/>
  <c r="E6" i="148"/>
  <c r="E5" i="148"/>
  <c r="C60" i="148"/>
  <c r="F58" i="148"/>
  <c r="C56" i="148"/>
  <c r="E53" i="148"/>
  <c r="F50" i="148"/>
  <c r="E49" i="148"/>
  <c r="E45" i="148"/>
  <c r="C44" i="148"/>
  <c r="E41" i="148"/>
  <c r="F38" i="148"/>
  <c r="F34" i="148"/>
  <c r="C32" i="148"/>
  <c r="E29" i="148"/>
  <c r="F26" i="148"/>
  <c r="C24" i="148"/>
  <c r="E21" i="148"/>
  <c r="C16" i="148"/>
  <c r="D8" i="148"/>
  <c r="E34" i="148"/>
  <c r="F31" i="148"/>
  <c r="C29" i="148"/>
  <c r="E26" i="148"/>
  <c r="F23" i="148"/>
  <c r="C21" i="148"/>
  <c r="E18" i="148"/>
  <c r="F15" i="148"/>
  <c r="C13" i="148"/>
  <c r="E10" i="148"/>
  <c r="C8" i="148"/>
  <c r="C6" i="148"/>
  <c r="C36" i="148"/>
  <c r="E33" i="148"/>
  <c r="F30" i="148"/>
  <c r="C28" i="148"/>
  <c r="E25" i="148"/>
  <c r="F22" i="148"/>
  <c r="C20" i="148"/>
  <c r="E17" i="148"/>
  <c r="F14" i="148"/>
  <c r="C12" i="148"/>
  <c r="E9" i="148"/>
  <c r="D7" i="148"/>
  <c r="D5" i="148"/>
  <c r="F35" i="148"/>
  <c r="C33" i="148"/>
  <c r="E30" i="148"/>
  <c r="F27" i="148"/>
  <c r="C25" i="148"/>
  <c r="E22" i="148"/>
  <c r="F19" i="148"/>
  <c r="C17" i="148"/>
  <c r="E14" i="148"/>
  <c r="F11" i="148"/>
  <c r="C9" i="148"/>
  <c r="C7" i="148"/>
  <c r="C5" i="148"/>
  <c r="F18" i="148"/>
  <c r="E13" i="148"/>
  <c r="F10" i="148"/>
  <c r="D6" i="148"/>
  <c r="C15" i="149" l="1"/>
  <c r="D14" i="149"/>
  <c r="C14" i="149"/>
  <c r="E68" i="147"/>
  <c r="E67" i="147"/>
  <c r="E66" i="147"/>
  <c r="E65" i="147"/>
  <c r="E64" i="147"/>
  <c r="E63" i="147"/>
  <c r="E62" i="147"/>
  <c r="E61" i="147"/>
  <c r="E60" i="147"/>
  <c r="E59" i="147"/>
  <c r="E58" i="147"/>
  <c r="E57" i="147"/>
  <c r="E56" i="147"/>
  <c r="E55" i="147"/>
  <c r="E54" i="147"/>
  <c r="E53" i="147"/>
  <c r="E52" i="147"/>
  <c r="E51" i="147"/>
  <c r="E50" i="147"/>
  <c r="E49" i="147"/>
  <c r="E48" i="147"/>
  <c r="E47" i="147"/>
  <c r="E46" i="147"/>
  <c r="E45" i="147"/>
  <c r="E44" i="147"/>
  <c r="E43" i="147"/>
  <c r="E42" i="147"/>
  <c r="E41" i="147"/>
  <c r="E40" i="147"/>
  <c r="E39" i="147"/>
  <c r="E38" i="147"/>
  <c r="E37" i="147"/>
  <c r="E36" i="147"/>
  <c r="E35" i="147"/>
  <c r="E34" i="147"/>
  <c r="E33" i="147"/>
  <c r="E32" i="147"/>
  <c r="E31" i="147"/>
  <c r="E30" i="147"/>
  <c r="E29" i="147"/>
  <c r="E28" i="147"/>
  <c r="E27" i="147"/>
  <c r="E26" i="147"/>
  <c r="E25" i="147"/>
  <c r="E24" i="147"/>
  <c r="E23" i="147"/>
  <c r="E22" i="147"/>
  <c r="E21" i="147"/>
  <c r="E20" i="147"/>
  <c r="E19" i="147"/>
  <c r="E18" i="147"/>
  <c r="E17" i="147"/>
  <c r="E16" i="147"/>
  <c r="E15" i="147"/>
  <c r="E14" i="147"/>
  <c r="E13" i="147"/>
  <c r="E12" i="147"/>
  <c r="E11" i="147"/>
  <c r="E10" i="147"/>
  <c r="E9" i="147"/>
  <c r="E8" i="147"/>
  <c r="E7" i="147"/>
  <c r="E6" i="147"/>
  <c r="E5" i="147"/>
  <c r="E4" i="147"/>
  <c r="C61" i="150"/>
  <c r="C64" i="150"/>
  <c r="C60" i="150"/>
  <c r="C59" i="150"/>
  <c r="C63" i="150"/>
  <c r="C62" i="150"/>
  <c r="N60" i="147"/>
  <c r="N56" i="147"/>
  <c r="N48" i="147"/>
  <c r="N44" i="147"/>
  <c r="N59" i="147"/>
  <c r="N55" i="147"/>
  <c r="N51" i="147"/>
  <c r="N47" i="147"/>
  <c r="N57" i="147"/>
  <c r="N50" i="147"/>
  <c r="N54" i="147"/>
  <c r="N49" i="147"/>
  <c r="N61" i="147"/>
  <c r="N46" i="147"/>
  <c r="N45" i="147"/>
  <c r="N58" i="147"/>
  <c r="I67" i="147"/>
  <c r="I63" i="147"/>
  <c r="I59" i="147"/>
  <c r="I55" i="147"/>
  <c r="I51" i="147"/>
  <c r="I47" i="147"/>
  <c r="I43" i="147"/>
  <c r="I39" i="147"/>
  <c r="I35" i="147"/>
  <c r="I31" i="147"/>
  <c r="I27" i="147"/>
  <c r="I23" i="147"/>
  <c r="I19" i="147"/>
  <c r="I15" i="147"/>
  <c r="I11" i="147"/>
  <c r="I7" i="147"/>
  <c r="I66" i="147"/>
  <c r="I62" i="147"/>
  <c r="I58" i="147"/>
  <c r="I54" i="147"/>
  <c r="I50" i="147"/>
  <c r="I46" i="147"/>
  <c r="I42" i="147"/>
  <c r="I38" i="147"/>
  <c r="I34" i="147"/>
  <c r="I30" i="147"/>
  <c r="I26" i="147"/>
  <c r="I22" i="147"/>
  <c r="I18" i="147"/>
  <c r="I14" i="147"/>
  <c r="I10" i="147"/>
  <c r="I6" i="147"/>
  <c r="I65" i="147"/>
  <c r="I61" i="147"/>
  <c r="I57" i="147"/>
  <c r="I53" i="147"/>
  <c r="I49" i="147"/>
  <c r="I45" i="147"/>
  <c r="I41" i="147"/>
  <c r="I37" i="147"/>
  <c r="I33" i="147"/>
  <c r="I29" i="147"/>
  <c r="I25" i="147"/>
  <c r="I21" i="147"/>
  <c r="I17" i="147"/>
  <c r="I13" i="147"/>
  <c r="I9" i="147"/>
  <c r="I5" i="147"/>
  <c r="I60" i="147"/>
  <c r="I44" i="147"/>
  <c r="I28" i="147"/>
  <c r="I12" i="147"/>
  <c r="I56" i="147"/>
  <c r="I40" i="147"/>
  <c r="I24" i="147"/>
  <c r="I8" i="147"/>
  <c r="I68" i="147"/>
  <c r="I52" i="147"/>
  <c r="I36" i="147"/>
  <c r="I20" i="147"/>
  <c r="I4" i="147"/>
  <c r="I64" i="147"/>
  <c r="I48" i="147"/>
  <c r="I32" i="147"/>
  <c r="I16" i="147"/>
  <c r="K68" i="147"/>
  <c r="K64" i="147"/>
  <c r="K60" i="147"/>
  <c r="K56" i="147"/>
  <c r="K52" i="147"/>
  <c r="K48" i="147"/>
  <c r="K44" i="147"/>
  <c r="K40" i="147"/>
  <c r="K36" i="147"/>
  <c r="K32" i="147"/>
  <c r="K28" i="147"/>
  <c r="K24" i="147"/>
  <c r="K20" i="147"/>
  <c r="K16" i="147"/>
  <c r="K12" i="147"/>
  <c r="K8" i="147"/>
  <c r="K4" i="147"/>
  <c r="K67" i="147"/>
  <c r="K63" i="147"/>
  <c r="K59" i="147"/>
  <c r="K55" i="147"/>
  <c r="K51" i="147"/>
  <c r="K47" i="147"/>
  <c r="K43" i="147"/>
  <c r="K39" i="147"/>
  <c r="K35" i="147"/>
  <c r="K31" i="147"/>
  <c r="K27" i="147"/>
  <c r="K23" i="147"/>
  <c r="K19" i="147"/>
  <c r="K15" i="147"/>
  <c r="K11" i="147"/>
  <c r="K7" i="147"/>
  <c r="K66" i="147"/>
  <c r="K62" i="147"/>
  <c r="K58" i="147"/>
  <c r="K54" i="147"/>
  <c r="K50" i="147"/>
  <c r="K46" i="147"/>
  <c r="K42" i="147"/>
  <c r="K38" i="147"/>
  <c r="K34" i="147"/>
  <c r="K30" i="147"/>
  <c r="K26" i="147"/>
  <c r="K22" i="147"/>
  <c r="K18" i="147"/>
  <c r="K14" i="147"/>
  <c r="K10" i="147"/>
  <c r="K6" i="147"/>
  <c r="K57" i="147"/>
  <c r="K41" i="147"/>
  <c r="K25" i="147"/>
  <c r="K9" i="147"/>
  <c r="K65" i="147"/>
  <c r="K49" i="147"/>
  <c r="K33" i="147"/>
  <c r="K17" i="147"/>
  <c r="K53" i="147"/>
  <c r="K21" i="147"/>
  <c r="K45" i="147"/>
  <c r="K13" i="147"/>
  <c r="K37" i="147"/>
  <c r="K5" i="147"/>
  <c r="K29" i="147"/>
  <c r="K61" i="147"/>
  <c r="C90" i="150"/>
  <c r="C86" i="150"/>
  <c r="C82" i="150"/>
  <c r="C78" i="150"/>
  <c r="C74" i="150"/>
  <c r="C70" i="150"/>
  <c r="C89" i="150"/>
  <c r="C85" i="150"/>
  <c r="C81" i="150"/>
  <c r="C77" i="150"/>
  <c r="C73" i="150"/>
  <c r="C88" i="150"/>
  <c r="C80" i="150"/>
  <c r="C72" i="150"/>
  <c r="C87" i="150"/>
  <c r="C79" i="150"/>
  <c r="C71" i="150"/>
  <c r="C84" i="150"/>
  <c r="C76" i="150"/>
  <c r="C83" i="150"/>
  <c r="C75" i="150"/>
  <c r="D65" i="147"/>
  <c r="C12" i="149"/>
  <c r="C10" i="149"/>
  <c r="C8" i="149"/>
  <c r="C6" i="149"/>
  <c r="C13" i="149"/>
  <c r="C9" i="149"/>
  <c r="C5" i="149"/>
  <c r="C11" i="149"/>
  <c r="C7" i="149"/>
  <c r="M1286" i="147"/>
  <c r="L1286" i="147"/>
  <c r="M1285" i="147"/>
  <c r="L1285" i="147"/>
  <c r="M1284" i="147"/>
  <c r="L1284" i="147"/>
  <c r="M1283" i="147"/>
  <c r="L1283" i="147"/>
  <c r="M1282" i="147"/>
  <c r="L1282" i="147"/>
  <c r="M1281" i="147"/>
  <c r="L1281" i="147"/>
  <c r="M1280" i="147"/>
  <c r="L1280" i="147"/>
  <c r="M1279" i="147"/>
  <c r="L1279" i="147"/>
  <c r="M1278" i="147"/>
  <c r="L1278" i="147"/>
  <c r="M1277" i="147"/>
  <c r="L1277" i="147"/>
  <c r="M1276" i="147"/>
  <c r="L1276" i="147"/>
  <c r="M1275" i="147"/>
  <c r="L1275" i="147"/>
  <c r="M1274" i="147"/>
  <c r="L1274" i="147"/>
  <c r="M1273" i="147"/>
  <c r="L1273" i="147"/>
  <c r="M1272" i="147"/>
  <c r="L1272" i="147"/>
  <c r="M1271" i="147"/>
  <c r="L1271" i="147"/>
  <c r="M1270" i="147"/>
  <c r="L1270" i="147"/>
  <c r="M1269" i="147"/>
  <c r="L1269" i="147"/>
  <c r="M1268" i="147"/>
  <c r="L1268" i="147"/>
  <c r="M1267" i="147"/>
  <c r="L1267" i="147"/>
  <c r="M1266" i="147"/>
  <c r="L1266" i="147"/>
  <c r="M1265" i="147"/>
  <c r="L1265" i="147"/>
  <c r="M1264" i="147"/>
  <c r="L1264" i="147"/>
  <c r="M1263" i="147"/>
  <c r="L1263" i="147"/>
  <c r="M1262" i="147"/>
  <c r="L1262" i="147"/>
  <c r="M1261" i="147"/>
  <c r="L1261" i="147"/>
  <c r="M1260" i="147"/>
  <c r="L1260" i="147"/>
  <c r="M1259" i="147"/>
  <c r="L1259" i="147"/>
  <c r="M1258" i="147"/>
  <c r="L1258" i="147"/>
  <c r="M1257" i="147"/>
  <c r="L1257" i="147"/>
  <c r="M1256" i="147"/>
  <c r="L1256" i="147"/>
  <c r="M1255" i="147"/>
  <c r="L1255" i="147"/>
  <c r="M1254" i="147"/>
  <c r="L1254" i="147"/>
  <c r="M1253" i="147"/>
  <c r="L1253" i="147"/>
  <c r="M1252" i="147"/>
  <c r="L1252" i="147"/>
  <c r="M1251" i="147"/>
  <c r="L1251" i="147"/>
  <c r="M1250" i="147"/>
  <c r="L1250" i="147"/>
  <c r="M1249" i="147"/>
  <c r="L1249" i="147"/>
  <c r="M1248" i="147"/>
  <c r="L1248" i="147"/>
  <c r="M1247" i="147"/>
  <c r="L1247" i="147"/>
  <c r="M1246" i="147"/>
  <c r="L1246" i="147"/>
  <c r="M1245" i="147"/>
  <c r="L1245" i="147"/>
  <c r="M1244" i="147"/>
  <c r="L1244" i="147"/>
  <c r="M1243" i="147"/>
  <c r="L1243" i="147"/>
  <c r="M1242" i="147"/>
  <c r="L1242" i="147"/>
  <c r="M1241" i="147"/>
  <c r="L1241" i="147"/>
  <c r="M1240" i="147"/>
  <c r="L1240" i="147"/>
  <c r="M1239" i="147"/>
  <c r="L1239" i="147"/>
  <c r="M1238" i="147"/>
  <c r="L1238" i="147"/>
  <c r="M1237" i="147"/>
  <c r="L1237" i="147"/>
  <c r="M1236" i="147"/>
  <c r="L1236" i="147"/>
  <c r="M1235" i="147"/>
  <c r="L1235" i="147"/>
  <c r="M1234" i="147"/>
  <c r="L1234" i="147"/>
  <c r="M1233" i="147"/>
  <c r="L1233" i="147"/>
  <c r="M1232" i="147"/>
  <c r="L1232" i="147"/>
  <c r="M1231" i="147"/>
  <c r="L1231" i="147"/>
  <c r="M1230" i="147"/>
  <c r="L1230" i="147"/>
  <c r="M1229" i="147"/>
  <c r="L1229" i="147"/>
  <c r="M1228" i="147"/>
  <c r="L1228" i="147"/>
  <c r="M1227" i="147"/>
  <c r="L1227" i="147"/>
  <c r="M1226" i="147"/>
  <c r="L1226" i="147"/>
  <c r="M1225" i="147"/>
  <c r="L1225" i="147"/>
  <c r="M1224" i="147"/>
  <c r="L1224" i="147"/>
  <c r="M1223" i="147"/>
  <c r="L1223" i="147"/>
  <c r="M1222" i="147"/>
  <c r="L1222" i="147"/>
  <c r="M1221" i="147"/>
  <c r="L1221" i="147"/>
  <c r="M1220" i="147"/>
  <c r="L1220" i="147"/>
  <c r="M1219" i="147"/>
  <c r="L1219" i="147"/>
  <c r="M1218" i="147"/>
  <c r="L1218" i="147"/>
  <c r="M1217" i="147"/>
  <c r="L1217" i="147"/>
  <c r="M1216" i="147"/>
  <c r="L1216" i="147"/>
  <c r="M1215" i="147"/>
  <c r="L1215" i="147"/>
  <c r="M1214" i="147"/>
  <c r="L1214" i="147"/>
  <c r="M1213" i="147"/>
  <c r="L1213" i="147"/>
  <c r="M1212" i="147"/>
  <c r="L1212" i="147"/>
  <c r="M1211" i="147"/>
  <c r="L1211" i="147"/>
  <c r="M1210" i="147"/>
  <c r="L1210" i="147"/>
  <c r="M1209" i="147"/>
  <c r="L1209" i="147"/>
  <c r="M1208" i="147"/>
  <c r="L1208" i="147"/>
  <c r="M1207" i="147"/>
  <c r="L1207" i="147"/>
  <c r="M1206" i="147"/>
  <c r="L1206" i="147"/>
  <c r="M1205" i="147"/>
  <c r="L1205" i="147"/>
  <c r="M1204" i="147"/>
  <c r="L1204" i="147"/>
  <c r="M1203" i="147"/>
  <c r="L1203" i="147"/>
  <c r="M1202" i="147"/>
  <c r="L1202" i="147"/>
  <c r="M1201" i="147"/>
  <c r="L1201" i="147"/>
  <c r="M1200" i="147"/>
  <c r="L1200" i="147"/>
  <c r="M1199" i="147"/>
  <c r="L1199" i="147"/>
  <c r="M1198" i="147"/>
  <c r="L1198" i="147"/>
  <c r="M1197" i="147"/>
  <c r="L1197" i="147"/>
  <c r="M1196" i="147"/>
  <c r="L1196" i="147"/>
  <c r="M1195" i="147"/>
  <c r="L1195" i="147"/>
  <c r="M1194" i="147"/>
  <c r="L1194" i="147"/>
  <c r="M1193" i="147"/>
  <c r="L1193" i="147"/>
  <c r="M1192" i="147"/>
  <c r="L1192" i="147"/>
  <c r="M1191" i="147"/>
  <c r="L1191" i="147"/>
  <c r="M1190" i="147"/>
  <c r="L1190" i="147"/>
  <c r="M1189" i="147"/>
  <c r="L1189" i="147"/>
  <c r="M1188" i="147"/>
  <c r="L1188" i="147"/>
  <c r="M1187" i="147"/>
  <c r="L1187" i="147"/>
  <c r="M1186" i="147"/>
  <c r="L1186" i="147"/>
  <c r="M1185" i="147"/>
  <c r="L1185" i="147"/>
  <c r="M1184" i="147"/>
  <c r="L1184" i="147"/>
  <c r="M1183" i="147"/>
  <c r="L1183" i="147"/>
  <c r="M1182" i="147"/>
  <c r="L1182" i="147"/>
  <c r="M1181" i="147"/>
  <c r="L1181" i="147"/>
  <c r="M1180" i="147"/>
  <c r="L1180" i="147"/>
  <c r="M1179" i="147"/>
  <c r="L1179" i="147"/>
  <c r="M1178" i="147"/>
  <c r="L1178" i="147"/>
  <c r="M1177" i="147"/>
  <c r="L1177" i="147"/>
  <c r="M1176" i="147"/>
  <c r="L1176" i="147"/>
  <c r="M1175" i="147"/>
  <c r="L1175" i="147"/>
  <c r="M1174" i="147"/>
  <c r="L1174" i="147"/>
  <c r="M1173" i="147"/>
  <c r="L1173" i="147"/>
  <c r="M1172" i="147"/>
  <c r="L1172" i="147"/>
  <c r="M1171" i="147"/>
  <c r="L1171" i="147"/>
  <c r="M1170" i="147"/>
  <c r="L1170" i="147"/>
  <c r="M1169" i="147"/>
  <c r="L1169" i="147"/>
  <c r="M1168" i="147"/>
  <c r="L1168" i="147"/>
  <c r="M1167" i="147"/>
  <c r="L1167" i="147"/>
  <c r="M1166" i="147"/>
  <c r="L1166" i="147"/>
  <c r="M1165" i="147"/>
  <c r="L1165" i="147"/>
  <c r="M1164" i="147"/>
  <c r="L1164" i="147"/>
  <c r="M1163" i="147"/>
  <c r="L1163" i="147"/>
  <c r="M1162" i="147"/>
  <c r="L1162" i="147"/>
  <c r="M1161" i="147"/>
  <c r="L1161" i="147"/>
  <c r="M1160" i="147"/>
  <c r="L1160" i="147"/>
  <c r="M1159" i="147"/>
  <c r="L1159" i="147"/>
  <c r="M1158" i="147"/>
  <c r="L1158" i="147"/>
  <c r="M1157" i="147"/>
  <c r="L1157" i="147"/>
  <c r="M1156" i="147"/>
  <c r="L1156" i="147"/>
  <c r="M1155" i="147"/>
  <c r="L1155" i="147"/>
  <c r="M1154" i="147"/>
  <c r="L1154" i="147"/>
  <c r="M1153" i="147"/>
  <c r="L1153" i="147"/>
  <c r="M1152" i="147"/>
  <c r="L1152" i="147"/>
  <c r="M1151" i="147"/>
  <c r="L1151" i="147"/>
  <c r="M1150" i="147"/>
  <c r="L1150" i="147"/>
  <c r="M1149" i="147"/>
  <c r="L1149" i="147"/>
  <c r="M1148" i="147"/>
  <c r="L1148" i="147"/>
  <c r="M1147" i="147"/>
  <c r="L1147" i="147"/>
  <c r="M1146" i="147"/>
  <c r="L1146" i="147"/>
  <c r="M1145" i="147"/>
  <c r="L1145" i="147"/>
  <c r="M1144" i="147"/>
  <c r="L1144" i="147"/>
  <c r="M1143" i="147"/>
  <c r="L1143" i="147"/>
  <c r="M1142" i="147"/>
  <c r="L1142" i="147"/>
  <c r="M1141" i="147"/>
  <c r="L1141" i="147"/>
  <c r="M1140" i="147"/>
  <c r="L1140" i="147"/>
  <c r="M1139" i="147"/>
  <c r="L1139" i="147"/>
  <c r="M1138" i="147"/>
  <c r="L1138" i="147"/>
  <c r="M1137" i="147"/>
  <c r="L1137" i="147"/>
  <c r="M1136" i="147"/>
  <c r="L1136" i="147"/>
  <c r="M1135" i="147"/>
  <c r="L1135" i="147"/>
  <c r="M1134" i="147"/>
  <c r="L1134" i="147"/>
  <c r="M1133" i="147"/>
  <c r="L1133" i="147"/>
  <c r="M1132" i="147"/>
  <c r="L1132" i="147"/>
  <c r="M1131" i="147"/>
  <c r="L1131" i="147"/>
  <c r="M1130" i="147"/>
  <c r="L1130" i="147"/>
  <c r="M1129" i="147"/>
  <c r="L1129" i="147"/>
  <c r="M1128" i="147"/>
  <c r="L1128" i="147"/>
  <c r="M1127" i="147"/>
  <c r="L1127" i="147"/>
  <c r="M1126" i="147"/>
  <c r="L1126" i="147"/>
  <c r="M1125" i="147"/>
  <c r="L1125" i="147"/>
  <c r="M1124" i="147"/>
  <c r="L1124" i="147"/>
  <c r="M1123" i="147"/>
  <c r="L1123" i="147"/>
  <c r="M1122" i="147"/>
  <c r="L1122" i="147"/>
  <c r="M1121" i="147"/>
  <c r="L1121" i="147"/>
  <c r="M1120" i="147"/>
  <c r="L1120" i="147"/>
  <c r="M1119" i="147"/>
  <c r="L1119" i="147"/>
  <c r="M1118" i="147"/>
  <c r="L1118" i="147"/>
  <c r="M1117" i="147"/>
  <c r="L1117" i="147"/>
  <c r="M1116" i="147"/>
  <c r="L1116" i="147"/>
  <c r="M1115" i="147"/>
  <c r="L1115" i="147"/>
  <c r="M1114" i="147"/>
  <c r="L1114" i="147"/>
  <c r="M1113" i="147"/>
  <c r="L1113" i="147"/>
  <c r="M1112" i="147"/>
  <c r="L1112" i="147"/>
  <c r="M1111" i="147"/>
  <c r="L1111" i="147"/>
  <c r="M1110" i="147"/>
  <c r="L1110" i="147"/>
  <c r="M1109" i="147"/>
  <c r="L1109" i="147"/>
  <c r="M1108" i="147"/>
  <c r="L1108" i="147"/>
  <c r="M1107" i="147"/>
  <c r="L1107" i="147"/>
  <c r="M1106" i="147"/>
  <c r="L1106" i="147"/>
  <c r="M1105" i="147"/>
  <c r="L1105" i="147"/>
  <c r="M1104" i="147"/>
  <c r="L1104" i="147"/>
  <c r="M1103" i="147"/>
  <c r="L1103" i="147"/>
  <c r="M1102" i="147"/>
  <c r="L1102" i="147"/>
  <c r="M1101" i="147"/>
  <c r="L1101" i="147"/>
  <c r="M1100" i="147"/>
  <c r="L1100" i="147"/>
  <c r="M1099" i="147"/>
  <c r="L1099" i="147"/>
  <c r="M1098" i="147"/>
  <c r="L1098" i="147"/>
  <c r="M1097" i="147"/>
  <c r="L1097" i="147"/>
  <c r="M1096" i="147"/>
  <c r="L1096" i="147"/>
  <c r="M1095" i="147"/>
  <c r="L1095" i="147"/>
  <c r="M1094" i="147"/>
  <c r="L1094" i="147"/>
  <c r="M1093" i="147"/>
  <c r="L1093" i="147"/>
  <c r="M1092" i="147"/>
  <c r="L1092" i="147"/>
  <c r="M1091" i="147"/>
  <c r="L1091" i="147"/>
  <c r="M1090" i="147"/>
  <c r="L1090" i="147"/>
  <c r="M1089" i="147"/>
  <c r="L1089" i="147"/>
  <c r="M1088" i="147"/>
  <c r="L1088" i="147"/>
  <c r="M1087" i="147"/>
  <c r="L1087" i="147"/>
  <c r="M1086" i="147"/>
  <c r="L1086" i="147"/>
  <c r="M1085" i="147"/>
  <c r="L1085" i="147"/>
  <c r="M1084" i="147"/>
  <c r="L1084" i="147"/>
  <c r="M1083" i="147"/>
  <c r="L1083" i="147"/>
  <c r="M1082" i="147"/>
  <c r="L1082" i="147"/>
  <c r="M1081" i="147"/>
  <c r="L1081" i="147"/>
  <c r="M1080" i="147"/>
  <c r="L1080" i="147"/>
  <c r="M1079" i="147"/>
  <c r="L1079" i="147"/>
  <c r="M1078" i="147"/>
  <c r="L1078" i="147"/>
  <c r="M1077" i="147"/>
  <c r="L1077" i="147"/>
  <c r="M1076" i="147"/>
  <c r="L1076" i="147"/>
  <c r="M1075" i="147"/>
  <c r="L1075" i="147"/>
  <c r="M1074" i="147"/>
  <c r="L1074" i="147"/>
  <c r="M1073" i="147"/>
  <c r="L1073" i="147"/>
  <c r="M1072" i="147"/>
  <c r="L1072" i="147"/>
  <c r="M1071" i="147"/>
  <c r="L1071" i="147"/>
  <c r="M1070" i="147"/>
  <c r="L1070" i="147"/>
  <c r="M1069" i="147"/>
  <c r="L1069" i="147"/>
  <c r="M1068" i="147"/>
  <c r="L1068" i="147"/>
  <c r="M1067" i="147"/>
  <c r="L1067" i="147"/>
  <c r="M1066" i="147"/>
  <c r="L1066" i="147"/>
  <c r="M1065" i="147"/>
  <c r="L1065" i="147"/>
  <c r="M1064" i="147"/>
  <c r="L1064" i="147"/>
  <c r="M1063" i="147"/>
  <c r="L1063" i="147"/>
  <c r="M1062" i="147"/>
  <c r="L1062" i="147"/>
  <c r="M1061" i="147"/>
  <c r="L1061" i="147"/>
  <c r="M1060" i="147"/>
  <c r="L1060" i="147"/>
  <c r="M1059" i="147"/>
  <c r="L1059" i="147"/>
  <c r="M1058" i="147"/>
  <c r="L1058" i="147"/>
  <c r="M1057" i="147"/>
  <c r="L1057" i="147"/>
  <c r="M1056" i="147"/>
  <c r="L1056" i="147"/>
  <c r="M1055" i="147"/>
  <c r="L1055" i="147"/>
  <c r="M1054" i="147"/>
  <c r="L1054" i="147"/>
  <c r="M1053" i="147"/>
  <c r="L1053" i="147"/>
  <c r="M1052" i="147"/>
  <c r="L1052" i="147"/>
  <c r="M1051" i="147"/>
  <c r="L1051" i="147"/>
  <c r="M1050" i="147"/>
  <c r="L1050" i="147"/>
  <c r="M1049" i="147"/>
  <c r="L1049" i="147"/>
  <c r="M1048" i="147"/>
  <c r="L1048" i="147"/>
  <c r="M1047" i="147"/>
  <c r="L1047" i="147"/>
  <c r="M1046" i="147"/>
  <c r="L1046" i="147"/>
  <c r="M1045" i="147"/>
  <c r="L1045" i="147"/>
  <c r="M1044" i="147"/>
  <c r="L1044" i="147"/>
  <c r="M1043" i="147"/>
  <c r="L1043" i="147"/>
  <c r="M1042" i="147"/>
  <c r="L1042" i="147"/>
  <c r="M1041" i="147"/>
  <c r="L1041" i="147"/>
  <c r="M1040" i="147"/>
  <c r="L1040" i="147"/>
  <c r="M1039" i="147"/>
  <c r="L1039" i="147"/>
  <c r="M1038" i="147"/>
  <c r="L1038" i="147"/>
  <c r="M1037" i="147"/>
  <c r="L1037" i="147"/>
  <c r="M1036" i="147"/>
  <c r="L1036" i="147"/>
  <c r="M1035" i="147"/>
  <c r="L1035" i="147"/>
  <c r="M1034" i="147"/>
  <c r="L1034" i="147"/>
  <c r="M1033" i="147"/>
  <c r="L1033" i="147"/>
  <c r="M1032" i="147"/>
  <c r="L1032" i="147"/>
  <c r="M1031" i="147"/>
  <c r="L1031" i="147"/>
  <c r="M1030" i="147"/>
  <c r="L1030" i="147"/>
  <c r="M1029" i="147"/>
  <c r="L1029" i="147"/>
  <c r="M1028" i="147"/>
  <c r="L1028" i="147"/>
  <c r="M1027" i="147"/>
  <c r="L1027" i="147"/>
  <c r="M1026" i="147"/>
  <c r="L1026" i="147"/>
  <c r="M1025" i="147"/>
  <c r="L1025" i="147"/>
  <c r="M1024" i="147"/>
  <c r="L1024" i="147"/>
  <c r="M1023" i="147"/>
  <c r="L1023" i="147"/>
  <c r="M1022" i="147"/>
  <c r="L1022" i="147"/>
  <c r="M1021" i="147"/>
  <c r="L1021" i="147"/>
  <c r="M1020" i="147"/>
  <c r="L1020" i="147"/>
  <c r="M1019" i="147"/>
  <c r="L1019" i="147"/>
  <c r="M1018" i="147"/>
  <c r="L1018" i="147"/>
  <c r="M1017" i="147"/>
  <c r="L1017" i="147"/>
  <c r="M1016" i="147"/>
  <c r="L1016" i="147"/>
  <c r="M1015" i="147"/>
  <c r="L1015" i="147"/>
  <c r="M1014" i="147"/>
  <c r="L1014" i="147"/>
  <c r="M1013" i="147"/>
  <c r="L1013" i="147"/>
  <c r="M1012" i="147"/>
  <c r="L1012" i="147"/>
  <c r="M1011" i="147"/>
  <c r="L1011" i="147"/>
  <c r="M1010" i="147"/>
  <c r="L1010" i="147"/>
  <c r="M1009" i="147"/>
  <c r="L1009" i="147"/>
  <c r="M1008" i="147"/>
  <c r="L1008" i="147"/>
  <c r="M1007" i="147"/>
  <c r="L1007" i="147"/>
  <c r="M1006" i="147"/>
  <c r="L1006" i="147"/>
  <c r="M1005" i="147"/>
  <c r="L1005" i="147"/>
  <c r="M1004" i="147"/>
  <c r="L1004" i="147"/>
  <c r="M1003" i="147"/>
  <c r="L1003" i="147"/>
  <c r="M1002" i="147"/>
  <c r="L1002" i="147"/>
  <c r="M1001" i="147"/>
  <c r="L1001" i="147"/>
  <c r="M1000" i="147"/>
  <c r="L1000" i="147"/>
  <c r="M999" i="147"/>
  <c r="L999" i="147"/>
  <c r="M998" i="147"/>
  <c r="L998" i="147"/>
  <c r="M997" i="147"/>
  <c r="L997" i="147"/>
  <c r="M996" i="147"/>
  <c r="L996" i="147"/>
  <c r="M995" i="147"/>
  <c r="L995" i="147"/>
  <c r="M994" i="147"/>
  <c r="L994" i="147"/>
  <c r="M993" i="147"/>
  <c r="L993" i="147"/>
  <c r="M992" i="147"/>
  <c r="L992" i="147"/>
  <c r="M991" i="147"/>
  <c r="L991" i="147"/>
  <c r="M990" i="147"/>
  <c r="L990" i="147"/>
  <c r="M989" i="147"/>
  <c r="L989" i="147"/>
  <c r="M988" i="147"/>
  <c r="L988" i="147"/>
  <c r="M987" i="147"/>
  <c r="L987" i="147"/>
  <c r="M986" i="147"/>
  <c r="L986" i="147"/>
  <c r="M985" i="147"/>
  <c r="L985" i="147"/>
  <c r="M984" i="147"/>
  <c r="L984" i="147"/>
  <c r="M983" i="147"/>
  <c r="L983" i="147"/>
  <c r="M982" i="147"/>
  <c r="L982" i="147"/>
  <c r="M981" i="147"/>
  <c r="L981" i="147"/>
  <c r="M980" i="147"/>
  <c r="L980" i="147"/>
  <c r="M979" i="147"/>
  <c r="L979" i="147"/>
  <c r="M978" i="147"/>
  <c r="L978" i="147"/>
  <c r="M977" i="147"/>
  <c r="L977" i="147"/>
  <c r="M976" i="147"/>
  <c r="L976" i="147"/>
  <c r="M975" i="147"/>
  <c r="L975" i="147"/>
  <c r="M974" i="147"/>
  <c r="L974" i="147"/>
  <c r="M973" i="147"/>
  <c r="L973" i="147"/>
  <c r="M972" i="147"/>
  <c r="L972" i="147"/>
  <c r="M971" i="147"/>
  <c r="L971" i="147"/>
  <c r="M970" i="147"/>
  <c r="L970" i="147"/>
  <c r="M969" i="147"/>
  <c r="L969" i="147"/>
  <c r="M968" i="147"/>
  <c r="L968" i="147"/>
  <c r="M967" i="147"/>
  <c r="L967" i="147"/>
  <c r="M966" i="147"/>
  <c r="L966" i="147"/>
  <c r="M965" i="147"/>
  <c r="L965" i="147"/>
  <c r="M964" i="147"/>
  <c r="L964" i="147"/>
  <c r="M963" i="147"/>
  <c r="L963" i="147"/>
  <c r="M962" i="147"/>
  <c r="L962" i="147"/>
  <c r="M961" i="147"/>
  <c r="L961" i="147"/>
  <c r="M960" i="147"/>
  <c r="L960" i="147"/>
  <c r="M959" i="147"/>
  <c r="L959" i="147"/>
  <c r="M958" i="147"/>
  <c r="L958" i="147"/>
  <c r="M957" i="147"/>
  <c r="L957" i="147"/>
  <c r="M956" i="147"/>
  <c r="L956" i="147"/>
  <c r="M955" i="147"/>
  <c r="L955" i="147"/>
  <c r="M954" i="147"/>
  <c r="L954" i="147"/>
  <c r="M953" i="147"/>
  <c r="L953" i="147"/>
  <c r="M952" i="147"/>
  <c r="L952" i="147"/>
  <c r="M951" i="147"/>
  <c r="L951" i="147"/>
  <c r="M950" i="147"/>
  <c r="L950" i="147"/>
  <c r="M949" i="147"/>
  <c r="L949" i="147"/>
  <c r="M948" i="147"/>
  <c r="L948" i="147"/>
  <c r="M947" i="147"/>
  <c r="L947" i="147"/>
  <c r="M946" i="147"/>
  <c r="L946" i="147"/>
  <c r="M945" i="147"/>
  <c r="L945" i="147"/>
  <c r="M944" i="147"/>
  <c r="L944" i="147"/>
  <c r="M943" i="147"/>
  <c r="L943" i="147"/>
  <c r="M942" i="147"/>
  <c r="L942" i="147"/>
  <c r="M941" i="147"/>
  <c r="L941" i="147"/>
  <c r="M940" i="147"/>
  <c r="L940" i="147"/>
  <c r="M939" i="147"/>
  <c r="L939" i="147"/>
  <c r="M938" i="147"/>
  <c r="L938" i="147"/>
  <c r="M937" i="147"/>
  <c r="L937" i="147"/>
  <c r="M936" i="147"/>
  <c r="L936" i="147"/>
  <c r="M935" i="147"/>
  <c r="L935" i="147"/>
  <c r="M934" i="147"/>
  <c r="L934" i="147"/>
  <c r="M933" i="147"/>
  <c r="L933" i="147"/>
  <c r="M932" i="147"/>
  <c r="L932" i="147"/>
  <c r="M931" i="147"/>
  <c r="L931" i="147"/>
  <c r="M930" i="147"/>
  <c r="L930" i="147"/>
  <c r="M929" i="147"/>
  <c r="L929" i="147"/>
  <c r="M928" i="147"/>
  <c r="L928" i="147"/>
  <c r="M927" i="147"/>
  <c r="L927" i="147"/>
  <c r="M926" i="147"/>
  <c r="L926" i="147"/>
  <c r="M925" i="147"/>
  <c r="L925" i="147"/>
  <c r="M924" i="147"/>
  <c r="L924" i="147"/>
  <c r="M923" i="147"/>
  <c r="L923" i="147"/>
  <c r="M922" i="147"/>
  <c r="L922" i="147"/>
  <c r="M921" i="147"/>
  <c r="L921" i="147"/>
  <c r="M920" i="147"/>
  <c r="L920" i="147"/>
  <c r="M919" i="147"/>
  <c r="L919" i="147"/>
  <c r="M918" i="147"/>
  <c r="L918" i="147"/>
  <c r="M917" i="147"/>
  <c r="L917" i="147"/>
  <c r="M916" i="147"/>
  <c r="L916" i="147"/>
  <c r="M915" i="147"/>
  <c r="L915" i="147"/>
  <c r="M914" i="147"/>
  <c r="L914" i="147"/>
  <c r="M913" i="147"/>
  <c r="L913" i="147"/>
  <c r="M912" i="147"/>
  <c r="L912" i="147"/>
  <c r="M911" i="147"/>
  <c r="L911" i="147"/>
  <c r="M910" i="147"/>
  <c r="L910" i="147"/>
  <c r="M909" i="147"/>
  <c r="L909" i="147"/>
  <c r="M908" i="147"/>
  <c r="L908" i="147"/>
  <c r="M907" i="147"/>
  <c r="L907" i="147"/>
  <c r="M906" i="147"/>
  <c r="L906" i="147"/>
  <c r="M905" i="147"/>
  <c r="L905" i="147"/>
  <c r="M904" i="147"/>
  <c r="L904" i="147"/>
  <c r="M903" i="147"/>
  <c r="L903" i="147"/>
  <c r="M902" i="147"/>
  <c r="L902" i="147"/>
  <c r="M901" i="147"/>
  <c r="L901" i="147"/>
  <c r="M900" i="147"/>
  <c r="L900" i="147"/>
  <c r="M899" i="147"/>
  <c r="L899" i="147"/>
  <c r="M898" i="147"/>
  <c r="L898" i="147"/>
  <c r="M897" i="147"/>
  <c r="L897" i="147"/>
  <c r="M896" i="147"/>
  <c r="L896" i="147"/>
  <c r="M895" i="147"/>
  <c r="L895" i="147"/>
  <c r="M894" i="147"/>
  <c r="L894" i="147"/>
  <c r="M893" i="147"/>
  <c r="L893" i="147"/>
  <c r="M892" i="147"/>
  <c r="L892" i="147"/>
  <c r="M891" i="147"/>
  <c r="L891" i="147"/>
  <c r="M890" i="147"/>
  <c r="L890" i="147"/>
  <c r="M889" i="147"/>
  <c r="L889" i="147"/>
  <c r="M888" i="147"/>
  <c r="L888" i="147"/>
  <c r="M887" i="147"/>
  <c r="L887" i="147"/>
  <c r="M886" i="147"/>
  <c r="L886" i="147"/>
  <c r="M885" i="147"/>
  <c r="L885" i="147"/>
  <c r="M884" i="147"/>
  <c r="L884" i="147"/>
  <c r="M883" i="147"/>
  <c r="L883" i="147"/>
  <c r="M882" i="147"/>
  <c r="L882" i="147"/>
  <c r="M881" i="147"/>
  <c r="L881" i="147"/>
  <c r="M880" i="147"/>
  <c r="L880" i="147"/>
  <c r="M879" i="147"/>
  <c r="L879" i="147"/>
  <c r="M878" i="147"/>
  <c r="L878" i="147"/>
  <c r="M877" i="147"/>
  <c r="L877" i="147"/>
  <c r="M876" i="147"/>
  <c r="L876" i="147"/>
  <c r="M875" i="147"/>
  <c r="L875" i="147"/>
  <c r="M874" i="147"/>
  <c r="L874" i="147"/>
  <c r="M873" i="147"/>
  <c r="L873" i="147"/>
  <c r="M872" i="147"/>
  <c r="L872" i="147"/>
  <c r="M871" i="147"/>
  <c r="L871" i="147"/>
  <c r="M870" i="147"/>
  <c r="L870" i="147"/>
  <c r="M869" i="147"/>
  <c r="L869" i="147"/>
  <c r="M868" i="147"/>
  <c r="L868" i="147"/>
  <c r="M867" i="147"/>
  <c r="L867" i="147"/>
  <c r="M866" i="147"/>
  <c r="L866" i="147"/>
  <c r="M865" i="147"/>
  <c r="L865" i="147"/>
  <c r="M864" i="147"/>
  <c r="L864" i="147"/>
  <c r="M863" i="147"/>
  <c r="L863" i="147"/>
  <c r="M862" i="147"/>
  <c r="L862" i="147"/>
  <c r="M861" i="147"/>
  <c r="L861" i="147"/>
  <c r="M860" i="147"/>
  <c r="L860" i="147"/>
  <c r="M859" i="147"/>
  <c r="L859" i="147"/>
  <c r="M858" i="147"/>
  <c r="L858" i="147"/>
  <c r="M857" i="147"/>
  <c r="L857" i="147"/>
  <c r="M856" i="147"/>
  <c r="L856" i="147"/>
  <c r="M855" i="147"/>
  <c r="L855" i="147"/>
  <c r="M854" i="147"/>
  <c r="L854" i="147"/>
  <c r="M853" i="147"/>
  <c r="L853" i="147"/>
  <c r="M852" i="147"/>
  <c r="L852" i="147"/>
  <c r="M851" i="147"/>
  <c r="L851" i="147"/>
  <c r="M850" i="147"/>
  <c r="L850" i="147"/>
  <c r="M849" i="147"/>
  <c r="L849" i="147"/>
  <c r="M848" i="147"/>
  <c r="L848" i="147"/>
  <c r="M847" i="147"/>
  <c r="L847" i="147"/>
  <c r="M846" i="147"/>
  <c r="L846" i="147"/>
  <c r="M845" i="147"/>
  <c r="L845" i="147"/>
  <c r="M844" i="147"/>
  <c r="L844" i="147"/>
  <c r="M843" i="147"/>
  <c r="L843" i="147"/>
  <c r="M842" i="147"/>
  <c r="L842" i="147"/>
  <c r="M841" i="147"/>
  <c r="L841" i="147"/>
  <c r="M840" i="147"/>
  <c r="L840" i="147"/>
  <c r="M839" i="147"/>
  <c r="L839" i="147"/>
  <c r="M838" i="147"/>
  <c r="L838" i="147"/>
  <c r="M837" i="147"/>
  <c r="L837" i="147"/>
  <c r="M836" i="147"/>
  <c r="L836" i="147"/>
  <c r="M835" i="147"/>
  <c r="L835" i="147"/>
  <c r="M834" i="147"/>
  <c r="L834" i="147"/>
  <c r="M833" i="147"/>
  <c r="L833" i="147"/>
  <c r="M832" i="147"/>
  <c r="L832" i="147"/>
  <c r="M831" i="147"/>
  <c r="L831" i="147"/>
  <c r="M830" i="147"/>
  <c r="L830" i="147"/>
  <c r="M829" i="147"/>
  <c r="L829" i="147"/>
  <c r="M828" i="147"/>
  <c r="L828" i="147"/>
  <c r="M827" i="147"/>
  <c r="L827" i="147"/>
  <c r="M826" i="147"/>
  <c r="L826" i="147"/>
  <c r="M825" i="147"/>
  <c r="L825" i="147"/>
  <c r="M824" i="147"/>
  <c r="L824" i="147"/>
  <c r="M823" i="147"/>
  <c r="L823" i="147"/>
  <c r="M822" i="147"/>
  <c r="L822" i="147"/>
  <c r="M821" i="147"/>
  <c r="L821" i="147"/>
  <c r="M820" i="147"/>
  <c r="L820" i="147"/>
  <c r="M819" i="147"/>
  <c r="L819" i="147"/>
  <c r="M818" i="147"/>
  <c r="L818" i="147"/>
  <c r="M817" i="147"/>
  <c r="L817" i="147"/>
  <c r="M816" i="147"/>
  <c r="L816" i="147"/>
  <c r="M815" i="147"/>
  <c r="L815" i="147"/>
  <c r="M814" i="147"/>
  <c r="L814" i="147"/>
  <c r="M813" i="147"/>
  <c r="L813" i="147"/>
  <c r="M812" i="147"/>
  <c r="L812" i="147"/>
  <c r="M811" i="147"/>
  <c r="L811" i="147"/>
  <c r="M810" i="147"/>
  <c r="L810" i="147"/>
  <c r="M809" i="147"/>
  <c r="L809" i="147"/>
  <c r="M808" i="147"/>
  <c r="L808" i="147"/>
  <c r="M807" i="147"/>
  <c r="L807" i="147"/>
  <c r="M806" i="147"/>
  <c r="L806" i="147"/>
  <c r="M805" i="147"/>
  <c r="L805" i="147"/>
  <c r="M804" i="147"/>
  <c r="L804" i="147"/>
  <c r="M803" i="147"/>
  <c r="L803" i="147"/>
  <c r="M802" i="147"/>
  <c r="L802" i="147"/>
  <c r="M801" i="147"/>
  <c r="L801" i="147"/>
  <c r="M800" i="147"/>
  <c r="L800" i="147"/>
  <c r="M799" i="147"/>
  <c r="L799" i="147"/>
  <c r="M798" i="147"/>
  <c r="L798" i="147"/>
  <c r="M797" i="147"/>
  <c r="L797" i="147"/>
  <c r="M796" i="147"/>
  <c r="L796" i="147"/>
  <c r="M795" i="147"/>
  <c r="L795" i="147"/>
  <c r="M794" i="147"/>
  <c r="L794" i="147"/>
  <c r="M793" i="147"/>
  <c r="L793" i="147"/>
  <c r="M792" i="147"/>
  <c r="L792" i="147"/>
  <c r="M791" i="147"/>
  <c r="L791" i="147"/>
  <c r="M790" i="147"/>
  <c r="L790" i="147"/>
  <c r="M789" i="147"/>
  <c r="L789" i="147"/>
  <c r="M788" i="147"/>
  <c r="L788" i="147"/>
  <c r="M787" i="147"/>
  <c r="L787" i="147"/>
  <c r="M786" i="147"/>
  <c r="L786" i="147"/>
  <c r="M785" i="147"/>
  <c r="L785" i="147"/>
  <c r="M784" i="147"/>
  <c r="L784" i="147"/>
  <c r="M783" i="147"/>
  <c r="L783" i="147"/>
  <c r="M782" i="147"/>
  <c r="L782" i="147"/>
  <c r="M781" i="147"/>
  <c r="L781" i="147"/>
  <c r="M780" i="147"/>
  <c r="L780" i="147"/>
  <c r="M779" i="147"/>
  <c r="L779" i="147"/>
  <c r="M778" i="147"/>
  <c r="L778" i="147"/>
  <c r="M777" i="147"/>
  <c r="L777" i="147"/>
  <c r="M776" i="147"/>
  <c r="L776" i="147"/>
  <c r="M775" i="147"/>
  <c r="L775" i="147"/>
  <c r="M774" i="147"/>
  <c r="L774" i="147"/>
  <c r="M773" i="147"/>
  <c r="L773" i="147"/>
  <c r="M772" i="147"/>
  <c r="L772" i="147"/>
  <c r="M771" i="147"/>
  <c r="L771" i="147"/>
  <c r="M770" i="147"/>
  <c r="L770" i="147"/>
  <c r="M769" i="147"/>
  <c r="L769" i="147"/>
  <c r="M768" i="147"/>
  <c r="L768" i="147"/>
  <c r="M767" i="147"/>
  <c r="L767" i="147"/>
  <c r="M766" i="147"/>
  <c r="L766" i="147"/>
  <c r="M765" i="147"/>
  <c r="L765" i="147"/>
  <c r="M764" i="147"/>
  <c r="L764" i="147"/>
  <c r="M763" i="147"/>
  <c r="L763" i="147"/>
  <c r="M762" i="147"/>
  <c r="L762" i="147"/>
  <c r="M761" i="147"/>
  <c r="L761" i="147"/>
  <c r="M760" i="147"/>
  <c r="L760" i="147"/>
  <c r="M759" i="147"/>
  <c r="L759" i="147"/>
  <c r="M758" i="147"/>
  <c r="L758" i="147"/>
  <c r="M757" i="147"/>
  <c r="L757" i="147"/>
  <c r="M756" i="147"/>
  <c r="L756" i="147"/>
  <c r="M755" i="147"/>
  <c r="L755" i="147"/>
  <c r="M754" i="147"/>
  <c r="L754" i="147"/>
  <c r="M753" i="147"/>
  <c r="L753" i="147"/>
  <c r="M752" i="147"/>
  <c r="L752" i="147"/>
  <c r="M751" i="147"/>
  <c r="L751" i="147"/>
  <c r="M750" i="147"/>
  <c r="L750" i="147"/>
  <c r="M749" i="147"/>
  <c r="L749" i="147"/>
  <c r="M748" i="147"/>
  <c r="L748" i="147"/>
  <c r="M747" i="147"/>
  <c r="L747" i="147"/>
  <c r="M746" i="147"/>
  <c r="L746" i="147"/>
  <c r="M745" i="147"/>
  <c r="L745" i="147"/>
  <c r="M744" i="147"/>
  <c r="L744" i="147"/>
  <c r="M743" i="147"/>
  <c r="L743" i="147"/>
  <c r="M742" i="147"/>
  <c r="L742" i="147"/>
  <c r="M741" i="147"/>
  <c r="L741" i="147"/>
  <c r="M740" i="147"/>
  <c r="L740" i="147"/>
  <c r="M739" i="147"/>
  <c r="L739" i="147"/>
  <c r="M738" i="147"/>
  <c r="L738" i="147"/>
  <c r="M737" i="147"/>
  <c r="L737" i="147"/>
  <c r="M736" i="147"/>
  <c r="L736" i="147"/>
  <c r="M735" i="147"/>
  <c r="L735" i="147"/>
  <c r="M734" i="147"/>
  <c r="L734" i="147"/>
  <c r="M733" i="147"/>
  <c r="L733" i="147"/>
  <c r="M732" i="147"/>
  <c r="L732" i="147"/>
  <c r="M731" i="147"/>
  <c r="L731" i="147"/>
  <c r="M730" i="147"/>
  <c r="L730" i="147"/>
  <c r="M729" i="147"/>
  <c r="L729" i="147"/>
  <c r="M728" i="147"/>
  <c r="L728" i="147"/>
  <c r="M727" i="147"/>
  <c r="L727" i="147"/>
  <c r="M726" i="147"/>
  <c r="L726" i="147"/>
  <c r="M725" i="147"/>
  <c r="L725" i="147"/>
  <c r="M724" i="147"/>
  <c r="L724" i="147"/>
  <c r="M723" i="147"/>
  <c r="L723" i="147"/>
  <c r="M722" i="147"/>
  <c r="L722" i="147"/>
  <c r="M721" i="147"/>
  <c r="L721" i="147"/>
  <c r="M720" i="147"/>
  <c r="L720" i="147"/>
  <c r="M719" i="147"/>
  <c r="L719" i="147"/>
  <c r="M718" i="147"/>
  <c r="L718" i="147"/>
  <c r="M717" i="147"/>
  <c r="L717" i="147"/>
  <c r="M716" i="147"/>
  <c r="L716" i="147"/>
  <c r="M715" i="147"/>
  <c r="L715" i="147"/>
  <c r="M714" i="147"/>
  <c r="L714" i="147"/>
  <c r="M713" i="147"/>
  <c r="L713" i="147"/>
  <c r="M712" i="147"/>
  <c r="L712" i="147"/>
  <c r="M711" i="147"/>
  <c r="L711" i="147"/>
  <c r="M710" i="147"/>
  <c r="L710" i="147"/>
  <c r="M709" i="147"/>
  <c r="L709" i="147"/>
  <c r="M708" i="147"/>
  <c r="L708" i="147"/>
  <c r="M707" i="147"/>
  <c r="L707" i="147"/>
  <c r="M706" i="147"/>
  <c r="L706" i="147"/>
  <c r="M705" i="147"/>
  <c r="L705" i="147"/>
  <c r="M704" i="147"/>
  <c r="L704" i="147"/>
  <c r="M703" i="147"/>
  <c r="L703" i="147"/>
  <c r="M702" i="147"/>
  <c r="L702" i="147"/>
  <c r="M701" i="147"/>
  <c r="L701" i="147"/>
  <c r="M700" i="147"/>
  <c r="L700" i="147"/>
  <c r="M699" i="147"/>
  <c r="L699" i="147"/>
  <c r="M698" i="147"/>
  <c r="L698" i="147"/>
  <c r="M697" i="147"/>
  <c r="L697" i="147"/>
  <c r="M696" i="147"/>
  <c r="L696" i="147"/>
  <c r="M695" i="147"/>
  <c r="L695" i="147"/>
  <c r="M694" i="147"/>
  <c r="L694" i="147"/>
  <c r="M693" i="147"/>
  <c r="L693" i="147"/>
  <c r="M692" i="147"/>
  <c r="L692" i="147"/>
  <c r="M691" i="147"/>
  <c r="L691" i="147"/>
  <c r="M690" i="147"/>
  <c r="L690" i="147"/>
  <c r="M689" i="147"/>
  <c r="L689" i="147"/>
  <c r="M688" i="147"/>
  <c r="L688" i="147"/>
  <c r="M687" i="147"/>
  <c r="L687" i="147"/>
  <c r="M686" i="147"/>
  <c r="L686" i="147"/>
  <c r="M685" i="147"/>
  <c r="L685" i="147"/>
  <c r="M684" i="147"/>
  <c r="L684" i="147"/>
  <c r="M683" i="147"/>
  <c r="L683" i="147"/>
  <c r="M682" i="147"/>
  <c r="L682" i="147"/>
  <c r="M681" i="147"/>
  <c r="L681" i="147"/>
  <c r="M680" i="147"/>
  <c r="L680" i="147"/>
  <c r="M679" i="147"/>
  <c r="L679" i="147"/>
  <c r="M678" i="147"/>
  <c r="L678" i="147"/>
  <c r="M677" i="147"/>
  <c r="L677" i="147"/>
  <c r="M676" i="147"/>
  <c r="L676" i="147"/>
  <c r="M675" i="147"/>
  <c r="L675" i="147"/>
  <c r="M674" i="147"/>
  <c r="L674" i="147"/>
  <c r="M673" i="147"/>
  <c r="L673" i="147"/>
  <c r="M672" i="147"/>
  <c r="L672" i="147"/>
  <c r="M671" i="147"/>
  <c r="L671" i="147"/>
  <c r="M670" i="147"/>
  <c r="L670" i="147"/>
  <c r="M669" i="147"/>
  <c r="L669" i="147"/>
  <c r="M668" i="147"/>
  <c r="L668" i="147"/>
  <c r="M667" i="147"/>
  <c r="L667" i="147"/>
  <c r="M666" i="147"/>
  <c r="L666" i="147"/>
  <c r="M665" i="147"/>
  <c r="L665" i="147"/>
  <c r="M664" i="147"/>
  <c r="L664" i="147"/>
  <c r="M663" i="147"/>
  <c r="L663" i="147"/>
  <c r="M662" i="147"/>
  <c r="L662" i="147"/>
  <c r="M661" i="147"/>
  <c r="L661" i="147"/>
  <c r="M660" i="147"/>
  <c r="L660" i="147"/>
  <c r="M659" i="147"/>
  <c r="L659" i="147"/>
  <c r="M658" i="147"/>
  <c r="L658" i="147"/>
  <c r="M657" i="147"/>
  <c r="L657" i="147"/>
  <c r="M656" i="147"/>
  <c r="L656" i="147"/>
  <c r="M655" i="147"/>
  <c r="L655" i="147"/>
  <c r="M654" i="147"/>
  <c r="L654" i="147"/>
  <c r="M653" i="147"/>
  <c r="L653" i="147"/>
  <c r="M652" i="147"/>
  <c r="L652" i="147"/>
  <c r="M651" i="147"/>
  <c r="L651" i="147"/>
  <c r="M650" i="147"/>
  <c r="L650" i="147"/>
  <c r="M649" i="147"/>
  <c r="L649" i="147"/>
  <c r="M648" i="147"/>
  <c r="L648" i="147"/>
  <c r="M647" i="147"/>
  <c r="L647" i="147"/>
  <c r="M646" i="147"/>
  <c r="L646" i="147"/>
  <c r="M645" i="147"/>
  <c r="L645" i="147"/>
  <c r="M644" i="147"/>
  <c r="L644" i="147"/>
  <c r="M643" i="147"/>
  <c r="L643" i="147"/>
  <c r="M642" i="147"/>
  <c r="L642" i="147"/>
  <c r="M641" i="147"/>
  <c r="L641" i="147"/>
  <c r="M640" i="147"/>
  <c r="L640" i="147"/>
  <c r="M639" i="147"/>
  <c r="L639" i="147"/>
  <c r="M638" i="147"/>
  <c r="L638" i="147"/>
  <c r="M637" i="147"/>
  <c r="L637" i="147"/>
  <c r="M636" i="147"/>
  <c r="L636" i="147"/>
  <c r="M635" i="147"/>
  <c r="L635" i="147"/>
  <c r="M634" i="147"/>
  <c r="L634" i="147"/>
  <c r="M633" i="147"/>
  <c r="L633" i="147"/>
  <c r="M632" i="147"/>
  <c r="L632" i="147"/>
  <c r="M631" i="147"/>
  <c r="L631" i="147"/>
  <c r="M630" i="147"/>
  <c r="L630" i="147"/>
  <c r="M629" i="147"/>
  <c r="L629" i="147"/>
  <c r="M628" i="147"/>
  <c r="L628" i="147"/>
  <c r="M627" i="147"/>
  <c r="L627" i="147"/>
  <c r="M626" i="147"/>
  <c r="L626" i="147"/>
  <c r="M625" i="147"/>
  <c r="L625" i="147"/>
  <c r="M624" i="147"/>
  <c r="L624" i="147"/>
  <c r="M623" i="147"/>
  <c r="L623" i="147"/>
  <c r="M622" i="147"/>
  <c r="L622" i="147"/>
  <c r="M621" i="147"/>
  <c r="L621" i="147"/>
  <c r="M620" i="147"/>
  <c r="L620" i="147"/>
  <c r="M619" i="147"/>
  <c r="L619" i="147"/>
  <c r="M618" i="147"/>
  <c r="L618" i="147"/>
  <c r="M617" i="147"/>
  <c r="L617" i="147"/>
  <c r="M616" i="147"/>
  <c r="L616" i="147"/>
  <c r="M615" i="147"/>
  <c r="L615" i="147"/>
  <c r="M614" i="147"/>
  <c r="L614" i="147"/>
  <c r="M613" i="147"/>
  <c r="L613" i="147"/>
  <c r="M612" i="147"/>
  <c r="L612" i="147"/>
  <c r="M611" i="147"/>
  <c r="L611" i="147"/>
  <c r="M610" i="147"/>
  <c r="L610" i="147"/>
  <c r="M609" i="147"/>
  <c r="L609" i="147"/>
  <c r="M608" i="147"/>
  <c r="L608" i="147"/>
  <c r="M607" i="147"/>
  <c r="L607" i="147"/>
  <c r="M606" i="147"/>
  <c r="L606" i="147"/>
  <c r="M605" i="147"/>
  <c r="L605" i="147"/>
  <c r="M604" i="147"/>
  <c r="L604" i="147"/>
  <c r="M603" i="147"/>
  <c r="L603" i="147"/>
  <c r="M602" i="147"/>
  <c r="L602" i="147"/>
  <c r="M601" i="147"/>
  <c r="L601" i="147"/>
  <c r="M600" i="147"/>
  <c r="L600" i="147"/>
  <c r="M599" i="147"/>
  <c r="L599" i="147"/>
  <c r="M598" i="147"/>
  <c r="L598" i="147"/>
  <c r="M597" i="147"/>
  <c r="L597" i="147"/>
  <c r="M596" i="147"/>
  <c r="L596" i="147"/>
  <c r="M595" i="147"/>
  <c r="L595" i="147"/>
  <c r="M594" i="147"/>
  <c r="L594" i="147"/>
  <c r="M593" i="147"/>
  <c r="L593" i="147"/>
  <c r="M592" i="147"/>
  <c r="L592" i="147"/>
  <c r="M591" i="147"/>
  <c r="L591" i="147"/>
  <c r="M590" i="147"/>
  <c r="L590" i="147"/>
  <c r="M589" i="147"/>
  <c r="L589" i="147"/>
  <c r="M588" i="147"/>
  <c r="L588" i="147"/>
  <c r="M587" i="147"/>
  <c r="L587" i="147"/>
  <c r="M586" i="147"/>
  <c r="L586" i="147"/>
  <c r="M585" i="147"/>
  <c r="L585" i="147"/>
  <c r="M584" i="147"/>
  <c r="L584" i="147"/>
  <c r="M583" i="147"/>
  <c r="L583" i="147"/>
  <c r="M582" i="147"/>
  <c r="L582" i="147"/>
  <c r="M581" i="147"/>
  <c r="L581" i="147"/>
  <c r="M580" i="147"/>
  <c r="L580" i="147"/>
  <c r="M579" i="147"/>
  <c r="L579" i="147"/>
  <c r="M578" i="147"/>
  <c r="L578" i="147"/>
  <c r="M577" i="147"/>
  <c r="L577" i="147"/>
  <c r="M576" i="147"/>
  <c r="L576" i="147"/>
  <c r="M575" i="147"/>
  <c r="L575" i="147"/>
  <c r="M574" i="147"/>
  <c r="L574" i="147"/>
  <c r="M573" i="147"/>
  <c r="L573" i="147"/>
  <c r="M572" i="147"/>
  <c r="L572" i="147"/>
  <c r="M571" i="147"/>
  <c r="L571" i="147"/>
  <c r="M570" i="147"/>
  <c r="L570" i="147"/>
  <c r="M569" i="147"/>
  <c r="L569" i="147"/>
  <c r="M568" i="147"/>
  <c r="L568" i="147"/>
  <c r="M567" i="147"/>
  <c r="L567" i="147"/>
  <c r="M566" i="147"/>
  <c r="L566" i="147"/>
  <c r="M565" i="147"/>
  <c r="L565" i="147"/>
  <c r="M564" i="147"/>
  <c r="L564" i="147"/>
  <c r="M563" i="147"/>
  <c r="L563" i="147"/>
  <c r="M562" i="147"/>
  <c r="L562" i="147"/>
  <c r="M561" i="147"/>
  <c r="L561" i="147"/>
  <c r="M560" i="147"/>
  <c r="L560" i="147"/>
  <c r="M559" i="147"/>
  <c r="L559" i="147"/>
  <c r="M558" i="147"/>
  <c r="L558" i="147"/>
  <c r="M557" i="147"/>
  <c r="L557" i="147"/>
  <c r="M556" i="147"/>
  <c r="L556" i="147"/>
  <c r="M555" i="147"/>
  <c r="L555" i="147"/>
  <c r="M554" i="147"/>
  <c r="L554" i="147"/>
  <c r="M553" i="147"/>
  <c r="L553" i="147"/>
  <c r="M552" i="147"/>
  <c r="L552" i="147"/>
  <c r="M551" i="147"/>
  <c r="L551" i="147"/>
  <c r="M550" i="147"/>
  <c r="L550" i="147"/>
  <c r="M549" i="147"/>
  <c r="L549" i="147"/>
  <c r="M548" i="147"/>
  <c r="L548" i="147"/>
  <c r="M547" i="147"/>
  <c r="L547" i="147"/>
  <c r="M546" i="147"/>
  <c r="L546" i="147"/>
  <c r="M545" i="147"/>
  <c r="L545" i="147"/>
  <c r="M544" i="147"/>
  <c r="L544" i="147"/>
  <c r="M543" i="147"/>
  <c r="L543" i="147"/>
  <c r="M542" i="147"/>
  <c r="L542" i="147"/>
  <c r="M541" i="147"/>
  <c r="L541" i="147"/>
  <c r="M540" i="147"/>
  <c r="L540" i="147"/>
  <c r="M539" i="147"/>
  <c r="L539" i="147"/>
  <c r="M538" i="147"/>
  <c r="L538" i="147"/>
  <c r="M537" i="147"/>
  <c r="L537" i="147"/>
  <c r="M536" i="147"/>
  <c r="L536" i="147"/>
  <c r="M535" i="147"/>
  <c r="L535" i="147"/>
  <c r="M534" i="147"/>
  <c r="L534" i="147"/>
  <c r="M533" i="147"/>
  <c r="L533" i="147"/>
  <c r="M532" i="147"/>
  <c r="L532" i="147"/>
  <c r="M531" i="147"/>
  <c r="L531" i="147"/>
  <c r="M530" i="147"/>
  <c r="L530" i="147"/>
  <c r="M529" i="147"/>
  <c r="L529" i="147"/>
  <c r="M528" i="147"/>
  <c r="L528" i="147"/>
  <c r="M527" i="147"/>
  <c r="L527" i="147"/>
  <c r="M526" i="147"/>
  <c r="L526" i="147"/>
  <c r="M525" i="147"/>
  <c r="L525" i="147"/>
  <c r="M524" i="147"/>
  <c r="L524" i="147"/>
  <c r="M523" i="147"/>
  <c r="L523" i="147"/>
  <c r="M522" i="147"/>
  <c r="L522" i="147"/>
  <c r="M521" i="147"/>
  <c r="L521" i="147"/>
  <c r="M520" i="147"/>
  <c r="L520" i="147"/>
  <c r="M519" i="147"/>
  <c r="L519" i="147"/>
  <c r="M518" i="147"/>
  <c r="L518" i="147"/>
  <c r="M517" i="147"/>
  <c r="L517" i="147"/>
  <c r="M516" i="147"/>
  <c r="L516" i="147"/>
  <c r="M515" i="147"/>
  <c r="L515" i="147"/>
  <c r="M514" i="147"/>
  <c r="L514" i="147"/>
  <c r="M513" i="147"/>
  <c r="L513" i="147"/>
  <c r="M512" i="147"/>
  <c r="L512" i="147"/>
  <c r="M511" i="147"/>
  <c r="L511" i="147"/>
  <c r="M510" i="147"/>
  <c r="L510" i="147"/>
  <c r="M509" i="147"/>
  <c r="L509" i="147"/>
  <c r="M508" i="147"/>
  <c r="L508" i="147"/>
  <c r="M507" i="147"/>
  <c r="L507" i="147"/>
  <c r="M506" i="147"/>
  <c r="L506" i="147"/>
  <c r="M505" i="147"/>
  <c r="L505" i="147"/>
  <c r="M504" i="147"/>
  <c r="L504" i="147"/>
  <c r="M503" i="147"/>
  <c r="L503" i="147"/>
  <c r="M502" i="147"/>
  <c r="L502" i="147"/>
  <c r="M501" i="147"/>
  <c r="L501" i="147"/>
  <c r="M500" i="147"/>
  <c r="L500" i="147"/>
  <c r="M499" i="147"/>
  <c r="L499" i="147"/>
  <c r="M498" i="147"/>
  <c r="L498" i="147"/>
  <c r="M497" i="147"/>
  <c r="L497" i="147"/>
  <c r="M496" i="147"/>
  <c r="L496" i="147"/>
  <c r="M495" i="147"/>
  <c r="L495" i="147"/>
  <c r="M494" i="147"/>
  <c r="L494" i="147"/>
  <c r="M493" i="147"/>
  <c r="L493" i="147"/>
  <c r="M492" i="147"/>
  <c r="L492" i="147"/>
  <c r="M491" i="147"/>
  <c r="L491" i="147"/>
  <c r="M490" i="147"/>
  <c r="L490" i="147"/>
  <c r="M489" i="147"/>
  <c r="L489" i="147"/>
  <c r="M488" i="147"/>
  <c r="L488" i="147"/>
  <c r="M487" i="147"/>
  <c r="L487" i="147"/>
  <c r="M486" i="147"/>
  <c r="L486" i="147"/>
  <c r="M485" i="147"/>
  <c r="L485" i="147"/>
  <c r="M484" i="147"/>
  <c r="L484" i="147"/>
  <c r="M483" i="147"/>
  <c r="L483" i="147"/>
  <c r="M482" i="147"/>
  <c r="L482" i="147"/>
  <c r="M481" i="147"/>
  <c r="L481" i="147"/>
  <c r="M480" i="147"/>
  <c r="L480" i="147"/>
  <c r="M479" i="147"/>
  <c r="L479" i="147"/>
  <c r="M478" i="147"/>
  <c r="L478" i="147"/>
  <c r="M477" i="147"/>
  <c r="L477" i="147"/>
  <c r="M476" i="147"/>
  <c r="L476" i="147"/>
  <c r="M475" i="147"/>
  <c r="L475" i="147"/>
  <c r="M474" i="147"/>
  <c r="L474" i="147"/>
  <c r="M473" i="147"/>
  <c r="L473" i="147"/>
  <c r="M472" i="147"/>
  <c r="L472" i="147"/>
  <c r="M471" i="147"/>
  <c r="L471" i="147"/>
  <c r="M470" i="147"/>
  <c r="L470" i="147"/>
  <c r="M469" i="147"/>
  <c r="L469" i="147"/>
  <c r="M468" i="147"/>
  <c r="L468" i="147"/>
  <c r="M467" i="147"/>
  <c r="L467" i="147"/>
  <c r="M466" i="147"/>
  <c r="L466" i="147"/>
  <c r="M465" i="147"/>
  <c r="L465" i="147"/>
  <c r="M464" i="147"/>
  <c r="L464" i="147"/>
  <c r="M463" i="147"/>
  <c r="L463" i="147"/>
  <c r="M462" i="147"/>
  <c r="L462" i="147"/>
  <c r="M461" i="147"/>
  <c r="L461" i="147"/>
  <c r="M460" i="147"/>
  <c r="L460" i="147"/>
  <c r="M459" i="147"/>
  <c r="L459" i="147"/>
  <c r="M458" i="147"/>
  <c r="L458" i="147"/>
  <c r="M457" i="147"/>
  <c r="L457" i="147"/>
  <c r="M456" i="147"/>
  <c r="L456" i="147"/>
  <c r="M455" i="147"/>
  <c r="L455" i="147"/>
  <c r="M454" i="147"/>
  <c r="L454" i="147"/>
  <c r="M453" i="147"/>
  <c r="L453" i="147"/>
  <c r="M452" i="147"/>
  <c r="L452" i="147"/>
  <c r="M451" i="147"/>
  <c r="L451" i="147"/>
  <c r="M450" i="147"/>
  <c r="L450" i="147"/>
  <c r="M449" i="147"/>
  <c r="L449" i="147"/>
  <c r="M448" i="147"/>
  <c r="L448" i="147"/>
  <c r="M447" i="147"/>
  <c r="L447" i="147"/>
  <c r="M446" i="147"/>
  <c r="L446" i="147"/>
  <c r="M445" i="147"/>
  <c r="L445" i="147"/>
  <c r="M444" i="147"/>
  <c r="L444" i="147"/>
  <c r="M443" i="147"/>
  <c r="L443" i="147"/>
  <c r="M442" i="147"/>
  <c r="L442" i="147"/>
  <c r="M441" i="147"/>
  <c r="L441" i="147"/>
  <c r="M440" i="147"/>
  <c r="L440" i="147"/>
  <c r="M439" i="147"/>
  <c r="L439" i="147"/>
  <c r="M438" i="147"/>
  <c r="L438" i="147"/>
  <c r="M437" i="147"/>
  <c r="L437" i="147"/>
  <c r="M436" i="147"/>
  <c r="L436" i="147"/>
  <c r="M435" i="147"/>
  <c r="L435" i="147"/>
  <c r="M434" i="147"/>
  <c r="L434" i="147"/>
  <c r="M433" i="147"/>
  <c r="L433" i="147"/>
  <c r="M432" i="147"/>
  <c r="L432" i="147"/>
  <c r="M431" i="147"/>
  <c r="L431" i="147"/>
  <c r="M430" i="147"/>
  <c r="L430" i="147"/>
  <c r="M429" i="147"/>
  <c r="L429" i="147"/>
  <c r="M428" i="147"/>
  <c r="L428" i="147"/>
  <c r="M427" i="147"/>
  <c r="L427" i="147"/>
  <c r="M426" i="147"/>
  <c r="L426" i="147"/>
  <c r="M425" i="147"/>
  <c r="L425" i="147"/>
  <c r="M424" i="147"/>
  <c r="L424" i="147"/>
  <c r="M423" i="147"/>
  <c r="L423" i="147"/>
  <c r="M422" i="147"/>
  <c r="L422" i="147"/>
  <c r="M421" i="147"/>
  <c r="L421" i="147"/>
  <c r="M420" i="147"/>
  <c r="L420" i="147"/>
  <c r="M419" i="147"/>
  <c r="L419" i="147"/>
  <c r="M418" i="147"/>
  <c r="L418" i="147"/>
  <c r="M417" i="147"/>
  <c r="L417" i="147"/>
  <c r="M416" i="147"/>
  <c r="L416" i="147"/>
  <c r="M415" i="147"/>
  <c r="L415" i="147"/>
  <c r="M414" i="147"/>
  <c r="L414" i="147"/>
  <c r="M413" i="147"/>
  <c r="L413" i="147"/>
  <c r="M412" i="147"/>
  <c r="L412" i="147"/>
  <c r="M411" i="147"/>
  <c r="L411" i="147"/>
  <c r="M410" i="147"/>
  <c r="L410" i="147"/>
  <c r="M409" i="147"/>
  <c r="L409" i="147"/>
  <c r="M408" i="147"/>
  <c r="L408" i="147"/>
  <c r="M407" i="147"/>
  <c r="L407" i="147"/>
  <c r="M406" i="147"/>
  <c r="L406" i="147"/>
  <c r="M405" i="147"/>
  <c r="L405" i="147"/>
  <c r="M404" i="147"/>
  <c r="L404" i="147"/>
  <c r="M403" i="147"/>
  <c r="L403" i="147"/>
  <c r="M402" i="147"/>
  <c r="L402" i="147"/>
  <c r="M401" i="147"/>
  <c r="L401" i="147"/>
  <c r="M400" i="147"/>
  <c r="L400" i="147"/>
  <c r="M399" i="147"/>
  <c r="L399" i="147"/>
  <c r="M398" i="147"/>
  <c r="L398" i="147"/>
  <c r="M397" i="147"/>
  <c r="L397" i="147"/>
  <c r="M396" i="147"/>
  <c r="L396" i="147"/>
  <c r="M395" i="147"/>
  <c r="L395" i="147"/>
  <c r="M394" i="147"/>
  <c r="L394" i="147"/>
  <c r="M393" i="147"/>
  <c r="L393" i="147"/>
  <c r="M392" i="147"/>
  <c r="L392" i="147"/>
  <c r="M391" i="147"/>
  <c r="L391" i="147"/>
  <c r="M390" i="147"/>
  <c r="L390" i="147"/>
  <c r="M389" i="147"/>
  <c r="L389" i="147"/>
  <c r="M388" i="147"/>
  <c r="L388" i="147"/>
  <c r="M387" i="147"/>
  <c r="L387" i="147"/>
  <c r="M386" i="147"/>
  <c r="L386" i="147"/>
  <c r="M385" i="147"/>
  <c r="L385" i="147"/>
  <c r="M384" i="147"/>
  <c r="L384" i="147"/>
  <c r="M383" i="147"/>
  <c r="L383" i="147"/>
  <c r="M382" i="147"/>
  <c r="L382" i="147"/>
  <c r="M381" i="147"/>
  <c r="L381" i="147"/>
  <c r="M380" i="147"/>
  <c r="L380" i="147"/>
  <c r="M379" i="147"/>
  <c r="L379" i="147"/>
  <c r="M378" i="147"/>
  <c r="L378" i="147"/>
  <c r="M377" i="147"/>
  <c r="L377" i="147"/>
  <c r="M376" i="147"/>
  <c r="L376" i="147"/>
  <c r="M375" i="147"/>
  <c r="L375" i="147"/>
  <c r="M374" i="147"/>
  <c r="L374" i="147"/>
  <c r="M373" i="147"/>
  <c r="L373" i="147"/>
  <c r="M372" i="147"/>
  <c r="L372" i="147"/>
  <c r="M371" i="147"/>
  <c r="L371" i="147"/>
  <c r="M370" i="147"/>
  <c r="L370" i="147"/>
  <c r="M369" i="147"/>
  <c r="L369" i="147"/>
  <c r="M368" i="147"/>
  <c r="L368" i="147"/>
  <c r="M367" i="147"/>
  <c r="L367" i="147"/>
  <c r="M366" i="147"/>
  <c r="L366" i="147"/>
  <c r="M365" i="147"/>
  <c r="L365" i="147"/>
  <c r="M364" i="147"/>
  <c r="L364" i="147"/>
  <c r="M363" i="147"/>
  <c r="L363" i="147"/>
  <c r="M362" i="147"/>
  <c r="L362" i="147"/>
  <c r="M361" i="147"/>
  <c r="L361" i="147"/>
  <c r="M360" i="147"/>
  <c r="L360" i="147"/>
  <c r="M359" i="147"/>
  <c r="L359" i="147"/>
  <c r="M358" i="147"/>
  <c r="L358" i="147"/>
  <c r="M357" i="147"/>
  <c r="L357" i="147"/>
  <c r="M356" i="147"/>
  <c r="L356" i="147"/>
  <c r="M355" i="147"/>
  <c r="L355" i="147"/>
  <c r="M354" i="147"/>
  <c r="L354" i="147"/>
  <c r="M353" i="147"/>
  <c r="L353" i="147"/>
  <c r="M352" i="147"/>
  <c r="L352" i="147"/>
  <c r="M351" i="147"/>
  <c r="L351" i="147"/>
  <c r="M350" i="147"/>
  <c r="L350" i="147"/>
  <c r="M349" i="147"/>
  <c r="L349" i="147"/>
  <c r="M348" i="147"/>
  <c r="L348" i="147"/>
  <c r="M347" i="147"/>
  <c r="L347" i="147"/>
  <c r="M346" i="147"/>
  <c r="L346" i="147"/>
  <c r="M345" i="147"/>
  <c r="L345" i="147"/>
  <c r="M344" i="147"/>
  <c r="L344" i="147"/>
  <c r="M343" i="147"/>
  <c r="L343" i="147"/>
  <c r="M342" i="147"/>
  <c r="L342" i="147"/>
  <c r="M341" i="147"/>
  <c r="L341" i="147"/>
  <c r="M340" i="147"/>
  <c r="L340" i="147"/>
  <c r="M339" i="147"/>
  <c r="L339" i="147"/>
  <c r="M338" i="147"/>
  <c r="L338" i="147"/>
  <c r="M337" i="147"/>
  <c r="L337" i="147"/>
  <c r="M336" i="147"/>
  <c r="L336" i="147"/>
  <c r="M335" i="147"/>
  <c r="L335" i="147"/>
  <c r="M334" i="147"/>
  <c r="L334" i="147"/>
  <c r="M333" i="147"/>
  <c r="L333" i="147"/>
  <c r="M332" i="147"/>
  <c r="L332" i="147"/>
  <c r="M331" i="147"/>
  <c r="L331" i="147"/>
  <c r="M330" i="147"/>
  <c r="L330" i="147"/>
  <c r="M329" i="147"/>
  <c r="L329" i="147"/>
  <c r="M328" i="147"/>
  <c r="L328" i="147"/>
  <c r="M327" i="147"/>
  <c r="L327" i="147"/>
  <c r="M326" i="147"/>
  <c r="L326" i="147"/>
  <c r="M325" i="147"/>
  <c r="L325" i="147"/>
  <c r="M324" i="147"/>
  <c r="L324" i="147"/>
  <c r="M323" i="147"/>
  <c r="L323" i="147"/>
  <c r="M322" i="147"/>
  <c r="L322" i="147"/>
  <c r="M321" i="147"/>
  <c r="L321" i="147"/>
  <c r="M320" i="147"/>
  <c r="L320" i="147"/>
  <c r="M319" i="147"/>
  <c r="L319" i="147"/>
  <c r="M318" i="147"/>
  <c r="L318" i="147"/>
  <c r="M317" i="147"/>
  <c r="L317" i="147"/>
  <c r="M316" i="147"/>
  <c r="L316" i="147"/>
  <c r="M315" i="147"/>
  <c r="L315" i="147"/>
  <c r="M314" i="147"/>
  <c r="L314" i="147"/>
  <c r="M313" i="147"/>
  <c r="L313" i="147"/>
  <c r="M312" i="147"/>
  <c r="L312" i="147"/>
  <c r="M311" i="147"/>
  <c r="L311" i="147"/>
  <c r="M310" i="147"/>
  <c r="L310" i="147"/>
  <c r="M309" i="147"/>
  <c r="L309" i="147"/>
  <c r="M308" i="147"/>
  <c r="L308" i="147"/>
  <c r="M307" i="147"/>
  <c r="L307" i="147"/>
  <c r="M306" i="147"/>
  <c r="L306" i="147"/>
  <c r="M305" i="147"/>
  <c r="L305" i="147"/>
  <c r="M304" i="147"/>
  <c r="L304" i="147"/>
  <c r="M303" i="147"/>
  <c r="L303" i="147"/>
  <c r="M302" i="147"/>
  <c r="L302" i="147"/>
  <c r="M301" i="147"/>
  <c r="L301" i="147"/>
  <c r="M300" i="147"/>
  <c r="L300" i="147"/>
  <c r="M299" i="147"/>
  <c r="L299" i="147"/>
  <c r="M298" i="147"/>
  <c r="L298" i="147"/>
  <c r="M297" i="147"/>
  <c r="L297" i="147"/>
  <c r="M296" i="147"/>
  <c r="L296" i="147"/>
  <c r="M295" i="147"/>
  <c r="L295" i="147"/>
  <c r="M294" i="147"/>
  <c r="L294" i="147"/>
  <c r="M293" i="147"/>
  <c r="L293" i="147"/>
  <c r="M292" i="147"/>
  <c r="L292" i="147"/>
  <c r="M291" i="147"/>
  <c r="L291" i="147"/>
  <c r="M290" i="147"/>
  <c r="L290" i="147"/>
  <c r="M289" i="147"/>
  <c r="L289" i="147"/>
  <c r="M288" i="147"/>
  <c r="L288" i="147"/>
  <c r="M287" i="147"/>
  <c r="L287" i="147"/>
  <c r="M286" i="147"/>
  <c r="L286" i="147"/>
  <c r="M285" i="147"/>
  <c r="L285" i="147"/>
  <c r="M284" i="147"/>
  <c r="L284" i="147"/>
  <c r="M283" i="147"/>
  <c r="L283" i="147"/>
  <c r="M282" i="147"/>
  <c r="L282" i="147"/>
  <c r="M281" i="147"/>
  <c r="L281" i="147"/>
  <c r="M280" i="147"/>
  <c r="L280" i="147"/>
  <c r="M279" i="147"/>
  <c r="L279" i="147"/>
  <c r="M278" i="147"/>
  <c r="L278" i="147"/>
  <c r="M277" i="147"/>
  <c r="L277" i="147"/>
  <c r="M276" i="147"/>
  <c r="L276" i="147"/>
  <c r="M275" i="147"/>
  <c r="L275" i="147"/>
  <c r="M274" i="147"/>
  <c r="L274" i="147"/>
  <c r="M273" i="147"/>
  <c r="L273" i="147"/>
  <c r="M272" i="147"/>
  <c r="L272" i="147"/>
  <c r="M271" i="147"/>
  <c r="L271" i="147"/>
  <c r="M270" i="147"/>
  <c r="L270" i="147"/>
  <c r="M269" i="147"/>
  <c r="L269" i="147"/>
  <c r="M268" i="147"/>
  <c r="L268" i="147"/>
  <c r="M267" i="147"/>
  <c r="L267" i="147"/>
  <c r="M266" i="147"/>
  <c r="L266" i="147"/>
  <c r="M265" i="147"/>
  <c r="L265" i="147"/>
  <c r="M264" i="147"/>
  <c r="L264" i="147"/>
  <c r="M263" i="147"/>
  <c r="L263" i="147"/>
  <c r="M262" i="147"/>
  <c r="L262" i="147"/>
  <c r="M261" i="147"/>
  <c r="L261" i="147"/>
  <c r="M260" i="147"/>
  <c r="L260" i="147"/>
  <c r="M259" i="147"/>
  <c r="L259" i="147"/>
  <c r="M258" i="147"/>
  <c r="L258" i="147"/>
  <c r="M257" i="147"/>
  <c r="L257" i="147"/>
  <c r="M256" i="147"/>
  <c r="L256" i="147"/>
  <c r="M255" i="147"/>
  <c r="L255" i="147"/>
  <c r="M254" i="147"/>
  <c r="L254" i="147"/>
  <c r="M253" i="147"/>
  <c r="L253" i="147"/>
  <c r="M252" i="147"/>
  <c r="L252" i="147"/>
  <c r="M251" i="147"/>
  <c r="L251" i="147"/>
  <c r="M250" i="147"/>
  <c r="L250" i="147"/>
  <c r="M249" i="147"/>
  <c r="L249" i="147"/>
  <c r="M248" i="147"/>
  <c r="L248" i="147"/>
  <c r="M247" i="147"/>
  <c r="L247" i="147"/>
  <c r="M246" i="147"/>
  <c r="L246" i="147"/>
  <c r="M245" i="147"/>
  <c r="L245" i="147"/>
  <c r="M244" i="147"/>
  <c r="L244" i="147"/>
  <c r="M243" i="147"/>
  <c r="L243" i="147"/>
  <c r="M242" i="147"/>
  <c r="L242" i="147"/>
  <c r="M241" i="147"/>
  <c r="L241" i="147"/>
  <c r="M240" i="147"/>
  <c r="L240" i="147"/>
  <c r="M239" i="147"/>
  <c r="L239" i="147"/>
  <c r="M238" i="147"/>
  <c r="L238" i="147"/>
  <c r="M237" i="147"/>
  <c r="L237" i="147"/>
  <c r="M236" i="147"/>
  <c r="L236" i="147"/>
  <c r="M235" i="147"/>
  <c r="L235" i="147"/>
  <c r="M234" i="147"/>
  <c r="L234" i="147"/>
  <c r="M233" i="147"/>
  <c r="L233" i="147"/>
  <c r="M232" i="147"/>
  <c r="L232" i="147"/>
  <c r="M231" i="147"/>
  <c r="L231" i="147"/>
  <c r="M230" i="147"/>
  <c r="L230" i="147"/>
  <c r="M229" i="147"/>
  <c r="L229" i="147"/>
  <c r="M228" i="147"/>
  <c r="L228" i="147"/>
  <c r="M227" i="147"/>
  <c r="L227" i="147"/>
  <c r="M226" i="147"/>
  <c r="L226" i="147"/>
  <c r="M225" i="147"/>
  <c r="L225" i="147"/>
  <c r="M224" i="147"/>
  <c r="L224" i="147"/>
  <c r="M223" i="147"/>
  <c r="L223" i="147"/>
  <c r="M222" i="147"/>
  <c r="L222" i="147"/>
  <c r="M221" i="147"/>
  <c r="L221" i="147"/>
  <c r="M220" i="147"/>
  <c r="L220" i="147"/>
  <c r="M219" i="147"/>
  <c r="L219" i="147"/>
  <c r="M218" i="147"/>
  <c r="L218" i="147"/>
  <c r="M217" i="147"/>
  <c r="L217" i="147"/>
  <c r="M216" i="147"/>
  <c r="L216" i="147"/>
  <c r="M215" i="147"/>
  <c r="L215" i="147"/>
  <c r="M214" i="147"/>
  <c r="L214" i="147"/>
  <c r="M213" i="147"/>
  <c r="L213" i="147"/>
  <c r="M212" i="147"/>
  <c r="L212" i="147"/>
  <c r="M211" i="147"/>
  <c r="L211" i="147"/>
  <c r="M210" i="147"/>
  <c r="L210" i="147"/>
  <c r="M209" i="147"/>
  <c r="L209" i="147"/>
  <c r="M208" i="147"/>
  <c r="L208" i="147"/>
  <c r="M207" i="147"/>
  <c r="L207" i="147"/>
  <c r="M206" i="147"/>
  <c r="L206" i="147"/>
  <c r="M205" i="147"/>
  <c r="L205" i="147"/>
  <c r="M204" i="147"/>
  <c r="L204" i="147"/>
  <c r="M203" i="147"/>
  <c r="L203" i="147"/>
  <c r="M202" i="147"/>
  <c r="L202" i="147"/>
  <c r="M201" i="147"/>
  <c r="L201" i="147"/>
  <c r="M200" i="147"/>
  <c r="L200" i="147"/>
  <c r="M199" i="147"/>
  <c r="L199" i="147"/>
  <c r="M198" i="147"/>
  <c r="L198" i="147"/>
  <c r="M197" i="147"/>
  <c r="L197" i="147"/>
  <c r="M196" i="147"/>
  <c r="L196" i="147"/>
  <c r="M195" i="147"/>
  <c r="L195" i="147"/>
  <c r="M194" i="147"/>
  <c r="L194" i="147"/>
  <c r="M193" i="147"/>
  <c r="L193" i="147"/>
  <c r="M192" i="147"/>
  <c r="L192" i="147"/>
  <c r="M191" i="147"/>
  <c r="L191" i="147"/>
  <c r="M190" i="147"/>
  <c r="L190" i="147"/>
  <c r="M189" i="147"/>
  <c r="L189" i="147"/>
  <c r="M188" i="147"/>
  <c r="L188" i="147"/>
  <c r="M187" i="147"/>
  <c r="L187" i="147"/>
  <c r="M186" i="147"/>
  <c r="L186" i="147"/>
  <c r="M185" i="147"/>
  <c r="L185" i="147"/>
  <c r="M184" i="147"/>
  <c r="L184" i="147"/>
  <c r="M183" i="147"/>
  <c r="L183" i="147"/>
  <c r="M182" i="147"/>
  <c r="L182" i="147"/>
  <c r="M181" i="147"/>
  <c r="L181" i="147"/>
  <c r="M180" i="147"/>
  <c r="L180" i="147"/>
  <c r="M179" i="147"/>
  <c r="L179" i="147"/>
  <c r="M178" i="147"/>
  <c r="L178" i="147"/>
  <c r="M177" i="147"/>
  <c r="L177" i="147"/>
  <c r="M176" i="147"/>
  <c r="L176" i="147"/>
  <c r="M175" i="147"/>
  <c r="L175" i="147"/>
  <c r="M174" i="147"/>
  <c r="L174" i="147"/>
  <c r="M173" i="147"/>
  <c r="L173" i="147"/>
  <c r="M172" i="147"/>
  <c r="L172" i="147"/>
  <c r="M171" i="147"/>
  <c r="L171" i="147"/>
  <c r="M170" i="147"/>
  <c r="L170" i="147"/>
  <c r="M169" i="147"/>
  <c r="L169" i="147"/>
  <c r="M168" i="147"/>
  <c r="L168" i="147"/>
  <c r="M167" i="147"/>
  <c r="L167" i="147"/>
  <c r="M166" i="147"/>
  <c r="L166" i="147"/>
  <c r="M165" i="147"/>
  <c r="L165" i="147"/>
  <c r="M164" i="147"/>
  <c r="L164" i="147"/>
  <c r="M163" i="147"/>
  <c r="L163" i="147"/>
  <c r="M162" i="147"/>
  <c r="L162" i="147"/>
  <c r="M161" i="147"/>
  <c r="L161" i="147"/>
  <c r="M160" i="147"/>
  <c r="L160" i="147"/>
  <c r="M159" i="147"/>
  <c r="L159" i="147"/>
  <c r="M158" i="147"/>
  <c r="L158" i="147"/>
  <c r="M157" i="147"/>
  <c r="L157" i="147"/>
  <c r="M156" i="147"/>
  <c r="L156" i="147"/>
  <c r="M155" i="147"/>
  <c r="L155" i="147"/>
  <c r="M154" i="147"/>
  <c r="L154" i="147"/>
  <c r="M153" i="147"/>
  <c r="L153" i="147"/>
  <c r="M152" i="147"/>
  <c r="L152" i="147"/>
  <c r="M151" i="147"/>
  <c r="L151" i="147"/>
  <c r="M150" i="147"/>
  <c r="L150" i="147"/>
  <c r="M149" i="147"/>
  <c r="L149" i="147"/>
  <c r="M148" i="147"/>
  <c r="L148" i="147"/>
  <c r="M147" i="147"/>
  <c r="L147" i="147"/>
  <c r="M146" i="147"/>
  <c r="L146" i="147"/>
  <c r="M145" i="147"/>
  <c r="L145" i="147"/>
  <c r="M144" i="147"/>
  <c r="L144" i="147"/>
  <c r="M143" i="147"/>
  <c r="L143" i="147"/>
  <c r="M142" i="147"/>
  <c r="L142" i="147"/>
  <c r="M141" i="147"/>
  <c r="L141" i="147"/>
  <c r="M140" i="147"/>
  <c r="L140" i="147"/>
  <c r="M139" i="147"/>
  <c r="L139" i="147"/>
  <c r="M138" i="147"/>
  <c r="L138" i="147"/>
  <c r="M137" i="147"/>
  <c r="L137" i="147"/>
  <c r="M136" i="147"/>
  <c r="L136" i="147"/>
  <c r="M135" i="147"/>
  <c r="L135" i="147"/>
  <c r="M134" i="147"/>
  <c r="L134" i="147"/>
  <c r="M133" i="147"/>
  <c r="L133" i="147"/>
  <c r="M132" i="147"/>
  <c r="L132" i="147"/>
  <c r="M131" i="147"/>
  <c r="L131" i="147"/>
  <c r="M130" i="147"/>
  <c r="L130" i="147"/>
  <c r="M129" i="147"/>
  <c r="L129" i="147"/>
  <c r="M128" i="147"/>
  <c r="L128" i="147"/>
  <c r="M127" i="147"/>
  <c r="L127" i="147"/>
  <c r="M126" i="147"/>
  <c r="L126" i="147"/>
  <c r="M125" i="147"/>
  <c r="L125" i="147"/>
  <c r="M124" i="147"/>
  <c r="L124" i="147"/>
  <c r="M123" i="147"/>
  <c r="L123" i="147"/>
  <c r="M122" i="147"/>
  <c r="L122" i="147"/>
  <c r="M121" i="147"/>
  <c r="L121" i="147"/>
  <c r="M120" i="147"/>
  <c r="L120" i="147"/>
  <c r="M119" i="147"/>
  <c r="L119" i="147"/>
  <c r="M118" i="147"/>
  <c r="L118" i="147"/>
  <c r="M117" i="147"/>
  <c r="L117" i="147"/>
  <c r="M116" i="147"/>
  <c r="L116" i="147"/>
  <c r="M115" i="147"/>
  <c r="L115" i="147"/>
  <c r="M114" i="147"/>
  <c r="L114" i="147"/>
  <c r="M113" i="147"/>
  <c r="L113" i="147"/>
  <c r="M112" i="147"/>
  <c r="L112" i="147"/>
  <c r="M111" i="147"/>
  <c r="L111" i="147"/>
  <c r="M110" i="147"/>
  <c r="L110" i="147"/>
  <c r="M109" i="147"/>
  <c r="L109" i="147"/>
  <c r="M108" i="147"/>
  <c r="L108" i="147"/>
  <c r="M107" i="147"/>
  <c r="L107" i="147"/>
  <c r="M106" i="147"/>
  <c r="L106" i="147"/>
  <c r="M105" i="147"/>
  <c r="L105" i="147"/>
  <c r="M104" i="147"/>
  <c r="L104" i="147"/>
  <c r="M103" i="147"/>
  <c r="L103" i="147"/>
  <c r="M102" i="147"/>
  <c r="L102" i="147"/>
  <c r="M101" i="147"/>
  <c r="L101" i="147"/>
  <c r="M100" i="147"/>
  <c r="L100" i="147"/>
  <c r="M99" i="147"/>
  <c r="L99" i="147"/>
  <c r="M98" i="147"/>
  <c r="L98" i="147"/>
  <c r="M97" i="147"/>
  <c r="L97" i="147"/>
  <c r="M96" i="147"/>
  <c r="L96" i="147"/>
  <c r="M95" i="147"/>
  <c r="L95" i="147"/>
  <c r="M94" i="147"/>
  <c r="L94" i="147"/>
  <c r="M93" i="147"/>
  <c r="L93" i="147"/>
  <c r="M92" i="147"/>
  <c r="L92" i="147"/>
  <c r="M91" i="147"/>
  <c r="L91" i="147"/>
  <c r="M90" i="147"/>
  <c r="L90" i="147"/>
  <c r="M89" i="147"/>
  <c r="L89" i="147"/>
  <c r="M88" i="147"/>
  <c r="L88" i="147"/>
  <c r="M87" i="147"/>
  <c r="L87" i="147"/>
  <c r="M86" i="147"/>
  <c r="L86" i="147"/>
  <c r="M85" i="147"/>
  <c r="L85" i="147"/>
  <c r="M84" i="147"/>
  <c r="L84" i="147"/>
  <c r="M83" i="147"/>
  <c r="L83" i="147"/>
  <c r="M82" i="147"/>
  <c r="L82" i="147"/>
  <c r="M81" i="147"/>
  <c r="L81" i="147"/>
  <c r="M80" i="147"/>
  <c r="L80" i="147"/>
  <c r="M79" i="147"/>
  <c r="L79" i="147"/>
  <c r="M78" i="147"/>
  <c r="L78" i="147"/>
  <c r="M77" i="147"/>
  <c r="L77" i="147"/>
  <c r="M76" i="147"/>
  <c r="L76" i="147"/>
  <c r="M75" i="147"/>
  <c r="L75" i="147"/>
  <c r="M74" i="147"/>
  <c r="L74" i="147"/>
  <c r="M73" i="147"/>
  <c r="L73" i="147"/>
  <c r="M72" i="147"/>
  <c r="L72" i="147"/>
  <c r="M71" i="147"/>
  <c r="L71" i="147"/>
  <c r="M70" i="147"/>
  <c r="L70" i="147"/>
  <c r="M69" i="147"/>
  <c r="L69" i="147"/>
  <c r="M68" i="147"/>
  <c r="L68" i="147"/>
  <c r="M67" i="147"/>
  <c r="L67" i="147"/>
  <c r="M66" i="147"/>
  <c r="L66" i="147"/>
  <c r="M65" i="147"/>
  <c r="L65" i="147"/>
  <c r="M64" i="147"/>
  <c r="L64" i="147"/>
  <c r="M63" i="147"/>
  <c r="L63" i="147"/>
  <c r="M62" i="147"/>
  <c r="L62" i="147"/>
  <c r="M61" i="147"/>
  <c r="L61" i="147"/>
  <c r="M60" i="147"/>
  <c r="L60" i="147"/>
  <c r="M59" i="147"/>
  <c r="L59" i="147"/>
  <c r="M58" i="147"/>
  <c r="L58" i="147"/>
  <c r="M57" i="147"/>
  <c r="L57" i="147"/>
  <c r="M56" i="147"/>
  <c r="L56" i="147"/>
  <c r="M55" i="147"/>
  <c r="L55" i="147"/>
  <c r="M54" i="147"/>
  <c r="L54" i="147"/>
  <c r="M53" i="147"/>
  <c r="L53" i="147"/>
  <c r="M52" i="147"/>
  <c r="L52" i="147"/>
  <c r="M51" i="147"/>
  <c r="L51" i="147"/>
  <c r="M50" i="147"/>
  <c r="L50" i="147"/>
  <c r="M49" i="147"/>
  <c r="L49" i="147"/>
  <c r="M48" i="147"/>
  <c r="L48" i="147"/>
  <c r="M47" i="147"/>
  <c r="L47" i="147"/>
  <c r="M46" i="147"/>
  <c r="L46" i="147"/>
  <c r="M45" i="147"/>
  <c r="L45" i="147"/>
  <c r="M44" i="147"/>
  <c r="L44" i="147"/>
  <c r="M43" i="147"/>
  <c r="L43" i="147"/>
  <c r="M42" i="147"/>
  <c r="L42" i="147"/>
  <c r="M41" i="147"/>
  <c r="L41" i="147"/>
  <c r="M40" i="147"/>
  <c r="L40" i="147"/>
  <c r="M39" i="147"/>
  <c r="L39" i="147"/>
  <c r="M38" i="147"/>
  <c r="L38" i="147"/>
  <c r="M37" i="147"/>
  <c r="L37" i="147"/>
  <c r="M36" i="147"/>
  <c r="L36" i="147"/>
  <c r="M35" i="147"/>
  <c r="L35" i="147"/>
  <c r="M34" i="147"/>
  <c r="L34" i="147"/>
  <c r="M33" i="147"/>
  <c r="L33" i="147"/>
  <c r="M32" i="147"/>
  <c r="L32" i="147"/>
  <c r="M31" i="147"/>
  <c r="L31" i="147"/>
  <c r="M30" i="147"/>
  <c r="L30" i="147"/>
  <c r="M29" i="147"/>
  <c r="L29" i="147"/>
  <c r="M28" i="147"/>
  <c r="L28" i="147"/>
  <c r="M27" i="147"/>
  <c r="L27" i="147"/>
  <c r="M26" i="147"/>
  <c r="L26" i="147"/>
  <c r="M25" i="147"/>
  <c r="L25" i="147"/>
  <c r="M24" i="147"/>
  <c r="L24" i="147"/>
  <c r="M23" i="147"/>
  <c r="L23" i="147"/>
  <c r="M22" i="147"/>
  <c r="L22" i="147"/>
  <c r="M21" i="147"/>
  <c r="L21" i="147"/>
  <c r="M20" i="147"/>
  <c r="L20" i="147"/>
  <c r="M19" i="147"/>
  <c r="L19" i="147"/>
  <c r="M18" i="147"/>
  <c r="L18" i="147"/>
  <c r="M17" i="147"/>
  <c r="L17" i="147"/>
  <c r="M16" i="147"/>
  <c r="L16" i="147"/>
  <c r="M15" i="147"/>
  <c r="L15" i="147"/>
  <c r="M14" i="147"/>
  <c r="L14" i="147"/>
  <c r="M13" i="147"/>
  <c r="L13" i="147"/>
  <c r="M12" i="147"/>
  <c r="L12" i="147"/>
  <c r="M11" i="147"/>
  <c r="L11" i="147"/>
  <c r="M10" i="147"/>
  <c r="L10" i="147"/>
  <c r="M9" i="147"/>
  <c r="L9" i="147"/>
  <c r="M8" i="147"/>
  <c r="L8" i="147"/>
  <c r="M7" i="147"/>
  <c r="L7" i="147"/>
  <c r="M6" i="147"/>
  <c r="L6" i="147"/>
  <c r="M5" i="147"/>
  <c r="L5" i="147"/>
  <c r="K1209" i="147"/>
  <c r="K1208" i="147"/>
  <c r="K1207" i="147"/>
  <c r="I1209" i="147"/>
  <c r="E1209" i="147"/>
  <c r="D1209" i="147"/>
  <c r="I1208" i="147"/>
  <c r="E1208" i="147"/>
  <c r="D1208" i="147"/>
  <c r="I1207" i="147"/>
  <c r="E1207" i="147"/>
  <c r="D1207" i="147"/>
  <c r="D1110" i="147"/>
  <c r="D855" i="147"/>
  <c r="D834" i="147"/>
  <c r="D747" i="147"/>
  <c r="D72" i="147" l="1"/>
  <c r="D76" i="147"/>
  <c r="D73" i="147"/>
  <c r="N173" i="147"/>
  <c r="N169" i="147"/>
  <c r="N165" i="147"/>
  <c r="N172" i="147"/>
  <c r="N168" i="147"/>
  <c r="N175" i="147"/>
  <c r="N171" i="147"/>
  <c r="N167" i="147"/>
  <c r="N174" i="147"/>
  <c r="N170" i="147"/>
  <c r="N166" i="147"/>
  <c r="I199" i="147"/>
  <c r="I195" i="147"/>
  <c r="I191" i="147"/>
  <c r="I187" i="147"/>
  <c r="I183" i="147"/>
  <c r="I179" i="147"/>
  <c r="I175" i="147"/>
  <c r="I171" i="147"/>
  <c r="I167" i="147"/>
  <c r="I163" i="147"/>
  <c r="I159" i="147"/>
  <c r="I155" i="147"/>
  <c r="I151" i="147"/>
  <c r="I147" i="147"/>
  <c r="I143" i="147"/>
  <c r="I139" i="147"/>
  <c r="I135" i="147"/>
  <c r="I131" i="147"/>
  <c r="I127" i="147"/>
  <c r="I123" i="147"/>
  <c r="I119" i="147"/>
  <c r="I115" i="147"/>
  <c r="I202" i="147"/>
  <c r="I198" i="147"/>
  <c r="I194" i="147"/>
  <c r="I190" i="147"/>
  <c r="I186" i="147"/>
  <c r="I182" i="147"/>
  <c r="I178" i="147"/>
  <c r="I174" i="147"/>
  <c r="I170" i="147"/>
  <c r="I166" i="147"/>
  <c r="I162" i="147"/>
  <c r="I158" i="147"/>
  <c r="I154" i="147"/>
  <c r="I150" i="147"/>
  <c r="I146" i="147"/>
  <c r="I142" i="147"/>
  <c r="I138" i="147"/>
  <c r="I134" i="147"/>
  <c r="I130" i="147"/>
  <c r="I126" i="147"/>
  <c r="I122" i="147"/>
  <c r="I118" i="147"/>
  <c r="I114" i="147"/>
  <c r="I201" i="147"/>
  <c r="I197" i="147"/>
  <c r="I193" i="147"/>
  <c r="I189" i="147"/>
  <c r="I185" i="147"/>
  <c r="I181" i="147"/>
  <c r="I177" i="147"/>
  <c r="I173" i="147"/>
  <c r="I169" i="147"/>
  <c r="I165" i="147"/>
  <c r="I161" i="147"/>
  <c r="I157" i="147"/>
  <c r="I153" i="147"/>
  <c r="I149" i="147"/>
  <c r="I145" i="147"/>
  <c r="I141" i="147"/>
  <c r="I137" i="147"/>
  <c r="I133" i="147"/>
  <c r="I129" i="147"/>
  <c r="I125" i="147"/>
  <c r="I121" i="147"/>
  <c r="I117" i="147"/>
  <c r="I113" i="147"/>
  <c r="I188" i="147"/>
  <c r="I172" i="147"/>
  <c r="I156" i="147"/>
  <c r="I140" i="147"/>
  <c r="I124" i="147"/>
  <c r="I200" i="147"/>
  <c r="I184" i="147"/>
  <c r="I168" i="147"/>
  <c r="I152" i="147"/>
  <c r="I136" i="147"/>
  <c r="I120" i="147"/>
  <c r="I196" i="147"/>
  <c r="I180" i="147"/>
  <c r="I164" i="147"/>
  <c r="I148" i="147"/>
  <c r="I132" i="147"/>
  <c r="I116" i="147"/>
  <c r="I192" i="147"/>
  <c r="I176" i="147"/>
  <c r="I160" i="147"/>
  <c r="I144" i="147"/>
  <c r="I128" i="147"/>
  <c r="I112" i="147"/>
  <c r="N421" i="147"/>
  <c r="N409" i="147"/>
  <c r="N393" i="147"/>
  <c r="N412" i="147"/>
  <c r="N376" i="147"/>
  <c r="N403" i="147"/>
  <c r="N395" i="147"/>
  <c r="N383" i="147"/>
  <c r="N379" i="147"/>
  <c r="N418" i="147"/>
  <c r="N398" i="147"/>
  <c r="N406" i="147"/>
  <c r="N382" i="147"/>
  <c r="N390" i="147"/>
  <c r="I490" i="147"/>
  <c r="I486" i="147"/>
  <c r="I482" i="147"/>
  <c r="I478" i="147"/>
  <c r="I474" i="147"/>
  <c r="I470" i="147"/>
  <c r="I466" i="147"/>
  <c r="I462" i="147"/>
  <c r="I458" i="147"/>
  <c r="I454" i="147"/>
  <c r="I450" i="147"/>
  <c r="I446" i="147"/>
  <c r="I442" i="147"/>
  <c r="I438" i="147"/>
  <c r="I434" i="147"/>
  <c r="I430" i="147"/>
  <c r="I426" i="147"/>
  <c r="I422" i="147"/>
  <c r="I418" i="147"/>
  <c r="I414" i="147"/>
  <c r="I410" i="147"/>
  <c r="I406" i="147"/>
  <c r="I402" i="147"/>
  <c r="I398" i="147"/>
  <c r="I394" i="147"/>
  <c r="I390" i="147"/>
  <c r="I386" i="147"/>
  <c r="I382" i="147"/>
  <c r="I378" i="147"/>
  <c r="I374" i="147"/>
  <c r="I370" i="147"/>
  <c r="I366" i="147"/>
  <c r="I362" i="147"/>
  <c r="I358" i="147"/>
  <c r="I354" i="147"/>
  <c r="I350" i="147"/>
  <c r="I346" i="147"/>
  <c r="I342" i="147"/>
  <c r="I338" i="147"/>
  <c r="I489" i="147"/>
  <c r="I484" i="147"/>
  <c r="I479" i="147"/>
  <c r="I473" i="147"/>
  <c r="I468" i="147"/>
  <c r="I463" i="147"/>
  <c r="I457" i="147"/>
  <c r="I452" i="147"/>
  <c r="I447" i="147"/>
  <c r="I441" i="147"/>
  <c r="I436" i="147"/>
  <c r="I431" i="147"/>
  <c r="I425" i="147"/>
  <c r="I420" i="147"/>
  <c r="I415" i="147"/>
  <c r="I409" i="147"/>
  <c r="I404" i="147"/>
  <c r="I399" i="147"/>
  <c r="I393" i="147"/>
  <c r="I388" i="147"/>
  <c r="I383" i="147"/>
  <c r="I377" i="147"/>
  <c r="I372" i="147"/>
  <c r="I367" i="147"/>
  <c r="I361" i="147"/>
  <c r="I487" i="147"/>
  <c r="I481" i="147"/>
  <c r="I476" i="147"/>
  <c r="I471" i="147"/>
  <c r="I465" i="147"/>
  <c r="I460" i="147"/>
  <c r="I455" i="147"/>
  <c r="I449" i="147"/>
  <c r="I444" i="147"/>
  <c r="I439" i="147"/>
  <c r="I433" i="147"/>
  <c r="I428" i="147"/>
  <c r="I423" i="147"/>
  <c r="I417" i="147"/>
  <c r="I412" i="147"/>
  <c r="I407" i="147"/>
  <c r="I401" i="147"/>
  <c r="I396" i="147"/>
  <c r="I391" i="147"/>
  <c r="I385" i="147"/>
  <c r="I380" i="147"/>
  <c r="I375" i="147"/>
  <c r="I369" i="147"/>
  <c r="I364" i="147"/>
  <c r="I359" i="147"/>
  <c r="I353" i="147"/>
  <c r="I348" i="147"/>
  <c r="I343" i="147"/>
  <c r="I337" i="147"/>
  <c r="I483" i="147"/>
  <c r="I472" i="147"/>
  <c r="I461" i="147"/>
  <c r="I451" i="147"/>
  <c r="I440" i="147"/>
  <c r="I429" i="147"/>
  <c r="I419" i="147"/>
  <c r="I408" i="147"/>
  <c r="I397" i="147"/>
  <c r="I387" i="147"/>
  <c r="I376" i="147"/>
  <c r="I365" i="147"/>
  <c r="I356" i="147"/>
  <c r="I349" i="147"/>
  <c r="I341" i="147"/>
  <c r="I335" i="147"/>
  <c r="I491" i="147"/>
  <c r="I480" i="147"/>
  <c r="I469" i="147"/>
  <c r="I459" i="147"/>
  <c r="I448" i="147"/>
  <c r="I437" i="147"/>
  <c r="I427" i="147"/>
  <c r="I416" i="147"/>
  <c r="I405" i="147"/>
  <c r="I395" i="147"/>
  <c r="I384" i="147"/>
  <c r="I373" i="147"/>
  <c r="I363" i="147"/>
  <c r="I355" i="147"/>
  <c r="I347" i="147"/>
  <c r="I340" i="147"/>
  <c r="I488" i="147"/>
  <c r="I477" i="147"/>
  <c r="I467" i="147"/>
  <c r="I456" i="147"/>
  <c r="I445" i="147"/>
  <c r="I435" i="147"/>
  <c r="I424" i="147"/>
  <c r="I413" i="147"/>
  <c r="I403" i="147"/>
  <c r="I392" i="147"/>
  <c r="I381" i="147"/>
  <c r="I371" i="147"/>
  <c r="I360" i="147"/>
  <c r="I352" i="147"/>
  <c r="I345" i="147"/>
  <c r="I339" i="147"/>
  <c r="I464" i="147"/>
  <c r="I421" i="147"/>
  <c r="I379" i="147"/>
  <c r="I344" i="147"/>
  <c r="I453" i="147"/>
  <c r="I411" i="147"/>
  <c r="I368" i="147"/>
  <c r="I336" i="147"/>
  <c r="I485" i="147"/>
  <c r="I443" i="147"/>
  <c r="I400" i="147"/>
  <c r="I357" i="147"/>
  <c r="I475" i="147"/>
  <c r="I432" i="147"/>
  <c r="I389" i="147"/>
  <c r="I351" i="147"/>
  <c r="N605" i="147"/>
  <c r="N597" i="147"/>
  <c r="N596" i="147"/>
  <c r="N595" i="147"/>
  <c r="N606" i="147"/>
  <c r="N594" i="147"/>
  <c r="I606" i="147"/>
  <c r="I602" i="147"/>
  <c r="I598" i="147"/>
  <c r="I594" i="147"/>
  <c r="I590" i="147"/>
  <c r="I586" i="147"/>
  <c r="I582" i="147"/>
  <c r="I578" i="147"/>
  <c r="I574" i="147"/>
  <c r="I570" i="147"/>
  <c r="I566" i="147"/>
  <c r="I562" i="147"/>
  <c r="I558" i="147"/>
  <c r="I554" i="147"/>
  <c r="I550" i="147"/>
  <c r="I546" i="147"/>
  <c r="I607" i="147"/>
  <c r="I601" i="147"/>
  <c r="I596" i="147"/>
  <c r="I591" i="147"/>
  <c r="I585" i="147"/>
  <c r="I580" i="147"/>
  <c r="I575" i="147"/>
  <c r="I569" i="147"/>
  <c r="I564" i="147"/>
  <c r="I559" i="147"/>
  <c r="I553" i="147"/>
  <c r="I548" i="147"/>
  <c r="I604" i="147"/>
  <c r="I599" i="147"/>
  <c r="I593" i="147"/>
  <c r="I588" i="147"/>
  <c r="I583" i="147"/>
  <c r="I577" i="147"/>
  <c r="I572" i="147"/>
  <c r="I567" i="147"/>
  <c r="I561" i="147"/>
  <c r="I556" i="147"/>
  <c r="I551" i="147"/>
  <c r="I545" i="147"/>
  <c r="I600" i="147"/>
  <c r="I589" i="147"/>
  <c r="I579" i="147"/>
  <c r="I568" i="147"/>
  <c r="I557" i="147"/>
  <c r="I547" i="147"/>
  <c r="I597" i="147"/>
  <c r="I587" i="147"/>
  <c r="I576" i="147"/>
  <c r="I565" i="147"/>
  <c r="I555" i="147"/>
  <c r="I544" i="147"/>
  <c r="I605" i="147"/>
  <c r="I595" i="147"/>
  <c r="I584" i="147"/>
  <c r="I573" i="147"/>
  <c r="I563" i="147"/>
  <c r="I552" i="147"/>
  <c r="I592" i="147"/>
  <c r="I549" i="147"/>
  <c r="I581" i="147"/>
  <c r="I571" i="147"/>
  <c r="I603" i="147"/>
  <c r="I560" i="147"/>
  <c r="E746" i="147"/>
  <c r="E745" i="147"/>
  <c r="E744" i="147"/>
  <c r="E743" i="147"/>
  <c r="E742" i="147"/>
  <c r="E741" i="147"/>
  <c r="E740" i="147"/>
  <c r="E762" i="147"/>
  <c r="E761" i="147"/>
  <c r="E760" i="147"/>
  <c r="E759" i="147"/>
  <c r="E758" i="147"/>
  <c r="E757" i="147"/>
  <c r="E756" i="147"/>
  <c r="E755" i="147"/>
  <c r="E754" i="147"/>
  <c r="E753" i="147"/>
  <c r="E752" i="147"/>
  <c r="E751" i="147"/>
  <c r="E750" i="147"/>
  <c r="E749" i="147"/>
  <c r="E748" i="147"/>
  <c r="E747" i="147"/>
  <c r="E833" i="147"/>
  <c r="E832" i="147"/>
  <c r="E831" i="147"/>
  <c r="E830" i="147"/>
  <c r="E829" i="147"/>
  <c r="E828" i="147"/>
  <c r="E827" i="147"/>
  <c r="E826" i="147"/>
  <c r="E825" i="147"/>
  <c r="E824" i="147"/>
  <c r="E834" i="147"/>
  <c r="D988" i="147"/>
  <c r="D986" i="147"/>
  <c r="D984" i="147"/>
  <c r="D974" i="147"/>
  <c r="K509" i="147"/>
  <c r="K505" i="147"/>
  <c r="K501" i="147"/>
  <c r="K497" i="147"/>
  <c r="K493" i="147"/>
  <c r="K504" i="147"/>
  <c r="K499" i="147"/>
  <c r="K494" i="147"/>
  <c r="K508" i="147"/>
  <c r="K503" i="147"/>
  <c r="K498" i="147"/>
  <c r="K492" i="147"/>
  <c r="K506" i="147"/>
  <c r="K500" i="147"/>
  <c r="K495" i="147"/>
  <c r="K496" i="147"/>
  <c r="K507" i="147"/>
  <c r="K502" i="147"/>
  <c r="K834" i="147"/>
  <c r="K830" i="147"/>
  <c r="K826" i="147"/>
  <c r="K833" i="147"/>
  <c r="K829" i="147"/>
  <c r="K825" i="147"/>
  <c r="K832" i="147"/>
  <c r="K828" i="147"/>
  <c r="K824" i="147"/>
  <c r="K831" i="147"/>
  <c r="K827" i="147"/>
  <c r="K1106" i="147"/>
  <c r="K1102" i="147"/>
  <c r="K1098" i="147"/>
  <c r="K1094" i="147"/>
  <c r="K1090" i="147"/>
  <c r="K1086" i="147"/>
  <c r="K1082" i="147"/>
  <c r="K1078" i="147"/>
  <c r="K1074" i="147"/>
  <c r="K1070" i="147"/>
  <c r="K1066" i="147"/>
  <c r="K1062" i="147"/>
  <c r="K1058" i="147"/>
  <c r="K1054" i="147"/>
  <c r="K1050" i="147"/>
  <c r="K1046" i="147"/>
  <c r="K1042" i="147"/>
  <c r="K1038" i="147"/>
  <c r="K1103" i="147"/>
  <c r="K1097" i="147"/>
  <c r="K1092" i="147"/>
  <c r="K1087" i="147"/>
  <c r="K1081" i="147"/>
  <c r="K1076" i="147"/>
  <c r="K1071" i="147"/>
  <c r="K1065" i="147"/>
  <c r="K1060" i="147"/>
  <c r="K1055" i="147"/>
  <c r="K1049" i="147"/>
  <c r="K1044" i="147"/>
  <c r="K1039" i="147"/>
  <c r="K1034" i="147"/>
  <c r="K1030" i="147"/>
  <c r="K1026" i="147"/>
  <c r="K1022" i="147"/>
  <c r="K1018" i="147"/>
  <c r="K1014" i="147"/>
  <c r="K1010" i="147"/>
  <c r="K1006" i="147"/>
  <c r="K1107" i="147"/>
  <c r="K1101" i="147"/>
  <c r="K1096" i="147"/>
  <c r="K1091" i="147"/>
  <c r="K1085" i="147"/>
  <c r="K1080" i="147"/>
  <c r="K1075" i="147"/>
  <c r="K1069" i="147"/>
  <c r="K1064" i="147"/>
  <c r="K1059" i="147"/>
  <c r="K1053" i="147"/>
  <c r="K1048" i="147"/>
  <c r="K1043" i="147"/>
  <c r="K1037" i="147"/>
  <c r="K1033" i="147"/>
  <c r="K1029" i="147"/>
  <c r="K1025" i="147"/>
  <c r="K1021" i="147"/>
  <c r="K1017" i="147"/>
  <c r="K1013" i="147"/>
  <c r="K1009" i="147"/>
  <c r="K1105" i="147"/>
  <c r="K1100" i="147"/>
  <c r="K1095" i="147"/>
  <c r="K1089" i="147"/>
  <c r="K1084" i="147"/>
  <c r="K1079" i="147"/>
  <c r="K1073" i="147"/>
  <c r="K1068" i="147"/>
  <c r="K1063" i="147"/>
  <c r="K1057" i="147"/>
  <c r="K1052" i="147"/>
  <c r="K1047" i="147"/>
  <c r="K1041" i="147"/>
  <c r="K1036" i="147"/>
  <c r="K1032" i="147"/>
  <c r="K1028" i="147"/>
  <c r="K1024" i="147"/>
  <c r="K1020" i="147"/>
  <c r="K1016" i="147"/>
  <c r="K1012" i="147"/>
  <c r="K1008" i="147"/>
  <c r="K1104" i="147"/>
  <c r="K1083" i="147"/>
  <c r="K1061" i="147"/>
  <c r="K1040" i="147"/>
  <c r="K1023" i="147"/>
  <c r="K1007" i="147"/>
  <c r="K1099" i="147"/>
  <c r="K1077" i="147"/>
  <c r="K1056" i="147"/>
  <c r="K1035" i="147"/>
  <c r="K1019" i="147"/>
  <c r="K1088" i="147"/>
  <c r="K1067" i="147"/>
  <c r="K1045" i="147"/>
  <c r="K1027" i="147"/>
  <c r="K1011" i="147"/>
  <c r="K1051" i="147"/>
  <c r="K1031" i="147"/>
  <c r="K1072" i="147"/>
  <c r="K1093" i="147"/>
  <c r="K1015" i="147"/>
  <c r="E78" i="147"/>
  <c r="E77" i="147"/>
  <c r="E76" i="147"/>
  <c r="E75" i="147"/>
  <c r="E74" i="147"/>
  <c r="E73" i="147"/>
  <c r="E72" i="147"/>
  <c r="E71" i="147"/>
  <c r="E70" i="147"/>
  <c r="E69" i="147"/>
  <c r="D108" i="147"/>
  <c r="D104" i="147"/>
  <c r="D96" i="147"/>
  <c r="D93" i="147"/>
  <c r="D87" i="147"/>
  <c r="D109" i="147"/>
  <c r="D105" i="147"/>
  <c r="D92" i="147"/>
  <c r="D86" i="147"/>
  <c r="D82" i="147"/>
  <c r="N285" i="147"/>
  <c r="N273" i="147"/>
  <c r="N269" i="147"/>
  <c r="N265" i="147"/>
  <c r="N261" i="147"/>
  <c r="N257" i="147"/>
  <c r="N253" i="147"/>
  <c r="N249" i="147"/>
  <c r="N245" i="147"/>
  <c r="N241" i="147"/>
  <c r="N237" i="147"/>
  <c r="N233" i="147"/>
  <c r="N229" i="147"/>
  <c r="N225" i="147"/>
  <c r="N221" i="147"/>
  <c r="N217" i="147"/>
  <c r="N272" i="147"/>
  <c r="N268" i="147"/>
  <c r="N264" i="147"/>
  <c r="N260" i="147"/>
  <c r="N252" i="147"/>
  <c r="N248" i="147"/>
  <c r="N244" i="147"/>
  <c r="N240" i="147"/>
  <c r="N236" i="147"/>
  <c r="N228" i="147"/>
  <c r="N224" i="147"/>
  <c r="N220" i="147"/>
  <c r="N283" i="147"/>
  <c r="N275" i="147"/>
  <c r="N271" i="147"/>
  <c r="N267" i="147"/>
  <c r="N263" i="147"/>
  <c r="N259" i="147"/>
  <c r="N255" i="147"/>
  <c r="N251" i="147"/>
  <c r="N247" i="147"/>
  <c r="N243" i="147"/>
  <c r="N239" i="147"/>
  <c r="N235" i="147"/>
  <c r="N227" i="147"/>
  <c r="N223" i="147"/>
  <c r="N219" i="147"/>
  <c r="N266" i="147"/>
  <c r="N254" i="147"/>
  <c r="N238" i="147"/>
  <c r="N230" i="147"/>
  <c r="N262" i="147"/>
  <c r="N250" i="147"/>
  <c r="N234" i="147"/>
  <c r="N226" i="147"/>
  <c r="N274" i="147"/>
  <c r="N258" i="147"/>
  <c r="N246" i="147"/>
  <c r="N214" i="147"/>
  <c r="N270" i="147"/>
  <c r="N242" i="147"/>
  <c r="N218" i="147"/>
  <c r="I282" i="147"/>
  <c r="I278" i="147"/>
  <c r="I274" i="147"/>
  <c r="I270" i="147"/>
  <c r="I266" i="147"/>
  <c r="I262" i="147"/>
  <c r="I258" i="147"/>
  <c r="I254" i="147"/>
  <c r="I250" i="147"/>
  <c r="I246" i="147"/>
  <c r="I242" i="147"/>
  <c r="I281" i="147"/>
  <c r="I276" i="147"/>
  <c r="I271" i="147"/>
  <c r="I265" i="147"/>
  <c r="I260" i="147"/>
  <c r="I255" i="147"/>
  <c r="I249" i="147"/>
  <c r="I244" i="147"/>
  <c r="I239" i="147"/>
  <c r="I235" i="147"/>
  <c r="I231" i="147"/>
  <c r="I227" i="147"/>
  <c r="I223" i="147"/>
  <c r="I219" i="147"/>
  <c r="I215" i="147"/>
  <c r="I211" i="147"/>
  <c r="I207" i="147"/>
  <c r="I203" i="147"/>
  <c r="I285" i="147"/>
  <c r="I280" i="147"/>
  <c r="I275" i="147"/>
  <c r="I269" i="147"/>
  <c r="I264" i="147"/>
  <c r="I259" i="147"/>
  <c r="I253" i="147"/>
  <c r="I248" i="147"/>
  <c r="I243" i="147"/>
  <c r="I238" i="147"/>
  <c r="I234" i="147"/>
  <c r="I230" i="147"/>
  <c r="I226" i="147"/>
  <c r="I222" i="147"/>
  <c r="I218" i="147"/>
  <c r="I214" i="147"/>
  <c r="I210" i="147"/>
  <c r="I206" i="147"/>
  <c r="I284" i="147"/>
  <c r="I279" i="147"/>
  <c r="I273" i="147"/>
  <c r="I268" i="147"/>
  <c r="I263" i="147"/>
  <c r="I257" i="147"/>
  <c r="I252" i="147"/>
  <c r="I247" i="147"/>
  <c r="I241" i="147"/>
  <c r="I237" i="147"/>
  <c r="I233" i="147"/>
  <c r="I229" i="147"/>
  <c r="I225" i="147"/>
  <c r="I221" i="147"/>
  <c r="I217" i="147"/>
  <c r="I213" i="147"/>
  <c r="I209" i="147"/>
  <c r="I205" i="147"/>
  <c r="I277" i="147"/>
  <c r="I256" i="147"/>
  <c r="I236" i="147"/>
  <c r="I220" i="147"/>
  <c r="I204" i="147"/>
  <c r="I272" i="147"/>
  <c r="I251" i="147"/>
  <c r="I232" i="147"/>
  <c r="I216" i="147"/>
  <c r="I267" i="147"/>
  <c r="I245" i="147"/>
  <c r="I228" i="147"/>
  <c r="I212" i="147"/>
  <c r="I283" i="147"/>
  <c r="I261" i="147"/>
  <c r="I240" i="147"/>
  <c r="I224" i="147"/>
  <c r="I208" i="147"/>
  <c r="E320" i="147"/>
  <c r="E319" i="147"/>
  <c r="E318" i="147"/>
  <c r="E317" i="147"/>
  <c r="E316" i="147"/>
  <c r="E315" i="147"/>
  <c r="E314" i="147"/>
  <c r="E313" i="147"/>
  <c r="E312" i="147"/>
  <c r="E311" i="147"/>
  <c r="E310" i="147"/>
  <c r="E309" i="147"/>
  <c r="E308" i="147"/>
  <c r="E307" i="147"/>
  <c r="E306" i="147"/>
  <c r="E305" i="147"/>
  <c r="E304" i="147"/>
  <c r="E303" i="147"/>
  <c r="E302" i="147"/>
  <c r="E301" i="147"/>
  <c r="E300" i="147"/>
  <c r="E299" i="147"/>
  <c r="E298" i="147"/>
  <c r="E297" i="147"/>
  <c r="E296" i="147"/>
  <c r="E295" i="147"/>
  <c r="E294" i="147"/>
  <c r="E293" i="147"/>
  <c r="E292" i="147"/>
  <c r="E291" i="147"/>
  <c r="E290" i="147"/>
  <c r="E289" i="147"/>
  <c r="E288" i="147"/>
  <c r="E287" i="147"/>
  <c r="E286" i="147"/>
  <c r="I506" i="147"/>
  <c r="I502" i="147"/>
  <c r="I498" i="147"/>
  <c r="I494" i="147"/>
  <c r="I505" i="147"/>
  <c r="I500" i="147"/>
  <c r="I495" i="147"/>
  <c r="I508" i="147"/>
  <c r="I503" i="147"/>
  <c r="I497" i="147"/>
  <c r="I492" i="147"/>
  <c r="I504" i="147"/>
  <c r="I493" i="147"/>
  <c r="I501" i="147"/>
  <c r="I509" i="147"/>
  <c r="I499" i="147"/>
  <c r="I507" i="147"/>
  <c r="I496" i="147"/>
  <c r="E531" i="147"/>
  <c r="E529" i="147"/>
  <c r="E527" i="147"/>
  <c r="E525" i="147"/>
  <c r="E523" i="147"/>
  <c r="E521" i="147"/>
  <c r="E519" i="147"/>
  <c r="E517" i="147"/>
  <c r="E515" i="147"/>
  <c r="E513" i="147"/>
  <c r="E511" i="147"/>
  <c r="E530" i="147"/>
  <c r="E528" i="147"/>
  <c r="E526" i="147"/>
  <c r="E524" i="147"/>
  <c r="E522" i="147"/>
  <c r="E520" i="147"/>
  <c r="E518" i="147"/>
  <c r="E516" i="147"/>
  <c r="E514" i="147"/>
  <c r="E512" i="147"/>
  <c r="E510" i="147"/>
  <c r="N676" i="147"/>
  <c r="I674" i="147"/>
  <c r="I670" i="147"/>
  <c r="I666" i="147"/>
  <c r="I662" i="147"/>
  <c r="I658" i="147"/>
  <c r="I654" i="147"/>
  <c r="I650" i="147"/>
  <c r="I646" i="147"/>
  <c r="I642" i="147"/>
  <c r="I638" i="147"/>
  <c r="I634" i="147"/>
  <c r="I630" i="147"/>
  <c r="I626" i="147"/>
  <c r="I622" i="147"/>
  <c r="I618" i="147"/>
  <c r="I614" i="147"/>
  <c r="I610" i="147"/>
  <c r="I676" i="147"/>
  <c r="I671" i="147"/>
  <c r="I665" i="147"/>
  <c r="I660" i="147"/>
  <c r="I655" i="147"/>
  <c r="I649" i="147"/>
  <c r="I644" i="147"/>
  <c r="I639" i="147"/>
  <c r="I633" i="147"/>
  <c r="I628" i="147"/>
  <c r="I623" i="147"/>
  <c r="I617" i="147"/>
  <c r="I612" i="147"/>
  <c r="I673" i="147"/>
  <c r="I668" i="147"/>
  <c r="I663" i="147"/>
  <c r="I657" i="147"/>
  <c r="I652" i="147"/>
  <c r="I647" i="147"/>
  <c r="I641" i="147"/>
  <c r="I636" i="147"/>
  <c r="I631" i="147"/>
  <c r="I625" i="147"/>
  <c r="I620" i="147"/>
  <c r="I615" i="147"/>
  <c r="I609" i="147"/>
  <c r="I675" i="147"/>
  <c r="I664" i="147"/>
  <c r="I653" i="147"/>
  <c r="I643" i="147"/>
  <c r="I632" i="147"/>
  <c r="I621" i="147"/>
  <c r="I611" i="147"/>
  <c r="I672" i="147"/>
  <c r="I661" i="147"/>
  <c r="I651" i="147"/>
  <c r="I640" i="147"/>
  <c r="I629" i="147"/>
  <c r="I619" i="147"/>
  <c r="I608" i="147"/>
  <c r="I669" i="147"/>
  <c r="I659" i="147"/>
  <c r="I648" i="147"/>
  <c r="I637" i="147"/>
  <c r="I627" i="147"/>
  <c r="I616" i="147"/>
  <c r="I677" i="147"/>
  <c r="I635" i="147"/>
  <c r="I667" i="147"/>
  <c r="I624" i="147"/>
  <c r="I656" i="147"/>
  <c r="I613" i="147"/>
  <c r="I645" i="147"/>
  <c r="E709" i="147"/>
  <c r="E708" i="147"/>
  <c r="E707" i="147"/>
  <c r="E706" i="147"/>
  <c r="E705" i="147"/>
  <c r="E704" i="147"/>
  <c r="E703" i="147"/>
  <c r="E702" i="147"/>
  <c r="E701" i="147"/>
  <c r="E700" i="147"/>
  <c r="E699" i="147"/>
  <c r="E698" i="147"/>
  <c r="E697" i="147"/>
  <c r="E696" i="147"/>
  <c r="E695" i="147"/>
  <c r="E694" i="147"/>
  <c r="E693" i="147"/>
  <c r="E692" i="147"/>
  <c r="E691" i="147"/>
  <c r="E690" i="147"/>
  <c r="E689" i="147"/>
  <c r="E688" i="147"/>
  <c r="E687" i="147"/>
  <c r="E686" i="147"/>
  <c r="E685" i="147"/>
  <c r="E684" i="147"/>
  <c r="E683" i="147"/>
  <c r="E682" i="147"/>
  <c r="E681" i="147"/>
  <c r="E680" i="147"/>
  <c r="E679" i="147"/>
  <c r="E678" i="147"/>
  <c r="N741" i="147"/>
  <c r="N740" i="147"/>
  <c r="N743" i="147"/>
  <c r="N742" i="147"/>
  <c r="I762" i="147"/>
  <c r="I758" i="147"/>
  <c r="I754" i="147"/>
  <c r="I750" i="147"/>
  <c r="I746" i="147"/>
  <c r="I742" i="147"/>
  <c r="I761" i="147"/>
  <c r="I756" i="147"/>
  <c r="I751" i="147"/>
  <c r="I745" i="147"/>
  <c r="I740" i="147"/>
  <c r="I759" i="147"/>
  <c r="I753" i="147"/>
  <c r="I748" i="147"/>
  <c r="I743" i="147"/>
  <c r="I760" i="147"/>
  <c r="I749" i="147"/>
  <c r="I757" i="147"/>
  <c r="I747" i="147"/>
  <c r="I755" i="147"/>
  <c r="I744" i="147"/>
  <c r="I752" i="147"/>
  <c r="I741" i="147"/>
  <c r="E795" i="147"/>
  <c r="E794" i="147"/>
  <c r="E787" i="147"/>
  <c r="E781" i="147"/>
  <c r="E780" i="147"/>
  <c r="E779" i="147"/>
  <c r="E778" i="147"/>
  <c r="E777" i="147"/>
  <c r="E790" i="147"/>
  <c r="E789" i="147"/>
  <c r="E788" i="147"/>
  <c r="E782" i="147"/>
  <c r="E770" i="147"/>
  <c r="E769" i="147"/>
  <c r="E768" i="147"/>
  <c r="E767" i="147"/>
  <c r="E766" i="147"/>
  <c r="E765" i="147"/>
  <c r="E764" i="147"/>
  <c r="E763" i="147"/>
  <c r="E792" i="147"/>
  <c r="E785" i="147"/>
  <c r="E776" i="147"/>
  <c r="E791" i="147"/>
  <c r="E783" i="147"/>
  <c r="E773" i="147"/>
  <c r="E772" i="147"/>
  <c r="E771" i="147"/>
  <c r="E793" i="147"/>
  <c r="E786" i="147"/>
  <c r="E784" i="147"/>
  <c r="E775" i="147"/>
  <c r="E774" i="147"/>
  <c r="N833" i="147"/>
  <c r="N829" i="147"/>
  <c r="N825" i="147"/>
  <c r="N832" i="147"/>
  <c r="N828" i="147"/>
  <c r="N824" i="147"/>
  <c r="N831" i="147"/>
  <c r="N827" i="147"/>
  <c r="N830" i="147"/>
  <c r="N826" i="147"/>
  <c r="I834" i="147"/>
  <c r="I830" i="147"/>
  <c r="I826" i="147"/>
  <c r="I831" i="147"/>
  <c r="I825" i="147"/>
  <c r="I833" i="147"/>
  <c r="I828" i="147"/>
  <c r="I824" i="147"/>
  <c r="I832" i="147"/>
  <c r="I829" i="147"/>
  <c r="I827" i="147"/>
  <c r="E841" i="147"/>
  <c r="E840" i="147"/>
  <c r="E839" i="147"/>
  <c r="E838" i="147"/>
  <c r="E837" i="147"/>
  <c r="E836" i="147"/>
  <c r="E835" i="147"/>
  <c r="E993" i="147"/>
  <c r="E992" i="147"/>
  <c r="E991" i="147"/>
  <c r="E990" i="147"/>
  <c r="E989" i="147"/>
  <c r="E988" i="147"/>
  <c r="E987" i="147"/>
  <c r="E986" i="147"/>
  <c r="E985" i="147"/>
  <c r="E984" i="147"/>
  <c r="E983" i="147"/>
  <c r="E982" i="147"/>
  <c r="E981" i="147"/>
  <c r="E973" i="147"/>
  <c r="E972" i="147"/>
  <c r="E971" i="147"/>
  <c r="E970" i="147"/>
  <c r="E969" i="147"/>
  <c r="E968" i="147"/>
  <c r="E967" i="147"/>
  <c r="E966" i="147"/>
  <c r="E965" i="147"/>
  <c r="E964" i="147"/>
  <c r="E963" i="147"/>
  <c r="E980" i="147"/>
  <c r="E979" i="147"/>
  <c r="E978" i="147"/>
  <c r="E977" i="147"/>
  <c r="E976" i="147"/>
  <c r="E975" i="147"/>
  <c r="E974" i="147"/>
  <c r="I1107" i="147"/>
  <c r="I1103" i="147"/>
  <c r="I1099" i="147"/>
  <c r="I1095" i="147"/>
  <c r="I1091" i="147"/>
  <c r="I1087" i="147"/>
  <c r="I1083" i="147"/>
  <c r="I1079" i="147"/>
  <c r="I1075" i="147"/>
  <c r="I1071" i="147"/>
  <c r="I1067" i="147"/>
  <c r="I1063" i="147"/>
  <c r="I1059" i="147"/>
  <c r="I1055" i="147"/>
  <c r="I1051" i="147"/>
  <c r="I1047" i="147"/>
  <c r="I1106" i="147"/>
  <c r="I1102" i="147"/>
  <c r="I1098" i="147"/>
  <c r="I1094" i="147"/>
  <c r="I1090" i="147"/>
  <c r="I1086" i="147"/>
  <c r="I1082" i="147"/>
  <c r="I1078" i="147"/>
  <c r="I1074" i="147"/>
  <c r="I1070" i="147"/>
  <c r="I1066" i="147"/>
  <c r="I1062" i="147"/>
  <c r="I1058" i="147"/>
  <c r="I1054" i="147"/>
  <c r="I1050" i="147"/>
  <c r="I1046" i="147"/>
  <c r="I1042" i="147"/>
  <c r="I1038" i="147"/>
  <c r="I1034" i="147"/>
  <c r="I1030" i="147"/>
  <c r="I1026" i="147"/>
  <c r="I1022" i="147"/>
  <c r="I1018" i="147"/>
  <c r="I1014" i="147"/>
  <c r="I1010" i="147"/>
  <c r="I1006" i="147"/>
  <c r="I1105" i="147"/>
  <c r="I1101" i="147"/>
  <c r="I1097" i="147"/>
  <c r="I1093" i="147"/>
  <c r="I1089" i="147"/>
  <c r="I1085" i="147"/>
  <c r="I1100" i="147"/>
  <c r="I1084" i="147"/>
  <c r="I1076" i="147"/>
  <c r="I1068" i="147"/>
  <c r="I1060" i="147"/>
  <c r="I1052" i="147"/>
  <c r="I1044" i="147"/>
  <c r="I1039" i="147"/>
  <c r="I1033" i="147"/>
  <c r="I1028" i="147"/>
  <c r="I1023" i="147"/>
  <c r="I1017" i="147"/>
  <c r="I1012" i="147"/>
  <c r="I1007" i="147"/>
  <c r="I1092" i="147"/>
  <c r="I1080" i="147"/>
  <c r="I1072" i="147"/>
  <c r="I1064" i="147"/>
  <c r="I1056" i="147"/>
  <c r="I1048" i="147"/>
  <c r="I1041" i="147"/>
  <c r="I1036" i="147"/>
  <c r="I1031" i="147"/>
  <c r="I1025" i="147"/>
  <c r="I1020" i="147"/>
  <c r="I1015" i="147"/>
  <c r="I1009" i="147"/>
  <c r="I1081" i="147"/>
  <c r="I1065" i="147"/>
  <c r="I1049" i="147"/>
  <c r="I1037" i="147"/>
  <c r="I1027" i="147"/>
  <c r="I1016" i="147"/>
  <c r="I1104" i="147"/>
  <c r="I1077" i="147"/>
  <c r="I1061" i="147"/>
  <c r="I1045" i="147"/>
  <c r="I1035" i="147"/>
  <c r="I1024" i="147"/>
  <c r="I1013" i="147"/>
  <c r="I1096" i="147"/>
  <c r="I1073" i="147"/>
  <c r="I1057" i="147"/>
  <c r="I1043" i="147"/>
  <c r="I1032" i="147"/>
  <c r="I1021" i="147"/>
  <c r="I1011" i="147"/>
  <c r="I1069" i="147"/>
  <c r="I1019" i="147"/>
  <c r="I1053" i="147"/>
  <c r="I1008" i="147"/>
  <c r="I1040" i="147"/>
  <c r="I1088" i="147"/>
  <c r="I1029" i="147"/>
  <c r="E1110" i="147"/>
  <c r="E1109" i="147"/>
  <c r="E1108" i="147"/>
  <c r="D1125" i="147"/>
  <c r="D1118" i="147"/>
  <c r="I1167" i="147"/>
  <c r="I1163" i="147"/>
  <c r="I1159" i="147"/>
  <c r="I1155" i="147"/>
  <c r="I1151" i="147"/>
  <c r="I1147" i="147"/>
  <c r="I1143" i="147"/>
  <c r="I1166" i="147"/>
  <c r="I1162" i="147"/>
  <c r="I1158" i="147"/>
  <c r="I1154" i="147"/>
  <c r="I1150" i="147"/>
  <c r="I1146" i="147"/>
  <c r="I1142" i="147"/>
  <c r="I1165" i="147"/>
  <c r="I1161" i="147"/>
  <c r="I1157" i="147"/>
  <c r="I1153" i="147"/>
  <c r="I1149" i="147"/>
  <c r="I1145" i="147"/>
  <c r="I1164" i="147"/>
  <c r="I1148" i="147"/>
  <c r="I1156" i="147"/>
  <c r="I1144" i="147"/>
  <c r="I1160" i="147"/>
  <c r="I1152" i="147"/>
  <c r="E1206" i="147"/>
  <c r="E1205" i="147"/>
  <c r="E1204" i="147"/>
  <c r="E1203" i="147"/>
  <c r="E1202" i="147"/>
  <c r="E1201" i="147"/>
  <c r="E1200" i="147"/>
  <c r="E1199" i="147"/>
  <c r="E1198" i="147"/>
  <c r="E1197" i="147"/>
  <c r="E1196" i="147"/>
  <c r="E1195" i="147"/>
  <c r="E1194" i="147"/>
  <c r="E1193" i="147"/>
  <c r="E1192" i="147"/>
  <c r="E1191" i="147"/>
  <c r="E1190" i="147"/>
  <c r="E1189" i="147"/>
  <c r="E1188" i="147"/>
  <c r="E1187" i="147"/>
  <c r="E1186" i="147"/>
  <c r="E1185" i="147"/>
  <c r="E1184" i="147"/>
  <c r="E1183" i="147"/>
  <c r="E1182" i="147"/>
  <c r="E1181" i="147"/>
  <c r="E1180" i="147"/>
  <c r="E1179" i="147"/>
  <c r="E1178" i="147"/>
  <c r="E1177" i="147"/>
  <c r="E1176" i="147"/>
  <c r="E1175" i="147"/>
  <c r="E1174" i="147"/>
  <c r="E1173" i="147"/>
  <c r="E1172" i="147"/>
  <c r="E1171" i="147"/>
  <c r="E1170" i="147"/>
  <c r="E1169" i="147"/>
  <c r="E1168" i="147"/>
  <c r="E1233" i="147"/>
  <c r="E1232" i="147"/>
  <c r="E1231" i="147"/>
  <c r="E1230" i="147"/>
  <c r="E1229" i="147"/>
  <c r="E1228" i="147"/>
  <c r="E1227" i="147"/>
  <c r="E1226" i="147"/>
  <c r="E1225" i="147"/>
  <c r="E1224" i="147"/>
  <c r="E1223" i="147"/>
  <c r="E1222" i="147"/>
  <c r="E1221" i="147"/>
  <c r="E1220" i="147"/>
  <c r="E1219" i="147"/>
  <c r="E1218" i="147"/>
  <c r="E1217" i="147"/>
  <c r="E1216" i="147"/>
  <c r="E1215" i="147"/>
  <c r="E1214" i="147"/>
  <c r="E1213" i="147"/>
  <c r="E1212" i="147"/>
  <c r="E1211" i="147"/>
  <c r="E1210" i="147"/>
  <c r="K76" i="147"/>
  <c r="K72" i="147"/>
  <c r="K75" i="147"/>
  <c r="K71" i="147"/>
  <c r="K78" i="147"/>
  <c r="K74" i="147"/>
  <c r="K70" i="147"/>
  <c r="K73" i="147"/>
  <c r="K77" i="147"/>
  <c r="K69" i="147"/>
  <c r="K317" i="147"/>
  <c r="K313" i="147"/>
  <c r="K309" i="147"/>
  <c r="K305" i="147"/>
  <c r="K301" i="147"/>
  <c r="K297" i="147"/>
  <c r="K293" i="147"/>
  <c r="K289" i="147"/>
  <c r="K316" i="147"/>
  <c r="K311" i="147"/>
  <c r="K306" i="147"/>
  <c r="K300" i="147"/>
  <c r="K319" i="147"/>
  <c r="K314" i="147"/>
  <c r="K308" i="147"/>
  <c r="K303" i="147"/>
  <c r="K298" i="147"/>
  <c r="K292" i="147"/>
  <c r="K287" i="147"/>
  <c r="K315" i="147"/>
  <c r="K304" i="147"/>
  <c r="K295" i="147"/>
  <c r="K288" i="147"/>
  <c r="K312" i="147"/>
  <c r="K302" i="147"/>
  <c r="K294" i="147"/>
  <c r="K286" i="147"/>
  <c r="K320" i="147"/>
  <c r="K310" i="147"/>
  <c r="K299" i="147"/>
  <c r="K291" i="147"/>
  <c r="K296" i="147"/>
  <c r="K318" i="147"/>
  <c r="K307" i="147"/>
  <c r="K290" i="147"/>
  <c r="K530" i="147"/>
  <c r="K526" i="147"/>
  <c r="K522" i="147"/>
  <c r="K518" i="147"/>
  <c r="K514" i="147"/>
  <c r="K510" i="147"/>
  <c r="K529" i="147"/>
  <c r="K525" i="147"/>
  <c r="K521" i="147"/>
  <c r="K517" i="147"/>
  <c r="K513" i="147"/>
  <c r="K527" i="147"/>
  <c r="K519" i="147"/>
  <c r="K511" i="147"/>
  <c r="K524" i="147"/>
  <c r="K516" i="147"/>
  <c r="K528" i="147"/>
  <c r="K520" i="147"/>
  <c r="K512" i="147"/>
  <c r="K523" i="147"/>
  <c r="K515" i="147"/>
  <c r="K531" i="147"/>
  <c r="K706" i="147"/>
  <c r="K702" i="147"/>
  <c r="K698" i="147"/>
  <c r="K694" i="147"/>
  <c r="K690" i="147"/>
  <c r="K686" i="147"/>
  <c r="K682" i="147"/>
  <c r="K678" i="147"/>
  <c r="K709" i="147"/>
  <c r="K705" i="147"/>
  <c r="K701" i="147"/>
  <c r="K697" i="147"/>
  <c r="K693" i="147"/>
  <c r="K689" i="147"/>
  <c r="K685" i="147"/>
  <c r="K681" i="147"/>
  <c r="K707" i="147"/>
  <c r="K699" i="147"/>
  <c r="K691" i="147"/>
  <c r="K683" i="147"/>
  <c r="K704" i="147"/>
  <c r="K696" i="147"/>
  <c r="K688" i="147"/>
  <c r="K680" i="147"/>
  <c r="K708" i="147"/>
  <c r="K700" i="147"/>
  <c r="K692" i="147"/>
  <c r="K684" i="147"/>
  <c r="K695" i="147"/>
  <c r="K687" i="147"/>
  <c r="K703" i="147"/>
  <c r="K679" i="147"/>
  <c r="K794" i="147"/>
  <c r="K790" i="147"/>
  <c r="K786" i="147"/>
  <c r="K782" i="147"/>
  <c r="K778" i="147"/>
  <c r="K774" i="147"/>
  <c r="K770" i="147"/>
  <c r="K766" i="147"/>
  <c r="K793" i="147"/>
  <c r="K789" i="147"/>
  <c r="K785" i="147"/>
  <c r="K781" i="147"/>
  <c r="K777" i="147"/>
  <c r="K773" i="147"/>
  <c r="K769" i="147"/>
  <c r="K765" i="147"/>
  <c r="K792" i="147"/>
  <c r="K788" i="147"/>
  <c r="K784" i="147"/>
  <c r="K780" i="147"/>
  <c r="K776" i="147"/>
  <c r="K772" i="147"/>
  <c r="K768" i="147"/>
  <c r="K764" i="147"/>
  <c r="K783" i="147"/>
  <c r="K767" i="147"/>
  <c r="K795" i="147"/>
  <c r="K779" i="147"/>
  <c r="K763" i="147"/>
  <c r="K787" i="147"/>
  <c r="K771" i="147"/>
  <c r="K791" i="147"/>
  <c r="K775" i="147"/>
  <c r="K838" i="147"/>
  <c r="K841" i="147"/>
  <c r="K837" i="147"/>
  <c r="K840" i="147"/>
  <c r="K836" i="147"/>
  <c r="K835" i="147"/>
  <c r="K839" i="147"/>
  <c r="K990" i="147"/>
  <c r="K986" i="147"/>
  <c r="K982" i="147"/>
  <c r="K978" i="147"/>
  <c r="K974" i="147"/>
  <c r="K970" i="147"/>
  <c r="K966" i="147"/>
  <c r="K993" i="147"/>
  <c r="K989" i="147"/>
  <c r="K985" i="147"/>
  <c r="K981" i="147"/>
  <c r="K977" i="147"/>
  <c r="K973" i="147"/>
  <c r="K969" i="147"/>
  <c r="K965" i="147"/>
  <c r="K992" i="147"/>
  <c r="K988" i="147"/>
  <c r="K984" i="147"/>
  <c r="K980" i="147"/>
  <c r="K976" i="147"/>
  <c r="K972" i="147"/>
  <c r="K968" i="147"/>
  <c r="K964" i="147"/>
  <c r="K991" i="147"/>
  <c r="K975" i="147"/>
  <c r="K987" i="147"/>
  <c r="K971" i="147"/>
  <c r="K979" i="147"/>
  <c r="K963" i="147"/>
  <c r="K983" i="147"/>
  <c r="K967" i="147"/>
  <c r="K1110" i="147"/>
  <c r="K1108" i="147"/>
  <c r="K1109" i="147"/>
  <c r="K1203" i="147"/>
  <c r="K1199" i="147"/>
  <c r="K1195" i="147"/>
  <c r="K1191" i="147"/>
  <c r="K1187" i="147"/>
  <c r="K1183" i="147"/>
  <c r="K1179" i="147"/>
  <c r="K1175" i="147"/>
  <c r="K1171" i="147"/>
  <c r="K1206" i="147"/>
  <c r="K1202" i="147"/>
  <c r="K1198" i="147"/>
  <c r="K1194" i="147"/>
  <c r="K1190" i="147"/>
  <c r="K1186" i="147"/>
  <c r="K1182" i="147"/>
  <c r="K1178" i="147"/>
  <c r="K1174" i="147"/>
  <c r="K1170" i="147"/>
  <c r="K1205" i="147"/>
  <c r="K1197" i="147"/>
  <c r="K1189" i="147"/>
  <c r="K1181" i="147"/>
  <c r="K1173" i="147"/>
  <c r="K1204" i="147"/>
  <c r="K1196" i="147"/>
  <c r="K1188" i="147"/>
  <c r="K1180" i="147"/>
  <c r="K1172" i="147"/>
  <c r="K1201" i="147"/>
  <c r="K1193" i="147"/>
  <c r="K1185" i="147"/>
  <c r="K1177" i="147"/>
  <c r="K1169" i="147"/>
  <c r="K1200" i="147"/>
  <c r="K1168" i="147"/>
  <c r="K1192" i="147"/>
  <c r="K1176" i="147"/>
  <c r="K1184" i="147"/>
  <c r="K1231" i="147"/>
  <c r="K1227" i="147"/>
  <c r="K1223" i="147"/>
  <c r="K1219" i="147"/>
  <c r="K1215" i="147"/>
  <c r="K1211" i="147"/>
  <c r="K1230" i="147"/>
  <c r="K1226" i="147"/>
  <c r="K1222" i="147"/>
  <c r="K1218" i="147"/>
  <c r="K1214" i="147"/>
  <c r="K1210" i="147"/>
  <c r="K1229" i="147"/>
  <c r="K1221" i="147"/>
  <c r="K1213" i="147"/>
  <c r="K1228" i="147"/>
  <c r="K1220" i="147"/>
  <c r="K1212" i="147"/>
  <c r="K1233" i="147"/>
  <c r="K1225" i="147"/>
  <c r="K1217" i="147"/>
  <c r="K1232" i="147"/>
  <c r="K1224" i="147"/>
  <c r="K1216" i="147"/>
  <c r="D312" i="147"/>
  <c r="D310" i="147"/>
  <c r="D311" i="147"/>
  <c r="G504" i="147"/>
  <c r="G503" i="147"/>
  <c r="F504" i="147"/>
  <c r="E502" i="147"/>
  <c r="E501" i="147"/>
  <c r="E500" i="147"/>
  <c r="E499" i="147"/>
  <c r="E498" i="147"/>
  <c r="E497" i="147"/>
  <c r="E496" i="147"/>
  <c r="E495" i="147"/>
  <c r="E494" i="147"/>
  <c r="E493" i="147"/>
  <c r="E492" i="147"/>
  <c r="E509" i="147"/>
  <c r="E507" i="147"/>
  <c r="E505" i="147"/>
  <c r="E508" i="147"/>
  <c r="E506" i="147"/>
  <c r="G672" i="147"/>
  <c r="G666" i="147"/>
  <c r="G640" i="147"/>
  <c r="F672" i="147"/>
  <c r="F666" i="147"/>
  <c r="F640" i="147"/>
  <c r="E677" i="147"/>
  <c r="E676" i="147"/>
  <c r="E675" i="147"/>
  <c r="E669" i="147"/>
  <c r="E668" i="147"/>
  <c r="E667" i="147"/>
  <c r="E651" i="147"/>
  <c r="E650" i="147"/>
  <c r="E649" i="147"/>
  <c r="E648" i="147"/>
  <c r="E647" i="147"/>
  <c r="E646" i="147"/>
  <c r="E645" i="147"/>
  <c r="E644" i="147"/>
  <c r="E643" i="147"/>
  <c r="E642" i="147"/>
  <c r="E641" i="147"/>
  <c r="E634" i="147"/>
  <c r="E633" i="147"/>
  <c r="E632" i="147"/>
  <c r="E631" i="147"/>
  <c r="E630" i="147"/>
  <c r="E629" i="147"/>
  <c r="E628" i="147"/>
  <c r="E627" i="147"/>
  <c r="E626" i="147"/>
  <c r="E625" i="147"/>
  <c r="E624" i="147"/>
  <c r="E623" i="147"/>
  <c r="E622" i="147"/>
  <c r="E621" i="147"/>
  <c r="E620" i="147"/>
  <c r="E619" i="147"/>
  <c r="E618" i="147"/>
  <c r="E617" i="147"/>
  <c r="E616" i="147"/>
  <c r="E615" i="147"/>
  <c r="E614" i="147"/>
  <c r="E613" i="147"/>
  <c r="E612" i="147"/>
  <c r="E611" i="147"/>
  <c r="E610" i="147"/>
  <c r="E609" i="147"/>
  <c r="E608" i="147"/>
  <c r="E671" i="147"/>
  <c r="E670" i="147"/>
  <c r="E662" i="147"/>
  <c r="E661" i="147"/>
  <c r="E660" i="147"/>
  <c r="E659" i="147"/>
  <c r="E658" i="147"/>
  <c r="E657" i="147"/>
  <c r="E656" i="147"/>
  <c r="E655" i="147"/>
  <c r="E654" i="147"/>
  <c r="E653" i="147"/>
  <c r="E652" i="147"/>
  <c r="E638" i="147"/>
  <c r="E637" i="147"/>
  <c r="E636" i="147"/>
  <c r="E635" i="147"/>
  <c r="E674" i="147"/>
  <c r="E665" i="147"/>
  <c r="E664" i="147"/>
  <c r="E663" i="147"/>
  <c r="E639" i="147"/>
  <c r="E673" i="147"/>
  <c r="D794" i="147"/>
  <c r="D792" i="147"/>
  <c r="D791" i="147"/>
  <c r="D788" i="147"/>
  <c r="D787" i="147"/>
  <c r="D784" i="147"/>
  <c r="D783" i="147"/>
  <c r="D782" i="147"/>
  <c r="D777" i="147"/>
  <c r="D774" i="147"/>
  <c r="D771" i="147"/>
  <c r="K285" i="147"/>
  <c r="K281" i="147"/>
  <c r="K277" i="147"/>
  <c r="K273" i="147"/>
  <c r="K269" i="147"/>
  <c r="K265" i="147"/>
  <c r="K261" i="147"/>
  <c r="K257" i="147"/>
  <c r="K253" i="147"/>
  <c r="K249" i="147"/>
  <c r="K245" i="147"/>
  <c r="K241" i="147"/>
  <c r="K237" i="147"/>
  <c r="K233" i="147"/>
  <c r="K229" i="147"/>
  <c r="K225" i="147"/>
  <c r="K221" i="147"/>
  <c r="K217" i="147"/>
  <c r="K213" i="147"/>
  <c r="K209" i="147"/>
  <c r="K205" i="147"/>
  <c r="K282" i="147"/>
  <c r="K276" i="147"/>
  <c r="K271" i="147"/>
  <c r="K266" i="147"/>
  <c r="K260" i="147"/>
  <c r="K255" i="147"/>
  <c r="K250" i="147"/>
  <c r="K244" i="147"/>
  <c r="K239" i="147"/>
  <c r="K234" i="147"/>
  <c r="K228" i="147"/>
  <c r="K223" i="147"/>
  <c r="K218" i="147"/>
  <c r="K212" i="147"/>
  <c r="K207" i="147"/>
  <c r="K280" i="147"/>
  <c r="K274" i="147"/>
  <c r="K267" i="147"/>
  <c r="K259" i="147"/>
  <c r="K252" i="147"/>
  <c r="K246" i="147"/>
  <c r="K238" i="147"/>
  <c r="K231" i="147"/>
  <c r="K224" i="147"/>
  <c r="K216" i="147"/>
  <c r="K210" i="147"/>
  <c r="K203" i="147"/>
  <c r="K279" i="147"/>
  <c r="K272" i="147"/>
  <c r="K264" i="147"/>
  <c r="K258" i="147"/>
  <c r="K251" i="147"/>
  <c r="K243" i="147"/>
  <c r="K236" i="147"/>
  <c r="K230" i="147"/>
  <c r="K222" i="147"/>
  <c r="K215" i="147"/>
  <c r="K208" i="147"/>
  <c r="K284" i="147"/>
  <c r="K278" i="147"/>
  <c r="K270" i="147"/>
  <c r="K263" i="147"/>
  <c r="K256" i="147"/>
  <c r="K248" i="147"/>
  <c r="K242" i="147"/>
  <c r="K235" i="147"/>
  <c r="K227" i="147"/>
  <c r="K220" i="147"/>
  <c r="K214" i="147"/>
  <c r="K206" i="147"/>
  <c r="K268" i="147"/>
  <c r="K240" i="147"/>
  <c r="K211" i="147"/>
  <c r="K283" i="147"/>
  <c r="K254" i="147"/>
  <c r="K226" i="147"/>
  <c r="K262" i="147"/>
  <c r="K204" i="147"/>
  <c r="K247" i="147"/>
  <c r="K232" i="147"/>
  <c r="K275" i="147"/>
  <c r="K219" i="147"/>
  <c r="K674" i="147"/>
  <c r="K670" i="147"/>
  <c r="K666" i="147"/>
  <c r="K662" i="147"/>
  <c r="K658" i="147"/>
  <c r="K654" i="147"/>
  <c r="K650" i="147"/>
  <c r="K646" i="147"/>
  <c r="K642" i="147"/>
  <c r="K638" i="147"/>
  <c r="K634" i="147"/>
  <c r="K630" i="147"/>
  <c r="K626" i="147"/>
  <c r="K622" i="147"/>
  <c r="K618" i="147"/>
  <c r="K614" i="147"/>
  <c r="K610" i="147"/>
  <c r="K677" i="147"/>
  <c r="K673" i="147"/>
  <c r="K669" i="147"/>
  <c r="K665" i="147"/>
  <c r="K661" i="147"/>
  <c r="K657" i="147"/>
  <c r="K653" i="147"/>
  <c r="K649" i="147"/>
  <c r="K645" i="147"/>
  <c r="K641" i="147"/>
  <c r="K637" i="147"/>
  <c r="K633" i="147"/>
  <c r="K629" i="147"/>
  <c r="K625" i="147"/>
  <c r="K621" i="147"/>
  <c r="K617" i="147"/>
  <c r="K675" i="147"/>
  <c r="K667" i="147"/>
  <c r="K659" i="147"/>
  <c r="K651" i="147"/>
  <c r="K643" i="147"/>
  <c r="K635" i="147"/>
  <c r="K627" i="147"/>
  <c r="K619" i="147"/>
  <c r="K612" i="147"/>
  <c r="K672" i="147"/>
  <c r="K664" i="147"/>
  <c r="K656" i="147"/>
  <c r="K648" i="147"/>
  <c r="K640" i="147"/>
  <c r="K632" i="147"/>
  <c r="K624" i="147"/>
  <c r="K616" i="147"/>
  <c r="K611" i="147"/>
  <c r="K676" i="147"/>
  <c r="K668" i="147"/>
  <c r="K660" i="147"/>
  <c r="K652" i="147"/>
  <c r="K644" i="147"/>
  <c r="K636" i="147"/>
  <c r="K628" i="147"/>
  <c r="K620" i="147"/>
  <c r="K613" i="147"/>
  <c r="K663" i="147"/>
  <c r="K631" i="147"/>
  <c r="K608" i="147"/>
  <c r="K655" i="147"/>
  <c r="K623" i="147"/>
  <c r="K671" i="147"/>
  <c r="K639" i="147"/>
  <c r="K609" i="147"/>
  <c r="K647" i="147"/>
  <c r="K615" i="147"/>
  <c r="K762" i="147"/>
  <c r="K758" i="147"/>
  <c r="K754" i="147"/>
  <c r="K750" i="147"/>
  <c r="K746" i="147"/>
  <c r="K742" i="147"/>
  <c r="K761" i="147"/>
  <c r="K757" i="147"/>
  <c r="K753" i="147"/>
  <c r="K749" i="147"/>
  <c r="K745" i="147"/>
  <c r="K741" i="147"/>
  <c r="K760" i="147"/>
  <c r="K756" i="147"/>
  <c r="K752" i="147"/>
  <c r="K748" i="147"/>
  <c r="K744" i="147"/>
  <c r="K740" i="147"/>
  <c r="K751" i="147"/>
  <c r="K747" i="147"/>
  <c r="K755" i="147"/>
  <c r="K743" i="147"/>
  <c r="K759" i="147"/>
  <c r="K1166" i="147"/>
  <c r="K1162" i="147"/>
  <c r="K1158" i="147"/>
  <c r="K1154" i="147"/>
  <c r="K1150" i="147"/>
  <c r="K1146" i="147"/>
  <c r="K1142" i="147"/>
  <c r="K1167" i="147"/>
  <c r="K1161" i="147"/>
  <c r="K1156" i="147"/>
  <c r="K1151" i="147"/>
  <c r="K1145" i="147"/>
  <c r="K1165" i="147"/>
  <c r="K1160" i="147"/>
  <c r="K1155" i="147"/>
  <c r="K1149" i="147"/>
  <c r="K1144" i="147"/>
  <c r="K1164" i="147"/>
  <c r="K1159" i="147"/>
  <c r="K1153" i="147"/>
  <c r="K1148" i="147"/>
  <c r="K1143" i="147"/>
  <c r="K1147" i="147"/>
  <c r="K1163" i="147"/>
  <c r="K1152" i="147"/>
  <c r="K1157" i="147"/>
  <c r="G282" i="147"/>
  <c r="F282" i="147"/>
  <c r="E281" i="147"/>
  <c r="E279" i="147"/>
  <c r="E277" i="147"/>
  <c r="E275" i="147"/>
  <c r="E273" i="147"/>
  <c r="E271" i="147"/>
  <c r="E269" i="147"/>
  <c r="E267" i="147"/>
  <c r="E265" i="147"/>
  <c r="E263" i="147"/>
  <c r="E261" i="147"/>
  <c r="E259" i="147"/>
  <c r="E257" i="147"/>
  <c r="E255" i="147"/>
  <c r="E253" i="147"/>
  <c r="E251" i="147"/>
  <c r="E249" i="147"/>
  <c r="E247" i="147"/>
  <c r="E245" i="147"/>
  <c r="E243" i="147"/>
  <c r="E241" i="147"/>
  <c r="E239" i="147"/>
  <c r="E237" i="147"/>
  <c r="E235" i="147"/>
  <c r="E233" i="147"/>
  <c r="E231" i="147"/>
  <c r="E229" i="147"/>
  <c r="E227" i="147"/>
  <c r="E225" i="147"/>
  <c r="E223" i="147"/>
  <c r="E221" i="147"/>
  <c r="E219" i="147"/>
  <c r="E217" i="147"/>
  <c r="E215" i="147"/>
  <c r="E213" i="147"/>
  <c r="E211" i="147"/>
  <c r="E209" i="147"/>
  <c r="E207" i="147"/>
  <c r="E205" i="147"/>
  <c r="E203" i="147"/>
  <c r="E285" i="147"/>
  <c r="E284" i="147"/>
  <c r="E283" i="147"/>
  <c r="E280" i="147"/>
  <c r="E278" i="147"/>
  <c r="E276" i="147"/>
  <c r="E274" i="147"/>
  <c r="E272" i="147"/>
  <c r="E270" i="147"/>
  <c r="E268" i="147"/>
  <c r="E266" i="147"/>
  <c r="E264" i="147"/>
  <c r="E262" i="147"/>
  <c r="E260" i="147"/>
  <c r="E258" i="147"/>
  <c r="E256" i="147"/>
  <c r="E254" i="147"/>
  <c r="E252" i="147"/>
  <c r="E250" i="147"/>
  <c r="E248" i="147"/>
  <c r="E246" i="147"/>
  <c r="E244" i="147"/>
  <c r="E242" i="147"/>
  <c r="E240" i="147"/>
  <c r="E238" i="147"/>
  <c r="E236" i="147"/>
  <c r="E234" i="147"/>
  <c r="E232" i="147"/>
  <c r="E230" i="147"/>
  <c r="E228" i="147"/>
  <c r="E226" i="147"/>
  <c r="E224" i="147"/>
  <c r="E222" i="147"/>
  <c r="E220" i="147"/>
  <c r="E218" i="147"/>
  <c r="E216" i="147"/>
  <c r="E214" i="147"/>
  <c r="E212" i="147"/>
  <c r="E210" i="147"/>
  <c r="E208" i="147"/>
  <c r="E206" i="147"/>
  <c r="E204" i="147"/>
  <c r="I738" i="147"/>
  <c r="I734" i="147"/>
  <c r="I735" i="147"/>
  <c r="I737" i="147"/>
  <c r="I732" i="147"/>
  <c r="I739" i="147"/>
  <c r="I736" i="147"/>
  <c r="I733" i="147"/>
  <c r="I731" i="147"/>
  <c r="N821" i="147"/>
  <c r="N817" i="147"/>
  <c r="N820" i="147"/>
  <c r="N816" i="147"/>
  <c r="N819" i="147"/>
  <c r="N818" i="147"/>
  <c r="I822" i="147"/>
  <c r="I818" i="147"/>
  <c r="I814" i="147"/>
  <c r="I820" i="147"/>
  <c r="I815" i="147"/>
  <c r="I823" i="147"/>
  <c r="I817" i="147"/>
  <c r="I813" i="147"/>
  <c r="I821" i="147"/>
  <c r="I819" i="147"/>
  <c r="I816" i="147"/>
  <c r="N937" i="147"/>
  <c r="N909" i="147"/>
  <c r="N897" i="147"/>
  <c r="N889" i="147"/>
  <c r="N881" i="147"/>
  <c r="N936" i="147"/>
  <c r="N908" i="147"/>
  <c r="N904" i="147"/>
  <c r="N888" i="147"/>
  <c r="N935" i="147"/>
  <c r="N907" i="147"/>
  <c r="N903" i="147"/>
  <c r="N887" i="147"/>
  <c r="N934" i="147"/>
  <c r="N906" i="147"/>
  <c r="N870" i="147"/>
  <c r="N902" i="147"/>
  <c r="N898" i="147"/>
  <c r="N886" i="147"/>
  <c r="I962" i="147"/>
  <c r="I958" i="147"/>
  <c r="I954" i="147"/>
  <c r="I950" i="147"/>
  <c r="I946" i="147"/>
  <c r="I942" i="147"/>
  <c r="I938" i="147"/>
  <c r="I934" i="147"/>
  <c r="I930" i="147"/>
  <c r="I926" i="147"/>
  <c r="I922" i="147"/>
  <c r="I918" i="147"/>
  <c r="I914" i="147"/>
  <c r="I910" i="147"/>
  <c r="I906" i="147"/>
  <c r="I902" i="147"/>
  <c r="I898" i="147"/>
  <c r="I894" i="147"/>
  <c r="I890" i="147"/>
  <c r="I886" i="147"/>
  <c r="I882" i="147"/>
  <c r="I878" i="147"/>
  <c r="I874" i="147"/>
  <c r="I870" i="147"/>
  <c r="I866" i="147"/>
  <c r="I862" i="147"/>
  <c r="I959" i="147"/>
  <c r="I953" i="147"/>
  <c r="I948" i="147"/>
  <c r="I943" i="147"/>
  <c r="I937" i="147"/>
  <c r="I932" i="147"/>
  <c r="I927" i="147"/>
  <c r="I921" i="147"/>
  <c r="I916" i="147"/>
  <c r="I911" i="147"/>
  <c r="I905" i="147"/>
  <c r="I900" i="147"/>
  <c r="I895" i="147"/>
  <c r="I889" i="147"/>
  <c r="I884" i="147"/>
  <c r="I879" i="147"/>
  <c r="I873" i="147"/>
  <c r="I868" i="147"/>
  <c r="I863" i="147"/>
  <c r="I961" i="147"/>
  <c r="I956" i="147"/>
  <c r="I951" i="147"/>
  <c r="I945" i="147"/>
  <c r="I940" i="147"/>
  <c r="I935" i="147"/>
  <c r="I929" i="147"/>
  <c r="I924" i="147"/>
  <c r="I919" i="147"/>
  <c r="I913" i="147"/>
  <c r="I908" i="147"/>
  <c r="I903" i="147"/>
  <c r="I897" i="147"/>
  <c r="I892" i="147"/>
  <c r="I887" i="147"/>
  <c r="I881" i="147"/>
  <c r="I876" i="147"/>
  <c r="I871" i="147"/>
  <c r="I865" i="147"/>
  <c r="I952" i="147"/>
  <c r="I941" i="147"/>
  <c r="I931" i="147"/>
  <c r="I920" i="147"/>
  <c r="I909" i="147"/>
  <c r="I899" i="147"/>
  <c r="I888" i="147"/>
  <c r="I877" i="147"/>
  <c r="I867" i="147"/>
  <c r="I960" i="147"/>
  <c r="I949" i="147"/>
  <c r="I939" i="147"/>
  <c r="I928" i="147"/>
  <c r="I917" i="147"/>
  <c r="I907" i="147"/>
  <c r="I896" i="147"/>
  <c r="I885" i="147"/>
  <c r="I875" i="147"/>
  <c r="I864" i="147"/>
  <c r="I957" i="147"/>
  <c r="I947" i="147"/>
  <c r="I936" i="147"/>
  <c r="I925" i="147"/>
  <c r="I915" i="147"/>
  <c r="I904" i="147"/>
  <c r="I893" i="147"/>
  <c r="I883" i="147"/>
  <c r="I872" i="147"/>
  <c r="I861" i="147"/>
  <c r="I933" i="147"/>
  <c r="I891" i="147"/>
  <c r="I923" i="147"/>
  <c r="I880" i="147"/>
  <c r="I955" i="147"/>
  <c r="I912" i="147"/>
  <c r="I869" i="147"/>
  <c r="I944" i="147"/>
  <c r="I901" i="147"/>
  <c r="E1107" i="147"/>
  <c r="E1106" i="147"/>
  <c r="E1105" i="147"/>
  <c r="E1104" i="147"/>
  <c r="E1103" i="147"/>
  <c r="E1102" i="147"/>
  <c r="E1101" i="147"/>
  <c r="E1100" i="147"/>
  <c r="E1099" i="147"/>
  <c r="E1098" i="147"/>
  <c r="E1097" i="147"/>
  <c r="E1096" i="147"/>
  <c r="E1095" i="147"/>
  <c r="E1094" i="147"/>
  <c r="E1093" i="147"/>
  <c r="E1092" i="147"/>
  <c r="E1091" i="147"/>
  <c r="E1090" i="147"/>
  <c r="E1089" i="147"/>
  <c r="E1088" i="147"/>
  <c r="E1087" i="147"/>
  <c r="E1086" i="147"/>
  <c r="E1085" i="147"/>
  <c r="E1084" i="147"/>
  <c r="E1083" i="147"/>
  <c r="E1082" i="147"/>
  <c r="E1081" i="147"/>
  <c r="E1080" i="147"/>
  <c r="E1079" i="147"/>
  <c r="E1078" i="147"/>
  <c r="E1077" i="147"/>
  <c r="E1076" i="147"/>
  <c r="E1075" i="147"/>
  <c r="E1074" i="147"/>
  <c r="E1073" i="147"/>
  <c r="E1072" i="147"/>
  <c r="E1071" i="147"/>
  <c r="E1070" i="147"/>
  <c r="E1069" i="147"/>
  <c r="E1068" i="147"/>
  <c r="E1067" i="147"/>
  <c r="E1066" i="147"/>
  <c r="E1065" i="147"/>
  <c r="E1064" i="147"/>
  <c r="E1063" i="147"/>
  <c r="E1062" i="147"/>
  <c r="E1061" i="147"/>
  <c r="E1060" i="147"/>
  <c r="E1059" i="147"/>
  <c r="E1058" i="147"/>
  <c r="E1057" i="147"/>
  <c r="E1056" i="147"/>
  <c r="E1055" i="147"/>
  <c r="E1054" i="147"/>
  <c r="E1053" i="147"/>
  <c r="E1052" i="147"/>
  <c r="E1051" i="147"/>
  <c r="E1050" i="147"/>
  <c r="E1049" i="147"/>
  <c r="E1048" i="147"/>
  <c r="E1047" i="147"/>
  <c r="E1046" i="147"/>
  <c r="E1045" i="147"/>
  <c r="E1044" i="147"/>
  <c r="E1043" i="147"/>
  <c r="E1042" i="147"/>
  <c r="E1041" i="147"/>
  <c r="E1040" i="147"/>
  <c r="E1039" i="147"/>
  <c r="E1038" i="147"/>
  <c r="E1037" i="147"/>
  <c r="E1036" i="147"/>
  <c r="E1035" i="147"/>
  <c r="E1034" i="147"/>
  <c r="E1033" i="147"/>
  <c r="E1032" i="147"/>
  <c r="E1031" i="147"/>
  <c r="E1030" i="147"/>
  <c r="E1029" i="147"/>
  <c r="E1028" i="147"/>
  <c r="E1027" i="147"/>
  <c r="E1026" i="147"/>
  <c r="E1025" i="147"/>
  <c r="E1024" i="147"/>
  <c r="E1023" i="147"/>
  <c r="E1022" i="147"/>
  <c r="E1021" i="147"/>
  <c r="E1020" i="147"/>
  <c r="E1019" i="147"/>
  <c r="E1018" i="147"/>
  <c r="E1017" i="147"/>
  <c r="E1016" i="147"/>
  <c r="E1015" i="147"/>
  <c r="E1014" i="147"/>
  <c r="E1013" i="147"/>
  <c r="E1012" i="147"/>
  <c r="E1011" i="147"/>
  <c r="E1010" i="147"/>
  <c r="E1009" i="147"/>
  <c r="E1008" i="147"/>
  <c r="E1007" i="147"/>
  <c r="E1006" i="147"/>
  <c r="E1167" i="147"/>
  <c r="E1166" i="147"/>
  <c r="E1165" i="147"/>
  <c r="E1164" i="147"/>
  <c r="E1163" i="147"/>
  <c r="E1162" i="147"/>
  <c r="E1161" i="147"/>
  <c r="E1160" i="147"/>
  <c r="E1159" i="147"/>
  <c r="E1158" i="147"/>
  <c r="E1157" i="147"/>
  <c r="E1156" i="147"/>
  <c r="E1155" i="147"/>
  <c r="E1154" i="147"/>
  <c r="E1153" i="147"/>
  <c r="E1152" i="147"/>
  <c r="E1151" i="147"/>
  <c r="E1150" i="147"/>
  <c r="E1149" i="147"/>
  <c r="E1148" i="147"/>
  <c r="E1147" i="147"/>
  <c r="E1146" i="147"/>
  <c r="E1145" i="147"/>
  <c r="E1144" i="147"/>
  <c r="E1143" i="147"/>
  <c r="E1142" i="147"/>
  <c r="D1191" i="147"/>
  <c r="D1192" i="147"/>
  <c r="I75" i="147"/>
  <c r="I71" i="147"/>
  <c r="I78" i="147"/>
  <c r="I74" i="147"/>
  <c r="I70" i="147"/>
  <c r="I77" i="147"/>
  <c r="I73" i="147"/>
  <c r="I69" i="147"/>
  <c r="I76" i="147"/>
  <c r="I72" i="147"/>
  <c r="E111" i="147"/>
  <c r="E110" i="147"/>
  <c r="E109" i="147"/>
  <c r="E108" i="147"/>
  <c r="E107" i="147"/>
  <c r="E106" i="147"/>
  <c r="E105" i="147"/>
  <c r="E104" i="147"/>
  <c r="E103" i="147"/>
  <c r="E102" i="147"/>
  <c r="E101" i="147"/>
  <c r="E100" i="147"/>
  <c r="E99" i="147"/>
  <c r="E98" i="147"/>
  <c r="E97" i="147"/>
  <c r="E96" i="147"/>
  <c r="E95" i="147"/>
  <c r="E94" i="147"/>
  <c r="E93" i="147"/>
  <c r="E92" i="147"/>
  <c r="E91" i="147"/>
  <c r="E90" i="147"/>
  <c r="E89" i="147"/>
  <c r="E88" i="147"/>
  <c r="E87" i="147"/>
  <c r="E86" i="147"/>
  <c r="E85" i="147"/>
  <c r="E84" i="147"/>
  <c r="E83" i="147"/>
  <c r="E82" i="147"/>
  <c r="E81" i="147"/>
  <c r="E80" i="147"/>
  <c r="E79" i="147"/>
  <c r="D202" i="147"/>
  <c r="D200" i="147"/>
  <c r="D198" i="147"/>
  <c r="D196" i="147"/>
  <c r="D195" i="147"/>
  <c r="D194" i="147"/>
  <c r="D193" i="147"/>
  <c r="D192" i="147"/>
  <c r="D190" i="147"/>
  <c r="D188" i="147"/>
  <c r="D187" i="147"/>
  <c r="D186" i="147"/>
  <c r="D185" i="147"/>
  <c r="D184" i="147"/>
  <c r="D182" i="147"/>
  <c r="D181" i="147"/>
  <c r="D180" i="147"/>
  <c r="D178" i="147"/>
  <c r="D150" i="147"/>
  <c r="D147" i="147"/>
  <c r="D145" i="147"/>
  <c r="D137" i="147"/>
  <c r="D120" i="147"/>
  <c r="D117" i="147"/>
  <c r="D113" i="147"/>
  <c r="D135" i="147"/>
  <c r="D115" i="147"/>
  <c r="I318" i="147"/>
  <c r="I314" i="147"/>
  <c r="I310" i="147"/>
  <c r="I306" i="147"/>
  <c r="I302" i="147"/>
  <c r="I298" i="147"/>
  <c r="I294" i="147"/>
  <c r="I290" i="147"/>
  <c r="I286" i="147"/>
  <c r="I319" i="147"/>
  <c r="I313" i="147"/>
  <c r="I308" i="147"/>
  <c r="I303" i="147"/>
  <c r="I297" i="147"/>
  <c r="I292" i="147"/>
  <c r="I287" i="147"/>
  <c r="I317" i="147"/>
  <c r="I312" i="147"/>
  <c r="I307" i="147"/>
  <c r="I301" i="147"/>
  <c r="I296" i="147"/>
  <c r="I291" i="147"/>
  <c r="I316" i="147"/>
  <c r="I311" i="147"/>
  <c r="I305" i="147"/>
  <c r="I300" i="147"/>
  <c r="I295" i="147"/>
  <c r="I289" i="147"/>
  <c r="I320" i="147"/>
  <c r="I299" i="147"/>
  <c r="I315" i="147"/>
  <c r="I293" i="147"/>
  <c r="I309" i="147"/>
  <c r="I288" i="147"/>
  <c r="I304" i="147"/>
  <c r="E334" i="147"/>
  <c r="E333" i="147"/>
  <c r="E332" i="147"/>
  <c r="E331" i="147"/>
  <c r="E330" i="147"/>
  <c r="E329" i="147"/>
  <c r="E328" i="147"/>
  <c r="E327" i="147"/>
  <c r="E326" i="147"/>
  <c r="E325" i="147"/>
  <c r="E324" i="147"/>
  <c r="E323" i="147"/>
  <c r="E322" i="147"/>
  <c r="E321" i="147"/>
  <c r="D479" i="147"/>
  <c r="D434" i="147"/>
  <c r="D433" i="147"/>
  <c r="D432" i="147"/>
  <c r="D429" i="147"/>
  <c r="D427" i="147"/>
  <c r="D426" i="147"/>
  <c r="D424" i="147"/>
  <c r="D423" i="147"/>
  <c r="D422" i="147"/>
  <c r="D361" i="147"/>
  <c r="I530" i="147"/>
  <c r="I526" i="147"/>
  <c r="I522" i="147"/>
  <c r="I518" i="147"/>
  <c r="I514" i="147"/>
  <c r="I510" i="147"/>
  <c r="I527" i="147"/>
  <c r="I521" i="147"/>
  <c r="I516" i="147"/>
  <c r="I511" i="147"/>
  <c r="I529" i="147"/>
  <c r="I524" i="147"/>
  <c r="I519" i="147"/>
  <c r="I513" i="147"/>
  <c r="I525" i="147"/>
  <c r="I515" i="147"/>
  <c r="I523" i="147"/>
  <c r="I512" i="147"/>
  <c r="I531" i="147"/>
  <c r="I520" i="147"/>
  <c r="I528" i="147"/>
  <c r="I517" i="147"/>
  <c r="E543" i="147"/>
  <c r="E541" i="147"/>
  <c r="E539" i="147"/>
  <c r="E537" i="147"/>
  <c r="E535" i="147"/>
  <c r="E533" i="147"/>
  <c r="E542" i="147"/>
  <c r="E540" i="147"/>
  <c r="E538" i="147"/>
  <c r="E536" i="147"/>
  <c r="E534" i="147"/>
  <c r="E532" i="147"/>
  <c r="N709" i="147"/>
  <c r="N705" i="147"/>
  <c r="N701" i="147"/>
  <c r="N697" i="147"/>
  <c r="N693" i="147"/>
  <c r="N708" i="147"/>
  <c r="N704" i="147"/>
  <c r="N700" i="147"/>
  <c r="N696" i="147"/>
  <c r="N707" i="147"/>
  <c r="N703" i="147"/>
  <c r="N699" i="147"/>
  <c r="N695" i="147"/>
  <c r="N694" i="147"/>
  <c r="N706" i="147"/>
  <c r="N702" i="147"/>
  <c r="N698" i="147"/>
  <c r="I706" i="147"/>
  <c r="I702" i="147"/>
  <c r="I698" i="147"/>
  <c r="I694" i="147"/>
  <c r="I690" i="147"/>
  <c r="I686" i="147"/>
  <c r="I682" i="147"/>
  <c r="I678" i="147"/>
  <c r="I708" i="147"/>
  <c r="I703" i="147"/>
  <c r="I697" i="147"/>
  <c r="I692" i="147"/>
  <c r="I687" i="147"/>
  <c r="I681" i="147"/>
  <c r="I705" i="147"/>
  <c r="I700" i="147"/>
  <c r="I695" i="147"/>
  <c r="I689" i="147"/>
  <c r="I684" i="147"/>
  <c r="I679" i="147"/>
  <c r="I707" i="147"/>
  <c r="I696" i="147"/>
  <c r="I685" i="147"/>
  <c r="I704" i="147"/>
  <c r="I693" i="147"/>
  <c r="I683" i="147"/>
  <c r="I701" i="147"/>
  <c r="I691" i="147"/>
  <c r="I680" i="147"/>
  <c r="I709" i="147"/>
  <c r="I699" i="147"/>
  <c r="I688" i="147"/>
  <c r="E730" i="147"/>
  <c r="E729" i="147"/>
  <c r="E728" i="147"/>
  <c r="E727" i="147"/>
  <c r="E726" i="147"/>
  <c r="E725" i="147"/>
  <c r="E724" i="147"/>
  <c r="E723" i="147"/>
  <c r="E722" i="147"/>
  <c r="E721" i="147"/>
  <c r="E720" i="147"/>
  <c r="E719" i="147"/>
  <c r="E718" i="147"/>
  <c r="E717" i="147"/>
  <c r="E716" i="147"/>
  <c r="E715" i="147"/>
  <c r="E714" i="147"/>
  <c r="E713" i="147"/>
  <c r="E712" i="147"/>
  <c r="E711" i="147"/>
  <c r="E710" i="147"/>
  <c r="I794" i="147"/>
  <c r="I790" i="147"/>
  <c r="I786" i="147"/>
  <c r="I782" i="147"/>
  <c r="I778" i="147"/>
  <c r="I774" i="147"/>
  <c r="I770" i="147"/>
  <c r="I766" i="147"/>
  <c r="I793" i="147"/>
  <c r="I788" i="147"/>
  <c r="I783" i="147"/>
  <c r="I777" i="147"/>
  <c r="I772" i="147"/>
  <c r="I767" i="147"/>
  <c r="I791" i="147"/>
  <c r="I785" i="147"/>
  <c r="I780" i="147"/>
  <c r="I775" i="147"/>
  <c r="I769" i="147"/>
  <c r="I764" i="147"/>
  <c r="I792" i="147"/>
  <c r="I781" i="147"/>
  <c r="I771" i="147"/>
  <c r="I789" i="147"/>
  <c r="I779" i="147"/>
  <c r="I768" i="147"/>
  <c r="I787" i="147"/>
  <c r="I776" i="147"/>
  <c r="I765" i="147"/>
  <c r="I763" i="147"/>
  <c r="I795" i="147"/>
  <c r="I784" i="147"/>
  <c r="I773" i="147"/>
  <c r="E812" i="147"/>
  <c r="E811" i="147"/>
  <c r="E810" i="147"/>
  <c r="E809" i="147"/>
  <c r="E808" i="147"/>
  <c r="E807" i="147"/>
  <c r="E806" i="147"/>
  <c r="E805" i="147"/>
  <c r="E804" i="147"/>
  <c r="E803" i="147"/>
  <c r="E802" i="147"/>
  <c r="E801" i="147"/>
  <c r="E800" i="147"/>
  <c r="E799" i="147"/>
  <c r="E798" i="147"/>
  <c r="E797" i="147"/>
  <c r="E796" i="147"/>
  <c r="N841" i="147"/>
  <c r="N837" i="147"/>
  <c r="N840" i="147"/>
  <c r="N836" i="147"/>
  <c r="N839" i="147"/>
  <c r="N835" i="147"/>
  <c r="N838" i="147"/>
  <c r="I838" i="147"/>
  <c r="I841" i="147"/>
  <c r="I836" i="147"/>
  <c r="I839" i="147"/>
  <c r="I835" i="147"/>
  <c r="I840" i="147"/>
  <c r="I837" i="147"/>
  <c r="E854" i="147"/>
  <c r="E853" i="147"/>
  <c r="E852" i="147"/>
  <c r="E851" i="147"/>
  <c r="E850" i="147"/>
  <c r="E849" i="147"/>
  <c r="E848" i="147"/>
  <c r="E847" i="147"/>
  <c r="E846" i="147"/>
  <c r="E845" i="147"/>
  <c r="E844" i="147"/>
  <c r="E843" i="147"/>
  <c r="E842" i="147"/>
  <c r="E860" i="147"/>
  <c r="E859" i="147"/>
  <c r="E858" i="147"/>
  <c r="E857" i="147"/>
  <c r="E856" i="147"/>
  <c r="E855" i="147"/>
  <c r="D959" i="147"/>
  <c r="D914" i="147"/>
  <c r="D896" i="147"/>
  <c r="D884" i="147"/>
  <c r="D880" i="147"/>
  <c r="D878" i="147"/>
  <c r="N980" i="147"/>
  <c r="N979" i="147"/>
  <c r="I990" i="147"/>
  <c r="I986" i="147"/>
  <c r="I982" i="147"/>
  <c r="I978" i="147"/>
  <c r="I974" i="147"/>
  <c r="I970" i="147"/>
  <c r="I966" i="147"/>
  <c r="I991" i="147"/>
  <c r="I985" i="147"/>
  <c r="I980" i="147"/>
  <c r="I975" i="147"/>
  <c r="I969" i="147"/>
  <c r="I964" i="147"/>
  <c r="I993" i="147"/>
  <c r="I988" i="147"/>
  <c r="I983" i="147"/>
  <c r="I977" i="147"/>
  <c r="I972" i="147"/>
  <c r="I967" i="147"/>
  <c r="I984" i="147"/>
  <c r="I973" i="147"/>
  <c r="I963" i="147"/>
  <c r="I992" i="147"/>
  <c r="I981" i="147"/>
  <c r="I971" i="147"/>
  <c r="I989" i="147"/>
  <c r="I979" i="147"/>
  <c r="I968" i="147"/>
  <c r="I976" i="147"/>
  <c r="I965" i="147"/>
  <c r="I987" i="147"/>
  <c r="E1005" i="147"/>
  <c r="E1004" i="147"/>
  <c r="E1003" i="147"/>
  <c r="E1002" i="147"/>
  <c r="E1001" i="147"/>
  <c r="E1000" i="147"/>
  <c r="E999" i="147"/>
  <c r="E998" i="147"/>
  <c r="E997" i="147"/>
  <c r="E995" i="147"/>
  <c r="E994" i="147"/>
  <c r="E996" i="147"/>
  <c r="I1110" i="147"/>
  <c r="I1109" i="147"/>
  <c r="I1108" i="147"/>
  <c r="E1141" i="147"/>
  <c r="E1140" i="147"/>
  <c r="E1139" i="147"/>
  <c r="E1138" i="147"/>
  <c r="E1137" i="147"/>
  <c r="E1136" i="147"/>
  <c r="E1135" i="147"/>
  <c r="E1134" i="147"/>
  <c r="E1133" i="147"/>
  <c r="E1132" i="147"/>
  <c r="E1131" i="147"/>
  <c r="E1130" i="147"/>
  <c r="E1129" i="147"/>
  <c r="E1128" i="147"/>
  <c r="E1127" i="147"/>
  <c r="E1126" i="147"/>
  <c r="E1125" i="147"/>
  <c r="E1124" i="147"/>
  <c r="E1123" i="147"/>
  <c r="E1122" i="147"/>
  <c r="E1121" i="147"/>
  <c r="E1120" i="147"/>
  <c r="E1119" i="147"/>
  <c r="E1118" i="147"/>
  <c r="E1117" i="147"/>
  <c r="E1116" i="147"/>
  <c r="E1115" i="147"/>
  <c r="E1114" i="147"/>
  <c r="E1113" i="147"/>
  <c r="E1112" i="147"/>
  <c r="E1111" i="147"/>
  <c r="N1205" i="147"/>
  <c r="N1201" i="147"/>
  <c r="N1197" i="147"/>
  <c r="N1189" i="147"/>
  <c r="N1185" i="147"/>
  <c r="N1181" i="147"/>
  <c r="N1169" i="147"/>
  <c r="N1204" i="147"/>
  <c r="N1200" i="147"/>
  <c r="N1196" i="147"/>
  <c r="N1188" i="147"/>
  <c r="N1184" i="147"/>
  <c r="N1180" i="147"/>
  <c r="N1168" i="147"/>
  <c r="N1203" i="147"/>
  <c r="N1199" i="147"/>
  <c r="N1187" i="147"/>
  <c r="N1183" i="147"/>
  <c r="N1179" i="147"/>
  <c r="N1171" i="147"/>
  <c r="N1178" i="147"/>
  <c r="N1190" i="147"/>
  <c r="N1202" i="147"/>
  <c r="N1186" i="147"/>
  <c r="N1182" i="147"/>
  <c r="N1170" i="147"/>
  <c r="I1203" i="147"/>
  <c r="I1199" i="147"/>
  <c r="I1195" i="147"/>
  <c r="I1191" i="147"/>
  <c r="I1187" i="147"/>
  <c r="I1183" i="147"/>
  <c r="I1179" i="147"/>
  <c r="I1175" i="147"/>
  <c r="I1171" i="147"/>
  <c r="I1206" i="147"/>
  <c r="I1202" i="147"/>
  <c r="I1198" i="147"/>
  <c r="I1194" i="147"/>
  <c r="I1190" i="147"/>
  <c r="I1186" i="147"/>
  <c r="I1182" i="147"/>
  <c r="I1178" i="147"/>
  <c r="I1174" i="147"/>
  <c r="I1170" i="147"/>
  <c r="I1205" i="147"/>
  <c r="I1201" i="147"/>
  <c r="I1197" i="147"/>
  <c r="I1193" i="147"/>
  <c r="I1189" i="147"/>
  <c r="I1185" i="147"/>
  <c r="I1181" i="147"/>
  <c r="I1177" i="147"/>
  <c r="I1173" i="147"/>
  <c r="I1169" i="147"/>
  <c r="I1196" i="147"/>
  <c r="I1180" i="147"/>
  <c r="I1204" i="147"/>
  <c r="I1188" i="147"/>
  <c r="I1172" i="147"/>
  <c r="I1176" i="147"/>
  <c r="I1200" i="147"/>
  <c r="I1168" i="147"/>
  <c r="I1192" i="147"/>
  <c r="I1184" i="147"/>
  <c r="N1213" i="147"/>
  <c r="N1212" i="147"/>
  <c r="N1211" i="147"/>
  <c r="N1210" i="147"/>
  <c r="I1231" i="147"/>
  <c r="I1227" i="147"/>
  <c r="I1223" i="147"/>
  <c r="I1219" i="147"/>
  <c r="I1215" i="147"/>
  <c r="I1211" i="147"/>
  <c r="I1230" i="147"/>
  <c r="I1226" i="147"/>
  <c r="I1222" i="147"/>
  <c r="I1218" i="147"/>
  <c r="I1214" i="147"/>
  <c r="I1210" i="147"/>
  <c r="I1233" i="147"/>
  <c r="I1229" i="147"/>
  <c r="I1225" i="147"/>
  <c r="I1221" i="147"/>
  <c r="I1217" i="147"/>
  <c r="I1213" i="147"/>
  <c r="I1228" i="147"/>
  <c r="I1212" i="147"/>
  <c r="I1220" i="147"/>
  <c r="I1232" i="147"/>
  <c r="I1224" i="147"/>
  <c r="I1216" i="147"/>
  <c r="E1286" i="147"/>
  <c r="E1285" i="147"/>
  <c r="E1284" i="147"/>
  <c r="E1283" i="147"/>
  <c r="E1282" i="147"/>
  <c r="E1281" i="147"/>
  <c r="E1280" i="147"/>
  <c r="E1279" i="147"/>
  <c r="E1278" i="147"/>
  <c r="E1277" i="147"/>
  <c r="E1276" i="147"/>
  <c r="E1275" i="147"/>
  <c r="E1274" i="147"/>
  <c r="E1273" i="147"/>
  <c r="E1272" i="147"/>
  <c r="E1271" i="147"/>
  <c r="E1270" i="147"/>
  <c r="E1269" i="147"/>
  <c r="E1268" i="147"/>
  <c r="E1267" i="147"/>
  <c r="E1266" i="147"/>
  <c r="E1265" i="147"/>
  <c r="E1264" i="147"/>
  <c r="E1263" i="147"/>
  <c r="E1262" i="147"/>
  <c r="E1261" i="147"/>
  <c r="E1260" i="147"/>
  <c r="E1259" i="147"/>
  <c r="E1258" i="147"/>
  <c r="E1257" i="147"/>
  <c r="E1256" i="147"/>
  <c r="E1255" i="147"/>
  <c r="E1254" i="147"/>
  <c r="E1253" i="147"/>
  <c r="E1252" i="147"/>
  <c r="E1251" i="147"/>
  <c r="E1250" i="147"/>
  <c r="E1249" i="147"/>
  <c r="E1248" i="147"/>
  <c r="E1247" i="147"/>
  <c r="E1246" i="147"/>
  <c r="E1245" i="147"/>
  <c r="E1244" i="147"/>
  <c r="E1243" i="147"/>
  <c r="E1242" i="147"/>
  <c r="E1241" i="147"/>
  <c r="E1240" i="147"/>
  <c r="E1239" i="147"/>
  <c r="E1238" i="147"/>
  <c r="E1237" i="147"/>
  <c r="E1236" i="147"/>
  <c r="E1235" i="147"/>
  <c r="E1234" i="147"/>
  <c r="K108" i="147"/>
  <c r="K104" i="147"/>
  <c r="K100" i="147"/>
  <c r="K96" i="147"/>
  <c r="K92" i="147"/>
  <c r="K88" i="147"/>
  <c r="K84" i="147"/>
  <c r="K80" i="147"/>
  <c r="K111" i="147"/>
  <c r="K107" i="147"/>
  <c r="K103" i="147"/>
  <c r="K99" i="147"/>
  <c r="K95" i="147"/>
  <c r="K91" i="147"/>
  <c r="K87" i="147"/>
  <c r="K83" i="147"/>
  <c r="K79" i="147"/>
  <c r="K110" i="147"/>
  <c r="K106" i="147"/>
  <c r="K102" i="147"/>
  <c r="K98" i="147"/>
  <c r="K94" i="147"/>
  <c r="K90" i="147"/>
  <c r="K86" i="147"/>
  <c r="K82" i="147"/>
  <c r="K105" i="147"/>
  <c r="K89" i="147"/>
  <c r="K97" i="147"/>
  <c r="K81" i="147"/>
  <c r="K85" i="147"/>
  <c r="K109" i="147"/>
  <c r="K101" i="147"/>
  <c r="K93" i="147"/>
  <c r="K333" i="147"/>
  <c r="K329" i="147"/>
  <c r="K325" i="147"/>
  <c r="K321" i="147"/>
  <c r="K332" i="147"/>
  <c r="K327" i="147"/>
  <c r="K322" i="147"/>
  <c r="K330" i="147"/>
  <c r="K324" i="147"/>
  <c r="K326" i="147"/>
  <c r="K334" i="147"/>
  <c r="K323" i="147"/>
  <c r="K331" i="147"/>
  <c r="K328" i="147"/>
  <c r="K542" i="147"/>
  <c r="K538" i="147"/>
  <c r="K534" i="147"/>
  <c r="K541" i="147"/>
  <c r="K537" i="147"/>
  <c r="K533" i="147"/>
  <c r="K543" i="147"/>
  <c r="K535" i="147"/>
  <c r="K540" i="147"/>
  <c r="K532" i="147"/>
  <c r="K536" i="147"/>
  <c r="K539" i="147"/>
  <c r="K730" i="147"/>
  <c r="K726" i="147"/>
  <c r="K722" i="147"/>
  <c r="K718" i="147"/>
  <c r="K714" i="147"/>
  <c r="K710" i="147"/>
  <c r="K729" i="147"/>
  <c r="K725" i="147"/>
  <c r="K721" i="147"/>
  <c r="K717" i="147"/>
  <c r="K713" i="147"/>
  <c r="K728" i="147"/>
  <c r="K723" i="147"/>
  <c r="K715" i="147"/>
  <c r="K720" i="147"/>
  <c r="K712" i="147"/>
  <c r="K724" i="147"/>
  <c r="K716" i="147"/>
  <c r="K727" i="147"/>
  <c r="K719" i="147"/>
  <c r="K711" i="147"/>
  <c r="K810" i="147"/>
  <c r="K806" i="147"/>
  <c r="K802" i="147"/>
  <c r="K798" i="147"/>
  <c r="K809" i="147"/>
  <c r="K805" i="147"/>
  <c r="K801" i="147"/>
  <c r="K797" i="147"/>
  <c r="K812" i="147"/>
  <c r="K808" i="147"/>
  <c r="K804" i="147"/>
  <c r="K800" i="147"/>
  <c r="K796" i="147"/>
  <c r="K799" i="147"/>
  <c r="K811" i="147"/>
  <c r="K803" i="147"/>
  <c r="K807" i="147"/>
  <c r="K858" i="147"/>
  <c r="K854" i="147"/>
  <c r="K850" i="147"/>
  <c r="K846" i="147"/>
  <c r="K842" i="147"/>
  <c r="K857" i="147"/>
  <c r="K853" i="147"/>
  <c r="K849" i="147"/>
  <c r="K845" i="147"/>
  <c r="K860" i="147"/>
  <c r="K856" i="147"/>
  <c r="K852" i="147"/>
  <c r="K848" i="147"/>
  <c r="K844" i="147"/>
  <c r="K847" i="147"/>
  <c r="K859" i="147"/>
  <c r="K843" i="147"/>
  <c r="K851" i="147"/>
  <c r="K855" i="147"/>
  <c r="K1002" i="147"/>
  <c r="K998" i="147"/>
  <c r="K994" i="147"/>
  <c r="K1005" i="147"/>
  <c r="K1001" i="147"/>
  <c r="K997" i="147"/>
  <c r="K1004" i="147"/>
  <c r="K1000" i="147"/>
  <c r="K996" i="147"/>
  <c r="K1003" i="147"/>
  <c r="K995" i="147"/>
  <c r="K999" i="147"/>
  <c r="K1138" i="147"/>
  <c r="K1134" i="147"/>
  <c r="K1130" i="147"/>
  <c r="K1126" i="147"/>
  <c r="K1122" i="147"/>
  <c r="K1118" i="147"/>
  <c r="K1114" i="147"/>
  <c r="K1140" i="147"/>
  <c r="K1135" i="147"/>
  <c r="K1129" i="147"/>
  <c r="K1124" i="147"/>
  <c r="K1119" i="147"/>
  <c r="K1113" i="147"/>
  <c r="K1139" i="147"/>
  <c r="K1133" i="147"/>
  <c r="K1128" i="147"/>
  <c r="K1123" i="147"/>
  <c r="K1117" i="147"/>
  <c r="K1112" i="147"/>
  <c r="K1137" i="147"/>
  <c r="K1132" i="147"/>
  <c r="K1127" i="147"/>
  <c r="K1121" i="147"/>
  <c r="K1116" i="147"/>
  <c r="K1111" i="147"/>
  <c r="K1125" i="147"/>
  <c r="K1141" i="147"/>
  <c r="K1120" i="147"/>
  <c r="K1131" i="147"/>
  <c r="K1136" i="147"/>
  <c r="K1115" i="147"/>
  <c r="K1283" i="147"/>
  <c r="K1279" i="147"/>
  <c r="K1275" i="147"/>
  <c r="K1271" i="147"/>
  <c r="K1267" i="147"/>
  <c r="K1263" i="147"/>
  <c r="K1259" i="147"/>
  <c r="K1255" i="147"/>
  <c r="K1251" i="147"/>
  <c r="K1247" i="147"/>
  <c r="K1243" i="147"/>
  <c r="K1239" i="147"/>
  <c r="K1235" i="147"/>
  <c r="K1286" i="147"/>
  <c r="K1282" i="147"/>
  <c r="K1278" i="147"/>
  <c r="K1274" i="147"/>
  <c r="K1270" i="147"/>
  <c r="K1266" i="147"/>
  <c r="K1262" i="147"/>
  <c r="K1258" i="147"/>
  <c r="K1254" i="147"/>
  <c r="K1250" i="147"/>
  <c r="K1246" i="147"/>
  <c r="K1242" i="147"/>
  <c r="K1238" i="147"/>
  <c r="K1234" i="147"/>
  <c r="K1285" i="147"/>
  <c r="K1277" i="147"/>
  <c r="K1269" i="147"/>
  <c r="K1261" i="147"/>
  <c r="K1253" i="147"/>
  <c r="K1245" i="147"/>
  <c r="K1237" i="147"/>
  <c r="K1284" i="147"/>
  <c r="K1276" i="147"/>
  <c r="K1268" i="147"/>
  <c r="K1260" i="147"/>
  <c r="K1252" i="147"/>
  <c r="K1244" i="147"/>
  <c r="K1236" i="147"/>
  <c r="K1281" i="147"/>
  <c r="K1273" i="147"/>
  <c r="K1265" i="147"/>
  <c r="K1257" i="147"/>
  <c r="K1249" i="147"/>
  <c r="K1241" i="147"/>
  <c r="K1264" i="147"/>
  <c r="K1256" i="147"/>
  <c r="K1272" i="147"/>
  <c r="K1240" i="147"/>
  <c r="K1248" i="147"/>
  <c r="K1280" i="147"/>
  <c r="N111" i="147"/>
  <c r="I111" i="147"/>
  <c r="I107" i="147"/>
  <c r="I103" i="147"/>
  <c r="I99" i="147"/>
  <c r="I95" i="147"/>
  <c r="I91" i="147"/>
  <c r="I87" i="147"/>
  <c r="I83" i="147"/>
  <c r="I79" i="147"/>
  <c r="I110" i="147"/>
  <c r="I106" i="147"/>
  <c r="I102" i="147"/>
  <c r="I98" i="147"/>
  <c r="I94" i="147"/>
  <c r="I90" i="147"/>
  <c r="I86" i="147"/>
  <c r="I82" i="147"/>
  <c r="I109" i="147"/>
  <c r="I105" i="147"/>
  <c r="I101" i="147"/>
  <c r="I97" i="147"/>
  <c r="I93" i="147"/>
  <c r="I89" i="147"/>
  <c r="I85" i="147"/>
  <c r="I81" i="147"/>
  <c r="I108" i="147"/>
  <c r="I92" i="147"/>
  <c r="I104" i="147"/>
  <c r="I88" i="147"/>
  <c r="I100" i="147"/>
  <c r="I84" i="147"/>
  <c r="I96" i="147"/>
  <c r="I80" i="147"/>
  <c r="G143" i="147"/>
  <c r="G142" i="147"/>
  <c r="G141" i="147"/>
  <c r="F143" i="147"/>
  <c r="F142" i="147"/>
  <c r="F141" i="147"/>
  <c r="E201" i="147"/>
  <c r="E199" i="147"/>
  <c r="E196" i="147"/>
  <c r="E194" i="147"/>
  <c r="E192" i="147"/>
  <c r="E191" i="147"/>
  <c r="E189" i="147"/>
  <c r="E187" i="147"/>
  <c r="E185" i="147"/>
  <c r="E183" i="147"/>
  <c r="E181" i="147"/>
  <c r="E179" i="147"/>
  <c r="E177" i="147"/>
  <c r="E175" i="147"/>
  <c r="E173" i="147"/>
  <c r="E171" i="147"/>
  <c r="E169" i="147"/>
  <c r="E167" i="147"/>
  <c r="E165" i="147"/>
  <c r="E163" i="147"/>
  <c r="E161" i="147"/>
  <c r="E159" i="147"/>
  <c r="E157" i="147"/>
  <c r="E155" i="147"/>
  <c r="E153" i="147"/>
  <c r="E151" i="147"/>
  <c r="E149" i="147"/>
  <c r="E147" i="147"/>
  <c r="E145" i="147"/>
  <c r="E140" i="147"/>
  <c r="E139" i="147"/>
  <c r="E138" i="147"/>
  <c r="E137" i="147"/>
  <c r="E136" i="147"/>
  <c r="E135" i="147"/>
  <c r="E134" i="147"/>
  <c r="E133" i="147"/>
  <c r="E132" i="147"/>
  <c r="E131" i="147"/>
  <c r="E130" i="147"/>
  <c r="E129" i="147"/>
  <c r="E128" i="147"/>
  <c r="E127" i="147"/>
  <c r="E126" i="147"/>
  <c r="E125" i="147"/>
  <c r="E124" i="147"/>
  <c r="E123" i="147"/>
  <c r="E122" i="147"/>
  <c r="E121" i="147"/>
  <c r="E120" i="147"/>
  <c r="E119" i="147"/>
  <c r="E118" i="147"/>
  <c r="E117" i="147"/>
  <c r="E116" i="147"/>
  <c r="E115" i="147"/>
  <c r="E114" i="147"/>
  <c r="E113" i="147"/>
  <c r="E112" i="147"/>
  <c r="E202" i="147"/>
  <c r="E200" i="147"/>
  <c r="E198" i="147"/>
  <c r="E197" i="147"/>
  <c r="E195" i="147"/>
  <c r="E193" i="147"/>
  <c r="E190" i="147"/>
  <c r="E188" i="147"/>
  <c r="E186" i="147"/>
  <c r="E184" i="147"/>
  <c r="E182" i="147"/>
  <c r="E180" i="147"/>
  <c r="E178" i="147"/>
  <c r="E176" i="147"/>
  <c r="E174" i="147"/>
  <c r="E172" i="147"/>
  <c r="E170" i="147"/>
  <c r="E168" i="147"/>
  <c r="E166" i="147"/>
  <c r="E164" i="147"/>
  <c r="E162" i="147"/>
  <c r="E160" i="147"/>
  <c r="E158" i="147"/>
  <c r="E156" i="147"/>
  <c r="E154" i="147"/>
  <c r="E152" i="147"/>
  <c r="E150" i="147"/>
  <c r="E148" i="147"/>
  <c r="E146" i="147"/>
  <c r="E144" i="147"/>
  <c r="D282" i="147"/>
  <c r="D281" i="147"/>
  <c r="D279" i="147"/>
  <c r="D278" i="147"/>
  <c r="D277" i="147"/>
  <c r="D284" i="147"/>
  <c r="N333" i="147"/>
  <c r="N325" i="147"/>
  <c r="N328" i="147"/>
  <c r="N324" i="147"/>
  <c r="N331" i="147"/>
  <c r="N327" i="147"/>
  <c r="N323" i="147"/>
  <c r="N334" i="147"/>
  <c r="N326" i="147"/>
  <c r="N322" i="147"/>
  <c r="I334" i="147"/>
  <c r="I330" i="147"/>
  <c r="I326" i="147"/>
  <c r="I322" i="147"/>
  <c r="I329" i="147"/>
  <c r="I324" i="147"/>
  <c r="I333" i="147"/>
  <c r="I328" i="147"/>
  <c r="I323" i="147"/>
  <c r="I332" i="147"/>
  <c r="I327" i="147"/>
  <c r="I321" i="147"/>
  <c r="I331" i="147"/>
  <c r="I325" i="147"/>
  <c r="G350" i="147"/>
  <c r="G349" i="147"/>
  <c r="F350" i="147"/>
  <c r="F349" i="147"/>
  <c r="E491" i="147"/>
  <c r="E490" i="147"/>
  <c r="E489" i="147"/>
  <c r="E488" i="147"/>
  <c r="E487" i="147"/>
  <c r="E486" i="147"/>
  <c r="E485" i="147"/>
  <c r="E484" i="147"/>
  <c r="E483" i="147"/>
  <c r="E482" i="147"/>
  <c r="E481" i="147"/>
  <c r="E480" i="147"/>
  <c r="E479" i="147"/>
  <c r="E431" i="147"/>
  <c r="E430" i="147"/>
  <c r="E429" i="147"/>
  <c r="E423" i="147"/>
  <c r="E433" i="147"/>
  <c r="E421" i="147"/>
  <c r="E416" i="147"/>
  <c r="E414" i="147"/>
  <c r="E412" i="147"/>
  <c r="E410" i="147"/>
  <c r="E408" i="147"/>
  <c r="E406" i="147"/>
  <c r="E403" i="147"/>
  <c r="E401" i="147"/>
  <c r="E399" i="147"/>
  <c r="E397" i="147"/>
  <c r="E395" i="147"/>
  <c r="E392" i="147"/>
  <c r="E390" i="147"/>
  <c r="E388" i="147"/>
  <c r="E386" i="147"/>
  <c r="E384" i="147"/>
  <c r="E381" i="147"/>
  <c r="E379" i="147"/>
  <c r="E377" i="147"/>
  <c r="E375" i="147"/>
  <c r="E373" i="147"/>
  <c r="E371" i="147"/>
  <c r="E368" i="147"/>
  <c r="E366" i="147"/>
  <c r="E365" i="147"/>
  <c r="E364" i="147"/>
  <c r="E363" i="147"/>
  <c r="E361" i="147"/>
  <c r="E477" i="147"/>
  <c r="E475" i="147"/>
  <c r="E474" i="147"/>
  <c r="E472" i="147"/>
  <c r="E470" i="147"/>
  <c r="E467" i="147"/>
  <c r="E466" i="147"/>
  <c r="E464" i="147"/>
  <c r="E462" i="147"/>
  <c r="E459" i="147"/>
  <c r="E457" i="147"/>
  <c r="E456" i="147"/>
  <c r="E454" i="147"/>
  <c r="E452" i="147"/>
  <c r="E450" i="147"/>
  <c r="E448" i="147"/>
  <c r="E446" i="147"/>
  <c r="E444" i="147"/>
  <c r="E442" i="147"/>
  <c r="E440" i="147"/>
  <c r="E438" i="147"/>
  <c r="E436" i="147"/>
  <c r="E434" i="147"/>
  <c r="E427" i="147"/>
  <c r="E432" i="147"/>
  <c r="E425" i="147"/>
  <c r="E424" i="147"/>
  <c r="E360" i="147"/>
  <c r="E359" i="147"/>
  <c r="E358" i="147"/>
  <c r="E357" i="147"/>
  <c r="E356" i="147"/>
  <c r="E355" i="147"/>
  <c r="E354" i="147"/>
  <c r="E353" i="147"/>
  <c r="E352" i="147"/>
  <c r="E351" i="147"/>
  <c r="E348" i="147"/>
  <c r="E347" i="147"/>
  <c r="E346" i="147"/>
  <c r="E345" i="147"/>
  <c r="E344" i="147"/>
  <c r="E343" i="147"/>
  <c r="E342" i="147"/>
  <c r="E341" i="147"/>
  <c r="E340" i="147"/>
  <c r="E339" i="147"/>
  <c r="E338" i="147"/>
  <c r="E337" i="147"/>
  <c r="E336" i="147"/>
  <c r="E335" i="147"/>
  <c r="E426" i="147"/>
  <c r="E420" i="147"/>
  <c r="E419" i="147"/>
  <c r="E418" i="147"/>
  <c r="E417" i="147"/>
  <c r="E415" i="147"/>
  <c r="E413" i="147"/>
  <c r="E411" i="147"/>
  <c r="E409" i="147"/>
  <c r="E407" i="147"/>
  <c r="E405" i="147"/>
  <c r="E404" i="147"/>
  <c r="E402" i="147"/>
  <c r="E400" i="147"/>
  <c r="E398" i="147"/>
  <c r="E396" i="147"/>
  <c r="E394" i="147"/>
  <c r="E393" i="147"/>
  <c r="E391" i="147"/>
  <c r="E389" i="147"/>
  <c r="E387" i="147"/>
  <c r="E385" i="147"/>
  <c r="E383" i="147"/>
  <c r="E382" i="147"/>
  <c r="E380" i="147"/>
  <c r="E378" i="147"/>
  <c r="E376" i="147"/>
  <c r="E374" i="147"/>
  <c r="E372" i="147"/>
  <c r="E370" i="147"/>
  <c r="E369" i="147"/>
  <c r="E367" i="147"/>
  <c r="E362" i="147"/>
  <c r="E478" i="147"/>
  <c r="E476" i="147"/>
  <c r="E473" i="147"/>
  <c r="E471" i="147"/>
  <c r="E469" i="147"/>
  <c r="E468" i="147"/>
  <c r="E465" i="147"/>
  <c r="E463" i="147"/>
  <c r="E461" i="147"/>
  <c r="E460" i="147"/>
  <c r="E458" i="147"/>
  <c r="E455" i="147"/>
  <c r="E453" i="147"/>
  <c r="E451" i="147"/>
  <c r="E449" i="147"/>
  <c r="E447" i="147"/>
  <c r="E445" i="147"/>
  <c r="E443" i="147"/>
  <c r="E441" i="147"/>
  <c r="E439" i="147"/>
  <c r="E437" i="147"/>
  <c r="E435" i="147"/>
  <c r="E428" i="147"/>
  <c r="E422" i="147"/>
  <c r="N541" i="147"/>
  <c r="N537" i="147"/>
  <c r="N533" i="147"/>
  <c r="N540" i="147"/>
  <c r="N536" i="147"/>
  <c r="N532" i="147"/>
  <c r="N543" i="147"/>
  <c r="N539" i="147"/>
  <c r="N535" i="147"/>
  <c r="N542" i="147"/>
  <c r="N538" i="147"/>
  <c r="I542" i="147"/>
  <c r="I538" i="147"/>
  <c r="I534" i="147"/>
  <c r="I543" i="147"/>
  <c r="I537" i="147"/>
  <c r="I532" i="147"/>
  <c r="I540" i="147"/>
  <c r="I535" i="147"/>
  <c r="I536" i="147"/>
  <c r="I533" i="147"/>
  <c r="I541" i="147"/>
  <c r="I539" i="147"/>
  <c r="E607" i="147"/>
  <c r="E606" i="147"/>
  <c r="E605" i="147"/>
  <c r="E604" i="147"/>
  <c r="E603" i="147"/>
  <c r="E602" i="147"/>
  <c r="E601" i="147"/>
  <c r="E600" i="147"/>
  <c r="E599" i="147"/>
  <c r="E598" i="147"/>
  <c r="E597" i="147"/>
  <c r="E596" i="147"/>
  <c r="E595" i="147"/>
  <c r="E594" i="147"/>
  <c r="E593" i="147"/>
  <c r="E592" i="147"/>
  <c r="E591" i="147"/>
  <c r="E590" i="147"/>
  <c r="E589" i="147"/>
  <c r="E588" i="147"/>
  <c r="E587" i="147"/>
  <c r="E586" i="147"/>
  <c r="E585" i="147"/>
  <c r="E584" i="147"/>
  <c r="E583" i="147"/>
  <c r="E582" i="147"/>
  <c r="E581" i="147"/>
  <c r="E580" i="147"/>
  <c r="E579" i="147"/>
  <c r="E578" i="147"/>
  <c r="E577" i="147"/>
  <c r="E576" i="147"/>
  <c r="E575" i="147"/>
  <c r="E574" i="147"/>
  <c r="E573" i="147"/>
  <c r="E572" i="147"/>
  <c r="E571" i="147"/>
  <c r="E570" i="147"/>
  <c r="E569" i="147"/>
  <c r="E567" i="147"/>
  <c r="E565" i="147"/>
  <c r="E563" i="147"/>
  <c r="E561" i="147"/>
  <c r="E559" i="147"/>
  <c r="E557" i="147"/>
  <c r="E555" i="147"/>
  <c r="E553" i="147"/>
  <c r="E551" i="147"/>
  <c r="E549" i="147"/>
  <c r="E547" i="147"/>
  <c r="E545" i="147"/>
  <c r="E568" i="147"/>
  <c r="E566" i="147"/>
  <c r="E564" i="147"/>
  <c r="E562" i="147"/>
  <c r="E560" i="147"/>
  <c r="E558" i="147"/>
  <c r="E556" i="147"/>
  <c r="E554" i="147"/>
  <c r="E552" i="147"/>
  <c r="E550" i="147"/>
  <c r="E548" i="147"/>
  <c r="E546" i="147"/>
  <c r="E544" i="147"/>
  <c r="D675" i="147"/>
  <c r="D670" i="147"/>
  <c r="D663" i="147"/>
  <c r="D652" i="147"/>
  <c r="D639" i="147"/>
  <c r="D635" i="147"/>
  <c r="N729" i="147"/>
  <c r="N725" i="147"/>
  <c r="N721" i="147"/>
  <c r="N717" i="147"/>
  <c r="N713" i="147"/>
  <c r="N728" i="147"/>
  <c r="N724" i="147"/>
  <c r="N720" i="147"/>
  <c r="N716" i="147"/>
  <c r="N712" i="147"/>
  <c r="N727" i="147"/>
  <c r="N723" i="147"/>
  <c r="N719" i="147"/>
  <c r="N715" i="147"/>
  <c r="N711" i="147"/>
  <c r="N726" i="147"/>
  <c r="N710" i="147"/>
  <c r="N722" i="147"/>
  <c r="N718" i="147"/>
  <c r="N714" i="147"/>
  <c r="N730" i="147"/>
  <c r="I730" i="147"/>
  <c r="I726" i="147"/>
  <c r="I722" i="147"/>
  <c r="I718" i="147"/>
  <c r="I714" i="147"/>
  <c r="I710" i="147"/>
  <c r="I729" i="147"/>
  <c r="I724" i="147"/>
  <c r="I719" i="147"/>
  <c r="I713" i="147"/>
  <c r="I727" i="147"/>
  <c r="I721" i="147"/>
  <c r="I716" i="147"/>
  <c r="I711" i="147"/>
  <c r="I728" i="147"/>
  <c r="I717" i="147"/>
  <c r="I725" i="147"/>
  <c r="I715" i="147"/>
  <c r="I723" i="147"/>
  <c r="I712" i="147"/>
  <c r="I720" i="147"/>
  <c r="E739" i="147"/>
  <c r="E738" i="147"/>
  <c r="E737" i="147"/>
  <c r="E736" i="147"/>
  <c r="E735" i="147"/>
  <c r="E734" i="147"/>
  <c r="E733" i="147"/>
  <c r="E732" i="147"/>
  <c r="E731" i="147"/>
  <c r="N809" i="147"/>
  <c r="N805" i="147"/>
  <c r="N801" i="147"/>
  <c r="N797" i="147"/>
  <c r="N812" i="147"/>
  <c r="N808" i="147"/>
  <c r="N800" i="147"/>
  <c r="N796" i="147"/>
  <c r="N811" i="147"/>
  <c r="N799" i="147"/>
  <c r="N798" i="147"/>
  <c r="N810" i="147"/>
  <c r="N802" i="147"/>
  <c r="I810" i="147"/>
  <c r="I806" i="147"/>
  <c r="I802" i="147"/>
  <c r="I798" i="147"/>
  <c r="I809" i="147"/>
  <c r="I804" i="147"/>
  <c r="I799" i="147"/>
  <c r="I812" i="147"/>
  <c r="I807" i="147"/>
  <c r="I801" i="147"/>
  <c r="I796" i="147"/>
  <c r="I803" i="147"/>
  <c r="I811" i="147"/>
  <c r="I800" i="147"/>
  <c r="I808" i="147"/>
  <c r="I797" i="147"/>
  <c r="I805" i="147"/>
  <c r="E823" i="147"/>
  <c r="E822" i="147"/>
  <c r="E821" i="147"/>
  <c r="E820" i="147"/>
  <c r="E819" i="147"/>
  <c r="E818" i="147"/>
  <c r="E817" i="147"/>
  <c r="E816" i="147"/>
  <c r="E815" i="147"/>
  <c r="E814" i="147"/>
  <c r="E813" i="147"/>
  <c r="N849" i="147"/>
  <c r="N845" i="147"/>
  <c r="N860" i="147"/>
  <c r="N856" i="147"/>
  <c r="N848" i="147"/>
  <c r="N851" i="147"/>
  <c r="N847" i="147"/>
  <c r="N850" i="147"/>
  <c r="I858" i="147"/>
  <c r="I854" i="147"/>
  <c r="I850" i="147"/>
  <c r="I846" i="147"/>
  <c r="I842" i="147"/>
  <c r="I857" i="147"/>
  <c r="I852" i="147"/>
  <c r="I847" i="147"/>
  <c r="I860" i="147"/>
  <c r="I855" i="147"/>
  <c r="I849" i="147"/>
  <c r="I844" i="147"/>
  <c r="I856" i="147"/>
  <c r="I845" i="147"/>
  <c r="I853" i="147"/>
  <c r="I843" i="147"/>
  <c r="I851" i="147"/>
  <c r="I848" i="147"/>
  <c r="I859" i="147"/>
  <c r="G922" i="147"/>
  <c r="G896" i="147"/>
  <c r="G894" i="147"/>
  <c r="G893" i="147"/>
  <c r="F922" i="147"/>
  <c r="F896" i="147"/>
  <c r="F894" i="147"/>
  <c r="F893" i="147"/>
  <c r="E962" i="147"/>
  <c r="E961" i="147"/>
  <c r="E960" i="147"/>
  <c r="E959" i="147"/>
  <c r="E913" i="147"/>
  <c r="E912" i="147"/>
  <c r="E911" i="147"/>
  <c r="E910" i="147"/>
  <c r="E909" i="147"/>
  <c r="E908" i="147"/>
  <c r="E907" i="147"/>
  <c r="E906" i="147"/>
  <c r="E905" i="147"/>
  <c r="E904" i="147"/>
  <c r="E903" i="147"/>
  <c r="E902" i="147"/>
  <c r="E901" i="147"/>
  <c r="E900" i="147"/>
  <c r="E899" i="147"/>
  <c r="E898" i="147"/>
  <c r="E897" i="147"/>
  <c r="E883" i="147"/>
  <c r="E882" i="147"/>
  <c r="E881" i="147"/>
  <c r="E880" i="147"/>
  <c r="E921" i="147"/>
  <c r="E920" i="147"/>
  <c r="E919" i="147"/>
  <c r="E918" i="147"/>
  <c r="E917" i="147"/>
  <c r="E916" i="147"/>
  <c r="E915" i="147"/>
  <c r="E914" i="147"/>
  <c r="E895" i="147"/>
  <c r="E892" i="147"/>
  <c r="E891" i="147"/>
  <c r="E890" i="147"/>
  <c r="E889" i="147"/>
  <c r="E888" i="147"/>
  <c r="E887" i="147"/>
  <c r="E886" i="147"/>
  <c r="E885" i="147"/>
  <c r="E884" i="147"/>
  <c r="E958" i="147"/>
  <c r="E956" i="147"/>
  <c r="E954" i="147"/>
  <c r="E950" i="147"/>
  <c r="E948" i="147"/>
  <c r="E946" i="147"/>
  <c r="E944" i="147"/>
  <c r="E942" i="147"/>
  <c r="E939" i="147"/>
  <c r="E937" i="147"/>
  <c r="E935" i="147"/>
  <c r="E933" i="147"/>
  <c r="E931" i="147"/>
  <c r="E928" i="147"/>
  <c r="E926" i="147"/>
  <c r="E924" i="147"/>
  <c r="E878" i="147"/>
  <c r="E877" i="147"/>
  <c r="E876" i="147"/>
  <c r="E875" i="147"/>
  <c r="E874" i="147"/>
  <c r="E873" i="147"/>
  <c r="E872" i="147"/>
  <c r="E871" i="147"/>
  <c r="E870" i="147"/>
  <c r="E869" i="147"/>
  <c r="E868" i="147"/>
  <c r="E867" i="147"/>
  <c r="E866" i="147"/>
  <c r="E865" i="147"/>
  <c r="E864" i="147"/>
  <c r="E863" i="147"/>
  <c r="E862" i="147"/>
  <c r="E861" i="147"/>
  <c r="E957" i="147"/>
  <c r="E955" i="147"/>
  <c r="E953" i="147"/>
  <c r="E952" i="147"/>
  <c r="E951" i="147"/>
  <c r="E949" i="147"/>
  <c r="E947" i="147"/>
  <c r="E945" i="147"/>
  <c r="E943" i="147"/>
  <c r="E941" i="147"/>
  <c r="E940" i="147"/>
  <c r="E938" i="147"/>
  <c r="E936" i="147"/>
  <c r="E934" i="147"/>
  <c r="E932" i="147"/>
  <c r="E930" i="147"/>
  <c r="E929" i="147"/>
  <c r="E927" i="147"/>
  <c r="E925" i="147"/>
  <c r="E923" i="147"/>
  <c r="E879" i="147"/>
  <c r="N1005" i="147"/>
  <c r="N1001" i="147"/>
  <c r="N997" i="147"/>
  <c r="N1004" i="147"/>
  <c r="N1000" i="147"/>
  <c r="N996" i="147"/>
  <c r="N1003" i="147"/>
  <c r="N999" i="147"/>
  <c r="N995" i="147"/>
  <c r="N998" i="147"/>
  <c r="N994" i="147"/>
  <c r="N1002" i="147"/>
  <c r="I1002" i="147"/>
  <c r="I998" i="147"/>
  <c r="I994" i="147"/>
  <c r="I1001" i="147"/>
  <c r="I996" i="147"/>
  <c r="I1004" i="147"/>
  <c r="I999" i="147"/>
  <c r="I1005" i="147"/>
  <c r="I995" i="147"/>
  <c r="I1003" i="147"/>
  <c r="I1000" i="147"/>
  <c r="I997" i="147"/>
  <c r="N1133" i="147"/>
  <c r="N1132" i="147"/>
  <c r="N1135" i="147"/>
  <c r="N1134" i="147"/>
  <c r="I1139" i="147"/>
  <c r="I1135" i="147"/>
  <c r="I1131" i="147"/>
  <c r="I1127" i="147"/>
  <c r="I1123" i="147"/>
  <c r="I1119" i="147"/>
  <c r="I1115" i="147"/>
  <c r="I1111" i="147"/>
  <c r="I1138" i="147"/>
  <c r="I1134" i="147"/>
  <c r="I1130" i="147"/>
  <c r="I1126" i="147"/>
  <c r="I1122" i="147"/>
  <c r="I1118" i="147"/>
  <c r="I1114" i="147"/>
  <c r="I1141" i="147"/>
  <c r="I1137" i="147"/>
  <c r="I1133" i="147"/>
  <c r="I1129" i="147"/>
  <c r="I1125" i="147"/>
  <c r="I1121" i="147"/>
  <c r="I1117" i="147"/>
  <c r="I1113" i="147"/>
  <c r="I1132" i="147"/>
  <c r="I1116" i="147"/>
  <c r="I1140" i="147"/>
  <c r="I1124" i="147"/>
  <c r="I1112" i="147"/>
  <c r="I1136" i="147"/>
  <c r="I1128" i="147"/>
  <c r="I1120" i="147"/>
  <c r="N1285" i="147"/>
  <c r="N1281" i="147"/>
  <c r="N1277" i="147"/>
  <c r="N1273" i="147"/>
  <c r="N1269" i="147"/>
  <c r="N1265" i="147"/>
  <c r="N1257" i="147"/>
  <c r="N1253" i="147"/>
  <c r="N1249" i="147"/>
  <c r="N1241" i="147"/>
  <c r="N1237" i="147"/>
  <c r="N1284" i="147"/>
  <c r="N1280" i="147"/>
  <c r="N1276" i="147"/>
  <c r="N1272" i="147"/>
  <c r="N1268" i="147"/>
  <c r="N1256" i="147"/>
  <c r="N1252" i="147"/>
  <c r="N1248" i="147"/>
  <c r="N1240" i="147"/>
  <c r="N1236" i="147"/>
  <c r="N1283" i="147"/>
  <c r="N1279" i="147"/>
  <c r="N1275" i="147"/>
  <c r="N1271" i="147"/>
  <c r="N1267" i="147"/>
  <c r="N1251" i="147"/>
  <c r="N1247" i="147"/>
  <c r="N1243" i="147"/>
  <c r="N1239" i="147"/>
  <c r="N1235" i="147"/>
  <c r="N1282" i="147"/>
  <c r="N1266" i="147"/>
  <c r="N1234" i="147"/>
  <c r="N1278" i="147"/>
  <c r="N1274" i="147"/>
  <c r="N1250" i="147"/>
  <c r="N1242" i="147"/>
  <c r="N1270" i="147"/>
  <c r="N1238" i="147"/>
  <c r="N1258" i="147"/>
  <c r="N1246" i="147"/>
  <c r="I1283" i="147"/>
  <c r="I1279" i="147"/>
  <c r="I1275" i="147"/>
  <c r="I1271" i="147"/>
  <c r="I1267" i="147"/>
  <c r="I1263" i="147"/>
  <c r="I1259" i="147"/>
  <c r="I1255" i="147"/>
  <c r="I1251" i="147"/>
  <c r="I1247" i="147"/>
  <c r="I1243" i="147"/>
  <c r="I1239" i="147"/>
  <c r="I1235" i="147"/>
  <c r="I1286" i="147"/>
  <c r="I1282" i="147"/>
  <c r="I1278" i="147"/>
  <c r="I1274" i="147"/>
  <c r="I1270" i="147"/>
  <c r="I1266" i="147"/>
  <c r="I1262" i="147"/>
  <c r="I1258" i="147"/>
  <c r="I1254" i="147"/>
  <c r="I1250" i="147"/>
  <c r="I1246" i="147"/>
  <c r="I1242" i="147"/>
  <c r="I1238" i="147"/>
  <c r="I1234" i="147"/>
  <c r="I1285" i="147"/>
  <c r="I1281" i="147"/>
  <c r="I1277" i="147"/>
  <c r="I1273" i="147"/>
  <c r="I1269" i="147"/>
  <c r="I1265" i="147"/>
  <c r="I1261" i="147"/>
  <c r="I1257" i="147"/>
  <c r="I1253" i="147"/>
  <c r="I1249" i="147"/>
  <c r="I1245" i="147"/>
  <c r="I1241" i="147"/>
  <c r="I1237" i="147"/>
  <c r="I1276" i="147"/>
  <c r="I1260" i="147"/>
  <c r="I1244" i="147"/>
  <c r="I1284" i="147"/>
  <c r="I1268" i="147"/>
  <c r="I1252" i="147"/>
  <c r="I1236" i="147"/>
  <c r="I1272" i="147"/>
  <c r="I1240" i="147"/>
  <c r="I1264" i="147"/>
  <c r="I1256" i="147"/>
  <c r="I1280" i="147"/>
  <c r="I1248" i="147"/>
  <c r="K201" i="147"/>
  <c r="K197" i="147"/>
  <c r="K193" i="147"/>
  <c r="K189" i="147"/>
  <c r="K185" i="147"/>
  <c r="K181" i="147"/>
  <c r="K177" i="147"/>
  <c r="K173" i="147"/>
  <c r="K169" i="147"/>
  <c r="K165" i="147"/>
  <c r="K161" i="147"/>
  <c r="K157" i="147"/>
  <c r="K153" i="147"/>
  <c r="K149" i="147"/>
  <c r="K145" i="147"/>
  <c r="K141" i="147"/>
  <c r="K137" i="147"/>
  <c r="K133" i="147"/>
  <c r="K129" i="147"/>
  <c r="K202" i="147"/>
  <c r="K196" i="147"/>
  <c r="K191" i="147"/>
  <c r="K186" i="147"/>
  <c r="K195" i="147"/>
  <c r="K188" i="147"/>
  <c r="K182" i="147"/>
  <c r="K176" i="147"/>
  <c r="K171" i="147"/>
  <c r="K166" i="147"/>
  <c r="K160" i="147"/>
  <c r="K155" i="147"/>
  <c r="K150" i="147"/>
  <c r="K144" i="147"/>
  <c r="K139" i="147"/>
  <c r="K134" i="147"/>
  <c r="K128" i="147"/>
  <c r="K124" i="147"/>
  <c r="K120" i="147"/>
  <c r="K116" i="147"/>
  <c r="K112" i="147"/>
  <c r="K200" i="147"/>
  <c r="K194" i="147"/>
  <c r="K187" i="147"/>
  <c r="K180" i="147"/>
  <c r="K175" i="147"/>
  <c r="K170" i="147"/>
  <c r="K164" i="147"/>
  <c r="K159" i="147"/>
  <c r="K154" i="147"/>
  <c r="K148" i="147"/>
  <c r="K143" i="147"/>
  <c r="K138" i="147"/>
  <c r="K132" i="147"/>
  <c r="K127" i="147"/>
  <c r="K123" i="147"/>
  <c r="K119" i="147"/>
  <c r="K115" i="147"/>
  <c r="K199" i="147"/>
  <c r="K192" i="147"/>
  <c r="K184" i="147"/>
  <c r="K179" i="147"/>
  <c r="K174" i="147"/>
  <c r="K168" i="147"/>
  <c r="K163" i="147"/>
  <c r="K158" i="147"/>
  <c r="K152" i="147"/>
  <c r="K147" i="147"/>
  <c r="K142" i="147"/>
  <c r="K136" i="147"/>
  <c r="K131" i="147"/>
  <c r="K126" i="147"/>
  <c r="K122" i="147"/>
  <c r="K118" i="147"/>
  <c r="K114" i="147"/>
  <c r="K183" i="147"/>
  <c r="K162" i="147"/>
  <c r="K140" i="147"/>
  <c r="K121" i="147"/>
  <c r="K198" i="147"/>
  <c r="K172" i="147"/>
  <c r="K151" i="147"/>
  <c r="K130" i="147"/>
  <c r="K113" i="147"/>
  <c r="K156" i="147"/>
  <c r="K117" i="147"/>
  <c r="K190" i="147"/>
  <c r="K146" i="147"/>
  <c r="K178" i="147"/>
  <c r="K135" i="147"/>
  <c r="K167" i="147"/>
  <c r="K125" i="147"/>
  <c r="K489" i="147"/>
  <c r="K485" i="147"/>
  <c r="K481" i="147"/>
  <c r="K477" i="147"/>
  <c r="K473" i="147"/>
  <c r="K469" i="147"/>
  <c r="K465" i="147"/>
  <c r="K461" i="147"/>
  <c r="K457" i="147"/>
  <c r="K453" i="147"/>
  <c r="K449" i="147"/>
  <c r="K445" i="147"/>
  <c r="K441" i="147"/>
  <c r="K437" i="147"/>
  <c r="K433" i="147"/>
  <c r="K429" i="147"/>
  <c r="K425" i="147"/>
  <c r="K421" i="147"/>
  <c r="K417" i="147"/>
  <c r="K413" i="147"/>
  <c r="K409" i="147"/>
  <c r="K405" i="147"/>
  <c r="K401" i="147"/>
  <c r="K397" i="147"/>
  <c r="K393" i="147"/>
  <c r="K389" i="147"/>
  <c r="K385" i="147"/>
  <c r="K381" i="147"/>
  <c r="K377" i="147"/>
  <c r="K373" i="147"/>
  <c r="K369" i="147"/>
  <c r="K365" i="147"/>
  <c r="K361" i="147"/>
  <c r="K357" i="147"/>
  <c r="K353" i="147"/>
  <c r="K349" i="147"/>
  <c r="K345" i="147"/>
  <c r="K341" i="147"/>
  <c r="K337" i="147"/>
  <c r="K488" i="147"/>
  <c r="K483" i="147"/>
  <c r="K478" i="147"/>
  <c r="K472" i="147"/>
  <c r="K467" i="147"/>
  <c r="K462" i="147"/>
  <c r="K456" i="147"/>
  <c r="K451" i="147"/>
  <c r="K446" i="147"/>
  <c r="K440" i="147"/>
  <c r="K435" i="147"/>
  <c r="K487" i="147"/>
  <c r="K482" i="147"/>
  <c r="K476" i="147"/>
  <c r="K471" i="147"/>
  <c r="K466" i="147"/>
  <c r="K460" i="147"/>
  <c r="K455" i="147"/>
  <c r="K450" i="147"/>
  <c r="K444" i="147"/>
  <c r="K439" i="147"/>
  <c r="K434" i="147"/>
  <c r="K428" i="147"/>
  <c r="K423" i="147"/>
  <c r="K418" i="147"/>
  <c r="K412" i="147"/>
  <c r="K407" i="147"/>
  <c r="K402" i="147"/>
  <c r="K396" i="147"/>
  <c r="K391" i="147"/>
  <c r="K386" i="147"/>
  <c r="K380" i="147"/>
  <c r="K375" i="147"/>
  <c r="K370" i="147"/>
  <c r="K364" i="147"/>
  <c r="K359" i="147"/>
  <c r="K354" i="147"/>
  <c r="K348" i="147"/>
  <c r="K343" i="147"/>
  <c r="K338" i="147"/>
  <c r="K490" i="147"/>
  <c r="K484" i="147"/>
  <c r="K479" i="147"/>
  <c r="K474" i="147"/>
  <c r="K468" i="147"/>
  <c r="K463" i="147"/>
  <c r="K458" i="147"/>
  <c r="K452" i="147"/>
  <c r="K447" i="147"/>
  <c r="K442" i="147"/>
  <c r="K436" i="147"/>
  <c r="K431" i="147"/>
  <c r="K426" i="147"/>
  <c r="K420" i="147"/>
  <c r="K415" i="147"/>
  <c r="K410" i="147"/>
  <c r="K404" i="147"/>
  <c r="K399" i="147"/>
  <c r="K394" i="147"/>
  <c r="K388" i="147"/>
  <c r="K383" i="147"/>
  <c r="K378" i="147"/>
  <c r="K372" i="147"/>
  <c r="K367" i="147"/>
  <c r="K362" i="147"/>
  <c r="K356" i="147"/>
  <c r="K351" i="147"/>
  <c r="K346" i="147"/>
  <c r="K340" i="147"/>
  <c r="K335" i="147"/>
  <c r="K475" i="147"/>
  <c r="K454" i="147"/>
  <c r="K432" i="147"/>
  <c r="K422" i="147"/>
  <c r="K411" i="147"/>
  <c r="K400" i="147"/>
  <c r="K390" i="147"/>
  <c r="K379" i="147"/>
  <c r="K368" i="147"/>
  <c r="K358" i="147"/>
  <c r="K347" i="147"/>
  <c r="K336" i="147"/>
  <c r="K491" i="147"/>
  <c r="K470" i="147"/>
  <c r="K448" i="147"/>
  <c r="K430" i="147"/>
  <c r="K419" i="147"/>
  <c r="K408" i="147"/>
  <c r="K398" i="147"/>
  <c r="K387" i="147"/>
  <c r="K376" i="147"/>
  <c r="K366" i="147"/>
  <c r="K355" i="147"/>
  <c r="K344" i="147"/>
  <c r="K486" i="147"/>
  <c r="K464" i="147"/>
  <c r="K443" i="147"/>
  <c r="K427" i="147"/>
  <c r="K416" i="147"/>
  <c r="K406" i="147"/>
  <c r="K395" i="147"/>
  <c r="K384" i="147"/>
  <c r="K374" i="147"/>
  <c r="K363" i="147"/>
  <c r="K352" i="147"/>
  <c r="K342" i="147"/>
  <c r="K424" i="147"/>
  <c r="K382" i="147"/>
  <c r="K339" i="147"/>
  <c r="K459" i="147"/>
  <c r="K403" i="147"/>
  <c r="K360" i="147"/>
  <c r="K414" i="147"/>
  <c r="K392" i="147"/>
  <c r="K480" i="147"/>
  <c r="K371" i="147"/>
  <c r="K438" i="147"/>
  <c r="K350" i="147"/>
  <c r="K606" i="147"/>
  <c r="K607" i="147"/>
  <c r="K602" i="147"/>
  <c r="K598" i="147"/>
  <c r="K594" i="147"/>
  <c r="K590" i="147"/>
  <c r="K586" i="147"/>
  <c r="K582" i="147"/>
  <c r="K578" i="147"/>
  <c r="K574" i="147"/>
  <c r="K570" i="147"/>
  <c r="K566" i="147"/>
  <c r="K562" i="147"/>
  <c r="K558" i="147"/>
  <c r="K554" i="147"/>
  <c r="K550" i="147"/>
  <c r="K546" i="147"/>
  <c r="K605" i="147"/>
  <c r="K601" i="147"/>
  <c r="K597" i="147"/>
  <c r="K593" i="147"/>
  <c r="K589" i="147"/>
  <c r="K585" i="147"/>
  <c r="K581" i="147"/>
  <c r="K577" i="147"/>
  <c r="K573" i="147"/>
  <c r="K569" i="147"/>
  <c r="K565" i="147"/>
  <c r="K561" i="147"/>
  <c r="K557" i="147"/>
  <c r="K553" i="147"/>
  <c r="K549" i="147"/>
  <c r="K545" i="147"/>
  <c r="K599" i="147"/>
  <c r="K591" i="147"/>
  <c r="K583" i="147"/>
  <c r="K575" i="147"/>
  <c r="K567" i="147"/>
  <c r="K559" i="147"/>
  <c r="K551" i="147"/>
  <c r="K604" i="147"/>
  <c r="K596" i="147"/>
  <c r="K588" i="147"/>
  <c r="K580" i="147"/>
  <c r="K572" i="147"/>
  <c r="K564" i="147"/>
  <c r="K556" i="147"/>
  <c r="K548" i="147"/>
  <c r="K600" i="147"/>
  <c r="K592" i="147"/>
  <c r="K584" i="147"/>
  <c r="K576" i="147"/>
  <c r="K568" i="147"/>
  <c r="K560" i="147"/>
  <c r="K552" i="147"/>
  <c r="K544" i="147"/>
  <c r="K587" i="147"/>
  <c r="K555" i="147"/>
  <c r="K579" i="147"/>
  <c r="K547" i="147"/>
  <c r="K603" i="147"/>
  <c r="K571" i="147"/>
  <c r="K563" i="147"/>
  <c r="K595" i="147"/>
  <c r="K738" i="147"/>
  <c r="K734" i="147"/>
  <c r="K737" i="147"/>
  <c r="K733" i="147"/>
  <c r="K736" i="147"/>
  <c r="K732" i="147"/>
  <c r="K735" i="147"/>
  <c r="K731" i="147"/>
  <c r="K739" i="147"/>
  <c r="K822" i="147"/>
  <c r="K818" i="147"/>
  <c r="K814" i="147"/>
  <c r="K821" i="147"/>
  <c r="K817" i="147"/>
  <c r="K813" i="147"/>
  <c r="K820" i="147"/>
  <c r="K816" i="147"/>
  <c r="K815" i="147"/>
  <c r="K819" i="147"/>
  <c r="K823" i="147"/>
  <c r="K962" i="147"/>
  <c r="K958" i="147"/>
  <c r="K954" i="147"/>
  <c r="K950" i="147"/>
  <c r="K946" i="147"/>
  <c r="K942" i="147"/>
  <c r="K938" i="147"/>
  <c r="K934" i="147"/>
  <c r="K930" i="147"/>
  <c r="K926" i="147"/>
  <c r="K922" i="147"/>
  <c r="K918" i="147"/>
  <c r="K914" i="147"/>
  <c r="K910" i="147"/>
  <c r="K906" i="147"/>
  <c r="K902" i="147"/>
  <c r="K898" i="147"/>
  <c r="K894" i="147"/>
  <c r="K890" i="147"/>
  <c r="K886" i="147"/>
  <c r="K882" i="147"/>
  <c r="K878" i="147"/>
  <c r="K874" i="147"/>
  <c r="K870" i="147"/>
  <c r="K866" i="147"/>
  <c r="K862" i="147"/>
  <c r="K961" i="147"/>
  <c r="K957" i="147"/>
  <c r="K953" i="147"/>
  <c r="K949" i="147"/>
  <c r="K945" i="147"/>
  <c r="K941" i="147"/>
  <c r="K937" i="147"/>
  <c r="K933" i="147"/>
  <c r="K929" i="147"/>
  <c r="K925" i="147"/>
  <c r="K921" i="147"/>
  <c r="K917" i="147"/>
  <c r="K913" i="147"/>
  <c r="K909" i="147"/>
  <c r="K905" i="147"/>
  <c r="K901" i="147"/>
  <c r="K897" i="147"/>
  <c r="K893" i="147"/>
  <c r="K889" i="147"/>
  <c r="K885" i="147"/>
  <c r="K881" i="147"/>
  <c r="K877" i="147"/>
  <c r="K873" i="147"/>
  <c r="K869" i="147"/>
  <c r="K865" i="147"/>
  <c r="K861" i="147"/>
  <c r="K960" i="147"/>
  <c r="K956" i="147"/>
  <c r="K952" i="147"/>
  <c r="K948" i="147"/>
  <c r="K944" i="147"/>
  <c r="K940" i="147"/>
  <c r="K936" i="147"/>
  <c r="K932" i="147"/>
  <c r="K928" i="147"/>
  <c r="K924" i="147"/>
  <c r="K920" i="147"/>
  <c r="K916" i="147"/>
  <c r="K912" i="147"/>
  <c r="K908" i="147"/>
  <c r="K904" i="147"/>
  <c r="K900" i="147"/>
  <c r="K896" i="147"/>
  <c r="K892" i="147"/>
  <c r="K888" i="147"/>
  <c r="K884" i="147"/>
  <c r="K880" i="147"/>
  <c r="K876" i="147"/>
  <c r="K872" i="147"/>
  <c r="K868" i="147"/>
  <c r="K864" i="147"/>
  <c r="K959" i="147"/>
  <c r="K943" i="147"/>
  <c r="K927" i="147"/>
  <c r="K911" i="147"/>
  <c r="K895" i="147"/>
  <c r="K879" i="147"/>
  <c r="K863" i="147"/>
  <c r="K955" i="147"/>
  <c r="K939" i="147"/>
  <c r="K923" i="147"/>
  <c r="K907" i="147"/>
  <c r="K891" i="147"/>
  <c r="K875" i="147"/>
  <c r="K947" i="147"/>
  <c r="K931" i="147"/>
  <c r="K915" i="147"/>
  <c r="K899" i="147"/>
  <c r="K883" i="147"/>
  <c r="K867" i="147"/>
  <c r="K919" i="147"/>
  <c r="K903" i="147"/>
  <c r="K935" i="147"/>
  <c r="K871" i="147"/>
  <c r="K951" i="147"/>
  <c r="K887" i="147"/>
  <c r="I153" i="154" l="1"/>
  <c r="I152" i="154"/>
  <c r="G153" i="154"/>
  <c r="G152" i="154"/>
  <c r="E153" i="154"/>
  <c r="E152" i="154"/>
  <c r="I146" i="154"/>
  <c r="I145" i="154"/>
  <c r="G146" i="154"/>
  <c r="G145" i="154"/>
  <c r="E146" i="154"/>
  <c r="E145" i="154"/>
  <c r="G139" i="154"/>
  <c r="E139" i="154"/>
  <c r="H102" i="154"/>
  <c r="G102" i="154"/>
  <c r="H101" i="154"/>
  <c r="G101" i="154"/>
  <c r="H100" i="154"/>
  <c r="G100" i="154"/>
  <c r="H99" i="154"/>
  <c r="G99" i="154"/>
  <c r="H98" i="154"/>
  <c r="G98" i="154"/>
  <c r="H97" i="154"/>
  <c r="G97" i="154"/>
  <c r="H96" i="154"/>
  <c r="G96" i="154"/>
  <c r="H95" i="154"/>
  <c r="G95" i="154"/>
  <c r="H94" i="154"/>
  <c r="G94" i="154"/>
  <c r="H93" i="154"/>
  <c r="G93" i="154"/>
  <c r="H92" i="154"/>
  <c r="G92" i="154"/>
  <c r="H91" i="154"/>
  <c r="G91" i="154"/>
  <c r="H90" i="154"/>
  <c r="G90" i="154"/>
  <c r="E102" i="154"/>
  <c r="E101" i="154"/>
  <c r="E100" i="154"/>
  <c r="E99" i="154"/>
  <c r="E98" i="154"/>
  <c r="E97" i="154"/>
  <c r="E96" i="154"/>
  <c r="E95" i="154"/>
  <c r="E94" i="154"/>
  <c r="E93" i="154"/>
  <c r="E92" i="154"/>
  <c r="E91" i="154"/>
  <c r="E90" i="154"/>
  <c r="E32" i="154"/>
  <c r="E31" i="154"/>
  <c r="E30" i="154"/>
  <c r="E29" i="154"/>
  <c r="E28" i="154"/>
  <c r="E27" i="154"/>
  <c r="E26" i="154"/>
  <c r="E25" i="154"/>
  <c r="E24" i="154"/>
  <c r="E23" i="154"/>
  <c r="E22" i="154"/>
  <c r="K49" i="151"/>
  <c r="J49" i="151"/>
  <c r="K48" i="151"/>
  <c r="J48" i="151"/>
  <c r="K47" i="151"/>
  <c r="J47" i="151"/>
  <c r="K46" i="151"/>
  <c r="J46" i="151"/>
  <c r="K45" i="151"/>
  <c r="J45" i="151"/>
  <c r="K44" i="151"/>
  <c r="J44" i="151"/>
  <c r="K43" i="151"/>
  <c r="J43" i="151"/>
  <c r="K42" i="151"/>
  <c r="J42" i="151"/>
  <c r="K41" i="151"/>
  <c r="J41" i="151"/>
  <c r="K40" i="151"/>
  <c r="J40" i="151"/>
  <c r="K39" i="151"/>
  <c r="J39" i="151"/>
  <c r="K38" i="151"/>
  <c r="J38" i="151"/>
  <c r="K37" i="151"/>
  <c r="J37" i="151"/>
  <c r="K36" i="151"/>
  <c r="J36" i="151"/>
  <c r="K35" i="151"/>
  <c r="J35" i="151"/>
  <c r="K34" i="151"/>
  <c r="J34" i="151"/>
  <c r="K33" i="151"/>
  <c r="J33" i="151"/>
  <c r="K32" i="151"/>
  <c r="J32" i="151"/>
  <c r="K31" i="151"/>
  <c r="J31" i="151"/>
  <c r="H49" i="151"/>
  <c r="H48" i="151"/>
  <c r="H47" i="151"/>
  <c r="H46" i="151"/>
  <c r="H45" i="151"/>
  <c r="H44" i="151"/>
  <c r="H43" i="151"/>
  <c r="H42" i="151"/>
  <c r="H41" i="151"/>
  <c r="H40" i="151"/>
  <c r="H39" i="151"/>
  <c r="H38" i="151"/>
  <c r="H37" i="151"/>
  <c r="H36" i="151"/>
  <c r="H35" i="151"/>
  <c r="H34" i="151"/>
  <c r="H33" i="151"/>
  <c r="H32" i="151"/>
  <c r="H31" i="151"/>
  <c r="F49" i="151"/>
  <c r="F48" i="151"/>
  <c r="F47" i="151"/>
  <c r="F46" i="151"/>
  <c r="F45" i="151"/>
  <c r="F44" i="151"/>
  <c r="F43" i="151"/>
  <c r="F42" i="151"/>
  <c r="F41" i="151"/>
  <c r="F40" i="151"/>
  <c r="F39" i="151"/>
  <c r="F38" i="151"/>
  <c r="F37" i="151"/>
  <c r="F36" i="151"/>
  <c r="F35" i="151"/>
  <c r="F34" i="151"/>
  <c r="F33" i="151"/>
  <c r="F32" i="151"/>
  <c r="F31" i="151"/>
  <c r="H7" i="151"/>
  <c r="G7" i="151"/>
  <c r="H6" i="151"/>
  <c r="G6" i="151"/>
  <c r="E7" i="151"/>
  <c r="E6" i="151"/>
  <c r="P1286" i="147"/>
  <c r="O1286" i="147"/>
  <c r="P1285" i="147"/>
  <c r="O1285" i="147"/>
  <c r="P1284" i="147"/>
  <c r="O1284" i="147"/>
  <c r="P1283" i="147"/>
  <c r="O1283" i="147"/>
  <c r="P1282" i="147"/>
  <c r="O1282" i="147"/>
  <c r="P1281" i="147"/>
  <c r="O1281" i="147"/>
  <c r="P1280" i="147"/>
  <c r="O1280" i="147"/>
  <c r="P1279" i="147"/>
  <c r="O1279" i="147"/>
  <c r="P1278" i="147"/>
  <c r="O1278" i="147"/>
  <c r="P1277" i="147"/>
  <c r="O1277" i="147"/>
  <c r="P1276" i="147"/>
  <c r="O1276" i="147"/>
  <c r="P1275" i="147"/>
  <c r="O1275" i="147"/>
  <c r="P1274" i="147"/>
  <c r="O1274" i="147"/>
  <c r="P1273" i="147"/>
  <c r="O1273" i="147"/>
  <c r="P1272" i="147"/>
  <c r="O1272" i="147"/>
  <c r="P1271" i="147"/>
  <c r="O1271" i="147"/>
  <c r="P1270" i="147"/>
  <c r="O1270" i="147"/>
  <c r="P1269" i="147"/>
  <c r="O1269" i="147"/>
  <c r="P1268" i="147"/>
  <c r="O1268" i="147"/>
  <c r="P1267" i="147"/>
  <c r="O1267" i="147"/>
  <c r="P1266" i="147"/>
  <c r="O1266" i="147"/>
  <c r="P1265" i="147"/>
  <c r="O1265" i="147"/>
  <c r="P1264" i="147"/>
  <c r="O1264" i="147"/>
  <c r="P1263" i="147"/>
  <c r="O1263" i="147"/>
  <c r="P1262" i="147"/>
  <c r="O1262" i="147"/>
  <c r="P1261" i="147"/>
  <c r="O1261" i="147"/>
  <c r="P1260" i="147"/>
  <c r="O1260" i="147"/>
  <c r="P1259" i="147"/>
  <c r="O1259" i="147"/>
  <c r="P1258" i="147"/>
  <c r="O1258" i="147"/>
  <c r="P1257" i="147"/>
  <c r="O1257" i="147"/>
  <c r="P1256" i="147"/>
  <c r="O1256" i="147"/>
  <c r="P1255" i="147"/>
  <c r="O1255" i="147"/>
  <c r="P1254" i="147"/>
  <c r="O1254" i="147"/>
  <c r="P1253" i="147"/>
  <c r="O1253" i="147"/>
  <c r="P1252" i="147"/>
  <c r="O1252" i="147"/>
  <c r="P1251" i="147"/>
  <c r="O1251" i="147"/>
  <c r="P1250" i="147"/>
  <c r="O1250" i="147"/>
  <c r="P1249" i="147"/>
  <c r="O1249" i="147"/>
  <c r="P1248" i="147"/>
  <c r="O1248" i="147"/>
  <c r="P1247" i="147"/>
  <c r="O1247" i="147"/>
  <c r="P1246" i="147"/>
  <c r="O1246" i="147"/>
  <c r="P1245" i="147"/>
  <c r="O1245" i="147"/>
  <c r="P1244" i="147"/>
  <c r="O1244" i="147"/>
  <c r="P1243" i="147"/>
  <c r="O1243" i="147"/>
  <c r="P1242" i="147"/>
  <c r="O1242" i="147"/>
  <c r="P1241" i="147"/>
  <c r="O1241" i="147"/>
  <c r="P1240" i="147"/>
  <c r="O1240" i="147"/>
  <c r="P1239" i="147"/>
  <c r="O1239" i="147"/>
  <c r="P1238" i="147"/>
  <c r="O1238" i="147"/>
  <c r="P1237" i="147"/>
  <c r="O1237" i="147"/>
  <c r="P1236" i="147"/>
  <c r="O1236" i="147"/>
  <c r="P1235" i="147"/>
  <c r="O1235" i="147"/>
  <c r="P1234" i="147"/>
  <c r="O1234" i="147"/>
  <c r="P1233" i="147"/>
  <c r="O1233" i="147"/>
  <c r="P1232" i="147"/>
  <c r="O1232" i="147"/>
  <c r="P1231" i="147"/>
  <c r="O1231" i="147"/>
  <c r="P1230" i="147"/>
  <c r="O1230" i="147"/>
  <c r="P1229" i="147"/>
  <c r="O1229" i="147"/>
  <c r="P1228" i="147"/>
  <c r="O1228" i="147"/>
  <c r="P1227" i="147"/>
  <c r="O1227" i="147"/>
  <c r="P1226" i="147"/>
  <c r="O1226" i="147"/>
  <c r="P1225" i="147"/>
  <c r="O1225" i="147"/>
  <c r="P1224" i="147"/>
  <c r="O1224" i="147"/>
  <c r="P1223" i="147"/>
  <c r="O1223" i="147"/>
  <c r="P1222" i="147"/>
  <c r="O1222" i="147"/>
  <c r="P1221" i="147"/>
  <c r="O1221" i="147"/>
  <c r="P1220" i="147"/>
  <c r="O1220" i="147"/>
  <c r="P1219" i="147"/>
  <c r="O1219" i="147"/>
  <c r="P1218" i="147"/>
  <c r="O1218" i="147"/>
  <c r="P1217" i="147"/>
  <c r="O1217" i="147"/>
  <c r="P1216" i="147"/>
  <c r="O1216" i="147"/>
  <c r="P1215" i="147"/>
  <c r="O1215" i="147"/>
  <c r="P1214" i="147"/>
  <c r="O1214" i="147"/>
  <c r="P1213" i="147"/>
  <c r="O1213" i="147"/>
  <c r="P1212" i="147"/>
  <c r="O1212" i="147"/>
  <c r="P1211" i="147"/>
  <c r="O1211" i="147"/>
  <c r="P1210" i="147"/>
  <c r="O1210" i="147"/>
  <c r="P1209" i="147"/>
  <c r="O1209" i="147"/>
  <c r="P1208" i="147"/>
  <c r="O1208" i="147"/>
  <c r="P1207" i="147"/>
  <c r="O1207" i="147"/>
  <c r="P1206" i="147"/>
  <c r="O1206" i="147"/>
  <c r="P1205" i="147"/>
  <c r="O1205" i="147"/>
  <c r="P1204" i="147"/>
  <c r="O1204" i="147"/>
  <c r="P1203" i="147"/>
  <c r="O1203" i="147"/>
  <c r="P1202" i="147"/>
  <c r="O1202" i="147"/>
  <c r="P1201" i="147"/>
  <c r="O1201" i="147"/>
  <c r="P1200" i="147"/>
  <c r="O1200" i="147"/>
  <c r="P1199" i="147"/>
  <c r="O1199" i="147"/>
  <c r="P1198" i="147"/>
  <c r="O1198" i="147"/>
  <c r="P1197" i="147"/>
  <c r="O1197" i="147"/>
  <c r="P1196" i="147"/>
  <c r="O1196" i="147"/>
  <c r="P1195" i="147"/>
  <c r="O1195" i="147"/>
  <c r="P1194" i="147"/>
  <c r="O1194" i="147"/>
  <c r="P1193" i="147"/>
  <c r="O1193" i="147"/>
  <c r="P1192" i="147"/>
  <c r="O1192" i="147"/>
  <c r="P1191" i="147"/>
  <c r="O1191" i="147"/>
  <c r="P1190" i="147"/>
  <c r="O1190" i="147"/>
  <c r="P1189" i="147"/>
  <c r="O1189" i="147"/>
  <c r="P1188" i="147"/>
  <c r="O1188" i="147"/>
  <c r="P1187" i="147"/>
  <c r="O1187" i="147"/>
  <c r="P1186" i="147"/>
  <c r="O1186" i="147"/>
  <c r="P1185" i="147"/>
  <c r="O1185" i="147"/>
  <c r="P1184" i="147"/>
  <c r="O1184" i="147"/>
  <c r="P1183" i="147"/>
  <c r="O1183" i="147"/>
  <c r="P1182" i="147"/>
  <c r="O1182" i="147"/>
  <c r="P1181" i="147"/>
  <c r="O1181" i="147"/>
  <c r="P1180" i="147"/>
  <c r="O1180" i="147"/>
  <c r="P1179" i="147"/>
  <c r="O1179" i="147"/>
  <c r="P1178" i="147"/>
  <c r="O1178" i="147"/>
  <c r="P1177" i="147"/>
  <c r="O1177" i="147"/>
  <c r="P1176" i="147"/>
  <c r="O1176" i="147"/>
  <c r="P1175" i="147"/>
  <c r="O1175" i="147"/>
  <c r="P1174" i="147"/>
  <c r="O1174" i="147"/>
  <c r="P1173" i="147"/>
  <c r="O1173" i="147"/>
  <c r="P1172" i="147"/>
  <c r="O1172" i="147"/>
  <c r="P1171" i="147"/>
  <c r="O1171" i="147"/>
  <c r="P1170" i="147"/>
  <c r="O1170" i="147"/>
  <c r="P1169" i="147"/>
  <c r="O1169" i="147"/>
  <c r="P1168" i="147"/>
  <c r="O1168" i="147"/>
  <c r="P1167" i="147"/>
  <c r="O1167" i="147"/>
  <c r="P1166" i="147"/>
  <c r="O1166" i="147"/>
  <c r="P1165" i="147"/>
  <c r="O1165" i="147"/>
  <c r="P1164" i="147"/>
  <c r="O1164" i="147"/>
  <c r="P1163" i="147"/>
  <c r="O1163" i="147"/>
  <c r="P1162" i="147"/>
  <c r="O1162" i="147"/>
  <c r="P1161" i="147"/>
  <c r="O1161" i="147"/>
  <c r="P1160" i="147"/>
  <c r="O1160" i="147"/>
  <c r="P1159" i="147"/>
  <c r="O1159" i="147"/>
  <c r="P1158" i="147"/>
  <c r="O1158" i="147"/>
  <c r="P1157" i="147"/>
  <c r="O1157" i="147"/>
  <c r="P1156" i="147"/>
  <c r="O1156" i="147"/>
  <c r="P1155" i="147"/>
  <c r="O1155" i="147"/>
  <c r="P1154" i="147"/>
  <c r="O1154" i="147"/>
  <c r="P1153" i="147"/>
  <c r="O1153" i="147"/>
  <c r="P1152" i="147"/>
  <c r="O1152" i="147"/>
  <c r="P1151" i="147"/>
  <c r="O1151" i="147"/>
  <c r="P1150" i="147"/>
  <c r="O1150" i="147"/>
  <c r="P1149" i="147"/>
  <c r="O1149" i="147"/>
  <c r="P1148" i="147"/>
  <c r="O1148" i="147"/>
  <c r="P1147" i="147"/>
  <c r="O1147" i="147"/>
  <c r="P1146" i="147"/>
  <c r="O1146" i="147"/>
  <c r="P1145" i="147"/>
  <c r="O1145" i="147"/>
  <c r="P1144" i="147"/>
  <c r="O1144" i="147"/>
  <c r="P1143" i="147"/>
  <c r="O1143" i="147"/>
  <c r="P1142" i="147"/>
  <c r="O1142" i="147"/>
  <c r="P1141" i="147"/>
  <c r="O1141" i="147"/>
  <c r="P1140" i="147"/>
  <c r="O1140" i="147"/>
  <c r="P1139" i="147"/>
  <c r="O1139" i="147"/>
  <c r="P1138" i="147"/>
  <c r="O1138" i="147"/>
  <c r="P1137" i="147"/>
  <c r="O1137" i="147"/>
  <c r="P1136" i="147"/>
  <c r="O1136" i="147"/>
  <c r="P1135" i="147"/>
  <c r="O1135" i="147"/>
  <c r="P1134" i="147"/>
  <c r="O1134" i="147"/>
  <c r="P1133" i="147"/>
  <c r="O1133" i="147"/>
  <c r="P1132" i="147"/>
  <c r="O1132" i="147"/>
  <c r="P1131" i="147"/>
  <c r="O1131" i="147"/>
  <c r="P1130" i="147"/>
  <c r="O1130" i="147"/>
  <c r="P1129" i="147"/>
  <c r="O1129" i="147"/>
  <c r="P1128" i="147"/>
  <c r="O1128" i="147"/>
  <c r="P1127" i="147"/>
  <c r="O1127" i="147"/>
  <c r="P1126" i="147"/>
  <c r="O1126" i="147"/>
  <c r="P1125" i="147"/>
  <c r="O1125" i="147"/>
  <c r="P1124" i="147"/>
  <c r="O1124" i="147"/>
  <c r="P1123" i="147"/>
  <c r="O1123" i="147"/>
  <c r="P1122" i="147"/>
  <c r="O1122" i="147"/>
  <c r="P1121" i="147"/>
  <c r="O1121" i="147"/>
  <c r="P1120" i="147"/>
  <c r="O1120" i="147"/>
  <c r="P1119" i="147"/>
  <c r="O1119" i="147"/>
  <c r="P1118" i="147"/>
  <c r="O1118" i="147"/>
  <c r="P1117" i="147"/>
  <c r="O1117" i="147"/>
  <c r="P1116" i="147"/>
  <c r="O1116" i="147"/>
  <c r="P1115" i="147"/>
  <c r="O1115" i="147"/>
  <c r="P1114" i="147"/>
  <c r="O1114" i="147"/>
  <c r="P1113" i="147"/>
  <c r="O1113" i="147"/>
  <c r="P1112" i="147"/>
  <c r="O1112" i="147"/>
  <c r="P1111" i="147"/>
  <c r="O1111" i="147"/>
  <c r="P1110" i="147"/>
  <c r="O1110" i="147"/>
  <c r="P1109" i="147"/>
  <c r="O1109" i="147"/>
  <c r="P1108" i="147"/>
  <c r="O1108" i="147"/>
  <c r="P1107" i="147"/>
  <c r="O1107" i="147"/>
  <c r="P1106" i="147"/>
  <c r="O1106" i="147"/>
  <c r="P1105" i="147"/>
  <c r="O1105" i="147"/>
  <c r="P1104" i="147"/>
  <c r="O1104" i="147"/>
  <c r="P1103" i="147"/>
  <c r="O1103" i="147"/>
  <c r="P1102" i="147"/>
  <c r="O1102" i="147"/>
  <c r="P1101" i="147"/>
  <c r="O1101" i="147"/>
  <c r="P1100" i="147"/>
  <c r="O1100" i="147"/>
  <c r="P1099" i="147"/>
  <c r="O1099" i="147"/>
  <c r="P1098" i="147"/>
  <c r="O1098" i="147"/>
  <c r="P1097" i="147"/>
  <c r="O1097" i="147"/>
  <c r="P1096" i="147"/>
  <c r="O1096" i="147"/>
  <c r="P1095" i="147"/>
  <c r="O1095" i="147"/>
  <c r="P1094" i="147"/>
  <c r="O1094" i="147"/>
  <c r="P1093" i="147"/>
  <c r="O1093" i="147"/>
  <c r="P1092" i="147"/>
  <c r="O1092" i="147"/>
  <c r="P1091" i="147"/>
  <c r="O1091" i="147"/>
  <c r="P1090" i="147"/>
  <c r="O1090" i="147"/>
  <c r="P1089" i="147"/>
  <c r="O1089" i="147"/>
  <c r="P1088" i="147"/>
  <c r="O1088" i="147"/>
  <c r="P1087" i="147"/>
  <c r="O1087" i="147"/>
  <c r="P1086" i="147"/>
  <c r="O1086" i="147"/>
  <c r="P1085" i="147"/>
  <c r="O1085" i="147"/>
  <c r="P1084" i="147"/>
  <c r="O1084" i="147"/>
  <c r="P1083" i="147"/>
  <c r="O1083" i="147"/>
  <c r="P1082" i="147"/>
  <c r="O1082" i="147"/>
  <c r="P1081" i="147"/>
  <c r="O1081" i="147"/>
  <c r="P1080" i="147"/>
  <c r="O1080" i="147"/>
  <c r="P1079" i="147"/>
  <c r="O1079" i="147"/>
  <c r="P1078" i="147"/>
  <c r="O1078" i="147"/>
  <c r="P1077" i="147"/>
  <c r="O1077" i="147"/>
  <c r="P1076" i="147"/>
  <c r="O1076" i="147"/>
  <c r="P1075" i="147"/>
  <c r="O1075" i="147"/>
  <c r="P1074" i="147"/>
  <c r="O1074" i="147"/>
  <c r="P1073" i="147"/>
  <c r="O1073" i="147"/>
  <c r="P1072" i="147"/>
  <c r="O1072" i="147"/>
  <c r="P1071" i="147"/>
  <c r="O1071" i="147"/>
  <c r="P1070" i="147"/>
  <c r="O1070" i="147"/>
  <c r="P1069" i="147"/>
  <c r="O1069" i="147"/>
  <c r="P1068" i="147"/>
  <c r="O1068" i="147"/>
  <c r="P1067" i="147"/>
  <c r="O1067" i="147"/>
  <c r="P1066" i="147"/>
  <c r="O1066" i="147"/>
  <c r="P1065" i="147"/>
  <c r="O1065" i="147"/>
  <c r="P1064" i="147"/>
  <c r="O1064" i="147"/>
  <c r="P1063" i="147"/>
  <c r="O1063" i="147"/>
  <c r="P1062" i="147"/>
  <c r="O1062" i="147"/>
  <c r="P1061" i="147"/>
  <c r="O1061" i="147"/>
  <c r="P1060" i="147"/>
  <c r="O1060" i="147"/>
  <c r="P1059" i="147"/>
  <c r="O1059" i="147"/>
  <c r="P1058" i="147"/>
  <c r="O1058" i="147"/>
  <c r="P1057" i="147"/>
  <c r="O1057" i="147"/>
  <c r="P1056" i="147"/>
  <c r="O1056" i="147"/>
  <c r="P1055" i="147"/>
  <c r="O1055" i="147"/>
  <c r="P1054" i="147"/>
  <c r="O1054" i="147"/>
  <c r="P1053" i="147"/>
  <c r="O1053" i="147"/>
  <c r="P1052" i="147"/>
  <c r="O1052" i="147"/>
  <c r="P1051" i="147"/>
  <c r="O1051" i="147"/>
  <c r="P1050" i="147"/>
  <c r="O1050" i="147"/>
  <c r="P1049" i="147"/>
  <c r="O1049" i="147"/>
  <c r="P1048" i="147"/>
  <c r="O1048" i="147"/>
  <c r="P1047" i="147"/>
  <c r="O1047" i="147"/>
  <c r="P1046" i="147"/>
  <c r="O1046" i="147"/>
  <c r="P1045" i="147"/>
  <c r="O1045" i="147"/>
  <c r="P1044" i="147"/>
  <c r="O1044" i="147"/>
  <c r="P1043" i="147"/>
  <c r="O1043" i="147"/>
  <c r="P1042" i="147"/>
  <c r="O1042" i="147"/>
  <c r="P1041" i="147"/>
  <c r="O1041" i="147"/>
  <c r="P1040" i="147"/>
  <c r="O1040" i="147"/>
  <c r="P1039" i="147"/>
  <c r="O1039" i="147"/>
  <c r="P1038" i="147"/>
  <c r="O1038" i="147"/>
  <c r="P1037" i="147"/>
  <c r="O1037" i="147"/>
  <c r="P1036" i="147"/>
  <c r="O1036" i="147"/>
  <c r="P1035" i="147"/>
  <c r="O1035" i="147"/>
  <c r="P1034" i="147"/>
  <c r="O1034" i="147"/>
  <c r="P1033" i="147"/>
  <c r="O1033" i="147"/>
  <c r="P1032" i="147"/>
  <c r="O1032" i="147"/>
  <c r="P1031" i="147"/>
  <c r="O1031" i="147"/>
  <c r="P1030" i="147"/>
  <c r="O1030" i="147"/>
  <c r="P1029" i="147"/>
  <c r="O1029" i="147"/>
  <c r="P1028" i="147"/>
  <c r="O1028" i="147"/>
  <c r="P1027" i="147"/>
  <c r="O1027" i="147"/>
  <c r="P1026" i="147"/>
  <c r="O1026" i="147"/>
  <c r="P1025" i="147"/>
  <c r="O1025" i="147"/>
  <c r="P1024" i="147"/>
  <c r="O1024" i="147"/>
  <c r="P1023" i="147"/>
  <c r="O1023" i="147"/>
  <c r="P1022" i="147"/>
  <c r="O1022" i="147"/>
  <c r="P1021" i="147"/>
  <c r="O1021" i="147"/>
  <c r="P1020" i="147"/>
  <c r="O1020" i="147"/>
  <c r="P1019" i="147"/>
  <c r="O1019" i="147"/>
  <c r="P1018" i="147"/>
  <c r="O1018" i="147"/>
  <c r="P1017" i="147"/>
  <c r="O1017" i="147"/>
  <c r="P1016" i="147"/>
  <c r="O1016" i="147"/>
  <c r="P1015" i="147"/>
  <c r="O1015" i="147"/>
  <c r="P1014" i="147"/>
  <c r="O1014" i="147"/>
  <c r="P1013" i="147"/>
  <c r="O1013" i="147"/>
  <c r="P1012" i="147"/>
  <c r="O1012" i="147"/>
  <c r="P1011" i="147"/>
  <c r="O1011" i="147"/>
  <c r="P1010" i="147"/>
  <c r="O1010" i="147"/>
  <c r="P1009" i="147"/>
  <c r="O1009" i="147"/>
  <c r="P1008" i="147"/>
  <c r="O1008" i="147"/>
  <c r="P1007" i="147"/>
  <c r="O1007" i="147"/>
  <c r="P1006" i="147"/>
  <c r="O1006" i="147"/>
  <c r="P1005" i="147"/>
  <c r="O1005" i="147"/>
  <c r="P1004" i="147"/>
  <c r="O1004" i="147"/>
  <c r="P1003" i="147"/>
  <c r="O1003" i="147"/>
  <c r="P1002" i="147"/>
  <c r="O1002" i="147"/>
  <c r="P1001" i="147"/>
  <c r="O1001" i="147"/>
  <c r="P1000" i="147"/>
  <c r="O1000" i="147"/>
  <c r="P999" i="147"/>
  <c r="O999" i="147"/>
  <c r="P998" i="147"/>
  <c r="O998" i="147"/>
  <c r="P997" i="147"/>
  <c r="O997" i="147"/>
  <c r="P996" i="147"/>
  <c r="O996" i="147"/>
  <c r="P995" i="147"/>
  <c r="O995" i="147"/>
  <c r="P994" i="147"/>
  <c r="O994" i="147"/>
  <c r="P993" i="147"/>
  <c r="O993" i="147"/>
  <c r="P992" i="147"/>
  <c r="O992" i="147"/>
  <c r="P991" i="147"/>
  <c r="O991" i="147"/>
  <c r="P990" i="147"/>
  <c r="O990" i="147"/>
  <c r="P989" i="147"/>
  <c r="O989" i="147"/>
  <c r="P988" i="147"/>
  <c r="O988" i="147"/>
  <c r="P987" i="147"/>
  <c r="O987" i="147"/>
  <c r="P986" i="147"/>
  <c r="O986" i="147"/>
  <c r="P985" i="147"/>
  <c r="O985" i="147"/>
  <c r="P984" i="147"/>
  <c r="O984" i="147"/>
  <c r="P983" i="147"/>
  <c r="O983" i="147"/>
  <c r="P982" i="147"/>
  <c r="O982" i="147"/>
  <c r="P981" i="147"/>
  <c r="O981" i="147"/>
  <c r="P980" i="147"/>
  <c r="O980" i="147"/>
  <c r="P979" i="147"/>
  <c r="O979" i="147"/>
  <c r="P978" i="147"/>
  <c r="O978" i="147"/>
  <c r="P977" i="147"/>
  <c r="O977" i="147"/>
  <c r="P976" i="147"/>
  <c r="O976" i="147"/>
  <c r="P975" i="147"/>
  <c r="O975" i="147"/>
  <c r="P974" i="147"/>
  <c r="O974" i="147"/>
  <c r="P973" i="147"/>
  <c r="O973" i="147"/>
  <c r="P972" i="147"/>
  <c r="O972" i="147"/>
  <c r="P971" i="147"/>
  <c r="O971" i="147"/>
  <c r="P970" i="147"/>
  <c r="O970" i="147"/>
  <c r="P969" i="147"/>
  <c r="O969" i="147"/>
  <c r="P968" i="147"/>
  <c r="O968" i="147"/>
  <c r="P967" i="147"/>
  <c r="O967" i="147"/>
  <c r="P966" i="147"/>
  <c r="O966" i="147"/>
  <c r="P965" i="147"/>
  <c r="O965" i="147"/>
  <c r="P964" i="147"/>
  <c r="O964" i="147"/>
  <c r="P963" i="147"/>
  <c r="O963" i="147"/>
  <c r="P962" i="147"/>
  <c r="O962" i="147"/>
  <c r="P961" i="147"/>
  <c r="O961" i="147"/>
  <c r="P960" i="147"/>
  <c r="O960" i="147"/>
  <c r="P959" i="147"/>
  <c r="O959" i="147"/>
  <c r="P958" i="147"/>
  <c r="O958" i="147"/>
  <c r="P957" i="147"/>
  <c r="O957" i="147"/>
  <c r="P956" i="147"/>
  <c r="O956" i="147"/>
  <c r="P955" i="147"/>
  <c r="O955" i="147"/>
  <c r="P954" i="147"/>
  <c r="O954" i="147"/>
  <c r="P953" i="147"/>
  <c r="O953" i="147"/>
  <c r="P952" i="147"/>
  <c r="O952" i="147"/>
  <c r="P951" i="147"/>
  <c r="O951" i="147"/>
  <c r="P950" i="147"/>
  <c r="O950" i="147"/>
  <c r="P949" i="147"/>
  <c r="O949" i="147"/>
  <c r="P948" i="147"/>
  <c r="O948" i="147"/>
  <c r="P947" i="147"/>
  <c r="O947" i="147"/>
  <c r="P946" i="147"/>
  <c r="O946" i="147"/>
  <c r="P945" i="147"/>
  <c r="O945" i="147"/>
  <c r="P944" i="147"/>
  <c r="O944" i="147"/>
  <c r="P943" i="147"/>
  <c r="O943" i="147"/>
  <c r="P942" i="147"/>
  <c r="O942" i="147"/>
  <c r="P941" i="147"/>
  <c r="O941" i="147"/>
  <c r="P940" i="147"/>
  <c r="O940" i="147"/>
  <c r="P939" i="147"/>
  <c r="O939" i="147"/>
  <c r="P938" i="147"/>
  <c r="O938" i="147"/>
  <c r="P937" i="147"/>
  <c r="O937" i="147"/>
  <c r="P936" i="147"/>
  <c r="O936" i="147"/>
  <c r="P935" i="147"/>
  <c r="O935" i="147"/>
  <c r="P934" i="147"/>
  <c r="O934" i="147"/>
  <c r="P933" i="147"/>
  <c r="O933" i="147"/>
  <c r="P932" i="147"/>
  <c r="O932" i="147"/>
  <c r="P931" i="147"/>
  <c r="O931" i="147"/>
  <c r="P930" i="147"/>
  <c r="O930" i="147"/>
  <c r="P929" i="147"/>
  <c r="O929" i="147"/>
  <c r="P928" i="147"/>
  <c r="O928" i="147"/>
  <c r="P927" i="147"/>
  <c r="O927" i="147"/>
  <c r="P926" i="147"/>
  <c r="O926" i="147"/>
  <c r="P925" i="147"/>
  <c r="O925" i="147"/>
  <c r="P924" i="147"/>
  <c r="O924" i="147"/>
  <c r="P923" i="147"/>
  <c r="O923" i="147"/>
  <c r="P922" i="147"/>
  <c r="O922" i="147"/>
  <c r="P921" i="147"/>
  <c r="O921" i="147"/>
  <c r="P920" i="147"/>
  <c r="O920" i="147"/>
  <c r="P919" i="147"/>
  <c r="O919" i="147"/>
  <c r="P918" i="147"/>
  <c r="O918" i="147"/>
  <c r="P917" i="147"/>
  <c r="O917" i="147"/>
  <c r="P916" i="147"/>
  <c r="O916" i="147"/>
  <c r="P915" i="147"/>
  <c r="O915" i="147"/>
  <c r="P914" i="147"/>
  <c r="O914" i="147"/>
  <c r="P913" i="147"/>
  <c r="O913" i="147"/>
  <c r="P912" i="147"/>
  <c r="O912" i="147"/>
  <c r="P911" i="147"/>
  <c r="O911" i="147"/>
  <c r="P910" i="147"/>
  <c r="O910" i="147"/>
  <c r="P909" i="147"/>
  <c r="O909" i="147"/>
  <c r="P908" i="147"/>
  <c r="O908" i="147"/>
  <c r="P907" i="147"/>
  <c r="O907" i="147"/>
  <c r="P906" i="147"/>
  <c r="O906" i="147"/>
  <c r="P905" i="147"/>
  <c r="O905" i="147"/>
  <c r="P904" i="147"/>
  <c r="O904" i="147"/>
  <c r="P903" i="147"/>
  <c r="O903" i="147"/>
  <c r="P902" i="147"/>
  <c r="O902" i="147"/>
  <c r="P901" i="147"/>
  <c r="O901" i="147"/>
  <c r="P900" i="147"/>
  <c r="O900" i="147"/>
  <c r="P899" i="147"/>
  <c r="O899" i="147"/>
  <c r="P898" i="147"/>
  <c r="O898" i="147"/>
  <c r="P897" i="147"/>
  <c r="O897" i="147"/>
  <c r="P896" i="147"/>
  <c r="O896" i="147"/>
  <c r="P895" i="147"/>
  <c r="O895" i="147"/>
  <c r="P894" i="147"/>
  <c r="O894" i="147"/>
  <c r="P893" i="147"/>
  <c r="O893" i="147"/>
  <c r="P892" i="147"/>
  <c r="O892" i="147"/>
  <c r="P891" i="147"/>
  <c r="O891" i="147"/>
  <c r="P890" i="147"/>
  <c r="O890" i="147"/>
  <c r="P889" i="147"/>
  <c r="O889" i="147"/>
  <c r="P888" i="147"/>
  <c r="O888" i="147"/>
  <c r="P887" i="147"/>
  <c r="O887" i="147"/>
  <c r="P886" i="147"/>
  <c r="O886" i="147"/>
  <c r="P885" i="147"/>
  <c r="O885" i="147"/>
  <c r="P884" i="147"/>
  <c r="O884" i="147"/>
  <c r="P883" i="147"/>
  <c r="O883" i="147"/>
  <c r="P882" i="147"/>
  <c r="O882" i="147"/>
  <c r="P881" i="147"/>
  <c r="O881" i="147"/>
  <c r="P880" i="147"/>
  <c r="O880" i="147"/>
  <c r="P879" i="147"/>
  <c r="O879" i="147"/>
  <c r="P878" i="147"/>
  <c r="O878" i="147"/>
  <c r="P877" i="147"/>
  <c r="O877" i="147"/>
  <c r="P876" i="147"/>
  <c r="O876" i="147"/>
  <c r="P875" i="147"/>
  <c r="O875" i="147"/>
  <c r="P874" i="147"/>
  <c r="O874" i="147"/>
  <c r="P873" i="147"/>
  <c r="O873" i="147"/>
  <c r="P872" i="147"/>
  <c r="O872" i="147"/>
  <c r="P871" i="147"/>
  <c r="O871" i="147"/>
  <c r="P870" i="147"/>
  <c r="O870" i="147"/>
  <c r="P869" i="147"/>
  <c r="O869" i="147"/>
  <c r="P868" i="147"/>
  <c r="O868" i="147"/>
  <c r="P867" i="147"/>
  <c r="O867" i="147"/>
  <c r="P866" i="147"/>
  <c r="O866" i="147"/>
  <c r="P865" i="147"/>
  <c r="O865" i="147"/>
  <c r="P864" i="147"/>
  <c r="O864" i="147"/>
  <c r="P863" i="147"/>
  <c r="O863" i="147"/>
  <c r="P862" i="147"/>
  <c r="O862" i="147"/>
  <c r="P861" i="147"/>
  <c r="O861" i="147"/>
  <c r="P860" i="147"/>
  <c r="O860" i="147"/>
  <c r="P859" i="147"/>
  <c r="O859" i="147"/>
  <c r="P858" i="147"/>
  <c r="O858" i="147"/>
  <c r="P857" i="147"/>
  <c r="O857" i="147"/>
  <c r="P856" i="147"/>
  <c r="O856" i="147"/>
  <c r="P855" i="147"/>
  <c r="O855" i="147"/>
  <c r="P854" i="147"/>
  <c r="O854" i="147"/>
  <c r="P853" i="147"/>
  <c r="O853" i="147"/>
  <c r="P852" i="147"/>
  <c r="O852" i="147"/>
  <c r="P851" i="147"/>
  <c r="O851" i="147"/>
  <c r="P850" i="147"/>
  <c r="O850" i="147"/>
  <c r="P849" i="147"/>
  <c r="O849" i="147"/>
  <c r="P848" i="147"/>
  <c r="O848" i="147"/>
  <c r="P847" i="147"/>
  <c r="O847" i="147"/>
  <c r="P846" i="147"/>
  <c r="O846" i="147"/>
  <c r="P845" i="147"/>
  <c r="O845" i="147"/>
  <c r="P844" i="147"/>
  <c r="O844" i="147"/>
  <c r="P843" i="147"/>
  <c r="O843" i="147"/>
  <c r="P842" i="147"/>
  <c r="O842" i="147"/>
  <c r="P841" i="147"/>
  <c r="O841" i="147"/>
  <c r="P840" i="147"/>
  <c r="O840" i="147"/>
  <c r="P839" i="147"/>
  <c r="O839" i="147"/>
  <c r="P838" i="147"/>
  <c r="O838" i="147"/>
  <c r="P837" i="147"/>
  <c r="O837" i="147"/>
  <c r="P836" i="147"/>
  <c r="O836" i="147"/>
  <c r="P835" i="147"/>
  <c r="O835" i="147"/>
  <c r="P834" i="147"/>
  <c r="O834" i="147"/>
  <c r="P833" i="147"/>
  <c r="O833" i="147"/>
  <c r="P832" i="147"/>
  <c r="O832" i="147"/>
  <c r="P831" i="147"/>
  <c r="O831" i="147"/>
  <c r="P830" i="147"/>
  <c r="O830" i="147"/>
  <c r="P829" i="147"/>
  <c r="O829" i="147"/>
  <c r="P828" i="147"/>
  <c r="O828" i="147"/>
  <c r="P827" i="147"/>
  <c r="O827" i="147"/>
  <c r="P826" i="147"/>
  <c r="O826" i="147"/>
  <c r="P825" i="147"/>
  <c r="O825" i="147"/>
  <c r="P824" i="147"/>
  <c r="O824" i="147"/>
  <c r="P823" i="147"/>
  <c r="O823" i="147"/>
  <c r="P822" i="147"/>
  <c r="O822" i="147"/>
  <c r="P821" i="147"/>
  <c r="O821" i="147"/>
  <c r="P820" i="147"/>
  <c r="O820" i="147"/>
  <c r="P819" i="147"/>
  <c r="O819" i="147"/>
  <c r="P818" i="147"/>
  <c r="O818" i="147"/>
  <c r="P817" i="147"/>
  <c r="O817" i="147"/>
  <c r="P816" i="147"/>
  <c r="O816" i="147"/>
  <c r="P815" i="147"/>
  <c r="O815" i="147"/>
  <c r="P814" i="147"/>
  <c r="O814" i="147"/>
  <c r="P813" i="147"/>
  <c r="O813" i="147"/>
  <c r="P812" i="147"/>
  <c r="O812" i="147"/>
  <c r="P811" i="147"/>
  <c r="O811" i="147"/>
  <c r="P810" i="147"/>
  <c r="O810" i="147"/>
  <c r="P809" i="147"/>
  <c r="O809" i="147"/>
  <c r="P808" i="147"/>
  <c r="O808" i="147"/>
  <c r="P807" i="147"/>
  <c r="O807" i="147"/>
  <c r="P806" i="147"/>
  <c r="O806" i="147"/>
  <c r="P805" i="147"/>
  <c r="O805" i="147"/>
  <c r="P804" i="147"/>
  <c r="O804" i="147"/>
  <c r="P803" i="147"/>
  <c r="O803" i="147"/>
  <c r="P802" i="147"/>
  <c r="O802" i="147"/>
  <c r="P801" i="147"/>
  <c r="O801" i="147"/>
  <c r="P800" i="147"/>
  <c r="O800" i="147"/>
  <c r="P799" i="147"/>
  <c r="O799" i="147"/>
  <c r="P798" i="147"/>
  <c r="O798" i="147"/>
  <c r="P797" i="147"/>
  <c r="O797" i="147"/>
  <c r="P796" i="147"/>
  <c r="O796" i="147"/>
  <c r="P795" i="147"/>
  <c r="O795" i="147"/>
  <c r="P794" i="147"/>
  <c r="O794" i="147"/>
  <c r="P793" i="147"/>
  <c r="O793" i="147"/>
  <c r="P792" i="147"/>
  <c r="O792" i="147"/>
  <c r="P791" i="147"/>
  <c r="O791" i="147"/>
  <c r="P790" i="147"/>
  <c r="O790" i="147"/>
  <c r="P789" i="147"/>
  <c r="O789" i="147"/>
  <c r="P788" i="147"/>
  <c r="O788" i="147"/>
  <c r="P787" i="147"/>
  <c r="O787" i="147"/>
  <c r="P786" i="147"/>
  <c r="O786" i="147"/>
  <c r="P785" i="147"/>
  <c r="O785" i="147"/>
  <c r="P784" i="147"/>
  <c r="O784" i="147"/>
  <c r="P783" i="147"/>
  <c r="O783" i="147"/>
  <c r="P782" i="147"/>
  <c r="O782" i="147"/>
  <c r="P781" i="147"/>
  <c r="O781" i="147"/>
  <c r="P780" i="147"/>
  <c r="O780" i="147"/>
  <c r="P779" i="147"/>
  <c r="O779" i="147"/>
  <c r="P778" i="147"/>
  <c r="O778" i="147"/>
  <c r="P777" i="147"/>
  <c r="O777" i="147"/>
  <c r="P776" i="147"/>
  <c r="O776" i="147"/>
  <c r="P775" i="147"/>
  <c r="O775" i="147"/>
  <c r="P774" i="147"/>
  <c r="O774" i="147"/>
  <c r="P773" i="147"/>
  <c r="O773" i="147"/>
  <c r="P772" i="147"/>
  <c r="O772" i="147"/>
  <c r="P771" i="147"/>
  <c r="O771" i="147"/>
  <c r="P770" i="147"/>
  <c r="O770" i="147"/>
  <c r="P769" i="147"/>
  <c r="O769" i="147"/>
  <c r="P768" i="147"/>
  <c r="O768" i="147"/>
  <c r="P767" i="147"/>
  <c r="O767" i="147"/>
  <c r="P766" i="147"/>
  <c r="O766" i="147"/>
  <c r="P765" i="147"/>
  <c r="O765" i="147"/>
  <c r="P764" i="147"/>
  <c r="O764" i="147"/>
  <c r="P763" i="147"/>
  <c r="O763" i="147"/>
  <c r="P762" i="147"/>
  <c r="O762" i="147"/>
  <c r="P761" i="147"/>
  <c r="O761" i="147"/>
  <c r="P760" i="147"/>
  <c r="O760" i="147"/>
  <c r="P759" i="147"/>
  <c r="O759" i="147"/>
  <c r="P758" i="147"/>
  <c r="O758" i="147"/>
  <c r="P757" i="147"/>
  <c r="O757" i="147"/>
  <c r="P756" i="147"/>
  <c r="O756" i="147"/>
  <c r="P755" i="147"/>
  <c r="O755" i="147"/>
  <c r="P754" i="147"/>
  <c r="O754" i="147"/>
  <c r="P753" i="147"/>
  <c r="O753" i="147"/>
  <c r="P752" i="147"/>
  <c r="O752" i="147"/>
  <c r="P751" i="147"/>
  <c r="O751" i="147"/>
  <c r="P750" i="147"/>
  <c r="O750" i="147"/>
  <c r="P749" i="147"/>
  <c r="O749" i="147"/>
  <c r="P748" i="147"/>
  <c r="O748" i="147"/>
  <c r="P747" i="147"/>
  <c r="O747" i="147"/>
  <c r="P746" i="147"/>
  <c r="O746" i="147"/>
  <c r="P745" i="147"/>
  <c r="O745" i="147"/>
  <c r="P744" i="147"/>
  <c r="O744" i="147"/>
  <c r="P743" i="147"/>
  <c r="O743" i="147"/>
  <c r="P742" i="147"/>
  <c r="O742" i="147"/>
  <c r="P741" i="147"/>
  <c r="O741" i="147"/>
  <c r="P740" i="147"/>
  <c r="O740" i="147"/>
  <c r="P739" i="147"/>
  <c r="O739" i="147"/>
  <c r="P738" i="147"/>
  <c r="O738" i="147"/>
  <c r="P737" i="147"/>
  <c r="O737" i="147"/>
  <c r="P736" i="147"/>
  <c r="O736" i="147"/>
  <c r="P735" i="147"/>
  <c r="O735" i="147"/>
  <c r="P734" i="147"/>
  <c r="O734" i="147"/>
  <c r="P733" i="147"/>
  <c r="O733" i="147"/>
  <c r="P732" i="147"/>
  <c r="O732" i="147"/>
  <c r="P731" i="147"/>
  <c r="O731" i="147"/>
  <c r="P730" i="147"/>
  <c r="O730" i="147"/>
  <c r="P729" i="147"/>
  <c r="O729" i="147"/>
  <c r="P728" i="147"/>
  <c r="O728" i="147"/>
  <c r="P727" i="147"/>
  <c r="O727" i="147"/>
  <c r="P726" i="147"/>
  <c r="O726" i="147"/>
  <c r="P725" i="147"/>
  <c r="O725" i="147"/>
  <c r="P724" i="147"/>
  <c r="O724" i="147"/>
  <c r="P723" i="147"/>
  <c r="O723" i="147"/>
  <c r="P722" i="147"/>
  <c r="O722" i="147"/>
  <c r="P721" i="147"/>
  <c r="O721" i="147"/>
  <c r="P720" i="147"/>
  <c r="O720" i="147"/>
  <c r="P719" i="147"/>
  <c r="O719" i="147"/>
  <c r="P718" i="147"/>
  <c r="O718" i="147"/>
  <c r="P717" i="147"/>
  <c r="O717" i="147"/>
  <c r="P716" i="147"/>
  <c r="O716" i="147"/>
  <c r="P715" i="147"/>
  <c r="O715" i="147"/>
  <c r="P714" i="147"/>
  <c r="O714" i="147"/>
  <c r="P713" i="147"/>
  <c r="O713" i="147"/>
  <c r="P712" i="147"/>
  <c r="O712" i="147"/>
  <c r="P711" i="147"/>
  <c r="O711" i="147"/>
  <c r="P710" i="147"/>
  <c r="O710" i="147"/>
  <c r="P709" i="147"/>
  <c r="O709" i="147"/>
  <c r="P708" i="147"/>
  <c r="O708" i="147"/>
  <c r="P707" i="147"/>
  <c r="O707" i="147"/>
  <c r="P706" i="147"/>
  <c r="O706" i="147"/>
  <c r="P705" i="147"/>
  <c r="O705" i="147"/>
  <c r="P704" i="147"/>
  <c r="O704" i="147"/>
  <c r="P703" i="147"/>
  <c r="O703" i="147"/>
  <c r="P702" i="147"/>
  <c r="O702" i="147"/>
  <c r="P701" i="147"/>
  <c r="O701" i="147"/>
  <c r="P700" i="147"/>
  <c r="O700" i="147"/>
  <c r="P699" i="147"/>
  <c r="O699" i="147"/>
  <c r="P698" i="147"/>
  <c r="O698" i="147"/>
  <c r="P697" i="147"/>
  <c r="O697" i="147"/>
  <c r="P696" i="147"/>
  <c r="O696" i="147"/>
  <c r="P695" i="147"/>
  <c r="O695" i="147"/>
  <c r="P694" i="147"/>
  <c r="O694" i="147"/>
  <c r="P693" i="147"/>
  <c r="O693" i="147"/>
  <c r="P692" i="147"/>
  <c r="O692" i="147"/>
  <c r="P691" i="147"/>
  <c r="O691" i="147"/>
  <c r="P690" i="147"/>
  <c r="O690" i="147"/>
  <c r="P689" i="147"/>
  <c r="O689" i="147"/>
  <c r="P688" i="147"/>
  <c r="O688" i="147"/>
  <c r="P687" i="147"/>
  <c r="O687" i="147"/>
  <c r="P686" i="147"/>
  <c r="O686" i="147"/>
  <c r="P685" i="147"/>
  <c r="O685" i="147"/>
  <c r="P684" i="147"/>
  <c r="O684" i="147"/>
  <c r="P683" i="147"/>
  <c r="O683" i="147"/>
  <c r="P682" i="147"/>
  <c r="O682" i="147"/>
  <c r="P681" i="147"/>
  <c r="O681" i="147"/>
  <c r="P680" i="147"/>
  <c r="O680" i="147"/>
  <c r="P679" i="147"/>
  <c r="O679" i="147"/>
  <c r="P678" i="147"/>
  <c r="O678" i="147"/>
  <c r="P677" i="147"/>
  <c r="O677" i="147"/>
  <c r="P676" i="147"/>
  <c r="O676" i="147"/>
  <c r="P675" i="147"/>
  <c r="O675" i="147"/>
  <c r="P674" i="147"/>
  <c r="O674" i="147"/>
  <c r="P673" i="147"/>
  <c r="O673" i="147"/>
  <c r="P672" i="147"/>
  <c r="O672" i="147"/>
  <c r="P671" i="147"/>
  <c r="O671" i="147"/>
  <c r="P670" i="147"/>
  <c r="O670" i="147"/>
  <c r="P669" i="147"/>
  <c r="O669" i="147"/>
  <c r="P668" i="147"/>
  <c r="O668" i="147"/>
  <c r="P667" i="147"/>
  <c r="O667" i="147"/>
  <c r="P666" i="147"/>
  <c r="O666" i="147"/>
  <c r="P665" i="147"/>
  <c r="O665" i="147"/>
  <c r="P664" i="147"/>
  <c r="O664" i="147"/>
  <c r="P663" i="147"/>
  <c r="O663" i="147"/>
  <c r="P662" i="147"/>
  <c r="O662" i="147"/>
  <c r="P661" i="147"/>
  <c r="O661" i="147"/>
  <c r="P660" i="147"/>
  <c r="O660" i="147"/>
  <c r="P659" i="147"/>
  <c r="O659" i="147"/>
  <c r="P658" i="147"/>
  <c r="O658" i="147"/>
  <c r="P657" i="147"/>
  <c r="O657" i="147"/>
  <c r="P656" i="147"/>
  <c r="O656" i="147"/>
  <c r="P655" i="147"/>
  <c r="O655" i="147"/>
  <c r="P654" i="147"/>
  <c r="O654" i="147"/>
  <c r="P653" i="147"/>
  <c r="O653" i="147"/>
  <c r="P652" i="147"/>
  <c r="O652" i="147"/>
  <c r="P651" i="147"/>
  <c r="O651" i="147"/>
  <c r="P650" i="147"/>
  <c r="O650" i="147"/>
  <c r="P649" i="147"/>
  <c r="O649" i="147"/>
  <c r="P648" i="147"/>
  <c r="O648" i="147"/>
  <c r="P647" i="147"/>
  <c r="O647" i="147"/>
  <c r="P646" i="147"/>
  <c r="O646" i="147"/>
  <c r="P645" i="147"/>
  <c r="O645" i="147"/>
  <c r="P644" i="147"/>
  <c r="O644" i="147"/>
  <c r="P643" i="147"/>
  <c r="O643" i="147"/>
  <c r="P642" i="147"/>
  <c r="O642" i="147"/>
  <c r="P641" i="147"/>
  <c r="O641" i="147"/>
  <c r="P640" i="147"/>
  <c r="O640" i="147"/>
  <c r="P639" i="147"/>
  <c r="O639" i="147"/>
  <c r="P638" i="147"/>
  <c r="O638" i="147"/>
  <c r="P637" i="147"/>
  <c r="O637" i="147"/>
  <c r="P636" i="147"/>
  <c r="O636" i="147"/>
  <c r="P635" i="147"/>
  <c r="O635" i="147"/>
  <c r="P634" i="147"/>
  <c r="O634" i="147"/>
  <c r="P633" i="147"/>
  <c r="O633" i="147"/>
  <c r="P632" i="147"/>
  <c r="O632" i="147"/>
  <c r="P631" i="147"/>
  <c r="O631" i="147"/>
  <c r="P630" i="147"/>
  <c r="O630" i="147"/>
  <c r="P629" i="147"/>
  <c r="O629" i="147"/>
  <c r="P628" i="147"/>
  <c r="O628" i="147"/>
  <c r="P627" i="147"/>
  <c r="O627" i="147"/>
  <c r="P626" i="147"/>
  <c r="O626" i="147"/>
  <c r="P625" i="147"/>
  <c r="O625" i="147"/>
  <c r="P624" i="147"/>
  <c r="O624" i="147"/>
  <c r="P623" i="147"/>
  <c r="O623" i="147"/>
  <c r="P622" i="147"/>
  <c r="O622" i="147"/>
  <c r="P621" i="147"/>
  <c r="O621" i="147"/>
  <c r="P620" i="147"/>
  <c r="O620" i="147"/>
  <c r="P619" i="147"/>
  <c r="O619" i="147"/>
  <c r="P618" i="147"/>
  <c r="O618" i="147"/>
  <c r="P617" i="147"/>
  <c r="O617" i="147"/>
  <c r="P616" i="147"/>
  <c r="O616" i="147"/>
  <c r="P615" i="147"/>
  <c r="O615" i="147"/>
  <c r="P614" i="147"/>
  <c r="O614" i="147"/>
  <c r="P613" i="147"/>
  <c r="O613" i="147"/>
  <c r="P612" i="147"/>
  <c r="O612" i="147"/>
  <c r="P611" i="147"/>
  <c r="O611" i="147"/>
  <c r="P610" i="147"/>
  <c r="O610" i="147"/>
  <c r="P609" i="147"/>
  <c r="O609" i="147"/>
  <c r="P608" i="147"/>
  <c r="O608" i="147"/>
  <c r="P607" i="147"/>
  <c r="O607" i="147"/>
  <c r="P606" i="147"/>
  <c r="O606" i="147"/>
  <c r="P605" i="147"/>
  <c r="O605" i="147"/>
  <c r="P604" i="147"/>
  <c r="O604" i="147"/>
  <c r="P603" i="147"/>
  <c r="O603" i="147"/>
  <c r="P602" i="147"/>
  <c r="O602" i="147"/>
  <c r="P601" i="147"/>
  <c r="O601" i="147"/>
  <c r="P600" i="147"/>
  <c r="O600" i="147"/>
  <c r="P599" i="147"/>
  <c r="O599" i="147"/>
  <c r="P598" i="147"/>
  <c r="O598" i="147"/>
  <c r="P597" i="147"/>
  <c r="O597" i="147"/>
  <c r="P596" i="147"/>
  <c r="O596" i="147"/>
  <c r="P595" i="147"/>
  <c r="O595" i="147"/>
  <c r="P594" i="147"/>
  <c r="O594" i="147"/>
  <c r="P593" i="147"/>
  <c r="O593" i="147"/>
  <c r="P592" i="147"/>
  <c r="O592" i="147"/>
  <c r="P591" i="147"/>
  <c r="O591" i="147"/>
  <c r="P590" i="147"/>
  <c r="O590" i="147"/>
  <c r="P589" i="147"/>
  <c r="O589" i="147"/>
  <c r="P588" i="147"/>
  <c r="O588" i="147"/>
  <c r="P587" i="147"/>
  <c r="O587" i="147"/>
  <c r="P586" i="147"/>
  <c r="O586" i="147"/>
  <c r="P585" i="147"/>
  <c r="O585" i="147"/>
  <c r="P584" i="147"/>
  <c r="O584" i="147"/>
  <c r="P583" i="147"/>
  <c r="O583" i="147"/>
  <c r="P582" i="147"/>
  <c r="O582" i="147"/>
  <c r="P581" i="147"/>
  <c r="O581" i="147"/>
  <c r="P580" i="147"/>
  <c r="O580" i="147"/>
  <c r="P579" i="147"/>
  <c r="O579" i="147"/>
  <c r="P578" i="147"/>
  <c r="O578" i="147"/>
  <c r="P577" i="147"/>
  <c r="O577" i="147"/>
  <c r="P576" i="147"/>
  <c r="O576" i="147"/>
  <c r="P575" i="147"/>
  <c r="O575" i="147"/>
  <c r="P574" i="147"/>
  <c r="O574" i="147"/>
  <c r="P573" i="147"/>
  <c r="O573" i="147"/>
  <c r="P572" i="147"/>
  <c r="O572" i="147"/>
  <c r="P571" i="147"/>
  <c r="O571" i="147"/>
  <c r="P570" i="147"/>
  <c r="O570" i="147"/>
  <c r="P569" i="147"/>
  <c r="O569" i="147"/>
  <c r="P568" i="147"/>
  <c r="O568" i="147"/>
  <c r="P567" i="147"/>
  <c r="O567" i="147"/>
  <c r="P566" i="147"/>
  <c r="O566" i="147"/>
  <c r="P565" i="147"/>
  <c r="O565" i="147"/>
  <c r="P564" i="147"/>
  <c r="O564" i="147"/>
  <c r="P563" i="147"/>
  <c r="O563" i="147"/>
  <c r="P562" i="147"/>
  <c r="O562" i="147"/>
  <c r="P561" i="147"/>
  <c r="O561" i="147"/>
  <c r="P560" i="147"/>
  <c r="O560" i="147"/>
  <c r="P559" i="147"/>
  <c r="O559" i="147"/>
  <c r="P558" i="147"/>
  <c r="O558" i="147"/>
  <c r="P557" i="147"/>
  <c r="O557" i="147"/>
  <c r="P556" i="147"/>
  <c r="O556" i="147"/>
  <c r="P555" i="147"/>
  <c r="O555" i="147"/>
  <c r="P554" i="147"/>
  <c r="O554" i="147"/>
  <c r="P553" i="147"/>
  <c r="O553" i="147"/>
  <c r="P552" i="147"/>
  <c r="O552" i="147"/>
  <c r="P551" i="147"/>
  <c r="O551" i="147"/>
  <c r="P550" i="147"/>
  <c r="O550" i="147"/>
  <c r="P549" i="147"/>
  <c r="O549" i="147"/>
  <c r="P548" i="147"/>
  <c r="O548" i="147"/>
  <c r="P547" i="147"/>
  <c r="O547" i="147"/>
  <c r="P546" i="147"/>
  <c r="O546" i="147"/>
  <c r="P545" i="147"/>
  <c r="O545" i="147"/>
  <c r="P544" i="147"/>
  <c r="O544" i="147"/>
  <c r="P543" i="147"/>
  <c r="O543" i="147"/>
  <c r="P542" i="147"/>
  <c r="O542" i="147"/>
  <c r="P541" i="147"/>
  <c r="O541" i="147"/>
  <c r="P540" i="147"/>
  <c r="O540" i="147"/>
  <c r="P539" i="147"/>
  <c r="O539" i="147"/>
  <c r="P538" i="147"/>
  <c r="O538" i="147"/>
  <c r="P537" i="147"/>
  <c r="O537" i="147"/>
  <c r="P536" i="147"/>
  <c r="O536" i="147"/>
  <c r="P535" i="147"/>
  <c r="O535" i="147"/>
  <c r="P534" i="147"/>
  <c r="O534" i="147"/>
  <c r="P533" i="147"/>
  <c r="O533" i="147"/>
  <c r="P532" i="147"/>
  <c r="O532" i="147"/>
  <c r="P531" i="147"/>
  <c r="O531" i="147"/>
  <c r="P530" i="147"/>
  <c r="O530" i="147"/>
  <c r="P529" i="147"/>
  <c r="O529" i="147"/>
  <c r="P528" i="147"/>
  <c r="O528" i="147"/>
  <c r="P527" i="147"/>
  <c r="O527" i="147"/>
  <c r="P526" i="147"/>
  <c r="O526" i="147"/>
  <c r="P525" i="147"/>
  <c r="O525" i="147"/>
  <c r="P524" i="147"/>
  <c r="O524" i="147"/>
  <c r="P523" i="147"/>
  <c r="O523" i="147"/>
  <c r="P522" i="147"/>
  <c r="O522" i="147"/>
  <c r="P521" i="147"/>
  <c r="O521" i="147"/>
  <c r="P520" i="147"/>
  <c r="O520" i="147"/>
  <c r="P519" i="147"/>
  <c r="O519" i="147"/>
  <c r="P518" i="147"/>
  <c r="O518" i="147"/>
  <c r="P517" i="147"/>
  <c r="O517" i="147"/>
  <c r="P516" i="147"/>
  <c r="O516" i="147"/>
  <c r="P515" i="147"/>
  <c r="O515" i="147"/>
  <c r="P514" i="147"/>
  <c r="O514" i="147"/>
  <c r="P513" i="147"/>
  <c r="O513" i="147"/>
  <c r="P512" i="147"/>
  <c r="O512" i="147"/>
  <c r="P511" i="147"/>
  <c r="O511" i="147"/>
  <c r="P510" i="147"/>
  <c r="O510" i="147"/>
  <c r="P509" i="147"/>
  <c r="O509" i="147"/>
  <c r="P508" i="147"/>
  <c r="O508" i="147"/>
  <c r="P507" i="147"/>
  <c r="O507" i="147"/>
  <c r="P506" i="147"/>
  <c r="O506" i="147"/>
  <c r="P505" i="147"/>
  <c r="O505" i="147"/>
  <c r="P504" i="147"/>
  <c r="O504" i="147"/>
  <c r="P503" i="147"/>
  <c r="O503" i="147"/>
  <c r="P502" i="147"/>
  <c r="O502" i="147"/>
  <c r="P501" i="147"/>
  <c r="O501" i="147"/>
  <c r="P500" i="147"/>
  <c r="O500" i="147"/>
  <c r="P499" i="147"/>
  <c r="O499" i="147"/>
  <c r="P498" i="147"/>
  <c r="O498" i="147"/>
  <c r="P497" i="147"/>
  <c r="O497" i="147"/>
  <c r="P496" i="147"/>
  <c r="O496" i="147"/>
  <c r="P495" i="147"/>
  <c r="O495" i="147"/>
  <c r="P494" i="147"/>
  <c r="O494" i="147"/>
  <c r="P493" i="147"/>
  <c r="O493" i="147"/>
  <c r="P492" i="147"/>
  <c r="O492" i="147"/>
  <c r="P491" i="147"/>
  <c r="O491" i="147"/>
  <c r="P490" i="147"/>
  <c r="O490" i="147"/>
  <c r="P489" i="147"/>
  <c r="O489" i="147"/>
  <c r="P488" i="147"/>
  <c r="O488" i="147"/>
  <c r="P487" i="147"/>
  <c r="O487" i="147"/>
  <c r="P486" i="147"/>
  <c r="O486" i="147"/>
  <c r="P485" i="147"/>
  <c r="O485" i="147"/>
  <c r="P484" i="147"/>
  <c r="O484" i="147"/>
  <c r="P483" i="147"/>
  <c r="O483" i="147"/>
  <c r="P482" i="147"/>
  <c r="O482" i="147"/>
  <c r="P481" i="147"/>
  <c r="O481" i="147"/>
  <c r="P480" i="147"/>
  <c r="O480" i="147"/>
  <c r="P479" i="147"/>
  <c r="O479" i="147"/>
  <c r="P478" i="147"/>
  <c r="O478" i="147"/>
  <c r="P477" i="147"/>
  <c r="O477" i="147"/>
  <c r="P476" i="147"/>
  <c r="O476" i="147"/>
  <c r="P475" i="147"/>
  <c r="O475" i="147"/>
  <c r="P474" i="147"/>
  <c r="O474" i="147"/>
  <c r="P473" i="147"/>
  <c r="O473" i="147"/>
  <c r="P472" i="147"/>
  <c r="O472" i="147"/>
  <c r="P471" i="147"/>
  <c r="O471" i="147"/>
  <c r="P470" i="147"/>
  <c r="O470" i="147"/>
  <c r="P469" i="147"/>
  <c r="O469" i="147"/>
  <c r="P468" i="147"/>
  <c r="O468" i="147"/>
  <c r="P467" i="147"/>
  <c r="O467" i="147"/>
  <c r="P466" i="147"/>
  <c r="O466" i="147"/>
  <c r="P465" i="147"/>
  <c r="O465" i="147"/>
  <c r="P464" i="147"/>
  <c r="O464" i="147"/>
  <c r="P463" i="147"/>
  <c r="O463" i="147"/>
  <c r="P462" i="147"/>
  <c r="O462" i="147"/>
  <c r="P461" i="147"/>
  <c r="O461" i="147"/>
  <c r="P460" i="147"/>
  <c r="O460" i="147"/>
  <c r="P459" i="147"/>
  <c r="O459" i="147"/>
  <c r="P458" i="147"/>
  <c r="O458" i="147"/>
  <c r="P457" i="147"/>
  <c r="O457" i="147"/>
  <c r="P456" i="147"/>
  <c r="O456" i="147"/>
  <c r="P455" i="147"/>
  <c r="O455" i="147"/>
  <c r="P454" i="147"/>
  <c r="O454" i="147"/>
  <c r="P453" i="147"/>
  <c r="O453" i="147"/>
  <c r="P452" i="147"/>
  <c r="O452" i="147"/>
  <c r="P451" i="147"/>
  <c r="O451" i="147"/>
  <c r="P450" i="147"/>
  <c r="O450" i="147"/>
  <c r="P449" i="147"/>
  <c r="O449" i="147"/>
  <c r="P448" i="147"/>
  <c r="O448" i="147"/>
  <c r="P447" i="147"/>
  <c r="O447" i="147"/>
  <c r="P446" i="147"/>
  <c r="O446" i="147"/>
  <c r="P445" i="147"/>
  <c r="O445" i="147"/>
  <c r="P444" i="147"/>
  <c r="O444" i="147"/>
  <c r="P443" i="147"/>
  <c r="O443" i="147"/>
  <c r="P442" i="147"/>
  <c r="O442" i="147"/>
  <c r="P441" i="147"/>
  <c r="O441" i="147"/>
  <c r="P440" i="147"/>
  <c r="O440" i="147"/>
  <c r="P439" i="147"/>
  <c r="O439" i="147"/>
  <c r="P438" i="147"/>
  <c r="O438" i="147"/>
  <c r="P437" i="147"/>
  <c r="O437" i="147"/>
  <c r="P436" i="147"/>
  <c r="O436" i="147"/>
  <c r="P435" i="147"/>
  <c r="O435" i="147"/>
  <c r="P434" i="147"/>
  <c r="O434" i="147"/>
  <c r="P433" i="147"/>
  <c r="O433" i="147"/>
  <c r="P432" i="147"/>
  <c r="O432" i="147"/>
  <c r="P431" i="147"/>
  <c r="O431" i="147"/>
  <c r="P430" i="147"/>
  <c r="O430" i="147"/>
  <c r="P429" i="147"/>
  <c r="O429" i="147"/>
  <c r="P428" i="147"/>
  <c r="O428" i="147"/>
  <c r="P427" i="147"/>
  <c r="O427" i="147"/>
  <c r="P426" i="147"/>
  <c r="O426" i="147"/>
  <c r="P425" i="147"/>
  <c r="O425" i="147"/>
  <c r="P424" i="147"/>
  <c r="O424" i="147"/>
  <c r="P423" i="147"/>
  <c r="O423" i="147"/>
  <c r="P422" i="147"/>
  <c r="O422" i="147"/>
  <c r="P421" i="147"/>
  <c r="O421" i="147"/>
  <c r="P420" i="147"/>
  <c r="O420" i="147"/>
  <c r="P419" i="147"/>
  <c r="O419" i="147"/>
  <c r="P418" i="147"/>
  <c r="O418" i="147"/>
  <c r="P417" i="147"/>
  <c r="O417" i="147"/>
  <c r="P416" i="147"/>
  <c r="O416" i="147"/>
  <c r="P415" i="147"/>
  <c r="O415" i="147"/>
  <c r="P414" i="147"/>
  <c r="O414" i="147"/>
  <c r="P413" i="147"/>
  <c r="O413" i="147"/>
  <c r="P412" i="147"/>
  <c r="O412" i="147"/>
  <c r="P411" i="147"/>
  <c r="O411" i="147"/>
  <c r="P410" i="147"/>
  <c r="O410" i="147"/>
  <c r="P409" i="147"/>
  <c r="O409" i="147"/>
  <c r="P408" i="147"/>
  <c r="O408" i="147"/>
  <c r="P407" i="147"/>
  <c r="O407" i="147"/>
  <c r="P406" i="147"/>
  <c r="O406" i="147"/>
  <c r="P405" i="147"/>
  <c r="O405" i="147"/>
  <c r="P404" i="147"/>
  <c r="O404" i="147"/>
  <c r="P403" i="147"/>
  <c r="O403" i="147"/>
  <c r="P402" i="147"/>
  <c r="O402" i="147"/>
  <c r="P401" i="147"/>
  <c r="O401" i="147"/>
  <c r="P400" i="147"/>
  <c r="O400" i="147"/>
  <c r="P399" i="147"/>
  <c r="O399" i="147"/>
  <c r="P398" i="147"/>
  <c r="O398" i="147"/>
  <c r="P397" i="147"/>
  <c r="O397" i="147"/>
  <c r="P396" i="147"/>
  <c r="O396" i="147"/>
  <c r="P395" i="147"/>
  <c r="O395" i="147"/>
  <c r="P394" i="147"/>
  <c r="O394" i="147"/>
  <c r="P393" i="147"/>
  <c r="O393" i="147"/>
  <c r="P392" i="147"/>
  <c r="O392" i="147"/>
  <c r="P391" i="147"/>
  <c r="O391" i="147"/>
  <c r="P390" i="147"/>
  <c r="O390" i="147"/>
  <c r="P389" i="147"/>
  <c r="O389" i="147"/>
  <c r="P388" i="147"/>
  <c r="O388" i="147"/>
  <c r="P387" i="147"/>
  <c r="O387" i="147"/>
  <c r="P386" i="147"/>
  <c r="O386" i="147"/>
  <c r="P385" i="147"/>
  <c r="O385" i="147"/>
  <c r="P384" i="147"/>
  <c r="O384" i="147"/>
  <c r="P383" i="147"/>
  <c r="O383" i="147"/>
  <c r="P382" i="147"/>
  <c r="O382" i="147"/>
  <c r="P381" i="147"/>
  <c r="O381" i="147"/>
  <c r="P380" i="147"/>
  <c r="O380" i="147"/>
  <c r="P379" i="147"/>
  <c r="O379" i="147"/>
  <c r="P378" i="147"/>
  <c r="O378" i="147"/>
  <c r="P377" i="147"/>
  <c r="O377" i="147"/>
  <c r="P376" i="147"/>
  <c r="O376" i="147"/>
  <c r="P375" i="147"/>
  <c r="O375" i="147"/>
  <c r="P374" i="147"/>
  <c r="O374" i="147"/>
  <c r="P373" i="147"/>
  <c r="O373" i="147"/>
  <c r="P372" i="147"/>
  <c r="O372" i="147"/>
  <c r="P371" i="147"/>
  <c r="O371" i="147"/>
  <c r="P370" i="147"/>
  <c r="O370" i="147"/>
  <c r="P369" i="147"/>
  <c r="O369" i="147"/>
  <c r="P368" i="147"/>
  <c r="O368" i="147"/>
  <c r="P367" i="147"/>
  <c r="O367" i="147"/>
  <c r="P366" i="147"/>
  <c r="O366" i="147"/>
  <c r="P365" i="147"/>
  <c r="O365" i="147"/>
  <c r="P364" i="147"/>
  <c r="O364" i="147"/>
  <c r="P363" i="147"/>
  <c r="O363" i="147"/>
  <c r="P362" i="147"/>
  <c r="O362" i="147"/>
  <c r="P361" i="147"/>
  <c r="O361" i="147"/>
  <c r="P360" i="147"/>
  <c r="O360" i="147"/>
  <c r="P359" i="147"/>
  <c r="O359" i="147"/>
  <c r="P358" i="147"/>
  <c r="O358" i="147"/>
  <c r="P357" i="147"/>
  <c r="O357" i="147"/>
  <c r="P356" i="147"/>
  <c r="O356" i="147"/>
  <c r="P355" i="147"/>
  <c r="O355" i="147"/>
  <c r="P354" i="147"/>
  <c r="O354" i="147"/>
  <c r="P353" i="147"/>
  <c r="O353" i="147"/>
  <c r="P352" i="147"/>
  <c r="O352" i="147"/>
  <c r="P351" i="147"/>
  <c r="O351" i="147"/>
  <c r="P350" i="147"/>
  <c r="O350" i="147"/>
  <c r="P349" i="147"/>
  <c r="O349" i="147"/>
  <c r="P348" i="147"/>
  <c r="O348" i="147"/>
  <c r="P347" i="147"/>
  <c r="O347" i="147"/>
  <c r="P346" i="147"/>
  <c r="O346" i="147"/>
  <c r="P345" i="147"/>
  <c r="O345" i="147"/>
  <c r="P344" i="147"/>
  <c r="O344" i="147"/>
  <c r="P343" i="147"/>
  <c r="O343" i="147"/>
  <c r="P342" i="147"/>
  <c r="O342" i="147"/>
  <c r="P341" i="147"/>
  <c r="O341" i="147"/>
  <c r="P340" i="147"/>
  <c r="O340" i="147"/>
  <c r="P339" i="147"/>
  <c r="O339" i="147"/>
  <c r="P338" i="147"/>
  <c r="O338" i="147"/>
  <c r="P337" i="147"/>
  <c r="O337" i="147"/>
  <c r="P336" i="147"/>
  <c r="O336" i="147"/>
  <c r="P335" i="147"/>
  <c r="O335" i="147"/>
  <c r="P334" i="147"/>
  <c r="O334" i="147"/>
  <c r="P333" i="147"/>
  <c r="O333" i="147"/>
  <c r="P332" i="147"/>
  <c r="O332" i="147"/>
  <c r="P331" i="147"/>
  <c r="O331" i="147"/>
  <c r="P330" i="147"/>
  <c r="O330" i="147"/>
  <c r="P329" i="147"/>
  <c r="O329" i="147"/>
  <c r="P328" i="147"/>
  <c r="O328" i="147"/>
  <c r="P327" i="147"/>
  <c r="O327" i="147"/>
  <c r="P326" i="147"/>
  <c r="O326" i="147"/>
  <c r="P325" i="147"/>
  <c r="O325" i="147"/>
  <c r="P324" i="147"/>
  <c r="O324" i="147"/>
  <c r="P323" i="147"/>
  <c r="O323" i="147"/>
  <c r="P322" i="147"/>
  <c r="O322" i="147"/>
  <c r="P321" i="147"/>
  <c r="O321" i="147"/>
  <c r="P320" i="147"/>
  <c r="O320" i="147"/>
  <c r="P319" i="147"/>
  <c r="O319" i="147"/>
  <c r="P318" i="147"/>
  <c r="O318" i="147"/>
  <c r="P317" i="147"/>
  <c r="O317" i="147"/>
  <c r="P316" i="147"/>
  <c r="O316" i="147"/>
  <c r="P315" i="147"/>
  <c r="O315" i="147"/>
  <c r="P314" i="147"/>
  <c r="O314" i="147"/>
  <c r="P313" i="147"/>
  <c r="O313" i="147"/>
  <c r="P312" i="147"/>
  <c r="O312" i="147"/>
  <c r="P311" i="147"/>
  <c r="O311" i="147"/>
  <c r="P310" i="147"/>
  <c r="O310" i="147"/>
  <c r="P309" i="147"/>
  <c r="O309" i="147"/>
  <c r="P308" i="147"/>
  <c r="O308" i="147"/>
  <c r="P307" i="147"/>
  <c r="O307" i="147"/>
  <c r="P306" i="147"/>
  <c r="O306" i="147"/>
  <c r="P305" i="147"/>
  <c r="O305" i="147"/>
  <c r="P304" i="147"/>
  <c r="O304" i="147"/>
  <c r="P303" i="147"/>
  <c r="O303" i="147"/>
  <c r="P302" i="147"/>
  <c r="O302" i="147"/>
  <c r="P301" i="147"/>
  <c r="O301" i="147"/>
  <c r="P300" i="147"/>
  <c r="O300" i="147"/>
  <c r="P299" i="147"/>
  <c r="O299" i="147"/>
  <c r="P298" i="147"/>
  <c r="O298" i="147"/>
  <c r="P297" i="147"/>
  <c r="O297" i="147"/>
  <c r="P296" i="147"/>
  <c r="O296" i="147"/>
  <c r="P295" i="147"/>
  <c r="O295" i="147"/>
  <c r="P294" i="147"/>
  <c r="O294" i="147"/>
  <c r="P293" i="147"/>
  <c r="O293" i="147"/>
  <c r="P292" i="147"/>
  <c r="O292" i="147"/>
  <c r="P291" i="147"/>
  <c r="O291" i="147"/>
  <c r="P290" i="147"/>
  <c r="O290" i="147"/>
  <c r="P289" i="147"/>
  <c r="O289" i="147"/>
  <c r="P288" i="147"/>
  <c r="O288" i="147"/>
  <c r="P287" i="147"/>
  <c r="O287" i="147"/>
  <c r="P286" i="147"/>
  <c r="O286" i="147"/>
  <c r="P285" i="147"/>
  <c r="O285" i="147"/>
  <c r="P284" i="147"/>
  <c r="O284" i="147"/>
  <c r="P283" i="147"/>
  <c r="O283" i="147"/>
  <c r="P282" i="147"/>
  <c r="O282" i="147"/>
  <c r="P281" i="147"/>
  <c r="O281" i="147"/>
  <c r="P280" i="147"/>
  <c r="O280" i="147"/>
  <c r="P279" i="147"/>
  <c r="O279" i="147"/>
  <c r="P278" i="147"/>
  <c r="O278" i="147"/>
  <c r="P277" i="147"/>
  <c r="O277" i="147"/>
  <c r="P276" i="147"/>
  <c r="O276" i="147"/>
  <c r="P275" i="147"/>
  <c r="O275" i="147"/>
  <c r="P274" i="147"/>
  <c r="O274" i="147"/>
  <c r="P273" i="147"/>
  <c r="O273" i="147"/>
  <c r="P272" i="147"/>
  <c r="O272" i="147"/>
  <c r="P271" i="147"/>
  <c r="O271" i="147"/>
  <c r="P270" i="147"/>
  <c r="O270" i="147"/>
  <c r="P269" i="147"/>
  <c r="O269" i="147"/>
  <c r="P268" i="147"/>
  <c r="O268" i="147"/>
  <c r="P267" i="147"/>
  <c r="O267" i="147"/>
  <c r="P266" i="147"/>
  <c r="O266" i="147"/>
  <c r="P265" i="147"/>
  <c r="O265" i="147"/>
  <c r="P264" i="147"/>
  <c r="O264" i="147"/>
  <c r="P263" i="147"/>
  <c r="O263" i="147"/>
  <c r="P262" i="147"/>
  <c r="O262" i="147"/>
  <c r="P261" i="147"/>
  <c r="O261" i="147"/>
  <c r="P260" i="147"/>
  <c r="O260" i="147"/>
  <c r="P259" i="147"/>
  <c r="O259" i="147"/>
  <c r="P258" i="147"/>
  <c r="O258" i="147"/>
  <c r="P257" i="147"/>
  <c r="O257" i="147"/>
  <c r="P256" i="147"/>
  <c r="O256" i="147"/>
  <c r="P255" i="147"/>
  <c r="O255" i="147"/>
  <c r="P254" i="147"/>
  <c r="O254" i="147"/>
  <c r="P253" i="147"/>
  <c r="O253" i="147"/>
  <c r="P252" i="147"/>
  <c r="O252" i="147"/>
  <c r="P251" i="147"/>
  <c r="O251" i="147"/>
  <c r="P250" i="147"/>
  <c r="O250" i="147"/>
  <c r="P249" i="147"/>
  <c r="O249" i="147"/>
  <c r="P248" i="147"/>
  <c r="O248" i="147"/>
  <c r="P247" i="147"/>
  <c r="O247" i="147"/>
  <c r="P246" i="147"/>
  <c r="O246" i="147"/>
  <c r="P245" i="147"/>
  <c r="O245" i="147"/>
  <c r="P244" i="147"/>
  <c r="O244" i="147"/>
  <c r="P243" i="147"/>
  <c r="O243" i="147"/>
  <c r="P242" i="147"/>
  <c r="O242" i="147"/>
  <c r="P241" i="147"/>
  <c r="O241" i="147"/>
  <c r="P240" i="147"/>
  <c r="O240" i="147"/>
  <c r="P239" i="147"/>
  <c r="O239" i="147"/>
  <c r="P238" i="147"/>
  <c r="O238" i="147"/>
  <c r="P237" i="147"/>
  <c r="O237" i="147"/>
  <c r="P236" i="147"/>
  <c r="O236" i="147"/>
  <c r="P235" i="147"/>
  <c r="O235" i="147"/>
  <c r="P234" i="147"/>
  <c r="O234" i="147"/>
  <c r="P233" i="147"/>
  <c r="O233" i="147"/>
  <c r="P232" i="147"/>
  <c r="O232" i="147"/>
  <c r="P231" i="147"/>
  <c r="O231" i="147"/>
  <c r="P230" i="147"/>
  <c r="O230" i="147"/>
  <c r="P229" i="147"/>
  <c r="O229" i="147"/>
  <c r="P228" i="147"/>
  <c r="O228" i="147"/>
  <c r="P227" i="147"/>
  <c r="O227" i="147"/>
  <c r="P226" i="147"/>
  <c r="O226" i="147"/>
  <c r="P225" i="147"/>
  <c r="O225" i="147"/>
  <c r="P224" i="147"/>
  <c r="O224" i="147"/>
  <c r="P223" i="147"/>
  <c r="O223" i="147"/>
  <c r="P222" i="147"/>
  <c r="O222" i="147"/>
  <c r="P221" i="147"/>
  <c r="O221" i="147"/>
  <c r="P220" i="147"/>
  <c r="O220" i="147"/>
  <c r="P219" i="147"/>
  <c r="O219" i="147"/>
  <c r="P218" i="147"/>
  <c r="O218" i="147"/>
  <c r="P217" i="147"/>
  <c r="O217" i="147"/>
  <c r="P216" i="147"/>
  <c r="O216" i="147"/>
  <c r="P215" i="147"/>
  <c r="O215" i="147"/>
  <c r="P214" i="147"/>
  <c r="O214" i="147"/>
  <c r="P213" i="147"/>
  <c r="O213" i="147"/>
  <c r="P212" i="147"/>
  <c r="O212" i="147"/>
  <c r="P211" i="147"/>
  <c r="O211" i="147"/>
  <c r="P210" i="147"/>
  <c r="O210" i="147"/>
  <c r="P209" i="147"/>
  <c r="O209" i="147"/>
  <c r="P208" i="147"/>
  <c r="O208" i="147"/>
  <c r="P207" i="147"/>
  <c r="O207" i="147"/>
  <c r="P206" i="147"/>
  <c r="O206" i="147"/>
  <c r="P205" i="147"/>
  <c r="O205" i="147"/>
  <c r="P204" i="147"/>
  <c r="O204" i="147"/>
  <c r="P203" i="147"/>
  <c r="O203" i="147"/>
  <c r="P202" i="147"/>
  <c r="O202" i="147"/>
  <c r="P201" i="147"/>
  <c r="O201" i="147"/>
  <c r="P200" i="147"/>
  <c r="O200" i="147"/>
  <c r="P199" i="147"/>
  <c r="O199" i="147"/>
  <c r="P198" i="147"/>
  <c r="O198" i="147"/>
  <c r="P197" i="147"/>
  <c r="O197" i="147"/>
  <c r="P196" i="147"/>
  <c r="O196" i="147"/>
  <c r="P195" i="147"/>
  <c r="O195" i="147"/>
  <c r="P194" i="147"/>
  <c r="O194" i="147"/>
  <c r="P193" i="147"/>
  <c r="O193" i="147"/>
  <c r="P192" i="147"/>
  <c r="O192" i="147"/>
  <c r="P191" i="147"/>
  <c r="O191" i="147"/>
  <c r="P190" i="147"/>
  <c r="O190" i="147"/>
  <c r="P189" i="147"/>
  <c r="O189" i="147"/>
  <c r="P188" i="147"/>
  <c r="O188" i="147"/>
  <c r="P187" i="147"/>
  <c r="O187" i="147"/>
  <c r="P186" i="147"/>
  <c r="O186" i="147"/>
  <c r="P185" i="147"/>
  <c r="O185" i="147"/>
  <c r="P184" i="147"/>
  <c r="O184" i="147"/>
  <c r="P183" i="147"/>
  <c r="O183" i="147"/>
  <c r="P182" i="147"/>
  <c r="O182" i="147"/>
  <c r="P181" i="147"/>
  <c r="O181" i="147"/>
  <c r="P180" i="147"/>
  <c r="O180" i="147"/>
  <c r="P179" i="147"/>
  <c r="O179" i="147"/>
  <c r="P178" i="147"/>
  <c r="O178" i="147"/>
  <c r="P177" i="147"/>
  <c r="O177" i="147"/>
  <c r="P176" i="147"/>
  <c r="O176" i="147"/>
  <c r="P175" i="147"/>
  <c r="O175" i="147"/>
  <c r="P174" i="147"/>
  <c r="O174" i="147"/>
  <c r="P173" i="147"/>
  <c r="O173" i="147"/>
  <c r="P172" i="147"/>
  <c r="O172" i="147"/>
  <c r="P171" i="147"/>
  <c r="O171" i="147"/>
  <c r="P170" i="147"/>
  <c r="O170" i="147"/>
  <c r="P169" i="147"/>
  <c r="O169" i="147"/>
  <c r="P168" i="147"/>
  <c r="O168" i="147"/>
  <c r="P167" i="147"/>
  <c r="O167" i="147"/>
  <c r="P166" i="147"/>
  <c r="O166" i="147"/>
  <c r="P165" i="147"/>
  <c r="O165" i="147"/>
  <c r="P164" i="147"/>
  <c r="O164" i="147"/>
  <c r="P163" i="147"/>
  <c r="O163" i="147"/>
  <c r="P162" i="147"/>
  <c r="O162" i="147"/>
  <c r="P161" i="147"/>
  <c r="O161" i="147"/>
  <c r="P160" i="147"/>
  <c r="O160" i="147"/>
  <c r="P159" i="147"/>
  <c r="O159" i="147"/>
  <c r="P158" i="147"/>
  <c r="O158" i="147"/>
  <c r="P157" i="147"/>
  <c r="O157" i="147"/>
  <c r="P156" i="147"/>
  <c r="O156" i="147"/>
  <c r="P155" i="147"/>
  <c r="O155" i="147"/>
  <c r="P154" i="147"/>
  <c r="O154" i="147"/>
  <c r="P153" i="147"/>
  <c r="O153" i="147"/>
  <c r="P152" i="147"/>
  <c r="O152" i="147"/>
  <c r="P151" i="147"/>
  <c r="O151" i="147"/>
  <c r="P150" i="147"/>
  <c r="O150" i="147"/>
  <c r="P149" i="147"/>
  <c r="O149" i="147"/>
  <c r="P148" i="147"/>
  <c r="O148" i="147"/>
  <c r="P147" i="147"/>
  <c r="O147" i="147"/>
  <c r="P146" i="147"/>
  <c r="O146" i="147"/>
  <c r="P145" i="147"/>
  <c r="O145" i="147"/>
  <c r="P144" i="147"/>
  <c r="O144" i="147"/>
  <c r="P143" i="147"/>
  <c r="O143" i="147"/>
  <c r="P142" i="147"/>
  <c r="O142" i="147"/>
  <c r="P141" i="147"/>
  <c r="O141" i="147"/>
  <c r="P140" i="147"/>
  <c r="O140" i="147"/>
  <c r="P139" i="147"/>
  <c r="O139" i="147"/>
  <c r="P138" i="147"/>
  <c r="O138" i="147"/>
  <c r="P137" i="147"/>
  <c r="O137" i="147"/>
  <c r="P136" i="147"/>
  <c r="O136" i="147"/>
  <c r="P135" i="147"/>
  <c r="O135" i="147"/>
  <c r="P134" i="147"/>
  <c r="O134" i="147"/>
  <c r="P133" i="147"/>
  <c r="O133" i="147"/>
  <c r="P132" i="147"/>
  <c r="O132" i="147"/>
  <c r="P131" i="147"/>
  <c r="O131" i="147"/>
  <c r="P130" i="147"/>
  <c r="O130" i="147"/>
  <c r="P129" i="147"/>
  <c r="O129" i="147"/>
  <c r="P128" i="147"/>
  <c r="O128" i="147"/>
  <c r="P127" i="147"/>
  <c r="O127" i="147"/>
  <c r="P126" i="147"/>
  <c r="O126" i="147"/>
  <c r="P125" i="147"/>
  <c r="O125" i="147"/>
  <c r="P124" i="147"/>
  <c r="O124" i="147"/>
  <c r="P123" i="147"/>
  <c r="O123" i="147"/>
  <c r="P122" i="147"/>
  <c r="O122" i="147"/>
  <c r="P121" i="147"/>
  <c r="O121" i="147"/>
  <c r="P120" i="147"/>
  <c r="O120" i="147"/>
  <c r="P119" i="147"/>
  <c r="O119" i="147"/>
  <c r="P118" i="147"/>
  <c r="O118" i="147"/>
  <c r="P117" i="147"/>
  <c r="O117" i="147"/>
  <c r="P116" i="147"/>
  <c r="O116" i="147"/>
  <c r="P115" i="147"/>
  <c r="O115" i="147"/>
  <c r="P114" i="147"/>
  <c r="O114" i="147"/>
  <c r="P113" i="147"/>
  <c r="O113" i="147"/>
  <c r="P112" i="147"/>
  <c r="O112" i="147"/>
  <c r="P111" i="147"/>
  <c r="O111" i="147"/>
  <c r="P110" i="147"/>
  <c r="O110" i="147"/>
  <c r="P109" i="147"/>
  <c r="O109" i="147"/>
  <c r="P108" i="147"/>
  <c r="O108" i="147"/>
  <c r="P107" i="147"/>
  <c r="O107" i="147"/>
  <c r="P106" i="147"/>
  <c r="O106" i="147"/>
  <c r="P105" i="147"/>
  <c r="O105" i="147"/>
  <c r="P104" i="147"/>
  <c r="O104" i="147"/>
  <c r="P103" i="147"/>
  <c r="O103" i="147"/>
  <c r="P102" i="147"/>
  <c r="O102" i="147"/>
  <c r="P101" i="147"/>
  <c r="O101" i="147"/>
  <c r="P100" i="147"/>
  <c r="O100" i="147"/>
  <c r="P99" i="147"/>
  <c r="O99" i="147"/>
  <c r="P98" i="147"/>
  <c r="O98" i="147"/>
  <c r="P97" i="147"/>
  <c r="O97" i="147"/>
  <c r="P96" i="147"/>
  <c r="O96" i="147"/>
  <c r="P95" i="147"/>
  <c r="O95" i="147"/>
  <c r="P94" i="147"/>
  <c r="O94" i="147"/>
  <c r="P93" i="147"/>
  <c r="O93" i="147"/>
  <c r="P92" i="147"/>
  <c r="O92" i="147"/>
  <c r="P91" i="147"/>
  <c r="O91" i="147"/>
  <c r="P90" i="147"/>
  <c r="O90" i="147"/>
  <c r="P89" i="147"/>
  <c r="O89" i="147"/>
  <c r="P88" i="147"/>
  <c r="O88" i="147"/>
  <c r="P87" i="147"/>
  <c r="O87" i="147"/>
  <c r="P86" i="147"/>
  <c r="O86" i="147"/>
  <c r="P85" i="147"/>
  <c r="O85" i="147"/>
  <c r="P84" i="147"/>
  <c r="O84" i="147"/>
  <c r="P83" i="147"/>
  <c r="O83" i="147"/>
  <c r="P82" i="147"/>
  <c r="O82" i="147"/>
  <c r="P81" i="147"/>
  <c r="O81" i="147"/>
  <c r="P80" i="147"/>
  <c r="O80" i="147"/>
  <c r="P79" i="147"/>
  <c r="O79" i="147"/>
  <c r="P78" i="147"/>
  <c r="O78" i="147"/>
  <c r="P77" i="147"/>
  <c r="O77" i="147"/>
  <c r="P76" i="147"/>
  <c r="O76" i="147"/>
  <c r="P75" i="147"/>
  <c r="O75" i="147"/>
  <c r="P74" i="147"/>
  <c r="O74" i="147"/>
  <c r="P73" i="147"/>
  <c r="O73" i="147"/>
  <c r="P72" i="147"/>
  <c r="O72" i="147"/>
  <c r="P71" i="147"/>
  <c r="O71" i="147"/>
  <c r="P70" i="147"/>
  <c r="O70" i="147"/>
  <c r="P69" i="147"/>
  <c r="O69" i="147"/>
  <c r="P68" i="147"/>
  <c r="O68" i="147"/>
  <c r="P67" i="147"/>
  <c r="O67" i="147"/>
  <c r="P66" i="147"/>
  <c r="O66" i="147"/>
  <c r="P65" i="147"/>
  <c r="O65" i="147"/>
  <c r="P64" i="147"/>
  <c r="O64" i="147"/>
  <c r="P63" i="147"/>
  <c r="O63" i="147"/>
  <c r="P62" i="147"/>
  <c r="O62" i="147"/>
  <c r="P61" i="147"/>
  <c r="O61" i="147"/>
  <c r="P60" i="147"/>
  <c r="O60" i="147"/>
  <c r="P59" i="147"/>
  <c r="O59" i="147"/>
  <c r="P58" i="147"/>
  <c r="O58" i="147"/>
  <c r="P57" i="147"/>
  <c r="O57" i="147"/>
  <c r="P56" i="147"/>
  <c r="O56" i="147"/>
  <c r="P55" i="147"/>
  <c r="O55" i="147"/>
  <c r="P54" i="147"/>
  <c r="O54" i="147"/>
  <c r="P53" i="147"/>
  <c r="O53" i="147"/>
  <c r="P52" i="147"/>
  <c r="O52" i="147"/>
  <c r="P51" i="147"/>
  <c r="O51" i="147"/>
  <c r="P50" i="147"/>
  <c r="O50" i="147"/>
  <c r="P49" i="147"/>
  <c r="O49" i="147"/>
  <c r="P48" i="147"/>
  <c r="O48" i="147"/>
  <c r="P47" i="147"/>
  <c r="O47" i="147"/>
  <c r="P46" i="147"/>
  <c r="O46" i="147"/>
  <c r="P45" i="147"/>
  <c r="O45" i="147"/>
  <c r="P44" i="147"/>
  <c r="O44" i="147"/>
  <c r="P43" i="147"/>
  <c r="O43" i="147"/>
  <c r="P42" i="147"/>
  <c r="O42" i="147"/>
  <c r="P41" i="147"/>
  <c r="O41" i="147"/>
  <c r="P40" i="147"/>
  <c r="O40" i="147"/>
  <c r="P39" i="147"/>
  <c r="O39" i="147"/>
  <c r="P38" i="147"/>
  <c r="O38" i="147"/>
  <c r="P37" i="147"/>
  <c r="O37" i="147"/>
  <c r="P36" i="147"/>
  <c r="O36" i="147"/>
  <c r="P35" i="147"/>
  <c r="O35" i="147"/>
  <c r="P34" i="147"/>
  <c r="O34" i="147"/>
  <c r="P33" i="147"/>
  <c r="O33" i="147"/>
  <c r="P32" i="147"/>
  <c r="O32" i="147"/>
  <c r="P31" i="147"/>
  <c r="O31" i="147"/>
  <c r="P30" i="147"/>
  <c r="O30" i="147"/>
  <c r="P29" i="147"/>
  <c r="O29" i="147"/>
  <c r="P28" i="147"/>
  <c r="O28" i="147"/>
  <c r="P27" i="147"/>
  <c r="O27" i="147"/>
  <c r="P26" i="147"/>
  <c r="O26" i="147"/>
  <c r="P25" i="147"/>
  <c r="O25" i="147"/>
  <c r="P24" i="147"/>
  <c r="O24" i="147"/>
  <c r="P23" i="147"/>
  <c r="O23" i="147"/>
  <c r="P22" i="147"/>
  <c r="O22" i="147"/>
  <c r="P21" i="147"/>
  <c r="O21" i="147"/>
  <c r="P20" i="147"/>
  <c r="O20" i="147"/>
  <c r="P19" i="147"/>
  <c r="O19" i="147"/>
  <c r="P18" i="147"/>
  <c r="O18" i="147"/>
  <c r="P17" i="147"/>
  <c r="O17" i="147"/>
  <c r="P16" i="147"/>
  <c r="O16" i="147"/>
  <c r="P15" i="147"/>
  <c r="O15" i="147"/>
  <c r="P14" i="147"/>
  <c r="O14" i="147"/>
  <c r="P13" i="147"/>
  <c r="O13" i="147"/>
  <c r="P12" i="147"/>
  <c r="O12" i="147"/>
  <c r="P11" i="147"/>
  <c r="O11" i="147"/>
  <c r="P10" i="147"/>
  <c r="O10" i="147"/>
  <c r="P9" i="147"/>
  <c r="O9" i="147"/>
  <c r="P8" i="147"/>
  <c r="O8" i="147"/>
  <c r="P7" i="147"/>
  <c r="O7" i="147"/>
  <c r="P6" i="147"/>
  <c r="O6" i="147"/>
  <c r="P5" i="147"/>
  <c r="O5" i="147"/>
  <c r="P4" i="147"/>
  <c r="O4" i="147"/>
  <c r="M4" i="147"/>
  <c r="L4" i="147"/>
</calcChain>
</file>

<file path=xl/sharedStrings.xml><?xml version="1.0" encoding="utf-8"?>
<sst xmlns="http://schemas.openxmlformats.org/spreadsheetml/2006/main" count="21889" uniqueCount="3505">
  <si>
    <t>Multiple Trauma Diagnoses score &lt;=23, with Interventions score 1-8</t>
  </si>
  <si>
    <t>Multiple Trauma Diagnoses score 24-32, with Interventions score 1-8</t>
  </si>
  <si>
    <t>Multiple Trauma Diagnoses score 33-50, with Interventions score 1-8</t>
  </si>
  <si>
    <t>Multiple Trauma Diagnoses score &gt;=51, with Interventions score 1-8</t>
  </si>
  <si>
    <t>Multiple Trauma Diagnoses score &lt;=23, with Interventions score 9-18</t>
  </si>
  <si>
    <t>Multiple Trauma Diagnoses score 24-32, with Interventions score 9-18</t>
  </si>
  <si>
    <t>Multiple Trauma Diagnoses score 33-50, with Interventions score 9-18</t>
  </si>
  <si>
    <t>Multiple Trauma Diagnoses score &gt;=51, with Interventions score 9-18</t>
  </si>
  <si>
    <t>There is no discrete treatment function code for early inflammatory arthritis, therefore activity deemed eligible for the BPT should be excluded from the rheumatology TFC and paid for locally.</t>
  </si>
  <si>
    <t>SUS PbR will automate payment of the best practice tariff to all activity eligible for the BPT. Where the criteria is not met then commissioners should recover monies to reduce the payment down to the non best practice tariff payment.</t>
  </si>
  <si>
    <t>The BPT is an annual payment for activity delivered in line with the best practice criteria.</t>
  </si>
  <si>
    <t>The activity associated with Parkinson's disease is currently captured as part of the neurology TFC. Without a discrete TFC it is necessary for eligible activity to be excluded and paid locally.</t>
  </si>
  <si>
    <t xml:space="preserve">The BPT applies at a sub-HRG level (using a BPT flag) to the minor thoracic procedures HRG. </t>
  </si>
  <si>
    <t>Non-Interventional Acquired Cardiac Conditions</t>
  </si>
  <si>
    <t>Acute stroke care</t>
  </si>
  <si>
    <t>The BPT is made up of two components: a base tariff and a conditional payment. The base tariff is payable to all activity irrespective of whether the characteristics of best practice were met. The conditional payment is payable if all seven characteristics are achieved (see guidance).</t>
  </si>
  <si>
    <r>
      <t>The base tariff and the additional payment apply at the sub-HRG level with the use of BPT flag 01</t>
    </r>
    <r>
      <rPr>
        <sz val="8"/>
        <rFont val="Arial"/>
        <family val="2"/>
      </rPr>
      <t xml:space="preserve"> to capture the relevant activity within the associated HRGs.</t>
    </r>
  </si>
  <si>
    <t>Supraventricular tachcardias including atrial fibrillation</t>
  </si>
  <si>
    <t xml:space="preserve">The BPT is made up of three components: a base tariff and two conditional payments. All three components are conditional on meeting best practice characteristics though they are payable separately. </t>
  </si>
  <si>
    <t xml:space="preserve">The BPT is made up of four components: a base tariff and three conditional payments. The base tariff is payable to all activity irrespective of whether the characteristics of best practice were met. The three conditional payments are conditional on meeting best practice characteristics described in the guidance. </t>
  </si>
  <si>
    <t>The alteplase additional payment is only for payable spells with core HRG AA22A and AA22B and unbundled HRG XD07Z.</t>
  </si>
  <si>
    <t>Ordinary elective spell tariff (£)</t>
  </si>
  <si>
    <t>Ordinary elective long stay trimpoint (days)</t>
  </si>
  <si>
    <t>CONSULTANT-LED (£)</t>
  </si>
  <si>
    <t>Unilateral Intermediate Breast Procedures without CC</t>
  </si>
  <si>
    <t>Task</t>
  </si>
  <si>
    <t>BP54</t>
  </si>
  <si>
    <t>BP55</t>
  </si>
  <si>
    <t>BP56</t>
  </si>
  <si>
    <t>BP58</t>
  </si>
  <si>
    <t>BP59</t>
  </si>
  <si>
    <t>* Excludes costs of biological drugs</t>
  </si>
  <si>
    <t xml:space="preserve">For each of the HRGs there will be a conventional tariff applicable to the HRG. The conventional tariff however is to reimburse the costs of the activity unrelated to the BPT within the same HRG. The BPT is the mandatory tariff for the activity identified by the flag and is therefore not optional. </t>
  </si>
  <si>
    <t>The BPT will apply at the sub-HRG level to emergency admissions.</t>
  </si>
  <si>
    <t>SUS PbR will automate payment of the base tariff to activity eligible for the BPT, with a top-up for best practice to be paid locally subject to the relevant criteria being met.</t>
  </si>
  <si>
    <t>Activity outside of the scope of the BPT will be paid the conventional tariff in the main tariff spreadsheet. The conventional tariff price for this activity is in line with the tariff for best practice.</t>
  </si>
  <si>
    <t>Each of the BPT prices is an annual payment, applicable to all newly referred patients who are seen in adult rheumatology services.</t>
  </si>
  <si>
    <t>Axillary clearance</t>
  </si>
  <si>
    <t>Abdominal EVAR</t>
  </si>
  <si>
    <t>UFE</t>
  </si>
  <si>
    <t>Angioplasty and stenting of SFA or iliac artery for PAD</t>
  </si>
  <si>
    <t>Angioplasty or stenting for diabetic foot disease</t>
  </si>
  <si>
    <t>2a</t>
  </si>
  <si>
    <t>Return to top</t>
  </si>
  <si>
    <t>Unilateral Intermediate Breast Procedures with Intermediate CC</t>
  </si>
  <si>
    <t>BP52</t>
  </si>
  <si>
    <t>BP53</t>
  </si>
  <si>
    <t>BP61</t>
  </si>
  <si>
    <t>Head Injury without CC</t>
  </si>
  <si>
    <t>Hip Trauma Diagnosis without Procedure</t>
  </si>
  <si>
    <t>Type 1 and 2 Departments</t>
  </si>
  <si>
    <t>Type 3 Departments</t>
  </si>
  <si>
    <r>
      <t xml:space="preserve">WF01B
</t>
    </r>
    <r>
      <rPr>
        <i/>
        <sz val="8"/>
        <rFont val="Arial"/>
        <family val="2"/>
      </rPr>
      <t>First Attendance - Single Professional</t>
    </r>
  </si>
  <si>
    <r>
      <t xml:space="preserve">WF02B
</t>
    </r>
    <r>
      <rPr>
        <i/>
        <sz val="8"/>
        <rFont val="Arial"/>
        <family val="2"/>
      </rPr>
      <t>First Attendance - Multi Professional</t>
    </r>
  </si>
  <si>
    <r>
      <t xml:space="preserve">WF01A
</t>
    </r>
    <r>
      <rPr>
        <i/>
        <sz val="8"/>
        <rFont val="Arial"/>
        <family val="2"/>
      </rPr>
      <t>Follow Up Attendance - Single Professional</t>
    </r>
  </si>
  <si>
    <r>
      <t xml:space="preserve">WF02A
</t>
    </r>
    <r>
      <rPr>
        <i/>
        <sz val="8"/>
        <rFont val="Arial"/>
        <family val="2"/>
      </rPr>
      <t>Follow Up Attendance - Multi Professional</t>
    </r>
  </si>
  <si>
    <t>Treatment function</t>
  </si>
  <si>
    <t>Treatment function name</t>
  </si>
  <si>
    <t>Outpatient procedure tariff (£)</t>
  </si>
  <si>
    <t>Combined day case / ordinary elective spell tariff (£)</t>
  </si>
  <si>
    <t>Day case spell tariff (£)</t>
  </si>
  <si>
    <t xml:space="preserve">% applied in calculation of reduced short stay emergency tariff </t>
  </si>
  <si>
    <t>Outpatient procedures</t>
  </si>
  <si>
    <t>Best practice tariff information</t>
  </si>
  <si>
    <t>HRGs within scope of BPTs?
(if '1' see 'BPTs' sheet)</t>
  </si>
  <si>
    <t>BPT applies at HRG level , sub-HRG level or other basis?</t>
  </si>
  <si>
    <t>AA22A</t>
  </si>
  <si>
    <t>Non-best practice tariff (£)</t>
  </si>
  <si>
    <t>The mandatory tariffs for the pleural effusion HRGs have been reduced to incentivise a shift of activity and fund best practice.</t>
  </si>
  <si>
    <t>The BPT will apply at the HRG level to all daycase and elective activity.</t>
  </si>
  <si>
    <t>The BPT is an annual payment that covers outpatient care compliant with best practice specification (see guidance) from the date of discharge from hospital after the initial diagnosis of diabetes is made, until the young person is transferred to adult services at the age of 19.</t>
  </si>
  <si>
    <t>APC</t>
  </si>
  <si>
    <t>Diabetic ketoacidosis and hypoglycaemia</t>
  </si>
  <si>
    <t>QZ01A</t>
  </si>
  <si>
    <t>QZ01B</t>
  </si>
  <si>
    <t>AA22B</t>
  </si>
  <si>
    <t>AA23A</t>
  </si>
  <si>
    <t>AA23B</t>
  </si>
  <si>
    <t>AA26A</t>
  </si>
  <si>
    <t>AA26B</t>
  </si>
  <si>
    <t>Appendicular fractures not requiring immediate internal fixation</t>
  </si>
  <si>
    <t>Asthma</t>
  </si>
  <si>
    <t>Pulmonary embolism</t>
  </si>
  <si>
    <t>Renal/ureteric stones</t>
  </si>
  <si>
    <t>DVT</t>
  </si>
  <si>
    <t>Acute headache</t>
  </si>
  <si>
    <t>Paediatric epilepsy</t>
  </si>
  <si>
    <t>Parkinson's disease</t>
  </si>
  <si>
    <t xml:space="preserve">The base tariff and the additional payment apply at the sub-HRG level with the use of BPT flag 05 to capture the relevant activity within the associated HRGs. </t>
  </si>
  <si>
    <t>For around three quarters of the scenarios, the BPT will apply to the HRG and for the remaining scenarios, the BPT will apply at the sub-HRG level with the use of a BPT flag to capture the relevant activity within the associated HRGs. In both cases the Grouper and SUS PbR will generate a BPT flag in order to facilitate the automation of payment by SUS PbR.</t>
  </si>
  <si>
    <t>SUS PbR will automate payment by: (a) generating the relevant flag, (b) applying relevant prices to the BPT flag.</t>
  </si>
  <si>
    <t>** Tympanoplasty includes myringoplasty, mastoidectomy, ossiculoplasty and stapedectomy.</t>
  </si>
  <si>
    <t>Additional payment (£)</t>
  </si>
  <si>
    <t>Interventional radiology</t>
  </si>
  <si>
    <t>For abdominal EVAR and UFE, the BPT applies at the HRG level. For the other five procedures, the BPT applies at the sub-HRG level with the use of a BPT flag to capture the relevant activity within the associated HRGs.</t>
  </si>
  <si>
    <t xml:space="preserve">All IR BPTs apply only to elective (ordinary and daycase) admissions. </t>
  </si>
  <si>
    <t>BPT name</t>
  </si>
  <si>
    <t>Major trauma</t>
  </si>
  <si>
    <t>Short stay emergency adjustment does not apply. Long stay payments and specialist top-ups apply where appropriate.</t>
  </si>
  <si>
    <t>SUS PbR will apply the base tariff to spells with a BPT flag 05 in the HRGs below. SUS PbR will only apply the additional payment for alteplase and not those for the other two characteristics of best practice. See guidance.</t>
  </si>
  <si>
    <t>Best practice tariff additional payments</t>
  </si>
  <si>
    <t>Additional payments (£)</t>
  </si>
  <si>
    <r>
      <t xml:space="preserve">BPT flag 
</t>
    </r>
    <r>
      <rPr>
        <i/>
        <sz val="8"/>
        <rFont val="Arial"/>
        <family val="2"/>
      </rPr>
      <t>(see BPT Flag sheet)</t>
    </r>
  </si>
  <si>
    <t>Transient ischaemic attack</t>
  </si>
  <si>
    <t>The BPT applies to a TFC in the non-admitted setting.</t>
  </si>
  <si>
    <t xml:space="preserve">Where the BPT applies at the sub-HRG level, with the use of a BPT flag, there will be a conventional tariff applicable to the HRG. The conventional tariff however is to reimburse the costs of the activity unrelated to the BPT within the same HRG. The BPT is the mandatory tariff for the activity identified by the flag and is therefore not optional. </t>
  </si>
  <si>
    <t>- A price is listed for GA10E for an ordinary elective admission even though the HRG has a zero length of stay because a day case has to be planned as such.</t>
  </si>
  <si>
    <t>DZ22C</t>
  </si>
  <si>
    <t>Unspecified Acute Lower Respiratory Infection without CC</t>
  </si>
  <si>
    <t>SUS PbR will automate payment by applying relevant prices to the HRG.</t>
  </si>
  <si>
    <t>SUS PbR will not apply the BPT.</t>
  </si>
  <si>
    <t>Best practice tariff adjustments</t>
  </si>
  <si>
    <r>
      <t xml:space="preserve">BPT flag </t>
    </r>
    <r>
      <rPr>
        <b/>
        <sz val="8"/>
        <rFont val="Arial"/>
        <family val="2"/>
      </rPr>
      <t xml:space="preserve">
</t>
    </r>
    <r>
      <rPr>
        <i/>
        <sz val="8"/>
        <rFont val="Arial"/>
        <family val="2"/>
      </rPr>
      <t>(see BPT Flag sheet)</t>
    </r>
  </si>
  <si>
    <t>Same day emergency care</t>
  </si>
  <si>
    <t>Foot Trauma Diagnosis without Procedure</t>
  </si>
  <si>
    <t>HA94Z</t>
  </si>
  <si>
    <t>Arm Trauma Diagnosis without Procedure</t>
  </si>
  <si>
    <t>HA95Z</t>
  </si>
  <si>
    <t>Hand Trauma Diagnosis without Procedure</t>
  </si>
  <si>
    <t>Procedure</t>
  </si>
  <si>
    <t>Best practice tariff (£) (excl. alteplase)</t>
  </si>
  <si>
    <t xml:space="preserve">Community acquired pneumonia </t>
  </si>
  <si>
    <t>Minor head injury</t>
  </si>
  <si>
    <t>Low risk pubic rami</t>
  </si>
  <si>
    <t>Bladder outflow obstruction</t>
  </si>
  <si>
    <t>Anaemia</t>
  </si>
  <si>
    <t>Non-elective tariff (£)</t>
  </si>
  <si>
    <t>Day case best practice tariff (£)</t>
  </si>
  <si>
    <t>HA11A</t>
  </si>
  <si>
    <t>HA11B</t>
  </si>
  <si>
    <t>HA11C</t>
  </si>
  <si>
    <t>HA12B</t>
  </si>
  <si>
    <t>HA12C</t>
  </si>
  <si>
    <t>HA13A</t>
  </si>
  <si>
    <t>EB08I</t>
  </si>
  <si>
    <t>Deep Vein Thrombosis</t>
  </si>
  <si>
    <t>HA14C</t>
  </si>
  <si>
    <t>HB34E</t>
  </si>
  <si>
    <t>HB62C</t>
  </si>
  <si>
    <t>Tariff adjustment (£)</t>
  </si>
  <si>
    <t>CZ05T</t>
  </si>
  <si>
    <t>CZ05V</t>
  </si>
  <si>
    <t>CZ05Y</t>
  </si>
  <si>
    <t>CZ13V</t>
  </si>
  <si>
    <t>CZ13Y</t>
  </si>
  <si>
    <t>Name</t>
  </si>
  <si>
    <t>Code</t>
  </si>
  <si>
    <t>BP01</t>
  </si>
  <si>
    <t>DZ09B</t>
  </si>
  <si>
    <t>DZ09C</t>
  </si>
  <si>
    <t>Pulmonary Embolus without CC</t>
  </si>
  <si>
    <t>DZ15E</t>
  </si>
  <si>
    <t>DZ15F</t>
  </si>
  <si>
    <t>VA11A</t>
  </si>
  <si>
    <t>VA11B</t>
  </si>
  <si>
    <t>VA11C</t>
  </si>
  <si>
    <t>VA11D</t>
  </si>
  <si>
    <t>VA12A</t>
  </si>
  <si>
    <t>VA12B</t>
  </si>
  <si>
    <t>VA12C</t>
  </si>
  <si>
    <t>VA12D</t>
  </si>
  <si>
    <t>Unbundled chemotherapy delivery</t>
  </si>
  <si>
    <t>QZ15B</t>
  </si>
  <si>
    <t>Therapeutic Endovascular Procedures with Intermediate CC</t>
  </si>
  <si>
    <t>QZ15C</t>
  </si>
  <si>
    <t>Therapeutic Endovascular Procedures without CC</t>
  </si>
  <si>
    <t>HA14B</t>
  </si>
  <si>
    <t>FZ47B</t>
  </si>
  <si>
    <t>FZ47C</t>
  </si>
  <si>
    <t>DZ11C</t>
  </si>
  <si>
    <t>EB07H</t>
  </si>
  <si>
    <t>EB07I</t>
  </si>
  <si>
    <t>DZ06Z</t>
  </si>
  <si>
    <t>Tariff (including cost of reporting) (£)</t>
  </si>
  <si>
    <t>BP29</t>
  </si>
  <si>
    <t>BP28</t>
  </si>
  <si>
    <t>BP51</t>
  </si>
  <si>
    <t>BP49</t>
  </si>
  <si>
    <t>BP44</t>
  </si>
  <si>
    <t>BP45</t>
  </si>
  <si>
    <t>BP46</t>
  </si>
  <si>
    <t>BP47</t>
  </si>
  <si>
    <t>BP48</t>
  </si>
  <si>
    <t>BP38</t>
  </si>
  <si>
    <t>BP41</t>
  </si>
  <si>
    <t>Unbundled external beam radiotherapy</t>
  </si>
  <si>
    <t>Adult renal dialysis</t>
  </si>
  <si>
    <t>The tariff prices apply at the HRG level.</t>
  </si>
  <si>
    <t>BP39</t>
  </si>
  <si>
    <t>Cellulitis</t>
  </si>
  <si>
    <t>BP40</t>
  </si>
  <si>
    <t>Chest pain</t>
  </si>
  <si>
    <t>BP42</t>
  </si>
  <si>
    <t>Abdominal pain</t>
  </si>
  <si>
    <t>Tonsillectomy</t>
  </si>
  <si>
    <t>Septoplasty</t>
  </si>
  <si>
    <t>Rehabilitation post discharge</t>
  </si>
  <si>
    <t>Direct access and outpatient diagnostic imaging services</t>
  </si>
  <si>
    <t>The BPT is made up of two levels of payment differentiated by the Injury Severity Score (ISS) of the patient, conditional on a set of criteria (see guidance) and paid in addition to the core spell tariff.</t>
  </si>
  <si>
    <t xml:space="preserve">Per patient, only one level of payment can be paid to only one major trauma centre. </t>
  </si>
  <si>
    <t>It applies to adults and children.</t>
  </si>
  <si>
    <t>Long stay payments and specialist top-ups apply, where appropriate, to the core spell tariff.</t>
  </si>
  <si>
    <t xml:space="preserve">SUS PbR will not apply the BPT. Organisations will need to use the TARN database to support the payment. </t>
  </si>
  <si>
    <t>Level</t>
  </si>
  <si>
    <t>The BPT for all three procedures apply at the HRG level.</t>
  </si>
  <si>
    <t>Pleural effusion</t>
  </si>
  <si>
    <t>Ordinary elective tariff (£)</t>
  </si>
  <si>
    <t>Early inflammatory arthritis</t>
  </si>
  <si>
    <t>Description</t>
  </si>
  <si>
    <t>Looked after children's health assessments</t>
  </si>
  <si>
    <t>Cystic fibrosis</t>
  </si>
  <si>
    <t>Haemolytic Anaemia with CC</t>
  </si>
  <si>
    <t>Haemolytic Anaemia without CC</t>
  </si>
  <si>
    <t>Iron Deficiency Anaemia with CC</t>
  </si>
  <si>
    <t>Iron Deficiency Anaemia without CC</t>
  </si>
  <si>
    <t>Megaloblastic Anaemia with CC</t>
  </si>
  <si>
    <t>Megaloblastic Anaemia without CC</t>
  </si>
  <si>
    <t>Minor Thoracic Procedures</t>
  </si>
  <si>
    <t>KB01A</t>
  </si>
  <si>
    <t>KB01B</t>
  </si>
  <si>
    <t>KB02A</t>
  </si>
  <si>
    <t>KB02B</t>
  </si>
  <si>
    <t>KB02C</t>
  </si>
  <si>
    <t>KB02D</t>
  </si>
  <si>
    <t>KB02E</t>
  </si>
  <si>
    <t>KB02F</t>
  </si>
  <si>
    <t>LB16B</t>
  </si>
  <si>
    <t>LB16C</t>
  </si>
  <si>
    <t>MA12Z</t>
  </si>
  <si>
    <t>MB08Z</t>
  </si>
  <si>
    <t>All</t>
  </si>
  <si>
    <t>HA13B</t>
  </si>
  <si>
    <t>HA13C</t>
  </si>
  <si>
    <t>HA14A</t>
  </si>
  <si>
    <t>The BPTs are set to encourage the adoption of clinical best practice with respect to vascular access (see PbR guidance for further info).</t>
  </si>
  <si>
    <t>Please note that the mandatory tariffs for Peritoneal Dialysis are not classed as BPTs, however they are included in this sheet for ease of reference.</t>
  </si>
  <si>
    <t>HRG</t>
  </si>
  <si>
    <t>n/a</t>
  </si>
  <si>
    <t>* Excision of breast includes quadrantectomy, partial excision, any other excision.</t>
  </si>
  <si>
    <t>Fragility hip fracture</t>
  </si>
  <si>
    <t>Short stay emergency adjustment does not apply. Long stay payments and specialist top-ups do apply where appropriate.</t>
  </si>
  <si>
    <t>SUS PbR will apply the base tariff to spells with a BPT flag 01 in the HRGs below but it will not apply the additional payment. See guidance.</t>
  </si>
  <si>
    <t>Best practice tariff additional payment</t>
  </si>
  <si>
    <t>HRG code</t>
  </si>
  <si>
    <t>HRG name</t>
  </si>
  <si>
    <t>BP05</t>
  </si>
  <si>
    <t>JD03B</t>
  </si>
  <si>
    <t>JD03C</t>
  </si>
  <si>
    <t>JD04B</t>
  </si>
  <si>
    <t>JD04C</t>
  </si>
  <si>
    <t>Non-elective spell tariff (£)</t>
  </si>
  <si>
    <t>Non-elective long stay trimpoint (days)</t>
  </si>
  <si>
    <t>Per day long stay payment (for days exceeding trimpoint) (£)</t>
  </si>
  <si>
    <t>Reduced short stay emergency tariff 
applicable?</t>
  </si>
  <si>
    <t>Reduced short stay emergency tariff (£)</t>
  </si>
  <si>
    <t>BP23</t>
  </si>
  <si>
    <t>Thoracic EVAR</t>
  </si>
  <si>
    <t>BP24</t>
  </si>
  <si>
    <t>BP25</t>
  </si>
  <si>
    <t>BP26</t>
  </si>
  <si>
    <t>TIPS</t>
  </si>
  <si>
    <t>BP27</t>
  </si>
  <si>
    <t>BP31</t>
  </si>
  <si>
    <t>BP32</t>
  </si>
  <si>
    <t>BP33</t>
  </si>
  <si>
    <t>BP34</t>
  </si>
  <si>
    <t>BP35</t>
  </si>
  <si>
    <t>Lower respiratory tract infections without COPD</t>
  </si>
  <si>
    <t>Please note that patients who are dead on arrival (DOA) attract the tariff for VB09Z.</t>
  </si>
  <si>
    <t>Cost of reporting
(£)</t>
  </si>
  <si>
    <t>LD13A</t>
  </si>
  <si>
    <t>HB35B</t>
  </si>
  <si>
    <t>HB35C</t>
  </si>
  <si>
    <t>EB01Z</t>
  </si>
  <si>
    <t>QZ20Z</t>
  </si>
  <si>
    <t>Daycases</t>
  </si>
  <si>
    <t>The HRGs are generated by data items from the National Renal Dataset, listed in the guidance. Organisations need to establish local reporting processes to support payment of the tariffs.</t>
  </si>
  <si>
    <t>NZ11A</t>
  </si>
  <si>
    <t>NZ11B</t>
  </si>
  <si>
    <t>NZ11C</t>
  </si>
  <si>
    <t>NZ11D</t>
  </si>
  <si>
    <t>NZ11E</t>
  </si>
  <si>
    <t>NZ11F</t>
  </si>
  <si>
    <t>NZ11G</t>
  </si>
  <si>
    <t>NZ12A</t>
  </si>
  <si>
    <t>NZ12B</t>
  </si>
  <si>
    <t>NZ12C</t>
  </si>
  <si>
    <t>NZ12D</t>
  </si>
  <si>
    <t>NZ12E</t>
  </si>
  <si>
    <t>NZ12F</t>
  </si>
  <si>
    <t>NZ12G</t>
  </si>
  <si>
    <t>NZ13A</t>
  </si>
  <si>
    <t>NZ13B</t>
  </si>
  <si>
    <t>NZ14A</t>
  </si>
  <si>
    <t>NZ14B</t>
  </si>
  <si>
    <t>NZ15Z</t>
  </si>
  <si>
    <t>RC31Z</t>
  </si>
  <si>
    <t>SA03D</t>
  </si>
  <si>
    <t>SA03F</t>
  </si>
  <si>
    <t>SA04D</t>
  </si>
  <si>
    <t>SA04F</t>
  </si>
  <si>
    <t>SA05D</t>
  </si>
  <si>
    <t>SA05F</t>
  </si>
  <si>
    <t>LB40A</t>
  </si>
  <si>
    <t>Urinary Tract Stone Disease with CC</t>
  </si>
  <si>
    <t>LB40B</t>
  </si>
  <si>
    <t>Urinary Tract Stone Disease without CC</t>
  </si>
  <si>
    <t>WA11X</t>
  </si>
  <si>
    <t>WA11Y</t>
  </si>
  <si>
    <t>Knee Trauma Diagnosis without Procedure</t>
  </si>
  <si>
    <t>HA93Z</t>
  </si>
  <si>
    <t>Base tariff (£)</t>
  </si>
  <si>
    <t>Best practice tariff (£)</t>
  </si>
  <si>
    <t>HA92Z</t>
  </si>
  <si>
    <t>BP15</t>
  </si>
  <si>
    <t>BP16</t>
  </si>
  <si>
    <t>BP17</t>
  </si>
  <si>
    <t>AA31A</t>
  </si>
  <si>
    <t>AA31B</t>
  </si>
  <si>
    <t>HA83B</t>
  </si>
  <si>
    <t>HA83C</t>
  </si>
  <si>
    <t>HA91Z</t>
  </si>
  <si>
    <t>Unilateral Intermediate Breast Procedures with Major CC</t>
  </si>
  <si>
    <t>Haemorrhagic Cerebrovascular Disorders with CC</t>
  </si>
  <si>
    <t>Haemorrhagic Cerebrovascular Disorders without CC</t>
  </si>
  <si>
    <t>The following provides details of the services for which mandatory prices are being issued. The areas covered are:</t>
  </si>
  <si>
    <t>Direct access services</t>
  </si>
  <si>
    <t>Elective long stay payments and specialist top-ups apply where appropriate.</t>
  </si>
  <si>
    <t>SUS PbR will automate payment by: (a) generating the relevant flag, where required (b) applying relevant prices either to the BPT flag within relevant HRGs or at the HRG as appropriate.</t>
  </si>
  <si>
    <t>BPT applies to:</t>
  </si>
  <si>
    <t>Surgical sub speciality</t>
  </si>
  <si>
    <t>HRG or sub-HRG level</t>
  </si>
  <si>
    <r>
      <t xml:space="preserve">BPT Flag </t>
    </r>
    <r>
      <rPr>
        <b/>
        <sz val="8"/>
        <rFont val="Arial"/>
        <family val="2"/>
      </rPr>
      <t xml:space="preserve">
</t>
    </r>
    <r>
      <rPr>
        <i/>
        <sz val="8"/>
        <rFont val="Arial"/>
        <family val="2"/>
      </rPr>
      <t>(see BPT Flag sheet)</t>
    </r>
  </si>
  <si>
    <t>SUS PbR will (a) apply the base tariff price to activity coded under the appropriate TFC (b) unbundle MRI scans (where coded) and apply the relevant unbundled diagnostic payment (c) prevent generation of an outpatient procedure e.g. where 24 hour ECGs are performed, when recorded against the TIA TFC.</t>
  </si>
  <si>
    <r>
      <t xml:space="preserve">Best practice tariff (£)
</t>
    </r>
    <r>
      <rPr>
        <i/>
        <sz val="8"/>
        <rFont val="Arial"/>
        <family val="2"/>
      </rPr>
      <t xml:space="preserve"> (per day)</t>
    </r>
  </si>
  <si>
    <t>Best practice day case tariff (£)</t>
  </si>
  <si>
    <r>
      <t xml:space="preserve">WF01B
</t>
    </r>
    <r>
      <rPr>
        <i/>
        <sz val="8"/>
        <rFont val="Arial"/>
        <family val="2"/>
      </rPr>
      <t>First Attendance - Single Professional (£)</t>
    </r>
  </si>
  <si>
    <r>
      <t xml:space="preserve">WF02B
</t>
    </r>
    <r>
      <rPr>
        <i/>
        <sz val="8"/>
        <rFont val="Arial"/>
        <family val="2"/>
      </rPr>
      <t>First Attendance - Multi Professional (£)</t>
    </r>
  </si>
  <si>
    <t>The short stay emergency tariff continues to apply to HRGs DZ16B and DZ16C.</t>
  </si>
  <si>
    <t>Day cases</t>
  </si>
  <si>
    <t>The BPT for each procedure is made up of a pair of prices: one applied to day case admissions, the other to ordinary elective admissions.</t>
  </si>
  <si>
    <t xml:space="preserve">For some procedures the BPT will apply to the HRG and for others it will apply at the sub-HRG level with the use of a BPT flag to capture the relevant activity within the associated HRGs. </t>
  </si>
  <si>
    <t>Haemodialysis</t>
  </si>
  <si>
    <t>Hospital</t>
  </si>
  <si>
    <t>Peritoneal dialysis</t>
  </si>
  <si>
    <t>Tariff (£)</t>
  </si>
  <si>
    <t>HB53Z</t>
  </si>
  <si>
    <t>(per session)</t>
  </si>
  <si>
    <t>Epileptic seizure*</t>
  </si>
  <si>
    <t>Falls including syncope or collapse</t>
  </si>
  <si>
    <t>Band</t>
  </si>
  <si>
    <t>Endoscopy procedures</t>
  </si>
  <si>
    <t>Primary total hip and knee replacements</t>
  </si>
  <si>
    <t>WF01A
Follow Up Attendance - Single Professional</t>
  </si>
  <si>
    <t>WF02A
Follow Up Attendance - Multi Professional</t>
  </si>
  <si>
    <t xml:space="preserve">The BPT for each clinical scenario is made up of a pair of prices: one applied to emergency admissions with a zero day length of stay, the other to emergency admissions with a stay of 1 or more days. </t>
  </si>
  <si>
    <t>Clinical scenario</t>
  </si>
  <si>
    <r>
      <t xml:space="preserve">Same day emergency care BPT (£) </t>
    </r>
    <r>
      <rPr>
        <b/>
        <sz val="8"/>
        <rFont val="Arial"/>
        <family val="2"/>
      </rPr>
      <t xml:space="preserve">
</t>
    </r>
    <r>
      <rPr>
        <i/>
        <sz val="8"/>
        <rFont val="Arial"/>
        <family val="2"/>
      </rPr>
      <t>(LOS = 0 days)</t>
    </r>
  </si>
  <si>
    <r>
      <t>Non-elective tariff BPT (£)</t>
    </r>
    <r>
      <rPr>
        <b/>
        <sz val="8"/>
        <rFont val="Arial"/>
        <family val="2"/>
      </rPr>
      <t xml:space="preserve"> 
</t>
    </r>
    <r>
      <rPr>
        <i/>
        <sz val="8"/>
        <rFont val="Arial"/>
        <family val="2"/>
      </rPr>
      <t>(LOS &gt; 0 days)</t>
    </r>
  </si>
  <si>
    <t>* Includes: First seizure and seizure in known epileptic from NHS Institute’s Directory of Ambulatory Emergency Care in Adults.</t>
  </si>
  <si>
    <t>Long stay trimpoint (days)</t>
  </si>
  <si>
    <t>Combined day case / ordinary elective / non-elective spell tariff (£)</t>
  </si>
  <si>
    <t>Antenatal phase</t>
  </si>
  <si>
    <t>2b</t>
  </si>
  <si>
    <t>Postnatal phase</t>
  </si>
  <si>
    <t>For the diagnostic procedures, the BPT is made up of a pair of prices for each procedure: one applied to outpatient setting, the other to ordinary and day case elective admissions.</t>
  </si>
  <si>
    <t>The BPT is payable per attendance to follow-up activity captured by the new paediatric epilepsy treatment function code, which has been introduced specifically to capture activity delivered in line with best practice.</t>
  </si>
  <si>
    <t>SUS PbR will apply the best practice tariff price. Organisations will need to make adjustments locally for activity which is coded to this TFC but doesnt meet the criteria. Activity not meeting best practice should be paid the outpatient attendance tariff for general paediatrics (TFC 420). The general paediatric tariff (non BPT) is included below for information and comparison only.</t>
  </si>
  <si>
    <t>Delivery phase</t>
  </si>
  <si>
    <t>Non-delivery phases</t>
  </si>
  <si>
    <t>Paediatric diabetes year of care</t>
  </si>
  <si>
    <t>Unilateral Pedicled Myocutaneous Breast Reconstruction with or without Insertion of Prosthesis</t>
  </si>
  <si>
    <t>Bilateral Pedicled Myocutaneous Breast Reconstruction with or without Insertion of Prosthesis</t>
  </si>
  <si>
    <t>Bilateral Intermediate Breast Procedures</t>
  </si>
  <si>
    <t>Unilateral Minor Breast Procedures with Major CC</t>
  </si>
  <si>
    <t>Unilateral Minor Breast Procedures with Intermediate CC</t>
  </si>
  <si>
    <t>Unilateral Minor Breast Procedures without CC</t>
  </si>
  <si>
    <t>Bilateral Minor Breast Procedures</t>
  </si>
  <si>
    <t>Phototherapy</t>
  </si>
  <si>
    <t>Normal Delivery with CC</t>
  </si>
  <si>
    <t>Normal Delivery without CC</t>
  </si>
  <si>
    <t>Normal Delivery with Post-partum Surgical Intervention</t>
  </si>
  <si>
    <t>Assisted Delivery with CC</t>
  </si>
  <si>
    <t>Assisted Delivery without CC</t>
  </si>
  <si>
    <t>Assisted Delivery with Post-partum Surgical Intervention</t>
  </si>
  <si>
    <t>Caesarean Section with Eclampsia, Pre-eclampsia or Placenta Praevia</t>
  </si>
  <si>
    <t>The BPT applies at the HRG level to all elective admissions. SUS PbR will automate payment of the BPT for all activity eligibile for the BPT. Where the best practice criteria are not met, commissioners will need to make manual adjustments to the non-best practice rate.</t>
  </si>
  <si>
    <t>The following provides details of the activities for which non-mandatory prices are being issued. The areas covered are:</t>
  </si>
  <si>
    <t>Acute phase of rehabilitation</t>
  </si>
  <si>
    <t>Adult hearing services</t>
  </si>
  <si>
    <t>Cataracts</t>
  </si>
  <si>
    <t>Direct access plain film X-ray</t>
  </si>
  <si>
    <t>GUM outpatient attendance</t>
  </si>
  <si>
    <t>Neurology and neurosurgery outpatient attendances</t>
  </si>
  <si>
    <t>Non face-to-face outpatient attendances</t>
  </si>
  <si>
    <t>Specialist rehabilitation</t>
  </si>
  <si>
    <t>Maternity services - Admitted patient and outpatient procedure</t>
  </si>
  <si>
    <t>Maternity services - Community</t>
  </si>
  <si>
    <t>Maternity services - Antenatal assement visits</t>
  </si>
  <si>
    <t>Elective acute phase tariff (£)</t>
  </si>
  <si>
    <t>Non-elective acute phase tariff (£)</t>
  </si>
  <si>
    <t>% of full tariff</t>
  </si>
  <si>
    <t>The BPT is a pathway tariff combining outpatient attendances with the surgical spell.</t>
  </si>
  <si>
    <t>Elective long stay payment and specialist top-ups apply where appropriate.</t>
  </si>
  <si>
    <t xml:space="preserve">SUS PbR will automate payment of individual events rather than the pathway tariff. Organisations will need to use the cataracts extract produced by SUS PbR, which links events along patient pathway, to identify events outside of the BPT pathway and make the necessary financial adjustments. </t>
  </si>
  <si>
    <t>Single eye (£) (levels 2-5 of pathway)</t>
  </si>
  <si>
    <t>Both eyes (£) (levels 2-7 of pathway)</t>
  </si>
  <si>
    <t>Neurology and Neurosurgery outpatient attendances</t>
  </si>
  <si>
    <t>Neurosurgery</t>
  </si>
  <si>
    <t>Neurology</t>
  </si>
  <si>
    <t>Paediatric Neurology</t>
  </si>
  <si>
    <t>Disease stage</t>
  </si>
  <si>
    <t>Hyper-acute</t>
  </si>
  <si>
    <t>Physical</t>
  </si>
  <si>
    <t>Mixed</t>
  </si>
  <si>
    <t>Level 2a</t>
  </si>
  <si>
    <t>Level 2b</t>
  </si>
  <si>
    <t>Very low</t>
  </si>
  <si>
    <t>Low</t>
  </si>
  <si>
    <t>Medium</t>
  </si>
  <si>
    <t>High</t>
  </si>
  <si>
    <t>Very high</t>
  </si>
  <si>
    <t>CONSULTANT &amp; NON-CONSULTANT LED (£)</t>
  </si>
  <si>
    <t>EA53Z</t>
  </si>
  <si>
    <t>Transcatheter Aortic Valve Implantation (TAVI)</t>
  </si>
  <si>
    <t>RA65Z</t>
  </si>
  <si>
    <t>Cardiac Magnetic Resonance Imaging Scan, no contrast</t>
  </si>
  <si>
    <t>RA66Z</t>
  </si>
  <si>
    <t>Cardiac Magnetic Resonance Imaging Scan, post contrast only</t>
  </si>
  <si>
    <t>RA67Z</t>
  </si>
  <si>
    <t>Cardiac Magnetic Resonance Imaging Scan, pre and post contrast</t>
  </si>
  <si>
    <t>Non-mandatory antenatal assement visit for maternity services</t>
  </si>
  <si>
    <t>Non-mandatory community prices for maternity services</t>
  </si>
  <si>
    <t>Non-mandatory outpatient attendance prices for maternity services</t>
  </si>
  <si>
    <t>Respite Care with length of stay 4 days or less</t>
  </si>
  <si>
    <t>WA15V</t>
  </si>
  <si>
    <t>Thoracoabdominal Aneurysm Repair</t>
  </si>
  <si>
    <t>QZ23Z</t>
  </si>
  <si>
    <t>Primary Varicose Vein Procedures, without CC</t>
  </si>
  <si>
    <t>QZ22B</t>
  </si>
  <si>
    <t>Primary Varicose Vein Procedures with CC (includes Ulceration)</t>
  </si>
  <si>
    <t>QZ22A</t>
  </si>
  <si>
    <t>Re-do Varicose Vein Procedures, without CC</t>
  </si>
  <si>
    <t>QZ21B</t>
  </si>
  <si>
    <t>Re-do Varicose Vein Procedures with CC (includes Ulceration)</t>
  </si>
  <si>
    <t>QZ21A</t>
  </si>
  <si>
    <t>Metabolic Disorders</t>
  </si>
  <si>
    <t>PA72Z</t>
  </si>
  <si>
    <t>Paediatric Hepatobiliary or Pancreatic Disorders</t>
  </si>
  <si>
    <t>PA71Z</t>
  </si>
  <si>
    <t>Intermediate Female Pelvic Peritoneum Adhesion Procedures</t>
  </si>
  <si>
    <t>MA30Z</t>
  </si>
  <si>
    <t>Major Female Pelvic Peritoneum Adhesion Procedures</t>
  </si>
  <si>
    <t>MA29Z</t>
  </si>
  <si>
    <t>Complex Laparoscopic or Endoscopic, Upper Genital Tract Procedures</t>
  </si>
  <si>
    <t>MA28Z</t>
  </si>
  <si>
    <t>Minor Upper or Lower Genital Tract Procedures for Malignancy</t>
  </si>
  <si>
    <t>MA27Z</t>
  </si>
  <si>
    <t>Complex Open or Laparoscopic, Upper or Lower Genital Tract Procedures for Malignancy</t>
  </si>
  <si>
    <t>MA26Z</t>
  </si>
  <si>
    <t>Assisted Automated Peritoneal Dialysis, 19 years and over</t>
  </si>
  <si>
    <t>Diagnostic Flexible Cystoscopy using Photodynamic Fluorescence</t>
  </si>
  <si>
    <t>LB73Z</t>
  </si>
  <si>
    <t>Diagnostic Flexible Cystoscopy, 18 years and under</t>
  </si>
  <si>
    <t>LB72B</t>
  </si>
  <si>
    <t>Diagnostic Flexible Cystoscopy, 19 years and over</t>
  </si>
  <si>
    <t>LB72A</t>
  </si>
  <si>
    <t>Total Pelvic Exenteration</t>
  </si>
  <si>
    <t>LB71Z</t>
  </si>
  <si>
    <t>Complex Endoscopic Prostate or Bladder Neck Procedures (Male and Female) without CC</t>
  </si>
  <si>
    <t>LB70B</t>
  </si>
  <si>
    <t>Complex Endoscopic Prostate or Bladder Neck Procedures (Male and Female) with CC</t>
  </si>
  <si>
    <t>LB70A</t>
  </si>
  <si>
    <t>Major Robotic Prostate or Bladder Neck Procedures (Male)</t>
  </si>
  <si>
    <t>LB69Z</t>
  </si>
  <si>
    <t>Complex Endoscopic Bladder Procedures</t>
  </si>
  <si>
    <t>LB68Z</t>
  </si>
  <si>
    <t>Complex Open Bladder Procedures without Major CC</t>
  </si>
  <si>
    <t>LB67B</t>
  </si>
  <si>
    <t>Complex Open Bladder Procedures with Major CC</t>
  </si>
  <si>
    <t>LB67A</t>
  </si>
  <si>
    <t>Complex or Major Endoscopic, Kidney or Ureter Procedures, 18 years and under</t>
  </si>
  <si>
    <t>LB66Z</t>
  </si>
  <si>
    <t>Major Endoscopic Kidney or Ureter Procedures, 19 years and over without Major CC</t>
  </si>
  <si>
    <t>LB65B</t>
  </si>
  <si>
    <t>Major Endoscopic Kidney or Ureter Procedures, 19 years and over with Major CC</t>
  </si>
  <si>
    <t>LB65A</t>
  </si>
  <si>
    <t>Complex Endoscopic Kidney or Ureter Procedures, 19 years and over without Major CC</t>
  </si>
  <si>
    <t>LB64B</t>
  </si>
  <si>
    <t>Complex Endoscopic Kidney or Ureter Procedures, 19 years and over with Major CC</t>
  </si>
  <si>
    <t>LB64A</t>
  </si>
  <si>
    <t>Minor Penis Procedures, 1 year and under</t>
  </si>
  <si>
    <t>LB56D</t>
  </si>
  <si>
    <t>Minor Penis Procedures, between 2 and 18 years</t>
  </si>
  <si>
    <t>LB56C</t>
  </si>
  <si>
    <t>Minor Scrotum, Testis or Vas Deferens Procedures, 1 year and under</t>
  </si>
  <si>
    <t>LB54D</t>
  </si>
  <si>
    <t>Minor Scrotum, Testis or Vas Deferens Procedures, between 2 and 18 years</t>
  </si>
  <si>
    <t>LB54C</t>
  </si>
  <si>
    <t>Intermediate Open Scrotum, Testis or Vas Deferens Procedures, 18 years and under</t>
  </si>
  <si>
    <t>LB53B</t>
  </si>
  <si>
    <t>Intermediate Open Scrotum, Testis or Vas Deferens Procedures, 19 years and over</t>
  </si>
  <si>
    <t>LB53A</t>
  </si>
  <si>
    <t>Dynamic Studies of Urinary Tract, 1 year and under</t>
  </si>
  <si>
    <t>LB42C</t>
  </si>
  <si>
    <t>Dynamic Studies of Urinary Tract, between 2 and 18 years</t>
  </si>
  <si>
    <t>LB42B</t>
  </si>
  <si>
    <t>Dynamic Studies of Urinary Tract, 19 years and over</t>
  </si>
  <si>
    <t>LB42A</t>
  </si>
  <si>
    <t>Major Open Urethra Procedures, 1 year and under</t>
  </si>
  <si>
    <t>LB29D</t>
  </si>
  <si>
    <t>Major Open Urethra Procedures, between 2 and 18 years</t>
  </si>
  <si>
    <t>LB29C</t>
  </si>
  <si>
    <t>Intermediate Endoscopic Bladder Procedures</t>
  </si>
  <si>
    <t>LB14Z</t>
  </si>
  <si>
    <t>Major Open Bladder Procedures or Reconstruction, 18 years and under</t>
  </si>
  <si>
    <t>LB10B</t>
  </si>
  <si>
    <t>Major Open Bladder Procedures or Reconstruction, 19 years and over</t>
  </si>
  <si>
    <t>LB10A</t>
  </si>
  <si>
    <t>Intermediate Endoscopic Ureter Procedures, 19 years and over</t>
  </si>
  <si>
    <t>LB09D</t>
  </si>
  <si>
    <t>Intermediate Endoscopic Ureter Procedures, 18 years and under</t>
  </si>
  <si>
    <t>LB09C</t>
  </si>
  <si>
    <t>Continuous Subcutaneous Insulin Infusion</t>
  </si>
  <si>
    <t>KB04Z</t>
  </si>
  <si>
    <t>JA31Z</t>
  </si>
  <si>
    <t>JA30Z</t>
  </si>
  <si>
    <t>Mastectomy with Complex Breast Reconstruction</t>
  </si>
  <si>
    <t>JA28Z</t>
  </si>
  <si>
    <t>Mastectomy with Simple Breast Reconstruction</t>
  </si>
  <si>
    <t>JA27Z</t>
  </si>
  <si>
    <t>Major Breast Procedures with Lymph Node Surgery</t>
  </si>
  <si>
    <t>JA26Z</t>
  </si>
  <si>
    <t>JA25Z</t>
  </si>
  <si>
    <t>JA24C</t>
  </si>
  <si>
    <t>JA24B</t>
  </si>
  <si>
    <t>JA24A</t>
  </si>
  <si>
    <t>Bilateral Major Breast Procedures without CC</t>
  </si>
  <si>
    <t>JA21B</t>
  </si>
  <si>
    <t>Bilateral Major Breast Procedures with CC</t>
  </si>
  <si>
    <t>JA21A</t>
  </si>
  <si>
    <t>Unilateral Major Breast Procedures without CC</t>
  </si>
  <si>
    <t>JA20C</t>
  </si>
  <si>
    <t>Unilateral Major Breast Procedures with Intermediate CC</t>
  </si>
  <si>
    <t>JA20B</t>
  </si>
  <si>
    <t>Unilateral Major Breast Procedures with Major CC</t>
  </si>
  <si>
    <t>JA20A</t>
  </si>
  <si>
    <t>JA19Z</t>
  </si>
  <si>
    <t>JA18C</t>
  </si>
  <si>
    <t>JA18B</t>
  </si>
  <si>
    <t>JA18A</t>
  </si>
  <si>
    <t>Low Back Pain without CC</t>
  </si>
  <si>
    <t>HC32C</t>
  </si>
  <si>
    <t>Low Back Pain with CC</t>
  </si>
  <si>
    <t>HC32B</t>
  </si>
  <si>
    <t>Inflammatory Spinal Conditions</t>
  </si>
  <si>
    <t>HC29Z</t>
  </si>
  <si>
    <t>Extradural Spine Minor 1</t>
  </si>
  <si>
    <t>HC06Z</t>
  </si>
  <si>
    <t>Minimal Elbow and Lower Arm Procedures for Non-Trauma, with length of stay 1 day or less</t>
  </si>
  <si>
    <t>HB79Z</t>
  </si>
  <si>
    <t>Minimal Shoulder and Upper Arm Procedures for Non-Trauma, with length of stay 1 day or less</t>
  </si>
  <si>
    <t>HB69Z</t>
  </si>
  <si>
    <t>Minimal Hand Procedures for Non-Trauma, with length of stay 1 day or less</t>
  </si>
  <si>
    <t>HB59Z</t>
  </si>
  <si>
    <t>Minimal Foot Procedures for Non-Trauma, with length of stay 1 day or less</t>
  </si>
  <si>
    <t>HB39Z</t>
  </si>
  <si>
    <t>Minimal Knee Procedures for Non-Trauma, with length of stay 1 day or less</t>
  </si>
  <si>
    <t>HB29Z</t>
  </si>
  <si>
    <t>Minimal Hip Procedures for Non-Trauma, with length of stay 1 day or less</t>
  </si>
  <si>
    <t>HB19Z</t>
  </si>
  <si>
    <t>Minimal Elbow and Lower Arm Procedures for Trauma, with length of stay 1 day or less</t>
  </si>
  <si>
    <t>HA79Z</t>
  </si>
  <si>
    <t>Minimal Shoulder and Upper Arm Procedures for Trauma, with length of stay 1 day or less</t>
  </si>
  <si>
    <t>HA69Z</t>
  </si>
  <si>
    <t>Minimal Hand Procedures for Trauma, with length of stay 1 day or less</t>
  </si>
  <si>
    <t>HA59Z</t>
  </si>
  <si>
    <t>Minimal Foot Procedures for Trauma, with length of stay 1 day or less</t>
  </si>
  <si>
    <t>HA39Z</t>
  </si>
  <si>
    <t>Minimal Knee Procedures for Trauma, with length of stay 1 day or less</t>
  </si>
  <si>
    <t>HA29Z</t>
  </si>
  <si>
    <t>Minimal Hip Procedures for Trauma, with length of stay 1 day or less</t>
  </si>
  <si>
    <t>HA19Z</t>
  </si>
  <si>
    <t>Complex Therapeutic Endoscopic Retrograde Cholangiopancreatography, with length of stay 2 days or less</t>
  </si>
  <si>
    <t>GB09C</t>
  </si>
  <si>
    <t>Complex Therapeutic Endoscopic Retrograde Cholangiopancreatography, with length of stay 3 days or more, without Major CC</t>
  </si>
  <si>
    <t>GB09B</t>
  </si>
  <si>
    <t>Complex Therapeutic Endoscopic Retrograde Cholangiopancreatography, with length of stay 3 days or more, with Major CC</t>
  </si>
  <si>
    <t>GB09A</t>
  </si>
  <si>
    <t>Complex Endoscopic or Percutaneous, Hepatobiliary or Pancreatic Procedures, without Major CC</t>
  </si>
  <si>
    <t>GB08B</t>
  </si>
  <si>
    <t>Complex Endoscopic or Percutaneous, Hepatobiliary or Pancreatic Procedures, with Major CC</t>
  </si>
  <si>
    <t>GB08A</t>
  </si>
  <si>
    <t>Minor Diagnostic Endoscopic Retrograde Cholangiopancreatography</t>
  </si>
  <si>
    <t>GB07Z</t>
  </si>
  <si>
    <t>Major Therapeutic Endoscopic Retrograde Cholangiopancreatography, with length of stay 2 days or less</t>
  </si>
  <si>
    <t>GB05E</t>
  </si>
  <si>
    <t>Major Therapeutic Endoscopic Retrograde Cholangiopancreatography, with length of stay 3 days or more, without Major CC</t>
  </si>
  <si>
    <t>GB05D</t>
  </si>
  <si>
    <t>Major Therapeutic Endoscopic Retrograde Cholangiopancreatography, with length of stay 3 days or more, with Major CC</t>
  </si>
  <si>
    <t>GB05C</t>
  </si>
  <si>
    <t>Minor Endoscopic or Percutaneous, Hepatobiliary or Pancreatic Procedures, 18 years and under</t>
  </si>
  <si>
    <t>GB04E</t>
  </si>
  <si>
    <t>Minor Endoscopic or Percutaneous, Hepatobiliary or Pancreatic Procedures, 19 years and over</t>
  </si>
  <si>
    <t>GB04D</t>
  </si>
  <si>
    <t>Very Major Endoscopic or Percutaneous, Hepatobiliary or Pancreatic Procedures, without Major CC</t>
  </si>
  <si>
    <t>GB01B</t>
  </si>
  <si>
    <t>Very Major Endoscopic or Percutaneous, Hepatobiliary or Pancreatic Procedures, with Major CC</t>
  </si>
  <si>
    <t>GB01A</t>
  </si>
  <si>
    <t>Open or Laparoscopic Cholecystectomy, 18 years and under</t>
  </si>
  <si>
    <t>GA10G</t>
  </si>
  <si>
    <t>Insertion of Gastrostomy Tube, 18 years and under</t>
  </si>
  <si>
    <t>FZ88B</t>
  </si>
  <si>
    <t>Insertion of Gastrostomy Tube, 19 years and over</t>
  </si>
  <si>
    <t>FZ88A</t>
  </si>
  <si>
    <t>Complex Hernia Procedures without CC</t>
  </si>
  <si>
    <t>FZ87C</t>
  </si>
  <si>
    <t>Complex Hernia Procedures with Intermediate CC</t>
  </si>
  <si>
    <t>FZ87B</t>
  </si>
  <si>
    <t>Complex Hernia Procedures with Major CC</t>
  </si>
  <si>
    <t>FZ87A</t>
  </si>
  <si>
    <t>Endoscopic Insertion of Gastric Balloon for Obesity</t>
  </si>
  <si>
    <t>FZ86Z</t>
  </si>
  <si>
    <t>Restrictive Stomach Procedures for Obesity</t>
  </si>
  <si>
    <t>FZ85Z</t>
  </si>
  <si>
    <t>Stomach Bypass Procedures for Obesity</t>
  </si>
  <si>
    <t>FZ84Z</t>
  </si>
  <si>
    <t>Major Oesophageal, Stomach or Duodenum Procedures, 1 year and under without CC</t>
  </si>
  <si>
    <t>FZ83F</t>
  </si>
  <si>
    <t>Major Oesophageal, Stomach or Duodenum Procedures, 1 year and under with CC</t>
  </si>
  <si>
    <t>FZ83E</t>
  </si>
  <si>
    <t>Major Oesophageal, Stomach or Duodenum Procedures, between 2 and 18 years without CC</t>
  </si>
  <si>
    <t>FZ83D</t>
  </si>
  <si>
    <t>Major Oesophageal, Stomach or Duodenum Procedures, between 2 and 18 years with CC</t>
  </si>
  <si>
    <t>FZ83C</t>
  </si>
  <si>
    <t>Major Oesophageal, Stomach or Duodenum Procedures, 19 years and over without Major CC</t>
  </si>
  <si>
    <t>FZ83B</t>
  </si>
  <si>
    <t>Major Oesophageal, Stomach or Duodenum Procedures, 19 years and over with Major CC</t>
  </si>
  <si>
    <t>FZ83A</t>
  </si>
  <si>
    <t>Very Complex or Complex Oesophageal, Stomach or Duodenum Procedures, 18 years and under without CC</t>
  </si>
  <si>
    <t>FZ82B</t>
  </si>
  <si>
    <t>Very Complex or Complex Oesophageal, Stomach or Duodenum Procedures, 18 years and under with CC</t>
  </si>
  <si>
    <t>FZ82A</t>
  </si>
  <si>
    <t>Complex Oesophageal, Stomach or Duodenum Procedures, 19 years and over without Major CC</t>
  </si>
  <si>
    <t>FZ81B</t>
  </si>
  <si>
    <t>Complex Oesophageal, Stomach or Duodenum Procedures, 19 years and over with Major CC</t>
  </si>
  <si>
    <t>FZ81A</t>
  </si>
  <si>
    <t>Very Complex Oesophageal, Stomach or Duodenum Procedures, 19 years and over without Major CC</t>
  </si>
  <si>
    <t>FZ80B</t>
  </si>
  <si>
    <t>Very Complex Oesophageal, Stomach or Duodenum Procedures, 19 years and over with Major CC</t>
  </si>
  <si>
    <t>FZ80A</t>
  </si>
  <si>
    <t>Complex General Abdominal Procedures without Major CC</t>
  </si>
  <si>
    <t>FZ79B</t>
  </si>
  <si>
    <t>Complex General Abdominal Procedures with Major CC</t>
  </si>
  <si>
    <t>FZ79A</t>
  </si>
  <si>
    <t>Complex or Major Large Intestine Procedures, 1 year and under without CC</t>
  </si>
  <si>
    <t>FZ78D</t>
  </si>
  <si>
    <t>Complex or Major Large Intestine Procedures, 1 year and under with CC</t>
  </si>
  <si>
    <t>FZ78C</t>
  </si>
  <si>
    <t>Complex or Major Large Intestine Procedures, between 2 and 18 years without CC</t>
  </si>
  <si>
    <t>FZ78B</t>
  </si>
  <si>
    <t>Complex or Major Large Intestine Procedures, between 2 and 18 years with CC</t>
  </si>
  <si>
    <t>FZ78A</t>
  </si>
  <si>
    <t>Major Large Intestine Procedures, 19 years and over without Major CC</t>
  </si>
  <si>
    <t>FZ77B</t>
  </si>
  <si>
    <t>Major Large Intestine Procedures, 19 years and over with Major CC</t>
  </si>
  <si>
    <t>FZ77A</t>
  </si>
  <si>
    <t>Distal Colon Procedures, 19 years and over without Major CC</t>
  </si>
  <si>
    <t>FZ76B</t>
  </si>
  <si>
    <t>Distal Colon Procedures, 19 years and over with Major CC</t>
  </si>
  <si>
    <t>FZ76A</t>
  </si>
  <si>
    <t>Proximal Colon Procedures, 19 years and over without Major CC</t>
  </si>
  <si>
    <t>FZ75B</t>
  </si>
  <si>
    <t>Proximal Colon Procedures, 19 years and over with Major CC</t>
  </si>
  <si>
    <t>FZ75A</t>
  </si>
  <si>
    <t>Complex Large Intestine Procedures, 19 years and over without Major CC</t>
  </si>
  <si>
    <t>FZ74B</t>
  </si>
  <si>
    <t>Complex Large Intestine Procedures, 19 years and over with Major CC</t>
  </si>
  <si>
    <t>FZ74A</t>
  </si>
  <si>
    <t>Very Complex Large Intestine Procedures without Major CC</t>
  </si>
  <si>
    <t>FZ73B</t>
  </si>
  <si>
    <t>Very Complex Large Intestine Procedures with Major CC</t>
  </si>
  <si>
    <t>FZ73A</t>
  </si>
  <si>
    <t>Insertion of Spinal Cord Stimulator for Treatment of Faecal Incontinence</t>
  </si>
  <si>
    <t>FZ72Z</t>
  </si>
  <si>
    <t>Endoscopic Insertion of Luminal Stent into GI Tract, with length of stay 1 day or less</t>
  </si>
  <si>
    <t>FZ71C</t>
  </si>
  <si>
    <t>Endoscopic Insertion of Luminal Stent into GI Tract, with length of stay 2 days or more, without Major CC</t>
  </si>
  <si>
    <t>FZ71B</t>
  </si>
  <si>
    <t>Endoscopic Insertion of Luminal Stent into GI Tract, with length of stay 2 days or more, with Major CC</t>
  </si>
  <si>
    <t>FZ71A</t>
  </si>
  <si>
    <t>Therapeutic Endoscopic Upper GI Tract Procedures, 19 years and over</t>
  </si>
  <si>
    <t>FZ70Z</t>
  </si>
  <si>
    <t>Complex Small Intestine Procedures, 18 years and under</t>
  </si>
  <si>
    <t>FZ69B</t>
  </si>
  <si>
    <t>Complex Small Intestine Procedures, 19 years and over</t>
  </si>
  <si>
    <t>FZ69A</t>
  </si>
  <si>
    <t>Very Major or Major Small Intestine Procedures, 1 year and under without CC</t>
  </si>
  <si>
    <t>FZ68F</t>
  </si>
  <si>
    <t>Very Major or Major Small Intestine Procedures, 1 year and under with CC</t>
  </si>
  <si>
    <t>FZ68E</t>
  </si>
  <si>
    <t>Very Major or Major Small Intestine Procedures, between 2 and 18 years without CC</t>
  </si>
  <si>
    <t>FZ68D</t>
  </si>
  <si>
    <t>Very Major or Major Small Intestine Procedures, between 2 and 18 years with CC</t>
  </si>
  <si>
    <t>FZ68C</t>
  </si>
  <si>
    <t>Combined Upper and Lower GI Tract Diagnostic Endoscopic Procedures with Biopsy, 18 years and under</t>
  </si>
  <si>
    <t>FZ64B</t>
  </si>
  <si>
    <t>Combined Upper and Lower GI Tract Diagnostic Endoscopic Procedures with Biopsy, 19 years and over</t>
  </si>
  <si>
    <t>FZ64A</t>
  </si>
  <si>
    <t>Endoscopic or Intermediate, Upper GI Tract Procedures, 1 year and under</t>
  </si>
  <si>
    <t>FZ62B</t>
  </si>
  <si>
    <t>Endoscopic or Intermediate, Upper GI Tract Procedures, between 2 and 18 years</t>
  </si>
  <si>
    <t>FZ62A</t>
  </si>
  <si>
    <t>Endoscopic or Intermediate, Lower GI Tract Procedures, 1 year and under</t>
  </si>
  <si>
    <t>FZ58B</t>
  </si>
  <si>
    <t>Endoscopic or Intermediate, Lower GI Tract Procedures, between 2 and 18 years</t>
  </si>
  <si>
    <t>FZ58A</t>
  </si>
  <si>
    <t>Wireless Capsule Endoscopy, 18 years and under</t>
  </si>
  <si>
    <t>FZ42B</t>
  </si>
  <si>
    <t>Wireless Capsule Endoscopy, 19 years and over</t>
  </si>
  <si>
    <t>FZ42A</t>
  </si>
  <si>
    <t>Major Therapeutic Endoscopic Upper or Lower GI Tract Procedures, 1 year and under</t>
  </si>
  <si>
    <t>FZ24F</t>
  </si>
  <si>
    <t>Major Therapeutic Endoscopic Upper or Lower GI Tract Procedures, between 2 and 18 years</t>
  </si>
  <si>
    <t>FZ24E</t>
  </si>
  <si>
    <t>Minor Anal Procedures, 18 years and under</t>
  </si>
  <si>
    <t>FZ23B</t>
  </si>
  <si>
    <t>Minor Anal Procedures, 19 years and over</t>
  </si>
  <si>
    <t>FZ23A</t>
  </si>
  <si>
    <t>Major Anal Procedures, 18 years and under</t>
  </si>
  <si>
    <t>FZ21B</t>
  </si>
  <si>
    <t>Major Anal Procedures, 19 years and over</t>
  </si>
  <si>
    <t>FZ21A</t>
  </si>
  <si>
    <t>Appendicectomy Procedures, 18 years and under without Major CC</t>
  </si>
  <si>
    <t>FZ20E</t>
  </si>
  <si>
    <t>Appendicectomy Procedures, 18 years and under with Major CC</t>
  </si>
  <si>
    <t>FZ20D</t>
  </si>
  <si>
    <t>Herniotomy Procedures, 1 year and under</t>
  </si>
  <si>
    <t>FZ19B</t>
  </si>
  <si>
    <t>Herniotomy Procedures, 2 years and over</t>
  </si>
  <si>
    <t>FZ19A</t>
  </si>
  <si>
    <t>Inguinal, Umbilical or Femoral Hernia Procedures, 1 year and under</t>
  </si>
  <si>
    <t>FZ18F</t>
  </si>
  <si>
    <t>Inguinal, Umbilical or Femoral Hernia Procedures, between 2 and 18 years</t>
  </si>
  <si>
    <t>FZ18E</t>
  </si>
  <si>
    <t>Minor Therapeutic or Diagnostic General Abdominal Procedures, 18 years and under</t>
  </si>
  <si>
    <t>FZ13D</t>
  </si>
  <si>
    <t>Minor Therapeutic or Diagnostic General Abdominal Procedures, 19 years and over</t>
  </si>
  <si>
    <t>FZ13C</t>
  </si>
  <si>
    <t>Major General Abdominal Procedures, 1 year and under without Major CC</t>
  </si>
  <si>
    <t>FZ12K</t>
  </si>
  <si>
    <t>Major General Abdominal Procedures, 1 year and under with Major CC</t>
  </si>
  <si>
    <t>FZ12J</t>
  </si>
  <si>
    <t>Major General Abdominal Procedures, between 2 and 18 years without CC</t>
  </si>
  <si>
    <t>FZ12I</t>
  </si>
  <si>
    <t>Major General Abdominal Procedures, between 2 and 18 years with CC</t>
  </si>
  <si>
    <t>FZ12H</t>
  </si>
  <si>
    <t>Implantation of Cardiac Resynchronization Therapy Defibrillator (CRT-D)</t>
  </si>
  <si>
    <t>EA56Z</t>
  </si>
  <si>
    <t>Percutaneous Diagnostic Electrophysiology Studies</t>
  </si>
  <si>
    <t>EA55Z</t>
  </si>
  <si>
    <t>Percutaneous Standard Ablation</t>
  </si>
  <si>
    <t>Full Pulmonary Function Testing</t>
  </si>
  <si>
    <t>DZ52Z</t>
  </si>
  <si>
    <t>Computerised Tomography Scan, one area, no contrast, 6 to 18 years</t>
  </si>
  <si>
    <t>RA08B</t>
  </si>
  <si>
    <t>Computerised Tomography Scan, one area, with post contrast only, 19 years and over</t>
  </si>
  <si>
    <t>RA09A</t>
  </si>
  <si>
    <t>Simple Echocardiogram, 19 years and over</t>
  </si>
  <si>
    <t>RA60A</t>
  </si>
  <si>
    <t>Computerised Tomography Scan, one area, with post contrast only, 5 years and under</t>
  </si>
  <si>
    <t>RA09C</t>
  </si>
  <si>
    <t>Magnetic Resonance Imaging Scan, one area, no contrast, 6 to 18 years</t>
  </si>
  <si>
    <t>RA01B</t>
  </si>
  <si>
    <t>Simple Echocardiogram, 6 to 18 years</t>
  </si>
  <si>
    <t>RA60B</t>
  </si>
  <si>
    <t>Magnetic Resonance Imaging Scan, one area, post contrast only, 19 years and over</t>
  </si>
  <si>
    <t>RA02A</t>
  </si>
  <si>
    <t>Computerised Tomography Scan, one area, no contrast, 5 years and under</t>
  </si>
  <si>
    <t>RA08C</t>
  </si>
  <si>
    <t>Computerised Tomography Scan, one area, no contrast, 19 years and over</t>
  </si>
  <si>
    <t>RA08A</t>
  </si>
  <si>
    <t>Magnetic Resonance Imaging Scan, one area, post contrast only, 6 to 18 years</t>
  </si>
  <si>
    <t>RA02B</t>
  </si>
  <si>
    <t>Magnetic Resonance Imaging Scan, one area, no contrast, 19 years and over</t>
  </si>
  <si>
    <t>RA01A</t>
  </si>
  <si>
    <t>Simple Echocardiogram, 5 years and under</t>
  </si>
  <si>
    <t>RA60C</t>
  </si>
  <si>
    <t>Magnetic Resonance Imaging Scan, one area, no contrast, 5 years and under</t>
  </si>
  <si>
    <t>RA01C</t>
  </si>
  <si>
    <t>Magnetic Resonance Imaging Scan, one area, post contrast only, 5 years and under</t>
  </si>
  <si>
    <t>RA02C</t>
  </si>
  <si>
    <t>Computerised Tomography Scan, one area, with post contrast only, 6 to 18 years</t>
  </si>
  <si>
    <t>RA09B</t>
  </si>
  <si>
    <t>DZ</t>
  </si>
  <si>
    <t>EA</t>
  </si>
  <si>
    <t>FZ</t>
  </si>
  <si>
    <t>GA</t>
  </si>
  <si>
    <t>GB</t>
  </si>
  <si>
    <t>HA</t>
  </si>
  <si>
    <t>HB</t>
  </si>
  <si>
    <t>HC</t>
  </si>
  <si>
    <t>JA</t>
  </si>
  <si>
    <t>JC</t>
  </si>
  <si>
    <t>KB</t>
  </si>
  <si>
    <t>LB</t>
  </si>
  <si>
    <t>LD</t>
  </si>
  <si>
    <t>MA</t>
  </si>
  <si>
    <t>PA</t>
  </si>
  <si>
    <t>QZ</t>
  </si>
  <si>
    <t>RA</t>
  </si>
  <si>
    <t>WA</t>
  </si>
  <si>
    <t>NZ</t>
  </si>
  <si>
    <t>JC46Z</t>
  </si>
  <si>
    <t>JC47Z</t>
  </si>
  <si>
    <t>Assisted Delivery with Epidural, with CC</t>
  </si>
  <si>
    <t>Assisted Delivery with Epidural, without CC</t>
  </si>
  <si>
    <t>Normal Delivery with Epidural, with CC</t>
  </si>
  <si>
    <t>Normal Delivery with Epidural, without CC</t>
  </si>
  <si>
    <t>Normal Delivery with Induction, with CC</t>
  </si>
  <si>
    <t>Normal Delivery with Induction, without CC</t>
  </si>
  <si>
    <t>Assisted Delivery with Induction, with CC</t>
  </si>
  <si>
    <t>Assisted Delivery with Induction, without CC</t>
  </si>
  <si>
    <t>Planned Lower Uterine Caesarean Section with CC</t>
  </si>
  <si>
    <t>Planned Lower Uterine Caesarean Section without CC</t>
  </si>
  <si>
    <t>Emergency or Upper Uterine Caesarean Section, with CC</t>
  </si>
  <si>
    <t>Emergency or Upper Uterine Caesarean Section, without CC</t>
  </si>
  <si>
    <t>Photodynamic Therapy</t>
  </si>
  <si>
    <t>Obstetrics</t>
  </si>
  <si>
    <t>Vacuum assisted percutaneous excision of benign breast lesions</t>
  </si>
  <si>
    <t>AA02A</t>
  </si>
  <si>
    <t>AA02B</t>
  </si>
  <si>
    <t>AA03A</t>
  </si>
  <si>
    <t>AA03B</t>
  </si>
  <si>
    <t>AA04A</t>
  </si>
  <si>
    <t>AA04B</t>
  </si>
  <si>
    <t>AA05A</t>
  </si>
  <si>
    <t>AA05B</t>
  </si>
  <si>
    <t>AA06A</t>
  </si>
  <si>
    <t>AA06B</t>
  </si>
  <si>
    <t>AA07A</t>
  </si>
  <si>
    <t>AA07B</t>
  </si>
  <si>
    <t>AA08A</t>
  </si>
  <si>
    <t>AA08B</t>
  </si>
  <si>
    <t>AA09A</t>
  </si>
  <si>
    <t>AA09B</t>
  </si>
  <si>
    <t>AA10A</t>
  </si>
  <si>
    <t>AA10B</t>
  </si>
  <si>
    <t>AA11A</t>
  </si>
  <si>
    <t>AA11B</t>
  </si>
  <si>
    <t>AA12A</t>
  </si>
  <si>
    <t>AA12B</t>
  </si>
  <si>
    <t>AA13A</t>
  </si>
  <si>
    <t>AA13B</t>
  </si>
  <si>
    <t>AA14A</t>
  </si>
  <si>
    <t>AA14B</t>
  </si>
  <si>
    <t>AA15A</t>
  </si>
  <si>
    <t>AA15B</t>
  </si>
  <si>
    <t>AA16A</t>
  </si>
  <si>
    <t>AA16B</t>
  </si>
  <si>
    <t>AA17A</t>
  </si>
  <si>
    <t>AA17B</t>
  </si>
  <si>
    <t>AA18A</t>
  </si>
  <si>
    <t>AA18B</t>
  </si>
  <si>
    <t>AA19A</t>
  </si>
  <si>
    <t>AA19B</t>
  </si>
  <si>
    <t>AA20A</t>
  </si>
  <si>
    <t>AA20B</t>
  </si>
  <si>
    <t>AA21A</t>
  </si>
  <si>
    <t>AA21B</t>
  </si>
  <si>
    <t>AA24A</t>
  </si>
  <si>
    <t>AA24B</t>
  </si>
  <si>
    <t>AA25A</t>
  </si>
  <si>
    <t>AA25B</t>
  </si>
  <si>
    <t>AA27A</t>
  </si>
  <si>
    <t>AA27B</t>
  </si>
  <si>
    <t>AA28A</t>
  </si>
  <si>
    <t>AA28B</t>
  </si>
  <si>
    <t>AA29A</t>
  </si>
  <si>
    <t>AA29B</t>
  </si>
  <si>
    <t>AA30A</t>
  </si>
  <si>
    <t>AA30B</t>
  </si>
  <si>
    <t>AA32Z</t>
  </si>
  <si>
    <t>AA33C</t>
  </si>
  <si>
    <t>AA33D</t>
  </si>
  <si>
    <t>AA34E</t>
  </si>
  <si>
    <t>AA34F</t>
  </si>
  <si>
    <t>AB02Z</t>
  </si>
  <si>
    <t>AB03Z</t>
  </si>
  <si>
    <t>AB04Z</t>
  </si>
  <si>
    <t>AB05Z</t>
  </si>
  <si>
    <t>AB06Z</t>
  </si>
  <si>
    <t>AB07Z</t>
  </si>
  <si>
    <t>AB08Z</t>
  </si>
  <si>
    <t>AB09Z</t>
  </si>
  <si>
    <t>AB10Z</t>
  </si>
  <si>
    <t>AB11Z</t>
  </si>
  <si>
    <t>BZ01Z</t>
  </si>
  <si>
    <t>BZ02Z</t>
  </si>
  <si>
    <t>BZ03Z</t>
  </si>
  <si>
    <t>BZ04Z</t>
  </si>
  <si>
    <t>BZ05Z</t>
  </si>
  <si>
    <t>BZ06A</t>
  </si>
  <si>
    <t>BZ06B</t>
  </si>
  <si>
    <t>BZ07A</t>
  </si>
  <si>
    <t>BZ07B</t>
  </si>
  <si>
    <t>BZ08A</t>
  </si>
  <si>
    <t>BZ08B</t>
  </si>
  <si>
    <t>BZ09A</t>
  </si>
  <si>
    <t>BZ09B</t>
  </si>
  <si>
    <t>BZ10A</t>
  </si>
  <si>
    <t>BZ10B</t>
  </si>
  <si>
    <t>BZ11Z</t>
  </si>
  <si>
    <t>BZ12Z</t>
  </si>
  <si>
    <t>BZ13Z</t>
  </si>
  <si>
    <t>BZ14A</t>
  </si>
  <si>
    <t>BZ14B</t>
  </si>
  <si>
    <t>BZ15A</t>
  </si>
  <si>
    <t>BZ15B</t>
  </si>
  <si>
    <t>BZ16A</t>
  </si>
  <si>
    <t>BZ16B</t>
  </si>
  <si>
    <t>BZ17Z</t>
  </si>
  <si>
    <t>BZ18Z</t>
  </si>
  <si>
    <t>BZ19Z</t>
  </si>
  <si>
    <t>BZ20Z</t>
  </si>
  <si>
    <t>BZ21Z</t>
  </si>
  <si>
    <t>BZ22Z</t>
  </si>
  <si>
    <t>BZ23Z</t>
  </si>
  <si>
    <t>BZ24A</t>
  </si>
  <si>
    <t>BZ24C</t>
  </si>
  <si>
    <t>CZ01S</t>
  </si>
  <si>
    <t>CZ01T</t>
  </si>
  <si>
    <t>CZ01V</t>
  </si>
  <si>
    <t>CZ01Y</t>
  </si>
  <si>
    <t>CZ02S</t>
  </si>
  <si>
    <t>CZ02T</t>
  </si>
  <si>
    <t>CZ02W</t>
  </si>
  <si>
    <t>CZ02X</t>
  </si>
  <si>
    <t>CZ02Y</t>
  </si>
  <si>
    <t>CZ03U</t>
  </si>
  <si>
    <t>CZ03V</t>
  </si>
  <si>
    <t>CZ03Y</t>
  </si>
  <si>
    <t>CZ04O</t>
  </si>
  <si>
    <t>CZ04P</t>
  </si>
  <si>
    <t>CZ04Q</t>
  </si>
  <si>
    <t>CZ05S</t>
  </si>
  <si>
    <t>CZ07O</t>
  </si>
  <si>
    <t>CZ07P</t>
  </si>
  <si>
    <t>CZ07Q</t>
  </si>
  <si>
    <t>CZ08S</t>
  </si>
  <si>
    <t>CZ08T</t>
  </si>
  <si>
    <t>CZ08V</t>
  </si>
  <si>
    <t>CZ08Y</t>
  </si>
  <si>
    <t>CZ09U</t>
  </si>
  <si>
    <t>CZ09V</t>
  </si>
  <si>
    <t>CZ09Y</t>
  </si>
  <si>
    <t>CZ10U</t>
  </si>
  <si>
    <t>CZ10V</t>
  </si>
  <si>
    <t>CZ10Y</t>
  </si>
  <si>
    <t>CZ11Z</t>
  </si>
  <si>
    <t>CZ12U</t>
  </si>
  <si>
    <t>CZ12V</t>
  </si>
  <si>
    <t>CZ12Y</t>
  </si>
  <si>
    <t>CZ13U</t>
  </si>
  <si>
    <t>CZ14U</t>
  </si>
  <si>
    <t>CZ14V</t>
  </si>
  <si>
    <t>CZ14Y</t>
  </si>
  <si>
    <t>CZ15N</t>
  </si>
  <si>
    <t>CZ15Q</t>
  </si>
  <si>
    <t>CZ16N</t>
  </si>
  <si>
    <t>CZ16Q</t>
  </si>
  <si>
    <t>CZ17U</t>
  </si>
  <si>
    <t>CZ17V</t>
  </si>
  <si>
    <t>CZ17Y</t>
  </si>
  <si>
    <t>CZ18R</t>
  </si>
  <si>
    <t>CZ18U</t>
  </si>
  <si>
    <t>CZ19Z</t>
  </si>
  <si>
    <t>CZ20Z</t>
  </si>
  <si>
    <t>CZ21V</t>
  </si>
  <si>
    <t>CZ21Y</t>
  </si>
  <si>
    <t>CZ22W</t>
  </si>
  <si>
    <t>CZ22X</t>
  </si>
  <si>
    <t>CZ22Y</t>
  </si>
  <si>
    <t>CZ23W</t>
  </si>
  <si>
    <t>CZ23X</t>
  </si>
  <si>
    <t>CZ23Y</t>
  </si>
  <si>
    <t>CZ24O</t>
  </si>
  <si>
    <t>CZ24P</t>
  </si>
  <si>
    <t>CZ24Q</t>
  </si>
  <si>
    <t>CZ25A</t>
  </si>
  <si>
    <t>CZ25B</t>
  </si>
  <si>
    <t>CZ27Z</t>
  </si>
  <si>
    <t>CZ30U</t>
  </si>
  <si>
    <t>CZ30Y</t>
  </si>
  <si>
    <t>CZ31U</t>
  </si>
  <si>
    <t>CZ31Y</t>
  </si>
  <si>
    <t>CZ32U</t>
  </si>
  <si>
    <t>CZ32Y</t>
  </si>
  <si>
    <t>CZ33U</t>
  </si>
  <si>
    <t>CZ33Y</t>
  </si>
  <si>
    <t>CZ34U</t>
  </si>
  <si>
    <t>CZ34Y</t>
  </si>
  <si>
    <t>CZ35U</t>
  </si>
  <si>
    <t>CZ35Y</t>
  </si>
  <si>
    <t>CZ36U</t>
  </si>
  <si>
    <t>CZ36Y</t>
  </si>
  <si>
    <t>CZ37U</t>
  </si>
  <si>
    <t>CZ37Y</t>
  </si>
  <si>
    <t>CZ38U</t>
  </si>
  <si>
    <t>CZ38Y</t>
  </si>
  <si>
    <t>CZ39U</t>
  </si>
  <si>
    <t>CZ39Y</t>
  </si>
  <si>
    <t>CZ40U</t>
  </si>
  <si>
    <t>CZ40Y</t>
  </si>
  <si>
    <t>CZ41U</t>
  </si>
  <si>
    <t>CZ41Y</t>
  </si>
  <si>
    <t>CZ42U</t>
  </si>
  <si>
    <t>CZ42Y</t>
  </si>
  <si>
    <t>DZ02A</t>
  </si>
  <si>
    <t>DZ02B</t>
  </si>
  <si>
    <t>DZ02C</t>
  </si>
  <si>
    <t>DZ03A</t>
  </si>
  <si>
    <t>DZ03B</t>
  </si>
  <si>
    <t>DZ04A</t>
  </si>
  <si>
    <t>DZ04B</t>
  </si>
  <si>
    <t>DZ07A</t>
  </si>
  <si>
    <t>DZ07B</t>
  </si>
  <si>
    <t>DZ08Z</t>
  </si>
  <si>
    <t>DZ09A</t>
  </si>
  <si>
    <t>DZ10A</t>
  </si>
  <si>
    <t>DZ10B</t>
  </si>
  <si>
    <t>DZ10C</t>
  </si>
  <si>
    <t>DZ11A</t>
  </si>
  <si>
    <t>DZ11B</t>
  </si>
  <si>
    <t>DZ12A</t>
  </si>
  <si>
    <t>DZ12B</t>
  </si>
  <si>
    <t>DZ14A</t>
  </si>
  <si>
    <t>DZ14B</t>
  </si>
  <si>
    <t>DZ15A</t>
  </si>
  <si>
    <t>DZ15B</t>
  </si>
  <si>
    <t>DZ15C</t>
  </si>
  <si>
    <t>DZ15D</t>
  </si>
  <si>
    <t>DZ16A</t>
  </si>
  <si>
    <t>DZ16B</t>
  </si>
  <si>
    <t>DZ16C</t>
  </si>
  <si>
    <t>DZ17A</t>
  </si>
  <si>
    <t>DZ17B</t>
  </si>
  <si>
    <t>DZ17C</t>
  </si>
  <si>
    <t>DZ18Z</t>
  </si>
  <si>
    <t>DZ19A</t>
  </si>
  <si>
    <t>DZ19B</t>
  </si>
  <si>
    <t>DZ19C</t>
  </si>
  <si>
    <t>DZ20Z</t>
  </si>
  <si>
    <t>DZ21A</t>
  </si>
  <si>
    <t>DZ21B</t>
  </si>
  <si>
    <t>DZ21C</t>
  </si>
  <si>
    <t>DZ21D</t>
  </si>
  <si>
    <t>DZ21E</t>
  </si>
  <si>
    <t>DZ21F</t>
  </si>
  <si>
    <t>DZ21G</t>
  </si>
  <si>
    <t>DZ21H</t>
  </si>
  <si>
    <t>DZ21J</t>
  </si>
  <si>
    <t>DZ21K</t>
  </si>
  <si>
    <t>DZ22A</t>
  </si>
  <si>
    <t>DZ22B</t>
  </si>
  <si>
    <t>DZ23A</t>
  </si>
  <si>
    <t>DZ23B</t>
  </si>
  <si>
    <t>DZ23C</t>
  </si>
  <si>
    <t>DZ24A</t>
  </si>
  <si>
    <t>DZ24B</t>
  </si>
  <si>
    <t>DZ24C</t>
  </si>
  <si>
    <t>DZ25A</t>
  </si>
  <si>
    <t>DZ25B</t>
  </si>
  <si>
    <t>DZ26A</t>
  </si>
  <si>
    <t>DZ26B</t>
  </si>
  <si>
    <t>DZ27A</t>
  </si>
  <si>
    <t>DZ27B</t>
  </si>
  <si>
    <t>DZ27C</t>
  </si>
  <si>
    <t>DZ27D</t>
  </si>
  <si>
    <t>DZ27E</t>
  </si>
  <si>
    <t>DZ27F</t>
  </si>
  <si>
    <t>DZ28Z</t>
  </si>
  <si>
    <t>DZ29A</t>
  </si>
  <si>
    <t>DZ29B</t>
  </si>
  <si>
    <t>DZ30Z</t>
  </si>
  <si>
    <t>DZ31Z</t>
  </si>
  <si>
    <t>DZ32Z</t>
  </si>
  <si>
    <t>DZ37A</t>
  </si>
  <si>
    <t>DZ37B</t>
  </si>
  <si>
    <t>DZ42Z</t>
  </si>
  <si>
    <t>DZ50Z</t>
  </si>
  <si>
    <t>DZ51Z</t>
  </si>
  <si>
    <t>DZ54Z</t>
  </si>
  <si>
    <t>EA03Z</t>
  </si>
  <si>
    <t>EA05Z</t>
  </si>
  <si>
    <t>EA07Z</t>
  </si>
  <si>
    <t>EA09Z</t>
  </si>
  <si>
    <t>EA10Z</t>
  </si>
  <si>
    <t>EA11Z</t>
  </si>
  <si>
    <t>EA12Z</t>
  </si>
  <si>
    <t>EA14Z</t>
  </si>
  <si>
    <t>EA16Z</t>
  </si>
  <si>
    <t>EA17Z</t>
  </si>
  <si>
    <t>EA19Z</t>
  </si>
  <si>
    <t>EA20Z</t>
  </si>
  <si>
    <t>EA22Z</t>
  </si>
  <si>
    <t>EA23Z</t>
  </si>
  <si>
    <t>EA24Z</t>
  </si>
  <si>
    <t>EA25Z</t>
  </si>
  <si>
    <t>EA26Z</t>
  </si>
  <si>
    <t>EA29Z</t>
  </si>
  <si>
    <t>EA31Z</t>
  </si>
  <si>
    <t>EA35Z</t>
  </si>
  <si>
    <t>EA36A</t>
  </si>
  <si>
    <t>EA36B</t>
  </si>
  <si>
    <t>EA39Z</t>
  </si>
  <si>
    <t>EA40Z</t>
  </si>
  <si>
    <t>EA44Z</t>
  </si>
  <si>
    <t>EA45Z</t>
  </si>
  <si>
    <t>EA47Z</t>
  </si>
  <si>
    <t>EA48Z</t>
  </si>
  <si>
    <t>EA49Z</t>
  </si>
  <si>
    <t>EA51Z</t>
  </si>
  <si>
    <t>EA52Z</t>
  </si>
  <si>
    <t>EA54Z</t>
  </si>
  <si>
    <t>EB02Z</t>
  </si>
  <si>
    <t>EB03H</t>
  </si>
  <si>
    <t>EB03I</t>
  </si>
  <si>
    <t>EB04H</t>
  </si>
  <si>
    <t>EB04I</t>
  </si>
  <si>
    <t>EB05Z</t>
  </si>
  <si>
    <t>EB06Z</t>
  </si>
  <si>
    <t>EB08H</t>
  </si>
  <si>
    <t>EB09Z</t>
  </si>
  <si>
    <t>EB10Z</t>
  </si>
  <si>
    <t>FZ12D</t>
  </si>
  <si>
    <t>FZ12E</t>
  </si>
  <si>
    <t>FZ12F</t>
  </si>
  <si>
    <t>FZ17A</t>
  </si>
  <si>
    <t>FZ17B</t>
  </si>
  <si>
    <t>FZ17C</t>
  </si>
  <si>
    <t>FZ17D</t>
  </si>
  <si>
    <t>FZ18A</t>
  </si>
  <si>
    <t>FZ18B</t>
  </si>
  <si>
    <t>FZ18C</t>
  </si>
  <si>
    <t>FZ20A</t>
  </si>
  <si>
    <t>FZ20B</t>
  </si>
  <si>
    <t>FZ22A</t>
  </si>
  <si>
    <t>FZ22B</t>
  </si>
  <si>
    <t>FZ24A</t>
  </si>
  <si>
    <t>FZ24B</t>
  </si>
  <si>
    <t>FZ24C</t>
  </si>
  <si>
    <t>FZ27A</t>
  </si>
  <si>
    <t>FZ27B</t>
  </si>
  <si>
    <t>FZ27C</t>
  </si>
  <si>
    <t>FZ27D</t>
  </si>
  <si>
    <t>FZ31D</t>
  </si>
  <si>
    <t>FZ31E</t>
  </si>
  <si>
    <t>FZ31F</t>
  </si>
  <si>
    <t>FZ33C</t>
  </si>
  <si>
    <t>FZ33D</t>
  </si>
  <si>
    <t>FZ33E</t>
  </si>
  <si>
    <t>FZ36D</t>
  </si>
  <si>
    <t>FZ36E</t>
  </si>
  <si>
    <t>FZ36F</t>
  </si>
  <si>
    <t>FZ37F</t>
  </si>
  <si>
    <t>FZ37G</t>
  </si>
  <si>
    <t>FZ37H</t>
  </si>
  <si>
    <t>FZ37I</t>
  </si>
  <si>
    <t>FZ37J</t>
  </si>
  <si>
    <t>FZ38D</t>
  </si>
  <si>
    <t>FZ38E</t>
  </si>
  <si>
    <t>FZ38F</t>
  </si>
  <si>
    <t>FZ39D</t>
  </si>
  <si>
    <t>FZ39E</t>
  </si>
  <si>
    <t>FZ39F</t>
  </si>
  <si>
    <t>FZ40A</t>
  </si>
  <si>
    <t>FZ40B</t>
  </si>
  <si>
    <t>FZ41D</t>
  </si>
  <si>
    <t>FZ41E</t>
  </si>
  <si>
    <t>FZ41F</t>
  </si>
  <si>
    <t>FZ43A</t>
  </si>
  <si>
    <t>FZ43B</t>
  </si>
  <si>
    <t>FZ43C</t>
  </si>
  <si>
    <t>FZ44A</t>
  </si>
  <si>
    <t>FZ44B</t>
  </si>
  <si>
    <t>FZ44C</t>
  </si>
  <si>
    <t>FZ45A</t>
  </si>
  <si>
    <t>FZ45B</t>
  </si>
  <si>
    <t>FZ45C</t>
  </si>
  <si>
    <t>FZ46A</t>
  </si>
  <si>
    <t>FZ46B</t>
  </si>
  <si>
    <t>FZ46C</t>
  </si>
  <si>
    <t>FZ47A</t>
  </si>
  <si>
    <t>FZ48A</t>
  </si>
  <si>
    <t>FZ48B</t>
  </si>
  <si>
    <t>FZ48C</t>
  </si>
  <si>
    <t>FZ49A</t>
  </si>
  <si>
    <t>FZ49B</t>
  </si>
  <si>
    <t>FZ49C</t>
  </si>
  <si>
    <t>FZ50Z</t>
  </si>
  <si>
    <t>FZ51Z</t>
  </si>
  <si>
    <t>FZ52Z</t>
  </si>
  <si>
    <t>FZ53Z</t>
  </si>
  <si>
    <t>FZ54Z</t>
  </si>
  <si>
    <t>FZ55Z</t>
  </si>
  <si>
    <t>FZ56Z</t>
  </si>
  <si>
    <t>FZ57Z</t>
  </si>
  <si>
    <t>FZ59Z</t>
  </si>
  <si>
    <t>FZ60Z</t>
  </si>
  <si>
    <t>FZ61Z</t>
  </si>
  <si>
    <t>FZ63Z</t>
  </si>
  <si>
    <t>FZ65Z</t>
  </si>
  <si>
    <t>FZ66A</t>
  </si>
  <si>
    <t>FZ66B</t>
  </si>
  <si>
    <t>FZ67A</t>
  </si>
  <si>
    <t>FZ67B</t>
  </si>
  <si>
    <t>FZ89Z</t>
  </si>
  <si>
    <t>GA03A</t>
  </si>
  <si>
    <t>GA03B</t>
  </si>
  <si>
    <t>GA04A</t>
  </si>
  <si>
    <t>GA04B</t>
  </si>
  <si>
    <t>GA05A</t>
  </si>
  <si>
    <t>GA05B</t>
  </si>
  <si>
    <t>GA06A</t>
  </si>
  <si>
    <t>GA06B</t>
  </si>
  <si>
    <t>GA07A</t>
  </si>
  <si>
    <t>GA07B</t>
  </si>
  <si>
    <t>GA10C</t>
  </si>
  <si>
    <t>GA10D</t>
  </si>
  <si>
    <t>GA10E</t>
  </si>
  <si>
    <t>GA10F</t>
  </si>
  <si>
    <t>GA11Z</t>
  </si>
  <si>
    <t>GA13A</t>
  </si>
  <si>
    <t>GA13B</t>
  </si>
  <si>
    <t>GB02A</t>
  </si>
  <si>
    <t>GB02B</t>
  </si>
  <si>
    <t>GB02C</t>
  </si>
  <si>
    <t>GB03A</t>
  </si>
  <si>
    <t>GB03B</t>
  </si>
  <si>
    <t>GB06A</t>
  </si>
  <si>
    <t>GB06B</t>
  </si>
  <si>
    <t>GB06C</t>
  </si>
  <si>
    <t>GB06D</t>
  </si>
  <si>
    <t>GC01A</t>
  </si>
  <si>
    <t>GC01B</t>
  </si>
  <si>
    <t>GC12A</t>
  </si>
  <si>
    <t>GC12B</t>
  </si>
  <si>
    <t>GC15A</t>
  </si>
  <si>
    <t>GC15B</t>
  </si>
  <si>
    <t>GC15C</t>
  </si>
  <si>
    <t>GC15D</t>
  </si>
  <si>
    <t>GC16A</t>
  </si>
  <si>
    <t>GC16B</t>
  </si>
  <si>
    <t>GC16C</t>
  </si>
  <si>
    <t>GC16D</t>
  </si>
  <si>
    <t>HA21B</t>
  </si>
  <si>
    <t>HA21C</t>
  </si>
  <si>
    <t>HA22B</t>
  </si>
  <si>
    <t>HA22C</t>
  </si>
  <si>
    <t>HA23B</t>
  </si>
  <si>
    <t>HA23C</t>
  </si>
  <si>
    <t>HA24Z</t>
  </si>
  <si>
    <t>HA25B</t>
  </si>
  <si>
    <t>HA25C</t>
  </si>
  <si>
    <t>HA26B</t>
  </si>
  <si>
    <t>HA26C</t>
  </si>
  <si>
    <t>HA31B</t>
  </si>
  <si>
    <t>HA31C</t>
  </si>
  <si>
    <t>HA32Z</t>
  </si>
  <si>
    <t>HA33Z</t>
  </si>
  <si>
    <t>HA34Z</t>
  </si>
  <si>
    <t>HA35Z</t>
  </si>
  <si>
    <t>HA51Z</t>
  </si>
  <si>
    <t>HA52Z</t>
  </si>
  <si>
    <t>HA53Z</t>
  </si>
  <si>
    <t>HA54Z</t>
  </si>
  <si>
    <t>HA55Z</t>
  </si>
  <si>
    <t>HA56A</t>
  </si>
  <si>
    <t>HA56B</t>
  </si>
  <si>
    <t>HA61B</t>
  </si>
  <si>
    <t>HA61C</t>
  </si>
  <si>
    <t>HA62Z</t>
  </si>
  <si>
    <t>HA63Z</t>
  </si>
  <si>
    <t>HA71B</t>
  </si>
  <si>
    <t>HA71C</t>
  </si>
  <si>
    <t>HA72Z</t>
  </si>
  <si>
    <t>HA73B</t>
  </si>
  <si>
    <t>HA73C</t>
  </si>
  <si>
    <t>HA81A</t>
  </si>
  <si>
    <t>HA81B</t>
  </si>
  <si>
    <t>HA81C</t>
  </si>
  <si>
    <t>HA83A</t>
  </si>
  <si>
    <t>HA96Z</t>
  </si>
  <si>
    <t>HA97Z</t>
  </si>
  <si>
    <t>HA99Z</t>
  </si>
  <si>
    <t>HB11A</t>
  </si>
  <si>
    <t>HB11B</t>
  </si>
  <si>
    <t>HB11C</t>
  </si>
  <si>
    <t>HB12A</t>
  </si>
  <si>
    <t>HB12B</t>
  </si>
  <si>
    <t>HB12C</t>
  </si>
  <si>
    <t>HB13Z</t>
  </si>
  <si>
    <t>HB14B</t>
  </si>
  <si>
    <t>HB14C</t>
  </si>
  <si>
    <t>HB15D</t>
  </si>
  <si>
    <t>HB15E</t>
  </si>
  <si>
    <t>HB15F</t>
  </si>
  <si>
    <t>HB15G</t>
  </si>
  <si>
    <t>HB16B</t>
  </si>
  <si>
    <t>HB16C</t>
  </si>
  <si>
    <t>HB21A</t>
  </si>
  <si>
    <t>HB21B</t>
  </si>
  <si>
    <t>HB21C</t>
  </si>
  <si>
    <t>HB22B</t>
  </si>
  <si>
    <t>HB22C</t>
  </si>
  <si>
    <t>HB23B</t>
  </si>
  <si>
    <t>HB23C</t>
  </si>
  <si>
    <t>HB24B</t>
  </si>
  <si>
    <t>HB24C</t>
  </si>
  <si>
    <t>HB25D</t>
  </si>
  <si>
    <t>HB25E</t>
  </si>
  <si>
    <t>HB25F</t>
  </si>
  <si>
    <t>HB25G</t>
  </si>
  <si>
    <t>HB25H</t>
  </si>
  <si>
    <t>HB25J</t>
  </si>
  <si>
    <t>HB31Z</t>
  </si>
  <si>
    <t>HB32A</t>
  </si>
  <si>
    <t>HB32B</t>
  </si>
  <si>
    <t>HB33D</t>
  </si>
  <si>
    <t>HB33E</t>
  </si>
  <si>
    <t>HB33F</t>
  </si>
  <si>
    <t>HB33G</t>
  </si>
  <si>
    <t>HB34D</t>
  </si>
  <si>
    <t>HB34F</t>
  </si>
  <si>
    <t>HB34G</t>
  </si>
  <si>
    <t>HB51Z</t>
  </si>
  <si>
    <t>HB52B</t>
  </si>
  <si>
    <t>HB52C</t>
  </si>
  <si>
    <t>HB54B</t>
  </si>
  <si>
    <t>HB54C</t>
  </si>
  <si>
    <t>HB55B</t>
  </si>
  <si>
    <t>HB55C</t>
  </si>
  <si>
    <t>HB56B</t>
  </si>
  <si>
    <t>HB56C</t>
  </si>
  <si>
    <t>HB61B</t>
  </si>
  <si>
    <t>HB61C</t>
  </si>
  <si>
    <t>HB62B</t>
  </si>
  <si>
    <t>HB63Z</t>
  </si>
  <si>
    <t>HB71B</t>
  </si>
  <si>
    <t>HB71C</t>
  </si>
  <si>
    <t>HB72Z</t>
  </si>
  <si>
    <t>HB73Z</t>
  </si>
  <si>
    <t>HB91Z</t>
  </si>
  <si>
    <t>HB99Z</t>
  </si>
  <si>
    <t>HC01Z</t>
  </si>
  <si>
    <t>HC02B</t>
  </si>
  <si>
    <t>HC02C</t>
  </si>
  <si>
    <t>HC03B</t>
  </si>
  <si>
    <t>HC03C</t>
  </si>
  <si>
    <t>HC04B</t>
  </si>
  <si>
    <t>HC04C</t>
  </si>
  <si>
    <t>HC05B</t>
  </si>
  <si>
    <t>HC05C</t>
  </si>
  <si>
    <t>HC07Z</t>
  </si>
  <si>
    <t>HC09Z</t>
  </si>
  <si>
    <t>HC10Z</t>
  </si>
  <si>
    <t>HC11Z</t>
  </si>
  <si>
    <t>HC12Z</t>
  </si>
  <si>
    <t>HC20B</t>
  </si>
  <si>
    <t>HC20C</t>
  </si>
  <si>
    <t>HC21B</t>
  </si>
  <si>
    <t>HC21C</t>
  </si>
  <si>
    <t>HC26B</t>
  </si>
  <si>
    <t>HC26C</t>
  </si>
  <si>
    <t>HC27B</t>
  </si>
  <si>
    <t>HC27C</t>
  </si>
  <si>
    <t>HC28B</t>
  </si>
  <si>
    <t>HC28C</t>
  </si>
  <si>
    <t>HC30B</t>
  </si>
  <si>
    <t>HC30C</t>
  </si>
  <si>
    <t>HC31B</t>
  </si>
  <si>
    <t>HC31C</t>
  </si>
  <si>
    <t>HD21A</t>
  </si>
  <si>
    <t>HD21B</t>
  </si>
  <si>
    <t>HD21C</t>
  </si>
  <si>
    <t>HD23A</t>
  </si>
  <si>
    <t>HD23B</t>
  </si>
  <si>
    <t>HD23C</t>
  </si>
  <si>
    <t>HD24A</t>
  </si>
  <si>
    <t>HD24B</t>
  </si>
  <si>
    <t>HD24C</t>
  </si>
  <si>
    <t>HD25A</t>
  </si>
  <si>
    <t>HD25B</t>
  </si>
  <si>
    <t>HD25C</t>
  </si>
  <si>
    <t>HD26A</t>
  </si>
  <si>
    <t>HD26B</t>
  </si>
  <si>
    <t>HD26C</t>
  </si>
  <si>
    <t>HD39A</t>
  </si>
  <si>
    <t>HD39B</t>
  </si>
  <si>
    <t>HD39C</t>
  </si>
  <si>
    <t>HD40A</t>
  </si>
  <si>
    <t>HD40B</t>
  </si>
  <si>
    <t>HD40C</t>
  </si>
  <si>
    <t>HR01B</t>
  </si>
  <si>
    <t>HR01C</t>
  </si>
  <si>
    <t>HR02Z</t>
  </si>
  <si>
    <t>HR03Z</t>
  </si>
  <si>
    <t>HR04B</t>
  </si>
  <si>
    <t>HR04C</t>
  </si>
  <si>
    <t>HR05Z</t>
  </si>
  <si>
    <t>HR06A</t>
  </si>
  <si>
    <t>HR06B</t>
  </si>
  <si>
    <t>JA12A</t>
  </si>
  <si>
    <t>JA12B</t>
  </si>
  <si>
    <t>JA12C</t>
  </si>
  <si>
    <t>JA13Z</t>
  </si>
  <si>
    <t>JA14Z</t>
  </si>
  <si>
    <t>JC01A</t>
  </si>
  <si>
    <t>JC01B</t>
  </si>
  <si>
    <t>JC01C</t>
  </si>
  <si>
    <t>JC02A</t>
  </si>
  <si>
    <t>JC02B</t>
  </si>
  <si>
    <t>JC02C</t>
  </si>
  <si>
    <t>JC03A</t>
  </si>
  <si>
    <t>JC03B</t>
  </si>
  <si>
    <t>JC03C</t>
  </si>
  <si>
    <t>JC04A</t>
  </si>
  <si>
    <t>JC04B</t>
  </si>
  <si>
    <t>JC04C</t>
  </si>
  <si>
    <t>JC05A</t>
  </si>
  <si>
    <t>JC05B</t>
  </si>
  <si>
    <t>JC05C</t>
  </si>
  <si>
    <t>JC06A</t>
  </si>
  <si>
    <t>JC06B</t>
  </si>
  <si>
    <t>JC06C</t>
  </si>
  <si>
    <t>JC07Z</t>
  </si>
  <si>
    <t>JC09Z</t>
  </si>
  <si>
    <t>JC10Z</t>
  </si>
  <si>
    <t>JC11Z</t>
  </si>
  <si>
    <t>JC12Z</t>
  </si>
  <si>
    <t>JC13Z</t>
  </si>
  <si>
    <t>JC14Z</t>
  </si>
  <si>
    <t>JC15Z</t>
  </si>
  <si>
    <t>JC16Z</t>
  </si>
  <si>
    <t>JC17Z</t>
  </si>
  <si>
    <t>JC18Z</t>
  </si>
  <si>
    <t>JC19D</t>
  </si>
  <si>
    <t>JC19U</t>
  </si>
  <si>
    <t>JC20Z</t>
  </si>
  <si>
    <t>JC27Z</t>
  </si>
  <si>
    <t>JD01A</t>
  </si>
  <si>
    <t>JD01B</t>
  </si>
  <si>
    <t>JD01C</t>
  </si>
  <si>
    <t>JD02A</t>
  </si>
  <si>
    <t>JD02B</t>
  </si>
  <si>
    <t>JD02C</t>
  </si>
  <si>
    <t>JD03A</t>
  </si>
  <si>
    <t>JD04A</t>
  </si>
  <si>
    <t>JD05A</t>
  </si>
  <si>
    <t>JD05B</t>
  </si>
  <si>
    <t>JD05C</t>
  </si>
  <si>
    <t>JD06A</t>
  </si>
  <si>
    <t>JD06B</t>
  </si>
  <si>
    <t>KA03A</t>
  </si>
  <si>
    <t>KA03B</t>
  </si>
  <si>
    <t>KA04Z</t>
  </si>
  <si>
    <t>KA05A</t>
  </si>
  <si>
    <t>KA05B</t>
  </si>
  <si>
    <t>KA06A</t>
  </si>
  <si>
    <t>KA06B</t>
  </si>
  <si>
    <t>KA07Z</t>
  </si>
  <si>
    <t>KA08Z</t>
  </si>
  <si>
    <t>KA09A</t>
  </si>
  <si>
    <t>KA09B</t>
  </si>
  <si>
    <t>KB03A</t>
  </si>
  <si>
    <t>KB03B</t>
  </si>
  <si>
    <t>KC04Z</t>
  </si>
  <si>
    <t>KC05A</t>
  </si>
  <si>
    <t>KC05B</t>
  </si>
  <si>
    <t>KC05C</t>
  </si>
  <si>
    <t>KC05D</t>
  </si>
  <si>
    <t>KC05E</t>
  </si>
  <si>
    <t>KC05F</t>
  </si>
  <si>
    <t>LA04D</t>
  </si>
  <si>
    <t>LA04E</t>
  </si>
  <si>
    <t>LA04F</t>
  </si>
  <si>
    <t>LA04G</t>
  </si>
  <si>
    <t>LA05Z</t>
  </si>
  <si>
    <t>LA07C</t>
  </si>
  <si>
    <t>LA07D</t>
  </si>
  <si>
    <t>LA07E</t>
  </si>
  <si>
    <t>LA07F</t>
  </si>
  <si>
    <t>LA07G</t>
  </si>
  <si>
    <t>LA08A</t>
  </si>
  <si>
    <t>LA08B</t>
  </si>
  <si>
    <t>LA08C</t>
  </si>
  <si>
    <t>LA08E</t>
  </si>
  <si>
    <t>LA08F</t>
  </si>
  <si>
    <t>LA09E</t>
  </si>
  <si>
    <t>LA09F</t>
  </si>
  <si>
    <t>LA09G</t>
  </si>
  <si>
    <t>LA09H</t>
  </si>
  <si>
    <t>LB01A</t>
  </si>
  <si>
    <t>LB01B</t>
  </si>
  <si>
    <t>LB05A</t>
  </si>
  <si>
    <t>LB05B</t>
  </si>
  <si>
    <t>LB05C</t>
  </si>
  <si>
    <t>LB05D</t>
  </si>
  <si>
    <t>LB06D</t>
  </si>
  <si>
    <t>LB06E</t>
  </si>
  <si>
    <t>LB06F</t>
  </si>
  <si>
    <t>LB06G</t>
  </si>
  <si>
    <t>LB12Z</t>
  </si>
  <si>
    <t>LB13A</t>
  </si>
  <si>
    <t>LB13B</t>
  </si>
  <si>
    <t>LB15D</t>
  </si>
  <si>
    <t>LB15E</t>
  </si>
  <si>
    <t>LB16A</t>
  </si>
  <si>
    <t>LB17Z</t>
  </si>
  <si>
    <t>LB18Z</t>
  </si>
  <si>
    <t>LB19A</t>
  </si>
  <si>
    <t>LB19B</t>
  </si>
  <si>
    <t>LB20A</t>
  </si>
  <si>
    <t>LB20B</t>
  </si>
  <si>
    <t>LB21Z</t>
  </si>
  <si>
    <t>LB22Z</t>
  </si>
  <si>
    <t>LB25A</t>
  </si>
  <si>
    <t>LB25B</t>
  </si>
  <si>
    <t>LB25C</t>
  </si>
  <si>
    <t>LB26Z</t>
  </si>
  <si>
    <t>LB27Z</t>
  </si>
  <si>
    <t>LB28A</t>
  </si>
  <si>
    <t>LB28B</t>
  </si>
  <si>
    <t>LB29A</t>
  </si>
  <si>
    <t>LB33Z</t>
  </si>
  <si>
    <t>LB35A</t>
  </si>
  <si>
    <t>LB35B</t>
  </si>
  <si>
    <t>LB36Z</t>
  </si>
  <si>
    <t>LB37A</t>
  </si>
  <si>
    <t>LB37B</t>
  </si>
  <si>
    <t>LB38A</t>
  </si>
  <si>
    <t>LB38B</t>
  </si>
  <si>
    <t>LB39A</t>
  </si>
  <si>
    <t>LB39B</t>
  </si>
  <si>
    <t>LB43Z</t>
  </si>
  <si>
    <t>LB47Z</t>
  </si>
  <si>
    <t>LB48Z</t>
  </si>
  <si>
    <t>LB49Z</t>
  </si>
  <si>
    <t>LB50Z</t>
  </si>
  <si>
    <t>LB51Z</t>
  </si>
  <si>
    <t>LB52Z</t>
  </si>
  <si>
    <t>LB54A</t>
  </si>
  <si>
    <t>LB55A</t>
  </si>
  <si>
    <t>LB55B</t>
  </si>
  <si>
    <t>LB56A</t>
  </si>
  <si>
    <t>LB57A</t>
  </si>
  <si>
    <t>LB57B</t>
  </si>
  <si>
    <t>LB58A</t>
  </si>
  <si>
    <t>LB58B</t>
  </si>
  <si>
    <t>LB59Z</t>
  </si>
  <si>
    <t>LB60A</t>
  </si>
  <si>
    <t>LB60B</t>
  </si>
  <si>
    <t>LB61A</t>
  </si>
  <si>
    <t>LB61B</t>
  </si>
  <si>
    <t>LB62A</t>
  </si>
  <si>
    <t>LB62B</t>
  </si>
  <si>
    <t>LB63A</t>
  </si>
  <si>
    <t>LB63B</t>
  </si>
  <si>
    <t>LB74Z</t>
  </si>
  <si>
    <t>MA01Z</t>
  </si>
  <si>
    <t>MA02Z</t>
  </si>
  <si>
    <t>MA03A</t>
  </si>
  <si>
    <t>MA03B</t>
  </si>
  <si>
    <t>MA04A</t>
  </si>
  <si>
    <t>MA04B</t>
  </si>
  <si>
    <t>MA06Z</t>
  </si>
  <si>
    <t>MA07C</t>
  </si>
  <si>
    <t>MA07D</t>
  </si>
  <si>
    <t>MA08Z</t>
  </si>
  <si>
    <t>MA09Z</t>
  </si>
  <si>
    <t>MA10Z</t>
  </si>
  <si>
    <t>MA11Z</t>
  </si>
  <si>
    <t>MA17C</t>
  </si>
  <si>
    <t>MA17D</t>
  </si>
  <si>
    <t>MA18C</t>
  </si>
  <si>
    <t>MA18D</t>
  </si>
  <si>
    <t>MA19A</t>
  </si>
  <si>
    <t>MA19B</t>
  </si>
  <si>
    <t>MA20Z</t>
  </si>
  <si>
    <t>MA21Z</t>
  </si>
  <si>
    <t>MA22Z</t>
  </si>
  <si>
    <t>MA23Z</t>
  </si>
  <si>
    <t>MA24Z</t>
  </si>
  <si>
    <t>MA25Z</t>
  </si>
  <si>
    <t>MB01A</t>
  </si>
  <si>
    <t>MB01B</t>
  </si>
  <si>
    <t>MB02Z</t>
  </si>
  <si>
    <t>MB03A</t>
  </si>
  <si>
    <t>MB03B</t>
  </si>
  <si>
    <t>MB04A</t>
  </si>
  <si>
    <t>MB04B</t>
  </si>
  <si>
    <t>MB05A</t>
  </si>
  <si>
    <t>MB05B</t>
  </si>
  <si>
    <t>MB06Z</t>
  </si>
  <si>
    <t>MB07Z</t>
  </si>
  <si>
    <t>PA01A</t>
  </si>
  <si>
    <t>PA01B</t>
  </si>
  <si>
    <t>PA02A</t>
  </si>
  <si>
    <t>PA02B</t>
  </si>
  <si>
    <t>PA03A</t>
  </si>
  <si>
    <t>PA03B</t>
  </si>
  <si>
    <t>PA04A</t>
  </si>
  <si>
    <t>PA04B</t>
  </si>
  <si>
    <t>PA06Z</t>
  </si>
  <si>
    <t>PA07A</t>
  </si>
  <si>
    <t>PA07B</t>
  </si>
  <si>
    <t>PA08A</t>
  </si>
  <si>
    <t>PA08B</t>
  </si>
  <si>
    <t>PA11Z</t>
  </si>
  <si>
    <t>PA12Z</t>
  </si>
  <si>
    <t>PA14C</t>
  </si>
  <si>
    <t>PA14D</t>
  </si>
  <si>
    <t>PA14E</t>
  </si>
  <si>
    <t>PA15A</t>
  </si>
  <si>
    <t>PA15B</t>
  </si>
  <si>
    <t>PA16A</t>
  </si>
  <si>
    <t>PA16B</t>
  </si>
  <si>
    <t>PA17A</t>
  </si>
  <si>
    <t>PA17B</t>
  </si>
  <si>
    <t>PA18A</t>
  </si>
  <si>
    <t>PA18B</t>
  </si>
  <si>
    <t>PA19A</t>
  </si>
  <si>
    <t>PA19B</t>
  </si>
  <si>
    <t>PA20A</t>
  </si>
  <si>
    <t>PA20B</t>
  </si>
  <si>
    <t>PA21A</t>
  </si>
  <si>
    <t>PA21B</t>
  </si>
  <si>
    <t>PA22Z</t>
  </si>
  <si>
    <t>PA23A</t>
  </si>
  <si>
    <t>PA23B</t>
  </si>
  <si>
    <t>PA24Z</t>
  </si>
  <si>
    <t>PA25A</t>
  </si>
  <si>
    <t>PA25B</t>
  </si>
  <si>
    <t>PA26A</t>
  </si>
  <si>
    <t>PA26B</t>
  </si>
  <si>
    <t>PA27Z</t>
  </si>
  <si>
    <t>PA28A</t>
  </si>
  <si>
    <t>PA28B</t>
  </si>
  <si>
    <t>PA29Z</t>
  </si>
  <si>
    <t>PA30A</t>
  </si>
  <si>
    <t>PA30B</t>
  </si>
  <si>
    <t>PA31Z</t>
  </si>
  <si>
    <t>PA32A</t>
  </si>
  <si>
    <t>PA32B</t>
  </si>
  <si>
    <t>PA34A</t>
  </si>
  <si>
    <t>PA34B</t>
  </si>
  <si>
    <t>PA35A</t>
  </si>
  <si>
    <t>PA35B</t>
  </si>
  <si>
    <t>PA36Z</t>
  </si>
  <si>
    <t>PA38C</t>
  </si>
  <si>
    <t>PA38D</t>
  </si>
  <si>
    <t>PA40A</t>
  </si>
  <si>
    <t>PA40B</t>
  </si>
  <si>
    <t>PA41Z</t>
  </si>
  <si>
    <t>PA42Z</t>
  </si>
  <si>
    <t>PA43A</t>
  </si>
  <si>
    <t>PA43B</t>
  </si>
  <si>
    <t>PA44Z</t>
  </si>
  <si>
    <t>PA45Z</t>
  </si>
  <si>
    <t>PA46Z</t>
  </si>
  <si>
    <t>PA47Z</t>
  </si>
  <si>
    <t>PA48A</t>
  </si>
  <si>
    <t>PA48B</t>
  </si>
  <si>
    <t>PA49Z</t>
  </si>
  <si>
    <t>PA50Z</t>
  </si>
  <si>
    <t>PA51Z</t>
  </si>
  <si>
    <t>PA54Z</t>
  </si>
  <si>
    <t>PA55Z</t>
  </si>
  <si>
    <t>PA56A</t>
  </si>
  <si>
    <t>PA56B</t>
  </si>
  <si>
    <t>PA57Z</t>
  </si>
  <si>
    <t>PA58Z</t>
  </si>
  <si>
    <t>PA59C</t>
  </si>
  <si>
    <t>PA59D</t>
  </si>
  <si>
    <t>PA59E</t>
  </si>
  <si>
    <t>PA59F</t>
  </si>
  <si>
    <t>PA60C</t>
  </si>
  <si>
    <t>PA60D</t>
  </si>
  <si>
    <t>PA60E</t>
  </si>
  <si>
    <t>PA60F</t>
  </si>
  <si>
    <t>PA62Z</t>
  </si>
  <si>
    <t>PA63A</t>
  </si>
  <si>
    <t>PA63B</t>
  </si>
  <si>
    <t>PA63C</t>
  </si>
  <si>
    <t>PA64A</t>
  </si>
  <si>
    <t>PA64B</t>
  </si>
  <si>
    <t>PA64C</t>
  </si>
  <si>
    <t>PA65A</t>
  </si>
  <si>
    <t>PA65B</t>
  </si>
  <si>
    <t>PA65C</t>
  </si>
  <si>
    <t>PA66Z</t>
  </si>
  <si>
    <t>PA67Z</t>
  </si>
  <si>
    <t>PA68Z</t>
  </si>
  <si>
    <t>PA69Z</t>
  </si>
  <si>
    <t>PA70Z</t>
  </si>
  <si>
    <t>PB01Z</t>
  </si>
  <si>
    <t>PB02Z</t>
  </si>
  <si>
    <t>PB03Z</t>
  </si>
  <si>
    <t>QZ02A</t>
  </si>
  <si>
    <t>QZ02B</t>
  </si>
  <si>
    <t>QZ03Z</t>
  </si>
  <si>
    <t>QZ04Z</t>
  </si>
  <si>
    <t>QZ05A</t>
  </si>
  <si>
    <t>QZ05B</t>
  </si>
  <si>
    <t>QZ11A</t>
  </si>
  <si>
    <t>QZ11B</t>
  </si>
  <si>
    <t>QZ12Z</t>
  </si>
  <si>
    <t>QZ13A</t>
  </si>
  <si>
    <t>QZ13B</t>
  </si>
  <si>
    <t>QZ14A</t>
  </si>
  <si>
    <t>QZ14B</t>
  </si>
  <si>
    <t>QZ15A</t>
  </si>
  <si>
    <t>QZ16A</t>
  </si>
  <si>
    <t>QZ16B</t>
  </si>
  <si>
    <t>QZ16C</t>
  </si>
  <si>
    <t>QZ17A</t>
  </si>
  <si>
    <t>QZ17B</t>
  </si>
  <si>
    <t>QZ17C</t>
  </si>
  <si>
    <t>QZ19Z</t>
  </si>
  <si>
    <t>RC01Z</t>
  </si>
  <si>
    <t>RC02Z</t>
  </si>
  <si>
    <t>RC11A</t>
  </si>
  <si>
    <t>RC11B</t>
  </si>
  <si>
    <t>RC11C</t>
  </si>
  <si>
    <t>RC11D</t>
  </si>
  <si>
    <t>RC11E</t>
  </si>
  <si>
    <t>RC12A</t>
  </si>
  <si>
    <t>RC12B</t>
  </si>
  <si>
    <t>RC12C</t>
  </si>
  <si>
    <t>RC12D</t>
  </si>
  <si>
    <t>RC12E</t>
  </si>
  <si>
    <t>RC13A</t>
  </si>
  <si>
    <t>RC13B</t>
  </si>
  <si>
    <t>RC13C</t>
  </si>
  <si>
    <t>RC13D</t>
  </si>
  <si>
    <t>RC13E</t>
  </si>
  <si>
    <t>RC14Z</t>
  </si>
  <si>
    <t>RC15Z</t>
  </si>
  <si>
    <t>RC16Z</t>
  </si>
  <si>
    <t>RC32Z</t>
  </si>
  <si>
    <t>RC33Z</t>
  </si>
  <si>
    <t>RC41Z</t>
  </si>
  <si>
    <t>RC42Z</t>
  </si>
  <si>
    <t>RC51Z</t>
  </si>
  <si>
    <t>SA01D</t>
  </si>
  <si>
    <t>SA01F</t>
  </si>
  <si>
    <t>SA02D</t>
  </si>
  <si>
    <t>SA02F</t>
  </si>
  <si>
    <t>SA06D</t>
  </si>
  <si>
    <t>SA06F</t>
  </si>
  <si>
    <t>SA07D</t>
  </si>
  <si>
    <t>SA07F</t>
  </si>
  <si>
    <t>SA08D</t>
  </si>
  <si>
    <t>SA08F</t>
  </si>
  <si>
    <t>SA09D</t>
  </si>
  <si>
    <t>SA09F</t>
  </si>
  <si>
    <t>SA10E</t>
  </si>
  <si>
    <t>SA10F</t>
  </si>
  <si>
    <t>SA11Z</t>
  </si>
  <si>
    <t>SA12D</t>
  </si>
  <si>
    <t>SA12F</t>
  </si>
  <si>
    <t>SA13A</t>
  </si>
  <si>
    <t>SA13B</t>
  </si>
  <si>
    <t>SA14Z</t>
  </si>
  <si>
    <t>SA15Z</t>
  </si>
  <si>
    <t>SA16Z</t>
  </si>
  <si>
    <t>SA17D</t>
  </si>
  <si>
    <t>SA17F</t>
  </si>
  <si>
    <t>SA18Z</t>
  </si>
  <si>
    <t>SA24D</t>
  </si>
  <si>
    <t>SA24F</t>
  </si>
  <si>
    <t>SA25D</t>
  </si>
  <si>
    <t>SA25F</t>
  </si>
  <si>
    <t>SA30Z</t>
  </si>
  <si>
    <t>SA31Z</t>
  </si>
  <si>
    <t>SA32Z</t>
  </si>
  <si>
    <t>SA33Z</t>
  </si>
  <si>
    <t>SB97Z</t>
  </si>
  <si>
    <t>SC97Z</t>
  </si>
  <si>
    <t>UZ01Z</t>
  </si>
  <si>
    <t>VA10A</t>
  </si>
  <si>
    <t>VA10B</t>
  </si>
  <si>
    <t>VA10C</t>
  </si>
  <si>
    <t>VA10D</t>
  </si>
  <si>
    <t>VA13A</t>
  </si>
  <si>
    <t>VA13B</t>
  </si>
  <si>
    <t>VA13C</t>
  </si>
  <si>
    <t>VA13D</t>
  </si>
  <si>
    <t>VA14A</t>
  </si>
  <si>
    <t>VA14B</t>
  </si>
  <si>
    <t>VA14C</t>
  </si>
  <si>
    <t>VA14D</t>
  </si>
  <si>
    <t>VA15A</t>
  </si>
  <si>
    <t>VA15B</t>
  </si>
  <si>
    <t>VA15C</t>
  </si>
  <si>
    <t>VA15D</t>
  </si>
  <si>
    <t>WA01W</t>
  </si>
  <si>
    <t>WA01Y</t>
  </si>
  <si>
    <t>WA02W</t>
  </si>
  <si>
    <t>WA02Y</t>
  </si>
  <si>
    <t>WA03V</t>
  </si>
  <si>
    <t>WA03X</t>
  </si>
  <si>
    <t>WA03Y</t>
  </si>
  <si>
    <t>WA04S</t>
  </si>
  <si>
    <t>WA04T</t>
  </si>
  <si>
    <t>WA04U</t>
  </si>
  <si>
    <t>WA05Q</t>
  </si>
  <si>
    <t>WA05R</t>
  </si>
  <si>
    <t>WA06W</t>
  </si>
  <si>
    <t>WA06Y</t>
  </si>
  <si>
    <t>WA07Z</t>
  </si>
  <si>
    <t>WA08Z</t>
  </si>
  <si>
    <t>WA09W</t>
  </si>
  <si>
    <t>WA09Y</t>
  </si>
  <si>
    <t>WA10Z</t>
  </si>
  <si>
    <t>WA11V</t>
  </si>
  <si>
    <t>WA12V</t>
  </si>
  <si>
    <t>WA12X</t>
  </si>
  <si>
    <t>WA12Y</t>
  </si>
  <si>
    <t>WA15K</t>
  </si>
  <si>
    <t>WA15L</t>
  </si>
  <si>
    <t>WA15M</t>
  </si>
  <si>
    <t>WA15N</t>
  </si>
  <si>
    <t>WA15O</t>
  </si>
  <si>
    <t>WA15P</t>
  </si>
  <si>
    <t>WA16W</t>
  </si>
  <si>
    <t>WA16Y</t>
  </si>
  <si>
    <t>WA17V</t>
  </si>
  <si>
    <t>WA17X</t>
  </si>
  <si>
    <t>WA17Y</t>
  </si>
  <si>
    <t>WA18V</t>
  </si>
  <si>
    <t>WA18X</t>
  </si>
  <si>
    <t>WA18Y</t>
  </si>
  <si>
    <t>WA19W</t>
  </si>
  <si>
    <t>WA19Y</t>
  </si>
  <si>
    <t>WA20W</t>
  </si>
  <si>
    <t>WA20Y</t>
  </si>
  <si>
    <t>WA21W</t>
  </si>
  <si>
    <t>WA21Y</t>
  </si>
  <si>
    <t>WA22V</t>
  </si>
  <si>
    <t>WA22X</t>
  </si>
  <si>
    <t>WA22Y</t>
  </si>
  <si>
    <t>WA23V</t>
  </si>
  <si>
    <t>WA23X</t>
  </si>
  <si>
    <t>WA23Y</t>
  </si>
  <si>
    <t>WA24Z</t>
  </si>
  <si>
    <t>-</t>
  </si>
  <si>
    <t>Acute Kidney Dialysis</t>
  </si>
  <si>
    <t>LE01A</t>
  </si>
  <si>
    <t>Haemodialysis for Acute Kidney Injury, 19 years and over</t>
  </si>
  <si>
    <t>LE01B</t>
  </si>
  <si>
    <t>Haemodialysis for Acute Kidney Injury, 18 years and under</t>
  </si>
  <si>
    <t>Complex Endoscopy</t>
  </si>
  <si>
    <t>Complex Therapeutic Endoscopic Upper or Lower Gastrointestinal Tract Procedures</t>
  </si>
  <si>
    <t>Unilateral Cochlear Implant</t>
  </si>
  <si>
    <t>Bilateral Cochlear Implants</t>
  </si>
  <si>
    <t xml:space="preserve">Photodynamic Therapy </t>
  </si>
  <si>
    <t xml:space="preserve">Cochlear implants </t>
  </si>
  <si>
    <t>Heart Failure</t>
  </si>
  <si>
    <t xml:space="preserve">Please note the prices for this tariff are illustrative only. This means that, although we display prices, commissioners and providers should only use them as a point of reference.  This is because the associated tariff models are still in development and do not follow the same established method as the mandatory tariff prices.  We encourage commissioners and providers to make their own assessment of the suitability of the associated tariff models in their local negotiations. </t>
  </si>
  <si>
    <t>The BPT applies at the HRG level to all non-elective admissions. SUS PbR will automate payment of the base tariff. Commissioners will need to monitor National Heart Failure Audit data to determine whether providers are complying with the payment criteria. Where satisfied that providers have achieved the best practice criteria, commissioners should make manual adjustments to the best practice rate.</t>
  </si>
  <si>
    <t>Self harm</t>
  </si>
  <si>
    <t>With complications and co-morbidities</t>
  </si>
  <si>
    <t>No</t>
  </si>
  <si>
    <t>Without complications and co-morbidities</t>
  </si>
  <si>
    <t>Standard</t>
  </si>
  <si>
    <t>Intermediate</t>
  </si>
  <si>
    <t>Intensive</t>
  </si>
  <si>
    <t>VB01Z</t>
  </si>
  <si>
    <t>Emergency Medicine, Any Investigation with Category 5 Treatment</t>
  </si>
  <si>
    <t>VB02Z</t>
  </si>
  <si>
    <t>Emergency Medicine, Category 3 Investigation with Category 4 Treatment</t>
  </si>
  <si>
    <t>VB03Z</t>
  </si>
  <si>
    <t>Emergency Medicine, Category 3 Investigation with Category 1-3 Treatment</t>
  </si>
  <si>
    <t>VB04Z</t>
  </si>
  <si>
    <t>Emergency Medicine, Category 2 Investigation with Category 4 Treatment</t>
  </si>
  <si>
    <t>VB05Z</t>
  </si>
  <si>
    <t>Emergency Medicine, Category 2 Investigation with Category 3 Treatment</t>
  </si>
  <si>
    <t>VB06Z</t>
  </si>
  <si>
    <t>Emergency Medicine, Category 1 Investigation with Category 3-4 Treatment</t>
  </si>
  <si>
    <t>VB07Z</t>
  </si>
  <si>
    <t>Emergency Medicine, Category 2 Investigation with Category 2 Treatment</t>
  </si>
  <si>
    <t>VB08Z</t>
  </si>
  <si>
    <t>Emergency Medicine, Category 2 Investigation with Category 1 Treatment</t>
  </si>
  <si>
    <t>VB09Z</t>
  </si>
  <si>
    <t>Emergency Medicine, Category 1 Investigation with Category 1-2 Treatment</t>
  </si>
  <si>
    <t>VB10Z</t>
  </si>
  <si>
    <t>Emergency Medicine, Dental Care</t>
  </si>
  <si>
    <t>VB11Z</t>
  </si>
  <si>
    <t>Emergency Medicine, No Investigation with No Significant Treatment</t>
  </si>
  <si>
    <t>RA03Z</t>
  </si>
  <si>
    <t>RA04Z</t>
  </si>
  <si>
    <t>RA05Z</t>
  </si>
  <si>
    <t>RA06Z</t>
  </si>
  <si>
    <t>RA07Z</t>
  </si>
  <si>
    <t>RA10Z</t>
  </si>
  <si>
    <t>RA11Z</t>
  </si>
  <si>
    <t>RA12Z</t>
  </si>
  <si>
    <t>RA50Z</t>
  </si>
  <si>
    <t>RA13Z</t>
  </si>
  <si>
    <t>RA14Z</t>
  </si>
  <si>
    <t>RA15Z</t>
  </si>
  <si>
    <t>RA16Z</t>
  </si>
  <si>
    <t>RA17Z</t>
  </si>
  <si>
    <t>RA18Z</t>
  </si>
  <si>
    <t>RA23Z</t>
  </si>
  <si>
    <t>RA24Z</t>
  </si>
  <si>
    <t>RA35Z</t>
  </si>
  <si>
    <t>RA36Z</t>
  </si>
  <si>
    <t>RA37Z</t>
  </si>
  <si>
    <t>RA38Z</t>
  </si>
  <si>
    <t>RA39Z</t>
  </si>
  <si>
    <t>RA40Z</t>
  </si>
  <si>
    <t>SB11Z</t>
  </si>
  <si>
    <t>SB12Z</t>
  </si>
  <si>
    <t>SB13Z</t>
  </si>
  <si>
    <t>SB14Z</t>
  </si>
  <si>
    <t>SB15Z</t>
  </si>
  <si>
    <t>SB17Z</t>
  </si>
  <si>
    <t>SC21Z</t>
  </si>
  <si>
    <t>Deliver a Fraction of Treatment on a Superficial or Orthovoltage Machine</t>
  </si>
  <si>
    <t>SC22Z</t>
  </si>
  <si>
    <t>SC23Z</t>
  </si>
  <si>
    <t>SC24Z</t>
  </si>
  <si>
    <t>SC25Z</t>
  </si>
  <si>
    <t>SC29Z</t>
  </si>
  <si>
    <t>SC31Z</t>
  </si>
  <si>
    <t>SC40Z</t>
  </si>
  <si>
    <t>SC41Z</t>
  </si>
  <si>
    <t>SC42Z</t>
  </si>
  <si>
    <t>SC43Z</t>
  </si>
  <si>
    <t>SC44Z</t>
  </si>
  <si>
    <t>SC45Z</t>
  </si>
  <si>
    <t>SC46Z</t>
  </si>
  <si>
    <t>SC47Z</t>
  </si>
  <si>
    <t>SC48Z</t>
  </si>
  <si>
    <t>SC49Z</t>
  </si>
  <si>
    <t>SC50Z</t>
  </si>
  <si>
    <t>SC51Z</t>
  </si>
  <si>
    <t>SC52Z</t>
  </si>
  <si>
    <t>SC56Z</t>
  </si>
  <si>
    <t>Magnetic Resonance Imaging Scan, one area, pre and post contrast</t>
  </si>
  <si>
    <t>Magnetic Resonance Imaging Scan, more than three areas</t>
  </si>
  <si>
    <t>Magnetic Resonance Imaging Scan, requiring extensive patient repositioning and/or more than one contrast agent</t>
  </si>
  <si>
    <t>Computerised Tomography Scan, one area, pre and post contrast</t>
  </si>
  <si>
    <t>Computerised Tomography Scan, two areas without contrast</t>
  </si>
  <si>
    <t>Computerised Tomography Scan, two areas with contrast</t>
  </si>
  <si>
    <t>Computerised Tomography Scan, three areas without contrast</t>
  </si>
  <si>
    <t>Computerised Tomography Scan, three areas with contrast</t>
  </si>
  <si>
    <t>Computerised Tomography Scan, more than three areas</t>
  </si>
  <si>
    <t>Dexa Scan</t>
  </si>
  <si>
    <t>Deliver exclusively Oral Chemotherapy</t>
  </si>
  <si>
    <t>Deliver simple Parenteral Chemotherapy at first attendance</t>
  </si>
  <si>
    <t>Deliver more complex Parenteral Chemotherapy at first attendance</t>
  </si>
  <si>
    <t>Deliver subsequent elements of a Chemotherapy cycle</t>
  </si>
  <si>
    <t>Deliver chemotherapy for regimens not on the national list</t>
  </si>
  <si>
    <t>Deliver a fraction of treatment on a megavoltage machine</t>
  </si>
  <si>
    <t>Deliver a fraction of complex treatment on a megavoltage machine</t>
  </si>
  <si>
    <t>Deliver a fraction of Radiotherapy on a megavoltage machine using General Anaesthetic</t>
  </si>
  <si>
    <t>Deliver a fraction of Total Body Irradiation</t>
  </si>
  <si>
    <t>Other Radiotherapy Treatment</t>
  </si>
  <si>
    <t>Deliver a fraction of adaptive Radiotherapy on a megavoltage machine</t>
  </si>
  <si>
    <t>Preparation for intensity modulated radiation therapy</t>
  </si>
  <si>
    <t>Preparation for Total Body Irradiation</t>
  </si>
  <si>
    <t>Preparation for hemi body irradiation</t>
  </si>
  <si>
    <t>Preparation for simple radiotherapy with imaging and dosimetry</t>
  </si>
  <si>
    <t>Preparation for simple radiotherapy with imaging and simple calculation</t>
  </si>
  <si>
    <t>Preparation for superficial radiotherapy with simple calculation</t>
  </si>
  <si>
    <t>Preparation for complex conformal radiotherapy</t>
  </si>
  <si>
    <t>Other external beam radiotherapy preparation</t>
  </si>
  <si>
    <t>Intracranial Procedures for Trauma with Diagnosis of Intracranial Injury with CC</t>
  </si>
  <si>
    <t>Intracranial Procedures for Trauma with Diagnosis of Intracranial Injury without CC</t>
  </si>
  <si>
    <t>Intracranial Procedures for Trauma with Diagnosis of Head Injury or Skull Fracture, with CC</t>
  </si>
  <si>
    <t>Intracranial Procedures for Trauma with Diagnosis of Head Injury or Skull Fracture, without CC</t>
  </si>
  <si>
    <t>Major Intracranial Procedures Except Trauma with Non-Transient Stroke or Cerebrovascular Accident, Nervous System Infections or Encephalopathy, with CC</t>
  </si>
  <si>
    <t>Major Intracranial Procedures Except Trauma with Non-Transient Stroke or Cerebrovascular Accident, Nervous System Infections or Encephalopathy, without CC</t>
  </si>
  <si>
    <t>Major Intracranial Procedures Except Trauma with Haemorrhagic Cerebrovascular Disorders with CC</t>
  </si>
  <si>
    <t>Major Intracranial Procedures Except Trauma with Haemorrhagic Cerebrovascular Disorders without CC</t>
  </si>
  <si>
    <t>Major Intracranial Procedures Except Trauma with Brain Tumours or Cerebral Cysts, with CC</t>
  </si>
  <si>
    <t>Major Intracranial Procedures Except Trauma with Brain Tumours or Cerebral Cysts, without CC</t>
  </si>
  <si>
    <t>Major Intracranial Procedures Except Trauma with Cerebral Degenerations or Miscellaneous Disorders of Nervous System, with CC</t>
  </si>
  <si>
    <t>Major Intracranial Procedures Except Trauma with Cerebral Degenerations or Miscellaneous Disorders of Nervous System, without CC</t>
  </si>
  <si>
    <t>Major Intracranial Procedures Except Trauma with Muscular, Balance, Cranial or Peripheral Nerve Disorders or Epilepsy, with CC</t>
  </si>
  <si>
    <t>Major Intracranial Procedures Except Trauma with Muscular, Balance, Cranial or Peripheral Nerve Disorders or Epilepsy, without CC</t>
  </si>
  <si>
    <t>Major Intracranial Procedures Except Trauma with Other Diagnoses with CC</t>
  </si>
  <si>
    <t>Major Intracranial Procedures Except Trauma with Other Diagnoses without CC</t>
  </si>
  <si>
    <t>Intermediate Intracranial Procedures Except Trauma with Non-Transient Stroke or Cerebrovascular Accident, Nervous System Infections or Encephalopathy, with CC</t>
  </si>
  <si>
    <t>Intermediate Intracranial Procedures Except Trauma with Non-Transient Stroke or Cerebrovascular Accident, Nervous System Infections or Encephalopathy, without CC</t>
  </si>
  <si>
    <t>Intermediate Intracranial Procedures Except Trauma with Haemorrhagic Cerebrovascular Disorders with CC</t>
  </si>
  <si>
    <t>Intermediate Intracranial Procedures Except Trauma with Haemorrhagic Cerebrovascular Disorders without CC</t>
  </si>
  <si>
    <t>Intermediate Intracranial Procedures Except Trauma with Brain Tumours or Cerebral Cysts, with CC</t>
  </si>
  <si>
    <t>Intermediate Intracranial Procedures Except Trauma with Brain Tumours or Cerebral Cysts, without CC</t>
  </si>
  <si>
    <t>Intermediate Intracranial Procedures Except Trauma with Cerebral Degenerations or Miscellaneous Disorders of Nervous System with CC</t>
  </si>
  <si>
    <t>Intermediate Intracranial Procedures Except Trauma with Cerebral Degenerations or Miscellaneous Disorders of Nervous System without CC</t>
  </si>
  <si>
    <t>Intermediate Intracranial Procedures Except Trauma with Muscular, Balance, Cranial or Peripheral Nerve Disorders or Epilepsy, with CC</t>
  </si>
  <si>
    <t>Intermediate Intracranial Procedures Except Trauma with Muscular, Balance, Cranial or Peripheral Nerve Disorders or Epilepsy, without CC</t>
  </si>
  <si>
    <t>Intermediate Intracranial Procedures Except Trauma with Other Diagnoses with CC</t>
  </si>
  <si>
    <t>Intermediate Intracranial Procedures Except Trauma with Other Diagnoses without CC</t>
  </si>
  <si>
    <t>Minor Intracranial Procedures Except Trauma with Non-Transient Stroke or Cerebrovascular Accident, Nervous System Infections or Encephalopathy, with CC</t>
  </si>
  <si>
    <t>Minor Intracranial Procedures Except Trauma with Non-Transient Stroke or Cerebrovascular Accident, Nervous System Infections or Encephalopathy, without CC</t>
  </si>
  <si>
    <t>Minor Intracranial Procedures Except Trauma with Haemorrhagic Cerebrovascular Disorders with CC</t>
  </si>
  <si>
    <t>Minor Intracranial Procedures Except Trauma with Haemorrhagic Cerebrovascular Disorders without CC</t>
  </si>
  <si>
    <t>Minor Intracranial Procedures Except Trauma with Brain Tumours or Cerebral Cysts, with CC</t>
  </si>
  <si>
    <t>Minor Intracranial Procedures Except Trauma with Brain Tumours or Cerebral Cysts, without CC</t>
  </si>
  <si>
    <t>Minor Intracranial Procedures Except Trauma with Cerebral Degenerations or Miscellaneous Disorders of Nervous System, with CC</t>
  </si>
  <si>
    <t>Minor Intracranial Procedures Except Trauma with Cerebral Degenerations or Miscellaneous Disorders of Nervous System, without CC</t>
  </si>
  <si>
    <t>Minor Intracranial Procedures Except Trauma with Muscular, Balance, Cranial or Peripheral Nerve Disorders or Epilepsy, with CC</t>
  </si>
  <si>
    <t>Minor Intracranial Procedures Except Trauma with Muscular, Balance, Cranial or Peripheral Nerve Disorders or Epilepsy, without CC</t>
  </si>
  <si>
    <t>Minor Intracranial Procedures Except Trauma with Other Diagnoses with CC</t>
  </si>
  <si>
    <t>Minor Intracranial Procedures Except Trauma with Other Diagnoses without CC</t>
  </si>
  <si>
    <t>Non-Transient Stroke or Cerebrovascular Accident, Nervous System Infections or Encephalopathy, with CC</t>
  </si>
  <si>
    <t>Yes</t>
  </si>
  <si>
    <t>Non-Transient Stroke or Cerebrovascular Accident, Nervous System Infections or Encephalopathy, without CC</t>
  </si>
  <si>
    <t>Brain Tumours or Cerebral Cysts, with CC</t>
  </si>
  <si>
    <t>Brain Tumours or Cerebral Cysts, without CC</t>
  </si>
  <si>
    <t>Cerebral Degenerations or Miscellaneous Disorders of Nervous System, with CC</t>
  </si>
  <si>
    <t>Cerebral Degenerations or Miscellaneous Disorders of Nervous System, without CC</t>
  </si>
  <si>
    <t>Muscular, Balance, Cranial or Peripheral Nerve Disorders, Epilepsy or Head Injury, with CC</t>
  </si>
  <si>
    <t>Muscular, Balance, Cranial or Peripheral Nerve Disorders, Epilepsy or Head Injury, without CC</t>
  </si>
  <si>
    <t>Medical Care of Patients with Alzheimer's Disease with CC</t>
  </si>
  <si>
    <t>Medical Care of Patients with Alzheimer's Disease without CC</t>
  </si>
  <si>
    <t>Motor Neuron Disease with CC</t>
  </si>
  <si>
    <t>Motor Neuron Disease without CC</t>
  </si>
  <si>
    <t>Transient Ischaemic Attack with CC</t>
  </si>
  <si>
    <t>Transient Ischaemic Attack without CC</t>
  </si>
  <si>
    <t>Medical Care of Patients with Multiple Sclerosis with CC</t>
  </si>
  <si>
    <t>Medical Care of Patients with Multiple Sclerosis without CC</t>
  </si>
  <si>
    <t>Headache, Migraine or Cerebrospinal Fluid Leak, with CC</t>
  </si>
  <si>
    <t>Headache, Migraine or Cerebrospinal Fluid Leak, without CC</t>
  </si>
  <si>
    <t>Neuropsychology Tests with length of stay 2 days or less</t>
  </si>
  <si>
    <t>Conventional EEG, EMG or Nerve Conduction Studies with length of stay 2 days or less, 19 years and over</t>
  </si>
  <si>
    <t>Conventional EEG, EMG or Nerve Conduction Studies with length of stay 2 days or less, 18 years and under</t>
  </si>
  <si>
    <t>Other Neurophysiological Operations, 19 years and over</t>
  </si>
  <si>
    <t>Other Neurophysiological Operations, 18 years and under</t>
  </si>
  <si>
    <t>Complex Major Pain Procedures</t>
  </si>
  <si>
    <t>Complex Pain Procedures</t>
  </si>
  <si>
    <t>Major Pain Procedures</t>
  </si>
  <si>
    <t>Intermediate Pain Procedures</t>
  </si>
  <si>
    <t>Minor Pain Procedures</t>
  </si>
  <si>
    <t>Insertion of Neurostimulator or Intrathecal Drug Delivery Device</t>
  </si>
  <si>
    <t>Pain Radiofrequency Treatments</t>
  </si>
  <si>
    <t>Other Specified Pain Procedures</t>
  </si>
  <si>
    <t>Unspecified Pain Procedures</t>
  </si>
  <si>
    <t>Cognitive Behavioural Therapy</t>
  </si>
  <si>
    <t>Enhanced Cataract Surgery</t>
  </si>
  <si>
    <t>Phacoemulsification Cataract Extraction and Lens Implant</t>
  </si>
  <si>
    <t>Non-Phacoemulsification Cataract Surgery</t>
  </si>
  <si>
    <t>Lens Capsulotomy</t>
  </si>
  <si>
    <t>Major Oculoplastics Procedures</t>
  </si>
  <si>
    <t>Intermediate Oculoplastics Procedures, 19 years and over</t>
  </si>
  <si>
    <t>Intermediate Oculoplastics Procedures, 18 years and under</t>
  </si>
  <si>
    <t>Minor Oculoplastics Procedures, 19 years and over</t>
  </si>
  <si>
    <t>Minor Oculoplastics Procedures, 18 years and under</t>
  </si>
  <si>
    <t>Major Orbits or Lacrimal Procedures, 19 years and over</t>
  </si>
  <si>
    <t>Major Orbits or Lacrimal Procedures, 18 years and under</t>
  </si>
  <si>
    <t>Intermediate Orbits or Lacrimal Procedures, 19 years and over</t>
  </si>
  <si>
    <t>Intermediate Orbits or Lacrimal Procedures, 18 years and under</t>
  </si>
  <si>
    <t>Minor Orbits or Lacrimal Procedures, 19 years and over</t>
  </si>
  <si>
    <t>Minor Orbits or Lacrimal Procedures, 18 years and under</t>
  </si>
  <si>
    <t>Major Cornea or Sclera Procedures</t>
  </si>
  <si>
    <t>Intermediate Cornea or Sclera Procedures</t>
  </si>
  <si>
    <t>Minor Cornea or Sclera Procedures</t>
  </si>
  <si>
    <t>Major Ocular Motility Procedures, 19 years and over</t>
  </si>
  <si>
    <t>Major Ocular Motility Procedures, 18 years and under</t>
  </si>
  <si>
    <t>Intermediate Ocular Motility Procedures, 19 years and over</t>
  </si>
  <si>
    <t>Intermediate Ocular Motility Procedures, 18 years and under</t>
  </si>
  <si>
    <t>Minor Ocular Motility Procedures, 19 years and over</t>
  </si>
  <si>
    <t>Minor Ocular Motility Procedures, 18 years and under</t>
  </si>
  <si>
    <t>Major Glaucoma Procedures</t>
  </si>
  <si>
    <t>Intermediate Glaucoma Procedures</t>
  </si>
  <si>
    <t>Minor Glaucoma Procedures</t>
  </si>
  <si>
    <t>Complex Vitreous Retinal Procedures</t>
  </si>
  <si>
    <t>Major Vitreous Retinal Procedures</t>
  </si>
  <si>
    <t>Intermediate Vitreous Retinal Procedures</t>
  </si>
  <si>
    <t>Minor Vitreous Retinal Procedures</t>
  </si>
  <si>
    <t>Non-Surgical Ophthalmology with length of stay 2 days or more</t>
  </si>
  <si>
    <t>Non-Surgical Ophthalmology with length of stay 1 day or less</t>
  </si>
  <si>
    <t>Minor Mouth or Throat Procedures, 18 years and under with CC</t>
  </si>
  <si>
    <t>Minor Mouth or Throat Procedures, 18 years and under without CC</t>
  </si>
  <si>
    <t>Minor Mouth or Throat Procedures, 19 years and over with CC</t>
  </si>
  <si>
    <t>Minor Mouth or Throat Procedures, 19 years and over without CC</t>
  </si>
  <si>
    <t>Intermediate Mouth or Throat Procedures, 18 years and under with CC</t>
  </si>
  <si>
    <t>Intermediate Mouth or Throat Procedures, 18 years and under without CC</t>
  </si>
  <si>
    <t>Intermediate Mouth or Throat Procedures, 19 years and over with Major CC</t>
  </si>
  <si>
    <t>Intermediate Mouth or Throat Procedures, 19 years and over with Intermediate CC</t>
  </si>
  <si>
    <t>Intermediate Mouth or Throat Procedures, 19 years and over without CC</t>
  </si>
  <si>
    <t>Major Mouth or Throat Procedures, 18 years and under</t>
  </si>
  <si>
    <t>Major Mouth or Throat Procedures, 19 years and over with CC</t>
  </si>
  <si>
    <t>Major Mouth or Throat Procedures, 19 years and over without CC</t>
  </si>
  <si>
    <t>Complex Major Mouth or Throat Procedures, with Major CC</t>
  </si>
  <si>
    <t>Complex Major Mouth or Throat Procedures, with Intermediate CC</t>
  </si>
  <si>
    <t>Complex Major Mouth or Throat Procedures, without CC</t>
  </si>
  <si>
    <t>Tonsillectomy, 18 years and under with CC</t>
  </si>
  <si>
    <t>Tonsillectomy, 18 years and under without CC</t>
  </si>
  <si>
    <t>Tonsillectomy, 19 years and over with CC</t>
  </si>
  <si>
    <t>Tonsillectomy, 19 years and over without CC</t>
  </si>
  <si>
    <t>Exteriorisation of Trachea with Major CC</t>
  </si>
  <si>
    <t>Exteriorisation of Trachea with Intermediate CC</t>
  </si>
  <si>
    <t>Exteriorisation of Trachea without CC</t>
  </si>
  <si>
    <t>Minor Ear Procedures, 18 years and under with CC</t>
  </si>
  <si>
    <t>Minor Ear Procedures, 18 years and under without CC</t>
  </si>
  <si>
    <t>Minor Ear Procedures, 19 years and over with CC</t>
  </si>
  <si>
    <t>Minor Ear Procedures, 19 years and over without CC</t>
  </si>
  <si>
    <t>Intermediate Ear Procedures, 18 years and under</t>
  </si>
  <si>
    <t>Intermediate Ear Procedures, 19 years and over with CC</t>
  </si>
  <si>
    <t>Intermediate Ear Procedures, 19 years and over without CC</t>
  </si>
  <si>
    <t>Major Ear Procedures, 18 years and under</t>
  </si>
  <si>
    <t>Major Ear Procedures, 19 years and over with CC</t>
  </si>
  <si>
    <t>Major Ear Procedures, 19 years and over without CC</t>
  </si>
  <si>
    <t>Complex Major Ear Procedures</t>
  </si>
  <si>
    <t>Minor Nose Procedures, 18 years and under</t>
  </si>
  <si>
    <t>Minor Nose Procedures, 19 years and over with CC</t>
  </si>
  <si>
    <t>Minor Nose Procedures, 19 years and over without CC</t>
  </si>
  <si>
    <t>Intermediate Nose Procedures, 18 years and under</t>
  </si>
  <si>
    <t>Intermediate Nose Procedures, 19 years and over with CC</t>
  </si>
  <si>
    <t>Intermediate Nose Procedures, 19 years and over without CC</t>
  </si>
  <si>
    <t>Major Nose Procedures, 18 years and under</t>
  </si>
  <si>
    <t>Major Nose Procedures, 19 years and over with CC</t>
  </si>
  <si>
    <t>Major Nose Procedures, 19 years and over without CC</t>
  </si>
  <si>
    <t>Complex Major Nose Procedures with CC</t>
  </si>
  <si>
    <t>Complex Major Nose Procedures without CC</t>
  </si>
  <si>
    <t>Minor Maxillo-facial Procedures with CC</t>
  </si>
  <si>
    <t>Minor Maxillo-facial Procedures without CC</t>
  </si>
  <si>
    <t>Intermediate Maxillo-facial Procedures, 18 years and under</t>
  </si>
  <si>
    <t>Intermediate Maxillo-facial Procedures, 19 years and over with CC</t>
  </si>
  <si>
    <t>Intermediate Maxillo-facial Procedures, 19 years and over without CC</t>
  </si>
  <si>
    <t>Major Maxillo-facial Procedures, 19 years and over</t>
  </si>
  <si>
    <t>Major Maxillo-facial Procedures, 18 years and under</t>
  </si>
  <si>
    <t>Complex Major Maxillo-facial Procedures</t>
  </si>
  <si>
    <t>Complex Major Head or Neck Procedures with Reconstruction</t>
  </si>
  <si>
    <t>Minor Head, Neck and Ear Disorders, with CC</t>
  </si>
  <si>
    <t>Minor Head, Neck and Ear Disorders, without CC</t>
  </si>
  <si>
    <t>Intermediate Head, Neck and Ear Disorders, with Major CC</t>
  </si>
  <si>
    <t>Intermediate Head, Neck and Ear Disorders, with Intermediate CC</t>
  </si>
  <si>
    <t>Intermediate Head, Neck and Ear Disorders, without CC</t>
  </si>
  <si>
    <t>Major Head, Neck and Ear Disorders, with Major CC</t>
  </si>
  <si>
    <t>Major Head, Neck and Ear Disorders, with Intermediate CC</t>
  </si>
  <si>
    <t>Major Head, Neck and Ear Disorders, without CC</t>
  </si>
  <si>
    <t>Complex Major Head, Neck and Ear Disorders, with Major CC</t>
  </si>
  <si>
    <t>Complex Major Head, Neck and Ear Disorders, with Intermediate CC</t>
  </si>
  <si>
    <t>Complex Major Head, Neck and Ear Disorders, without CC</t>
  </si>
  <si>
    <t>Fixture for Bone Anchored Hearing Aids</t>
  </si>
  <si>
    <t>Minor Extraction of Tooth, 18 years and under</t>
  </si>
  <si>
    <t>Minor Extraction of Tooth, 19 years and over</t>
  </si>
  <si>
    <t>Minor Dental Biopsy, 18 years and under</t>
  </si>
  <si>
    <t>Minor Dental Biopsy, 19 years and over</t>
  </si>
  <si>
    <t>Dental Fitting or Insertion Procedures, 18 years and under</t>
  </si>
  <si>
    <t>Dental Fitting or Insertion Procedures, 19 years and over</t>
  </si>
  <si>
    <t>Minor Dental Restoration Procedures, 18 years and under</t>
  </si>
  <si>
    <t>Minor Dental Restoration Procedures, 19 years and over</t>
  </si>
  <si>
    <t>Minor Dental Procedures, 18 years and under</t>
  </si>
  <si>
    <t>Minor Dental Procedures, 19 years and over</t>
  </si>
  <si>
    <t>Adjustment of Dental Device, 18 years and under</t>
  </si>
  <si>
    <t>Adjustment of Dental Device, 19 years and over</t>
  </si>
  <si>
    <t>Dental Excision or Biopsy Procedures, 18 years and under</t>
  </si>
  <si>
    <t>Dental Excision or Biopsy Procedures, 19 years and over</t>
  </si>
  <si>
    <t>Surgical Removal of Tooth, 18 years and under</t>
  </si>
  <si>
    <t>Surgical Removal of Tooth, 19 years and over</t>
  </si>
  <si>
    <t>Creation of Dental Impression, 18 years and under</t>
  </si>
  <si>
    <t>Creation of Dental Impression, 19 years and over</t>
  </si>
  <si>
    <t>Intermediate Dental Procedures, 18 years and under</t>
  </si>
  <si>
    <t>Intermediate Dental Procedures, 19 years and over</t>
  </si>
  <si>
    <t>Major Surgical Removal of Tooth, 18 years and under</t>
  </si>
  <si>
    <t>Major Surgical Removal of Tooth, 19 years and over</t>
  </si>
  <si>
    <t>Major Dental Procedures, 18 years and under</t>
  </si>
  <si>
    <t>Major Dental Procedures, 19 years and over</t>
  </si>
  <si>
    <t>Extraction of Multiple Teeth, 18 years and under</t>
  </si>
  <si>
    <t>Extraction of Multiple Teeth, 19 years and over</t>
  </si>
  <si>
    <t>Complex Thoracic Procedures with Intermediate CC</t>
  </si>
  <si>
    <t>Complex Thoracic Procedures without CC</t>
  </si>
  <si>
    <t>Major Thoracic Procedures with CC</t>
  </si>
  <si>
    <t>Major Thoracic Procedures without CC</t>
  </si>
  <si>
    <t>Intermediate Thoracic Procedures with CC</t>
  </si>
  <si>
    <t>Intermediate Thoracic Procedures without CC</t>
  </si>
  <si>
    <t>Fibre Optic Bronchoscopy, 19 years and over</t>
  </si>
  <si>
    <t>Fibre Optic Bronchoscopy, 18 years and under</t>
  </si>
  <si>
    <t>Rigid Bronchoscopy</t>
  </si>
  <si>
    <t>Pulmonary Embolus with Major CC</t>
  </si>
  <si>
    <t>Pulmonary Embolus with Intermediate CC</t>
  </si>
  <si>
    <t>Lung Abscess-Empyema with Major CC</t>
  </si>
  <si>
    <t>Lung Abscess-Empyema with Intermediate CC</t>
  </si>
  <si>
    <t>Lung Abscess-Empyema without CC</t>
  </si>
  <si>
    <t>Lobar, Atypical or Viral Pneumonia, with Major CC</t>
  </si>
  <si>
    <t>Lobar, Atypical or Viral Pneumonia, with Intermediate CC</t>
  </si>
  <si>
    <t>Lobar, Atypical or Viral Pneumonia, without CC</t>
  </si>
  <si>
    <t>Bronchiectasis with CC</t>
  </si>
  <si>
    <t>Bronchiectasis without CC</t>
  </si>
  <si>
    <t>Pulmonary, Pleural or Other Tuberculosis, with CC</t>
  </si>
  <si>
    <t>Pulmonary, Pleural or Other Tuberculosis, without CC</t>
  </si>
  <si>
    <t>Asthma with Intubation, with Major CC</t>
  </si>
  <si>
    <t>Asthma with Intubation, with Intermediate CC</t>
  </si>
  <si>
    <t>Asthma with Intubation, without CC</t>
  </si>
  <si>
    <t>Asthma without Intubation, with Major CC</t>
  </si>
  <si>
    <t>Asthma without Intubation, with Intermediate CC</t>
  </si>
  <si>
    <t>Asthma without Intubation, without CC</t>
  </si>
  <si>
    <t>Pleural Effusion with Major CC</t>
  </si>
  <si>
    <t>Pleural Effusion with Intermediate CC</t>
  </si>
  <si>
    <t>Pleural Effusion without CC</t>
  </si>
  <si>
    <t>Respiratory Neoplasms with Major CC</t>
  </si>
  <si>
    <t>Respiratory Neoplasms with Intermediate CC</t>
  </si>
  <si>
    <t>Respiratory Neoplasms without CC</t>
  </si>
  <si>
    <t>Sleeping Disorders Affecting Breathing</t>
  </si>
  <si>
    <t>Other Respiratory Diagnoses with Major CC</t>
  </si>
  <si>
    <t>Other Respiratory Diagnoses with Intermediate CC</t>
  </si>
  <si>
    <t>Other Respiratory Diagnoses without CC</t>
  </si>
  <si>
    <t>Pulmonary Oedema</t>
  </si>
  <si>
    <t>Chronic Obstructive Pulmonary Disease or Bronchitis, with length of stay 1 day or less, discharged home</t>
  </si>
  <si>
    <t>Chronic Obstructive Pulmonary Disease or Bronchitis, with Intubation, with Major CC</t>
  </si>
  <si>
    <t>Chronic Obstructive Pulmonary Disease or Bronchitis, with Intubation, with Intermediate CC</t>
  </si>
  <si>
    <t>Chronic Obstructive Pulmonary Disease or Bronchitis, with Intubation, without CC</t>
  </si>
  <si>
    <t>Chronic Obstructive Pulmonary Disease or Bronchitis, with NIV, without Intubation, with Major CC</t>
  </si>
  <si>
    <t>Chronic Obstructive Pulmonary Disease or Bronchitis, with NIV, without Intubation, with Intermediate CC</t>
  </si>
  <si>
    <t>Chronic Obstructive Pulmonary Disease or Bronchitis, with NIV, without Intubation, without CC</t>
  </si>
  <si>
    <t>Chronic Obstructive Pulmonary Disease or Bronchitis, without NIV, without Intubation, with Major CC</t>
  </si>
  <si>
    <t>Chronic Obstructive Pulmonary Disease or Bronchitis, without NIV, without Intubation, with Intermediate CC</t>
  </si>
  <si>
    <t>Chronic Obstructive Pulmonary Disease or Bronchitis, without NIV, without Intubation, without CC</t>
  </si>
  <si>
    <t>Unspecified Acute Lower Respiratory Infection with Major CC</t>
  </si>
  <si>
    <t>Unspecified Acute Lower Respiratory Infection with Intermediate CC</t>
  </si>
  <si>
    <t>Bronchopneumonia with Major CC</t>
  </si>
  <si>
    <t>Bronchopneumonia with Intermediate CC</t>
  </si>
  <si>
    <t>Bronchopneumonia without CC</t>
  </si>
  <si>
    <t>Inhalation Lung Injury or Foreign Body, with Major CC</t>
  </si>
  <si>
    <t>Inhalation Lung Injury or Foreign Body, with Intermediate CC</t>
  </si>
  <si>
    <t>Inhalation Lung Injury or Foreign Body, without CC</t>
  </si>
  <si>
    <t>Fibrosis or Pneumoconiosis, with CC</t>
  </si>
  <si>
    <t>Fibrosis or Pneumoconiosis, without CC</t>
  </si>
  <si>
    <t>Pneumothorax or Intrathoracic Injuries, with CC</t>
  </si>
  <si>
    <t>Pneumothorax or Intrathoracic Injuries, without CC</t>
  </si>
  <si>
    <t>Respiratory Failure with Intubation, with Major CC</t>
  </si>
  <si>
    <t>Respiratory Failure with Intubation, with Intermediate CC</t>
  </si>
  <si>
    <t>Respiratory Failure with Intubation, without CC</t>
  </si>
  <si>
    <t>Respiratory Failure without Intubation, with Major CC</t>
  </si>
  <si>
    <t>Respiratory Failure without Intubation, with Intermediate CC</t>
  </si>
  <si>
    <t>Respiratory Failure without Intubation, without CC</t>
  </si>
  <si>
    <t>Pleurisy</t>
  </si>
  <si>
    <t>Granulomatous, Allergic Alveolitis or Autoimmune Lung Disease, with CC</t>
  </si>
  <si>
    <t>Granulomatous, Allergic Alveolitis or Autoimmune Lung Disease, without CC</t>
  </si>
  <si>
    <t>Chest Physiotherapy</t>
  </si>
  <si>
    <t>Complex Lung Function Exercise Testing</t>
  </si>
  <si>
    <t>Simple Lung Function Exercise Testing</t>
  </si>
  <si>
    <t>Non-Invasive Ventilation Support Assessment, 19 years and over</t>
  </si>
  <si>
    <t>Non-Invasive Ventilation Support Assessment, 18 years and under</t>
  </si>
  <si>
    <t>TB Nurse Support</t>
  </si>
  <si>
    <t>Respiratory Sleep Study</t>
  </si>
  <si>
    <t>Complex Tuberculosis</t>
  </si>
  <si>
    <t>Complex Bronchoscopy</t>
  </si>
  <si>
    <t>Pace 1: Single Chamber or Implantable Diagnostic Device</t>
  </si>
  <si>
    <t>Pace 2: Dual Chamber</t>
  </si>
  <si>
    <t>Pace 3: Biventricular and all Congenital Pacemaker Procedures; Resynchronisation Therapy</t>
  </si>
  <si>
    <t>Percutaneous Interventions: Percutaneous Transluminal ASD, VSD or PFO Closure and Valve Insertion</t>
  </si>
  <si>
    <t>Percutaneous Interventions: Balloon Valve Intermediate Interventions and Arterial Duct Closure</t>
  </si>
  <si>
    <t>Percutaneous Interventions: Other including Septostomy, Embolisations, Non-Coronary Stents and Energy Moderated Perforation</t>
  </si>
  <si>
    <t>Implantation of Cardioverter; Defibrillator only</t>
  </si>
  <si>
    <t>Coronary Artery Bypass Graft (First Time)</t>
  </si>
  <si>
    <t>Coronary Artery Bypass Graft (First Time) with Percutaneous Coronary Intervention, Pacing, EP or RFA</t>
  </si>
  <si>
    <t>Single Cardiac Valve Procedures</t>
  </si>
  <si>
    <t>Single Cardiac Valve Procedures with Percutaneous Coronary Intervention, Pacing, EP or RFA</t>
  </si>
  <si>
    <t>Other Complex Cardiac Surgery and Re-do's</t>
  </si>
  <si>
    <t>Other Complex Cardiac Surgery with Percutaneous Coronary Intervention, Pacing, EP or RFA</t>
  </si>
  <si>
    <t>Major Complex Congenital Surgery</t>
  </si>
  <si>
    <t>Complex Congenital Surgery</t>
  </si>
  <si>
    <t>Intermediate Congenital Surgery</t>
  </si>
  <si>
    <t>Standard Congenital Surgery</t>
  </si>
  <si>
    <t>Percutaneous Complex Ablation, including for Atrial Fibrillation or Ventricular Tachycardia</t>
  </si>
  <si>
    <t>Percutaneous Coronary Intervention, 0 to 2 Stents</t>
  </si>
  <si>
    <t>Other Percutaneous Interventions</t>
  </si>
  <si>
    <t>Catheter, 19 years and over</t>
  </si>
  <si>
    <t>Catheter, 18 years and under</t>
  </si>
  <si>
    <t>Pacemaker Procedure without Generator Implant, including Re-siting and Removal of Cardiac Pacemaker System</t>
  </si>
  <si>
    <t>Other Non-Complex Cardiac Surgery</t>
  </si>
  <si>
    <t>Minor Cardiac Procedures</t>
  </si>
  <si>
    <t>Complex Echocardiogram, including Congenital, Transoesophageal and Fetal Echocardiography</t>
  </si>
  <si>
    <t>Electrocardiogram Monitoring and Stress Testing</t>
  </si>
  <si>
    <t>Single or Dual Chamber, Pacemaker or Implantable Diagnostic Device, with Percutaneous Coronary Intervention, EP or RFA</t>
  </si>
  <si>
    <t>Percutaneous Coronary Interventions with 3 or more Stents, Rotablation, IVUS or Pressure Wire</t>
  </si>
  <si>
    <t>Coronary Artery Bypass Graft, with Valve Replacement or Repair</t>
  </si>
  <si>
    <t>Repair or Replacement of more than one Heart Valve</t>
  </si>
  <si>
    <t>Endocarditis</t>
  </si>
  <si>
    <t>Heart Failure or Shock, with CC</t>
  </si>
  <si>
    <t>Heart Failure or Shock, without CC</t>
  </si>
  <si>
    <t>Hypertension with CC</t>
  </si>
  <si>
    <t>Hypertension without CC</t>
  </si>
  <si>
    <t>Cardiac Arrest</t>
  </si>
  <si>
    <t>Cardiac Valve Disorders</t>
  </si>
  <si>
    <t>Arrhythmia or Conduction Disorders, with CC</t>
  </si>
  <si>
    <t>Arrhythmia or Conduction Disorders, without CC</t>
  </si>
  <si>
    <t>Syncope or Collapse, with CC</t>
  </si>
  <si>
    <t>Syncope or Collapse, without CC</t>
  </si>
  <si>
    <t>Non-Interventional Congenital Cardiac Conditions</t>
  </si>
  <si>
    <t>Actual or Suspected Myocardial Infarction</t>
  </si>
  <si>
    <t>Major General Abdominal Procedures, 19 years and over with Major CC</t>
  </si>
  <si>
    <t>Major General Abdominal Procedures, 19 years and over with Intermediate CC</t>
  </si>
  <si>
    <t>Major General Abdominal Procedures, 19 years and over without CC</t>
  </si>
  <si>
    <t>Abdominal Hernia Procedures, 19 years and over with Major CC</t>
  </si>
  <si>
    <t>Abdominal Hernia Procedures, 19 years and over with Intermediate CC</t>
  </si>
  <si>
    <t>Abdominal Hernia Procedures, 19 years and over without CC</t>
  </si>
  <si>
    <t>Abdominal Hernia Procedures, 18 years and under</t>
  </si>
  <si>
    <t>Inguinal, Umbilical or Femoral Hernia Procedures, 19 years and over with Major CC</t>
  </si>
  <si>
    <t>Inguinal, Umbilical or Femoral Hernia Procedures, 19 years and over with Intermediate CC</t>
  </si>
  <si>
    <t>Inguinal, Umbilical or Femoral Hernia Procedures, 19 years and over without CC</t>
  </si>
  <si>
    <t>Appendicectomy Procedures, 19 years and over with Major CC</t>
  </si>
  <si>
    <t>Appendicectomy Procedures, 19 years and over without Major CC</t>
  </si>
  <si>
    <t>Intermediate Anal Procedures, 19 years and over</t>
  </si>
  <si>
    <t>Intermediate Anal Procedures, 18 years and under</t>
  </si>
  <si>
    <t>Major Therapeutic Endoscopic Upper or Lower GI Tract Procedures, 19 years and over with Major CC</t>
  </si>
  <si>
    <t>Major Therapeutic Endoscopic Upper or Lower GI Tract Procedures, 19 years and over with Intermediate CC</t>
  </si>
  <si>
    <t>Major Therapeutic Endoscopic Upper or Lower GI Tract Procedures, 19 years and over without CC</t>
  </si>
  <si>
    <t>Intermediate Therapeutic General Abdominal Procedures, 19 years and over with Major CC</t>
  </si>
  <si>
    <t>Intermediate Therapeutic General Abdominal Procedures, 19 years and over with Intermediate CC</t>
  </si>
  <si>
    <t>Intermediate Therapeutic General Abdominal Procedures, 19 years and over without CC</t>
  </si>
  <si>
    <t>Intermediate Therapeutic General Abdominal Procedures, 18 years and under</t>
  </si>
  <si>
    <t>Disorders of the Oesophagus, with length of stay 2 days or more, with Major CC</t>
  </si>
  <si>
    <t>Disorders of the Oesophagus, with length of stay 2 days or more, without Major CC</t>
  </si>
  <si>
    <t>Disorders of the Oesophagus, with length of stay 1 day or less</t>
  </si>
  <si>
    <t>Small Intestinal Disorders, excluding Inflammatory Bowel Disease, with length of stay 2 days or more, with CC</t>
  </si>
  <si>
    <t>Small Intestinal Disorders, excluding Inflammatory Bowel Disease, with length of stay 2 days or more, without CC</t>
  </si>
  <si>
    <t>Small Intestinal Disorders, excluding Inflammatory Bowel Disease, with length of stay 1 day or less</t>
  </si>
  <si>
    <t>Intestinal Infectious Disorders, with length of stay 2 days or more, with Major CC</t>
  </si>
  <si>
    <t>Intestinal Infectious Disorders, with length of stay 2 days or more, without Major CC</t>
  </si>
  <si>
    <t>Intestinal Infectious Disorders, with length of stay 1 day or less</t>
  </si>
  <si>
    <t>Inflammatory Bowel Disease, with length of stay 1 day or less</t>
  </si>
  <si>
    <t>Inflammatory Bowel Disease, with length of stay 2 days or more, with Interventions, with Major CC</t>
  </si>
  <si>
    <t>Inflammatory Bowel Disease, with length of stay 2 days or more, without Interventions, with Major CC</t>
  </si>
  <si>
    <t>Inflammatory Bowel Disease, with length of stay 2 days or more, with Interventions, without Major CC</t>
  </si>
  <si>
    <t>Inflammatory Bowel Disease, with length of stay 2 days or more, without Interventions, without Major CC</t>
  </si>
  <si>
    <t>Gastrointestinal Bleed, with length of stay 2 days or more, with Major CC</t>
  </si>
  <si>
    <t>Gastrointestinal Bleed, with length of stay 2 days or more, without Major CC</t>
  </si>
  <si>
    <t>Gastrointestinal Bleed, with length of stay 1 day or less</t>
  </si>
  <si>
    <t>Hernia Disorders, with length of stay 2 days or more, with Major CC</t>
  </si>
  <si>
    <t>Hernia Disorders, with length of stay 2 days or more, without Major CC</t>
  </si>
  <si>
    <t>Hernia Disorders, with length of stay 1 day or less</t>
  </si>
  <si>
    <t>Appendix Disorders, with length of stay 2 days or more</t>
  </si>
  <si>
    <t>Appendix Disorders, with length of stay 1 day or less</t>
  </si>
  <si>
    <t>Anal Disorders, with length of stay 2 days or more, with Major CC</t>
  </si>
  <si>
    <t>Anal Disorders, with length of stay 2 days or more, without Major CC</t>
  </si>
  <si>
    <t>Anal Disorders, with length of stay 1 day or less</t>
  </si>
  <si>
    <t>Non-Malignant Stomach or Duodenum Disorders, with length of stay 2 days or more, with Major CC</t>
  </si>
  <si>
    <t>Non-Malignant Stomach or Duodenum Disorders, with length of stay 2 days or more, without Major CC</t>
  </si>
  <si>
    <t>Non-Malignant Stomach or Duodenum Disorders, with length of stay 1 day or less</t>
  </si>
  <si>
    <t>Malignant Stomach or Duodenum Disorders, with length of stay 2 days or more, with Major CC</t>
  </si>
  <si>
    <t>Malignant Stomach or Duodenum Disorders, with length of stay 2 days or more, without Major CC</t>
  </si>
  <si>
    <t>Malignant Stomach or Duodenum Disorders, with length of stay 1 day or less</t>
  </si>
  <si>
    <t>Non-Malignant Large Intestinal Disorders, with length of stay 2 days or more, with Major CC</t>
  </si>
  <si>
    <t>Non-Malignant Large Intestinal Disorders, with length of stay 2 days or more, without Major CC</t>
  </si>
  <si>
    <t>Non-Malignant Large Intestinal Disorders, with length of stay 1 day or less</t>
  </si>
  <si>
    <t>Malignant Large Intestinal Disorders, with length of stay 2 days or more, with Major CC</t>
  </si>
  <si>
    <t>Malignant Large Intestinal Disorders, with length of stay 2 days or more, without Major CC</t>
  </si>
  <si>
    <t>Malignant Large Intestinal Disorders, with length of stay 1 day or less</t>
  </si>
  <si>
    <t>Non-Malignant General Abdominal Disorders, with length of stay 2 days or more, with Major CC</t>
  </si>
  <si>
    <t>Non-Malignant General Abdominal Disorders, with length of stay 2 days or more, without Major CC</t>
  </si>
  <si>
    <t>Non-Malignant General Abdominal Disorders, with length of stay 1 day or less</t>
  </si>
  <si>
    <t>Malignant General Abdominal Disorders, with length of stay 2 days or more, with Major CC</t>
  </si>
  <si>
    <t>Malignant General Abdominal Disorders, with length of stay 2 days or more, without Major CC</t>
  </si>
  <si>
    <t>Malignant General Abdominal Disorders, with length of stay 1 day or less</t>
  </si>
  <si>
    <t>Nutritional Disorders, with length of stay 2 days or more, with Major CC</t>
  </si>
  <si>
    <t>Nutritional Disorders, with length of stay 2 days or more, without Major CC</t>
  </si>
  <si>
    <t>Nutritional Disorders, with length of stay 1 day or less</t>
  </si>
  <si>
    <t>Intermediate Large Intestine Procedures, 19 years and over</t>
  </si>
  <si>
    <t>Diagnostic Colonoscopy, 19 years and over</t>
  </si>
  <si>
    <t>Diagnostic Colonoscopy with Biopsy, 19 years and over</t>
  </si>
  <si>
    <t>Therapeutic Colonoscopy, 19 years and over</t>
  </si>
  <si>
    <t>Diagnostic Flexible Sigmoidoscopy, 19 years and over</t>
  </si>
  <si>
    <t>Diagnostic Flexible Sigmoidoscopy with Biopsy, 19 years and over</t>
  </si>
  <si>
    <t>Therapeutic Flexible Sigmoidoscopy, 19 years and over</t>
  </si>
  <si>
    <t>Diagnostic or Therapeutic, Rigid Sigmoidoscopy, 19 years and over</t>
  </si>
  <si>
    <t>Intermediate Upper GI Tract Procedures, 19 years and over</t>
  </si>
  <si>
    <t>Diagnostic Endoscopic Upper GI Tract Procedures, 19 years and over</t>
  </si>
  <si>
    <t>Diagnostic Endoscopic Upper GI Tract Procedures with Biopsy, 19 years and over</t>
  </si>
  <si>
    <t>Combined Upper and Lower GI Tract Diagnostic Endoscopic Procedures</t>
  </si>
  <si>
    <t>Combined Upper and Lower GI Tract Therapeutic Endoscopic Procedures</t>
  </si>
  <si>
    <t>Very Major Small Intestine Procedures, 19 years and over with CC</t>
  </si>
  <si>
    <t>Very Major Small Intestine Procedures, 19 years and over without CC</t>
  </si>
  <si>
    <t>Major Small Intestine Procedures, 19 years and over with CC</t>
  </si>
  <si>
    <t>Major Small Intestine Procedures, 19 years and over without CC</t>
  </si>
  <si>
    <t>Very Complex Open Hepatobiliary or Pancreatic Procedures, with CC</t>
  </si>
  <si>
    <t>Very Complex Open Hepatobiliary or Pancreatic Procedures, without CC</t>
  </si>
  <si>
    <t>Complex Open Hepatobiliary or Pancreatic Procedures, with CC</t>
  </si>
  <si>
    <t>Complex Open Hepatobiliary or Pancreatic Procedures, without CC</t>
  </si>
  <si>
    <t>Very Major Open Hepatobiliary or Pancreatic Procedures, with CC</t>
  </si>
  <si>
    <t>Very Major Open Hepatobiliary or Pancreatic Procedures, without CC</t>
  </si>
  <si>
    <t>Major Open Hepatobiliary or Pancreatic Procedures, with CC</t>
  </si>
  <si>
    <t>Major Open Hepatobiliary or Pancreatic Procedures, without CC</t>
  </si>
  <si>
    <t>Intermediate Open Hepatobiliary or Pancreatic Procedures, with CC</t>
  </si>
  <si>
    <t>Intermediate Open Hepatobiliary or Pancreatic Procedures, without CC</t>
  </si>
  <si>
    <t>Open Cholecystectomy, 19 years and over without CC</t>
  </si>
  <si>
    <t>Laparoscopic Cholecystectomy, 19 years and over, with length of stay 1 day or more, without CC</t>
  </si>
  <si>
    <t>Laparoscopic Cholecystectomy, 19 years and over, with length of stay 0 days, without CC</t>
  </si>
  <si>
    <t>Open or Laparoscopic Cholecystectomy, 19 years and over with CC</t>
  </si>
  <si>
    <t>Pancreatic Necrosectomy</t>
  </si>
  <si>
    <t>Minor Open or Laparoscopic, Hepatobiliary or Pancreatic Procedures, with CC</t>
  </si>
  <si>
    <t>Minor Open or Laparoscopic, Hepatobiliary or Pancreatic Procedures, without CC</t>
  </si>
  <si>
    <t>Major Endoscopic or Percutaneous, Hepatobiliary or Pancreatic Procedures, with Major CC</t>
  </si>
  <si>
    <t>Major Endoscopic or Percutaneous, Hepatobiliary or Pancreatic Procedures, with Intermediate CC</t>
  </si>
  <si>
    <t>Major Endoscopic or Percutaneous, Hepatobiliary or Pancreatic Procedures, without CC</t>
  </si>
  <si>
    <t>Intermediate Endoscopic or Percutaneous, Hepatobiliary or Pancreatic Procedures, with CC</t>
  </si>
  <si>
    <t>Intermediate Endoscopic or Percutaneous, Hepatobiliary or Pancreatic Procedures, without CC</t>
  </si>
  <si>
    <t>Intermediate Therapeutic Endoscopic Retrograde Cholangiopancreatography, with length of stay 3 days or more, with Major CC</t>
  </si>
  <si>
    <t>Intermediate Therapeutic Endoscopic Retrograde Cholangiopancreatography, with length of stay 3 days or more, with Intermediate CC</t>
  </si>
  <si>
    <t>Intermediate Therapeutic Endoscopic Retrograde Cholangiopancreatography, with length of stay 3 days or more, without C</t>
  </si>
  <si>
    <t>Intermediate Therapeutic Endoscopic Retrograde Cholangiopancreatography, with length of stay 2 days or less</t>
  </si>
  <si>
    <t>Liver Failure Disorders with Interventions</t>
  </si>
  <si>
    <t>Liver Failure Disorders without Interventions</t>
  </si>
  <si>
    <t>Malignant Liver or Pancreatic Disorders, with length of stay 2 days or more</t>
  </si>
  <si>
    <t>Malignant Liver or Pancreatic Disorders, with length of stay 1 day or less</t>
  </si>
  <si>
    <t>Non-Malignant Liver Disorders with Catastrophic CCs</t>
  </si>
  <si>
    <t>Non-Malignant Liver Disorders with Severe CCs</t>
  </si>
  <si>
    <t>Non-Malignant Liver Disorders with Major CCs</t>
  </si>
  <si>
    <t>Non-Malignant Liver Disorders without Major CCs</t>
  </si>
  <si>
    <t>Non-Malignant Pancreatic or Biliary Disorders, with Catastrophic CCs</t>
  </si>
  <si>
    <t>Non-Malignant Pancreatic or Biliary Disorders, with Severe CCs</t>
  </si>
  <si>
    <t>Non-Malignant Pancreatic or Biliary Disorders, with Major CCs</t>
  </si>
  <si>
    <t>Non-Malignant Pancreatic or Biliary Disorders, without Major CCs</t>
  </si>
  <si>
    <t>Major Hip Procedures for Trauma, Category 2, with Major CC</t>
  </si>
  <si>
    <t>Major Hip Procedures for Trauma, Category 2, with Intermediate CC</t>
  </si>
  <si>
    <t>Major Hip Procedures for Trauma, Category 2, without CC</t>
  </si>
  <si>
    <t>Major Hip Procedures for Trauma, Category 1, with CC</t>
  </si>
  <si>
    <t>Major Hip Procedures for Trauma, Category 1, without CC</t>
  </si>
  <si>
    <t>Intermediate Hip Procedures for Trauma, with Major CC</t>
  </si>
  <si>
    <t>Intermediate Hip Procedures for Trauma, with Intermediate CC</t>
  </si>
  <si>
    <t>Intermediate Hip Procedures for Trauma, without CC</t>
  </si>
  <si>
    <t>Minor Hip Procedures for Trauma, with Major CC</t>
  </si>
  <si>
    <t>Minor Hip Procedures for Trauma, with Intermediate CC</t>
  </si>
  <si>
    <t>Minor Hip Procedures for Trauma, without CC</t>
  </si>
  <si>
    <t>Major Knee Procedures for Trauma, Category 2, with CC</t>
  </si>
  <si>
    <t>Major Knee Procedures for Trauma, Category 2, without CC</t>
  </si>
  <si>
    <t>Major Knee Procedures for Trauma, Category 1, with CC</t>
  </si>
  <si>
    <t>Major Knee Procedures for Trauma, Category 1, without CC</t>
  </si>
  <si>
    <t>Intermediate Knee Procedures for Trauma, Category 2, with CC</t>
  </si>
  <si>
    <t>Intermediate Knee Procedures for Trauma, Category 2, without CC</t>
  </si>
  <si>
    <t>Intermediate Knee Procedures for Trauma, Category 1</t>
  </si>
  <si>
    <t>Minor Knee Procedures for Trauma, Category 2, with CC</t>
  </si>
  <si>
    <t>Minor Knee Procedures for Trauma, Category 2, without CC</t>
  </si>
  <si>
    <t>Minor Knee Procedures for Trauma, Category 1, with CC</t>
  </si>
  <si>
    <t>Minor Knee Procedures for Trauma, Category 1, without CC</t>
  </si>
  <si>
    <t>Major Foot Procedures for Trauma, with CC</t>
  </si>
  <si>
    <t>Major Foot Procedures for Trauma, without CC</t>
  </si>
  <si>
    <t>Intermediate Foot Procedures for Trauma, Category 2</t>
  </si>
  <si>
    <t>Intermediate Foot Procedures for Trauma, Category 1</t>
  </si>
  <si>
    <t>Minor Foot Procedures for Trauma, Category 2</t>
  </si>
  <si>
    <t>Minor Foot Procedures for Trauma, Category 1</t>
  </si>
  <si>
    <t>Major Hand Procedures for Trauma, Category 2</t>
  </si>
  <si>
    <t>Major Hand Procedures for Trauma, Category 1</t>
  </si>
  <si>
    <t>Intermediate Hand Procedures for Trauma, Category 2</t>
  </si>
  <si>
    <t>Intermediate Hand Procedures for Trauma, Category 1</t>
  </si>
  <si>
    <t>Minor Hand Procedures for Trauma, Category 2</t>
  </si>
  <si>
    <t>Minor Hand Procedures for Trauma, Category 1, 19 years and over</t>
  </si>
  <si>
    <t>Minor Hand Procedures for Trauma, Category 1, 18 years and under</t>
  </si>
  <si>
    <t>Major Shoulder and Upper Arm Procedures for Trauma, with CC</t>
  </si>
  <si>
    <t>Major Shoulder and Upper Arm Procedures for Trauma, without CC</t>
  </si>
  <si>
    <t>Intermediate Shoulder and Upper Arm Procedures for Trauma</t>
  </si>
  <si>
    <t>Minor Shoulder and Upper Arm Procedures for Trauma</t>
  </si>
  <si>
    <t>Major Elbow and Lower Arm Procedures for Trauma, with CC</t>
  </si>
  <si>
    <t>Major Elbow and Lower Arm Procedures for Trauma, without CC</t>
  </si>
  <si>
    <t>Intermediate Elbow and Lower Arm Procedures for Trauma</t>
  </si>
  <si>
    <t>Minor Elbow and Lower Arm Procedures for Trauma, 18 years and under</t>
  </si>
  <si>
    <t>Minor Elbow and Lower Arm Procedures for Trauma, 19 years and over</t>
  </si>
  <si>
    <t>Sprains, Strains or Minor Open Wounds, with Major CC</t>
  </si>
  <si>
    <t>Sprains, Strains or Minor Open Wounds, with Intermediate CC</t>
  </si>
  <si>
    <t>Sprains, Strains or Minor Open Wounds, without CC</t>
  </si>
  <si>
    <t>Head Injury with Major CC</t>
  </si>
  <si>
    <t>Head Injury with Intermediate CC</t>
  </si>
  <si>
    <t>Multiple Trauma Diagnoses without Procedure</t>
  </si>
  <si>
    <t>Other Trauma Diagnosis without Procedure</t>
  </si>
  <si>
    <t>Other Procedures for Trauma</t>
  </si>
  <si>
    <t>Major Hip Procedures for Non-Trauma, Category 2, with Major CC</t>
  </si>
  <si>
    <t>Major Hip Procedures for Non-Trauma, Category 2, with Intermediate CC</t>
  </si>
  <si>
    <t>Major Hip Procedures for Non-Trauma, Category 2, without CC</t>
  </si>
  <si>
    <t>Major Hip Procedures for Non-Trauma, Category 1, with Major CC</t>
  </si>
  <si>
    <t>Major Hip Procedures for Non-Trauma, Category 1, with Intermediate CC</t>
  </si>
  <si>
    <t>Major Hip Procedures for Non-Trauma, Category 1, without CC</t>
  </si>
  <si>
    <t>Intermediate Hip Procedures for Non-Trauma, Category 2</t>
  </si>
  <si>
    <t>Intermediate Hip Procedures for Non-Trauma, Category 1, with CC</t>
  </si>
  <si>
    <t>Intermediate Hip Procedures for Non-Trauma, Category 1, without CC</t>
  </si>
  <si>
    <t>Minor Hip Procedures for Non-Trauma, Category 2, 19 years and over with CC</t>
  </si>
  <si>
    <t>Minor Hip Procedures for Non-Trauma, Category 2, 19 years and over without CC</t>
  </si>
  <si>
    <t>Minor Hip Procedures for Non-Trauma, Category 2, 18 years and under with CC</t>
  </si>
  <si>
    <t>Minor Hip Procedures for Non-Trauma, Category 2, 18 years and under without CC</t>
  </si>
  <si>
    <t>Minor Hip Procedures for Non-Trauma, Category 1, with CC</t>
  </si>
  <si>
    <t>Minor Hip Procedures for Non-Trauma, Category 1, without CC</t>
  </si>
  <si>
    <t>Major Knee Procedures for Non-Trauma, Category 2, with Major CC</t>
  </si>
  <si>
    <t>Major Knee Procedures for Non-Trauma, Category 2, with CC</t>
  </si>
  <si>
    <t>Major Knee Procedures for Non-Trauma, Category 2, without CC</t>
  </si>
  <si>
    <t>Major Knee Procedures for Non-Trauma, Category 1, with CC</t>
  </si>
  <si>
    <t>Major Knee Procedures for Non-Trauma, Category 1, without CC</t>
  </si>
  <si>
    <t>Intermediate Knee Procedures for Non-Trauma, with CC</t>
  </si>
  <si>
    <t>Intermediate Knee Procedures for Non-Trauma, without CC</t>
  </si>
  <si>
    <t>Minor Knee Procedures for Non-Trauma, Category 2, with CC</t>
  </si>
  <si>
    <t>Minor Knee Procedures for Non-Trauma, Category 2, without CC</t>
  </si>
  <si>
    <t>Minor Knee Procedures for Non-Trauma, Category 1, 19 years and over, with Major CC</t>
  </si>
  <si>
    <t>Minor Knee Procedures for Non-Trauma, Category 1, 19 years and over, with Intermediate CC</t>
  </si>
  <si>
    <t>Minor Knee Procedures for Non-Trauma, Category 1, 19 years and over, without CC</t>
  </si>
  <si>
    <t>Minor Knee Procedures for Non-Trauma, Category 1, 18 years and under, with Major CC</t>
  </si>
  <si>
    <t>Minor Knee Procedures for Non-Trauma, Category 1, 18 years and under, with Intermediate CC</t>
  </si>
  <si>
    <t>Minor Knee Procedures for Non-Trauma, Category 1, 18 years and under, without CC</t>
  </si>
  <si>
    <t>Major Foot Procedures for Non-Trauma</t>
  </si>
  <si>
    <t>Intermediate Foot Procedures for Non-Trauma, Category 2, 19 years and over</t>
  </si>
  <si>
    <t>Intermediate Foot Procedures for Non-Trauma, Category 2, 18 years and under</t>
  </si>
  <si>
    <t>Intermediate Foot Procedures for Non-Trauma, Category 1, 19 years and over, with CC</t>
  </si>
  <si>
    <t>Intermediate Foot Procedures for Non-Trauma, Category 1, 19 years and over, without CC</t>
  </si>
  <si>
    <t>Intermediate Foot Procedures for Non-Trauma, Category 1, 18 years and under, with CC</t>
  </si>
  <si>
    <t>Intermediate Foot Procedures for Non-Trauma, Category 1, 18 years and under, without CC</t>
  </si>
  <si>
    <t>Minor Foot Procedures for Non-Trauma, Category 2, 19 years and over, with CC</t>
  </si>
  <si>
    <t>Minor Foot Procedures for Non-Trauma, Category 2, 19 years and over, without CC</t>
  </si>
  <si>
    <t>Minor Foot Procedures for Non-Trauma, Category 2, 18 years and under, with CC</t>
  </si>
  <si>
    <t>Minor Foot Procedures for Non-Trauma, Category 2, 18 years and under, without CC</t>
  </si>
  <si>
    <t>Minor Foot Procedures for Non-Trauma, Category 1, with CC</t>
  </si>
  <si>
    <t>Minor Foot Procedures for Non-Trauma, Category 1, without CC</t>
  </si>
  <si>
    <t>Major Hand Procedures for Non-Trauma, Category 2</t>
  </si>
  <si>
    <t>Major Hand Procedures for Non-Trauma, Category 1, with CC</t>
  </si>
  <si>
    <t>Major Hand Procedures for Non-Trauma, Category 1, without CC</t>
  </si>
  <si>
    <t>Intermediate Hand Procedures for Non-Trauma, Category 2</t>
  </si>
  <si>
    <t>Intermediate Hand Procedures for Non-Trauma, Category 1, with CC</t>
  </si>
  <si>
    <t>Intermediate Hand Procedures for Non-Trauma, Category 1, without CC</t>
  </si>
  <si>
    <t>Minor Hand Procedures for Non-Trauma, Category 2, with CC</t>
  </si>
  <si>
    <t>Minor Hand Procedures for Non-Trauma, Category 2, without CC</t>
  </si>
  <si>
    <t>Minor Hand Procedures for Non-Trauma, Category 1, with CC</t>
  </si>
  <si>
    <t>Minor Hand Procedures for Non-Trauma, Category 1, without CC</t>
  </si>
  <si>
    <t>Major Shoulder and Upper Arm Procedures for Non-Trauma, with CC</t>
  </si>
  <si>
    <t>Major Shoulder and Upper Arm Procedures for Non-Trauma, without CC</t>
  </si>
  <si>
    <t>Intermediate Shoulder and Upper Arm Procedures for Non-Trauma, with CC</t>
  </si>
  <si>
    <t>Intermediate Shoulder and Upper Arm Procedures for Non-Trauma, without CC</t>
  </si>
  <si>
    <t>Minor Shoulder and Upper Arm Procedures for Non-Trauma</t>
  </si>
  <si>
    <t>Major Elbow and Lower Arm Procedures for Non-Trauma, with CC</t>
  </si>
  <si>
    <t>Major Elbow and Lower Arm Procedures for Non-Trauma, without CC</t>
  </si>
  <si>
    <t>Intermediate Elbow and Lower Arm Procedures for Non-Trauma</t>
  </si>
  <si>
    <t>Minor Elbow and Lower Arm Procedures for Non-Trauma</t>
  </si>
  <si>
    <t>Other Non-Trauma Diagnosis without Procedure</t>
  </si>
  <si>
    <t>Other Procedures for Non-Trauma</t>
  </si>
  <si>
    <t>Extradural Spine Major 2</t>
  </si>
  <si>
    <t>Extradural Spine Major 1 with CC</t>
  </si>
  <si>
    <t>Extradural Spine Major 1 without CC</t>
  </si>
  <si>
    <t>Extradural Spine Intermediate 2 with CC</t>
  </si>
  <si>
    <t>Extradural Spine Intermediate 2 without CC</t>
  </si>
  <si>
    <t>Extradural Spine Intermediate 1 with CC</t>
  </si>
  <si>
    <t>Extradural Spine Intermediate 1 without CC</t>
  </si>
  <si>
    <t>Extradural Spine Minor 2 with CC</t>
  </si>
  <si>
    <t>Extradural Spine Minor 2 without CC</t>
  </si>
  <si>
    <t>Intradural Spine Major</t>
  </si>
  <si>
    <t>Intradural Spine Intermediate 2</t>
  </si>
  <si>
    <t>Intradural Spine Intermediate 1</t>
  </si>
  <si>
    <t>Intradural Spine Minor 2</t>
  </si>
  <si>
    <t>Intradural Spine Minor 1</t>
  </si>
  <si>
    <t>Vertebral Column Injury without Procedure, with CC</t>
  </si>
  <si>
    <t>Vertebral Column Injury without Procedure, without CC</t>
  </si>
  <si>
    <t>Spinal Cord Injury without Procedure, with CC</t>
  </si>
  <si>
    <t>Spinal Cord Injury without Procedure, without CC</t>
  </si>
  <si>
    <t>Scoliosis or Other Spinal Deformity, with CC</t>
  </si>
  <si>
    <t>Scoliosis or Other Spinal Deformity, without CC</t>
  </si>
  <si>
    <t>Degenerative Spinal Conditions with CC</t>
  </si>
  <si>
    <t>Degenerative Spinal Conditions without CC</t>
  </si>
  <si>
    <t>Spinal Cord Conditions with CC</t>
  </si>
  <si>
    <t>Spinal Cord Conditions without CC</t>
  </si>
  <si>
    <t>Spinal Tumours with CC</t>
  </si>
  <si>
    <t>Spinal Tumours without CC</t>
  </si>
  <si>
    <t>Spinal Infection with CC</t>
  </si>
  <si>
    <t>Spinal Infection without CC</t>
  </si>
  <si>
    <t>Soft Tissue Disorders with Major CC</t>
  </si>
  <si>
    <t>Soft Tissue Disorders with Intermediate CC</t>
  </si>
  <si>
    <t>Soft Tissue Disorders without CC</t>
  </si>
  <si>
    <t>Inflammatory Spine, Joint or Connective Tissue Disorders, with Major CC</t>
  </si>
  <si>
    <t>Inflammatory Spine, Joint or Connective Tissue Disorders, with Intermediate CC</t>
  </si>
  <si>
    <t>Inflammatory Spine, Joint or Connective Tissue Disorders, without CC</t>
  </si>
  <si>
    <t>Non-Inflammatory Bone or Joint Disorders, with Major CC</t>
  </si>
  <si>
    <t>Non-Inflammatory Bone or Joint Disorders, with Intermediate CC</t>
  </si>
  <si>
    <t>Non-Inflammatory Bone or Joint Disorders, without CC</t>
  </si>
  <si>
    <t>Infections of Bones or Joints, with Major CC</t>
  </si>
  <si>
    <t>Infections of Bones or Joints, with Intermediate CC</t>
  </si>
  <si>
    <t>Infections of Bones or Joints, without CC</t>
  </si>
  <si>
    <t>Musculoskeletal Signs and Symptoms, with Major CC</t>
  </si>
  <si>
    <t>Musculoskeletal Signs and Symptoms, with Intermediate CC</t>
  </si>
  <si>
    <t>Musculoskeletal Signs and Symptoms, without CC</t>
  </si>
  <si>
    <t>Pathological Fractures with Major CC</t>
  </si>
  <si>
    <t>Pathological Fractures with Intermediate CC</t>
  </si>
  <si>
    <t>Pathological Fractures without CC</t>
  </si>
  <si>
    <t>Malignancy of Bone or Connective Tissue, with Major CC</t>
  </si>
  <si>
    <t>Malignancy of Bone or Connective Tissue, with Intermediate CC</t>
  </si>
  <si>
    <t>Malignancy of Bone or Connective Tissue, without CC</t>
  </si>
  <si>
    <t>Reconstruction Procedures Category 6, with CC</t>
  </si>
  <si>
    <t>Reconstruction Procedures Category 6, without CC</t>
  </si>
  <si>
    <t>Reconstruction Procedures Category 5</t>
  </si>
  <si>
    <t>Reconstruction Procedures Category 4</t>
  </si>
  <si>
    <t>Reconstruction Procedures Category 3, with CC</t>
  </si>
  <si>
    <t>Reconstruction Procedures Category 3, without CC</t>
  </si>
  <si>
    <t>Reconstruction Procedures Category 2</t>
  </si>
  <si>
    <t>Reconstruction Procedures Category 1, 19 years and over</t>
  </si>
  <si>
    <t>Reconstruction Procedures Category 1, 18 years and under</t>
  </si>
  <si>
    <t>Malignant Breast Disorders with Major CC</t>
  </si>
  <si>
    <t>Malignant Breast Disorders with Intermediate CC</t>
  </si>
  <si>
    <t>Malignant Breast Disorders without CC</t>
  </si>
  <si>
    <t>Non-Malignant Breast Disorders</t>
  </si>
  <si>
    <t>Free Perforator Flap Breast Reconstruction</t>
  </si>
  <si>
    <t>Major Multiple Skin Procedures with Major CC</t>
  </si>
  <si>
    <t>Major Multiple Skin Procedures with Intermediate CC</t>
  </si>
  <si>
    <t>Major Multiple Skin Procedures without CC</t>
  </si>
  <si>
    <t>Major Skin Procedures Category 2, with Major CC</t>
  </si>
  <si>
    <t>Major Skin Procedures Category 2, with Intermediate CC</t>
  </si>
  <si>
    <t>Major Skin Procedures Category 2, without CC</t>
  </si>
  <si>
    <t>Major Skin Procedures Category 1, with Major CC</t>
  </si>
  <si>
    <t>Major Skin Procedures Category 1, with Intermediate CC</t>
  </si>
  <si>
    <t>Major Skin Procedures Category 1, without CC</t>
  </si>
  <si>
    <t>Intermediate Skin Procedures Category 2, with Major CC</t>
  </si>
  <si>
    <t>Intermediate Skin Procedures Category 2, with Intermediate CC</t>
  </si>
  <si>
    <t>Intermediate Skin Procedures Category 2, without CC</t>
  </si>
  <si>
    <t>Intermediate Skin Procedures Category 1, with Major CC</t>
  </si>
  <si>
    <t>Intermediate Skin Procedures Category 1, with Intermediate CC</t>
  </si>
  <si>
    <t>Intermediate Skin Procedures Category 1, without CC</t>
  </si>
  <si>
    <t>Minor Skin Procedures Category 2, with Major CC</t>
  </si>
  <si>
    <t>Minor Skin Procedures Category 2, with Intermediate CC</t>
  </si>
  <si>
    <t>Minor Skin Procedures Category 2, without CC</t>
  </si>
  <si>
    <t>Minor Skin Procedures Category 1</t>
  </si>
  <si>
    <t>Patch Tests</t>
  </si>
  <si>
    <t>Specified Skin Examinations and Investigations</t>
  </si>
  <si>
    <t>Other Diagnostic Skin Tests</t>
  </si>
  <si>
    <t>Urticaria Tests</t>
  </si>
  <si>
    <t>Photo Tests</t>
  </si>
  <si>
    <t>Skin Therapies Level 2</t>
  </si>
  <si>
    <t>Skin Therapies Level 3</t>
  </si>
  <si>
    <t>Skin Therapies Level 4</t>
  </si>
  <si>
    <t>Skin Therapies Level 5</t>
  </si>
  <si>
    <t>Electrical and Other Invasive Therapy Level 2</t>
  </si>
  <si>
    <t>Electrical and Other Invasive Therapy Level 4, 19 years and over</t>
  </si>
  <si>
    <t>Electrical and Other Invasive Therapy Level 4, 18 years and under</t>
  </si>
  <si>
    <t>Electrical and Other Invasive Therapy Level 3</t>
  </si>
  <si>
    <t>Nursing Procedures or Dressings</t>
  </si>
  <si>
    <t>Major Skin Disorders Category 2, with Major CC</t>
  </si>
  <si>
    <t>Major Skin Disorders Category 2, with Intermediate CC</t>
  </si>
  <si>
    <t>Major Skin Disorders Category 2, without CC</t>
  </si>
  <si>
    <t>Major Skin Disorders Category 1, with Major CC</t>
  </si>
  <si>
    <t>Major Skin Disorders Category 1, with Intermediate CC</t>
  </si>
  <si>
    <t>Major Skin Disorders Category 1, without CC</t>
  </si>
  <si>
    <t>Intermediate Skin Disorders Category 2, with Major CC</t>
  </si>
  <si>
    <t>Intermediate Skin Disorders Category 2, with Intermediate CC</t>
  </si>
  <si>
    <t>Intermediate Skin Disorders Category 2, without CC</t>
  </si>
  <si>
    <t>Intermediate Skin Disorders Category 1, with Major CC</t>
  </si>
  <si>
    <t>Intermediate Skin Disorders Category 1, with Intermediate CC</t>
  </si>
  <si>
    <t>Intermediate Skin Disorders Category 1, without CC</t>
  </si>
  <si>
    <t>Minor Skin Disorders Category 2, with Major CC</t>
  </si>
  <si>
    <t>Minor Skin Disorders Category 2, with Intermediate CC</t>
  </si>
  <si>
    <t>Minor Skin Disorders Category 2, without CC</t>
  </si>
  <si>
    <t>Minor Skin Disorders Category 1, with CC</t>
  </si>
  <si>
    <t>Minor Skin Disorders Category 1, without CC</t>
  </si>
  <si>
    <t>Parathyroid Procedures with CC</t>
  </si>
  <si>
    <t>Parathyroid Procedures without CC</t>
  </si>
  <si>
    <t>Adrenal Procedures</t>
  </si>
  <si>
    <t>Anterior Pituitary Disorders with CC</t>
  </si>
  <si>
    <t>Anterior Pituitary Disorders without CC</t>
  </si>
  <si>
    <t>Non-Pituitary Neoplasia and Hypoplasia, with CC</t>
  </si>
  <si>
    <t>Non-Pituitary Neoplasia and Hypoplasia, without CC</t>
  </si>
  <si>
    <t>Non-Surgical Thyroid Disorders</t>
  </si>
  <si>
    <t>Other Endocrine Disorders</t>
  </si>
  <si>
    <t>Thyroid Procedures with CC</t>
  </si>
  <si>
    <t>Thyroid Procedures without CC</t>
  </si>
  <si>
    <t>Diabetes with Hypoglycaemic Disorders, 70 years and over</t>
  </si>
  <si>
    <t>Diabetes with Hypoglycaemic Disorders, 69 years and under</t>
  </si>
  <si>
    <t>Diabetes with Hyperglycaemic Disorders, 70 years and over with Major CC</t>
  </si>
  <si>
    <t>Diabetes with Hyperglycaemic Disorders, 70 years and over with Intermediate CC</t>
  </si>
  <si>
    <t>Diabetes with Hyperglycaemic Disorders, 70 years and over without CC</t>
  </si>
  <si>
    <t>Diabetes with Hyperglycaemic Disorders, 69 years and under with Major CC</t>
  </si>
  <si>
    <t>Diabetes with Hyperglycaemic Disorders, 69 years and under with Intermediate CC</t>
  </si>
  <si>
    <t>Diabetes with Hyperglycaemic Disorders, 69 years and under without CC</t>
  </si>
  <si>
    <t>Diabetes with Lower Limb Complications, with Major CC</t>
  </si>
  <si>
    <t>Diabetes with Lower Limb Complications, without Major CC</t>
  </si>
  <si>
    <t>Inborn Errors of Metabolism</t>
  </si>
  <si>
    <t>Fluid and Electrolyte Disorders, 70 years and over with Major CC</t>
  </si>
  <si>
    <t>Fluid and Electrolyte Disorders, 70 years and over with Intermediate CC</t>
  </si>
  <si>
    <t>Fluid and Electrolyte Disorders, 70 years and over without CC</t>
  </si>
  <si>
    <t>Fluid and Electrolyte Disorders, 69 years and under with Major CC</t>
  </si>
  <si>
    <t>Fluid and Electrolyte Disorders, 69 years and under with Intermediate CC</t>
  </si>
  <si>
    <t>Fluid and Electrolyte Disorders, 69 years and under without CC</t>
  </si>
  <si>
    <t>Kidney or Urinary Tract Infections, with length of stay 2 days or more, with Major CC</t>
  </si>
  <si>
    <t>Kidney or Urinary Tract Infections, with length of stay 2 days or more, with Intermediate CC</t>
  </si>
  <si>
    <t>Kidney or Urinary Tract Infections, with length of stay 2 days or more, without CC</t>
  </si>
  <si>
    <t>Kidney or Urinary Tract Infections, with length of stay 1 day or less</t>
  </si>
  <si>
    <t>Renal Replacement Peritoneal Dialysis Associated Procedures</t>
  </si>
  <si>
    <t>Acute Kidney Injury without CC</t>
  </si>
  <si>
    <t>Acute Kidney Injury with Interventions, with Major CC</t>
  </si>
  <si>
    <t>Acute Kidney Injury without Interventions, with Major CC</t>
  </si>
  <si>
    <t>Acute Kidney Injury with Interventions, with Intermediate CC</t>
  </si>
  <si>
    <t>Acute Kidney Injury without Interventions, with Intermediate CC</t>
  </si>
  <si>
    <t>Chronic Kidney Disease with length of stay 2 days or more, with Major CC</t>
  </si>
  <si>
    <t>Chronic Kidney Disease with length of stay 2 days or more, with Intermediate CC</t>
  </si>
  <si>
    <t>Chronic Kidney Disease with length of stay 2 days or more, without CC</t>
  </si>
  <si>
    <t>Chronic Kidney Disease with length of stay 1 day or less, associated with Renal Dialysis</t>
  </si>
  <si>
    <t>Chronic Kidney Disease with length of stay 1 day or less, not associated with Renal Dialysis</t>
  </si>
  <si>
    <t>General Renal Disorders with length of stay 2 days or more, with Major CC</t>
  </si>
  <si>
    <t>General Renal Disorders with length of stay 2 days or more, with Intermediate CC</t>
  </si>
  <si>
    <t>General Renal Disorders with length of stay 2 days or more, without CC</t>
  </si>
  <si>
    <t>General Renal Disorders with length of stay 1 day or less</t>
  </si>
  <si>
    <t>Percutaneous Nephrostomy with CC</t>
  </si>
  <si>
    <t>Percutaneous Nephrostomy without CC</t>
  </si>
  <si>
    <t>Intermediate Percutaneous Kidney or Ureter Procedures, 19 years and over, with Major CC</t>
  </si>
  <si>
    <t>Intermediate Percutaneous Kidney or Ureter Procedures, 19 years and over, with Intermediate CC</t>
  </si>
  <si>
    <t>Intermediate Percutaneous Kidney or Ureter Procedures, 19 years and over, without CC</t>
  </si>
  <si>
    <t>Intermediate Percutaneous Kidney or Ureter Procedures, 18 years and under</t>
  </si>
  <si>
    <t>Kidney, Urinary Tract or Prostate Neoplasms, with length of stay 2 days or more, with Major CC</t>
  </si>
  <si>
    <t>Kidney, Urinary Tract or Prostate Neoplasms, with length of stay 2 days or more, with Intermediate CC</t>
  </si>
  <si>
    <t>Kidney, Urinary Tract or Prostate Neoplasms, with length of stay 2 days or more, without CC</t>
  </si>
  <si>
    <t>Kidney, Urinary Tract or Prostate Neoplasms, with length of stay 1 day or less</t>
  </si>
  <si>
    <t>Intermediate Open Bladder Procedures</t>
  </si>
  <si>
    <t>Major Endoscopic Bladder Procedures with CC</t>
  </si>
  <si>
    <t>Major Endoscopic Bladder Procedures without CC</t>
  </si>
  <si>
    <t>Minor Bladder Procedures, 18 years and under</t>
  </si>
  <si>
    <t>Minor Bladder Procedures, 19 years and over</t>
  </si>
  <si>
    <t>Urinary Incontinence or Other Urinary Problems, with Major CC</t>
  </si>
  <si>
    <t>Urinary Incontinence or Other Urinary Problems, with Intermediate CC</t>
  </si>
  <si>
    <t>Urinary Incontinence or Other Urinary Problems, without CC</t>
  </si>
  <si>
    <t>Introduction of Therapeutic Substance into Bladder</t>
  </si>
  <si>
    <t>Attention to Suprapubic Bladder Catheter</t>
  </si>
  <si>
    <t>Ureteric or Bladder Disorders, with CC</t>
  </si>
  <si>
    <t>Ureteric or Bladder Disorders, without CC</t>
  </si>
  <si>
    <t>Infection or Mechanical Problems Related to Genito-Urinary Prostheses, Implants or Grafts, with CC</t>
  </si>
  <si>
    <t>Infection or Mechanical Problems Related to Genito-Urinary Prostheses, Implants or Grafts, without CC</t>
  </si>
  <si>
    <t>Major Open Prostate or Bladder Neck Procedures (Male)</t>
  </si>
  <si>
    <t>Major Laparoscopic Prostate or Bladder Neck Procedures (Male)</t>
  </si>
  <si>
    <t>Transurethral Prostate Resection Procedures with Major CC</t>
  </si>
  <si>
    <t>Transurethral Prostate Resection Procedures with Intermediate CC</t>
  </si>
  <si>
    <t>Transurethral Prostate Resection Procedures without CC</t>
  </si>
  <si>
    <t>Intermediate Endoscopic Prostate or Bladder Neck Procedures (Male and Female)</t>
  </si>
  <si>
    <t>Minor Endoscopic Prostate or Bladder Neck Procedures (Male)</t>
  </si>
  <si>
    <t>Non-Malignant Prostate Disorders with CC</t>
  </si>
  <si>
    <t>Non-Malignant Prostate Disorders without CC</t>
  </si>
  <si>
    <t>Major Open Urethra Procedures, 19 years and over</t>
  </si>
  <si>
    <t>Vasectomy Procedures</t>
  </si>
  <si>
    <t>Scrotum, Testis or Vas Deferens Disorders with CC</t>
  </si>
  <si>
    <t>Scrotum, Testis or Vas Deferens Disorders without CC</t>
  </si>
  <si>
    <t>Extracorporeal Lithotripsy</t>
  </si>
  <si>
    <t>Miscellaneous Urinary Tract Findings with CC</t>
  </si>
  <si>
    <t>Miscellaneous Urinary Tract Findings without CC</t>
  </si>
  <si>
    <t>Unspecified Haematuria with Major CC</t>
  </si>
  <si>
    <t>Unspecified Haematuria without Major CC</t>
  </si>
  <si>
    <t>Cystectomy with Urinary Diversion and Reconstruction, with CC</t>
  </si>
  <si>
    <t>Cystectomy with Urinary Diversion and Reconstruction, without CC</t>
  </si>
  <si>
    <t>Treatment of Erectile Dysfunction</t>
  </si>
  <si>
    <t>Major Open Penis Procedures</t>
  </si>
  <si>
    <t>Intermediate Open Penis Procedures</t>
  </si>
  <si>
    <t>High Intensity Focused Ultrasound (Male and Female)</t>
  </si>
  <si>
    <t>Implantation of Artificial Urinary Sphincter (Male and Female)</t>
  </si>
  <si>
    <t>Vaginal Tape Operations for Urinary Incontinence</t>
  </si>
  <si>
    <t>Major Open Scrotum, Testis or Vas Deferens Procedures</t>
  </si>
  <si>
    <t>Minor Scrotum, Testis or Vas Deferens Procedures, 19 years and over</t>
  </si>
  <si>
    <t>Minor or Intermediate Urethra Procedures, 19 years and over</t>
  </si>
  <si>
    <t>Minor or Intermediate Urethra Procedures, 18 years and under</t>
  </si>
  <si>
    <t>Minor Penis Procedures, 19 years and over</t>
  </si>
  <si>
    <t>Urethral Disorders with CC</t>
  </si>
  <si>
    <t>Urethral Disorders without CC</t>
  </si>
  <si>
    <t>Penile Disorders with CC</t>
  </si>
  <si>
    <t>Penile Disorders without CC</t>
  </si>
  <si>
    <t>Major Open or Laparoscopic Bladder Neck Procedures (Female)</t>
  </si>
  <si>
    <t>Complex Open or Laparoscopic, Kidney or Ureter Procedures, with Major CC</t>
  </si>
  <si>
    <t>Complex Open or Laparoscopic, Kidney or Ureter Procedures, without Major CC</t>
  </si>
  <si>
    <t>Major Open Kidney or Ureter Procedures, 19 years and over with Major CC</t>
  </si>
  <si>
    <t>Major Open Kidney or Ureter Procedures, 19 years and over without Major CC</t>
  </si>
  <si>
    <t>Major Laparoscopic Kidney or Ureter Procedures, 19 years and over with CC</t>
  </si>
  <si>
    <t>Major Laparoscopic Kidney or Ureter Procedures, 19 years and over without CC</t>
  </si>
  <si>
    <t>Major Open or Laparoscopic, Kidney or Ureter Procedures, 18 years and under with CC</t>
  </si>
  <si>
    <t>Major Open or Laparoscopic, Kidney or Ureter Procedures, 18 years and under without CC</t>
  </si>
  <si>
    <t>Implantation of Penile Prosthesis</t>
  </si>
  <si>
    <t>Complex Open Upper or Lower Genital Tract Procedures</t>
  </si>
  <si>
    <t>Very Major Open Upper or Lower Genital Tract Procedures</t>
  </si>
  <si>
    <t>Major Open Lower Genital Tract Procedures with CC</t>
  </si>
  <si>
    <t>Major Open Lower Genital Tract Procedures without CC</t>
  </si>
  <si>
    <t>Intermediate Open Lower Genital Tract Procedures with CC</t>
  </si>
  <si>
    <t>Intermediate Open Lower Genital Tract Procedures without CC</t>
  </si>
  <si>
    <t>Major Open or Laparoscopic, Upper or Lower Genital Tract Procedures for Malignancy</t>
  </si>
  <si>
    <t>Major Open Upper Genital Tract Procedures with Major CC</t>
  </si>
  <si>
    <t>Major Open Upper Genital Tract Procedures without Major CC</t>
  </si>
  <si>
    <t>Major Laparoscopic or Endoscopic, Upper Genital Tract Procedures</t>
  </si>
  <si>
    <t>Intermediate Laparoscopic or Endoscopic, Upper Genital Tract Procedures</t>
  </si>
  <si>
    <t>Minor Laparoscopic or Endoscopic, Upper Genital Tract Procedures</t>
  </si>
  <si>
    <t>Intermediate Open Upper Genital Tract Procedures</t>
  </si>
  <si>
    <t>Resection or Ablation Procedures for Intra-uterine Lesions</t>
  </si>
  <si>
    <t>Dilation and Evacuation, less than 14 weeks gestation</t>
  </si>
  <si>
    <t>Dilation and Evacuation, 14 to 20 weeks gestation</t>
  </si>
  <si>
    <t>Medical Termination of Pregnancy, less than 14 weeks gestation</t>
  </si>
  <si>
    <t>Medical Termination of Pregnancy, 14 to 20 weeks gestation</t>
  </si>
  <si>
    <t>Vacuum Aspiration with Cannula, less than 14 weeks gestation</t>
  </si>
  <si>
    <t>Vacuum Aspiration with Cannula, 14 to 20 weeks gestation</t>
  </si>
  <si>
    <t>Medical or Surgical Termination of Pregnancy, over 20 weeks gestation</t>
  </si>
  <si>
    <t>Diagnostic Hysteroscopy</t>
  </si>
  <si>
    <t>Minor Lower Genital Tract Procedures Category 1</t>
  </si>
  <si>
    <t>Minor Lower Genital Tract Procedures Category 2</t>
  </si>
  <si>
    <t>Minor Upper Genital Tract Procedures Category 1</t>
  </si>
  <si>
    <t>Minor Upper Genital Tract Procedures Category 2</t>
  </si>
  <si>
    <t>Lower Genital Tract Disorders with CC</t>
  </si>
  <si>
    <t>Lower Genital Tract Disorders without CC</t>
  </si>
  <si>
    <t>Genital Prolapse or Incontinence</t>
  </si>
  <si>
    <t>Uterus Disorders (including Fibroids), Menstrual Disorders or Endometriosis, with CC</t>
  </si>
  <si>
    <t>Uterus Disorders (including Fibroids), Menstrual Disorders or Endometriosis, without CC</t>
  </si>
  <si>
    <t>Ovary, Fallopian Tube or Pelvic Disorders, with CC</t>
  </si>
  <si>
    <t>Ovary, Fallopian Tube or Pelvic Disorders, without CC</t>
  </si>
  <si>
    <t>Gynaecological Malignancy with length of stay 1 day or more</t>
  </si>
  <si>
    <t>Gynaecological Malignancy with length of stay 0 days</t>
  </si>
  <si>
    <t>Other Gynaecological Conditions</t>
  </si>
  <si>
    <t>Gynaecological Fistula Conditions</t>
  </si>
  <si>
    <t>Threatened or Spontaneous Miscarriage</t>
  </si>
  <si>
    <t>Nervous System Disorders with CC</t>
  </si>
  <si>
    <t>Nervous System Disorders without CC</t>
  </si>
  <si>
    <t>Epilepsy Syndrome with CC</t>
  </si>
  <si>
    <t>Epilepsy Syndrome without CC</t>
  </si>
  <si>
    <t>Febrile Convulsions, under 1 year</t>
  </si>
  <si>
    <t>Febrile Convulsions, 1 year and over</t>
  </si>
  <si>
    <t>Headaches and Migraines, with CC</t>
  </si>
  <si>
    <t>Headaches and Migraines, without CC</t>
  </si>
  <si>
    <t>Head Injury with Intracranial Injury</t>
  </si>
  <si>
    <t>Head Injury without Intracranial Injury, with CC</t>
  </si>
  <si>
    <t>Head Injury without Intracranial Injury, without CC</t>
  </si>
  <si>
    <t>Intermediate Injury without Intracranial Injury, with CC</t>
  </si>
  <si>
    <t>Intermediate Injury without Intracranial Injury, without CC</t>
  </si>
  <si>
    <t>Acute Upper Respiratory Tract Infection and Common Cold</t>
  </si>
  <si>
    <t>Asthma or Wheezing</t>
  </si>
  <si>
    <t>Lower Respiratory Tract Disorders without Acute Bronchiolitis, with length of stay 1 day or more, with CC</t>
  </si>
  <si>
    <t>Lower Respiratory Tract Disorders without Acute Bronchiolitis, with length of stay 1 day or more, without CC</t>
  </si>
  <si>
    <t>Lower Respiratory Tract Disorders without Acute Bronchiolitis, with length of stay 0 days</t>
  </si>
  <si>
    <t>Acute Bronchiolitis with CC</t>
  </si>
  <si>
    <t>Acute Bronchiolitis without CC</t>
  </si>
  <si>
    <t>Major Infections with CC</t>
  </si>
  <si>
    <t>Major Infections without CC</t>
  </si>
  <si>
    <t>Intermediate Infections with CC</t>
  </si>
  <si>
    <t>Intermediate Infections without CC</t>
  </si>
  <si>
    <t>Minor Infections with CC</t>
  </si>
  <si>
    <t>Minor Infections without CC</t>
  </si>
  <si>
    <t>Viral Infections with length of stay 1 day or less</t>
  </si>
  <si>
    <t>Viral Infections with length of stay 2 days or more</t>
  </si>
  <si>
    <t>Fever Unspecified with CC</t>
  </si>
  <si>
    <t>Fever Unspecified without CC</t>
  </si>
  <si>
    <t>Infectious or Non-Infectious Gastroenteritis, with CC</t>
  </si>
  <si>
    <t>Infectious or Non-Infectious Gastroenteritis, without CC</t>
  </si>
  <si>
    <t>Chest Pain</t>
  </si>
  <si>
    <t>Cardiac Conditions with CC</t>
  </si>
  <si>
    <t>Cardiac Conditions without CC</t>
  </si>
  <si>
    <t>Arrhythmia or Conduction Disorders</t>
  </si>
  <si>
    <t>Major Gastrointestinal Disorders with CC</t>
  </si>
  <si>
    <t>Major Gastrointestinal Disorders without CC</t>
  </si>
  <si>
    <t>Other Gastrointestinal Disorders with CC</t>
  </si>
  <si>
    <t>Other Gastrointestinal Disorders without CC</t>
  </si>
  <si>
    <t>Inflammatory Bowel Disease</t>
  </si>
  <si>
    <t>Feeding Difficulties and Vomiting, with CC</t>
  </si>
  <si>
    <t>Feeding Difficulties and Vomiting, without CC</t>
  </si>
  <si>
    <t>Abdominal Pain</t>
  </si>
  <si>
    <t>Faltering Growth (Failure to Thrive) with CC</t>
  </si>
  <si>
    <t>Faltering Growth (Failure to Thrive) without CC</t>
  </si>
  <si>
    <t>Major Injury without Intracranial Injury</t>
  </si>
  <si>
    <t>Minor Injury without Intracranial Injury, with CC</t>
  </si>
  <si>
    <t>Minor Injury without Intracranial Injury, without CC</t>
  </si>
  <si>
    <t>Musculoskeletal or Connective Tissue Disorders, with CC</t>
  </si>
  <si>
    <t>Musculoskeletal or Connective Tissue Disorders, without CC</t>
  </si>
  <si>
    <t>Skin Disorders with CC</t>
  </si>
  <si>
    <t>Skin Disorders without CC</t>
  </si>
  <si>
    <t>Endocrine Disorders, excluding Diabetes Mellitus</t>
  </si>
  <si>
    <t>Renal Disease with Renal Failure, with length of stay 0 days</t>
  </si>
  <si>
    <t>Renal Disease with Renal Failure, with length of stay 1 day or more</t>
  </si>
  <si>
    <t>Acute Lymphoblastic Leukaemia with length of stay 1 day or more, with CC</t>
  </si>
  <si>
    <t>Acute Lymphoblastic Leukaemia with length of stay 1 day or more, without CC</t>
  </si>
  <si>
    <t>Other Haematological Malignancies with length of stay 1 day or more</t>
  </si>
  <si>
    <t>Brain Tumours with length of stay 1 day or more</t>
  </si>
  <si>
    <t>Other Neoplasms with length of stay 1 day or more, with CC</t>
  </si>
  <si>
    <t>Other Neoplasms with length of stay 1 day or more, without CC</t>
  </si>
  <si>
    <t>Neoplasm Diagnoses with length of stay 0 days</t>
  </si>
  <si>
    <t>Febrile Neutropenia with Malignancy</t>
  </si>
  <si>
    <t>Paediatric Thalassaemia</t>
  </si>
  <si>
    <t>Sickle-cell Anaemia with Crisis</t>
  </si>
  <si>
    <t>Blood Cell Disorders with CC</t>
  </si>
  <si>
    <t>Blood Cell Disorders without CC</t>
  </si>
  <si>
    <t>Coagulation Disorders</t>
  </si>
  <si>
    <t>Ingestion Poisoning or Allergies</t>
  </si>
  <si>
    <t>Child Safeguarding (welfare and protection)</t>
  </si>
  <si>
    <t>Convalescent or other Relief Care</t>
  </si>
  <si>
    <t>Respite Care</t>
  </si>
  <si>
    <t>Paediatric Admission for Unexplained Symptoms, with CC</t>
  </si>
  <si>
    <t>Paediatric Admission for Unexplained Symptoms, without CC</t>
  </si>
  <si>
    <t>Examination, Follow-up, Special Screening or other Admissions, with length of stay 1 day or more</t>
  </si>
  <si>
    <t>Examination, Follow-up, Special Screening or other Admissions, with length of stay 0 days</t>
  </si>
  <si>
    <t>Major Congenital Conditions, under 1 year, with CC</t>
  </si>
  <si>
    <t>Major Congenital Conditions, under 1 year, without CC</t>
  </si>
  <si>
    <t>Major Congenital Conditions, 1 year and over, with CC</t>
  </si>
  <si>
    <t>Major Congenital Conditions, 1 year and over, without CC</t>
  </si>
  <si>
    <t>Other Congenital Conditions, under 1 year, with CC</t>
  </si>
  <si>
    <t>Other Congenital Conditions, under 1 year, without CC</t>
  </si>
  <si>
    <t>Other Congenital Conditions, 1 year and over, with CC</t>
  </si>
  <si>
    <t>Other Congenital Conditions, 1 year and over, without CC</t>
  </si>
  <si>
    <t>Syncope and Collapse</t>
  </si>
  <si>
    <t>Head, Neck and Ear Disorders with length of stay 0 days</t>
  </si>
  <si>
    <t>Head, Neck and Ear Disorders with length of stay 1 day or more, with CC</t>
  </si>
  <si>
    <t>Head, Neck and Ear Disorders with length of stay 1 day or more, without CC</t>
  </si>
  <si>
    <t>Non-Surgical Ophthalmology with length of stay 0 days</t>
  </si>
  <si>
    <t>Non-Surgical Ophthalmology with length of stay 1 day or more, with CC</t>
  </si>
  <si>
    <t>Non-Surgical Ophthalmology with length of stay 1 day or more, without CC</t>
  </si>
  <si>
    <t>Upper Respiratory Tract Disorders with length of stay 0 days</t>
  </si>
  <si>
    <t>Upper Respiratory Tract Disorders with length of stay 1 day or more, with CC</t>
  </si>
  <si>
    <t>Upper Respiratory Tract Disorders with length of stay 1 day or more, without CC</t>
  </si>
  <si>
    <t>Rash or Other Non-Specific Skin Eruption</t>
  </si>
  <si>
    <t>Diabetes Mellitus, with Ketoacidosis or Coma</t>
  </si>
  <si>
    <t>Diabetes Mellitus, without Ketoacidosis or Coma</t>
  </si>
  <si>
    <t>Nephritic and Nephrotic Renal Diseases</t>
  </si>
  <si>
    <t>Other Renal Diseases</t>
  </si>
  <si>
    <t>Major Neonatal Diagnoses</t>
  </si>
  <si>
    <t>Minor Neonatal Diagnoses</t>
  </si>
  <si>
    <t>Healthy Baby</t>
  </si>
  <si>
    <t>Aortic or Abdominal Surgery, with CC</t>
  </si>
  <si>
    <t>Aortic or Abdominal Surgery, without CC</t>
  </si>
  <si>
    <t>Lower Limb Arterial Surgery with CC</t>
  </si>
  <si>
    <t>Lower Limb Arterial Surgery without CC</t>
  </si>
  <si>
    <t>Bypasses to Tibial Arteries</t>
  </si>
  <si>
    <t>Extracranial or Upper Limb Arterial Surgery</t>
  </si>
  <si>
    <t>Miscellaneous Vascular Procedures with CC</t>
  </si>
  <si>
    <t>Miscellaneous Vascular Procedures without CC</t>
  </si>
  <si>
    <t>Amputations with Major CC</t>
  </si>
  <si>
    <t>Amputations without Major CC</t>
  </si>
  <si>
    <t>Foot Procedures for Diabetes or Arterial Disease, or Procedures to Amputation Stumps</t>
  </si>
  <si>
    <t>Vascular Access for Renal Replacement Therapy, with CC</t>
  </si>
  <si>
    <t>Vascular Access for Renal Replacement Therapy, without CC</t>
  </si>
  <si>
    <t>Vascular Access except for Renal Replacement Therapy, with CC</t>
  </si>
  <si>
    <t>Vascular Access except for Renal Replacement Therapy, without CC</t>
  </si>
  <si>
    <t>Therapeutic Endovascular Procedures with Major CC</t>
  </si>
  <si>
    <t>Diagnostic Vascular Radiology or other Transluminal Diagnostic Procedures, with Major CC</t>
  </si>
  <si>
    <t>Diagnostic Vascular Radiology or other Transluminal Diagnostic Procedures, with Intermediate CC</t>
  </si>
  <si>
    <t>Diagnostic Vascular Radiology or other Transluminal Diagnostic Procedures, without CC</t>
  </si>
  <si>
    <t>Non-Surgical Peripheral Vascular Disease with Major CC</t>
  </si>
  <si>
    <t>Non-Surgical Peripheral Vascular Disease with Intermediate CC</t>
  </si>
  <si>
    <t>Non-Surgical Peripheral Vascular Disease without CC</t>
  </si>
  <si>
    <t>Blood Vessel Injury with No Significant Procedure</t>
  </si>
  <si>
    <t>Major Uroradiology Interventional Radiology Procedures</t>
  </si>
  <si>
    <t>Intermediate Uroradiology Interventional Radiology Procedures</t>
  </si>
  <si>
    <t>Endovascular Stent Graft for Ruptured Abdominal Aortic Aneurysm, One Branched Stent Graft</t>
  </si>
  <si>
    <t>Endovascular Stent Graft for Ruptured Abdominal Aortic Aneurysm, One Fenestrated Stent Graft</t>
  </si>
  <si>
    <t>Endovascular Stent Graft for Ruptured Abdominal Aortic Aneurysm, One Stent Graft</t>
  </si>
  <si>
    <t>Endovascular Stent Graft for Ruptured Abdominal Aortic Aneurysm, Two Stent Grafts</t>
  </si>
  <si>
    <t>Endovascular Stent Graft for Ruptured Abdominal Aortic Aneurysm, Three or more Stent Grafts</t>
  </si>
  <si>
    <t>Infrarenal or Aorto-Uni-Iliac Endovascular Stent Graft for Non-Ruptured Abdominal Aortic Aneurysm, One Branched Stent Graft</t>
  </si>
  <si>
    <t>Infrarenal or Aorto-Uni-Iliac Endovascular Stent Graft for Non-Ruptured Abdominal Aortic Aneurysm, One Fenestrated Stent Graft</t>
  </si>
  <si>
    <t>Infrarenal or Aorto-Uni-Iliac Endovascular Stent Graft for Non-Ruptured Abdominal Aortic Aneurysm, One Stent Graft</t>
  </si>
  <si>
    <t>Infrarenal or Aorto-Uni-Iliac Endovascular Stent Graft for Non-Ruptured Abdominal Aortic Aneurysm, Two Stent Grafts</t>
  </si>
  <si>
    <t>Infrarenal or Aorto-Uni-Iliac Endovascular Stent Graft for Non-Ruptured Abdominal Aortic Aneurysm, Three or more Stent Grafts</t>
  </si>
  <si>
    <t>Other Endovascular Stent Graft for Non-Ruptured Abdominal Aortic Aneurysm, One Branched Stent Graft</t>
  </si>
  <si>
    <t>Other Endovascular Stent Graft for Non-Ruptured Abdominal Aortic Aneurysm, One Fenestrated Stent Graft</t>
  </si>
  <si>
    <t>Other Endovascular Stent Graft for Non-Ruptured Abdominal Aortic Aneurysm, One Stent Graft</t>
  </si>
  <si>
    <t>Other Endovascular Stent Graft for Non-Ruptured Abdominal Aortic Aneurysm, Two Stent Grafts</t>
  </si>
  <si>
    <t>Other Endovascular Stent Graft for Non-Ruptured Abdominal Aortic Aneurysm, Three or more Stent Grafts</t>
  </si>
  <si>
    <t>Major Vascular Interventional Radiology Procedures</t>
  </si>
  <si>
    <t>Intermediate Vascular Interventional Radiology Procedures</t>
  </si>
  <si>
    <t>Minor Vascular Interventional Radiology Procedures</t>
  </si>
  <si>
    <t>Major Hepatobiliary Interventional Radiology Procedures</t>
  </si>
  <si>
    <t>Intermediate Hepatobiliary Interventional Radiology Procedures</t>
  </si>
  <si>
    <t>Minor Hepatobiliary Interventional Radiology Procedures</t>
  </si>
  <si>
    <t>Uterine Fibroid Embolisation</t>
  </si>
  <si>
    <t>Major Obstetric or Gynaecology, Interventional Radiology Procedures</t>
  </si>
  <si>
    <t>Major Neurology Interventional Radiology Procedures</t>
  </si>
  <si>
    <t>Aplastic Anaemia with CC</t>
  </si>
  <si>
    <t>Aplastic Anaemia without CC</t>
  </si>
  <si>
    <t>Coagulation Defect with CC</t>
  </si>
  <si>
    <t>Coagulation Defect without CC</t>
  </si>
  <si>
    <t>Myelodysplastic Syndrome with CC</t>
  </si>
  <si>
    <t>Myelodysplastic Syndrome without CC</t>
  </si>
  <si>
    <t>Myeloproliferative Disorder with CC</t>
  </si>
  <si>
    <t>Myeloproliferative Disorder without CC</t>
  </si>
  <si>
    <t>Other Haematological or Splenic Disorders, with CC</t>
  </si>
  <si>
    <t>Other Haematological or Splenic Disorders, without CC</t>
  </si>
  <si>
    <t>Other Red Blood Cell Disorders with CC</t>
  </si>
  <si>
    <t>Other Red Blood Cell Disorders without CC</t>
  </si>
  <si>
    <t>Sickle Cell Anaemia with Crisis, or with CC</t>
  </si>
  <si>
    <t>Sickle Cell Anaemia without CC</t>
  </si>
  <si>
    <t>Thalassaemia</t>
  </si>
  <si>
    <t>Thrombocytopenia with CC</t>
  </si>
  <si>
    <t>Thrombocytopenia without CC</t>
  </si>
  <si>
    <t>Single Plasma Exchange, Leucophoresis or Red Cell Exchange, with length of stay 2 days or less, 19 years and over</t>
  </si>
  <si>
    <t>Single Plasma Exchange, Leucophoresis or Red Cell Exchange, with length of stay 2 days or less, 18 years and under</t>
  </si>
  <si>
    <t>Plasma Exchanges 2 to 9</t>
  </si>
  <si>
    <t>Plasma Exchanges 10 to 19</t>
  </si>
  <si>
    <t>Plasma Exchanges 20 or more</t>
  </si>
  <si>
    <t>Malignant Disorders of Lymphatic or Haematological Systems, with CC</t>
  </si>
  <si>
    <t>Malignant Disorders of Lymphatic or Haematological Systems, without CC</t>
  </si>
  <si>
    <t>Bone Marrow Harvest</t>
  </si>
  <si>
    <t>Acute Lymphoblastic Leukaemia with CC</t>
  </si>
  <si>
    <t>Acute Lymphoblastic Leukaemia without CC</t>
  </si>
  <si>
    <t>Acute Myeloid Leukaemia with CC</t>
  </si>
  <si>
    <t>Acute Myeloid Leukaemia without CC</t>
  </si>
  <si>
    <t>Plasma Cell Disorders</t>
  </si>
  <si>
    <t>Malignant Lymphoma, including Hodgkin's and non-Hodgkin's</t>
  </si>
  <si>
    <t>Chronic Lymphocytic Leukaemia and Related Disorders</t>
  </si>
  <si>
    <t>Diagnostic Bone Marrow Extraction</t>
  </si>
  <si>
    <t>Same Day Chemotherapy Admission or Attendance</t>
  </si>
  <si>
    <t>Same Day External Beam Radiotherapy Admission or Attendance</t>
  </si>
  <si>
    <t>Data Invalid for Grouping</t>
  </si>
  <si>
    <t>Multiple Trauma Diagnoses score &lt;=23, with no Interventions</t>
  </si>
  <si>
    <t>Multiple Trauma Diagnoses score 24-32, with no Interventions</t>
  </si>
  <si>
    <t>Multiple Trauma Diagnoses score 33-50, with no Interventions</t>
  </si>
  <si>
    <t>Multiple Trauma Diagnoses score &gt;=51, with no Interventions</t>
  </si>
  <si>
    <t>Multiple Trauma Diagnoses score &lt;=23, with Interventions score 19-29</t>
  </si>
  <si>
    <t>Multiple Trauma Diagnoses score 24-32, with Interventions score 19-29</t>
  </si>
  <si>
    <t>Multiple Trauma Diagnoses score 33-50, with Interventions score 19-29</t>
  </si>
  <si>
    <t>Multiple Trauma Diagnoses score &gt;=51, with Interventions score 19-29</t>
  </si>
  <si>
    <t>Multiple Trauma Diagnoses score &lt;=23, with Interventions score 30-44</t>
  </si>
  <si>
    <t>Multiple Trauma Diagnoses score 24-32, with Interventions score 30-44</t>
  </si>
  <si>
    <t>Multiple Trauma Diagnoses score 33-50, with Interventions score 30-44</t>
  </si>
  <si>
    <t>Multiple Trauma Diagnoses score &gt;=51, with Interventions score 30-44</t>
  </si>
  <si>
    <t>Multiple Trauma Diagnoses score &lt;=23, with Interventions score &gt;=45</t>
  </si>
  <si>
    <t>Multiple Trauma Diagnoses score 24-32, with Interventions score &gt;=45</t>
  </si>
  <si>
    <t>Multiple Trauma Diagnoses score 33-50, with Interventions score &gt;=45</t>
  </si>
  <si>
    <t>Multiple Trauma Diagnoses score &gt;=51, with Interventions score &gt;=45</t>
  </si>
  <si>
    <t>Manifestations of HIV or AIDS, with CC</t>
  </si>
  <si>
    <t>Manifestations of HIV or AIDS, without CC</t>
  </si>
  <si>
    <t>Disorders of Immunity without HIV or AIDS, with CC</t>
  </si>
  <si>
    <t>Disorders of Immunity without HIV or AIDS, without CC</t>
  </si>
  <si>
    <t>Septicaemia with Major CC</t>
  </si>
  <si>
    <t>Septicaemia with Intermediate CC</t>
  </si>
  <si>
    <t>Septicaemia without CC</t>
  </si>
  <si>
    <t>Acute Febrile Illness with length of stay 4 days or less, with Major CC</t>
  </si>
  <si>
    <t>Acute Febrile Illness with length of stay 4 days or less, with Intermediate CC</t>
  </si>
  <si>
    <t>Acute Febrile Illness with length of stay 4 days or less, without CC</t>
  </si>
  <si>
    <t>Pyrexia of Unknown Origin with length of stay 5 days or more, with CC</t>
  </si>
  <si>
    <t>Pyrexia of Unknown Origin with length of stay 5 days or more, without CC</t>
  </si>
  <si>
    <t>Other Viral Illness with CC</t>
  </si>
  <si>
    <t>Other Viral Illness without CC</t>
  </si>
  <si>
    <t>Complex Infectious Diseases</t>
  </si>
  <si>
    <t>Malaria</t>
  </si>
  <si>
    <t>Other Non-Viral Infection with CC</t>
  </si>
  <si>
    <t>Other Non-Viral Infection without CC</t>
  </si>
  <si>
    <t>Other Infections (Genito-Urinary Medicine)</t>
  </si>
  <si>
    <t>Poisoning, Toxic, Environmental and Unspecified Effects, with Major CC</t>
  </si>
  <si>
    <t>Poisoning, Toxic, Environmental and Unspecified Effects, with Intermediate CC</t>
  </si>
  <si>
    <t>Poisoning, Toxic, Environmental and Unspecified Effects, without CC</t>
  </si>
  <si>
    <t>Complications of Procedures with Major CC</t>
  </si>
  <si>
    <t>Complications of Procedures with Intermediate CC</t>
  </si>
  <si>
    <t>Complications of Procedures without CC</t>
  </si>
  <si>
    <t>Respite Care with length of stay 9 days or more, with Major CC</t>
  </si>
  <si>
    <t>Respite Care with length of stay 9 days or more, with Intermediate CC</t>
  </si>
  <si>
    <t>Respite Care with length of stay 9 days or more, without CC</t>
  </si>
  <si>
    <t>Respite Care with length of stay between 5 and 8 days, with Major CC</t>
  </si>
  <si>
    <t>Respite Care with length of stay between 5 and 8 days, with Intermediate CC</t>
  </si>
  <si>
    <t>Respite Care with length of stay between 5 and 8 days, without CC</t>
  </si>
  <si>
    <t>Shock and Anaphylaxis, with CC</t>
  </si>
  <si>
    <t>Shock and Anaphylaxis, without CC</t>
  </si>
  <si>
    <t>Other Admissions Related to Neoplasms with Major CC</t>
  </si>
  <si>
    <t>Other Admissions Related to Neoplasms with Intermediate CC</t>
  </si>
  <si>
    <t>Other Admissions Related to Neoplasms without CC</t>
  </si>
  <si>
    <t>Admission for Unexplained Symptoms with Major CC</t>
  </si>
  <si>
    <t>Admission for Unexplained Symptoms with Intermediate CC</t>
  </si>
  <si>
    <t>Admission for Unexplained Symptoms without CC</t>
  </si>
  <si>
    <t>Abnormal Findings without Diagnosis, with CC</t>
  </si>
  <si>
    <t>Abnormal Findings without Diagnosis, without CC</t>
  </si>
  <si>
    <t>Examination, Follow-up or Special Screening, with CC</t>
  </si>
  <si>
    <t>Examination, Follow-up or Special Screening, without CC</t>
  </si>
  <si>
    <t>Other Procedures or Health Care Problems, with CC</t>
  </si>
  <si>
    <t>Other Procedures or Health Care Problems, without CC</t>
  </si>
  <si>
    <t>Other Specified Admissions or Counselling, with Major CC</t>
  </si>
  <si>
    <t>Other Specified Admissions or Counselling, with Intermediate CC</t>
  </si>
  <si>
    <t>Other Specified Admissions or Counselling, without CC</t>
  </si>
  <si>
    <t>Falls without Specific Cause, with Major CC</t>
  </si>
  <si>
    <t>Falls without Specific Cause, with Intermediate CC</t>
  </si>
  <si>
    <t>Falls without Specific Cause, without CC</t>
  </si>
  <si>
    <t>Procedures on the Lymphatic System</t>
  </si>
  <si>
    <t>Rapid brain imaging</t>
  </si>
  <si>
    <t>Direct admission and 90% of spell spent in an acute stroke unit</t>
  </si>
  <si>
    <t>Alteplase</t>
  </si>
  <si>
    <t>LD01A</t>
  </si>
  <si>
    <t>Hospital Haemodialysis or Filtration, with Access via Haemodialysis Catheter, 19 years and over</t>
  </si>
  <si>
    <t>LD02A</t>
  </si>
  <si>
    <t>Hospital Haemodialysis or Filtration, with Access via Arteriovenous Fistula or Graft, 19 years and over</t>
  </si>
  <si>
    <t>LD03A</t>
  </si>
  <si>
    <t>Hospital Haemodialysis or Filtration, with Access via Haemodialysis Catheter, with Blood-borne Virus, 19 years and over</t>
  </si>
  <si>
    <t>LD04A</t>
  </si>
  <si>
    <t>Hospital Haemodialysis or Filtration, with Access via Arteriovenous Fistula or Graft, with Blood-borne Virus, 19 years and over</t>
  </si>
  <si>
    <t>Satellite</t>
  </si>
  <si>
    <t>LD05A</t>
  </si>
  <si>
    <t>Satellite Haemodialysis or Filtration, with Access via Haemodialysis Catheter, 19 years and over</t>
  </si>
  <si>
    <t>LD06A</t>
  </si>
  <si>
    <t>Satellite Haemodialysis or Filtration, with Access via Arteriovenous Fistula or Graft, 19 years and over</t>
  </si>
  <si>
    <t>LD07A</t>
  </si>
  <si>
    <t>Satellite Haemodialysis or Filtration, with Access via Haemodialysis Catheter, with Blood-borne Virus, 19 years and over</t>
  </si>
  <si>
    <t>LD08A</t>
  </si>
  <si>
    <t>Satellite Haemodialysis or Filtration, with Access via Arteriovenous Fistula or Graft, with Blood-borne Virus, 19 years and over</t>
  </si>
  <si>
    <t>Home</t>
  </si>
  <si>
    <t>(per week)</t>
  </si>
  <si>
    <t>LD09A</t>
  </si>
  <si>
    <t>Home Haemodialysis or Filtration, with Access via Haemodialysis Catheter, 19 years and over</t>
  </si>
  <si>
    <t>LD10A</t>
  </si>
  <si>
    <t>Home Haemodialysis or Filtration, with Access via Arteriovenous Fistula or Graft, 19 years and over</t>
  </si>
  <si>
    <t>LD11A</t>
  </si>
  <si>
    <t>Continuous Ambulatory Peritoneal Dialysis, 19 years and over</t>
  </si>
  <si>
    <t>LD12A</t>
  </si>
  <si>
    <t>Automated Peritoneal Dialysis, 19 years and over</t>
  </si>
  <si>
    <t>Breast Surgery</t>
  </si>
  <si>
    <t>Excision*</t>
  </si>
  <si>
    <t>Mastectomy</t>
  </si>
  <si>
    <t>Sentinel lymph node biopsy</t>
  </si>
  <si>
    <t>Gynaecology</t>
  </si>
  <si>
    <t>Operations to manage female incontinence</t>
  </si>
  <si>
    <t>Urology</t>
  </si>
  <si>
    <t>Endoscopic resection of prostate (TUR)</t>
  </si>
  <si>
    <t>Resection of prostate by laser</t>
  </si>
  <si>
    <t>General Surgery</t>
  </si>
  <si>
    <t>Repair of a range of hernias</t>
  </si>
  <si>
    <t>Cholecystectomy (gall bladder removal)</t>
  </si>
  <si>
    <t>Orthopaedic Surgery</t>
  </si>
  <si>
    <t>Therapeutic arthroscopy of shoulder</t>
  </si>
  <si>
    <t>Bunion operations with or without internal fixation and soft tissue correction</t>
  </si>
  <si>
    <t>Dupuytren's fasciectomy</t>
  </si>
  <si>
    <t>Ear, nose and throat (ENT)</t>
  </si>
  <si>
    <t>Tympanoplasty**</t>
  </si>
  <si>
    <t>Diagnosis and discharge</t>
  </si>
  <si>
    <t>DMARDS Therapy</t>
  </si>
  <si>
    <t>Biological Therapy *</t>
  </si>
  <si>
    <t>Level 1
Best practice tariff (£)</t>
  </si>
  <si>
    <t>Level 2
Intermediate Best practice tariff (£)</t>
  </si>
  <si>
    <t>Level 3
Non-best practice tariff (£)</t>
  </si>
  <si>
    <t xml:space="preserve">Compliance with all 7 best practice criteria </t>
  </si>
  <si>
    <t>Level 1 (ISS 9 to 15)</t>
  </si>
  <si>
    <t>Level 2 (ISS 16+)</t>
  </si>
  <si>
    <t>Hysteroscopic sterilisation</t>
  </si>
  <si>
    <t>Diagnostic Cystoscopy</t>
  </si>
  <si>
    <t>Paediatric Epilepsy</t>
  </si>
  <si>
    <t>Parkinson's Disease</t>
  </si>
  <si>
    <t>Transient Ischaemic Attack</t>
  </si>
  <si>
    <t>Diagnosis and Treatment of High Risk Patients within 24 hours</t>
  </si>
  <si>
    <t>BPT Flag 
(see BPT Flag sheet)</t>
  </si>
  <si>
    <t>Flexible Sigmoidoscopy</t>
  </si>
  <si>
    <t>Diagnostic Flexible Sigmoidoscopy with biopsy, 19 years and over</t>
  </si>
  <si>
    <t>Airflow Studies</t>
  </si>
  <si>
    <t>DZ35Z</t>
  </si>
  <si>
    <t>Simple Bronchodilator Studies</t>
  </si>
  <si>
    <t>DZ44Z</t>
  </si>
  <si>
    <t>Simple Airflow Studies</t>
  </si>
  <si>
    <t>Knee Replacement</t>
  </si>
  <si>
    <t>Hip Replacement</t>
  </si>
  <si>
    <t>Cardiac</t>
  </si>
  <si>
    <t>Pulmonary</t>
  </si>
  <si>
    <t>1A</t>
  </si>
  <si>
    <t>2A</t>
  </si>
  <si>
    <t>In-area Initial Health Assessment</t>
  </si>
  <si>
    <t>In-area Review Health Assessment</t>
  </si>
  <si>
    <t>Out-of-area Initial Health Assessment</t>
  </si>
  <si>
    <t>Out-of-area Review Health Assessment</t>
  </si>
  <si>
    <t>Audiology hearing aid assessment only</t>
  </si>
  <si>
    <t>Pathway for hearing aid assessment, fitting of one hearing aid device, cost of one device &amp; first follow up</t>
  </si>
  <si>
    <t>Pathway for hearing aid assessment, fitting of two hearing aid devices, cost of two devices &amp; first follow up</t>
  </si>
  <si>
    <t>Hearing aid aftercare (repairs)</t>
  </si>
  <si>
    <t>NZ10Z</t>
  </si>
  <si>
    <t>WF01B
First Attendance - Single Professional</t>
  </si>
  <si>
    <t>WF02B
First Attendance - Multi Professional</t>
  </si>
  <si>
    <t>Antenatal Visits</t>
  </si>
  <si>
    <t>Postnatal Visits</t>
  </si>
  <si>
    <t>Colorectal Surgery</t>
  </si>
  <si>
    <t>Hepatobiliary &amp; Pancreatic Surgery</t>
  </si>
  <si>
    <t>Upper Gastrointestinal Surgery</t>
  </si>
  <si>
    <t>Vascular Surgery</t>
  </si>
  <si>
    <t>Spinal Surgery Service</t>
  </si>
  <si>
    <t>Trauma &amp; Orthopaedics</t>
  </si>
  <si>
    <t>ENT</t>
  </si>
  <si>
    <t>Ophthalmology</t>
  </si>
  <si>
    <t>Oral Surgery</t>
  </si>
  <si>
    <t>Orthodontics</t>
  </si>
  <si>
    <t>Maxillo-Facial Surgery</t>
  </si>
  <si>
    <t>Plastic Surgery</t>
  </si>
  <si>
    <t>Cardiothoracic Surgery</t>
  </si>
  <si>
    <t>Paediatric Surgery</t>
  </si>
  <si>
    <t>Cardiac Surgery</t>
  </si>
  <si>
    <t>Thoracic Surgery</t>
  </si>
  <si>
    <t>Anaesthetics</t>
  </si>
  <si>
    <t>Pain Management</t>
  </si>
  <si>
    <t>Paediatric Urology</t>
  </si>
  <si>
    <t>Paediatric Ophthalmology</t>
  </si>
  <si>
    <t>Paediatric Maxillo-Facial Surgery</t>
  </si>
  <si>
    <t>Paediatric Plastic Surgery</t>
  </si>
  <si>
    <t>Paediatric Gastroenterology</t>
  </si>
  <si>
    <t>Paediatric Endocrinology</t>
  </si>
  <si>
    <t>Paediatric Clinical Haematology</t>
  </si>
  <si>
    <t>Paediatric Dermatology</t>
  </si>
  <si>
    <t>Paediatric Respiratory Medicine</t>
  </si>
  <si>
    <t>Paediatric Diabetic Medicine</t>
  </si>
  <si>
    <t>General Medicine</t>
  </si>
  <si>
    <t>Gastroenterology</t>
  </si>
  <si>
    <t>Endocrinology</t>
  </si>
  <si>
    <t>Clinical Haematology</t>
  </si>
  <si>
    <t>Hepatology</t>
  </si>
  <si>
    <t>Diabetic Medicine</t>
  </si>
  <si>
    <t>Cardiology</t>
  </si>
  <si>
    <t>Paediatric Cardiology</t>
  </si>
  <si>
    <t>Dermatology</t>
  </si>
  <si>
    <t>Respiratory Medicine</t>
  </si>
  <si>
    <t>Respiratory Physiology</t>
  </si>
  <si>
    <t>Infectious Diseases</t>
  </si>
  <si>
    <t>Nephrology</t>
  </si>
  <si>
    <t>Medical Oncology</t>
  </si>
  <si>
    <t>Rheumatology</t>
  </si>
  <si>
    <t>Paediatrics</t>
  </si>
  <si>
    <t>Geriatric Medicine</t>
  </si>
  <si>
    <t>Gynaecological Oncology</t>
  </si>
  <si>
    <t>Diagnostic Imaging</t>
  </si>
  <si>
    <t>sub-HRG</t>
  </si>
  <si>
    <t>HRGs affected</t>
  </si>
  <si>
    <t>Various</t>
  </si>
  <si>
    <t>Maternity</t>
  </si>
  <si>
    <t>Nuclear Medicine, Category 1</t>
  </si>
  <si>
    <t>Ultrasound Scan, 20 minutes and over</t>
  </si>
  <si>
    <t>Ultrasound Scan, less than 20 minutes</t>
  </si>
  <si>
    <t>Contrast Fluoroscopy Procedures, more than 40 minutes</t>
  </si>
  <si>
    <t>Contrast Fluoroscopy Procedures, 20 to 40 minutes</t>
  </si>
  <si>
    <t>Contrast Fluoroscopy Procedures, less than 20 minutes</t>
  </si>
  <si>
    <t>Magnetic Resonance Imaging Scan, two to three areas, with contrast</t>
  </si>
  <si>
    <t>Magnetic Resonance Imaging Scan, two to three areas, no contrast</t>
  </si>
  <si>
    <t>Post-natal Therapeutic Procedures</t>
  </si>
  <si>
    <t>NZ27Z</t>
  </si>
  <si>
    <t>Post-natal Disorders</t>
  </si>
  <si>
    <t>NZ26Z</t>
  </si>
  <si>
    <t>Labour without Specified Delivery</t>
  </si>
  <si>
    <t>NZ25Z</t>
  </si>
  <si>
    <t>Ante-natal Therapeutic Procedures including Induction</t>
  </si>
  <si>
    <t>NZ24Z</t>
  </si>
  <si>
    <t>Ante-natal Diagnostic Procedures</t>
  </si>
  <si>
    <t>NZ23Z</t>
  </si>
  <si>
    <t>Ante-natal Specialised Ultrasound Scan</t>
  </si>
  <si>
    <t>NZ22Z</t>
  </si>
  <si>
    <t>Ante-natal Standard Ultrasound Scan</t>
  </si>
  <si>
    <t>NZ21Z</t>
  </si>
  <si>
    <t>Ante-natal Other Disorders</t>
  </si>
  <si>
    <t>NZ20Z</t>
  </si>
  <si>
    <t>Ante-natal Major Disorders</t>
  </si>
  <si>
    <t>NZ19Z</t>
  </si>
  <si>
    <t>Ante-natal Complex Disorders</t>
  </si>
  <si>
    <t>NZ18Z</t>
  </si>
  <si>
    <t>Ante-natal False Labour including Premature Rupture of Membranes</t>
  </si>
  <si>
    <t>NZ17Z</t>
  </si>
  <si>
    <t>Ante-natal Routine Observation</t>
  </si>
  <si>
    <t>NZ16Z</t>
  </si>
  <si>
    <t>Midwifery Service</t>
  </si>
  <si>
    <t>Preparation for Complex Conformal Radiotherapy, with Technical Support</t>
  </si>
  <si>
    <t>Preparation for Superficial Radiotherapy with Simple Calculation, with Technical Support</t>
  </si>
  <si>
    <t>Preparation for Simple Radiotherapy with Imaging and Simple Calculation, with Technical Support</t>
  </si>
  <si>
    <t>Preparation for Simple Radiotherapy with Imaging and Dosimetry, with Technical Support</t>
  </si>
  <si>
    <t>Preparation for Total Body Irradiation, with Technical Support</t>
  </si>
  <si>
    <t>Preparation for Intensity Modulated Radiation Therapy, with Technical Support</t>
  </si>
  <si>
    <t>Complex Thoracic Procedures with Major CC</t>
  </si>
  <si>
    <t>Paediatric Trauma and Orthopaedics</t>
  </si>
  <si>
    <t>Paediatric Ear Nose and Throat</t>
  </si>
  <si>
    <t>Clinical Oncology (Previously Radiotherapy)</t>
  </si>
  <si>
    <t>Nuclear Medicine, Category 2</t>
  </si>
  <si>
    <t>Nuclear Medicine, Category 3</t>
  </si>
  <si>
    <t>Nuclear Medicine, Category 4</t>
  </si>
  <si>
    <t>Nuclear Medicine, Category 5</t>
  </si>
  <si>
    <t>Nuclear Medicine, Category 6</t>
  </si>
  <si>
    <t>Deliver Complex Chemotherapy, including Prolonged Infusional Treatment, at First Attendance</t>
  </si>
  <si>
    <t>Genitourinary Medicine</t>
  </si>
  <si>
    <t/>
  </si>
  <si>
    <t>Other</t>
  </si>
  <si>
    <t>Diagnostic and Therapeutic Procedures on Fetes</t>
  </si>
  <si>
    <t>Notes:</t>
  </si>
  <si>
    <t>We were not able to reliably map OPROC and SSEM datapoints across the two currency designs.  Eligibility under the new design should be locally agreed.</t>
  </si>
  <si>
    <t>NZ04C</t>
  </si>
  <si>
    <t>Ante-natal or Post-natal Observation age between 16 and 40 years with length of stay 0 days</t>
  </si>
  <si>
    <t>NZ04D</t>
  </si>
  <si>
    <t>Ante-natal or Post-natal Observation age under 16 or over 40 years with length of stay 0 days</t>
  </si>
  <si>
    <t>NZ05C</t>
  </si>
  <si>
    <t>Ante-natal or Post-natal Investigation age between 16 and 40 years with length of stay 0 days</t>
  </si>
  <si>
    <t>NZ05D</t>
  </si>
  <si>
    <t>Ante-natal or Post-natal Investigation age under 16 or over 40 years with length of stay 0 days</t>
  </si>
  <si>
    <t>NZ06Z</t>
  </si>
  <si>
    <t>Ante-natal or Post-natal Full Investigation with length of stay 0 days</t>
  </si>
  <si>
    <t>NZ07C</t>
  </si>
  <si>
    <t>Ante-natal or Post-natal Observation age between 16 and 40 years with length of stay 1 day or more</t>
  </si>
  <si>
    <t>NZ07D</t>
  </si>
  <si>
    <t>Ante-natal or Post-natal Observation age under 16 or over 40 years with length of stay 1 day or more</t>
  </si>
  <si>
    <t>NZ08C</t>
  </si>
  <si>
    <t>Ante-natal or Post-natal Investigation age between 16 and 40 years with length of stay 1 day or more</t>
  </si>
  <si>
    <t>NZ08D</t>
  </si>
  <si>
    <t>Ante-natal or Post-natal Investigation age under 16 or over 40 years with length of stay 1 day or more</t>
  </si>
  <si>
    <t>NZ09Z</t>
  </si>
  <si>
    <t>Ante-natal or Post-natal Full Investigation with length of stay 1 day or more</t>
  </si>
  <si>
    <t>Non-mandatory Non-delivery admitted patient and outpatient procedure prices for maternity services (original published prices for reference)</t>
  </si>
  <si>
    <t>Worksheet</t>
  </si>
  <si>
    <t>Mandatory delivery admitted patient and outpatient procedure prices for maternity services*</t>
  </si>
  <si>
    <t>Amendment made</t>
  </si>
  <si>
    <t>2015-16 ETO - admitted patient care &amp; outpatient procedures</t>
  </si>
  <si>
    <t>2015-16 ETO - outpatient attendances</t>
  </si>
  <si>
    <t>2015-16 ETO - A&amp;E</t>
  </si>
  <si>
    <t>2015-16 ETO - unbundled services</t>
  </si>
  <si>
    <t>2015-16 ETO - maternity pathway</t>
  </si>
  <si>
    <t>2015-16 ETO - other mandatory prices</t>
  </si>
  <si>
    <t>2015-16 ETO - best practice tariffs</t>
  </si>
  <si>
    <t>2015-16 ETO - non-mandatory prices</t>
  </si>
  <si>
    <t>9a</t>
  </si>
  <si>
    <t>9b</t>
  </si>
  <si>
    <t>Non-mandatory Non-delivery admitted patient and outpatient procedure prices for maternity services - using 15/16 payment grouper HRGs</t>
  </si>
  <si>
    <t xml:space="preserve">The numbers in this table have been derived from the original table 9a (see above) by mapping activity between the different currency designs. Based on this activity mapping we calculated a weighted average price for each HRG in the revised design using table 9a as a starting point. </t>
  </si>
  <si>
    <t>02. OP Attendances</t>
  </si>
  <si>
    <t>03. A&amp;E</t>
  </si>
  <si>
    <t>Inflation</t>
  </si>
  <si>
    <t>AA</t>
  </si>
  <si>
    <t>AB</t>
  </si>
  <si>
    <t>BZ</t>
  </si>
  <si>
    <t>EB</t>
  </si>
  <si>
    <t>GC</t>
  </si>
  <si>
    <t>HD</t>
  </si>
  <si>
    <t>HR</t>
  </si>
  <si>
    <t>JB</t>
  </si>
  <si>
    <t>JD</t>
  </si>
  <si>
    <t>KA</t>
  </si>
  <si>
    <t>KC</t>
  </si>
  <si>
    <t>LA</t>
  </si>
  <si>
    <t>MB</t>
  </si>
  <si>
    <t>MC</t>
  </si>
  <si>
    <t>PB</t>
  </si>
  <si>
    <t>SA</t>
  </si>
  <si>
    <t>SB</t>
  </si>
  <si>
    <t>SC</t>
  </si>
  <si>
    <t>UZ</t>
  </si>
  <si>
    <t>VA</t>
  </si>
  <si>
    <t>VB</t>
  </si>
  <si>
    <t>WD</t>
  </si>
  <si>
    <r>
      <t xml:space="preserve">BPT Flag </t>
    </r>
    <r>
      <rPr>
        <b/>
        <sz val="8"/>
        <color rgb="FFFF0000"/>
        <rFont val="Arial"/>
        <family val="2"/>
      </rPr>
      <t xml:space="preserve">
</t>
    </r>
    <r>
      <rPr>
        <i/>
        <sz val="8"/>
        <color rgb="FFFF0000"/>
        <rFont val="Arial"/>
        <family val="2"/>
      </rPr>
      <t>(see BPT Flag sheet)</t>
    </r>
  </si>
  <si>
    <t>Cost base</t>
  </si>
  <si>
    <t>Efficiency</t>
  </si>
  <si>
    <t>CNST</t>
  </si>
  <si>
    <t>SubChapter</t>
  </si>
  <si>
    <t>A&amp;E</t>
  </si>
  <si>
    <t>SST DC/EL</t>
  </si>
  <si>
    <t>SST NE</t>
  </si>
  <si>
    <t>DC/EL</t>
  </si>
  <si>
    <t>NE/SSEM</t>
  </si>
  <si>
    <t>EBD</t>
  </si>
  <si>
    <t>CZ</t>
  </si>
  <si>
    <t>RC</t>
  </si>
  <si>
    <t>01.APC &amp; OPROC</t>
  </si>
  <si>
    <t>MATERNITY</t>
  </si>
  <si>
    <t>04.UNBUNDLED SERVICES</t>
  </si>
  <si>
    <t>Unbundled</t>
  </si>
  <si>
    <t>05. MATERNITY PATHWAY</t>
  </si>
  <si>
    <t>06. OTHER MANDATORY PRICES</t>
  </si>
  <si>
    <t>Other Mandatory</t>
  </si>
  <si>
    <t>08. NON MANDATORY PRICES</t>
  </si>
  <si>
    <t>Non Mandatory</t>
  </si>
  <si>
    <t>OP Attendances</t>
  </si>
  <si>
    <t>OPROC</t>
  </si>
  <si>
    <t>Manual adjustments £</t>
  </si>
  <si>
    <t>Cost of reporting
(£</t>
  </si>
  <si>
    <t>00.GENERAL ADJUSTMENTS</t>
  </si>
  <si>
    <t>VB10Z and VB11Z</t>
  </si>
  <si>
    <t>APC/OPROC - Individual Adjustments</t>
  </si>
  <si>
    <t>APC/OPROC - Final Adjustment</t>
  </si>
  <si>
    <t>OP Attendances - Individual Adjustments</t>
  </si>
  <si>
    <t>OP Attendances - Final Adjustment</t>
  </si>
  <si>
    <t>A&amp;E - Individual Adjustments</t>
  </si>
  <si>
    <t>A&amp;E - Final Adjustment</t>
  </si>
  <si>
    <t>Unbundled - Final Adjustment</t>
  </si>
  <si>
    <t>Unbundled  - Individual Adjustments</t>
  </si>
  <si>
    <t>Maternity  - Individual Adjustments</t>
  </si>
  <si>
    <t>Maternity - Final Adjustment</t>
  </si>
  <si>
    <t>Other mandatory  - Individual Adjustments</t>
  </si>
  <si>
    <t>Other mandatory - Final Adjustment</t>
  </si>
  <si>
    <t>Non mandatory  - Individual Adjustments</t>
  </si>
  <si>
    <t>Non mandatory - Final Adjustment</t>
  </si>
  <si>
    <t>Total</t>
  </si>
  <si>
    <t>Total OP</t>
  </si>
  <si>
    <t>Total DC/EL</t>
  </si>
  <si>
    <t>*Maternity figure is delivery only</t>
  </si>
  <si>
    <t>CNST adjustment</t>
  </si>
  <si>
    <t>Sub-Chapter</t>
  </si>
  <si>
    <t>%</t>
  </si>
  <si>
    <t>DC</t>
  </si>
  <si>
    <t>EL</t>
  </si>
  <si>
    <t>Total APC</t>
  </si>
  <si>
    <t>BPT</t>
  </si>
  <si>
    <t>Delivery phase (all prices)</t>
  </si>
  <si>
    <t>Mandatory delivery admitted patient and outpatient procedure prices for maternity services</t>
  </si>
  <si>
    <t>Rationale for the adjustment</t>
  </si>
  <si>
    <t>Set outpatient procedure price for wireless capsule endoscopy FZ42A and FZ42B at the same level as DC/EL</t>
  </si>
  <si>
    <t>Adjustment request</t>
  </si>
  <si>
    <t>Our assessment</t>
  </si>
  <si>
    <t>Manual adjustment request</t>
  </si>
  <si>
    <t>08. Non-mandatory 16-17</t>
  </si>
  <si>
    <t xml:space="preserve">1) Set FZ42A OP price to FZ42A DC/EL
2) Set FZ42B OP price to FZ42B DC/EL
2) Leave NE prices as per ETO
</t>
  </si>
  <si>
    <t>Exact implementation rule</t>
  </si>
  <si>
    <t>Increase the price for Bariatric surgery (FZ84Z and FZ85Z)</t>
  </si>
  <si>
    <t>Increase the price for FZ84Z, FZ85Z to ensure that the price covers the cost of the service</t>
  </si>
  <si>
    <t>FZ84Z £6212 in all settings
FZ85Z £4944 in all settings</t>
  </si>
  <si>
    <t>Equalise wireless capsule endoscopy prices across DC/EL and OP settings to be consistent with previous tariffs and to enable appropriate reimbursement for this service</t>
  </si>
  <si>
    <t>JC20Z, EA47Z and EA45Z - the OPROC prices is less than the DC/EL price, against policy intent.</t>
  </si>
  <si>
    <t>The price for the outpatient procedure should be the same as the day case/elective price</t>
  </si>
  <si>
    <t>Set JC20Z, EA47Z and EA45Z DC/EL to same as OPROC price</t>
  </si>
  <si>
    <t>Endoscopy prices are not setting independent.  Set OPROC prices at weighted average of DC and EL - For HRGS FZ50Z FZ51Z FZ52Z FZ54Z FZ55Z FZ57Z FZ59Z FZ60Z FZ61Z</t>
  </si>
  <si>
    <t>For consistency with historic tariffs, and as the procedure can be carried out in any setting without differential costs, set the same price across day case, elective and outpatient procedures</t>
  </si>
  <si>
    <t>Set OPROC price equal to the DC/EL price for HRGS, FZ50Z, FZ51Z, FZ52Z, FZ54Z, FZ55Z, FZ57Z, FZ59Z, FZ60Z and FZ61Z</t>
  </si>
  <si>
    <t>08. Non-mandatory 16-17 and 
08. Non-mandatory Manual Adj</t>
  </si>
  <si>
    <t xml:space="preserve"> RA69Z </t>
  </si>
  <si>
    <t xml:space="preserve">Non-mandatory Non-delivery admitted patient and outpatient procedure prices for maternity services </t>
  </si>
  <si>
    <t>Deleted table 9a: "Non-mandatory Non-delivery admitted patient and outpatient procedure prices for maternity services (original published prices for reference)" as no longer required</t>
  </si>
  <si>
    <t>NZ04C,NZ04D,NZ05C,NZ05D,NZ06Z,NZ07C,NZ07D,NZ08C,NZ08D,NZ09Z and NZ10Z</t>
  </si>
  <si>
    <t>In-area Initial Health Assessment and 
In-area Review Health Assessment</t>
  </si>
  <si>
    <t>06. Other Mandatory 16-17</t>
  </si>
  <si>
    <t>Guidance</t>
  </si>
  <si>
    <t>Key assumptions</t>
  </si>
  <si>
    <t>The following assumptions have been used in the modelling of these prices:</t>
  </si>
  <si>
    <t xml:space="preserve">Currency is based on HRG4 </t>
  </si>
  <si>
    <t>Prices are based on the ETO prices</t>
  </si>
  <si>
    <t>An efficiency factor of 2%</t>
  </si>
  <si>
    <t>No change to the cost base</t>
  </si>
  <si>
    <t>Cost uplift factor of 3.1% (to account for inflation etc.)</t>
  </si>
  <si>
    <t>A separate uplift has been calculated on subchapter level to cater for an expected CNST increase across the sector of 17%</t>
  </si>
  <si>
    <t>Support</t>
  </si>
  <si>
    <t>For support on any aspect of the prices please e-mail pricing@monitor.gov.uk</t>
  </si>
  <si>
    <t>Glossary</t>
  </si>
  <si>
    <t>Acronym</t>
  </si>
  <si>
    <t>Explanation</t>
  </si>
  <si>
    <t>Admitted patient care</t>
  </si>
  <si>
    <t>Accident and Emergency</t>
  </si>
  <si>
    <t>Best practice tariff. These are tariffs that have been developed to promote or incentivise best practice</t>
  </si>
  <si>
    <t>Day case</t>
  </si>
  <si>
    <t>D&amp;D</t>
  </si>
  <si>
    <t>Drugs and devices</t>
  </si>
  <si>
    <t>Elective</t>
  </si>
  <si>
    <t>Healthcare Resource Group.  A Healthcare Resource Group is a group of clinically similar patient treatments that have been judged to consume a similar level of resource.</t>
  </si>
  <si>
    <t xml:space="preserve">LOS </t>
  </si>
  <si>
    <t>Length of stay</t>
  </si>
  <si>
    <t>LSP</t>
  </si>
  <si>
    <t>Long stay payments</t>
  </si>
  <si>
    <t xml:space="preserve">MFF </t>
  </si>
  <si>
    <t>Market forces factor</t>
  </si>
  <si>
    <t xml:space="preserve">NEL / NE </t>
  </si>
  <si>
    <t>Non elective</t>
  </si>
  <si>
    <t>OPATT</t>
  </si>
  <si>
    <t>Outpatient attendances</t>
  </si>
  <si>
    <t>Outpatient procedures- these prices are based on HRG rather than attendance and are shown on the relevant part of the admitted patient care tariffs</t>
  </si>
  <si>
    <t>PLICS</t>
  </si>
  <si>
    <t>Patient Level Information and Costing Systems.  A new way of collecting costs that is more granular and will allow more robust prices to be developed for the national tariff</t>
  </si>
  <si>
    <t>POD</t>
  </si>
  <si>
    <t>Point of delivery, this refers to the setting where care is delivered (inpatient / outpatient etc.)</t>
  </si>
  <si>
    <t>Reference costs (RC) – This is the method of determining how much cost each trust incurs in treating patients and is used as the basis for the national tariff.  Trusts make an annual return of their costs for all of their activities. The reference cost data is published by the Department of Health.</t>
  </si>
  <si>
    <t>Section 118</t>
  </si>
  <si>
    <t xml:space="preserve">A document published by Monitor and NHS England which sets out the finalised contents of the national tariff. Its publication is followed by a statutory consultation period. </t>
  </si>
  <si>
    <t>SSEM</t>
  </si>
  <si>
    <t>Short Stay Emergency.  A form of emergency admission to a hospital, (i.e. a short stay in hospital following an emergency admission).</t>
  </si>
  <si>
    <t>RA69Z</t>
  </si>
  <si>
    <t>Complex Computerised Tomography Scan</t>
  </si>
  <si>
    <t>Set HA11C base price to 2015/16 ETO Price minus £0.5</t>
  </si>
  <si>
    <t>Price difference between Fragility Hip Fracture Best Practice Tariff and Base Tariff for HA11C is not equal to the additional payment.</t>
  </si>
  <si>
    <t xml:space="preserve">The difference was due to rounding. </t>
  </si>
  <si>
    <r>
      <t xml:space="preserve">The difference was </t>
    </r>
    <r>
      <rPr>
        <sz val="11"/>
        <rFont val="Calibri"/>
        <family val="2"/>
      </rPr>
      <t xml:space="preserve">due to rounding. </t>
    </r>
  </si>
  <si>
    <t>Removed GUM</t>
  </si>
  <si>
    <t>TFC 360</t>
  </si>
  <si>
    <t>Important notes:</t>
  </si>
  <si>
    <t xml:space="preserve">For further information please e-mail pricing@monitor.gov.uk </t>
  </si>
  <si>
    <t>Manual Adjustments - admitted patient care &amp; outpatient procedures</t>
  </si>
  <si>
    <t>2016-17 - admitted patient care &amp; outpatient procedures</t>
  </si>
  <si>
    <t>Manual Adjustments - outpatient attendances</t>
  </si>
  <si>
    <t>2016-17 - outpatient attendances</t>
  </si>
  <si>
    <t>Manual Adjustments - A&amp;E</t>
  </si>
  <si>
    <t>2016-17 - A&amp;E</t>
  </si>
  <si>
    <t>Manual Adjustments - unbundled services</t>
  </si>
  <si>
    <t>2016-17 - unbundled services</t>
  </si>
  <si>
    <t>Manual Adjustments - other mandatory prices</t>
  </si>
  <si>
    <t>2016-17 - other mandatory prices</t>
  </si>
  <si>
    <t>Manual Adjustments - non-mandatory prices</t>
  </si>
  <si>
    <t>2016-17 - non-mandatory prices</t>
  </si>
  <si>
    <t>Manual Adjustments - best practice tariffs</t>
  </si>
  <si>
    <t>2016-17 - Best Practice Tariffs</t>
  </si>
  <si>
    <t>Manual Adjustments - maternity pathway</t>
  </si>
  <si>
    <t>2016-17 - maternity pathway</t>
  </si>
  <si>
    <t>Feedback from the 16/17 Expert process suggested that price for RA69Z should be around £203.</t>
  </si>
  <si>
    <t>Set price of RA69Z to £203 as per Summer consultation (and cost of reporting to £20 as per the Summer consultation) and uplift it</t>
  </si>
  <si>
    <t>List of changes made to the 2015/16 ETO to arrive at 2016/17 tariff proposal</t>
  </si>
  <si>
    <t>Added new section to accommodate RA69Z</t>
  </si>
  <si>
    <t xml:space="preserve">Currency removed  </t>
  </si>
  <si>
    <t>Prices for in-area health assessment moved from Other Mandatory to Non-Mandatory section</t>
  </si>
  <si>
    <t>00. Adjustment factors</t>
  </si>
  <si>
    <t>Uplifted Prices into 2016/17 terms by applying an efficiency factor equal to -2.00% and inflation of 3.10%</t>
  </si>
  <si>
    <t>Applied 2016/17 CNST</t>
  </si>
  <si>
    <t>https://www.gov.uk/government/consultations/national-tariff-payment-system-201516-a-consultation-notice</t>
  </si>
  <si>
    <t>https://www.england.nhs.uk/wp-content/uploads/2015/03/2015-16-eto-spreadsheet.xlsx</t>
  </si>
  <si>
    <t xml:space="preserve">·      The 2016/17 S118 model uses the 2015/16 ETO prices as its main input. </t>
  </si>
  <si>
    <t>·      The 2015/16 ETO prices can be found here:</t>
  </si>
  <si>
    <t>·      The published models for the 2015/16 Section 118 (S118), which formed the basis of the ETO prices can be found here:</t>
  </si>
  <si>
    <t>Note: any differences between the 15/16 s118 and the published 2015/16 ETO are set out in the log of changes in the ETO spreadsheet (see the link above)</t>
  </si>
  <si>
    <t xml:space="preserve">2016-17 CNST adjustments </t>
  </si>
  <si>
    <t>Lookup</t>
  </si>
  <si>
    <t xml:space="preserve">Prices in this workbook are not necessarily the prices providers will ultimately receive (or commissioners pay) as they are still subject to, for example, national variations like the MFF. </t>
  </si>
  <si>
    <t>Further information on the impact assessment of these prices can be found in the supporting document, 'Impact Assessment for the 2016/17 National Tariff Payment System: A Consultation Notice'</t>
  </si>
  <si>
    <t>For all details of our proposals please see the publication; '2016/17 National Tariff Payment System: A Consultation Notice'.</t>
  </si>
  <si>
    <t>The price for RA69Z was reviewed by Experts during the 16/17 tariff consultation over the summer. Whilst we have no explicit record of an adjustment request to set the price to £203 we recognise that this price was included in our Summer consultation on the 16/17 tariff.</t>
  </si>
  <si>
    <t>Set EL trimpoint for AA17B to '5'.</t>
  </si>
  <si>
    <t>HRG AA17B has an ordinary trimpoint stated as 4. This fails the validation process and impacts when the excess bed day payments are initiated.</t>
  </si>
  <si>
    <t>Increase the trimpoint to align it with the Monitor and NHS Guidance as being set at a baseline of 5.</t>
  </si>
  <si>
    <t>AUS and penile prosthesis - LB74z and LB50z - prices effecively halved from 14/15.</t>
  </si>
  <si>
    <t xml:space="preserve">The prices currently are significantly below the cost of the device. </t>
  </si>
  <si>
    <t>The tariff for procedure C605 combined with a cataract procedure is LOWER than performing C605 on its own.</t>
  </si>
  <si>
    <t>Apply a manual adjustments to BZ17Z to correct the anomaly.</t>
  </si>
  <si>
    <t>BZ17Z adjustment is £1547 for DC/EL tariff, and £1723 for NE Tariff</t>
  </si>
  <si>
    <t>LB50Z adjustment is £8068 for DC/EL and NE Tariff
LB74Z adjustment is £8479 for DC/EL Tariff and £8504 for NE Tariff</t>
  </si>
  <si>
    <t>Removed Acute Phase of Rehabilitation tariff prices</t>
  </si>
  <si>
    <t>Please note that patients who are dead on arrival (DOA) and/or are grouped to VB99Z attract the tariff for VB09Z</t>
  </si>
  <si>
    <t>03. A&amp;E 2016-17</t>
  </si>
  <si>
    <t>Added description</t>
  </si>
  <si>
    <t>Added the following footnote "Please note that patients who are dead on arrival (DOA) and/or are grouped to VB99Z attract the tariff for VB09Z"</t>
  </si>
  <si>
    <t>Following feedback to the statutory consultation, we are not publishing non-mandatory prices for specialist rehabilitation for 2016/17. We will continue to work with stakeholders.</t>
  </si>
  <si>
    <t>This spreadsheet contains the model used to calculate 2016/17 national tariff prices.   For each area (such as APC and OPROC) there are three pages, the first contains the ETO price which is used as the basis.  The second contains the manual adjustments that were made.  The third (coloured blue) contains the final price we are proposing.  The adjustments we make to all prices (such as the efficiency factor and CNST uplifts) are contained in the 00 tab and are reflected in the final prices.</t>
  </si>
  <si>
    <t>2016/17 National Tariff Model</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</si>
</sst>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44" formatCode="_-&quot;£&quot;* #,##0.00_-;\-&quot;£&quot;* #,##0.00_-;_-&quot;£&quot;* &quot;-&quot;??_-;_-@_-"/>
    <numFmt numFmtId="43" formatCode="_-* #,##0.00_-;\-* #,##0.00_-;_-* &quot;-&quot;??_-;_-@_-"/>
    <numFmt numFmtId="164" formatCode="#,##0_ ;\-#,##0\ "/>
    <numFmt numFmtId="165" formatCode="_-* #,##0_-;\-* #,##0_-;_-* &quot;-&quot;??_-;_-@_-"/>
    <numFmt numFmtId="166" formatCode="0.0%"/>
    <numFmt numFmtId="167" formatCode="#,##0;\-#,##0;&quot;&quot;"/>
    <numFmt numFmtId="168" formatCode="0%;\-0%;\-"/>
    <numFmt numFmtId="169" formatCode="#,##0_ ;\-#,##0;\-"/>
    <numFmt numFmtId="170" formatCode="#,##0.000_ ;\-#,##0.000\ "/>
    <numFmt numFmtId="171" formatCode="_(* #,##0.00_);_(* \(#,##0.00\);_(* &quot;-&quot;??_);_(@_)"/>
    <numFmt numFmtId="172" formatCode="0.00000%"/>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u/>
      <sz val="10"/>
      <name val="Arial"/>
      <family val="2"/>
    </font>
    <font>
      <sz val="8"/>
      <name val="Arial"/>
      <family val="2"/>
    </font>
    <font>
      <sz val="8"/>
      <color indexed="9"/>
      <name val="Arial"/>
      <family val="2"/>
    </font>
    <font>
      <b/>
      <sz val="8"/>
      <name val="Arial"/>
      <family val="2"/>
    </font>
    <font>
      <sz val="8"/>
      <color indexed="8"/>
      <name val="Arial"/>
      <family val="2"/>
    </font>
    <font>
      <b/>
      <u/>
      <sz val="8"/>
      <name val="Arial"/>
      <family val="2"/>
    </font>
    <font>
      <i/>
      <sz val="8"/>
      <name val="Arial"/>
      <family val="2"/>
    </font>
    <font>
      <u/>
      <sz val="8"/>
      <name val="Arial"/>
      <family val="2"/>
    </font>
    <font>
      <u/>
      <sz val="8"/>
      <color indexed="12"/>
      <name val="Arial"/>
      <family val="2"/>
    </font>
    <font>
      <sz val="10"/>
      <name val="Arial"/>
      <family val="2"/>
    </font>
    <font>
      <b/>
      <u/>
      <sz val="8"/>
      <color indexed="12"/>
      <name val="Arial"/>
      <family val="2"/>
    </font>
    <font>
      <sz val="10"/>
      <color indexed="9"/>
      <name val="Arial"/>
      <family val="2"/>
    </font>
    <font>
      <u/>
      <sz val="8"/>
      <color indexed="12"/>
      <name val="Arial"/>
      <family val="2"/>
    </font>
    <font>
      <b/>
      <sz val="11"/>
      <name val="Arial"/>
      <family val="2"/>
    </font>
    <font>
      <sz val="8"/>
      <color theme="1"/>
      <name val="Arial"/>
      <family val="2"/>
    </font>
    <font>
      <b/>
      <sz val="8"/>
      <color indexed="8"/>
      <name val="Arial"/>
      <family val="2"/>
    </font>
    <font>
      <sz val="11"/>
      <color rgb="FF1F497D"/>
      <name val="Calibri"/>
      <family val="2"/>
    </font>
    <font>
      <sz val="8"/>
      <color rgb="FFFF0000"/>
      <name val="Arial"/>
      <family val="2"/>
    </font>
    <font>
      <b/>
      <sz val="8"/>
      <color rgb="FFFF0000"/>
      <name val="Arial"/>
      <family val="2"/>
    </font>
    <font>
      <sz val="10"/>
      <name val="Arial"/>
      <family val="2"/>
    </font>
    <font>
      <u/>
      <sz val="10"/>
      <color theme="10"/>
      <name val="Arial"/>
      <family val="2"/>
    </font>
    <font>
      <sz val="10"/>
      <name val="Arial"/>
      <family val="2"/>
    </font>
    <font>
      <u/>
      <sz val="8"/>
      <color theme="10"/>
      <name val="Arial"/>
      <family val="2"/>
    </font>
    <font>
      <u/>
      <sz val="10"/>
      <color indexed="12"/>
      <name val="Arial"/>
      <family val="2"/>
    </font>
    <font>
      <b/>
      <sz val="10"/>
      <name val="Arial"/>
      <family val="2"/>
    </font>
    <font>
      <b/>
      <sz val="10"/>
      <color theme="1"/>
      <name val="Arial"/>
      <family val="2"/>
    </font>
    <font>
      <sz val="10"/>
      <color theme="1"/>
      <name val="Arial"/>
      <family val="2"/>
    </font>
    <font>
      <b/>
      <sz val="12"/>
      <color theme="3"/>
      <name val="Arial"/>
      <family val="2"/>
    </font>
    <font>
      <sz val="12"/>
      <name val="Arial"/>
      <family val="2"/>
    </font>
    <font>
      <b/>
      <sz val="10"/>
      <color rgb="FFFF0000"/>
      <name val="Arial"/>
      <family val="2"/>
    </font>
    <font>
      <i/>
      <sz val="8"/>
      <color rgb="FFFF0000"/>
      <name val="Arial"/>
      <family val="2"/>
    </font>
    <font>
      <sz val="8"/>
      <color rgb="FF7030A0"/>
      <name val="Arial"/>
      <family val="2"/>
    </font>
    <font>
      <b/>
      <sz val="12"/>
      <name val="Arial"/>
      <family val="2"/>
    </font>
    <font>
      <b/>
      <sz val="10"/>
      <color theme="3"/>
      <name val="Arial"/>
      <family val="2"/>
    </font>
    <font>
      <b/>
      <u/>
      <sz val="12"/>
      <name val="Arial"/>
      <family val="2"/>
    </font>
    <font>
      <sz val="11"/>
      <name val="Arial"/>
      <family val="2"/>
    </font>
    <font>
      <sz val="9"/>
      <name val="Arial"/>
      <family val="2"/>
    </font>
    <font>
      <sz val="12"/>
      <color theme="1"/>
      <name val="Calibri"/>
      <family val="2"/>
      <scheme val="minor"/>
    </font>
    <font>
      <u/>
      <sz val="11"/>
      <color theme="10"/>
      <name val="Calibri"/>
      <family val="2"/>
      <scheme val="minor"/>
    </font>
    <font>
      <sz val="12"/>
      <color rgb="FF3F3F76"/>
      <name val="Calibri"/>
      <family val="2"/>
      <scheme val="minor"/>
    </font>
    <font>
      <sz val="11"/>
      <color theme="1"/>
      <name val="Calibri"/>
      <family val="2"/>
    </font>
    <font>
      <b/>
      <sz val="9"/>
      <name val="Arial"/>
      <family val="2"/>
    </font>
    <font>
      <sz val="11"/>
      <name val="Calibri"/>
      <family val="2"/>
      <scheme val="minor"/>
    </font>
    <font>
      <b/>
      <sz val="11"/>
      <name val="Calibri"/>
      <family val="2"/>
      <scheme val="minor"/>
    </font>
    <font>
      <sz val="11"/>
      <name val="Calibri"/>
      <family val="2"/>
    </font>
    <font>
      <b/>
      <sz val="36"/>
      <name val="Arial"/>
      <family val="2"/>
    </font>
    <font>
      <sz val="18"/>
      <color theme="1"/>
      <name val="Calibri"/>
      <family val="2"/>
      <scheme val="minor"/>
    </font>
    <font>
      <sz val="11"/>
      <color rgb="FF000000"/>
      <name val="Calibri"/>
      <family val="2"/>
    </font>
    <font>
      <b/>
      <sz val="14"/>
      <color theme="1"/>
      <name val="Calibri"/>
      <family val="2"/>
      <scheme val="minor"/>
    </font>
    <font>
      <b/>
      <sz val="13"/>
      <color theme="1"/>
      <name val="Calibri"/>
      <family val="2"/>
      <scheme val="minor"/>
    </font>
    <font>
      <sz val="11"/>
      <color rgb="FF000000"/>
      <name val="Arial"/>
      <family val="2"/>
    </font>
    <font>
      <b/>
      <sz val="18"/>
      <color theme="4"/>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u/>
      <sz val="10"/>
      <name val="Calibri"/>
      <family val="2"/>
    </font>
    <font>
      <sz val="10"/>
      <name val="Calibri"/>
      <family val="2"/>
      <scheme val="minor"/>
    </font>
    <font>
      <sz val="8"/>
      <color indexed="12"/>
      <name val="Arial"/>
      <family val="2"/>
    </font>
  </fonts>
  <fills count="3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theme="0"/>
        <bgColor indexed="64"/>
      </patternFill>
    </fill>
    <fill>
      <patternFill patternType="solid">
        <fgColor indexed="27"/>
        <bgColor indexed="64"/>
      </patternFill>
    </fill>
    <fill>
      <patternFill patternType="solid">
        <fgColor rgb="FFCCFFFF"/>
        <bgColor indexed="64"/>
      </patternFill>
    </fill>
    <fill>
      <patternFill patternType="solid">
        <fgColor rgb="FF66FFFF"/>
        <bgColor indexed="64"/>
      </patternFill>
    </fill>
    <fill>
      <patternFill patternType="solid">
        <fgColor theme="2"/>
        <bgColor indexed="64"/>
      </patternFill>
    </fill>
    <fill>
      <patternFill patternType="solid">
        <fgColor rgb="FFFFCC99"/>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92">
    <border>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s>
  <cellStyleXfs count="108">
    <xf numFmtId="0" fontId="0" fillId="0" borderId="0"/>
    <xf numFmtId="43" fontId="32" fillId="0" borderId="0" applyFont="0" applyFill="0" applyBorder="0" applyAlignment="0" applyProtection="0"/>
    <xf numFmtId="0" fontId="33" fillId="0" borderId="0" applyNumberFormat="0" applyFill="0" applyBorder="0" applyAlignment="0" applyProtection="0"/>
    <xf numFmtId="0" fontId="9" fillId="0" borderId="0"/>
    <xf numFmtId="0" fontId="34" fillId="0" borderId="0"/>
    <xf numFmtId="9" fontId="34" fillId="0" borderId="0" applyFont="0" applyFill="0" applyBorder="0" applyAlignment="0" applyProtection="0"/>
    <xf numFmtId="0" fontId="8" fillId="0" borderId="0"/>
    <xf numFmtId="0" fontId="11" fillId="0" borderId="0"/>
    <xf numFmtId="0" fontId="11" fillId="0" borderId="0"/>
    <xf numFmtId="0" fontId="36" fillId="0" borderId="0" applyNumberFormat="0" applyFill="0" applyBorder="0" applyAlignment="0" applyProtection="0">
      <alignment vertical="top"/>
      <protection locked="0"/>
    </xf>
    <xf numFmtId="0" fontId="7" fillId="0" borderId="0"/>
    <xf numFmtId="9" fontId="11" fillId="0" borderId="0" applyFont="0" applyFill="0" applyBorder="0" applyAlignment="0" applyProtection="0"/>
    <xf numFmtId="0" fontId="6" fillId="0" borderId="0"/>
    <xf numFmtId="0" fontId="11" fillId="0" borderId="0"/>
    <xf numFmtId="0" fontId="5" fillId="0" borderId="0"/>
    <xf numFmtId="43" fontId="11" fillId="0" borderId="0" applyFont="0" applyFill="0" applyBorder="0" applyAlignment="0" applyProtection="0"/>
    <xf numFmtId="44" fontId="11" fillId="0" borderId="0" applyFont="0" applyFill="0" applyBorder="0" applyAlignment="0" applyProtection="0"/>
    <xf numFmtId="0" fontId="4" fillId="0" borderId="0"/>
    <xf numFmtId="171" fontId="11" fillId="0" borderId="0" applyFont="0" applyFill="0" applyBorder="0" applyAlignment="0" applyProtection="0"/>
    <xf numFmtId="43" fontId="50"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1" fillId="0" borderId="0" applyNumberFormat="0" applyFill="0" applyBorder="0" applyAlignment="0" applyProtection="0"/>
    <xf numFmtId="0" fontId="52" fillId="10" borderId="80" applyNumberFormat="0" applyAlignment="0" applyProtection="0"/>
    <xf numFmtId="0" fontId="2" fillId="0" borderId="0"/>
    <xf numFmtId="0" fontId="2" fillId="0" borderId="0"/>
    <xf numFmtId="0" fontId="2" fillId="0" borderId="0"/>
    <xf numFmtId="0" fontId="11" fillId="0" borderId="0">
      <alignment wrapText="1"/>
    </xf>
    <xf numFmtId="0" fontId="11" fillId="0" borderId="0">
      <alignment wrapText="1"/>
    </xf>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11" fillId="0" borderId="0">
      <alignment wrapText="1"/>
    </xf>
    <xf numFmtId="0" fontId="50" fillId="11" borderId="81" applyNumberFormat="0" applyFont="0" applyAlignment="0" applyProtection="0"/>
    <xf numFmtId="9" fontId="50"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65"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65" fillId="15"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6" fillId="22" borderId="0" applyNumberFormat="0" applyBorder="0" applyAlignment="0" applyProtection="0"/>
    <xf numFmtId="0" fontId="66" fillId="19" borderId="0" applyNumberFormat="0" applyBorder="0" applyAlignment="0" applyProtection="0"/>
    <xf numFmtId="0" fontId="66" fillId="20" borderId="0" applyNumberFormat="0" applyBorder="0" applyAlignment="0" applyProtection="0"/>
    <xf numFmtId="0" fontId="66" fillId="23"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66" fillId="28" borderId="0" applyNumberFormat="0" applyBorder="0" applyAlignment="0" applyProtection="0"/>
    <xf numFmtId="0" fontId="66" fillId="23"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12" fillId="0" borderId="0"/>
    <xf numFmtId="0" fontId="67" fillId="13" borderId="0" applyNumberFormat="0" applyBorder="0" applyAlignment="0" applyProtection="0"/>
    <xf numFmtId="0" fontId="68" fillId="30" borderId="82" applyNumberFormat="0" applyAlignment="0" applyProtection="0"/>
    <xf numFmtId="0" fontId="69" fillId="31" borderId="83" applyNumberFormat="0" applyAlignment="0" applyProtection="0"/>
    <xf numFmtId="0" fontId="70" fillId="0" borderId="0" applyNumberFormat="0" applyFill="0" applyBorder="0" applyAlignment="0" applyProtection="0"/>
    <xf numFmtId="0" fontId="71" fillId="14" borderId="0" applyNumberFormat="0" applyBorder="0" applyAlignment="0" applyProtection="0"/>
    <xf numFmtId="0" fontId="72" fillId="0" borderId="84" applyNumberFormat="0" applyFill="0" applyAlignment="0" applyProtection="0"/>
    <xf numFmtId="0" fontId="73" fillId="0" borderId="85" applyNumberFormat="0" applyFill="0" applyAlignment="0" applyProtection="0"/>
    <xf numFmtId="0" fontId="74" fillId="0" borderId="86"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alignment vertical="top"/>
      <protection locked="0"/>
    </xf>
    <xf numFmtId="0" fontId="76" fillId="17" borderId="82" applyNumberFormat="0" applyAlignment="0" applyProtection="0"/>
    <xf numFmtId="0" fontId="77" fillId="0" borderId="87" applyNumberFormat="0" applyFill="0" applyAlignment="0" applyProtection="0"/>
    <xf numFmtId="0" fontId="78" fillId="32" borderId="0" applyNumberFormat="0" applyBorder="0" applyAlignment="0" applyProtection="0"/>
    <xf numFmtId="0" fontId="1" fillId="0" borderId="0"/>
    <xf numFmtId="0" fontId="1" fillId="0" borderId="0"/>
    <xf numFmtId="0" fontId="1" fillId="0" borderId="0"/>
    <xf numFmtId="0" fontId="1" fillId="0" borderId="0"/>
    <xf numFmtId="0" fontId="65" fillId="33" borderId="88" applyNumberFormat="0" applyFont="0" applyAlignment="0" applyProtection="0"/>
    <xf numFmtId="0" fontId="79" fillId="30" borderId="89" applyNumberFormat="0" applyAlignment="0" applyProtection="0"/>
    <xf numFmtId="0" fontId="80" fillId="0" borderId="0" applyNumberFormat="0" applyFill="0" applyBorder="0" applyAlignment="0" applyProtection="0"/>
    <xf numFmtId="0" fontId="81" fillId="0" borderId="90" applyNumberFormat="0" applyFill="0" applyAlignment="0" applyProtection="0"/>
    <xf numFmtId="0" fontId="82" fillId="0" borderId="0" applyNumberFormat="0" applyFill="0" applyBorder="0" applyAlignment="0" applyProtection="0"/>
  </cellStyleXfs>
  <cellXfs count="1189">
    <xf numFmtId="0" fontId="0" fillId="0" borderId="0" xfId="0"/>
    <xf numFmtId="164" fontId="13" fillId="2" borderId="0" xfId="0" applyNumberFormat="1" applyFont="1" applyFill="1" applyAlignment="1">
      <alignment vertical="top"/>
    </xf>
    <xf numFmtId="164" fontId="14" fillId="2" borderId="0" xfId="0" applyNumberFormat="1" applyFont="1" applyFill="1" applyAlignment="1">
      <alignment vertical="top"/>
    </xf>
    <xf numFmtId="164" fontId="14" fillId="0" borderId="3" xfId="0" applyNumberFormat="1" applyFont="1" applyFill="1" applyBorder="1" applyAlignment="1">
      <alignment vertical="top"/>
    </xf>
    <xf numFmtId="164" fontId="14" fillId="0" borderId="6" xfId="0" applyNumberFormat="1" applyFont="1" applyFill="1" applyBorder="1" applyAlignment="1">
      <alignment vertical="top"/>
    </xf>
    <xf numFmtId="164" fontId="21" fillId="2" borderId="0" xfId="0" applyNumberFormat="1" applyFont="1" applyFill="1" applyAlignment="1" applyProtection="1">
      <alignment vertical="top"/>
    </xf>
    <xf numFmtId="164" fontId="18" fillId="2" borderId="0" xfId="0" applyNumberFormat="1" applyFont="1" applyFill="1" applyAlignment="1">
      <alignment vertical="top"/>
    </xf>
    <xf numFmtId="164" fontId="14" fillId="2" borderId="0" xfId="0" applyNumberFormat="1" applyFont="1" applyFill="1"/>
    <xf numFmtId="164" fontId="14" fillId="2" borderId="0" xfId="0" applyNumberFormat="1" applyFont="1" applyFill="1" applyAlignment="1">
      <alignment vertical="center"/>
    </xf>
    <xf numFmtId="0" fontId="14" fillId="2" borderId="0" xfId="0" applyFont="1" applyFill="1" applyAlignment="1">
      <alignment vertical="center"/>
    </xf>
    <xf numFmtId="164" fontId="14" fillId="2" borderId="0" xfId="0" applyNumberFormat="1" applyFont="1" applyFill="1" applyBorder="1" applyAlignment="1">
      <alignment vertical="center"/>
    </xf>
    <xf numFmtId="164" fontId="22" fillId="2" borderId="0" xfId="0" applyNumberFormat="1" applyFont="1" applyFill="1" applyAlignment="1">
      <alignment vertical="top"/>
    </xf>
    <xf numFmtId="0" fontId="14" fillId="2" borderId="0" xfId="0" applyFont="1" applyFill="1" applyBorder="1" applyAlignment="1">
      <alignment vertical="center"/>
    </xf>
    <xf numFmtId="0" fontId="0" fillId="2" borderId="0" xfId="0" applyFill="1"/>
    <xf numFmtId="0" fontId="16" fillId="2" borderId="0" xfId="0" applyFont="1" applyFill="1" applyAlignment="1">
      <alignment horizontal="center" vertical="center"/>
    </xf>
    <xf numFmtId="0" fontId="16" fillId="2" borderId="12" xfId="0" applyFont="1" applyFill="1" applyBorder="1" applyAlignment="1">
      <alignment vertical="center"/>
    </xf>
    <xf numFmtId="0" fontId="14" fillId="2" borderId="13" xfId="0" applyFont="1" applyFill="1" applyBorder="1" applyAlignment="1">
      <alignment vertical="center"/>
    </xf>
    <xf numFmtId="164" fontId="14" fillId="3" borderId="2" xfId="0" applyNumberFormat="1" applyFont="1" applyFill="1" applyBorder="1" applyAlignment="1">
      <alignment horizontal="center" vertical="center" wrapText="1"/>
    </xf>
    <xf numFmtId="164" fontId="14" fillId="3" borderId="12" xfId="0" applyNumberFormat="1" applyFont="1" applyFill="1" applyBorder="1" applyAlignment="1">
      <alignment horizontal="center" vertical="center" wrapText="1"/>
    </xf>
    <xf numFmtId="3" fontId="14" fillId="2" borderId="17" xfId="0" applyNumberFormat="1" applyFont="1" applyFill="1" applyBorder="1" applyAlignment="1">
      <alignment horizontal="center" vertical="center"/>
    </xf>
    <xf numFmtId="164" fontId="25" fillId="2" borderId="0" xfId="0" applyNumberFormat="1" applyFont="1" applyFill="1" applyBorder="1" applyAlignment="1" applyProtection="1">
      <alignment horizontal="center" vertical="center" wrapText="1"/>
    </xf>
    <xf numFmtId="0" fontId="0" fillId="2" borderId="13" xfId="0" applyFill="1" applyBorder="1"/>
    <xf numFmtId="1" fontId="0" fillId="2" borderId="0" xfId="0" applyNumberFormat="1" applyFill="1"/>
    <xf numFmtId="164" fontId="16" fillId="2" borderId="0" xfId="0" applyNumberFormat="1" applyFont="1" applyFill="1" applyAlignment="1">
      <alignment horizontal="center"/>
    </xf>
    <xf numFmtId="164" fontId="16" fillId="2" borderId="0" xfId="0" applyNumberFormat="1" applyFont="1" applyFill="1"/>
    <xf numFmtId="0" fontId="16" fillId="2" borderId="0" xfId="0" applyFont="1" applyFill="1" applyBorder="1" applyAlignment="1">
      <alignment vertical="center" wrapText="1"/>
    </xf>
    <xf numFmtId="0" fontId="14" fillId="3" borderId="12" xfId="0" applyFont="1" applyFill="1" applyBorder="1" applyAlignment="1">
      <alignment horizontal="center" vertical="center"/>
    </xf>
    <xf numFmtId="0" fontId="0" fillId="2" borderId="11" xfId="0" applyFill="1" applyBorder="1"/>
    <xf numFmtId="0" fontId="14" fillId="2" borderId="11" xfId="0" applyFont="1" applyFill="1" applyBorder="1" applyAlignment="1">
      <alignment horizontal="center" vertical="center"/>
    </xf>
    <xf numFmtId="0" fontId="14" fillId="2" borderId="11" xfId="0" applyFont="1" applyFill="1" applyBorder="1" applyAlignment="1">
      <alignment vertical="center"/>
    </xf>
    <xf numFmtId="0" fontId="0" fillId="2" borderId="0" xfId="0" applyFill="1" applyBorder="1"/>
    <xf numFmtId="164" fontId="14" fillId="3" borderId="1" xfId="0" applyNumberFormat="1" applyFont="1" applyFill="1" applyBorder="1" applyAlignment="1">
      <alignment horizontal="center" vertical="center" wrapText="1"/>
    </xf>
    <xf numFmtId="164" fontId="20" fillId="2" borderId="0" xfId="0" applyNumberFormat="1" applyFont="1" applyFill="1" applyAlignment="1" applyProtection="1">
      <alignment horizontal="center" vertical="center" wrapText="1"/>
    </xf>
    <xf numFmtId="164" fontId="14" fillId="3" borderId="22" xfId="0" applyNumberFormat="1" applyFont="1" applyFill="1" applyBorder="1" applyAlignment="1">
      <alignment horizontal="center" vertical="center" wrapText="1"/>
    </xf>
    <xf numFmtId="164" fontId="16" fillId="2" borderId="11" xfId="0" applyNumberFormat="1" applyFont="1" applyFill="1" applyBorder="1" applyAlignment="1">
      <alignment horizontal="center" vertical="center" wrapText="1"/>
    </xf>
    <xf numFmtId="164" fontId="14" fillId="2" borderId="11" xfId="0" applyNumberFormat="1" applyFont="1" applyFill="1" applyBorder="1" applyAlignment="1">
      <alignment horizontal="center" vertical="center"/>
    </xf>
    <xf numFmtId="164" fontId="23" fillId="2" borderId="0" xfId="0" applyNumberFormat="1" applyFont="1" applyFill="1" applyBorder="1" applyAlignment="1" applyProtection="1">
      <alignment vertical="center"/>
    </xf>
    <xf numFmtId="164" fontId="21" fillId="2" borderId="0" xfId="0" applyNumberFormat="1" applyFont="1" applyFill="1" applyAlignment="1" applyProtection="1">
      <alignment horizontal="center" vertical="center"/>
    </xf>
    <xf numFmtId="164" fontId="18" fillId="2" borderId="0" xfId="0" applyNumberFormat="1" applyFont="1" applyFill="1" applyAlignment="1" applyProtection="1">
      <alignment vertical="center"/>
    </xf>
    <xf numFmtId="164" fontId="18" fillId="2" borderId="11" xfId="0" applyNumberFormat="1" applyFont="1" applyFill="1" applyBorder="1" applyAlignment="1" applyProtection="1">
      <alignment vertical="center"/>
    </xf>
    <xf numFmtId="164" fontId="14" fillId="0" borderId="15" xfId="0" applyNumberFormat="1" applyFont="1" applyFill="1" applyBorder="1" applyAlignment="1">
      <alignment vertical="top"/>
    </xf>
    <xf numFmtId="164" fontId="14" fillId="0" borderId="5" xfId="0" applyNumberFormat="1" applyFont="1" applyFill="1" applyBorder="1" applyAlignment="1">
      <alignment vertical="top"/>
    </xf>
    <xf numFmtId="164" fontId="14" fillId="0" borderId="8" xfId="0" applyNumberFormat="1" applyFont="1" applyFill="1" applyBorder="1" applyAlignment="1">
      <alignment vertical="top"/>
    </xf>
    <xf numFmtId="164" fontId="14" fillId="0" borderId="16" xfId="0" applyNumberFormat="1" applyFont="1" applyFill="1" applyBorder="1" applyAlignment="1">
      <alignment vertical="top"/>
    </xf>
    <xf numFmtId="164" fontId="14" fillId="0" borderId="9" xfId="0" applyNumberFormat="1" applyFont="1" applyFill="1" applyBorder="1" applyAlignment="1">
      <alignment vertical="top"/>
    </xf>
    <xf numFmtId="164" fontId="14" fillId="0" borderId="10" xfId="0" applyNumberFormat="1" applyFont="1" applyFill="1" applyBorder="1" applyAlignment="1">
      <alignment vertical="top"/>
    </xf>
    <xf numFmtId="164" fontId="16" fillId="2" borderId="11" xfId="0" applyNumberFormat="1" applyFont="1" applyFill="1" applyBorder="1" applyAlignment="1">
      <alignment horizontal="center"/>
    </xf>
    <xf numFmtId="164" fontId="16" fillId="2" borderId="11" xfId="0" applyNumberFormat="1" applyFont="1" applyFill="1" applyBorder="1"/>
    <xf numFmtId="1" fontId="0" fillId="2" borderId="11" xfId="0" applyNumberFormat="1" applyFill="1" applyBorder="1"/>
    <xf numFmtId="164" fontId="14" fillId="2" borderId="0" xfId="0" applyNumberFormat="1" applyFont="1" applyFill="1" applyAlignment="1">
      <alignment horizontal="center"/>
    </xf>
    <xf numFmtId="164" fontId="14" fillId="3" borderId="18" xfId="0" applyNumberFormat="1" applyFont="1" applyFill="1" applyBorder="1" applyAlignment="1">
      <alignment horizontal="center" vertical="top" wrapText="1"/>
    </xf>
    <xf numFmtId="0" fontId="14" fillId="3" borderId="14" xfId="0" applyFont="1" applyFill="1" applyBorder="1" applyAlignment="1">
      <alignment horizontal="center" vertical="center" wrapText="1"/>
    </xf>
    <xf numFmtId="0" fontId="0" fillId="2" borderId="0" xfId="0" applyFill="1" applyAlignment="1">
      <alignment horizontal="center"/>
    </xf>
    <xf numFmtId="164" fontId="14" fillId="3" borderId="42" xfId="0" applyNumberFormat="1" applyFont="1" applyFill="1" applyBorder="1" applyAlignment="1">
      <alignment horizontal="center" vertical="center" wrapText="1"/>
    </xf>
    <xf numFmtId="0" fontId="0" fillId="2" borderId="0" xfId="0" applyFill="1" applyAlignment="1">
      <alignment vertical="center"/>
    </xf>
    <xf numFmtId="0" fontId="14" fillId="0" borderId="41" xfId="0" applyFont="1" applyFill="1" applyBorder="1" applyAlignment="1">
      <alignment vertical="center"/>
    </xf>
    <xf numFmtId="0" fontId="14" fillId="0" borderId="46" xfId="0" applyFont="1" applyFill="1" applyBorder="1" applyAlignment="1">
      <alignment vertical="center"/>
    </xf>
    <xf numFmtId="0" fontId="14" fillId="0" borderId="27" xfId="0" applyFont="1" applyFill="1" applyBorder="1" applyAlignment="1">
      <alignment vertical="center"/>
    </xf>
    <xf numFmtId="0" fontId="14" fillId="3" borderId="41" xfId="0" applyFont="1" applyFill="1" applyBorder="1" applyAlignment="1">
      <alignment horizontal="center" vertical="center" wrapText="1"/>
    </xf>
    <xf numFmtId="164" fontId="12" fillId="0" borderId="41" xfId="0" applyNumberFormat="1" applyFont="1" applyFill="1" applyBorder="1" applyAlignment="1">
      <alignment horizontal="center"/>
    </xf>
    <xf numFmtId="164" fontId="12" fillId="0" borderId="46" xfId="0" applyNumberFormat="1" applyFont="1" applyFill="1" applyBorder="1" applyAlignment="1">
      <alignment horizontal="center"/>
    </xf>
    <xf numFmtId="164" fontId="12" fillId="0" borderId="27" xfId="0" applyNumberFormat="1" applyFont="1" applyFill="1" applyBorder="1" applyAlignment="1">
      <alignment horizontal="center"/>
    </xf>
    <xf numFmtId="0" fontId="14" fillId="0" borderId="21" xfId="0" applyFont="1" applyFill="1" applyBorder="1" applyAlignment="1">
      <alignment vertical="center"/>
    </xf>
    <xf numFmtId="0" fontId="14" fillId="3" borderId="21" xfId="0" applyFont="1" applyFill="1" applyBorder="1" applyAlignment="1">
      <alignment horizontal="center" vertical="center"/>
    </xf>
    <xf numFmtId="0" fontId="14" fillId="3" borderId="18" xfId="0" applyFont="1" applyFill="1" applyBorder="1" applyAlignment="1">
      <alignment horizontal="center" vertical="center" wrapText="1"/>
    </xf>
    <xf numFmtId="3" fontId="14" fillId="2" borderId="0" xfId="0" applyNumberFormat="1" applyFont="1" applyFill="1" applyBorder="1" applyAlignment="1">
      <alignment horizontal="center" vertical="center"/>
    </xf>
    <xf numFmtId="0" fontId="16" fillId="2" borderId="0" xfId="0" applyFont="1" applyFill="1" applyBorder="1" applyAlignment="1">
      <alignment horizontal="left" vertical="center" wrapText="1"/>
    </xf>
    <xf numFmtId="164" fontId="14" fillId="0" borderId="14" xfId="0" quotePrefix="1" applyNumberFormat="1" applyFont="1" applyFill="1" applyBorder="1" applyAlignment="1">
      <alignment horizontal="right" vertical="top"/>
    </xf>
    <xf numFmtId="164" fontId="14" fillId="0" borderId="6" xfId="0" quotePrefix="1" applyNumberFormat="1" applyFont="1" applyFill="1" applyBorder="1" applyAlignment="1">
      <alignment horizontal="right" vertical="top"/>
    </xf>
    <xf numFmtId="0" fontId="17" fillId="0" borderId="41" xfId="0" applyFont="1" applyFill="1" applyBorder="1" applyAlignment="1">
      <alignment vertical="center" wrapText="1"/>
    </xf>
    <xf numFmtId="0" fontId="0" fillId="2" borderId="11" xfId="0" applyFill="1" applyBorder="1" applyAlignment="1">
      <alignment horizontal="center"/>
    </xf>
    <xf numFmtId="0" fontId="0" fillId="2" borderId="0" xfId="0" applyFill="1" applyBorder="1" applyAlignment="1">
      <alignment horizontal="center"/>
    </xf>
    <xf numFmtId="164" fontId="20" fillId="2" borderId="0" xfId="0" applyNumberFormat="1" applyFont="1" applyFill="1" applyAlignment="1" applyProtection="1">
      <alignment horizontal="center" vertical="center"/>
    </xf>
    <xf numFmtId="164" fontId="16" fillId="2" borderId="0" xfId="0" applyNumberFormat="1" applyFont="1" applyFill="1" applyBorder="1" applyAlignment="1">
      <alignment horizontal="center"/>
    </xf>
    <xf numFmtId="164" fontId="16" fillId="2" borderId="0" xfId="0" applyNumberFormat="1" applyFont="1" applyFill="1" applyBorder="1"/>
    <xf numFmtId="1" fontId="0" fillId="2" borderId="0" xfId="0" applyNumberFormat="1" applyFill="1" applyBorder="1"/>
    <xf numFmtId="164" fontId="13" fillId="2" borderId="0" xfId="0" applyNumberFormat="1" applyFont="1" applyFill="1" applyBorder="1" applyAlignment="1">
      <alignment vertical="center"/>
    </xf>
    <xf numFmtId="164" fontId="18" fillId="2" borderId="0" xfId="0" applyNumberFormat="1" applyFont="1" applyFill="1" applyBorder="1" applyAlignment="1">
      <alignment vertical="center" wrapText="1"/>
    </xf>
    <xf numFmtId="0" fontId="11" fillId="2" borderId="0" xfId="0" applyFont="1" applyFill="1" applyAlignment="1">
      <alignment vertical="center" wrapText="1"/>
    </xf>
    <xf numFmtId="164" fontId="13" fillId="2" borderId="0" xfId="0" applyNumberFormat="1" applyFont="1" applyFill="1" applyBorder="1" applyAlignment="1">
      <alignment horizontal="left" vertical="center"/>
    </xf>
    <xf numFmtId="164" fontId="18" fillId="2" borderId="0" xfId="0" applyNumberFormat="1" applyFont="1" applyFill="1" applyBorder="1" applyAlignment="1">
      <alignment horizontal="left" vertical="center" wrapText="1"/>
    </xf>
    <xf numFmtId="0" fontId="11" fillId="2" borderId="0" xfId="0" applyFont="1" applyFill="1" applyBorder="1" applyAlignment="1">
      <alignment vertical="center" wrapText="1"/>
    </xf>
    <xf numFmtId="164" fontId="12" fillId="2" borderId="0" xfId="0" applyNumberFormat="1" applyFont="1" applyFill="1" applyAlignment="1">
      <alignment horizontal="center" vertical="center"/>
    </xf>
    <xf numFmtId="164" fontId="18" fillId="2" borderId="11" xfId="0" applyNumberFormat="1" applyFont="1" applyFill="1" applyBorder="1" applyAlignment="1">
      <alignment horizontal="left" vertical="center" wrapText="1"/>
    </xf>
    <xf numFmtId="0" fontId="11" fillId="2" borderId="11" xfId="0" applyFont="1" applyFill="1" applyBorder="1" applyAlignment="1">
      <alignment vertical="center" wrapText="1"/>
    </xf>
    <xf numFmtId="164" fontId="16" fillId="2" borderId="0" xfId="0" applyNumberFormat="1" applyFont="1" applyFill="1" applyBorder="1" applyAlignment="1">
      <alignment horizontal="left" vertical="center"/>
    </xf>
    <xf numFmtId="164" fontId="12" fillId="2" borderId="0" xfId="0" applyNumberFormat="1" applyFont="1" applyFill="1" applyAlignment="1">
      <alignment vertical="center" wrapText="1"/>
    </xf>
    <xf numFmtId="164" fontId="12" fillId="2" borderId="44" xfId="0" applyNumberFormat="1" applyFont="1" applyFill="1" applyBorder="1" applyAlignment="1">
      <alignment vertical="center" wrapText="1"/>
    </xf>
    <xf numFmtId="164" fontId="16" fillId="2" borderId="0" xfId="0" applyNumberFormat="1" applyFont="1" applyFill="1" applyAlignment="1">
      <alignment horizontal="center" vertical="center"/>
    </xf>
    <xf numFmtId="164" fontId="18" fillId="2" borderId="0" xfId="0" applyNumberFormat="1" applyFont="1" applyFill="1" applyAlignment="1">
      <alignment vertical="center"/>
    </xf>
    <xf numFmtId="164" fontId="12" fillId="2" borderId="0" xfId="0" applyNumberFormat="1" applyFont="1" applyFill="1" applyBorder="1" applyAlignment="1">
      <alignment horizontal="right" vertical="center"/>
    </xf>
    <xf numFmtId="164" fontId="12" fillId="0" borderId="41" xfId="0" applyNumberFormat="1" applyFont="1" applyFill="1" applyBorder="1" applyAlignment="1">
      <alignment vertical="center"/>
    </xf>
    <xf numFmtId="164" fontId="12" fillId="0" borderId="27" xfId="0" applyNumberFormat="1" applyFont="1" applyFill="1" applyBorder="1" applyAlignment="1">
      <alignment vertical="center"/>
    </xf>
    <xf numFmtId="164" fontId="12" fillId="0" borderId="28" xfId="0" applyNumberFormat="1" applyFont="1" applyFill="1" applyBorder="1" applyAlignment="1">
      <alignment horizontal="right" vertical="center" wrapText="1"/>
    </xf>
    <xf numFmtId="164" fontId="12" fillId="3" borderId="1" xfId="0" applyNumberFormat="1" applyFont="1" applyFill="1" applyBorder="1" applyAlignment="1">
      <alignment horizontal="center" vertical="center"/>
    </xf>
    <xf numFmtId="164" fontId="12" fillId="3" borderId="16" xfId="0" applyNumberFormat="1" applyFont="1" applyFill="1" applyBorder="1" applyAlignment="1">
      <alignment horizontal="center" vertical="center" wrapText="1"/>
    </xf>
    <xf numFmtId="164" fontId="11" fillId="2" borderId="11" xfId="0" applyNumberFormat="1" applyFont="1" applyFill="1" applyBorder="1" applyAlignment="1">
      <alignment vertical="center"/>
    </xf>
    <xf numFmtId="164" fontId="11" fillId="2" borderId="11" xfId="0" applyNumberFormat="1" applyFont="1" applyFill="1" applyBorder="1" applyAlignment="1">
      <alignment vertical="center" wrapText="1"/>
    </xf>
    <xf numFmtId="164" fontId="20" fillId="2" borderId="0" xfId="0" applyNumberFormat="1" applyFont="1" applyFill="1" applyAlignment="1">
      <alignment vertical="center"/>
    </xf>
    <xf numFmtId="164" fontId="16" fillId="2" borderId="0" xfId="0" quotePrefix="1" applyNumberFormat="1" applyFont="1" applyFill="1" applyAlignment="1">
      <alignment horizontal="center" vertical="center" wrapText="1"/>
    </xf>
    <xf numFmtId="164" fontId="12" fillId="3" borderId="14" xfId="0" applyNumberFormat="1" applyFont="1" applyFill="1" applyBorder="1" applyAlignment="1">
      <alignment horizontal="center" vertical="center"/>
    </xf>
    <xf numFmtId="164" fontId="12" fillId="3" borderId="21" xfId="0" applyNumberFormat="1" applyFont="1" applyFill="1" applyBorder="1" applyAlignment="1">
      <alignment horizontal="center" vertical="center" wrapText="1"/>
    </xf>
    <xf numFmtId="164" fontId="12" fillId="2" borderId="0" xfId="0" applyNumberFormat="1" applyFont="1" applyFill="1" applyAlignment="1">
      <alignment horizontal="center" vertical="center" wrapText="1"/>
    </xf>
    <xf numFmtId="164" fontId="12" fillId="2" borderId="0" xfId="0" applyNumberFormat="1" applyFont="1" applyFill="1" applyBorder="1" applyAlignment="1">
      <alignment horizontal="center" vertical="center" wrapText="1"/>
    </xf>
    <xf numFmtId="164" fontId="16" fillId="2" borderId="12" xfId="0" applyNumberFormat="1" applyFont="1" applyFill="1" applyBorder="1" applyAlignment="1">
      <alignment vertical="center"/>
    </xf>
    <xf numFmtId="164" fontId="19" fillId="2" borderId="17" xfId="0" applyNumberFormat="1" applyFont="1" applyFill="1" applyBorder="1" applyAlignment="1">
      <alignment horizontal="center" vertical="center" wrapText="1"/>
    </xf>
    <xf numFmtId="164" fontId="12" fillId="0" borderId="14" xfId="0" applyNumberFormat="1" applyFont="1" applyFill="1" applyBorder="1" applyAlignment="1">
      <alignment vertical="center"/>
    </xf>
    <xf numFmtId="164" fontId="12" fillId="0" borderId="37" xfId="0" applyNumberFormat="1" applyFont="1" applyFill="1" applyBorder="1" applyAlignment="1">
      <alignment vertical="center" wrapText="1"/>
    </xf>
    <xf numFmtId="164" fontId="12" fillId="0" borderId="3" xfId="0" applyNumberFormat="1" applyFont="1" applyFill="1" applyBorder="1" applyAlignment="1">
      <alignment vertical="center"/>
    </xf>
    <xf numFmtId="164" fontId="12" fillId="0" borderId="38" xfId="0" applyNumberFormat="1" applyFont="1" applyFill="1" applyBorder="1" applyAlignment="1">
      <alignment vertical="center" wrapText="1"/>
    </xf>
    <xf numFmtId="164" fontId="12" fillId="0" borderId="6" xfId="0" applyNumberFormat="1" applyFont="1" applyFill="1" applyBorder="1" applyAlignment="1">
      <alignment vertical="center"/>
    </xf>
    <xf numFmtId="164" fontId="12" fillId="0" borderId="28" xfId="0" applyNumberFormat="1" applyFont="1" applyFill="1" applyBorder="1" applyAlignment="1">
      <alignment vertical="center" wrapText="1"/>
    </xf>
    <xf numFmtId="164" fontId="20" fillId="2" borderId="0" xfId="0" applyNumberFormat="1" applyFont="1" applyFill="1" applyBorder="1" applyAlignment="1">
      <alignment vertical="center"/>
    </xf>
    <xf numFmtId="164" fontId="11" fillId="2" borderId="0" xfId="0" applyNumberFormat="1" applyFont="1" applyFill="1" applyAlignment="1">
      <alignment vertical="center" wrapText="1"/>
    </xf>
    <xf numFmtId="164" fontId="16" fillId="2" borderId="11" xfId="0" applyNumberFormat="1" applyFont="1" applyFill="1" applyBorder="1" applyAlignment="1">
      <alignment vertical="center"/>
    </xf>
    <xf numFmtId="164" fontId="16" fillId="2" borderId="0" xfId="0" applyNumberFormat="1" applyFont="1" applyFill="1" applyBorder="1" applyAlignment="1">
      <alignment vertical="center"/>
    </xf>
    <xf numFmtId="164" fontId="12" fillId="0" borderId="5" xfId="0" applyNumberFormat="1" applyFont="1" applyFill="1" applyBorder="1" applyAlignment="1">
      <alignment vertical="center"/>
    </xf>
    <xf numFmtId="164" fontId="12" fillId="0" borderId="19" xfId="0" applyNumberFormat="1" applyFont="1" applyFill="1" applyBorder="1" applyAlignment="1">
      <alignment vertical="center"/>
    </xf>
    <xf numFmtId="164" fontId="12" fillId="0" borderId="35" xfId="0" applyNumberFormat="1" applyFont="1" applyFill="1" applyBorder="1" applyAlignment="1">
      <alignment vertical="center"/>
    </xf>
    <xf numFmtId="164" fontId="12" fillId="0" borderId="8" xfId="0" applyNumberFormat="1" applyFont="1" applyFill="1" applyBorder="1" applyAlignment="1">
      <alignment vertical="center"/>
    </xf>
    <xf numFmtId="164" fontId="12" fillId="0" borderId="24" xfId="0" applyNumberFormat="1" applyFont="1" applyFill="1" applyBorder="1" applyAlignment="1">
      <alignment vertical="center"/>
    </xf>
    <xf numFmtId="164" fontId="12" fillId="3" borderId="14" xfId="0" applyNumberFormat="1" applyFont="1" applyFill="1" applyBorder="1" applyAlignment="1">
      <alignment horizontal="center" vertical="center" wrapText="1"/>
    </xf>
    <xf numFmtId="164" fontId="12" fillId="3" borderId="45" xfId="0" applyNumberFormat="1" applyFont="1" applyFill="1" applyBorder="1" applyAlignment="1">
      <alignment horizontal="center" vertical="center" wrapText="1"/>
    </xf>
    <xf numFmtId="164" fontId="12" fillId="2" borderId="11" xfId="0" applyNumberFormat="1" applyFont="1" applyFill="1" applyBorder="1" applyAlignment="1">
      <alignment vertical="center" wrapText="1"/>
    </xf>
    <xf numFmtId="164" fontId="16" fillId="2" borderId="0" xfId="0" applyNumberFormat="1" applyFont="1" applyFill="1" applyBorder="1" applyAlignment="1">
      <alignment horizontal="center" vertical="center"/>
    </xf>
    <xf numFmtId="164" fontId="18" fillId="2" borderId="0" xfId="0" applyNumberFormat="1" applyFont="1" applyFill="1" applyBorder="1" applyAlignment="1">
      <alignment vertical="center"/>
    </xf>
    <xf numFmtId="164" fontId="16" fillId="2" borderId="0" xfId="0" applyNumberFormat="1" applyFont="1" applyFill="1" applyBorder="1" applyAlignment="1">
      <alignment horizontal="center" vertical="center" wrapText="1"/>
    </xf>
    <xf numFmtId="164" fontId="11" fillId="2" borderId="0" xfId="0" applyNumberFormat="1" applyFont="1" applyFill="1" applyAlignment="1">
      <alignment horizontal="center" vertical="center"/>
    </xf>
    <xf numFmtId="164" fontId="12" fillId="2" borderId="0" xfId="0" applyNumberFormat="1" applyFont="1" applyFill="1" applyBorder="1" applyAlignment="1">
      <alignment horizontal="right" vertical="center" wrapText="1"/>
    </xf>
    <xf numFmtId="164" fontId="11" fillId="2" borderId="0" xfId="0" applyNumberFormat="1" applyFont="1" applyFill="1" applyAlignment="1">
      <alignment vertical="center"/>
    </xf>
    <xf numFmtId="164" fontId="12" fillId="2" borderId="11" xfId="0" applyNumberFormat="1" applyFont="1" applyFill="1" applyBorder="1"/>
    <xf numFmtId="164" fontId="12" fillId="2" borderId="11" xfId="0" applyNumberFormat="1" applyFont="1" applyFill="1" applyBorder="1" applyAlignment="1">
      <alignment wrapText="1"/>
    </xf>
    <xf numFmtId="164" fontId="11" fillId="2" borderId="11" xfId="0" applyNumberFormat="1" applyFont="1" applyFill="1" applyBorder="1"/>
    <xf numFmtId="164" fontId="12" fillId="2" borderId="0" xfId="0" applyNumberFormat="1" applyFont="1" applyFill="1" applyAlignment="1">
      <alignment wrapText="1"/>
    </xf>
    <xf numFmtId="164" fontId="12" fillId="2" borderId="27" xfId="0" applyNumberFormat="1" applyFont="1" applyFill="1" applyBorder="1" applyAlignment="1">
      <alignment vertical="center" wrapText="1"/>
    </xf>
    <xf numFmtId="164" fontId="12" fillId="0" borderId="48" xfId="0" applyNumberFormat="1" applyFont="1" applyFill="1" applyBorder="1" applyAlignment="1">
      <alignment horizontal="center" vertical="center" wrapText="1"/>
    </xf>
    <xf numFmtId="164" fontId="12" fillId="0" borderId="23" xfId="0" applyNumberFormat="1" applyFont="1" applyFill="1" applyBorder="1" applyAlignment="1">
      <alignment horizontal="center" vertical="center" wrapText="1"/>
    </xf>
    <xf numFmtId="164" fontId="12" fillId="0" borderId="32" xfId="0" quotePrefix="1" applyNumberFormat="1" applyFont="1" applyFill="1" applyBorder="1" applyAlignment="1">
      <alignment horizontal="center" vertical="center" wrapText="1"/>
    </xf>
    <xf numFmtId="164" fontId="12" fillId="0" borderId="23" xfId="0" applyNumberFormat="1" applyFont="1" applyFill="1" applyBorder="1" applyAlignment="1">
      <alignment horizontal="center" vertical="center"/>
    </xf>
    <xf numFmtId="164" fontId="12" fillId="0" borderId="32" xfId="0" applyNumberFormat="1" applyFont="1" applyFill="1" applyBorder="1" applyAlignment="1">
      <alignment horizontal="center" vertical="center"/>
    </xf>
    <xf numFmtId="164" fontId="12" fillId="0" borderId="41" xfId="0" applyNumberFormat="1" applyFont="1" applyFill="1" applyBorder="1" applyAlignment="1"/>
    <xf numFmtId="164" fontId="12" fillId="0" borderId="27" xfId="0" applyNumberFormat="1" applyFont="1" applyFill="1" applyBorder="1" applyAlignment="1"/>
    <xf numFmtId="164" fontId="16" fillId="2" borderId="0" xfId="0" applyNumberFormat="1" applyFont="1" applyFill="1" applyBorder="1" applyAlignment="1">
      <alignment horizontal="left" vertical="center" wrapText="1"/>
    </xf>
    <xf numFmtId="164" fontId="16" fillId="2" borderId="0" xfId="0" applyNumberFormat="1" applyFont="1" applyFill="1" applyAlignment="1">
      <alignment horizontal="center" vertical="center" wrapText="1"/>
    </xf>
    <xf numFmtId="164" fontId="12" fillId="3" borderId="20" xfId="0" applyNumberFormat="1" applyFont="1" applyFill="1" applyBorder="1" applyAlignment="1">
      <alignment horizontal="center" vertical="center"/>
    </xf>
    <xf numFmtId="164" fontId="12" fillId="2" borderId="6" xfId="0" applyNumberFormat="1" applyFont="1" applyFill="1" applyBorder="1" applyAlignment="1">
      <alignment horizontal="left" vertical="center"/>
    </xf>
    <xf numFmtId="164" fontId="12" fillId="2" borderId="11" xfId="0" applyNumberFormat="1" applyFont="1" applyFill="1" applyBorder="1" applyAlignment="1">
      <alignment horizontal="center" vertical="center" wrapText="1"/>
    </xf>
    <xf numFmtId="164" fontId="12" fillId="2" borderId="11" xfId="0" applyNumberFormat="1" applyFont="1" applyFill="1" applyBorder="1" applyAlignment="1">
      <alignment horizontal="left" vertical="center"/>
    </xf>
    <xf numFmtId="164" fontId="12" fillId="2" borderId="11" xfId="0" applyNumberFormat="1" applyFont="1" applyFill="1" applyBorder="1" applyAlignment="1">
      <alignment horizontal="left" vertical="center" wrapText="1"/>
    </xf>
    <xf numFmtId="0" fontId="12" fillId="0" borderId="0" xfId="0" applyFont="1" applyAlignment="1"/>
    <xf numFmtId="164" fontId="12" fillId="0" borderId="32" xfId="0" applyNumberFormat="1" applyFont="1" applyFill="1" applyBorder="1" applyAlignment="1">
      <alignment horizontal="center" vertical="center" wrapText="1"/>
    </xf>
    <xf numFmtId="164" fontId="12" fillId="0" borderId="33" xfId="0" applyNumberFormat="1" applyFont="1" applyFill="1" applyBorder="1" applyAlignment="1">
      <alignment vertical="center"/>
    </xf>
    <xf numFmtId="164" fontId="12" fillId="2" borderId="11" xfId="0" applyNumberFormat="1" applyFont="1" applyFill="1" applyBorder="1" applyAlignment="1">
      <alignment horizontal="right" vertical="center" wrapText="1"/>
    </xf>
    <xf numFmtId="164" fontId="12" fillId="2" borderId="11" xfId="0" applyNumberFormat="1" applyFont="1" applyFill="1" applyBorder="1" applyAlignment="1">
      <alignment horizontal="right" vertical="center"/>
    </xf>
    <xf numFmtId="164" fontId="12" fillId="2" borderId="7" xfId="0" applyNumberFormat="1" applyFont="1" applyFill="1" applyBorder="1" applyAlignment="1">
      <alignment horizontal="left" vertical="center"/>
    </xf>
    <xf numFmtId="164" fontId="11" fillId="2" borderId="0" xfId="0" applyNumberFormat="1" applyFont="1" applyFill="1"/>
    <xf numFmtId="164" fontId="12" fillId="0" borderId="12" xfId="0" applyNumberFormat="1" applyFont="1" applyFill="1" applyBorder="1" applyAlignment="1">
      <alignment vertical="center" wrapText="1"/>
    </xf>
    <xf numFmtId="164" fontId="12" fillId="0" borderId="18" xfId="0" applyNumberFormat="1" applyFont="1" applyFill="1" applyBorder="1" applyAlignment="1">
      <alignment horizontal="right" vertical="center" wrapText="1"/>
    </xf>
    <xf numFmtId="164" fontId="12" fillId="2" borderId="11" xfId="0" quotePrefix="1" applyNumberFormat="1" applyFont="1" applyFill="1" applyBorder="1" applyAlignment="1">
      <alignment horizontal="left" vertical="center"/>
    </xf>
    <xf numFmtId="0" fontId="11" fillId="2" borderId="0" xfId="0" applyFont="1" applyFill="1" applyAlignment="1"/>
    <xf numFmtId="164" fontId="12" fillId="2" borderId="0" xfId="0" applyNumberFormat="1" applyFont="1" applyFill="1"/>
    <xf numFmtId="0" fontId="11" fillId="2" borderId="0" xfId="0" applyFont="1" applyFill="1"/>
    <xf numFmtId="0" fontId="11" fillId="5" borderId="0" xfId="0" applyFont="1" applyFill="1" applyAlignment="1"/>
    <xf numFmtId="164" fontId="12" fillId="5" borderId="0" xfId="0" applyNumberFormat="1" applyFont="1" applyFill="1"/>
    <xf numFmtId="0" fontId="11" fillId="5" borderId="0" xfId="0" applyFont="1" applyFill="1"/>
    <xf numFmtId="0" fontId="13" fillId="2" borderId="0" xfId="0" applyFont="1" applyFill="1" applyAlignment="1">
      <alignment vertical="center"/>
    </xf>
    <xf numFmtId="0" fontId="12" fillId="2" borderId="0" xfId="0" applyFont="1" applyFill="1" applyAlignment="1">
      <alignment vertical="center"/>
    </xf>
    <xf numFmtId="0" fontId="13" fillId="2" borderId="0" xfId="0" applyFont="1" applyFill="1" applyAlignment="1">
      <alignment horizontal="left" vertical="center"/>
    </xf>
    <xf numFmtId="0" fontId="12" fillId="2" borderId="0" xfId="0" applyFont="1" applyFill="1" applyAlignment="1">
      <alignment horizontal="left" vertical="center"/>
    </xf>
    <xf numFmtId="0" fontId="12" fillId="2" borderId="0" xfId="0" applyFont="1" applyFill="1" applyAlignment="1">
      <alignment horizontal="center" vertical="center"/>
    </xf>
    <xf numFmtId="166" fontId="12" fillId="2" borderId="0" xfId="0" applyNumberFormat="1" applyFont="1" applyFill="1" applyAlignment="1">
      <alignment vertical="center"/>
    </xf>
    <xf numFmtId="10" fontId="12" fillId="2" borderId="0" xfId="0" applyNumberFormat="1" applyFont="1" applyFill="1" applyAlignment="1">
      <alignment vertical="center"/>
    </xf>
    <xf numFmtId="0" fontId="12" fillId="2" borderId="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11" xfId="0" applyFont="1" applyFill="1" applyBorder="1" applyAlignment="1">
      <alignment vertical="center"/>
    </xf>
    <xf numFmtId="0" fontId="17" fillId="2" borderId="0" xfId="0" applyFont="1" applyFill="1" applyAlignment="1">
      <alignment vertical="center"/>
    </xf>
    <xf numFmtId="0" fontId="12" fillId="2" borderId="44" xfId="0" applyFont="1" applyFill="1" applyBorder="1" applyAlignment="1">
      <alignment vertical="center"/>
    </xf>
    <xf numFmtId="0" fontId="16" fillId="2" borderId="0" xfId="0" applyFont="1" applyFill="1" applyBorder="1" applyAlignment="1">
      <alignment horizontal="center" vertical="center"/>
    </xf>
    <xf numFmtId="0" fontId="16" fillId="0" borderId="0" xfId="0" applyFont="1" applyFill="1" applyBorder="1" applyAlignment="1">
      <alignment horizontal="left" vertical="center" wrapText="1"/>
    </xf>
    <xf numFmtId="0" fontId="16" fillId="2" borderId="0" xfId="0" applyFont="1" applyFill="1" applyAlignment="1">
      <alignment vertical="center"/>
    </xf>
    <xf numFmtId="0" fontId="28" fillId="2" borderId="0" xfId="0" applyFont="1" applyFill="1" applyBorder="1" applyAlignment="1">
      <alignment horizontal="left" vertical="center" wrapText="1"/>
    </xf>
    <xf numFmtId="0" fontId="16" fillId="2" borderId="0" xfId="0" applyFont="1" applyFill="1" applyAlignment="1">
      <alignment horizontal="center" vertical="center"/>
    </xf>
    <xf numFmtId="0" fontId="12" fillId="3" borderId="1" xfId="0" applyFont="1" applyFill="1" applyBorder="1" applyAlignment="1">
      <alignment horizontal="center" vertical="center" wrapText="1"/>
    </xf>
    <xf numFmtId="0" fontId="12" fillId="3" borderId="22" xfId="0" applyFont="1" applyFill="1" applyBorder="1" applyAlignment="1">
      <alignment horizontal="center" vertical="center" wrapText="1"/>
    </xf>
    <xf numFmtId="0" fontId="12" fillId="3" borderId="2" xfId="0" applyFont="1" applyFill="1" applyBorder="1" applyAlignment="1">
      <alignment horizontal="center" vertical="center" wrapText="1"/>
    </xf>
    <xf numFmtId="164" fontId="16" fillId="2" borderId="0" xfId="0" applyNumberFormat="1" applyFont="1" applyFill="1" applyAlignment="1">
      <alignment vertical="center"/>
    </xf>
    <xf numFmtId="165" fontId="12" fillId="0" borderId="14" xfId="0" applyNumberFormat="1" applyFont="1" applyFill="1" applyBorder="1" applyAlignment="1">
      <alignment horizontal="right" vertical="center"/>
    </xf>
    <xf numFmtId="165" fontId="12" fillId="0" borderId="3" xfId="0" applyNumberFormat="1" applyFont="1" applyFill="1" applyBorder="1" applyAlignment="1">
      <alignment horizontal="right" vertical="center"/>
    </xf>
    <xf numFmtId="165" fontId="12" fillId="0" borderId="6" xfId="0" applyNumberFormat="1" applyFont="1" applyFill="1" applyBorder="1" applyAlignment="1">
      <alignment horizontal="right" vertical="center"/>
    </xf>
    <xf numFmtId="0" fontId="17" fillId="2" borderId="11" xfId="0" applyFont="1" applyFill="1" applyBorder="1" applyAlignment="1">
      <alignment horizontal="left" vertical="center" wrapText="1"/>
    </xf>
    <xf numFmtId="0" fontId="17" fillId="2" borderId="0" xfId="0" applyFont="1" applyFill="1" applyBorder="1" applyAlignment="1">
      <alignment horizontal="left" vertical="center" wrapText="1"/>
    </xf>
    <xf numFmtId="0" fontId="12" fillId="2" borderId="0" xfId="0" applyFont="1" applyFill="1" applyBorder="1" applyAlignment="1">
      <alignment vertical="center"/>
    </xf>
    <xf numFmtId="0" fontId="17" fillId="3" borderId="12" xfId="0" applyFont="1" applyFill="1" applyBorder="1" applyAlignment="1">
      <alignment horizontal="center" vertical="center"/>
    </xf>
    <xf numFmtId="0" fontId="12" fillId="3" borderId="18" xfId="0" applyFont="1" applyFill="1" applyBorder="1" applyAlignment="1">
      <alignment horizontal="center" vertical="center"/>
    </xf>
    <xf numFmtId="0" fontId="17" fillId="0" borderId="41" xfId="0" applyFont="1" applyFill="1" applyBorder="1" applyAlignment="1">
      <alignment vertical="center" wrapText="1"/>
    </xf>
    <xf numFmtId="165" fontId="12" fillId="0" borderId="37" xfId="0" applyNumberFormat="1" applyFont="1" applyFill="1" applyBorder="1" applyAlignment="1">
      <alignment horizontal="right" vertical="center"/>
    </xf>
    <xf numFmtId="165" fontId="12" fillId="0" borderId="38" xfId="0" applyNumberFormat="1" applyFont="1" applyFill="1" applyBorder="1" applyAlignment="1">
      <alignment horizontal="right" vertical="center"/>
    </xf>
    <xf numFmtId="165" fontId="12" fillId="0" borderId="28" xfId="0" applyNumberFormat="1" applyFont="1" applyFill="1" applyBorder="1" applyAlignment="1">
      <alignment horizontal="right" vertical="center"/>
    </xf>
    <xf numFmtId="3" fontId="12" fillId="2" borderId="11" xfId="0" applyNumberFormat="1" applyFont="1" applyFill="1" applyBorder="1" applyAlignment="1">
      <alignment horizontal="center" vertical="center"/>
    </xf>
    <xf numFmtId="9" fontId="12" fillId="2" borderId="11" xfId="0" applyNumberFormat="1" applyFont="1" applyFill="1" applyBorder="1" applyAlignment="1">
      <alignment horizontal="center" vertical="center" wrapText="1"/>
    </xf>
    <xf numFmtId="3" fontId="12" fillId="2" borderId="0" xfId="0" applyNumberFormat="1" applyFont="1" applyFill="1" applyBorder="1" applyAlignment="1">
      <alignment horizontal="center" vertical="center"/>
    </xf>
    <xf numFmtId="9" fontId="12" fillId="2" borderId="0" xfId="0" applyNumberFormat="1" applyFont="1" applyFill="1" applyBorder="1" applyAlignment="1">
      <alignment horizontal="center" vertical="center" wrapText="1"/>
    </xf>
    <xf numFmtId="0" fontId="16" fillId="2" borderId="0" xfId="0" applyFont="1" applyFill="1" applyBorder="1" applyAlignment="1">
      <alignment horizontal="left" vertical="center" wrapText="1"/>
    </xf>
    <xf numFmtId="164" fontId="12" fillId="3" borderId="1" xfId="0" applyNumberFormat="1" applyFont="1" applyFill="1" applyBorder="1" applyAlignment="1">
      <alignment horizontal="center" vertical="center" wrapText="1"/>
    </xf>
    <xf numFmtId="164" fontId="12" fillId="3" borderId="2" xfId="0" applyNumberFormat="1" applyFont="1" applyFill="1" applyBorder="1" applyAlignment="1">
      <alignment horizontal="center" vertical="center" wrapText="1"/>
    </xf>
    <xf numFmtId="165" fontId="12" fillId="0" borderId="41" xfId="0" applyNumberFormat="1" applyFont="1" applyFill="1" applyBorder="1" applyAlignment="1">
      <alignment horizontal="center" vertical="center"/>
    </xf>
    <xf numFmtId="165" fontId="12" fillId="0" borderId="16" xfId="0" applyNumberFormat="1" applyFont="1" applyFill="1" applyBorder="1" applyAlignment="1">
      <alignment horizontal="center" vertical="center"/>
    </xf>
    <xf numFmtId="165" fontId="12" fillId="0" borderId="27" xfId="0" applyNumberFormat="1" applyFont="1" applyFill="1" applyBorder="1" applyAlignment="1">
      <alignment horizontal="center" vertical="center"/>
    </xf>
    <xf numFmtId="165" fontId="12" fillId="0" borderId="10" xfId="0" applyNumberFormat="1" applyFont="1" applyFill="1" applyBorder="1" applyAlignment="1">
      <alignment horizontal="center" vertical="center"/>
    </xf>
    <xf numFmtId="0" fontId="12" fillId="2" borderId="44" xfId="0" applyFont="1" applyFill="1" applyBorder="1" applyAlignment="1">
      <alignment horizontal="center" vertical="center"/>
    </xf>
    <xf numFmtId="3" fontId="12" fillId="2" borderId="44" xfId="0" applyNumberFormat="1" applyFont="1" applyFill="1" applyBorder="1" applyAlignment="1">
      <alignment horizontal="center" vertical="center"/>
    </xf>
    <xf numFmtId="9" fontId="12" fillId="2" borderId="44" xfId="0" applyNumberFormat="1" applyFont="1" applyFill="1" applyBorder="1" applyAlignment="1">
      <alignment horizontal="center" vertical="center" wrapText="1"/>
    </xf>
    <xf numFmtId="0" fontId="12" fillId="3" borderId="18" xfId="0" applyFont="1" applyFill="1" applyBorder="1" applyAlignment="1">
      <alignment horizontal="center" vertical="center" wrapText="1"/>
    </xf>
    <xf numFmtId="0" fontId="12" fillId="2" borderId="50" xfId="0" applyFont="1" applyFill="1" applyBorder="1" applyAlignment="1">
      <alignment horizontal="center" vertical="center" wrapText="1"/>
    </xf>
    <xf numFmtId="164" fontId="12" fillId="3" borderId="12" xfId="0" applyNumberFormat="1" applyFont="1" applyFill="1" applyBorder="1" applyAlignment="1">
      <alignment horizontal="center" vertical="center" wrapText="1"/>
    </xf>
    <xf numFmtId="164" fontId="12" fillId="2" borderId="50" xfId="0" applyNumberFormat="1" applyFont="1" applyFill="1" applyBorder="1" applyAlignment="1">
      <alignment horizontal="left" vertical="center"/>
    </xf>
    <xf numFmtId="164" fontId="12" fillId="2" borderId="13" xfId="0" applyNumberFormat="1" applyFont="1" applyFill="1" applyBorder="1" applyAlignment="1">
      <alignment vertical="center"/>
    </xf>
    <xf numFmtId="165" fontId="12" fillId="0" borderId="18" xfId="0" applyNumberFormat="1" applyFont="1" applyFill="1" applyBorder="1" applyAlignment="1">
      <alignment horizontal="center" vertical="center"/>
    </xf>
    <xf numFmtId="164" fontId="12" fillId="2" borderId="11" xfId="0" applyNumberFormat="1" applyFont="1" applyFill="1" applyBorder="1" applyAlignment="1">
      <alignment horizontal="center" vertical="center"/>
    </xf>
    <xf numFmtId="164" fontId="12" fillId="2" borderId="11" xfId="0" applyNumberFormat="1" applyFont="1" applyFill="1" applyBorder="1" applyAlignment="1">
      <alignment vertical="center"/>
    </xf>
    <xf numFmtId="164" fontId="12" fillId="3" borderId="22" xfId="0" applyNumberFormat="1" applyFont="1" applyFill="1" applyBorder="1" applyAlignment="1">
      <alignment horizontal="center" vertical="center" wrapText="1"/>
    </xf>
    <xf numFmtId="164" fontId="12" fillId="2" borderId="0" xfId="0" applyNumberFormat="1" applyFont="1" applyFill="1" applyBorder="1" applyAlignment="1">
      <alignment horizontal="center" vertical="center"/>
    </xf>
    <xf numFmtId="164" fontId="12" fillId="2" borderId="0" xfId="0" applyNumberFormat="1" applyFont="1" applyFill="1" applyBorder="1" applyAlignment="1">
      <alignment vertical="center"/>
    </xf>
    <xf numFmtId="0" fontId="16" fillId="2" borderId="0" xfId="0" applyFont="1" applyFill="1" applyBorder="1" applyAlignment="1">
      <alignment horizontal="left" vertical="center"/>
    </xf>
    <xf numFmtId="0" fontId="28" fillId="2" borderId="0" xfId="0" applyFont="1" applyFill="1" applyBorder="1" applyAlignment="1">
      <alignment vertical="center"/>
    </xf>
    <xf numFmtId="6" fontId="16" fillId="2" borderId="0" xfId="0" applyNumberFormat="1" applyFont="1" applyFill="1" applyBorder="1" applyAlignment="1">
      <alignment horizontal="center" vertical="center"/>
    </xf>
    <xf numFmtId="0" fontId="12" fillId="2" borderId="27" xfId="0" applyFont="1" applyFill="1" applyBorder="1" applyAlignment="1">
      <alignment vertical="center"/>
    </xf>
    <xf numFmtId="0" fontId="28" fillId="2" borderId="11" xfId="0" applyFont="1" applyFill="1" applyBorder="1" applyAlignment="1">
      <alignment vertical="center"/>
    </xf>
    <xf numFmtId="6" fontId="16" fillId="2" borderId="11" xfId="0" applyNumberFormat="1" applyFont="1" applyFill="1" applyBorder="1" applyAlignment="1">
      <alignment horizontal="center" vertical="center"/>
    </xf>
    <xf numFmtId="164" fontId="12" fillId="3" borderId="37" xfId="0" applyNumberFormat="1" applyFont="1" applyFill="1" applyBorder="1" applyAlignment="1">
      <alignment vertical="center" wrapText="1"/>
    </xf>
    <xf numFmtId="0" fontId="12" fillId="3" borderId="1" xfId="0" applyFont="1" applyFill="1" applyBorder="1" applyAlignment="1">
      <alignment horizontal="center" vertical="center"/>
    </xf>
    <xf numFmtId="0" fontId="12" fillId="3" borderId="22" xfId="0" applyFont="1" applyFill="1" applyBorder="1" applyAlignment="1">
      <alignment horizontal="center" vertical="center"/>
    </xf>
    <xf numFmtId="9" fontId="12" fillId="3" borderId="22" xfId="0" applyNumberFormat="1" applyFont="1" applyFill="1" applyBorder="1" applyAlignment="1">
      <alignment horizontal="center" vertical="center" wrapText="1"/>
    </xf>
    <xf numFmtId="9" fontId="12" fillId="3" borderId="2" xfId="0" applyNumberFormat="1" applyFont="1" applyFill="1" applyBorder="1" applyAlignment="1">
      <alignment horizontal="center" vertical="center" wrapText="1"/>
    </xf>
    <xf numFmtId="0" fontId="12" fillId="0" borderId="37" xfId="0" applyFont="1" applyFill="1" applyBorder="1" applyAlignment="1">
      <alignment vertical="center"/>
    </xf>
    <xf numFmtId="0" fontId="12" fillId="0" borderId="38" xfId="0" applyFont="1" applyFill="1" applyBorder="1" applyAlignment="1">
      <alignment vertical="center"/>
    </xf>
    <xf numFmtId="0" fontId="12" fillId="0" borderId="28" xfId="0" applyFont="1" applyFill="1" applyBorder="1" applyAlignment="1">
      <alignment vertical="center"/>
    </xf>
    <xf numFmtId="0" fontId="11" fillId="2" borderId="44" xfId="0" applyFont="1" applyFill="1" applyBorder="1" applyAlignment="1">
      <alignment horizontal="center"/>
    </xf>
    <xf numFmtId="0" fontId="11" fillId="2" borderId="44" xfId="0" applyFont="1" applyFill="1" applyBorder="1"/>
    <xf numFmtId="0" fontId="0" fillId="5" borderId="0" xfId="0" applyFill="1"/>
    <xf numFmtId="164" fontId="14" fillId="3" borderId="14" xfId="0" applyNumberFormat="1" applyFont="1" applyFill="1" applyBorder="1" applyAlignment="1">
      <alignment horizontal="center" vertical="center" wrapText="1"/>
    </xf>
    <xf numFmtId="164" fontId="14" fillId="3" borderId="15" xfId="0" applyNumberFormat="1" applyFont="1" applyFill="1" applyBorder="1" applyAlignment="1">
      <alignment horizontal="center" vertical="center" wrapText="1"/>
    </xf>
    <xf numFmtId="164" fontId="14" fillId="3" borderId="16" xfId="0" applyNumberFormat="1" applyFont="1" applyFill="1" applyBorder="1" applyAlignment="1">
      <alignment horizontal="center" vertical="center" wrapText="1"/>
    </xf>
    <xf numFmtId="164" fontId="14" fillId="0" borderId="41" xfId="0" applyNumberFormat="1" applyFont="1" applyFill="1" applyBorder="1" applyAlignment="1">
      <alignment vertical="top"/>
    </xf>
    <xf numFmtId="164" fontId="14" fillId="0" borderId="44" xfId="0" applyNumberFormat="1" applyFont="1" applyFill="1" applyBorder="1" applyAlignment="1">
      <alignment vertical="top"/>
    </xf>
    <xf numFmtId="164" fontId="12" fillId="0" borderId="0" xfId="0" applyNumberFormat="1" applyFont="1" applyFill="1" applyBorder="1" applyAlignment="1">
      <alignment vertical="top"/>
    </xf>
    <xf numFmtId="164" fontId="12" fillId="0" borderId="0" xfId="0" applyNumberFormat="1" applyFont="1" applyFill="1" applyBorder="1" applyAlignment="1">
      <alignment vertical="center"/>
    </xf>
    <xf numFmtId="0" fontId="12" fillId="0" borderId="0" xfId="0" applyFont="1" applyFill="1" applyBorder="1" applyAlignment="1"/>
    <xf numFmtId="164" fontId="11" fillId="2" borderId="0" xfId="0" applyNumberFormat="1" applyFont="1" applyFill="1" applyBorder="1" applyAlignment="1">
      <alignment vertical="center"/>
    </xf>
    <xf numFmtId="164" fontId="11" fillId="2" borderId="0" xfId="0" applyNumberFormat="1" applyFont="1" applyFill="1" applyBorder="1" applyAlignment="1">
      <alignment vertical="center" wrapText="1"/>
    </xf>
    <xf numFmtId="0" fontId="12" fillId="0" borderId="11" xfId="0" applyFont="1" applyFill="1" applyBorder="1" applyAlignment="1"/>
    <xf numFmtId="164" fontId="12" fillId="2" borderId="18" xfId="0" applyNumberFormat="1" applyFont="1" applyFill="1" applyBorder="1" applyAlignment="1">
      <alignment vertical="center"/>
    </xf>
    <xf numFmtId="164" fontId="13" fillId="2" borderId="0" xfId="0" applyNumberFormat="1" applyFont="1" applyFill="1" applyAlignment="1">
      <alignment vertical="top"/>
    </xf>
    <xf numFmtId="164" fontId="11" fillId="2" borderId="0" xfId="0" applyNumberFormat="1" applyFont="1" applyFill="1" applyAlignment="1">
      <alignment vertical="top"/>
    </xf>
    <xf numFmtId="164" fontId="12" fillId="2" borderId="0" xfId="0" applyNumberFormat="1" applyFont="1" applyFill="1" applyAlignment="1">
      <alignment vertical="top"/>
    </xf>
    <xf numFmtId="164" fontId="15" fillId="2" borderId="0" xfId="0" applyNumberFormat="1" applyFont="1" applyFill="1" applyAlignment="1">
      <alignment horizontal="right" vertical="top"/>
    </xf>
    <xf numFmtId="164" fontId="12" fillId="3" borderId="1" xfId="0" applyNumberFormat="1" applyFont="1" applyFill="1" applyBorder="1" applyAlignment="1">
      <alignment horizontal="center" vertical="center" wrapText="1"/>
    </xf>
    <xf numFmtId="164" fontId="12" fillId="0" borderId="14" xfId="0" applyNumberFormat="1" applyFont="1" applyFill="1" applyBorder="1" applyAlignment="1">
      <alignment horizontal="right" vertical="top"/>
    </xf>
    <xf numFmtId="164" fontId="12" fillId="0" borderId="16" xfId="0" applyNumberFormat="1" applyFont="1" applyFill="1" applyBorder="1" applyAlignment="1">
      <alignment horizontal="right" vertical="top"/>
    </xf>
    <xf numFmtId="164" fontId="12" fillId="0" borderId="3" xfId="0" applyNumberFormat="1" applyFont="1" applyFill="1" applyBorder="1" applyAlignment="1">
      <alignment horizontal="right" vertical="top"/>
    </xf>
    <xf numFmtId="164" fontId="12" fillId="0" borderId="9" xfId="0" applyNumberFormat="1" applyFont="1" applyFill="1" applyBorder="1" applyAlignment="1">
      <alignment horizontal="right" vertical="top"/>
    </xf>
    <xf numFmtId="164" fontId="12" fillId="0" borderId="6" xfId="0" applyNumberFormat="1" applyFont="1" applyFill="1" applyBorder="1" applyAlignment="1">
      <alignment horizontal="right" vertical="top"/>
    </xf>
    <xf numFmtId="164" fontId="12" fillId="0" borderId="10" xfId="0" applyNumberFormat="1" applyFont="1" applyFill="1" applyBorder="1" applyAlignment="1">
      <alignment horizontal="right" vertical="top"/>
    </xf>
    <xf numFmtId="164" fontId="12" fillId="5" borderId="0" xfId="0" applyNumberFormat="1" applyFont="1" applyFill="1" applyAlignment="1">
      <alignment vertical="top"/>
    </xf>
    <xf numFmtId="164" fontId="12" fillId="5" borderId="0" xfId="0" applyNumberFormat="1" applyFont="1" applyFill="1" applyAlignment="1">
      <alignment horizontal="center" vertical="top"/>
    </xf>
    <xf numFmtId="164" fontId="16" fillId="5" borderId="0" xfId="0" applyNumberFormat="1" applyFont="1" applyFill="1" applyAlignment="1"/>
    <xf numFmtId="164" fontId="16" fillId="5" borderId="0" xfId="0" applyNumberFormat="1" applyFont="1" applyFill="1" applyAlignment="1">
      <alignment horizontal="center"/>
    </xf>
    <xf numFmtId="164" fontId="12" fillId="2" borderId="0" xfId="0" applyNumberFormat="1" applyFont="1" applyFill="1" applyBorder="1" applyAlignment="1">
      <alignment vertical="top"/>
    </xf>
    <xf numFmtId="0" fontId="12" fillId="2" borderId="0" xfId="0" applyFont="1" applyFill="1" applyAlignment="1">
      <alignment horizontal="left" vertical="center"/>
    </xf>
    <xf numFmtId="0" fontId="0" fillId="2" borderId="0" xfId="0" applyFill="1"/>
    <xf numFmtId="164" fontId="16" fillId="2" borderId="0" xfId="0" applyNumberFormat="1" applyFont="1" applyFill="1" applyAlignment="1">
      <alignment horizontal="center"/>
    </xf>
    <xf numFmtId="164" fontId="16" fillId="2" borderId="0" xfId="0" applyNumberFormat="1" applyFont="1" applyFill="1"/>
    <xf numFmtId="164" fontId="12" fillId="2" borderId="0" xfId="0" applyNumberFormat="1" applyFont="1" applyFill="1" applyAlignment="1">
      <alignment vertical="center"/>
    </xf>
    <xf numFmtId="0" fontId="10" fillId="5" borderId="11" xfId="0" applyFont="1" applyFill="1" applyBorder="1" applyAlignment="1">
      <alignment horizontal="center"/>
    </xf>
    <xf numFmtId="0" fontId="0" fillId="5" borderId="11" xfId="0" applyFill="1" applyBorder="1"/>
    <xf numFmtId="0" fontId="0" fillId="5" borderId="0" xfId="0" applyFill="1" applyBorder="1"/>
    <xf numFmtId="0" fontId="10" fillId="5" borderId="0" xfId="0" applyFont="1" applyFill="1" applyBorder="1"/>
    <xf numFmtId="1" fontId="26" fillId="5" borderId="0" xfId="0" applyNumberFormat="1" applyFont="1" applyFill="1" applyBorder="1" applyAlignment="1">
      <alignment horizontal="center"/>
    </xf>
    <xf numFmtId="164" fontId="16" fillId="5" borderId="0" xfId="0" applyNumberFormat="1" applyFont="1" applyFill="1"/>
    <xf numFmtId="0" fontId="10" fillId="5" borderId="11" xfId="0" applyFont="1" applyFill="1" applyBorder="1"/>
    <xf numFmtId="0" fontId="10" fillId="5" borderId="0" xfId="0" applyFont="1" applyFill="1" applyAlignment="1">
      <alignment horizontal="center"/>
    </xf>
    <xf numFmtId="164" fontId="16" fillId="5" borderId="0" xfId="0" applyNumberFormat="1" applyFont="1" applyFill="1" applyBorder="1"/>
    <xf numFmtId="0" fontId="10" fillId="5" borderId="0" xfId="0" applyFont="1" applyFill="1"/>
    <xf numFmtId="164" fontId="12" fillId="3" borderId="2" xfId="0" applyNumberFormat="1" applyFont="1" applyFill="1" applyBorder="1" applyAlignment="1">
      <alignment horizontal="center" vertical="center" wrapText="1"/>
    </xf>
    <xf numFmtId="164" fontId="12" fillId="3" borderId="12" xfId="0" applyNumberFormat="1" applyFont="1" applyFill="1" applyBorder="1" applyAlignment="1">
      <alignment horizontal="center" vertical="center" wrapText="1"/>
    </xf>
    <xf numFmtId="164" fontId="12" fillId="3" borderId="2" xfId="0" applyNumberFormat="1" applyFont="1" applyFill="1" applyBorder="1" applyAlignment="1">
      <alignment horizontal="center" vertical="center" wrapText="1"/>
    </xf>
    <xf numFmtId="164" fontId="21" fillId="2" borderId="0" xfId="0" applyNumberFormat="1" applyFont="1" applyFill="1" applyAlignment="1" applyProtection="1">
      <alignment vertical="top"/>
    </xf>
    <xf numFmtId="0" fontId="0" fillId="2" borderId="0" xfId="0" applyFill="1"/>
    <xf numFmtId="0" fontId="0" fillId="2" borderId="11" xfId="0" applyFill="1" applyBorder="1"/>
    <xf numFmtId="0" fontId="16" fillId="2" borderId="0" xfId="0" applyFont="1" applyFill="1" applyAlignment="1">
      <alignment vertical="center"/>
    </xf>
    <xf numFmtId="164" fontId="12" fillId="3" borderId="20" xfId="0" applyNumberFormat="1" applyFont="1" applyFill="1" applyBorder="1" applyAlignment="1">
      <alignment horizontal="center" vertical="center" wrapText="1"/>
    </xf>
    <xf numFmtId="0" fontId="29" fillId="0" borderId="0" xfId="0" applyFont="1"/>
    <xf numFmtId="0" fontId="10" fillId="5" borderId="0" xfId="0" applyFont="1" applyFill="1" applyBorder="1" applyAlignment="1">
      <alignment horizontal="center"/>
    </xf>
    <xf numFmtId="164" fontId="12" fillId="0" borderId="24" xfId="0" applyNumberFormat="1" applyFont="1" applyFill="1" applyBorder="1" applyAlignment="1">
      <alignment horizontal="center" vertical="center"/>
    </xf>
    <xf numFmtId="164" fontId="12" fillId="0" borderId="30" xfId="0" applyNumberFormat="1" applyFont="1" applyFill="1" applyBorder="1" applyAlignment="1">
      <alignment horizontal="center" vertical="center"/>
    </xf>
    <xf numFmtId="164" fontId="14" fillId="0" borderId="15" xfId="0" quotePrefix="1" applyNumberFormat="1" applyFont="1" applyFill="1" applyBorder="1" applyAlignment="1">
      <alignment horizontal="right" vertical="top"/>
    </xf>
    <xf numFmtId="164" fontId="14" fillId="0" borderId="16" xfId="0" quotePrefix="1" applyNumberFormat="1" applyFont="1" applyFill="1" applyBorder="1" applyAlignment="1">
      <alignment horizontal="right" vertical="top"/>
    </xf>
    <xf numFmtId="164" fontId="14" fillId="0" borderId="8" xfId="0" quotePrefix="1" applyNumberFormat="1" applyFont="1" applyFill="1" applyBorder="1" applyAlignment="1">
      <alignment horizontal="right" vertical="top"/>
    </xf>
    <xf numFmtId="164" fontId="14" fillId="0" borderId="10" xfId="0" quotePrefix="1" applyNumberFormat="1" applyFont="1" applyFill="1" applyBorder="1" applyAlignment="1">
      <alignment horizontal="right" vertical="top"/>
    </xf>
    <xf numFmtId="0" fontId="12" fillId="2" borderId="14" xfId="0" applyFont="1" applyFill="1" applyBorder="1" applyAlignment="1">
      <alignment vertical="center"/>
    </xf>
    <xf numFmtId="0" fontId="12" fillId="2" borderId="6" xfId="0" applyFont="1" applyFill="1" applyBorder="1" applyAlignment="1">
      <alignment vertical="center"/>
    </xf>
    <xf numFmtId="0" fontId="14" fillId="0" borderId="13" xfId="0" applyFont="1" applyFill="1" applyBorder="1" applyAlignment="1">
      <alignment vertical="center"/>
    </xf>
    <xf numFmtId="0" fontId="17" fillId="0" borderId="46" xfId="0" applyFont="1" applyFill="1" applyBorder="1" applyAlignment="1">
      <alignment vertical="center" wrapText="1"/>
    </xf>
    <xf numFmtId="0" fontId="17" fillId="0" borderId="27" xfId="0" applyFont="1" applyFill="1" applyBorder="1" applyAlignment="1">
      <alignment vertical="center" wrapText="1"/>
    </xf>
    <xf numFmtId="0" fontId="12" fillId="0" borderId="37" xfId="0" applyFont="1" applyFill="1" applyBorder="1" applyAlignment="1">
      <alignment vertical="center" wrapText="1"/>
    </xf>
    <xf numFmtId="0" fontId="12" fillId="0" borderId="28" xfId="0" applyFont="1" applyFill="1" applyBorder="1" applyAlignment="1">
      <alignment vertical="center" wrapText="1"/>
    </xf>
    <xf numFmtId="164" fontId="12" fillId="0" borderId="37" xfId="0" applyNumberFormat="1" applyFont="1" applyFill="1" applyBorder="1" applyAlignment="1">
      <alignment vertical="center"/>
    </xf>
    <xf numFmtId="164" fontId="12" fillId="0" borderId="28" xfId="0" applyNumberFormat="1" applyFont="1" applyFill="1" applyBorder="1" applyAlignment="1">
      <alignment vertical="center"/>
    </xf>
    <xf numFmtId="164" fontId="12" fillId="0" borderId="12" xfId="0" applyNumberFormat="1" applyFont="1" applyFill="1" applyBorder="1" applyAlignment="1">
      <alignment vertical="center"/>
    </xf>
    <xf numFmtId="164" fontId="12" fillId="0" borderId="38" xfId="0" applyNumberFormat="1" applyFont="1" applyFill="1" applyBorder="1" applyAlignment="1">
      <alignment vertical="center"/>
    </xf>
    <xf numFmtId="164" fontId="12" fillId="0" borderId="13" xfId="0" applyNumberFormat="1" applyFont="1" applyFill="1" applyBorder="1" applyAlignment="1">
      <alignment vertical="center"/>
    </xf>
    <xf numFmtId="164" fontId="12" fillId="0" borderId="17" xfId="0" applyNumberFormat="1" applyFont="1" applyFill="1" applyBorder="1" applyAlignment="1">
      <alignment vertical="center"/>
    </xf>
    <xf numFmtId="164" fontId="12" fillId="0" borderId="16" xfId="0" applyNumberFormat="1" applyFont="1" applyFill="1" applyBorder="1" applyAlignment="1">
      <alignment vertical="center"/>
    </xf>
    <xf numFmtId="164" fontId="12" fillId="0" borderId="34" xfId="0" applyNumberFormat="1" applyFont="1" applyFill="1" applyBorder="1" applyAlignment="1">
      <alignment vertical="center"/>
    </xf>
    <xf numFmtId="164" fontId="12" fillId="0" borderId="31" xfId="0" applyNumberFormat="1" applyFont="1" applyFill="1" applyBorder="1" applyAlignment="1">
      <alignment vertical="center"/>
    </xf>
    <xf numFmtId="164" fontId="12" fillId="0" borderId="36" xfId="0" applyNumberFormat="1" applyFont="1" applyFill="1" applyBorder="1" applyAlignment="1">
      <alignment vertical="center"/>
    </xf>
    <xf numFmtId="164" fontId="12" fillId="0" borderId="10" xfId="0" applyNumberFormat="1" applyFont="1" applyFill="1" applyBorder="1" applyAlignment="1">
      <alignment vertical="center"/>
    </xf>
    <xf numFmtId="164" fontId="12" fillId="0" borderId="9" xfId="0" applyNumberFormat="1" applyFont="1" applyFill="1" applyBorder="1" applyAlignment="1">
      <alignment vertical="center"/>
    </xf>
    <xf numFmtId="164" fontId="12" fillId="0" borderId="30" xfId="0" applyNumberFormat="1" applyFont="1" applyFill="1" applyBorder="1" applyAlignment="1">
      <alignment vertical="center"/>
    </xf>
    <xf numFmtId="164" fontId="12" fillId="0" borderId="9" xfId="0" applyNumberFormat="1" applyFont="1" applyFill="1" applyBorder="1" applyAlignment="1">
      <alignment horizontal="right" vertical="center"/>
    </xf>
    <xf numFmtId="164" fontId="12" fillId="0" borderId="10" xfId="0" applyNumberFormat="1" applyFont="1" applyFill="1" applyBorder="1" applyAlignment="1">
      <alignment horizontal="right" vertical="center"/>
    </xf>
    <xf numFmtId="164" fontId="12" fillId="0" borderId="49" xfId="0" applyNumberFormat="1" applyFont="1" applyFill="1" applyBorder="1" applyAlignment="1">
      <alignment vertical="center"/>
    </xf>
    <xf numFmtId="164" fontId="12" fillId="0" borderId="40" xfId="0" applyNumberFormat="1" applyFont="1" applyFill="1" applyBorder="1" applyAlignment="1">
      <alignment vertical="center"/>
    </xf>
    <xf numFmtId="164" fontId="12" fillId="0" borderId="39" xfId="0" applyNumberFormat="1" applyFont="1" applyFill="1" applyBorder="1" applyAlignment="1">
      <alignment vertical="center"/>
    </xf>
    <xf numFmtId="164" fontId="12" fillId="0" borderId="37" xfId="0" applyNumberFormat="1" applyFont="1" applyFill="1" applyBorder="1" applyAlignment="1"/>
    <xf numFmtId="164" fontId="12" fillId="0" borderId="28" xfId="0" applyNumberFormat="1" applyFont="1" applyFill="1" applyBorder="1" applyAlignment="1"/>
    <xf numFmtId="164" fontId="12" fillId="0" borderId="2" xfId="0" applyNumberFormat="1" applyFont="1" applyFill="1" applyBorder="1" applyAlignment="1">
      <alignment horizontal="center" vertical="center"/>
    </xf>
    <xf numFmtId="0" fontId="31" fillId="2" borderId="0" xfId="0" applyFont="1" applyFill="1" applyAlignment="1">
      <alignment vertical="center"/>
    </xf>
    <xf numFmtId="164" fontId="12" fillId="2" borderId="0" xfId="0" applyNumberFormat="1" applyFont="1" applyFill="1" applyAlignment="1">
      <alignment vertical="top"/>
    </xf>
    <xf numFmtId="164" fontId="12" fillId="5" borderId="0" xfId="0" applyNumberFormat="1" applyFont="1" applyFill="1" applyBorder="1" applyAlignment="1">
      <alignment vertical="top"/>
    </xf>
    <xf numFmtId="0" fontId="12" fillId="5" borderId="0" xfId="0" applyFont="1" applyFill="1" applyBorder="1" applyAlignment="1">
      <alignment vertical="center"/>
    </xf>
    <xf numFmtId="0" fontId="12" fillId="0" borderId="37" xfId="0" applyFont="1" applyFill="1" applyBorder="1" applyAlignment="1">
      <alignment horizontal="left"/>
    </xf>
    <xf numFmtId="0" fontId="12" fillId="0" borderId="38" xfId="0" applyFont="1" applyFill="1" applyBorder="1" applyAlignment="1">
      <alignment horizontal="left"/>
    </xf>
    <xf numFmtId="0" fontId="12" fillId="0" borderId="28" xfId="0" applyFont="1" applyFill="1" applyBorder="1" applyAlignment="1">
      <alignment horizontal="left"/>
    </xf>
    <xf numFmtId="0" fontId="12" fillId="0" borderId="44" xfId="0" applyFont="1" applyFill="1" applyBorder="1" applyAlignment="1"/>
    <xf numFmtId="164" fontId="12" fillId="0" borderId="11" xfId="0" applyNumberFormat="1" applyFont="1" applyFill="1" applyBorder="1" applyAlignment="1">
      <alignment vertical="center"/>
    </xf>
    <xf numFmtId="9" fontId="12" fillId="0" borderId="16" xfId="0" applyNumberFormat="1" applyFont="1" applyFill="1" applyBorder="1" applyAlignment="1">
      <alignment horizontal="right" vertical="center"/>
    </xf>
    <xf numFmtId="9" fontId="12" fillId="0" borderId="9" xfId="0" applyNumberFormat="1" applyFont="1" applyFill="1" applyBorder="1" applyAlignment="1">
      <alignment horizontal="right" vertical="center"/>
    </xf>
    <xf numFmtId="9" fontId="12" fillId="0" borderId="10" xfId="0" applyNumberFormat="1" applyFont="1" applyFill="1" applyBorder="1" applyAlignment="1">
      <alignment horizontal="right" vertical="center"/>
    </xf>
    <xf numFmtId="164" fontId="12" fillId="2" borderId="6" xfId="0" applyNumberFormat="1" applyFont="1" applyFill="1" applyBorder="1" applyAlignment="1">
      <alignment horizontal="right" vertical="center"/>
    </xf>
    <xf numFmtId="164" fontId="12" fillId="2" borderId="10" xfId="0" applyNumberFormat="1" applyFont="1" applyFill="1" applyBorder="1" applyAlignment="1">
      <alignment horizontal="right" vertical="center"/>
    </xf>
    <xf numFmtId="164" fontId="12" fillId="0" borderId="5" xfId="0" applyNumberFormat="1" applyFont="1" applyFill="1" applyBorder="1" applyAlignment="1">
      <alignment horizontal="right" vertical="center"/>
    </xf>
    <xf numFmtId="164" fontId="12" fillId="0" borderId="29" xfId="0" applyNumberFormat="1" applyFont="1" applyFill="1" applyBorder="1" applyAlignment="1">
      <alignment horizontal="right" vertical="center"/>
    </xf>
    <xf numFmtId="164" fontId="12" fillId="0" borderId="57" xfId="0" applyNumberFormat="1" applyFont="1" applyFill="1" applyBorder="1" applyAlignment="1">
      <alignment horizontal="right" vertical="center"/>
    </xf>
    <xf numFmtId="164" fontId="12" fillId="0" borderId="8" xfId="0" applyNumberFormat="1" applyFont="1" applyFill="1" applyBorder="1" applyAlignment="1">
      <alignment horizontal="right" vertical="center"/>
    </xf>
    <xf numFmtId="164" fontId="12" fillId="0" borderId="20" xfId="0" applyNumberFormat="1" applyFont="1" applyFill="1" applyBorder="1" applyAlignment="1">
      <alignment vertical="center" wrapText="1"/>
    </xf>
    <xf numFmtId="164" fontId="24" fillId="2" borderId="0" xfId="0" applyNumberFormat="1" applyFont="1" applyFill="1" applyAlignment="1">
      <alignment horizontal="right" vertical="top"/>
    </xf>
    <xf numFmtId="164" fontId="24" fillId="2" borderId="0" xfId="0" applyNumberFormat="1" applyFont="1" applyFill="1" applyAlignment="1">
      <alignment horizontal="center" vertical="top"/>
    </xf>
    <xf numFmtId="168" fontId="24" fillId="2" borderId="0" xfId="0" applyNumberFormat="1" applyFont="1" applyFill="1" applyAlignment="1">
      <alignment horizontal="center" vertical="center"/>
    </xf>
    <xf numFmtId="169" fontId="24" fillId="2" borderId="0" xfId="0" applyNumberFormat="1" applyFont="1" applyFill="1" applyAlignment="1">
      <alignment horizontal="right" vertical="top"/>
    </xf>
    <xf numFmtId="167" fontId="24" fillId="2" borderId="0" xfId="0" applyNumberFormat="1" applyFont="1" applyFill="1" applyAlignment="1">
      <alignment horizontal="center" vertical="top"/>
    </xf>
    <xf numFmtId="164" fontId="12" fillId="2" borderId="0" xfId="0" applyNumberFormat="1" applyFont="1" applyFill="1" applyAlignment="1">
      <alignment horizontal="center" vertical="top"/>
    </xf>
    <xf numFmtId="168" fontId="12" fillId="2" borderId="0" xfId="0" applyNumberFormat="1" applyFont="1" applyFill="1" applyAlignment="1">
      <alignment horizontal="center" vertical="center"/>
    </xf>
    <xf numFmtId="169" fontId="12" fillId="2" borderId="0" xfId="0" applyNumberFormat="1" applyFont="1" applyFill="1" applyAlignment="1">
      <alignment horizontal="center" vertical="top"/>
    </xf>
    <xf numFmtId="164" fontId="12" fillId="3" borderId="42" xfId="0" applyNumberFormat="1" applyFont="1" applyFill="1" applyBorder="1" applyAlignment="1">
      <alignment horizontal="center" vertical="center" wrapText="1"/>
    </xf>
    <xf numFmtId="164" fontId="12" fillId="3" borderId="22" xfId="0" applyNumberFormat="1" applyFont="1" applyFill="1" applyBorder="1" applyAlignment="1">
      <alignment horizontal="center" vertical="center" wrapText="1"/>
    </xf>
    <xf numFmtId="168" fontId="12" fillId="3" borderId="22" xfId="0" applyNumberFormat="1" applyFont="1" applyFill="1" applyBorder="1" applyAlignment="1">
      <alignment horizontal="center" vertical="center" wrapText="1"/>
    </xf>
    <xf numFmtId="167" fontId="12" fillId="3" borderId="2" xfId="0" applyNumberFormat="1" applyFont="1" applyFill="1" applyBorder="1" applyAlignment="1">
      <alignment horizontal="center" vertical="center" wrapText="1"/>
    </xf>
    <xf numFmtId="164" fontId="30" fillId="2" borderId="0" xfId="0" applyNumberFormat="1" applyFont="1" applyFill="1" applyAlignment="1">
      <alignment vertical="top"/>
    </xf>
    <xf numFmtId="167" fontId="12" fillId="2" borderId="0" xfId="0" applyNumberFormat="1" applyFont="1" applyFill="1" applyAlignment="1">
      <alignment horizontal="center" vertical="top"/>
    </xf>
    <xf numFmtId="164" fontId="12" fillId="2" borderId="0" xfId="0" applyNumberFormat="1" applyFont="1" applyFill="1" applyAlignment="1">
      <alignment horizontal="right" vertical="top"/>
    </xf>
    <xf numFmtId="169" fontId="12" fillId="2" borderId="0" xfId="0" applyNumberFormat="1" applyFont="1" applyFill="1" applyAlignment="1">
      <alignment vertical="top"/>
    </xf>
    <xf numFmtId="164" fontId="14" fillId="0" borderId="0" xfId="0" applyNumberFormat="1" applyFont="1" applyFill="1" applyBorder="1" applyAlignment="1">
      <alignment vertical="top"/>
    </xf>
    <xf numFmtId="164" fontId="14" fillId="0" borderId="11" xfId="0" applyNumberFormat="1" applyFont="1" applyFill="1" applyBorder="1" applyAlignment="1">
      <alignment vertical="top"/>
    </xf>
    <xf numFmtId="164" fontId="14" fillId="0" borderId="37" xfId="0" applyNumberFormat="1" applyFont="1" applyFill="1" applyBorder="1" applyAlignment="1">
      <alignment horizontal="center" vertical="top"/>
    </xf>
    <xf numFmtId="164" fontId="14" fillId="0" borderId="38" xfId="0" applyNumberFormat="1" applyFont="1" applyFill="1" applyBorder="1" applyAlignment="1">
      <alignment horizontal="center" vertical="top"/>
    </xf>
    <xf numFmtId="164" fontId="14" fillId="0" borderId="28" xfId="0" applyNumberFormat="1" applyFont="1" applyFill="1" applyBorder="1" applyAlignment="1">
      <alignment horizontal="center" vertical="top"/>
    </xf>
    <xf numFmtId="164" fontId="12" fillId="3" borderId="13" xfId="0" applyNumberFormat="1" applyFont="1" applyFill="1" applyBorder="1" applyAlignment="1">
      <alignment horizontal="center" vertical="center" wrapText="1"/>
    </xf>
    <xf numFmtId="164" fontId="12" fillId="0" borderId="44" xfId="0" applyNumberFormat="1" applyFont="1" applyFill="1" applyBorder="1" applyAlignment="1">
      <alignment vertical="top"/>
    </xf>
    <xf numFmtId="164" fontId="12" fillId="0" borderId="11" xfId="0" applyNumberFormat="1" applyFont="1" applyFill="1" applyBorder="1" applyAlignment="1">
      <alignment vertical="top"/>
    </xf>
    <xf numFmtId="164" fontId="12" fillId="3" borderId="18" xfId="0" applyNumberFormat="1" applyFont="1" applyFill="1" applyBorder="1" applyAlignment="1">
      <alignment horizontal="center" vertical="center" wrapText="1"/>
    </xf>
    <xf numFmtId="164" fontId="12" fillId="0" borderId="37" xfId="0" applyNumberFormat="1" applyFont="1" applyFill="1" applyBorder="1" applyAlignment="1">
      <alignment vertical="top"/>
    </xf>
    <xf numFmtId="164" fontId="12" fillId="0" borderId="38" xfId="0" applyNumberFormat="1" applyFont="1" applyFill="1" applyBorder="1" applyAlignment="1">
      <alignment vertical="top"/>
    </xf>
    <xf numFmtId="164" fontId="12" fillId="0" borderId="28" xfId="0" applyNumberFormat="1" applyFont="1" applyFill="1" applyBorder="1" applyAlignment="1">
      <alignment vertical="top"/>
    </xf>
    <xf numFmtId="164" fontId="14" fillId="0" borderId="37" xfId="0" applyNumberFormat="1" applyFont="1" applyFill="1" applyBorder="1" applyAlignment="1">
      <alignment horizontal="center"/>
    </xf>
    <xf numFmtId="164" fontId="14" fillId="0" borderId="38" xfId="0" applyNumberFormat="1" applyFont="1" applyFill="1" applyBorder="1" applyAlignment="1">
      <alignment horizontal="center"/>
    </xf>
    <xf numFmtId="164" fontId="14" fillId="0" borderId="28" xfId="0" applyNumberFormat="1" applyFont="1" applyFill="1" applyBorder="1" applyAlignment="1">
      <alignment horizontal="center"/>
    </xf>
    <xf numFmtId="164" fontId="14" fillId="3" borderId="13" xfId="0" applyNumberFormat="1" applyFont="1" applyFill="1" applyBorder="1" applyAlignment="1">
      <alignment horizontal="center" vertical="center" wrapText="1"/>
    </xf>
    <xf numFmtId="164" fontId="14" fillId="3" borderId="18" xfId="0" applyNumberFormat="1" applyFont="1" applyFill="1" applyBorder="1" applyAlignment="1">
      <alignment horizontal="center" vertical="center" wrapText="1"/>
    </xf>
    <xf numFmtId="164" fontId="12" fillId="3" borderId="13" xfId="0" applyNumberFormat="1" applyFont="1" applyFill="1" applyBorder="1" applyAlignment="1">
      <alignment horizontal="center" vertical="center" wrapText="1"/>
    </xf>
    <xf numFmtId="164" fontId="12" fillId="0" borderId="21" xfId="0" applyNumberFormat="1" applyFont="1" applyFill="1" applyBorder="1" applyAlignment="1">
      <alignment horizontal="right" vertical="center"/>
    </xf>
    <xf numFmtId="164" fontId="12" fillId="0" borderId="4" xfId="0" applyNumberFormat="1" applyFont="1" applyFill="1" applyBorder="1" applyAlignment="1">
      <alignment horizontal="right" vertical="center"/>
    </xf>
    <xf numFmtId="164" fontId="12" fillId="0" borderId="7" xfId="0" applyNumberFormat="1" applyFont="1" applyFill="1" applyBorder="1" applyAlignment="1">
      <alignment horizontal="right" vertical="center"/>
    </xf>
    <xf numFmtId="164" fontId="12" fillId="0" borderId="28" xfId="0" applyNumberFormat="1" applyFont="1" applyFill="1" applyBorder="1" applyAlignment="1">
      <alignment horizontal="right" vertical="center"/>
    </xf>
    <xf numFmtId="164" fontId="12" fillId="0" borderId="37" xfId="0" applyNumberFormat="1" applyFont="1" applyFill="1" applyBorder="1" applyAlignment="1">
      <alignment horizontal="right" vertical="center"/>
    </xf>
    <xf numFmtId="164" fontId="12" fillId="0" borderId="47" xfId="0" applyNumberFormat="1" applyFont="1" applyFill="1" applyBorder="1" applyAlignment="1">
      <alignment vertical="center"/>
    </xf>
    <xf numFmtId="164" fontId="12" fillId="0" borderId="47" xfId="0" applyNumberFormat="1" applyFont="1" applyFill="1" applyBorder="1" applyAlignment="1">
      <alignment horizontal="center" vertical="center" wrapText="1"/>
    </xf>
    <xf numFmtId="164" fontId="12" fillId="0" borderId="43" xfId="0" applyNumberFormat="1" applyFont="1" applyFill="1" applyBorder="1" applyAlignment="1">
      <alignment vertical="center"/>
    </xf>
    <xf numFmtId="164" fontId="12" fillId="0" borderId="65" xfId="0" applyNumberFormat="1" applyFont="1" applyFill="1" applyBorder="1" applyAlignment="1">
      <alignment vertical="center"/>
    </xf>
    <xf numFmtId="164" fontId="12" fillId="0" borderId="63" xfId="0" applyNumberFormat="1" applyFont="1" applyFill="1" applyBorder="1" applyAlignment="1">
      <alignment vertical="center"/>
    </xf>
    <xf numFmtId="164" fontId="12" fillId="0" borderId="61" xfId="0" applyNumberFormat="1" applyFont="1" applyFill="1" applyBorder="1" applyAlignment="1">
      <alignment vertical="center"/>
    </xf>
    <xf numFmtId="164" fontId="12" fillId="0" borderId="58" xfId="0" applyNumberFormat="1" applyFont="1" applyFill="1" applyBorder="1" applyAlignment="1">
      <alignment vertical="center"/>
    </xf>
    <xf numFmtId="164" fontId="12" fillId="0" borderId="41" xfId="0" applyNumberFormat="1" applyFont="1" applyFill="1" applyBorder="1" applyAlignment="1">
      <alignment horizontal="left" vertical="center"/>
    </xf>
    <xf numFmtId="164" fontId="12" fillId="0" borderId="46" xfId="0" applyNumberFormat="1" applyFont="1" applyFill="1" applyBorder="1" applyAlignment="1">
      <alignment horizontal="left" vertical="center"/>
    </xf>
    <xf numFmtId="164" fontId="12" fillId="0" borderId="27" xfId="0" applyNumberFormat="1" applyFont="1" applyFill="1" applyBorder="1" applyAlignment="1">
      <alignment horizontal="left" vertical="center"/>
    </xf>
    <xf numFmtId="164" fontId="12" fillId="0" borderId="44" xfId="0" applyNumberFormat="1" applyFont="1" applyFill="1" applyBorder="1" applyAlignment="1">
      <alignment horizontal="right" vertical="center"/>
    </xf>
    <xf numFmtId="164" fontId="12" fillId="0" borderId="0" xfId="0" applyNumberFormat="1" applyFont="1" applyFill="1" applyBorder="1" applyAlignment="1">
      <alignment horizontal="right" vertical="center"/>
    </xf>
    <xf numFmtId="164" fontId="12" fillId="0" borderId="72" xfId="0" applyNumberFormat="1" applyFont="1" applyFill="1" applyBorder="1" applyAlignment="1">
      <alignment horizontal="right" vertical="center"/>
    </xf>
    <xf numFmtId="164" fontId="12" fillId="0" borderId="73" xfId="0" applyNumberFormat="1" applyFont="1" applyFill="1" applyBorder="1" applyAlignment="1">
      <alignment horizontal="right" vertical="center"/>
    </xf>
    <xf numFmtId="164" fontId="12" fillId="0" borderId="37" xfId="0" applyNumberFormat="1" applyFont="1" applyFill="1" applyBorder="1" applyAlignment="1">
      <alignment horizontal="left" vertical="center"/>
    </xf>
    <xf numFmtId="164" fontId="12" fillId="0" borderId="38" xfId="0" applyNumberFormat="1" applyFont="1" applyFill="1" applyBorder="1" applyAlignment="1">
      <alignment horizontal="left" vertical="center"/>
    </xf>
    <xf numFmtId="164" fontId="12" fillId="0" borderId="28" xfId="0" applyNumberFormat="1" applyFont="1" applyFill="1" applyBorder="1" applyAlignment="1">
      <alignment horizontal="left" vertical="center"/>
    </xf>
    <xf numFmtId="164" fontId="12" fillId="0" borderId="42" xfId="0" applyNumberFormat="1" applyFont="1" applyFill="1" applyBorder="1" applyAlignment="1">
      <alignment vertical="center"/>
    </xf>
    <xf numFmtId="164" fontId="12" fillId="0" borderId="69" xfId="0" applyNumberFormat="1" applyFont="1" applyFill="1" applyBorder="1" applyAlignment="1">
      <alignment vertical="center"/>
    </xf>
    <xf numFmtId="164" fontId="12" fillId="0" borderId="66" xfId="0" applyNumberFormat="1" applyFont="1" applyFill="1" applyBorder="1" applyAlignment="1">
      <alignment vertical="center"/>
    </xf>
    <xf numFmtId="164" fontId="12" fillId="0" borderId="70" xfId="0" applyNumberFormat="1" applyFont="1" applyFill="1" applyBorder="1" applyAlignment="1">
      <alignment vertical="center"/>
    </xf>
    <xf numFmtId="164" fontId="12" fillId="0" borderId="73" xfId="0" applyNumberFormat="1" applyFont="1" applyFill="1" applyBorder="1" applyAlignment="1">
      <alignment vertical="center"/>
    </xf>
    <xf numFmtId="164" fontId="12" fillId="3" borderId="37" xfId="0" applyNumberFormat="1" applyFont="1" applyFill="1" applyBorder="1" applyAlignment="1">
      <alignment horizontal="center" vertical="center"/>
    </xf>
    <xf numFmtId="164" fontId="12" fillId="0" borderId="51" xfId="0" applyNumberFormat="1" applyFont="1" applyFill="1" applyBorder="1" applyAlignment="1">
      <alignment vertical="center"/>
    </xf>
    <xf numFmtId="164" fontId="12" fillId="0" borderId="59" xfId="0" applyNumberFormat="1" applyFont="1" applyFill="1" applyBorder="1" applyAlignment="1">
      <alignment vertical="center"/>
    </xf>
    <xf numFmtId="164" fontId="12" fillId="0" borderId="67" xfId="0" applyNumberFormat="1" applyFont="1" applyFill="1" applyBorder="1" applyAlignment="1">
      <alignment vertical="center"/>
    </xf>
    <xf numFmtId="164" fontId="12" fillId="3" borderId="13" xfId="0" applyNumberFormat="1" applyFont="1" applyFill="1" applyBorder="1" applyAlignment="1">
      <alignment horizontal="center" vertical="center"/>
    </xf>
    <xf numFmtId="164" fontId="12" fillId="2" borderId="28" xfId="0" applyNumberFormat="1" applyFont="1" applyFill="1" applyBorder="1" applyAlignment="1">
      <alignment horizontal="left" vertical="center"/>
    </xf>
    <xf numFmtId="164" fontId="12" fillId="2" borderId="13" xfId="0" applyNumberFormat="1" applyFont="1" applyFill="1" applyBorder="1" applyAlignment="1">
      <alignment horizontal="left" vertical="center"/>
    </xf>
    <xf numFmtId="164" fontId="12" fillId="3" borderId="18" xfId="0" applyNumberFormat="1" applyFont="1" applyFill="1" applyBorder="1" applyAlignment="1">
      <alignment horizontal="center" vertical="center"/>
    </xf>
    <xf numFmtId="164" fontId="12" fillId="2" borderId="18" xfId="0" applyNumberFormat="1" applyFont="1" applyFill="1" applyBorder="1" applyAlignment="1">
      <alignment horizontal="left" vertical="center"/>
    </xf>
    <xf numFmtId="164" fontId="12" fillId="0" borderId="44" xfId="0" applyNumberFormat="1" applyFont="1" applyFill="1" applyBorder="1" applyAlignment="1">
      <alignment horizontal="left" vertical="center"/>
    </xf>
    <xf numFmtId="164" fontId="12" fillId="0" borderId="11" xfId="0" applyNumberFormat="1" applyFont="1" applyFill="1" applyBorder="1" applyAlignment="1">
      <alignment horizontal="left" vertical="center"/>
    </xf>
    <xf numFmtId="164" fontId="12" fillId="0" borderId="45" xfId="0" applyNumberFormat="1" applyFont="1" applyFill="1" applyBorder="1" applyAlignment="1">
      <alignment vertical="center" wrapText="1"/>
    </xf>
    <xf numFmtId="164" fontId="12" fillId="0" borderId="72" xfId="0" applyNumberFormat="1" applyFont="1" applyFill="1" applyBorder="1" applyAlignment="1">
      <alignment vertical="center" wrapText="1"/>
    </xf>
    <xf numFmtId="164" fontId="12" fillId="0" borderId="70" xfId="0" applyNumberFormat="1" applyFont="1" applyFill="1" applyBorder="1" applyAlignment="1">
      <alignment vertical="center" wrapText="1"/>
    </xf>
    <xf numFmtId="164" fontId="12" fillId="0" borderId="71" xfId="0" applyNumberFormat="1" applyFont="1" applyFill="1" applyBorder="1" applyAlignment="1">
      <alignment vertical="center" wrapText="1"/>
    </xf>
    <xf numFmtId="164" fontId="12" fillId="0" borderId="66" xfId="0" applyNumberFormat="1" applyFont="1" applyFill="1" applyBorder="1" applyAlignment="1">
      <alignment vertical="center" wrapText="1"/>
    </xf>
    <xf numFmtId="164" fontId="12" fillId="0" borderId="0" xfId="0" applyNumberFormat="1" applyFont="1" applyFill="1" applyBorder="1" applyAlignment="1">
      <alignment vertical="center" wrapText="1"/>
    </xf>
    <xf numFmtId="164" fontId="12" fillId="0" borderId="61" xfId="0" applyNumberFormat="1" applyFont="1" applyFill="1" applyBorder="1" applyAlignment="1">
      <alignment vertical="center" wrapText="1"/>
    </xf>
    <xf numFmtId="164" fontId="12" fillId="0" borderId="54" xfId="0" applyNumberFormat="1" applyFont="1" applyFill="1" applyBorder="1" applyAlignment="1">
      <alignment vertical="center" wrapText="1"/>
    </xf>
    <xf numFmtId="164" fontId="12" fillId="0" borderId="65" xfId="0" applyNumberFormat="1" applyFont="1" applyFill="1" applyBorder="1" applyAlignment="1">
      <alignment vertical="center" wrapText="1"/>
    </xf>
    <xf numFmtId="164" fontId="12" fillId="0" borderId="11" xfId="0" applyNumberFormat="1" applyFont="1" applyFill="1" applyBorder="1" applyAlignment="1">
      <alignment vertical="center" wrapText="1"/>
    </xf>
    <xf numFmtId="164" fontId="12" fillId="0" borderId="45" xfId="0" applyNumberFormat="1" applyFont="1" applyFill="1" applyBorder="1" applyAlignment="1">
      <alignment vertical="center"/>
    </xf>
    <xf numFmtId="164" fontId="12" fillId="0" borderId="72" xfId="0" applyNumberFormat="1" applyFont="1" applyFill="1" applyBorder="1" applyAlignment="1">
      <alignment vertical="center"/>
    </xf>
    <xf numFmtId="164" fontId="12" fillId="0" borderId="71" xfId="0" applyNumberFormat="1" applyFont="1" applyFill="1" applyBorder="1" applyAlignment="1">
      <alignment vertical="center"/>
    </xf>
    <xf numFmtId="164" fontId="12" fillId="0" borderId="44" xfId="0" applyNumberFormat="1" applyFont="1" applyFill="1" applyBorder="1" applyAlignment="1">
      <alignment vertical="center" wrapText="1"/>
    </xf>
    <xf numFmtId="164" fontId="12" fillId="3" borderId="44" xfId="0" applyNumberFormat="1" applyFont="1" applyFill="1" applyBorder="1" applyAlignment="1">
      <alignment horizontal="center" vertical="center" wrapText="1"/>
    </xf>
    <xf numFmtId="164" fontId="12" fillId="0" borderId="44" xfId="0" applyNumberFormat="1" applyFont="1" applyFill="1" applyBorder="1" applyAlignment="1">
      <alignment vertical="center"/>
    </xf>
    <xf numFmtId="164" fontId="12" fillId="0" borderId="74" xfId="0" applyNumberFormat="1" applyFont="1" applyFill="1" applyBorder="1" applyAlignment="1">
      <alignment vertical="center"/>
    </xf>
    <xf numFmtId="164" fontId="12" fillId="0" borderId="50" xfId="0" applyNumberFormat="1" applyFont="1" applyFill="1" applyBorder="1" applyAlignment="1">
      <alignment vertical="center"/>
    </xf>
    <xf numFmtId="164" fontId="12" fillId="0" borderId="75" xfId="0" applyNumberFormat="1" applyFont="1" applyFill="1" applyBorder="1" applyAlignment="1">
      <alignment vertical="center"/>
    </xf>
    <xf numFmtId="164" fontId="12" fillId="0" borderId="76" xfId="0" applyNumberFormat="1" applyFont="1" applyFill="1" applyBorder="1" applyAlignment="1">
      <alignment vertical="center"/>
    </xf>
    <xf numFmtId="164" fontId="12" fillId="0" borderId="68" xfId="0" applyNumberFormat="1" applyFont="1" applyFill="1" applyBorder="1" applyAlignment="1">
      <alignment vertical="center"/>
    </xf>
    <xf numFmtId="164" fontId="12" fillId="0" borderId="77" xfId="0" applyNumberFormat="1" applyFont="1" applyFill="1" applyBorder="1" applyAlignment="1">
      <alignment vertical="center"/>
    </xf>
    <xf numFmtId="164" fontId="12" fillId="0" borderId="78" xfId="0" applyNumberFormat="1" applyFont="1" applyFill="1" applyBorder="1" applyAlignment="1">
      <alignment vertical="center"/>
    </xf>
    <xf numFmtId="164" fontId="12" fillId="0" borderId="18" xfId="0" applyNumberFormat="1" applyFont="1" applyFill="1" applyBorder="1" applyAlignment="1">
      <alignment vertical="center"/>
    </xf>
    <xf numFmtId="164" fontId="12" fillId="0" borderId="52" xfId="0" applyNumberFormat="1" applyFont="1" applyFill="1" applyBorder="1" applyAlignment="1">
      <alignment vertical="center"/>
    </xf>
    <xf numFmtId="164" fontId="12" fillId="0" borderId="0" xfId="0" applyNumberFormat="1" applyFont="1" applyFill="1" applyBorder="1" applyAlignment="1">
      <alignment horizontal="left" vertical="center"/>
    </xf>
    <xf numFmtId="0" fontId="12" fillId="6" borderId="18" xfId="0" applyFont="1" applyFill="1" applyBorder="1" applyAlignment="1">
      <alignment horizontal="center" vertical="center" wrapText="1"/>
    </xf>
    <xf numFmtId="0" fontId="12" fillId="6" borderId="13" xfId="0" applyFont="1" applyFill="1" applyBorder="1" applyAlignment="1">
      <alignment horizontal="center" vertical="center"/>
    </xf>
    <xf numFmtId="0" fontId="12" fillId="0" borderId="44" xfId="0" applyFont="1" applyFill="1" applyBorder="1" applyAlignment="1">
      <alignment vertical="center" wrapText="1"/>
    </xf>
    <xf numFmtId="0" fontId="12" fillId="0" borderId="11" xfId="0" applyFont="1" applyFill="1" applyBorder="1" applyAlignment="1">
      <alignment vertical="center" wrapText="1"/>
    </xf>
    <xf numFmtId="0" fontId="12" fillId="6" borderId="18" xfId="0" applyFont="1" applyFill="1" applyBorder="1" applyAlignment="1">
      <alignment horizontal="center" vertical="center"/>
    </xf>
    <xf numFmtId="0" fontId="12" fillId="0" borderId="0" xfId="0" applyFont="1" applyFill="1" applyBorder="1" applyAlignment="1">
      <alignment vertical="center" wrapText="1"/>
    </xf>
    <xf numFmtId="0" fontId="12" fillId="0" borderId="38" xfId="0" applyFont="1" applyFill="1" applyBorder="1" applyAlignment="1">
      <alignment vertical="center" wrapText="1"/>
    </xf>
    <xf numFmtId="164" fontId="12" fillId="3" borderId="37" xfId="0" applyNumberFormat="1" applyFont="1" applyFill="1" applyBorder="1" applyAlignment="1">
      <alignment horizontal="center" vertical="center" wrapText="1"/>
    </xf>
    <xf numFmtId="164" fontId="12" fillId="3" borderId="41" xfId="0" applyNumberFormat="1" applyFont="1" applyFill="1" applyBorder="1" applyAlignment="1">
      <alignment horizontal="center" vertical="center" wrapText="1"/>
    </xf>
    <xf numFmtId="164" fontId="12" fillId="0" borderId="37" xfId="0" applyNumberFormat="1" applyFont="1" applyFill="1" applyBorder="1" applyAlignment="1">
      <alignment horizontal="center" vertical="top"/>
    </xf>
    <xf numFmtId="164" fontId="12" fillId="0" borderId="28" xfId="0" applyNumberFormat="1" applyFont="1" applyFill="1" applyBorder="1" applyAlignment="1">
      <alignment horizontal="center" vertical="top"/>
    </xf>
    <xf numFmtId="164" fontId="12" fillId="0" borderId="38" xfId="0" applyNumberFormat="1" applyFont="1" applyFill="1" applyBorder="1" applyAlignment="1">
      <alignment horizontal="center" vertical="top"/>
    </xf>
    <xf numFmtId="165" fontId="12" fillId="0" borderId="14" xfId="0" applyNumberFormat="1" applyFont="1" applyFill="1" applyBorder="1" applyAlignment="1">
      <alignment horizontal="center" vertical="center"/>
    </xf>
    <xf numFmtId="165" fontId="12" fillId="0" borderId="14" xfId="0" applyNumberFormat="1" applyFont="1" applyFill="1" applyBorder="1" applyAlignment="1">
      <alignment vertical="center"/>
    </xf>
    <xf numFmtId="165" fontId="12" fillId="0" borderId="15" xfId="0" applyNumberFormat="1" applyFont="1" applyFill="1" applyBorder="1" applyAlignment="1">
      <alignment vertical="center"/>
    </xf>
    <xf numFmtId="165" fontId="12" fillId="0" borderId="16" xfId="0" applyNumberFormat="1" applyFont="1" applyFill="1" applyBorder="1" applyAlignment="1">
      <alignment vertical="center"/>
    </xf>
    <xf numFmtId="165" fontId="12" fillId="0" borderId="3" xfId="0" applyNumberFormat="1" applyFont="1" applyFill="1" applyBorder="1" applyAlignment="1">
      <alignment vertical="center"/>
    </xf>
    <xf numFmtId="165" fontId="12" fillId="0" borderId="5" xfId="0" applyNumberFormat="1" applyFont="1" applyFill="1" applyBorder="1" applyAlignment="1">
      <alignment vertical="center"/>
    </xf>
    <xf numFmtId="165" fontId="12" fillId="0" borderId="9" xfId="0" applyNumberFormat="1" applyFont="1" applyFill="1" applyBorder="1" applyAlignment="1">
      <alignment vertical="center"/>
    </xf>
    <xf numFmtId="165" fontId="12" fillId="0" borderId="6" xfId="0" applyNumberFormat="1" applyFont="1" applyFill="1" applyBorder="1" applyAlignment="1">
      <alignment vertical="center"/>
    </xf>
    <xf numFmtId="165" fontId="12" fillId="0" borderId="8" xfId="0" applyNumberFormat="1" applyFont="1" applyFill="1" applyBorder="1" applyAlignment="1">
      <alignment vertical="center"/>
    </xf>
    <xf numFmtId="165" fontId="12" fillId="0" borderId="10" xfId="0" applyNumberFormat="1" applyFont="1" applyFill="1" applyBorder="1" applyAlignment="1">
      <alignment vertical="center"/>
    </xf>
    <xf numFmtId="165" fontId="12" fillId="0" borderId="1" xfId="0" applyNumberFormat="1" applyFont="1" applyFill="1" applyBorder="1" applyAlignment="1">
      <alignment horizontal="center" vertical="center"/>
    </xf>
    <xf numFmtId="165" fontId="12" fillId="0" borderId="22" xfId="0" applyNumberFormat="1" applyFont="1" applyFill="1" applyBorder="1" applyAlignment="1">
      <alignment horizontal="center" vertical="center"/>
    </xf>
    <xf numFmtId="165" fontId="12" fillId="0" borderId="2" xfId="0" applyNumberFormat="1" applyFont="1" applyFill="1" applyBorder="1" applyAlignment="1">
      <alignment horizontal="center" vertical="center"/>
    </xf>
    <xf numFmtId="165" fontId="12" fillId="0" borderId="15" xfId="1" applyNumberFormat="1" applyFont="1" applyFill="1" applyBorder="1" applyAlignment="1">
      <alignment horizontal="right" vertical="center"/>
    </xf>
    <xf numFmtId="165" fontId="12" fillId="0" borderId="5" xfId="1" applyNumberFormat="1" applyFont="1" applyFill="1" applyBorder="1" applyAlignment="1">
      <alignment horizontal="right" vertical="center"/>
    </xf>
    <xf numFmtId="165" fontId="12" fillId="0" borderId="8" xfId="1" applyNumberFormat="1" applyFont="1" applyFill="1" applyBorder="1" applyAlignment="1">
      <alignment horizontal="right" vertical="center"/>
    </xf>
    <xf numFmtId="3" fontId="14" fillId="0" borderId="37" xfId="0" applyNumberFormat="1" applyFont="1" applyFill="1" applyBorder="1" applyAlignment="1">
      <alignment horizontal="right" vertical="center"/>
    </xf>
    <xf numFmtId="3" fontId="14" fillId="0" borderId="28" xfId="0" applyNumberFormat="1" applyFont="1" applyFill="1" applyBorder="1" applyAlignment="1">
      <alignment horizontal="right" vertical="center"/>
    </xf>
    <xf numFmtId="3" fontId="14" fillId="0" borderId="17" xfId="0" applyNumberFormat="1" applyFont="1" applyFill="1" applyBorder="1" applyAlignment="1">
      <alignment horizontal="right" vertical="center"/>
    </xf>
    <xf numFmtId="1" fontId="0" fillId="2" borderId="13" xfId="0" applyNumberFormat="1" applyFill="1" applyBorder="1" applyAlignment="1">
      <alignment horizontal="right"/>
    </xf>
    <xf numFmtId="1" fontId="0" fillId="2" borderId="0" xfId="0" applyNumberFormat="1" applyFill="1" applyAlignment="1">
      <alignment horizontal="right"/>
    </xf>
    <xf numFmtId="1" fontId="14" fillId="3" borderId="18" xfId="0" applyNumberFormat="1" applyFont="1" applyFill="1" applyBorder="1" applyAlignment="1">
      <alignment horizontal="right" vertical="center" wrapText="1"/>
    </xf>
    <xf numFmtId="0" fontId="0" fillId="2" borderId="11" xfId="0" applyFill="1" applyBorder="1" applyAlignment="1">
      <alignment horizontal="right"/>
    </xf>
    <xf numFmtId="0" fontId="0" fillId="2" borderId="0" xfId="0" applyFill="1" applyAlignment="1">
      <alignment horizontal="right"/>
    </xf>
    <xf numFmtId="0" fontId="14" fillId="3" borderId="37" xfId="0" applyFont="1" applyFill="1" applyBorder="1" applyAlignment="1">
      <alignment horizontal="right" vertical="center"/>
    </xf>
    <xf numFmtId="0" fontId="14" fillId="2" borderId="0" xfId="0" applyFont="1" applyFill="1" applyBorder="1" applyAlignment="1">
      <alignment horizontal="right" vertical="center"/>
    </xf>
    <xf numFmtId="0" fontId="14" fillId="3" borderId="18" xfId="0" applyFont="1" applyFill="1" applyBorder="1" applyAlignment="1">
      <alignment horizontal="right" vertical="center" wrapText="1"/>
    </xf>
    <xf numFmtId="164" fontId="16" fillId="5" borderId="11" xfId="0" applyNumberFormat="1" applyFont="1" applyFill="1" applyBorder="1" applyAlignment="1">
      <alignment horizontal="center"/>
    </xf>
    <xf numFmtId="164" fontId="16" fillId="5" borderId="11" xfId="0" applyNumberFormat="1" applyFont="1" applyFill="1" applyBorder="1"/>
    <xf numFmtId="164" fontId="12" fillId="0" borderId="68" xfId="0" applyNumberFormat="1" applyFont="1" applyFill="1" applyBorder="1" applyAlignment="1">
      <alignment horizontal="right" vertical="center"/>
    </xf>
    <xf numFmtId="164" fontId="12" fillId="0" borderId="74" xfId="0" applyNumberFormat="1" applyFont="1" applyFill="1" applyBorder="1" applyAlignment="1">
      <alignment horizontal="right" vertical="center"/>
    </xf>
    <xf numFmtId="0" fontId="12" fillId="5" borderId="0" xfId="0" applyFont="1" applyFill="1" applyAlignment="1">
      <alignment vertical="center"/>
    </xf>
    <xf numFmtId="0" fontId="34" fillId="2" borderId="0" xfId="4" applyFill="1"/>
    <xf numFmtId="0" fontId="12" fillId="2" borderId="11" xfId="4" applyFont="1" applyFill="1" applyBorder="1" applyAlignment="1">
      <alignment horizontal="center" vertical="center"/>
    </xf>
    <xf numFmtId="0" fontId="12" fillId="2" borderId="11" xfId="4" applyFont="1" applyFill="1" applyBorder="1" applyAlignment="1">
      <alignment vertical="center"/>
    </xf>
    <xf numFmtId="0" fontId="12" fillId="2" borderId="0" xfId="4" applyFont="1" applyFill="1" applyBorder="1" applyAlignment="1">
      <alignment vertical="center"/>
    </xf>
    <xf numFmtId="0" fontId="12" fillId="0" borderId="11" xfId="4" applyFont="1" applyFill="1" applyBorder="1" applyAlignment="1">
      <alignment vertical="center"/>
    </xf>
    <xf numFmtId="164" fontId="12" fillId="0" borderId="28" xfId="4" applyNumberFormat="1" applyFont="1" applyFill="1" applyBorder="1"/>
    <xf numFmtId="0" fontId="12" fillId="0" borderId="0" xfId="4" applyFont="1" applyFill="1" applyBorder="1" applyAlignment="1">
      <alignment vertical="center"/>
    </xf>
    <xf numFmtId="164" fontId="12" fillId="0" borderId="38" xfId="4" applyNumberFormat="1" applyFont="1" applyFill="1" applyBorder="1"/>
    <xf numFmtId="0" fontId="12" fillId="2" borderId="0" xfId="4" applyFont="1" applyFill="1" applyAlignment="1">
      <alignment vertical="center"/>
    </xf>
    <xf numFmtId="169" fontId="12" fillId="3" borderId="18" xfId="4" applyNumberFormat="1" applyFont="1" applyFill="1" applyBorder="1" applyAlignment="1">
      <alignment horizontal="center"/>
    </xf>
    <xf numFmtId="164" fontId="12" fillId="3" borderId="13" xfId="4" applyNumberFormat="1" applyFont="1" applyFill="1" applyBorder="1" applyAlignment="1">
      <alignment horizontal="center"/>
    </xf>
    <xf numFmtId="164" fontId="12" fillId="3" borderId="18" xfId="4" applyNumberFormat="1" applyFont="1" applyFill="1" applyBorder="1" applyAlignment="1">
      <alignment horizontal="center"/>
    </xf>
    <xf numFmtId="0" fontId="12" fillId="2" borderId="0" xfId="4" applyFont="1" applyFill="1" applyAlignment="1">
      <alignment horizontal="center" vertical="center"/>
    </xf>
    <xf numFmtId="169" fontId="12" fillId="2" borderId="0" xfId="4" applyNumberFormat="1" applyFont="1" applyFill="1" applyAlignment="1">
      <alignment vertical="center"/>
    </xf>
    <xf numFmtId="164" fontId="21" fillId="2" borderId="0" xfId="4" applyNumberFormat="1" applyFont="1" applyFill="1" applyBorder="1" applyAlignment="1" applyProtection="1">
      <alignment horizontal="center" vertical="center" wrapText="1"/>
    </xf>
    <xf numFmtId="169" fontId="16" fillId="2" borderId="0" xfId="4" applyNumberFormat="1" applyFont="1" applyFill="1" applyAlignment="1">
      <alignment vertical="center"/>
    </xf>
    <xf numFmtId="0" fontId="16" fillId="2" borderId="0" xfId="4" applyFont="1" applyFill="1" applyAlignment="1">
      <alignment vertical="center"/>
    </xf>
    <xf numFmtId="0" fontId="16" fillId="2" borderId="0" xfId="4" applyFont="1" applyFill="1" applyAlignment="1">
      <alignment horizontal="center" vertical="center"/>
    </xf>
    <xf numFmtId="169" fontId="12" fillId="0" borderId="11" xfId="4" applyNumberFormat="1" applyFont="1" applyFill="1" applyBorder="1" applyAlignment="1">
      <alignment horizontal="center" vertical="center"/>
    </xf>
    <xf numFmtId="164" fontId="12" fillId="0" borderId="11" xfId="4" applyNumberFormat="1" applyFont="1" applyFill="1" applyBorder="1"/>
    <xf numFmtId="0" fontId="12" fillId="0" borderId="44" xfId="4" applyFont="1" applyFill="1" applyBorder="1" applyAlignment="1">
      <alignment vertical="center"/>
    </xf>
    <xf numFmtId="164" fontId="12" fillId="0" borderId="37" xfId="4" applyNumberFormat="1" applyFont="1" applyFill="1" applyBorder="1"/>
    <xf numFmtId="164" fontId="12" fillId="3" borderId="37" xfId="4" applyNumberFormat="1" applyFont="1" applyFill="1" applyBorder="1" applyAlignment="1">
      <alignment horizontal="center"/>
    </xf>
    <xf numFmtId="164" fontId="12" fillId="3" borderId="21" xfId="4" applyNumberFormat="1" applyFont="1" applyFill="1" applyBorder="1" applyAlignment="1">
      <alignment horizontal="center"/>
    </xf>
    <xf numFmtId="164" fontId="12" fillId="3" borderId="14" xfId="4" applyNumberFormat="1" applyFont="1" applyFill="1" applyBorder="1" applyAlignment="1">
      <alignment horizontal="center"/>
    </xf>
    <xf numFmtId="0" fontId="34" fillId="2" borderId="11" xfId="4" applyFill="1" applyBorder="1"/>
    <xf numFmtId="164" fontId="12" fillId="0" borderId="11" xfId="4" applyNumberFormat="1" applyFont="1" applyFill="1" applyBorder="1" applyAlignment="1">
      <alignment vertical="center"/>
    </xf>
    <xf numFmtId="164" fontId="12" fillId="0" borderId="28" xfId="4" applyNumberFormat="1" applyFont="1" applyFill="1" applyBorder="1" applyAlignment="1">
      <alignment vertical="center"/>
    </xf>
    <xf numFmtId="164" fontId="12" fillId="0" borderId="38" xfId="4" applyNumberFormat="1" applyFont="1" applyFill="1" applyBorder="1" applyAlignment="1">
      <alignment vertical="center"/>
    </xf>
    <xf numFmtId="0" fontId="12" fillId="0" borderId="54" xfId="4" applyFont="1" applyFill="1" applyBorder="1" applyAlignment="1">
      <alignment vertical="center"/>
    </xf>
    <xf numFmtId="164" fontId="12" fillId="0" borderId="39" xfId="4" applyNumberFormat="1" applyFont="1" applyFill="1" applyBorder="1" applyAlignment="1">
      <alignment vertical="center"/>
    </xf>
    <xf numFmtId="0" fontId="12" fillId="0" borderId="39" xfId="4" applyFont="1" applyFill="1" applyBorder="1" applyAlignment="1">
      <alignment vertical="center"/>
    </xf>
    <xf numFmtId="0" fontId="12" fillId="0" borderId="38" xfId="4" applyFont="1" applyFill="1" applyBorder="1" applyAlignment="1">
      <alignment vertical="center"/>
    </xf>
    <xf numFmtId="0" fontId="12" fillId="0" borderId="61" xfId="4" applyFont="1" applyFill="1" applyBorder="1" applyAlignment="1">
      <alignment vertical="center"/>
    </xf>
    <xf numFmtId="0" fontId="12" fillId="0" borderId="67" xfId="4" applyFont="1" applyFill="1" applyBorder="1" applyAlignment="1">
      <alignment vertical="center"/>
    </xf>
    <xf numFmtId="0" fontId="12" fillId="0" borderId="37" xfId="4" applyFont="1" applyFill="1" applyBorder="1" applyAlignment="1">
      <alignment vertical="center"/>
    </xf>
    <xf numFmtId="0" fontId="12" fillId="3" borderId="2" xfId="4" applyFont="1" applyFill="1" applyBorder="1" applyAlignment="1">
      <alignment horizontal="center" vertical="center" wrapText="1"/>
    </xf>
    <xf numFmtId="0" fontId="12" fillId="3" borderId="1" xfId="4" applyFont="1" applyFill="1" applyBorder="1" applyAlignment="1">
      <alignment horizontal="center" vertical="center" wrapText="1"/>
    </xf>
    <xf numFmtId="0" fontId="12" fillId="3" borderId="13" xfId="4" applyFont="1" applyFill="1" applyBorder="1" applyAlignment="1">
      <alignment horizontal="center" vertical="center"/>
    </xf>
    <xf numFmtId="0" fontId="12" fillId="3" borderId="18" xfId="4" applyFont="1" applyFill="1" applyBorder="1" applyAlignment="1">
      <alignment horizontal="center" vertical="center" wrapText="1"/>
    </xf>
    <xf numFmtId="164" fontId="16" fillId="2" borderId="0" xfId="4" applyNumberFormat="1" applyFont="1" applyFill="1" applyAlignment="1">
      <alignment vertical="top"/>
    </xf>
    <xf numFmtId="164" fontId="16" fillId="2" borderId="0" xfId="4" applyNumberFormat="1" applyFont="1" applyFill="1" applyAlignment="1" applyProtection="1">
      <alignment horizontal="center" vertical="top"/>
    </xf>
    <xf numFmtId="0" fontId="17" fillId="2" borderId="0" xfId="4" applyFont="1" applyFill="1" applyAlignment="1">
      <alignment vertical="center"/>
    </xf>
    <xf numFmtId="164" fontId="17" fillId="2" borderId="11" xfId="4" applyNumberFormat="1" applyFont="1" applyFill="1" applyBorder="1" applyAlignment="1">
      <alignment horizontal="left" vertical="center" wrapText="1"/>
    </xf>
    <xf numFmtId="164" fontId="12" fillId="2" borderId="0" xfId="4" applyNumberFormat="1" applyFont="1" applyFill="1" applyAlignment="1" applyProtection="1">
      <alignment horizontal="center" vertical="top"/>
    </xf>
    <xf numFmtId="0" fontId="21" fillId="5" borderId="0" xfId="4" applyFont="1" applyFill="1" applyAlignment="1" applyProtection="1"/>
    <xf numFmtId="164" fontId="12" fillId="2" borderId="0" xfId="4" applyNumberFormat="1" applyFont="1" applyFill="1" applyAlignment="1">
      <alignment vertical="top"/>
    </xf>
    <xf numFmtId="164" fontId="23" fillId="2" borderId="0" xfId="4" applyNumberFormat="1" applyFont="1" applyFill="1" applyAlignment="1" applyProtection="1">
      <alignment vertical="top"/>
    </xf>
    <xf numFmtId="164" fontId="12" fillId="2" borderId="0" xfId="4" applyNumberFormat="1" applyFont="1" applyFill="1" applyAlignment="1">
      <alignment vertical="center"/>
    </xf>
    <xf numFmtId="0" fontId="12" fillId="2" borderId="0" xfId="4" applyFont="1" applyFill="1" applyAlignment="1">
      <alignment horizontal="left" vertical="center"/>
    </xf>
    <xf numFmtId="164" fontId="21" fillId="2" borderId="0" xfId="4" applyNumberFormat="1" applyFont="1" applyFill="1" applyAlignment="1" applyProtection="1">
      <alignment vertical="top"/>
    </xf>
    <xf numFmtId="164" fontId="11" fillId="2" borderId="0" xfId="4" applyNumberFormat="1" applyFont="1" applyFill="1" applyAlignment="1">
      <alignment vertical="top"/>
    </xf>
    <xf numFmtId="164" fontId="13" fillId="2" borderId="0" xfId="4" applyNumberFormat="1" applyFont="1" applyFill="1" applyAlignment="1">
      <alignment vertical="top"/>
    </xf>
    <xf numFmtId="165" fontId="12" fillId="0" borderId="14" xfId="1" applyNumberFormat="1" applyFont="1" applyFill="1" applyBorder="1" applyAlignment="1">
      <alignment vertical="center"/>
    </xf>
    <xf numFmtId="165" fontId="12" fillId="0" borderId="16" xfId="1" applyNumberFormat="1" applyFont="1" applyFill="1" applyBorder="1" applyAlignment="1">
      <alignment vertical="center"/>
    </xf>
    <xf numFmtId="165" fontId="12" fillId="0" borderId="3" xfId="1" applyNumberFormat="1" applyFont="1" applyFill="1" applyBorder="1" applyAlignment="1">
      <alignment vertical="center"/>
    </xf>
    <xf numFmtId="165" fontId="12" fillId="0" borderId="9" xfId="1" applyNumberFormat="1" applyFont="1" applyFill="1" applyBorder="1" applyAlignment="1">
      <alignment vertical="center"/>
    </xf>
    <xf numFmtId="165" fontId="12" fillId="0" borderId="56" xfId="1" applyNumberFormat="1" applyFont="1" applyFill="1" applyBorder="1" applyAlignment="1">
      <alignment vertical="center"/>
    </xf>
    <xf numFmtId="165" fontId="12" fillId="0" borderId="58" xfId="1" applyNumberFormat="1" applyFont="1" applyFill="1" applyBorder="1" applyAlignment="1">
      <alignment vertical="center"/>
    </xf>
    <xf numFmtId="165" fontId="12" fillId="0" borderId="19" xfId="1" applyNumberFormat="1" applyFont="1" applyFill="1" applyBorder="1" applyAlignment="1">
      <alignment vertical="center"/>
    </xf>
    <xf numFmtId="165" fontId="12" fillId="0" borderId="34" xfId="1" applyNumberFormat="1" applyFont="1" applyFill="1" applyBorder="1" applyAlignment="1">
      <alignment vertical="center"/>
    </xf>
    <xf numFmtId="165" fontId="12" fillId="0" borderId="62" xfId="1" applyNumberFormat="1" applyFont="1" applyFill="1" applyBorder="1" applyAlignment="1">
      <alignment vertical="center"/>
    </xf>
    <xf numFmtId="165" fontId="12" fillId="0" borderId="63" xfId="1" applyNumberFormat="1" applyFont="1" applyFill="1" applyBorder="1" applyAlignment="1">
      <alignment vertical="center"/>
    </xf>
    <xf numFmtId="165" fontId="12" fillId="0" borderId="53" xfId="1" applyNumberFormat="1" applyFont="1" applyFill="1" applyBorder="1" applyAlignment="1">
      <alignment vertical="center"/>
    </xf>
    <xf numFmtId="165" fontId="12" fillId="0" borderId="46" xfId="1" applyNumberFormat="1" applyFont="1" applyFill="1" applyBorder="1" applyAlignment="1">
      <alignment vertical="center"/>
    </xf>
    <xf numFmtId="165" fontId="12" fillId="0" borderId="27" xfId="1" applyNumberFormat="1" applyFont="1" applyFill="1" applyBorder="1" applyAlignment="1">
      <alignment vertical="center"/>
    </xf>
    <xf numFmtId="165" fontId="12" fillId="0" borderId="10" xfId="1" applyNumberFormat="1" applyFont="1" applyFill="1" applyBorder="1" applyAlignment="1">
      <alignment vertical="center"/>
    </xf>
    <xf numFmtId="165" fontId="12" fillId="0" borderId="37" xfId="1" applyNumberFormat="1" applyFont="1" applyFill="1" applyBorder="1" applyAlignment="1">
      <alignment horizontal="right" vertical="center"/>
    </xf>
    <xf numFmtId="165" fontId="12" fillId="0" borderId="38" xfId="1" applyNumberFormat="1" applyFont="1" applyFill="1" applyBorder="1" applyAlignment="1">
      <alignment horizontal="right" vertical="center"/>
    </xf>
    <xf numFmtId="165" fontId="12" fillId="0" borderId="28" xfId="1" applyNumberFormat="1" applyFont="1" applyFill="1" applyBorder="1" applyAlignment="1">
      <alignment horizontal="right" vertical="center"/>
    </xf>
    <xf numFmtId="164" fontId="14" fillId="0" borderId="50" xfId="0" applyNumberFormat="1" applyFont="1" applyFill="1" applyBorder="1" applyAlignment="1">
      <alignment horizontal="left"/>
    </xf>
    <xf numFmtId="164" fontId="14" fillId="0" borderId="68" xfId="0" applyNumberFormat="1" applyFont="1" applyFill="1" applyBorder="1" applyAlignment="1">
      <alignment horizontal="left"/>
    </xf>
    <xf numFmtId="164" fontId="14" fillId="0" borderId="38" xfId="0" applyNumberFormat="1" applyFont="1" applyFill="1" applyBorder="1" applyAlignment="1">
      <alignment horizontal="right"/>
    </xf>
    <xf numFmtId="164" fontId="14" fillId="0" borderId="28" xfId="0" applyNumberFormat="1" applyFont="1" applyFill="1" applyBorder="1" applyAlignment="1">
      <alignment horizontal="right"/>
    </xf>
    <xf numFmtId="3" fontId="14" fillId="0" borderId="38" xfId="0" applyNumberFormat="1" applyFont="1" applyFill="1" applyBorder="1" applyAlignment="1">
      <alignment horizontal="right" vertical="center"/>
    </xf>
    <xf numFmtId="0" fontId="27" fillId="0" borderId="0" xfId="0" applyFont="1"/>
    <xf numFmtId="0" fontId="12" fillId="2" borderId="11" xfId="0" applyFont="1" applyFill="1" applyBorder="1"/>
    <xf numFmtId="0" fontId="12" fillId="2" borderId="0" xfId="0" applyFont="1" applyFill="1" applyAlignment="1">
      <alignment horizontal="center"/>
    </xf>
    <xf numFmtId="0" fontId="12" fillId="2" borderId="0" xfId="0" applyFont="1" applyFill="1"/>
    <xf numFmtId="0" fontId="27" fillId="0" borderId="18" xfId="0" applyFont="1" applyBorder="1"/>
    <xf numFmtId="164" fontId="12" fillId="3" borderId="15" xfId="0" applyNumberFormat="1" applyFont="1" applyFill="1" applyBorder="1" applyAlignment="1">
      <alignment horizontal="center" vertical="center" wrapText="1"/>
    </xf>
    <xf numFmtId="0" fontId="12" fillId="5" borderId="11" xfId="0" applyFont="1" applyFill="1" applyBorder="1"/>
    <xf numFmtId="0" fontId="12" fillId="5" borderId="0" xfId="0" applyFont="1" applyFill="1"/>
    <xf numFmtId="164" fontId="12" fillId="5" borderId="0" xfId="0" applyNumberFormat="1" applyFont="1" applyFill="1" applyBorder="1"/>
    <xf numFmtId="0" fontId="12" fillId="5" borderId="0" xfId="0" applyFont="1" applyFill="1" applyBorder="1"/>
    <xf numFmtId="164" fontId="35" fillId="2" borderId="0" xfId="2" applyNumberFormat="1" applyFont="1" applyFill="1" applyBorder="1" applyAlignment="1" applyProtection="1">
      <alignment horizontal="center" vertical="center" wrapText="1"/>
    </xf>
    <xf numFmtId="164" fontId="12" fillId="2" borderId="12" xfId="0" applyNumberFormat="1" applyFont="1" applyFill="1" applyBorder="1" applyAlignment="1">
      <alignment horizontal="right" vertical="center"/>
    </xf>
    <xf numFmtId="164" fontId="12" fillId="2" borderId="20" xfId="0" applyNumberFormat="1" applyFont="1" applyFill="1" applyBorder="1" applyAlignment="1">
      <alignment horizontal="right" vertical="center"/>
    </xf>
    <xf numFmtId="164" fontId="12" fillId="2" borderId="2" xfId="0" applyNumberFormat="1" applyFont="1" applyFill="1" applyBorder="1" applyAlignment="1">
      <alignment horizontal="right" vertical="center"/>
    </xf>
    <xf numFmtId="164" fontId="12" fillId="2" borderId="28" xfId="0" applyNumberFormat="1" applyFont="1" applyFill="1" applyBorder="1" applyAlignment="1">
      <alignment horizontal="right" vertical="center"/>
    </xf>
    <xf numFmtId="164" fontId="12" fillId="2" borderId="1" xfId="0" applyNumberFormat="1" applyFont="1" applyFill="1" applyBorder="1" applyAlignment="1">
      <alignment horizontal="right" vertical="center"/>
    </xf>
    <xf numFmtId="164" fontId="12" fillId="0" borderId="22" xfId="0" applyNumberFormat="1" applyFont="1" applyBorder="1" applyAlignment="1">
      <alignment horizontal="right"/>
    </xf>
    <xf numFmtId="165" fontId="11" fillId="4" borderId="14" xfId="0" applyNumberFormat="1" applyFont="1" applyFill="1" applyBorder="1" applyAlignment="1">
      <alignment horizontal="right" vertical="center"/>
    </xf>
    <xf numFmtId="165" fontId="11" fillId="4" borderId="3" xfId="0" applyNumberFormat="1" applyFont="1" applyFill="1" applyBorder="1" applyAlignment="1">
      <alignment horizontal="right" vertical="center"/>
    </xf>
    <xf numFmtId="165" fontId="11" fillId="4" borderId="6" xfId="0" applyNumberFormat="1" applyFont="1" applyFill="1" applyBorder="1" applyAlignment="1">
      <alignment horizontal="right" vertical="center"/>
    </xf>
    <xf numFmtId="165" fontId="11" fillId="4" borderId="15" xfId="0" applyNumberFormat="1" applyFont="1" applyFill="1" applyBorder="1" applyAlignment="1">
      <alignment horizontal="right" vertical="center"/>
    </xf>
    <xf numFmtId="165" fontId="11" fillId="4" borderId="5" xfId="0" applyNumberFormat="1" applyFont="1" applyFill="1" applyBorder="1" applyAlignment="1">
      <alignment horizontal="right" vertical="center"/>
    </xf>
    <xf numFmtId="165" fontId="11" fillId="4" borderId="8" xfId="0" applyNumberFormat="1" applyFont="1" applyFill="1" applyBorder="1" applyAlignment="1">
      <alignment horizontal="right" vertical="center"/>
    </xf>
    <xf numFmtId="164" fontId="12" fillId="5" borderId="0" xfId="0" applyNumberFormat="1" applyFont="1" applyFill="1" applyAlignment="1">
      <alignment horizontal="center"/>
    </xf>
    <xf numFmtId="164" fontId="35" fillId="2" borderId="0" xfId="2" applyNumberFormat="1" applyFont="1" applyFill="1"/>
    <xf numFmtId="164" fontId="12" fillId="3" borderId="12" xfId="0" applyNumberFormat="1" applyFont="1" applyFill="1" applyBorder="1" applyAlignment="1">
      <alignment horizontal="center" vertical="center" wrapText="1"/>
    </xf>
    <xf numFmtId="164" fontId="16" fillId="2" borderId="0" xfId="6" applyNumberFormat="1" applyFont="1" applyFill="1" applyAlignment="1">
      <alignment horizontal="center" vertical="center"/>
    </xf>
    <xf numFmtId="164" fontId="18" fillId="2" borderId="0" xfId="6" applyNumberFormat="1" applyFont="1" applyFill="1" applyAlignment="1">
      <alignment vertical="center"/>
    </xf>
    <xf numFmtId="164" fontId="12" fillId="2" borderId="0" xfId="6" applyNumberFormat="1" applyFont="1" applyFill="1" applyBorder="1" applyAlignment="1">
      <alignment vertical="center" wrapText="1"/>
    </xf>
    <xf numFmtId="164" fontId="12" fillId="2" borderId="0" xfId="6" applyNumberFormat="1" applyFont="1" applyFill="1" applyAlignment="1">
      <alignment vertical="center"/>
    </xf>
    <xf numFmtId="164" fontId="12" fillId="2" borderId="0" xfId="6" applyNumberFormat="1" applyFont="1" applyFill="1" applyAlignment="1">
      <alignment vertical="center" wrapText="1"/>
    </xf>
    <xf numFmtId="0" fontId="8" fillId="5" borderId="0" xfId="6" applyFill="1"/>
    <xf numFmtId="164" fontId="20" fillId="2" borderId="0" xfId="2" applyNumberFormat="1" applyFont="1" applyFill="1" applyAlignment="1" applyProtection="1">
      <alignment horizontal="center" vertical="center" wrapText="1"/>
    </xf>
    <xf numFmtId="164" fontId="12" fillId="2" borderId="0" xfId="6" applyNumberFormat="1" applyFont="1" applyFill="1" applyBorder="1" applyAlignment="1">
      <alignment horizontal="left" vertical="center"/>
    </xf>
    <xf numFmtId="164" fontId="12" fillId="2" borderId="0" xfId="6" applyNumberFormat="1" applyFont="1" applyFill="1" applyAlignment="1">
      <alignment horizontal="left" vertical="center" wrapText="1"/>
    </xf>
    <xf numFmtId="0" fontId="8" fillId="5" borderId="0" xfId="6" applyFill="1" applyAlignment="1"/>
    <xf numFmtId="164" fontId="12" fillId="5" borderId="0" xfId="6" applyNumberFormat="1" applyFont="1" applyFill="1"/>
    <xf numFmtId="0" fontId="8" fillId="5" borderId="11" xfId="6" applyFill="1" applyBorder="1" applyAlignment="1"/>
    <xf numFmtId="164" fontId="12" fillId="5" borderId="11" xfId="6" applyNumberFormat="1" applyFont="1" applyFill="1" applyBorder="1"/>
    <xf numFmtId="0" fontId="8" fillId="5" borderId="11" xfId="6" applyFill="1" applyBorder="1"/>
    <xf numFmtId="164" fontId="14" fillId="5" borderId="0" xfId="0" applyNumberFormat="1" applyFont="1" applyFill="1" applyBorder="1" applyAlignment="1">
      <alignment vertical="top"/>
    </xf>
    <xf numFmtId="164" fontId="14" fillId="0" borderId="5" xfId="0" applyNumberFormat="1" applyFont="1" applyFill="1" applyBorder="1" applyAlignment="1">
      <alignment horizontal="right" vertical="top"/>
    </xf>
    <xf numFmtId="164" fontId="14" fillId="0" borderId="9" xfId="0" applyNumberFormat="1" applyFont="1" applyFill="1" applyBorder="1" applyAlignment="1">
      <alignment horizontal="right" vertical="top"/>
    </xf>
    <xf numFmtId="164" fontId="14" fillId="0" borderId="5" xfId="0" quotePrefix="1" applyNumberFormat="1" applyFont="1" applyFill="1" applyBorder="1" applyAlignment="1">
      <alignment horizontal="right" vertical="top"/>
    </xf>
    <xf numFmtId="164" fontId="12" fillId="0" borderId="56" xfId="0" applyNumberFormat="1" applyFont="1" applyFill="1" applyBorder="1" applyAlignment="1">
      <alignment vertical="center" wrapText="1"/>
    </xf>
    <xf numFmtId="170" fontId="14" fillId="2" borderId="0" xfId="0" applyNumberFormat="1" applyFont="1" applyFill="1" applyAlignment="1">
      <alignment vertical="top"/>
    </xf>
    <xf numFmtId="164" fontId="12" fillId="0" borderId="38" xfId="0" applyNumberFormat="1" applyFont="1" applyFill="1" applyBorder="1" applyAlignment="1"/>
    <xf numFmtId="165" fontId="12" fillId="0" borderId="15" xfId="0" applyNumberFormat="1" applyFont="1" applyFill="1" applyBorder="1" applyAlignment="1">
      <alignment horizontal="right" vertical="top"/>
    </xf>
    <xf numFmtId="165" fontId="12" fillId="0" borderId="11" xfId="0" applyNumberFormat="1" applyFont="1" applyFill="1" applyBorder="1" applyAlignment="1">
      <alignment horizontal="right" vertical="top"/>
    </xf>
    <xf numFmtId="165" fontId="12" fillId="0" borderId="8" xfId="0" applyNumberFormat="1" applyFont="1" applyFill="1" applyBorder="1" applyAlignment="1">
      <alignment horizontal="right" vertical="top"/>
    </xf>
    <xf numFmtId="165" fontId="12" fillId="0" borderId="44" xfId="0" applyNumberFormat="1" applyFont="1" applyFill="1" applyBorder="1" applyAlignment="1">
      <alignment horizontal="right" vertical="top"/>
    </xf>
    <xf numFmtId="165" fontId="12" fillId="0" borderId="74" xfId="0" applyNumberFormat="1" applyFont="1" applyFill="1" applyBorder="1" applyAlignment="1">
      <alignment horizontal="right" vertical="top"/>
    </xf>
    <xf numFmtId="165" fontId="12" fillId="0" borderId="68" xfId="0" applyNumberFormat="1" applyFont="1" applyFill="1" applyBorder="1" applyAlignment="1">
      <alignment horizontal="right" vertical="top"/>
    </xf>
    <xf numFmtId="165" fontId="12" fillId="0" borderId="37" xfId="0" applyNumberFormat="1" applyFont="1" applyFill="1" applyBorder="1" applyAlignment="1">
      <alignment horizontal="right" vertical="top"/>
    </xf>
    <xf numFmtId="165" fontId="12" fillId="0" borderId="28" xfId="0" applyNumberFormat="1" applyFont="1" applyFill="1" applyBorder="1" applyAlignment="1">
      <alignment horizontal="right" vertical="top"/>
    </xf>
    <xf numFmtId="165" fontId="12" fillId="0" borderId="50" xfId="0" applyNumberFormat="1" applyFont="1" applyFill="1" applyBorder="1" applyAlignment="1">
      <alignment horizontal="right" vertical="top"/>
    </xf>
    <xf numFmtId="165" fontId="27" fillId="0" borderId="28" xfId="0" applyNumberFormat="1" applyFont="1" applyBorder="1"/>
    <xf numFmtId="165" fontId="12" fillId="0" borderId="22" xfId="0" applyNumberFormat="1" applyFont="1" applyBorder="1" applyAlignment="1">
      <alignment horizontal="right"/>
    </xf>
    <xf numFmtId="165" fontId="12" fillId="0" borderId="2" xfId="0" applyNumberFormat="1" applyFont="1" applyBorder="1" applyAlignment="1">
      <alignment horizontal="right"/>
    </xf>
    <xf numFmtId="0" fontId="11" fillId="0" borderId="0" xfId="8"/>
    <xf numFmtId="0" fontId="11" fillId="0" borderId="0" xfId="8" applyFont="1"/>
    <xf numFmtId="164" fontId="12" fillId="0" borderId="37" xfId="0" quotePrefix="1" applyNumberFormat="1" applyFont="1" applyFill="1" applyBorder="1" applyAlignment="1">
      <alignment horizontal="left" vertical="top"/>
    </xf>
    <xf numFmtId="164" fontId="12" fillId="0" borderId="46" xfId="0" quotePrefix="1" applyNumberFormat="1" applyFont="1" applyFill="1" applyBorder="1" applyAlignment="1">
      <alignment horizontal="right" vertical="top"/>
    </xf>
    <xf numFmtId="164" fontId="12" fillId="0" borderId="15" xfId="0" quotePrefix="1" applyNumberFormat="1" applyFont="1" applyFill="1" applyBorder="1" applyAlignment="1">
      <alignment horizontal="right" vertical="top"/>
    </xf>
    <xf numFmtId="164" fontId="12" fillId="0" borderId="16" xfId="0" quotePrefix="1" applyNumberFormat="1" applyFont="1" applyFill="1" applyBorder="1" applyAlignment="1">
      <alignment horizontal="right" vertical="top"/>
    </xf>
    <xf numFmtId="164" fontId="12" fillId="0" borderId="38" xfId="0" quotePrefix="1" applyNumberFormat="1" applyFont="1" applyFill="1" applyBorder="1" applyAlignment="1">
      <alignment horizontal="left" vertical="top"/>
    </xf>
    <xf numFmtId="164" fontId="12" fillId="0" borderId="5" xfId="0" quotePrefix="1" applyNumberFormat="1" applyFont="1" applyFill="1" applyBorder="1" applyAlignment="1">
      <alignment horizontal="right" vertical="top"/>
    </xf>
    <xf numFmtId="164" fontId="12" fillId="0" borderId="9" xfId="0" quotePrefix="1" applyNumberFormat="1" applyFont="1" applyFill="1" applyBorder="1" applyAlignment="1">
      <alignment horizontal="right" vertical="top"/>
    </xf>
    <xf numFmtId="164" fontId="12" fillId="0" borderId="28" xfId="0" quotePrefix="1" applyNumberFormat="1" applyFont="1" applyFill="1" applyBorder="1" applyAlignment="1">
      <alignment horizontal="left" vertical="top"/>
    </xf>
    <xf numFmtId="164" fontId="12" fillId="0" borderId="27" xfId="0" quotePrefix="1" applyNumberFormat="1" applyFont="1" applyFill="1" applyBorder="1" applyAlignment="1">
      <alignment horizontal="right" vertical="top"/>
    </xf>
    <xf numFmtId="164" fontId="12" fillId="0" borderId="8" xfId="0" quotePrefix="1" applyNumberFormat="1" applyFont="1" applyFill="1" applyBorder="1" applyAlignment="1">
      <alignment horizontal="right" vertical="top"/>
    </xf>
    <xf numFmtId="164" fontId="12" fillId="0" borderId="10" xfId="0" quotePrefix="1" applyNumberFormat="1" applyFont="1" applyFill="1" applyBorder="1" applyAlignment="1">
      <alignment horizontal="right" vertical="top"/>
    </xf>
    <xf numFmtId="164" fontId="12" fillId="3" borderId="17" xfId="0" applyNumberFormat="1" applyFont="1" applyFill="1" applyBorder="1" applyAlignment="1">
      <alignment horizontal="center" vertical="center" wrapText="1"/>
    </xf>
    <xf numFmtId="164" fontId="12" fillId="0" borderId="4" xfId="0" applyNumberFormat="1" applyFont="1" applyFill="1" applyBorder="1" applyAlignment="1">
      <alignment vertical="top"/>
    </xf>
    <xf numFmtId="164" fontId="12" fillId="0" borderId="14" xfId="0" applyNumberFormat="1" applyFont="1" applyFill="1" applyBorder="1" applyAlignment="1">
      <alignment horizontal="right" vertical="center"/>
    </xf>
    <xf numFmtId="164" fontId="12" fillId="0" borderId="16" xfId="0" applyNumberFormat="1" applyFont="1" applyFill="1" applyBorder="1" applyAlignment="1">
      <alignment horizontal="right" vertical="center"/>
    </xf>
    <xf numFmtId="164" fontId="12" fillId="0" borderId="3" xfId="0" applyNumberFormat="1" applyFont="1" applyFill="1" applyBorder="1" applyAlignment="1">
      <alignment horizontal="right" vertical="center"/>
    </xf>
    <xf numFmtId="164" fontId="12" fillId="0" borderId="6" xfId="0" applyNumberFormat="1" applyFont="1" applyFill="1" applyBorder="1" applyAlignment="1">
      <alignment horizontal="right" vertical="center"/>
    </xf>
    <xf numFmtId="164" fontId="12" fillId="0" borderId="14" xfId="0" applyNumberFormat="1" applyFont="1" applyFill="1" applyBorder="1" applyAlignment="1">
      <alignment horizontal="right" vertical="center" wrapText="1"/>
    </xf>
    <xf numFmtId="164" fontId="12" fillId="0" borderId="16" xfId="0" applyNumberFormat="1" applyFont="1" applyFill="1" applyBorder="1" applyAlignment="1">
      <alignment horizontal="right" vertical="center" wrapText="1"/>
    </xf>
    <xf numFmtId="164" fontId="12" fillId="0" borderId="3" xfId="0" applyNumberFormat="1" applyFont="1" applyFill="1" applyBorder="1" applyAlignment="1">
      <alignment horizontal="right" vertical="center" wrapText="1"/>
    </xf>
    <xf numFmtId="164" fontId="12" fillId="0" borderId="9" xfId="0" applyNumberFormat="1" applyFont="1" applyFill="1" applyBorder="1" applyAlignment="1">
      <alignment horizontal="right" vertical="center" wrapText="1"/>
    </xf>
    <xf numFmtId="164" fontId="12" fillId="0" borderId="35" xfId="0" applyNumberFormat="1" applyFont="1" applyFill="1" applyBorder="1" applyAlignment="1">
      <alignment horizontal="right" vertical="center" wrapText="1"/>
    </xf>
    <xf numFmtId="164" fontId="12" fillId="0" borderId="36" xfId="0" applyNumberFormat="1" applyFont="1" applyFill="1" applyBorder="1" applyAlignment="1">
      <alignment horizontal="right" vertical="center" wrapText="1"/>
    </xf>
    <xf numFmtId="164" fontId="12" fillId="0" borderId="19" xfId="0" applyNumberFormat="1" applyFont="1" applyFill="1" applyBorder="1" applyAlignment="1">
      <alignment horizontal="right" vertical="center" wrapText="1"/>
    </xf>
    <xf numFmtId="164" fontId="12" fillId="0" borderId="34" xfId="0" applyNumberFormat="1" applyFont="1" applyFill="1" applyBorder="1" applyAlignment="1">
      <alignment horizontal="right" vertical="center" wrapText="1"/>
    </xf>
    <xf numFmtId="164" fontId="12" fillId="0" borderId="23" xfId="0" applyNumberFormat="1" applyFont="1" applyFill="1" applyBorder="1" applyAlignment="1">
      <alignment horizontal="right" vertical="center" wrapText="1"/>
    </xf>
    <xf numFmtId="164" fontId="12" fillId="0" borderId="32" xfId="0" applyNumberFormat="1" applyFont="1" applyFill="1" applyBorder="1" applyAlignment="1">
      <alignment horizontal="right" vertical="center" wrapText="1"/>
    </xf>
    <xf numFmtId="164" fontId="12" fillId="0" borderId="6" xfId="0" applyNumberFormat="1" applyFont="1" applyFill="1" applyBorder="1" applyAlignment="1">
      <alignment horizontal="right" vertical="center" wrapText="1"/>
    </xf>
    <xf numFmtId="164" fontId="12" fillId="0" borderId="10" xfId="0" applyNumberFormat="1" applyFont="1" applyFill="1" applyBorder="1" applyAlignment="1">
      <alignment horizontal="right" vertical="center" wrapText="1"/>
    </xf>
    <xf numFmtId="164" fontId="12" fillId="3" borderId="12" xfId="6" applyNumberFormat="1" applyFont="1" applyFill="1" applyBorder="1" applyAlignment="1">
      <alignment horizontal="center" vertical="center" wrapText="1"/>
    </xf>
    <xf numFmtId="164" fontId="12" fillId="0" borderId="27" xfId="1" applyNumberFormat="1" applyFont="1" applyFill="1" applyBorder="1" applyAlignment="1"/>
    <xf numFmtId="164" fontId="12" fillId="3" borderId="17" xfId="6" applyNumberFormat="1" applyFont="1" applyFill="1" applyBorder="1" applyAlignment="1">
      <alignment horizontal="center" vertical="center" wrapText="1"/>
    </xf>
    <xf numFmtId="164" fontId="12" fillId="3" borderId="13" xfId="6" applyNumberFormat="1" applyFont="1" applyFill="1" applyBorder="1" applyAlignment="1">
      <alignment horizontal="center" vertical="center" wrapText="1"/>
    </xf>
    <xf numFmtId="0" fontId="12" fillId="0" borderId="44" xfId="6" applyFont="1" applyFill="1" applyBorder="1" applyAlignment="1"/>
    <xf numFmtId="0" fontId="12" fillId="0" borderId="11" xfId="6" applyFont="1" applyFill="1" applyBorder="1" applyAlignment="1"/>
    <xf numFmtId="164" fontId="12" fillId="3" borderId="18" xfId="6" applyNumberFormat="1" applyFont="1" applyFill="1" applyBorder="1" applyAlignment="1">
      <alignment horizontal="center" vertical="center"/>
    </xf>
    <xf numFmtId="0" fontId="12" fillId="0" borderId="37" xfId="6" applyFont="1" applyFill="1" applyBorder="1" applyAlignment="1">
      <alignment horizontal="left"/>
    </xf>
    <xf numFmtId="0" fontId="12" fillId="0" borderId="28" xfId="6" applyFont="1" applyFill="1" applyBorder="1" applyAlignment="1">
      <alignment horizontal="left"/>
    </xf>
    <xf numFmtId="165" fontId="27" fillId="0" borderId="37" xfId="0" applyNumberFormat="1" applyFont="1" applyBorder="1"/>
    <xf numFmtId="165" fontId="12" fillId="0" borderId="42" xfId="0" applyNumberFormat="1" applyFont="1" applyBorder="1" applyAlignment="1">
      <alignment horizontal="right"/>
    </xf>
    <xf numFmtId="164" fontId="12" fillId="0" borderId="44" xfId="0" applyNumberFormat="1" applyFont="1" applyBorder="1"/>
    <xf numFmtId="164" fontId="12" fillId="0" borderId="11" xfId="0" applyNumberFormat="1" applyFont="1" applyBorder="1"/>
    <xf numFmtId="164" fontId="12" fillId="0" borderId="37" xfId="0" applyNumberFormat="1" applyFont="1" applyBorder="1"/>
    <xf numFmtId="164" fontId="12" fillId="0" borderId="28" xfId="0" applyNumberFormat="1" applyFont="1" applyBorder="1"/>
    <xf numFmtId="0" fontId="27" fillId="0" borderId="17" xfId="0" applyFont="1" applyBorder="1"/>
    <xf numFmtId="164" fontId="12" fillId="2" borderId="44" xfId="0" applyNumberFormat="1" applyFont="1" applyFill="1" applyBorder="1" applyAlignment="1">
      <alignment vertical="center"/>
    </xf>
    <xf numFmtId="164" fontId="12" fillId="2" borderId="37" xfId="0" applyNumberFormat="1" applyFont="1" applyFill="1" applyBorder="1" applyAlignment="1">
      <alignment vertical="center"/>
    </xf>
    <xf numFmtId="164" fontId="12" fillId="3" borderId="17" xfId="0" applyNumberFormat="1" applyFont="1" applyFill="1" applyBorder="1" applyAlignment="1">
      <alignment horizontal="center" vertical="center" wrapText="1"/>
    </xf>
    <xf numFmtId="165" fontId="12" fillId="0" borderId="6" xfId="0" applyNumberFormat="1" applyFont="1" applyBorder="1" applyAlignment="1">
      <alignment horizontal="right"/>
    </xf>
    <xf numFmtId="165" fontId="12" fillId="0" borderId="8" xfId="0" applyNumberFormat="1" applyFont="1" applyBorder="1" applyAlignment="1">
      <alignment horizontal="right"/>
    </xf>
    <xf numFmtId="164" fontId="12" fillId="0" borderId="8" xfId="0" applyNumberFormat="1" applyFont="1" applyBorder="1" applyAlignment="1">
      <alignment horizontal="right"/>
    </xf>
    <xf numFmtId="164" fontId="12" fillId="0" borderId="10" xfId="0" applyNumberFormat="1" applyFont="1" applyBorder="1" applyAlignment="1">
      <alignment horizontal="right"/>
    </xf>
    <xf numFmtId="165" fontId="12" fillId="0" borderId="14" xfId="0" applyNumberFormat="1" applyFont="1" applyBorder="1" applyAlignment="1">
      <alignment horizontal="right"/>
    </xf>
    <xf numFmtId="165" fontId="12" fillId="0" borderId="15" xfId="0" applyNumberFormat="1" applyFont="1" applyBorder="1" applyAlignment="1">
      <alignment horizontal="right"/>
    </xf>
    <xf numFmtId="164" fontId="12" fillId="0" borderId="15" xfId="0" applyNumberFormat="1" applyFont="1" applyBorder="1" applyAlignment="1">
      <alignment horizontal="right"/>
    </xf>
    <xf numFmtId="164" fontId="12" fillId="0" borderId="16" xfId="0" applyNumberFormat="1" applyFont="1" applyBorder="1" applyAlignment="1">
      <alignment horizontal="right"/>
    </xf>
    <xf numFmtId="165" fontId="12" fillId="0" borderId="27" xfId="0" applyNumberFormat="1" applyFont="1" applyBorder="1" applyAlignment="1">
      <alignment horizontal="right"/>
    </xf>
    <xf numFmtId="165" fontId="12" fillId="0" borderId="68" xfId="0" applyNumberFormat="1" applyFont="1" applyBorder="1" applyAlignment="1">
      <alignment horizontal="right"/>
    </xf>
    <xf numFmtId="165" fontId="12" fillId="0" borderId="41" xfId="0" applyNumberFormat="1" applyFont="1" applyBorder="1" applyAlignment="1">
      <alignment horizontal="right"/>
    </xf>
    <xf numFmtId="165" fontId="12" fillId="0" borderId="74" xfId="0" applyNumberFormat="1" applyFont="1" applyBorder="1" applyAlignment="1">
      <alignment horizontal="right"/>
    </xf>
    <xf numFmtId="164" fontId="12" fillId="0" borderId="37" xfId="0" applyNumberFormat="1" applyFont="1" applyFill="1" applyBorder="1" applyAlignment="1">
      <alignment horizontal="left" vertical="top"/>
    </xf>
    <xf numFmtId="164" fontId="12" fillId="0" borderId="38" xfId="0" applyNumberFormat="1" applyFont="1" applyFill="1" applyBorder="1" applyAlignment="1">
      <alignment horizontal="left" vertical="top"/>
    </xf>
    <xf numFmtId="164" fontId="12" fillId="0" borderId="28" xfId="0" applyNumberFormat="1" applyFont="1" applyFill="1" applyBorder="1" applyAlignment="1">
      <alignment horizontal="left" vertical="top"/>
    </xf>
    <xf numFmtId="164" fontId="12" fillId="0" borderId="3" xfId="0" applyNumberFormat="1" applyFont="1" applyFill="1" applyBorder="1" applyAlignment="1">
      <alignment vertical="top"/>
    </xf>
    <xf numFmtId="164" fontId="12" fillId="0" borderId="5" xfId="0" applyNumberFormat="1" applyFont="1" applyFill="1" applyBorder="1" applyAlignment="1">
      <alignment horizontal="right" vertical="top"/>
    </xf>
    <xf numFmtId="9" fontId="12" fillId="0" borderId="5" xfId="5" applyFont="1" applyFill="1" applyBorder="1" applyAlignment="1">
      <alignment horizontal="right" vertical="top"/>
    </xf>
    <xf numFmtId="169" fontId="12" fillId="0" borderId="9" xfId="0" applyNumberFormat="1" applyFont="1" applyFill="1" applyBorder="1" applyAlignment="1">
      <alignment horizontal="right" vertical="top"/>
    </xf>
    <xf numFmtId="164" fontId="12" fillId="0" borderId="3" xfId="0" quotePrefix="1" applyNumberFormat="1" applyFont="1" applyFill="1" applyBorder="1" applyAlignment="1">
      <alignment horizontal="right" vertical="top"/>
    </xf>
    <xf numFmtId="164" fontId="12" fillId="0" borderId="46" xfId="0" applyNumberFormat="1" applyFont="1" applyFill="1" applyBorder="1" applyAlignment="1">
      <alignment vertical="top"/>
    </xf>
    <xf numFmtId="164" fontId="12" fillId="0" borderId="27" xfId="0" applyNumberFormat="1" applyFont="1" applyFill="1" applyBorder="1" applyAlignment="1">
      <alignment vertical="top"/>
    </xf>
    <xf numFmtId="164" fontId="12" fillId="0" borderId="7" xfId="0" applyNumberFormat="1" applyFont="1" applyFill="1" applyBorder="1" applyAlignment="1">
      <alignment vertical="top"/>
    </xf>
    <xf numFmtId="164" fontId="12" fillId="0" borderId="6" xfId="0" quotePrefix="1" applyNumberFormat="1" applyFont="1" applyFill="1" applyBorder="1" applyAlignment="1">
      <alignment horizontal="right" vertical="top"/>
    </xf>
    <xf numFmtId="164" fontId="12" fillId="0" borderId="8" xfId="0" applyNumberFormat="1" applyFont="1" applyFill="1" applyBorder="1" applyAlignment="1">
      <alignment horizontal="right" vertical="top"/>
    </xf>
    <xf numFmtId="9" fontId="12" fillId="0" borderId="8" xfId="5" applyFont="1" applyFill="1" applyBorder="1" applyAlignment="1">
      <alignment horizontal="right" vertical="top"/>
    </xf>
    <xf numFmtId="169" fontId="12" fillId="0" borderId="10" xfId="0" applyNumberFormat="1" applyFont="1" applyFill="1" applyBorder="1" applyAlignment="1">
      <alignment horizontal="right" vertical="top"/>
    </xf>
    <xf numFmtId="164" fontId="12" fillId="0" borderId="15" xfId="0" applyNumberFormat="1" applyFont="1" applyFill="1" applyBorder="1" applyAlignment="1">
      <alignment horizontal="right" vertical="top"/>
    </xf>
    <xf numFmtId="169" fontId="12" fillId="0" borderId="74" xfId="0" applyNumberFormat="1" applyFont="1" applyFill="1" applyBorder="1" applyAlignment="1">
      <alignment horizontal="right" vertical="top"/>
    </xf>
    <xf numFmtId="169" fontId="12" fillId="0" borderId="50" xfId="0" applyNumberFormat="1" applyFont="1" applyFill="1" applyBorder="1" applyAlignment="1">
      <alignment horizontal="right" vertical="top"/>
    </xf>
    <xf numFmtId="169" fontId="12" fillId="0" borderId="68" xfId="0" applyNumberFormat="1" applyFont="1" applyFill="1" applyBorder="1" applyAlignment="1">
      <alignment horizontal="right" vertical="top"/>
    </xf>
    <xf numFmtId="169" fontId="12" fillId="0" borderId="5" xfId="0" applyNumberFormat="1" applyFont="1" applyFill="1" applyBorder="1" applyAlignment="1">
      <alignment horizontal="right" vertical="top"/>
    </xf>
    <xf numFmtId="169" fontId="12" fillId="0" borderId="15" xfId="0" applyNumberFormat="1" applyFont="1" applyFill="1" applyBorder="1" applyAlignment="1">
      <alignment horizontal="right" vertical="top"/>
    </xf>
    <xf numFmtId="9" fontId="12" fillId="0" borderId="5" xfId="11" applyFont="1" applyFill="1" applyBorder="1" applyAlignment="1">
      <alignment horizontal="right" vertical="top"/>
    </xf>
    <xf numFmtId="169" fontId="12" fillId="0" borderId="8" xfId="0" applyNumberFormat="1" applyFont="1" applyFill="1" applyBorder="1" applyAlignment="1">
      <alignment horizontal="right" vertical="top"/>
    </xf>
    <xf numFmtId="169" fontId="12" fillId="0" borderId="72" xfId="0" applyNumberFormat="1" applyFont="1" applyFill="1" applyBorder="1" applyAlignment="1">
      <alignment horizontal="right" vertical="top"/>
    </xf>
    <xf numFmtId="164" fontId="12" fillId="0" borderId="72" xfId="0" applyNumberFormat="1" applyFont="1" applyFill="1" applyBorder="1" applyAlignment="1">
      <alignment horizontal="right" vertical="top"/>
    </xf>
    <xf numFmtId="164" fontId="12" fillId="0" borderId="73" xfId="0" applyNumberFormat="1" applyFont="1" applyFill="1" applyBorder="1" applyAlignment="1">
      <alignment horizontal="right" vertical="top"/>
    </xf>
    <xf numFmtId="0" fontId="27" fillId="5" borderId="11" xfId="0" applyFont="1" applyFill="1" applyBorder="1" applyAlignment="1">
      <alignment horizontal="left" vertical="center" wrapText="1"/>
    </xf>
    <xf numFmtId="0" fontId="27" fillId="5" borderId="0" xfId="0" applyFont="1" applyFill="1" applyBorder="1" applyAlignment="1">
      <alignment horizontal="left" vertical="center" wrapText="1"/>
    </xf>
    <xf numFmtId="164" fontId="12" fillId="0" borderId="46" xfId="1" applyNumberFormat="1" applyFont="1" applyFill="1" applyBorder="1" applyAlignment="1"/>
    <xf numFmtId="164" fontId="12" fillId="3" borderId="22" xfId="6" applyNumberFormat="1" applyFont="1" applyFill="1" applyBorder="1" applyAlignment="1">
      <alignment horizontal="center" vertical="center" wrapText="1"/>
    </xf>
    <xf numFmtId="164" fontId="12" fillId="0" borderId="15" xfId="1" applyNumberFormat="1" applyFont="1" applyFill="1" applyBorder="1" applyAlignment="1"/>
    <xf numFmtId="164" fontId="12" fillId="0" borderId="8" xfId="1" applyNumberFormat="1" applyFont="1" applyFill="1" applyBorder="1" applyAlignment="1"/>
    <xf numFmtId="164" fontId="12" fillId="0" borderId="16" xfId="0" applyNumberFormat="1" applyFont="1" applyFill="1" applyBorder="1" applyAlignment="1">
      <alignment vertical="top"/>
    </xf>
    <xf numFmtId="167" fontId="12" fillId="3" borderId="13" xfId="0" applyNumberFormat="1" applyFont="1" applyFill="1" applyBorder="1" applyAlignment="1">
      <alignment horizontal="center" vertical="center" wrapText="1"/>
    </xf>
    <xf numFmtId="169" fontId="12" fillId="3" borderId="22" xfId="0" applyNumberFormat="1" applyFont="1" applyFill="1" applyBorder="1" applyAlignment="1">
      <alignment horizontal="center" vertical="center" wrapText="1"/>
    </xf>
    <xf numFmtId="164" fontId="14" fillId="3" borderId="17" xfId="0" applyNumberFormat="1" applyFont="1" applyFill="1" applyBorder="1" applyAlignment="1">
      <alignment horizontal="center" vertical="top" wrapText="1"/>
    </xf>
    <xf numFmtId="164" fontId="12" fillId="2" borderId="18" xfId="0" applyNumberFormat="1" applyFont="1" applyFill="1" applyBorder="1" applyAlignment="1">
      <alignment horizontal="right" vertical="center"/>
    </xf>
    <xf numFmtId="165" fontId="12" fillId="0" borderId="5" xfId="0" applyNumberFormat="1" applyFont="1" applyFill="1" applyBorder="1" applyAlignment="1">
      <alignment horizontal="right" vertical="top"/>
    </xf>
    <xf numFmtId="169" fontId="12" fillId="0" borderId="73" xfId="0" applyNumberFormat="1" applyFont="1" applyFill="1" applyBorder="1" applyAlignment="1">
      <alignment horizontal="right" vertical="top"/>
    </xf>
    <xf numFmtId="164" fontId="12" fillId="3" borderId="12" xfId="0" applyNumberFormat="1" applyFont="1" applyFill="1" applyBorder="1" applyAlignment="1">
      <alignment horizontal="center" vertical="center" wrapText="1"/>
    </xf>
    <xf numFmtId="164" fontId="12" fillId="3" borderId="17" xfId="0" applyNumberFormat="1" applyFont="1" applyFill="1" applyBorder="1" applyAlignment="1">
      <alignment horizontal="center" vertical="center" wrapText="1"/>
    </xf>
    <xf numFmtId="169" fontId="12" fillId="0" borderId="3" xfId="0" applyNumberFormat="1" applyFont="1" applyFill="1" applyBorder="1" applyAlignment="1">
      <alignment horizontal="right" vertical="top"/>
    </xf>
    <xf numFmtId="165" fontId="12" fillId="0" borderId="27" xfId="0" applyNumberFormat="1" applyFont="1" applyFill="1" applyBorder="1" applyAlignment="1">
      <alignment horizontal="right" vertical="top"/>
    </xf>
    <xf numFmtId="0" fontId="16" fillId="5" borderId="0" xfId="0" applyFont="1" applyFill="1" applyAlignment="1">
      <alignment vertical="center"/>
    </xf>
    <xf numFmtId="0" fontId="27" fillId="5" borderId="0" xfId="0" applyFont="1" applyFill="1"/>
    <xf numFmtId="0" fontId="16" fillId="5" borderId="0" xfId="0" applyFont="1" applyFill="1" applyBorder="1" applyAlignment="1">
      <alignment horizontal="left" vertical="center" wrapText="1"/>
    </xf>
    <xf numFmtId="164" fontId="12" fillId="5" borderId="0" xfId="0" applyNumberFormat="1" applyFont="1" applyFill="1" applyBorder="1" applyAlignment="1">
      <alignment vertical="center"/>
    </xf>
    <xf numFmtId="164" fontId="30" fillId="3" borderId="17" xfId="0" applyNumberFormat="1" applyFont="1" applyFill="1" applyBorder="1" applyAlignment="1">
      <alignment horizontal="center" vertical="center" wrapText="1"/>
    </xf>
    <xf numFmtId="164" fontId="12" fillId="3" borderId="12" xfId="0" applyNumberFormat="1" applyFont="1" applyFill="1" applyBorder="1" applyAlignment="1">
      <alignment horizontal="center" vertical="center"/>
    </xf>
    <xf numFmtId="164" fontId="12" fillId="3" borderId="17" xfId="0" applyNumberFormat="1" applyFont="1" applyFill="1" applyBorder="1" applyAlignment="1">
      <alignment horizontal="center" vertical="center"/>
    </xf>
    <xf numFmtId="164" fontId="12" fillId="0" borderId="45" xfId="0" applyNumberFormat="1" applyFont="1" applyFill="1" applyBorder="1" applyAlignment="1">
      <alignment horizontal="center" vertical="center"/>
    </xf>
    <xf numFmtId="164" fontId="12" fillId="0" borderId="72" xfId="0" applyNumberFormat="1" applyFont="1" applyFill="1" applyBorder="1" applyAlignment="1">
      <alignment horizontal="center" vertical="center"/>
    </xf>
    <xf numFmtId="164" fontId="12" fillId="0" borderId="73" xfId="0" applyNumberFormat="1" applyFont="1" applyFill="1" applyBorder="1" applyAlignment="1">
      <alignment horizontal="center" vertical="center"/>
    </xf>
    <xf numFmtId="164" fontId="12" fillId="0" borderId="16" xfId="0" applyNumberFormat="1" applyFont="1" applyFill="1" applyBorder="1" applyAlignment="1">
      <alignment horizontal="center" vertical="center" wrapText="1"/>
    </xf>
    <xf numFmtId="164" fontId="12" fillId="0" borderId="34" xfId="0" applyNumberFormat="1" applyFont="1" applyFill="1" applyBorder="1" applyAlignment="1">
      <alignment horizontal="center" vertical="center" wrapText="1"/>
    </xf>
    <xf numFmtId="164" fontId="12" fillId="0" borderId="14" xfId="0" applyNumberFormat="1" applyFont="1" applyFill="1" applyBorder="1" applyAlignment="1">
      <alignment horizontal="center" vertical="center"/>
    </xf>
    <xf numFmtId="164" fontId="12" fillId="0" borderId="19" xfId="0" applyNumberFormat="1" applyFont="1" applyFill="1" applyBorder="1" applyAlignment="1">
      <alignment horizontal="center" vertical="center"/>
    </xf>
    <xf numFmtId="164" fontId="12" fillId="2" borderId="0" xfId="0" applyNumberFormat="1" applyFont="1" applyFill="1" applyBorder="1" applyAlignment="1">
      <alignment horizontal="left" vertical="center" wrapText="1"/>
    </xf>
    <xf numFmtId="164" fontId="12" fillId="0" borderId="37" xfId="0" applyNumberFormat="1" applyFont="1" applyFill="1" applyBorder="1" applyAlignment="1">
      <alignment horizontal="center" vertical="center"/>
    </xf>
    <xf numFmtId="164" fontId="12" fillId="0" borderId="38" xfId="0" applyNumberFormat="1" applyFont="1" applyFill="1" applyBorder="1" applyAlignment="1">
      <alignment horizontal="center" vertical="center"/>
    </xf>
    <xf numFmtId="164" fontId="12" fillId="0" borderId="28" xfId="0" applyNumberFormat="1" applyFont="1" applyFill="1" applyBorder="1" applyAlignment="1">
      <alignment horizontal="center" vertical="center"/>
    </xf>
    <xf numFmtId="164" fontId="12" fillId="2" borderId="0" xfId="0" applyNumberFormat="1" applyFont="1" applyFill="1" applyAlignment="1">
      <alignment horizontal="left" vertical="center"/>
    </xf>
    <xf numFmtId="164" fontId="12" fillId="2" borderId="0" xfId="0" applyNumberFormat="1" applyFont="1" applyFill="1" applyBorder="1" applyAlignment="1">
      <alignment horizontal="left" vertical="center"/>
    </xf>
    <xf numFmtId="164" fontId="12" fillId="0" borderId="9" xfId="0" applyNumberFormat="1" applyFont="1" applyFill="1" applyBorder="1" applyAlignment="1">
      <alignment horizontal="center" vertical="center" wrapText="1"/>
    </xf>
    <xf numFmtId="164" fontId="12" fillId="0" borderId="56" xfId="0" applyNumberFormat="1" applyFont="1" applyFill="1" applyBorder="1" applyAlignment="1">
      <alignment horizontal="center" vertical="center"/>
    </xf>
    <xf numFmtId="164" fontId="12" fillId="0" borderId="3" xfId="0" applyNumberFormat="1" applyFont="1" applyFill="1" applyBorder="1" applyAlignment="1">
      <alignment horizontal="center" vertical="center"/>
    </xf>
    <xf numFmtId="164" fontId="12" fillId="0" borderId="58" xfId="0" applyNumberFormat="1" applyFont="1" applyFill="1" applyBorder="1" applyAlignment="1">
      <alignment horizontal="center" vertical="center" wrapText="1"/>
    </xf>
    <xf numFmtId="164" fontId="12" fillId="0" borderId="6" xfId="0" applyNumberFormat="1" applyFont="1" applyFill="1" applyBorder="1" applyAlignment="1">
      <alignment horizontal="center" vertical="center"/>
    </xf>
    <xf numFmtId="164" fontId="12" fillId="0" borderId="10" xfId="0" applyNumberFormat="1" applyFont="1" applyFill="1" applyBorder="1" applyAlignment="1">
      <alignment horizontal="center" vertical="center" wrapText="1"/>
    </xf>
    <xf numFmtId="164" fontId="12" fillId="2" borderId="0" xfId="0" applyNumberFormat="1" applyFont="1" applyFill="1" applyBorder="1" applyAlignment="1">
      <alignment horizontal="center" vertical="center"/>
    </xf>
    <xf numFmtId="164" fontId="12" fillId="2" borderId="0" xfId="0" applyNumberFormat="1" applyFont="1" applyFill="1" applyAlignment="1">
      <alignment horizontal="left" wrapText="1"/>
    </xf>
    <xf numFmtId="164" fontId="12" fillId="0" borderId="5" xfId="6" applyNumberFormat="1" applyFont="1" applyFill="1" applyBorder="1" applyAlignment="1">
      <alignment horizontal="center" vertical="center"/>
    </xf>
    <xf numFmtId="0" fontId="0" fillId="0" borderId="8" xfId="0" applyBorder="1" applyAlignment="1">
      <alignment horizontal="center" vertical="center"/>
    </xf>
    <xf numFmtId="164" fontId="12" fillId="0" borderId="50" xfId="6" applyNumberFormat="1" applyFont="1" applyFill="1" applyBorder="1" applyAlignment="1">
      <alignment horizontal="center" vertical="center"/>
    </xf>
    <xf numFmtId="0" fontId="0" fillId="0" borderId="68" xfId="0" applyBorder="1" applyAlignment="1">
      <alignment horizontal="center" vertical="center"/>
    </xf>
    <xf numFmtId="164" fontId="12" fillId="0" borderId="45" xfId="0" applyNumberFormat="1" applyFont="1" applyFill="1" applyBorder="1" applyAlignment="1">
      <alignment horizontal="center" vertical="center" wrapText="1"/>
    </xf>
    <xf numFmtId="164" fontId="12" fillId="0" borderId="72" xfId="0" applyNumberFormat="1" applyFont="1" applyFill="1" applyBorder="1" applyAlignment="1">
      <alignment horizontal="center" vertical="center" wrapText="1"/>
    </xf>
    <xf numFmtId="164" fontId="12" fillId="0" borderId="73" xfId="0" applyNumberFormat="1" applyFont="1" applyFill="1" applyBorder="1" applyAlignment="1">
      <alignment horizontal="center" vertical="center" wrapText="1"/>
    </xf>
    <xf numFmtId="0" fontId="12" fillId="0" borderId="0" xfId="0" applyFont="1" applyAlignment="1">
      <alignment horizontal="left"/>
    </xf>
    <xf numFmtId="164" fontId="12" fillId="2" borderId="0" xfId="0" applyNumberFormat="1" applyFont="1" applyFill="1" applyAlignment="1">
      <alignment horizontal="left" vertical="center" wrapText="1"/>
    </xf>
    <xf numFmtId="164" fontId="12" fillId="0" borderId="37" xfId="0" applyNumberFormat="1" applyFont="1" applyFill="1" applyBorder="1" applyAlignment="1">
      <alignment horizontal="center" vertical="center" wrapText="1"/>
    </xf>
    <xf numFmtId="164" fontId="12" fillId="0" borderId="38" xfId="0" applyNumberFormat="1" applyFont="1" applyFill="1" applyBorder="1" applyAlignment="1">
      <alignment horizontal="center" vertical="center" wrapText="1"/>
    </xf>
    <xf numFmtId="164" fontId="12" fillId="0" borderId="28" xfId="0" applyNumberFormat="1" applyFont="1" applyFill="1" applyBorder="1" applyAlignment="1">
      <alignment horizontal="center" vertical="center" wrapText="1"/>
    </xf>
    <xf numFmtId="164" fontId="12" fillId="0" borderId="14" xfId="0" applyNumberFormat="1" applyFont="1" applyFill="1" applyBorder="1" applyAlignment="1">
      <alignment horizontal="center" vertical="center" wrapText="1"/>
    </xf>
    <xf numFmtId="164" fontId="12" fillId="0" borderId="3" xfId="0" applyNumberFormat="1" applyFont="1" applyFill="1" applyBorder="1" applyAlignment="1">
      <alignment horizontal="center" vertical="center" wrapText="1"/>
    </xf>
    <xf numFmtId="164" fontId="12" fillId="0" borderId="6" xfId="0" applyNumberFormat="1" applyFont="1" applyFill="1" applyBorder="1" applyAlignment="1">
      <alignment horizontal="center" vertical="center" wrapText="1"/>
    </xf>
    <xf numFmtId="164" fontId="12" fillId="0" borderId="58" xfId="0" applyNumberFormat="1" applyFont="1" applyFill="1" applyBorder="1" applyAlignment="1">
      <alignment horizontal="center" vertical="center"/>
    </xf>
    <xf numFmtId="164" fontId="12" fillId="0" borderId="34" xfId="0" applyNumberFormat="1" applyFont="1" applyFill="1" applyBorder="1" applyAlignment="1">
      <alignment horizontal="center" vertical="center"/>
    </xf>
    <xf numFmtId="164" fontId="12" fillId="0" borderId="9" xfId="0" applyNumberFormat="1" applyFont="1" applyFill="1" applyBorder="1" applyAlignment="1">
      <alignment horizontal="center" vertical="center"/>
    </xf>
    <xf numFmtId="164" fontId="12" fillId="0" borderId="10" xfId="0" applyNumberFormat="1" applyFont="1" applyFill="1" applyBorder="1" applyAlignment="1">
      <alignment horizontal="center" vertical="center"/>
    </xf>
    <xf numFmtId="164" fontId="12" fillId="2" borderId="0" xfId="0" quotePrefix="1" applyNumberFormat="1" applyFont="1" applyFill="1" applyBorder="1" applyAlignment="1">
      <alignment horizontal="left" vertical="center"/>
    </xf>
    <xf numFmtId="164" fontId="12" fillId="0" borderId="16" xfId="0" applyNumberFormat="1" applyFont="1" applyFill="1" applyBorder="1" applyAlignment="1">
      <alignment horizontal="center" vertical="center"/>
    </xf>
    <xf numFmtId="164" fontId="12" fillId="0" borderId="19" xfId="0" applyNumberFormat="1" applyFont="1" applyFill="1" applyBorder="1" applyAlignment="1">
      <alignment horizontal="center" vertical="center" wrapText="1"/>
    </xf>
    <xf numFmtId="164" fontId="12" fillId="0" borderId="36" xfId="0" applyNumberFormat="1" applyFont="1" applyFill="1" applyBorder="1" applyAlignment="1">
      <alignment horizontal="center" vertical="center" wrapText="1"/>
    </xf>
    <xf numFmtId="164" fontId="12" fillId="0" borderId="35" xfId="0" applyNumberFormat="1" applyFont="1" applyFill="1" applyBorder="1" applyAlignment="1">
      <alignment horizontal="center" vertical="center" wrapText="1"/>
    </xf>
    <xf numFmtId="164" fontId="12" fillId="0" borderId="3" xfId="0" quotePrefix="1" applyNumberFormat="1" applyFont="1" applyFill="1" applyBorder="1" applyAlignment="1">
      <alignment horizontal="center" vertical="center" wrapText="1"/>
    </xf>
    <xf numFmtId="164" fontId="12" fillId="0" borderId="9" xfId="0" quotePrefix="1" applyNumberFormat="1" applyFont="1" applyFill="1" applyBorder="1" applyAlignment="1">
      <alignment horizontal="center" vertical="center" wrapText="1"/>
    </xf>
    <xf numFmtId="164" fontId="12" fillId="0" borderId="60" xfId="0" applyNumberFormat="1" applyFont="1" applyFill="1" applyBorder="1" applyAlignment="1">
      <alignment horizontal="center" vertical="center" wrapText="1"/>
    </xf>
    <xf numFmtId="164" fontId="12" fillId="0" borderId="25" xfId="0" applyNumberFormat="1" applyFont="1" applyFill="1" applyBorder="1" applyAlignment="1">
      <alignment horizontal="center" vertical="center" wrapText="1"/>
    </xf>
    <xf numFmtId="164" fontId="12" fillId="3" borderId="12" xfId="0" applyNumberFormat="1" applyFont="1" applyFill="1" applyBorder="1" applyAlignment="1">
      <alignment horizontal="center" vertical="center" wrapText="1"/>
    </xf>
    <xf numFmtId="164" fontId="12" fillId="3" borderId="17" xfId="0" applyNumberFormat="1" applyFont="1" applyFill="1" applyBorder="1" applyAlignment="1">
      <alignment horizontal="center" vertical="center" wrapText="1"/>
    </xf>
    <xf numFmtId="164" fontId="12" fillId="2" borderId="0" xfId="0" applyNumberFormat="1" applyFont="1" applyFill="1" applyBorder="1" applyAlignment="1">
      <alignment vertical="center" wrapText="1"/>
    </xf>
    <xf numFmtId="164" fontId="16" fillId="2" borderId="11" xfId="0" applyNumberFormat="1" applyFont="1" applyFill="1" applyBorder="1" applyAlignment="1">
      <alignment horizontal="center" vertical="center"/>
    </xf>
    <xf numFmtId="164" fontId="12" fillId="2" borderId="14" xfId="0" applyNumberFormat="1" applyFont="1" applyFill="1" applyBorder="1" applyAlignment="1">
      <alignment horizontal="center" vertical="center"/>
    </xf>
    <xf numFmtId="164" fontId="12" fillId="2" borderId="6" xfId="0" applyNumberFormat="1" applyFont="1" applyFill="1" applyBorder="1" applyAlignment="1">
      <alignment horizontal="center" vertical="center"/>
    </xf>
    <xf numFmtId="164" fontId="12" fillId="2" borderId="16" xfId="0" applyNumberFormat="1" applyFont="1" applyFill="1" applyBorder="1" applyAlignment="1">
      <alignment horizontal="center" vertical="center"/>
    </xf>
    <xf numFmtId="164" fontId="12" fillId="2" borderId="10" xfId="0" applyNumberFormat="1" applyFont="1" applyFill="1" applyBorder="1" applyAlignment="1">
      <alignment horizontal="center" vertical="center"/>
    </xf>
    <xf numFmtId="0" fontId="41" fillId="0" borderId="0" xfId="0" applyFont="1"/>
    <xf numFmtId="0" fontId="12" fillId="0" borderId="0" xfId="0" applyFont="1"/>
    <xf numFmtId="10" fontId="12" fillId="0" borderId="34" xfId="5" applyNumberFormat="1" applyFont="1" applyBorder="1"/>
    <xf numFmtId="10" fontId="12" fillId="0" borderId="63" xfId="5" applyNumberFormat="1" applyFont="1" applyBorder="1"/>
    <xf numFmtId="10" fontId="12" fillId="0" borderId="30" xfId="5" applyNumberFormat="1" applyFont="1" applyBorder="1"/>
    <xf numFmtId="164" fontId="42" fillId="2" borderId="0" xfId="0" applyNumberFormat="1" applyFont="1" applyFill="1" applyAlignment="1">
      <alignment horizontal="right" vertical="top"/>
    </xf>
    <xf numFmtId="164" fontId="31" fillId="2" borderId="0" xfId="0" applyNumberFormat="1" applyFont="1" applyFill="1" applyBorder="1" applyAlignment="1">
      <alignment horizontal="left" vertical="center" wrapText="1"/>
    </xf>
    <xf numFmtId="164" fontId="30" fillId="3" borderId="2" xfId="0" applyNumberFormat="1" applyFont="1" applyFill="1" applyBorder="1" applyAlignment="1">
      <alignment horizontal="center" vertical="center" wrapText="1"/>
    </xf>
    <xf numFmtId="167" fontId="12" fillId="3" borderId="17" xfId="0" applyNumberFormat="1" applyFont="1" applyFill="1" applyBorder="1" applyAlignment="1">
      <alignment horizontal="center" vertical="top"/>
    </xf>
    <xf numFmtId="0" fontId="13" fillId="2" borderId="0" xfId="0" applyFont="1" applyFill="1" applyAlignment="1">
      <alignment horizontal="left" vertical="center"/>
    </xf>
    <xf numFmtId="164" fontId="30" fillId="0" borderId="37" xfId="0" applyNumberFormat="1" applyFont="1" applyFill="1" applyBorder="1" applyAlignment="1">
      <alignment horizontal="center" vertical="center"/>
    </xf>
    <xf numFmtId="164" fontId="30" fillId="3" borderId="1" xfId="0" applyNumberFormat="1" applyFont="1" applyFill="1" applyBorder="1" applyAlignment="1">
      <alignment horizontal="center" vertical="center" wrapText="1"/>
    </xf>
    <xf numFmtId="164" fontId="30" fillId="3" borderId="45" xfId="0" applyNumberFormat="1" applyFont="1" applyFill="1" applyBorder="1" applyAlignment="1">
      <alignment horizontal="center" vertical="center" wrapText="1"/>
    </xf>
    <xf numFmtId="164" fontId="30" fillId="3" borderId="16" xfId="0" applyNumberFormat="1" applyFont="1" applyFill="1" applyBorder="1" applyAlignment="1">
      <alignment horizontal="center" vertical="center" wrapText="1"/>
    </xf>
    <xf numFmtId="164" fontId="30" fillId="3" borderId="18" xfId="0" applyNumberFormat="1" applyFont="1" applyFill="1" applyBorder="1" applyAlignment="1">
      <alignment horizontal="center" vertical="center" wrapText="1"/>
    </xf>
    <xf numFmtId="10" fontId="12" fillId="0" borderId="10" xfId="5" applyNumberFormat="1" applyFont="1" applyBorder="1"/>
    <xf numFmtId="10" fontId="12" fillId="0" borderId="0" xfId="0" applyNumberFormat="1" applyFont="1"/>
    <xf numFmtId="0" fontId="12" fillId="0" borderId="0" xfId="0" applyFont="1" applyAlignment="1">
      <alignment horizontal="center"/>
    </xf>
    <xf numFmtId="0" fontId="41" fillId="0" borderId="0" xfId="0" applyFont="1" applyAlignment="1">
      <alignment horizontal="center"/>
    </xf>
    <xf numFmtId="0" fontId="16" fillId="0" borderId="26" xfId="0" applyFont="1" applyBorder="1" applyAlignment="1">
      <alignment horizontal="left"/>
    </xf>
    <xf numFmtId="10" fontId="16" fillId="0" borderId="47" xfId="5" applyNumberFormat="1" applyFont="1" applyBorder="1" applyAlignment="1">
      <alignment horizontal="center"/>
    </xf>
    <xf numFmtId="0" fontId="16" fillId="0" borderId="47" xfId="0" applyFont="1" applyBorder="1" applyAlignment="1">
      <alignment horizontal="center"/>
    </xf>
    <xf numFmtId="0" fontId="16" fillId="0" borderId="43" xfId="0" applyFont="1" applyBorder="1" applyAlignment="1">
      <alignment horizontal="center"/>
    </xf>
    <xf numFmtId="0" fontId="16" fillId="0" borderId="0" xfId="0" applyFont="1"/>
    <xf numFmtId="10" fontId="16" fillId="0" borderId="19" xfId="0" applyNumberFormat="1" applyFont="1" applyBorder="1"/>
    <xf numFmtId="10" fontId="16" fillId="0" borderId="62" xfId="0" applyNumberFormat="1" applyFont="1" applyBorder="1"/>
    <xf numFmtId="10" fontId="16" fillId="0" borderId="24" xfId="0" applyNumberFormat="1" applyFont="1" applyBorder="1"/>
    <xf numFmtId="10" fontId="12" fillId="0" borderId="29" xfId="5" applyNumberFormat="1" applyFont="1" applyBorder="1"/>
    <xf numFmtId="10" fontId="12" fillId="0" borderId="60" xfId="5" applyNumberFormat="1" applyFont="1" applyBorder="1"/>
    <xf numFmtId="10" fontId="12" fillId="0" borderId="25" xfId="5" applyNumberFormat="1" applyFont="1" applyBorder="1"/>
    <xf numFmtId="164" fontId="12" fillId="0" borderId="72" xfId="0" quotePrefix="1" applyNumberFormat="1" applyFont="1" applyFill="1" applyBorder="1" applyAlignment="1">
      <alignment horizontal="right" vertical="top"/>
    </xf>
    <xf numFmtId="0" fontId="44" fillId="0" borderId="0" xfId="0" applyFont="1" applyAlignment="1">
      <alignment horizontal="center"/>
    </xf>
    <xf numFmtId="164" fontId="44" fillId="2" borderId="0" xfId="0" applyNumberFormat="1" applyFont="1" applyFill="1" applyAlignment="1">
      <alignment horizontal="center"/>
    </xf>
    <xf numFmtId="169" fontId="44" fillId="2" borderId="0" xfId="0" applyNumberFormat="1" applyFont="1" applyFill="1" applyAlignment="1">
      <alignment horizontal="center"/>
    </xf>
    <xf numFmtId="10" fontId="12" fillId="0" borderId="19" xfId="5" applyNumberFormat="1" applyFont="1" applyBorder="1" applyAlignment="1">
      <alignment horizontal="right"/>
    </xf>
    <xf numFmtId="10" fontId="12" fillId="0" borderId="29" xfId="5" applyNumberFormat="1" applyFont="1" applyBorder="1" applyAlignment="1">
      <alignment horizontal="right"/>
    </xf>
    <xf numFmtId="10" fontId="12" fillId="0" borderId="62" xfId="5" applyNumberFormat="1" applyFont="1" applyBorder="1" applyAlignment="1">
      <alignment horizontal="right"/>
    </xf>
    <xf numFmtId="10" fontId="12" fillId="0" borderId="60" xfId="5" applyNumberFormat="1" applyFont="1" applyBorder="1" applyAlignment="1">
      <alignment horizontal="right"/>
    </xf>
    <xf numFmtId="10" fontId="12" fillId="0" borderId="24" xfId="5" applyNumberFormat="1" applyFont="1" applyBorder="1" applyAlignment="1">
      <alignment horizontal="right"/>
    </xf>
    <xf numFmtId="10" fontId="12" fillId="0" borderId="25" xfId="5" applyNumberFormat="1" applyFont="1" applyBorder="1" applyAlignment="1">
      <alignment horizontal="right"/>
    </xf>
    <xf numFmtId="0" fontId="16" fillId="0" borderId="6" xfId="0" applyFont="1" applyBorder="1" applyAlignment="1">
      <alignment horizontal="center" vertical="center"/>
    </xf>
    <xf numFmtId="0" fontId="16" fillId="0" borderId="8" xfId="0" applyFont="1" applyBorder="1" applyAlignment="1">
      <alignment horizontal="center" vertical="center"/>
    </xf>
    <xf numFmtId="0" fontId="16" fillId="0" borderId="2" xfId="0" applyFont="1" applyBorder="1" applyAlignment="1">
      <alignment horizontal="center" vertical="center"/>
    </xf>
    <xf numFmtId="0" fontId="27" fillId="5" borderId="11" xfId="0" applyFont="1" applyFill="1" applyBorder="1" applyAlignment="1">
      <alignment horizontal="left" vertical="center" wrapText="1"/>
    </xf>
    <xf numFmtId="10" fontId="16" fillId="0" borderId="43" xfId="5" applyNumberFormat="1" applyFont="1" applyBorder="1" applyAlignment="1">
      <alignment horizontal="center"/>
    </xf>
    <xf numFmtId="10" fontId="16" fillId="0" borderId="6" xfId="0" applyNumberFormat="1" applyFont="1" applyBorder="1"/>
    <xf numFmtId="10" fontId="12" fillId="0" borderId="8" xfId="5" applyNumberFormat="1" applyFont="1" applyBorder="1"/>
    <xf numFmtId="0" fontId="16" fillId="0" borderId="51" xfId="0" applyFont="1" applyBorder="1" applyAlignment="1">
      <alignment vertical="center"/>
    </xf>
    <xf numFmtId="10" fontId="12" fillId="0" borderId="52" xfId="5" applyNumberFormat="1" applyFont="1" applyBorder="1" applyAlignment="1">
      <alignment horizontal="right"/>
    </xf>
    <xf numFmtId="10" fontId="12" fillId="0" borderId="59" xfId="5" applyNumberFormat="1" applyFont="1" applyBorder="1" applyAlignment="1">
      <alignment horizontal="right"/>
    </xf>
    <xf numFmtId="0" fontId="16" fillId="0" borderId="51" xfId="0" applyFont="1" applyBorder="1" applyAlignment="1">
      <alignment horizontal="center" vertical="center"/>
    </xf>
    <xf numFmtId="164" fontId="12" fillId="2" borderId="0" xfId="0" applyNumberFormat="1" applyFont="1" applyFill="1" applyAlignment="1">
      <alignment horizontal="left" vertical="center"/>
    </xf>
    <xf numFmtId="164" fontId="12" fillId="2" borderId="0" xfId="0" applyNumberFormat="1" applyFont="1" applyFill="1" applyAlignment="1">
      <alignment horizontal="left" vertical="center" wrapText="1"/>
    </xf>
    <xf numFmtId="164" fontId="12" fillId="3" borderId="18" xfId="0" applyNumberFormat="1" applyFont="1" applyFill="1" applyBorder="1" applyAlignment="1">
      <alignment horizontal="center" vertical="top" wrapText="1"/>
    </xf>
    <xf numFmtId="1" fontId="12" fillId="3" borderId="18" xfId="0" applyNumberFormat="1" applyFont="1" applyFill="1" applyBorder="1" applyAlignment="1">
      <alignment horizontal="right" vertical="center" wrapText="1"/>
    </xf>
    <xf numFmtId="0" fontId="12" fillId="3" borderId="37" xfId="0" applyFont="1" applyFill="1" applyBorder="1" applyAlignment="1">
      <alignment horizontal="right" vertical="center"/>
    </xf>
    <xf numFmtId="0" fontId="12" fillId="3" borderId="18" xfId="0" applyFont="1" applyFill="1" applyBorder="1" applyAlignment="1">
      <alignment horizontal="right" vertical="center" wrapText="1"/>
    </xf>
    <xf numFmtId="164" fontId="12" fillId="2" borderId="0" xfId="0" applyNumberFormat="1" applyFont="1" applyFill="1" applyAlignment="1">
      <alignment horizontal="left" vertical="center"/>
    </xf>
    <xf numFmtId="164" fontId="12" fillId="2" borderId="0" xfId="0" applyNumberFormat="1" applyFont="1" applyFill="1" applyAlignment="1">
      <alignment horizontal="left" vertical="center" wrapText="1"/>
    </xf>
    <xf numFmtId="165" fontId="12" fillId="0" borderId="72" xfId="1" applyNumberFormat="1" applyFont="1" applyFill="1" applyBorder="1" applyAlignment="1">
      <alignment horizontal="right" vertical="top"/>
    </xf>
    <xf numFmtId="165" fontId="12" fillId="0" borderId="5" xfId="1" applyNumberFormat="1" applyFont="1" applyFill="1" applyBorder="1" applyAlignment="1">
      <alignment horizontal="right" vertical="top"/>
    </xf>
    <xf numFmtId="165" fontId="12" fillId="0" borderId="9" xfId="1" applyNumberFormat="1" applyFont="1" applyFill="1" applyBorder="1" applyAlignment="1">
      <alignment horizontal="right" vertical="top"/>
    </xf>
    <xf numFmtId="165" fontId="12" fillId="0" borderId="3" xfId="1" quotePrefix="1" applyNumberFormat="1" applyFont="1" applyFill="1" applyBorder="1" applyAlignment="1">
      <alignment horizontal="right" vertical="top"/>
    </xf>
    <xf numFmtId="165" fontId="12" fillId="0" borderId="6" xfId="1" quotePrefix="1" applyNumberFormat="1" applyFont="1" applyFill="1" applyBorder="1" applyAlignment="1">
      <alignment horizontal="right" vertical="top"/>
    </xf>
    <xf numFmtId="165" fontId="12" fillId="0" borderId="8" xfId="1" applyNumberFormat="1" applyFont="1" applyFill="1" applyBorder="1" applyAlignment="1">
      <alignment horizontal="right" vertical="top"/>
    </xf>
    <xf numFmtId="165" fontId="12" fillId="0" borderId="10" xfId="1" applyNumberFormat="1" applyFont="1" applyFill="1" applyBorder="1" applyAlignment="1">
      <alignment horizontal="right" vertical="top"/>
    </xf>
    <xf numFmtId="165" fontId="14" fillId="0" borderId="41" xfId="1" applyNumberFormat="1" applyFont="1" applyFill="1" applyBorder="1" applyAlignment="1">
      <alignment vertical="top"/>
    </xf>
    <xf numFmtId="165" fontId="14" fillId="0" borderId="15" xfId="1" applyNumberFormat="1" applyFont="1" applyFill="1" applyBorder="1" applyAlignment="1">
      <alignment vertical="top"/>
    </xf>
    <xf numFmtId="165" fontId="14" fillId="0" borderId="44" xfId="1" applyNumberFormat="1" applyFont="1" applyFill="1" applyBorder="1" applyAlignment="1">
      <alignment vertical="top"/>
    </xf>
    <xf numFmtId="165" fontId="14" fillId="0" borderId="16" xfId="1" applyNumberFormat="1" applyFont="1" applyFill="1" applyBorder="1" applyAlignment="1">
      <alignment vertical="top"/>
    </xf>
    <xf numFmtId="165" fontId="14" fillId="0" borderId="3" xfId="1" applyNumberFormat="1" applyFont="1" applyFill="1" applyBorder="1" applyAlignment="1">
      <alignment vertical="top"/>
    </xf>
    <xf numFmtId="165" fontId="14" fillId="0" borderId="5" xfId="1" applyNumberFormat="1" applyFont="1" applyFill="1" applyBorder="1" applyAlignment="1">
      <alignment vertical="top"/>
    </xf>
    <xf numFmtId="165" fontId="14" fillId="0" borderId="9" xfId="1" applyNumberFormat="1" applyFont="1" applyFill="1" applyBorder="1" applyAlignment="1">
      <alignment vertical="top"/>
    </xf>
    <xf numFmtId="165" fontId="14" fillId="0" borderId="5" xfId="1" applyNumberFormat="1" applyFont="1" applyFill="1" applyBorder="1" applyAlignment="1">
      <alignment horizontal="right" vertical="top"/>
    </xf>
    <xf numFmtId="165" fontId="14" fillId="0" borderId="9" xfId="1" applyNumberFormat="1" applyFont="1" applyFill="1" applyBorder="1" applyAlignment="1">
      <alignment horizontal="right" vertical="top"/>
    </xf>
    <xf numFmtId="165" fontId="14" fillId="0" borderId="6" xfId="1" applyNumberFormat="1" applyFont="1" applyFill="1" applyBorder="1" applyAlignment="1">
      <alignment vertical="top"/>
    </xf>
    <xf numFmtId="165" fontId="14" fillId="0" borderId="8" xfId="1" applyNumberFormat="1" applyFont="1" applyFill="1" applyBorder="1" applyAlignment="1">
      <alignment vertical="top"/>
    </xf>
    <xf numFmtId="165" fontId="14" fillId="0" borderId="10" xfId="1" applyNumberFormat="1" applyFont="1" applyFill="1" applyBorder="1" applyAlignment="1">
      <alignment vertical="top"/>
    </xf>
    <xf numFmtId="165" fontId="12" fillId="0" borderId="14" xfId="1" applyNumberFormat="1" applyFont="1" applyFill="1" applyBorder="1" applyAlignment="1">
      <alignment horizontal="right" vertical="top"/>
    </xf>
    <xf numFmtId="165" fontId="12" fillId="0" borderId="16" xfId="1" applyNumberFormat="1" applyFont="1" applyFill="1" applyBorder="1" applyAlignment="1">
      <alignment horizontal="right" vertical="top"/>
    </xf>
    <xf numFmtId="165" fontId="12" fillId="0" borderId="3" xfId="1" applyNumberFormat="1" applyFont="1" applyFill="1" applyBorder="1" applyAlignment="1">
      <alignment horizontal="right" vertical="top"/>
    </xf>
    <xf numFmtId="165" fontId="12" fillId="0" borderId="6" xfId="1" applyNumberFormat="1" applyFont="1" applyFill="1" applyBorder="1" applyAlignment="1">
      <alignment horizontal="right" vertical="top"/>
    </xf>
    <xf numFmtId="165" fontId="14" fillId="0" borderId="14" xfId="1" quotePrefix="1" applyNumberFormat="1" applyFont="1" applyFill="1" applyBorder="1" applyAlignment="1">
      <alignment horizontal="right" vertical="top"/>
    </xf>
    <xf numFmtId="165" fontId="14" fillId="0" borderId="15" xfId="1" quotePrefix="1" applyNumberFormat="1" applyFont="1" applyFill="1" applyBorder="1" applyAlignment="1">
      <alignment horizontal="right" vertical="top"/>
    </xf>
    <xf numFmtId="165" fontId="14" fillId="0" borderId="16" xfId="1" quotePrefix="1" applyNumberFormat="1" applyFont="1" applyFill="1" applyBorder="1" applyAlignment="1">
      <alignment horizontal="right" vertical="top"/>
    </xf>
    <xf numFmtId="165" fontId="14" fillId="0" borderId="6" xfId="1" quotePrefix="1" applyNumberFormat="1" applyFont="1" applyFill="1" applyBorder="1" applyAlignment="1">
      <alignment horizontal="right" vertical="top"/>
    </xf>
    <xf numFmtId="165" fontId="14" fillId="0" borderId="8" xfId="1" quotePrefix="1" applyNumberFormat="1" applyFont="1" applyFill="1" applyBorder="1" applyAlignment="1">
      <alignment horizontal="right" vertical="top"/>
    </xf>
    <xf numFmtId="165" fontId="14" fillId="0" borderId="10" xfId="1" quotePrefix="1" applyNumberFormat="1" applyFont="1" applyFill="1" applyBorder="1" applyAlignment="1">
      <alignment horizontal="right" vertical="top"/>
    </xf>
    <xf numFmtId="165" fontId="14" fillId="0" borderId="38" xfId="1" applyNumberFormat="1" applyFont="1" applyFill="1" applyBorder="1" applyAlignment="1">
      <alignment horizontal="right"/>
    </xf>
    <xf numFmtId="165" fontId="14" fillId="0" borderId="28" xfId="1" applyNumberFormat="1" applyFont="1" applyFill="1" applyBorder="1" applyAlignment="1">
      <alignment horizontal="right"/>
    </xf>
    <xf numFmtId="165" fontId="12" fillId="0" borderId="46" xfId="1" quotePrefix="1" applyNumberFormat="1" applyFont="1" applyFill="1" applyBorder="1" applyAlignment="1">
      <alignment horizontal="right" vertical="top"/>
    </xf>
    <xf numFmtId="165" fontId="12" fillId="0" borderId="15" xfId="1" quotePrefix="1" applyNumberFormat="1" applyFont="1" applyFill="1" applyBorder="1" applyAlignment="1">
      <alignment horizontal="right" vertical="top"/>
    </xf>
    <xf numFmtId="165" fontId="12" fillId="0" borderId="16" xfId="1" quotePrefix="1" applyNumberFormat="1" applyFont="1" applyFill="1" applyBorder="1" applyAlignment="1">
      <alignment horizontal="right" vertical="top"/>
    </xf>
    <xf numFmtId="165" fontId="12" fillId="0" borderId="5" xfId="1" quotePrefix="1" applyNumberFormat="1" applyFont="1" applyFill="1" applyBorder="1" applyAlignment="1">
      <alignment horizontal="right" vertical="top"/>
    </xf>
    <xf numFmtId="165" fontId="14" fillId="0" borderId="5" xfId="1" quotePrefix="1" applyNumberFormat="1" applyFont="1" applyFill="1" applyBorder="1" applyAlignment="1">
      <alignment horizontal="right" vertical="top"/>
    </xf>
    <xf numFmtId="165" fontId="12" fillId="0" borderId="9" xfId="1" quotePrefix="1" applyNumberFormat="1" applyFont="1" applyFill="1" applyBorder="1" applyAlignment="1">
      <alignment horizontal="right" vertical="top"/>
    </xf>
    <xf numFmtId="165" fontId="12" fillId="0" borderId="27" xfId="1" quotePrefix="1" applyNumberFormat="1" applyFont="1" applyFill="1" applyBorder="1" applyAlignment="1">
      <alignment horizontal="right" vertical="top"/>
    </xf>
    <xf numFmtId="165" fontId="12" fillId="0" borderId="8" xfId="1" quotePrefix="1" applyNumberFormat="1" applyFont="1" applyFill="1" applyBorder="1" applyAlignment="1">
      <alignment horizontal="right" vertical="top"/>
    </xf>
    <xf numFmtId="165" fontId="12" fillId="0" borderId="10" xfId="1" quotePrefix="1" applyNumberFormat="1" applyFont="1" applyFill="1" applyBorder="1" applyAlignment="1">
      <alignment horizontal="right" vertical="top"/>
    </xf>
    <xf numFmtId="165" fontId="14" fillId="2" borderId="17" xfId="1" applyNumberFormat="1" applyFont="1" applyFill="1" applyBorder="1" applyAlignment="1">
      <alignment horizontal="center" vertical="center"/>
    </xf>
    <xf numFmtId="165" fontId="14" fillId="0" borderId="37" xfId="1" applyNumberFormat="1" applyFont="1" applyFill="1" applyBorder="1" applyAlignment="1">
      <alignment horizontal="right" vertical="center"/>
    </xf>
    <xf numFmtId="165" fontId="14" fillId="0" borderId="28" xfId="1" applyNumberFormat="1" applyFont="1" applyFill="1" applyBorder="1" applyAlignment="1">
      <alignment horizontal="right" vertical="center"/>
    </xf>
    <xf numFmtId="165" fontId="14" fillId="0" borderId="17" xfId="1" applyNumberFormat="1" applyFont="1" applyFill="1" applyBorder="1" applyAlignment="1">
      <alignment horizontal="right" vertical="center"/>
    </xf>
    <xf numFmtId="165" fontId="14" fillId="0" borderId="38" xfId="1" applyNumberFormat="1" applyFont="1" applyFill="1" applyBorder="1" applyAlignment="1">
      <alignment horizontal="right" vertical="center"/>
    </xf>
    <xf numFmtId="165" fontId="12" fillId="0" borderId="14" xfId="1" applyNumberFormat="1" applyFont="1" applyFill="1" applyBorder="1" applyAlignment="1">
      <alignment horizontal="right" vertical="center"/>
    </xf>
    <xf numFmtId="165" fontId="12" fillId="0" borderId="3" xfId="1" applyNumberFormat="1" applyFont="1" applyFill="1" applyBorder="1" applyAlignment="1">
      <alignment horizontal="right" vertical="center"/>
    </xf>
    <xf numFmtId="165" fontId="12" fillId="0" borderId="6" xfId="1" applyNumberFormat="1" applyFont="1" applyFill="1" applyBorder="1" applyAlignment="1">
      <alignment horizontal="right" vertical="center"/>
    </xf>
    <xf numFmtId="165" fontId="12" fillId="0" borderId="41" xfId="1" applyNumberFormat="1" applyFont="1" applyFill="1" applyBorder="1" applyAlignment="1">
      <alignment horizontal="center" vertical="center"/>
    </xf>
    <xf numFmtId="165" fontId="12" fillId="0" borderId="16" xfId="1" applyNumberFormat="1" applyFont="1" applyFill="1" applyBorder="1" applyAlignment="1">
      <alignment horizontal="center" vertical="center"/>
    </xf>
    <xf numFmtId="165" fontId="12" fillId="0" borderId="27" xfId="1" applyNumberFormat="1" applyFont="1" applyFill="1" applyBorder="1" applyAlignment="1">
      <alignment horizontal="center" vertical="center"/>
    </xf>
    <xf numFmtId="165" fontId="12" fillId="0" borderId="10" xfId="1" applyNumberFormat="1" applyFont="1" applyFill="1" applyBorder="1" applyAlignment="1">
      <alignment horizontal="center" vertical="center"/>
    </xf>
    <xf numFmtId="165" fontId="12" fillId="0" borderId="18" xfId="1" applyNumberFormat="1" applyFont="1" applyFill="1" applyBorder="1" applyAlignment="1">
      <alignment horizontal="center" vertical="center"/>
    </xf>
    <xf numFmtId="165" fontId="12" fillId="0" borderId="1" xfId="1" applyNumberFormat="1" applyFont="1" applyFill="1" applyBorder="1" applyAlignment="1">
      <alignment horizontal="center" vertical="center"/>
    </xf>
    <xf numFmtId="165" fontId="12" fillId="0" borderId="22" xfId="1" applyNumberFormat="1" applyFont="1" applyFill="1" applyBorder="1" applyAlignment="1">
      <alignment horizontal="center" vertical="center"/>
    </xf>
    <xf numFmtId="165" fontId="12" fillId="0" borderId="2" xfId="1" applyNumberFormat="1" applyFont="1" applyFill="1" applyBorder="1" applyAlignment="1">
      <alignment horizontal="center" vertical="center"/>
    </xf>
    <xf numFmtId="165" fontId="12" fillId="0" borderId="15" xfId="1" applyNumberFormat="1" applyFont="1" applyFill="1" applyBorder="1" applyAlignment="1">
      <alignment vertical="center"/>
    </xf>
    <xf numFmtId="165" fontId="12" fillId="0" borderId="5" xfId="1" applyNumberFormat="1" applyFont="1" applyFill="1" applyBorder="1" applyAlignment="1">
      <alignment vertical="center"/>
    </xf>
    <xf numFmtId="165" fontId="12" fillId="0" borderId="6" xfId="1" applyNumberFormat="1" applyFont="1" applyFill="1" applyBorder="1" applyAlignment="1">
      <alignment vertical="center"/>
    </xf>
    <xf numFmtId="165" fontId="12" fillId="0" borderId="8" xfId="1" applyNumberFormat="1" applyFont="1" applyFill="1" applyBorder="1" applyAlignment="1">
      <alignment vertical="center"/>
    </xf>
    <xf numFmtId="165" fontId="12" fillId="0" borderId="15" xfId="1" applyNumberFormat="1" applyFont="1" applyFill="1" applyBorder="1" applyAlignment="1">
      <alignment horizontal="right" vertical="top"/>
    </xf>
    <xf numFmtId="165" fontId="12" fillId="0" borderId="74" xfId="1" applyNumberFormat="1" applyFont="1" applyFill="1" applyBorder="1" applyAlignment="1">
      <alignment horizontal="right" vertical="top"/>
    </xf>
    <xf numFmtId="165" fontId="12" fillId="0" borderId="50" xfId="1" applyNumberFormat="1" applyFont="1" applyFill="1" applyBorder="1" applyAlignment="1">
      <alignment horizontal="right" vertical="top"/>
    </xf>
    <xf numFmtId="165" fontId="12" fillId="0" borderId="73" xfId="1" applyNumberFormat="1" applyFont="1" applyFill="1" applyBorder="1" applyAlignment="1">
      <alignment horizontal="right" vertical="top"/>
    </xf>
    <xf numFmtId="165" fontId="12" fillId="0" borderId="68" xfId="1" applyNumberFormat="1" applyFont="1" applyFill="1" applyBorder="1" applyAlignment="1">
      <alignment horizontal="right" vertical="top"/>
    </xf>
    <xf numFmtId="165" fontId="12" fillId="0" borderId="27" xfId="1" applyNumberFormat="1" applyFont="1" applyFill="1" applyBorder="1" applyAlignment="1">
      <alignment horizontal="right" vertical="top"/>
    </xf>
    <xf numFmtId="165" fontId="12" fillId="0" borderId="11" xfId="1" applyNumberFormat="1" applyFont="1" applyFill="1" applyBorder="1" applyAlignment="1">
      <alignment horizontal="right" vertical="top"/>
    </xf>
    <xf numFmtId="165" fontId="12" fillId="0" borderId="44" xfId="1" applyNumberFormat="1" applyFont="1" applyFill="1" applyBorder="1" applyAlignment="1">
      <alignment horizontal="right" vertical="top"/>
    </xf>
    <xf numFmtId="165" fontId="12" fillId="0" borderId="37" xfId="1" applyNumberFormat="1" applyFont="1" applyFill="1" applyBorder="1" applyAlignment="1">
      <alignment horizontal="right" vertical="top"/>
    </xf>
    <xf numFmtId="165" fontId="12" fillId="0" borderId="28" xfId="1" applyNumberFormat="1" applyFont="1" applyFill="1" applyBorder="1" applyAlignment="1">
      <alignment horizontal="right" vertical="top"/>
    </xf>
    <xf numFmtId="165" fontId="27" fillId="0" borderId="37" xfId="1" applyNumberFormat="1" applyFont="1" applyBorder="1"/>
    <xf numFmtId="165" fontId="27" fillId="0" borderId="28" xfId="1" applyNumberFormat="1" applyFont="1" applyBorder="1"/>
    <xf numFmtId="165" fontId="12" fillId="0" borderId="42" xfId="1" applyNumberFormat="1" applyFont="1" applyBorder="1" applyAlignment="1">
      <alignment horizontal="right"/>
    </xf>
    <xf numFmtId="165" fontId="12" fillId="0" borderId="22" xfId="1" applyNumberFormat="1" applyFont="1" applyBorder="1" applyAlignment="1">
      <alignment horizontal="right"/>
    </xf>
    <xf numFmtId="165" fontId="12" fillId="0" borderId="2" xfId="1" applyNumberFormat="1" applyFont="1" applyBorder="1" applyAlignment="1">
      <alignment horizontal="right"/>
    </xf>
    <xf numFmtId="165" fontId="12" fillId="0" borderId="41" xfId="1" applyNumberFormat="1" applyFont="1" applyBorder="1" applyAlignment="1">
      <alignment horizontal="right"/>
    </xf>
    <xf numFmtId="165" fontId="12" fillId="0" borderId="15" xfId="1" applyNumberFormat="1" applyFont="1" applyBorder="1" applyAlignment="1">
      <alignment horizontal="right"/>
    </xf>
    <xf numFmtId="165" fontId="12" fillId="0" borderId="74" xfId="1" applyNumberFormat="1" applyFont="1" applyBorder="1" applyAlignment="1">
      <alignment horizontal="right"/>
    </xf>
    <xf numFmtId="165" fontId="12" fillId="0" borderId="27" xfId="1" applyNumberFormat="1" applyFont="1" applyBorder="1" applyAlignment="1">
      <alignment horizontal="right"/>
    </xf>
    <xf numFmtId="165" fontId="12" fillId="0" borderId="8" xfId="1" applyNumberFormat="1" applyFont="1" applyBorder="1" applyAlignment="1">
      <alignment horizontal="right"/>
    </xf>
    <xf numFmtId="165" fontId="12" fillId="0" borderId="68" xfId="1" applyNumberFormat="1" applyFont="1" applyBorder="1" applyAlignment="1">
      <alignment horizontal="right"/>
    </xf>
    <xf numFmtId="165" fontId="12" fillId="0" borderId="14" xfId="1" applyNumberFormat="1" applyFont="1" applyBorder="1" applyAlignment="1">
      <alignment horizontal="right"/>
    </xf>
    <xf numFmtId="165" fontId="12" fillId="0" borderId="16" xfId="1" applyNumberFormat="1" applyFont="1" applyBorder="1" applyAlignment="1">
      <alignment horizontal="right"/>
    </xf>
    <xf numFmtId="165" fontId="12" fillId="0" borderId="6" xfId="1" applyNumberFormat="1" applyFont="1" applyBorder="1" applyAlignment="1">
      <alignment horizontal="right"/>
    </xf>
    <xf numFmtId="165" fontId="12" fillId="0" borderId="10" xfId="1" applyNumberFormat="1" applyFont="1" applyBorder="1" applyAlignment="1">
      <alignment horizontal="right"/>
    </xf>
    <xf numFmtId="0" fontId="45" fillId="8" borderId="12" xfId="0" applyFont="1" applyFill="1" applyBorder="1" applyAlignment="1"/>
    <xf numFmtId="0" fontId="45" fillId="8" borderId="13" xfId="0" applyFont="1" applyFill="1" applyBorder="1" applyAlignment="1"/>
    <xf numFmtId="0" fontId="45" fillId="8" borderId="17" xfId="0" applyFont="1" applyFill="1" applyBorder="1" applyAlignment="1"/>
    <xf numFmtId="0" fontId="45" fillId="8" borderId="12" xfId="0" applyFont="1" applyFill="1" applyBorder="1" applyAlignment="1">
      <alignment horizontal="left"/>
    </xf>
    <xf numFmtId="0" fontId="45" fillId="8" borderId="13" xfId="0" applyFont="1" applyFill="1" applyBorder="1" applyAlignment="1">
      <alignment horizontal="left"/>
    </xf>
    <xf numFmtId="0" fontId="45" fillId="8" borderId="17" xfId="0" applyFont="1" applyFill="1" applyBorder="1" applyAlignment="1">
      <alignment horizontal="left"/>
    </xf>
    <xf numFmtId="0" fontId="40" fillId="9" borderId="13" xfId="0" applyFont="1" applyFill="1" applyBorder="1" applyAlignment="1">
      <alignment vertical="center"/>
    </xf>
    <xf numFmtId="0" fontId="0" fillId="9" borderId="13" xfId="0" applyFill="1" applyBorder="1" applyAlignment="1">
      <alignment vertical="center"/>
    </xf>
    <xf numFmtId="0" fontId="0" fillId="9" borderId="17" xfId="0" applyFill="1" applyBorder="1" applyAlignment="1">
      <alignment vertical="center"/>
    </xf>
    <xf numFmtId="0" fontId="46" fillId="9" borderId="12" xfId="0" applyFont="1" applyFill="1" applyBorder="1" applyAlignment="1">
      <alignment vertical="center"/>
    </xf>
    <xf numFmtId="0" fontId="46" fillId="9" borderId="13" xfId="0" applyFont="1" applyFill="1" applyBorder="1" applyAlignment="1">
      <alignment vertical="center"/>
    </xf>
    <xf numFmtId="0" fontId="11" fillId="9" borderId="13" xfId="0" applyFont="1" applyFill="1" applyBorder="1" applyAlignment="1">
      <alignment vertical="center"/>
    </xf>
    <xf numFmtId="0" fontId="11" fillId="9" borderId="17" xfId="0" applyFont="1" applyFill="1" applyBorder="1" applyAlignment="1">
      <alignment vertical="center"/>
    </xf>
    <xf numFmtId="0" fontId="46" fillId="9" borderId="18" xfId="0" applyFont="1" applyFill="1" applyBorder="1" applyAlignment="1">
      <alignment vertical="center" wrapText="1"/>
    </xf>
    <xf numFmtId="0" fontId="16" fillId="0" borderId="19" xfId="0" applyFont="1" applyBorder="1" applyAlignment="1">
      <alignment horizontal="left"/>
    </xf>
    <xf numFmtId="10" fontId="16" fillId="0" borderId="29" xfId="5" applyNumberFormat="1" applyFont="1" applyBorder="1" applyAlignment="1">
      <alignment horizontal="center"/>
    </xf>
    <xf numFmtId="0" fontId="16" fillId="0" borderId="29" xfId="0" applyFont="1" applyBorder="1" applyAlignment="1">
      <alignment horizontal="center"/>
    </xf>
    <xf numFmtId="0" fontId="16" fillId="0" borderId="34" xfId="0" applyFont="1" applyBorder="1" applyAlignment="1">
      <alignment horizontal="center"/>
    </xf>
    <xf numFmtId="0" fontId="12" fillId="9" borderId="17" xfId="0" applyFont="1" applyFill="1" applyBorder="1"/>
    <xf numFmtId="164" fontId="12" fillId="0" borderId="55" xfId="0" applyNumberFormat="1" applyFont="1" applyFill="1" applyBorder="1" applyAlignment="1">
      <alignment vertical="center"/>
    </xf>
    <xf numFmtId="164" fontId="12" fillId="0" borderId="56" xfId="0" applyNumberFormat="1" applyFont="1" applyFill="1" applyBorder="1" applyAlignment="1">
      <alignment vertical="center"/>
    </xf>
    <xf numFmtId="164" fontId="12" fillId="0" borderId="64" xfId="0" applyNumberFormat="1" applyFont="1" applyFill="1" applyBorder="1" applyAlignment="1">
      <alignment horizontal="center" vertical="center" wrapText="1"/>
    </xf>
    <xf numFmtId="164" fontId="12" fillId="0" borderId="62" xfId="0" applyNumberFormat="1" applyFont="1" applyFill="1" applyBorder="1" applyAlignment="1">
      <alignment horizontal="center" vertical="center" wrapText="1"/>
    </xf>
    <xf numFmtId="164" fontId="12" fillId="0" borderId="63" xfId="0" quotePrefix="1" applyNumberFormat="1" applyFont="1" applyFill="1" applyBorder="1" applyAlignment="1">
      <alignment horizontal="center" vertical="center" wrapText="1"/>
    </xf>
    <xf numFmtId="164" fontId="12" fillId="0" borderId="56" xfId="0" applyNumberFormat="1" applyFont="1" applyFill="1" applyBorder="1" applyAlignment="1">
      <alignment horizontal="center" vertical="center" wrapText="1"/>
    </xf>
    <xf numFmtId="164" fontId="12" fillId="0" borderId="62" xfId="0" applyNumberFormat="1" applyFont="1" applyFill="1" applyBorder="1" applyAlignment="1">
      <alignment horizontal="center" vertical="center"/>
    </xf>
    <xf numFmtId="164" fontId="12" fillId="0" borderId="63" xfId="0" applyNumberFormat="1" applyFont="1" applyFill="1" applyBorder="1" applyAlignment="1">
      <alignment horizontal="center" vertical="center"/>
    </xf>
    <xf numFmtId="164" fontId="44" fillId="0" borderId="0" xfId="0" applyNumberFormat="1" applyFont="1" applyFill="1" applyBorder="1" applyAlignment="1">
      <alignment horizontal="center" vertical="center"/>
    </xf>
    <xf numFmtId="10" fontId="12" fillId="0" borderId="0" xfId="11" applyNumberFormat="1" applyFont="1" applyFill="1" applyBorder="1" applyAlignment="1">
      <alignment vertical="center"/>
    </xf>
    <xf numFmtId="166" fontId="12" fillId="0" borderId="0" xfId="11" applyNumberFormat="1" applyFont="1" applyFill="1" applyBorder="1" applyAlignment="1">
      <alignment vertical="center"/>
    </xf>
    <xf numFmtId="164" fontId="12" fillId="0" borderId="56" xfId="0" applyNumberFormat="1" applyFont="1" applyFill="1" applyBorder="1" applyAlignment="1">
      <alignment horizontal="right" vertical="center" wrapText="1"/>
    </xf>
    <xf numFmtId="164" fontId="12" fillId="0" borderId="58" xfId="0" applyNumberFormat="1" applyFont="1" applyFill="1" applyBorder="1" applyAlignment="1">
      <alignment horizontal="right" vertical="center" wrapText="1"/>
    </xf>
    <xf numFmtId="164" fontId="12" fillId="0" borderId="63" xfId="0" applyNumberFormat="1" applyFont="1" applyFill="1" applyBorder="1" applyAlignment="1">
      <alignment horizontal="center" vertical="center" wrapText="1"/>
    </xf>
    <xf numFmtId="164" fontId="12" fillId="0" borderId="62" xfId="0" applyNumberFormat="1" applyFont="1" applyFill="1" applyBorder="1" applyAlignment="1">
      <alignment horizontal="right" vertical="center" wrapText="1"/>
    </xf>
    <xf numFmtId="164" fontId="12" fillId="0" borderId="63" xfId="0" applyNumberFormat="1" applyFont="1" applyFill="1" applyBorder="1" applyAlignment="1">
      <alignment horizontal="right" vertical="center" wrapText="1"/>
    </xf>
    <xf numFmtId="164" fontId="16" fillId="2" borderId="0" xfId="14" applyNumberFormat="1" applyFont="1" applyFill="1" applyAlignment="1">
      <alignment horizontal="center" vertical="center"/>
    </xf>
    <xf numFmtId="164" fontId="18" fillId="2" borderId="0" xfId="14" applyNumberFormat="1" applyFont="1" applyFill="1" applyAlignment="1">
      <alignment vertical="center"/>
    </xf>
    <xf numFmtId="164" fontId="12" fillId="2" borderId="0" xfId="14" applyNumberFormat="1" applyFont="1" applyFill="1" applyBorder="1" applyAlignment="1">
      <alignment vertical="center" wrapText="1"/>
    </xf>
    <xf numFmtId="164" fontId="12" fillId="2" borderId="0" xfId="14" applyNumberFormat="1" applyFont="1" applyFill="1" applyAlignment="1">
      <alignment vertical="center"/>
    </xf>
    <xf numFmtId="164" fontId="12" fillId="2" borderId="0" xfId="14" applyNumberFormat="1" applyFont="1" applyFill="1" applyAlignment="1">
      <alignment vertical="center" wrapText="1"/>
    </xf>
    <xf numFmtId="0" fontId="5" fillId="5" borderId="0" xfId="14" applyFill="1"/>
    <xf numFmtId="164" fontId="12" fillId="2" borderId="0" xfId="14" applyNumberFormat="1" applyFont="1" applyFill="1" applyBorder="1" applyAlignment="1">
      <alignment horizontal="left" vertical="center"/>
    </xf>
    <xf numFmtId="164" fontId="12" fillId="2" borderId="0" xfId="14" applyNumberFormat="1" applyFont="1" applyFill="1" applyAlignment="1">
      <alignment horizontal="left" vertical="center" wrapText="1"/>
    </xf>
    <xf numFmtId="164" fontId="12" fillId="3" borderId="18" xfId="14" applyNumberFormat="1" applyFont="1" applyFill="1" applyBorder="1" applyAlignment="1">
      <alignment horizontal="center" vertical="center"/>
    </xf>
    <xf numFmtId="164" fontId="12" fillId="3" borderId="13" xfId="14" applyNumberFormat="1" applyFont="1" applyFill="1" applyBorder="1" applyAlignment="1">
      <alignment horizontal="center" vertical="center" wrapText="1"/>
    </xf>
    <xf numFmtId="164" fontId="12" fillId="3" borderId="12" xfId="14" applyNumberFormat="1" applyFont="1" applyFill="1" applyBorder="1" applyAlignment="1">
      <alignment horizontal="center" vertical="center" wrapText="1"/>
    </xf>
    <xf numFmtId="164" fontId="12" fillId="3" borderId="22" xfId="14" applyNumberFormat="1" applyFont="1" applyFill="1" applyBorder="1" applyAlignment="1">
      <alignment horizontal="center" vertical="center" wrapText="1"/>
    </xf>
    <xf numFmtId="164" fontId="12" fillId="3" borderId="17" xfId="14" applyNumberFormat="1" applyFont="1" applyFill="1" applyBorder="1" applyAlignment="1">
      <alignment horizontal="center" vertical="center" wrapText="1"/>
    </xf>
    <xf numFmtId="0" fontId="12" fillId="0" borderId="37" xfId="14" applyFont="1" applyFill="1" applyBorder="1" applyAlignment="1">
      <alignment horizontal="left"/>
    </xf>
    <xf numFmtId="0" fontId="12" fillId="0" borderId="44" xfId="14" applyFont="1" applyFill="1" applyBorder="1" applyAlignment="1"/>
    <xf numFmtId="164" fontId="12" fillId="0" borderId="46" xfId="15" applyNumberFormat="1" applyFont="1" applyFill="1" applyBorder="1" applyAlignment="1"/>
    <xf numFmtId="164" fontId="12" fillId="0" borderId="15" xfId="15" applyNumberFormat="1" applyFont="1" applyFill="1" applyBorder="1" applyAlignment="1"/>
    <xf numFmtId="164" fontId="12" fillId="0" borderId="5" xfId="14" applyNumberFormat="1" applyFont="1" applyFill="1" applyBorder="1" applyAlignment="1">
      <alignment horizontal="center" vertical="center"/>
    </xf>
    <xf numFmtId="164" fontId="12" fillId="0" borderId="50" xfId="14" applyNumberFormat="1" applyFont="1" applyFill="1" applyBorder="1" applyAlignment="1">
      <alignment horizontal="center" vertical="center"/>
    </xf>
    <xf numFmtId="0" fontId="12" fillId="0" borderId="28" xfId="14" applyFont="1" applyFill="1" applyBorder="1" applyAlignment="1">
      <alignment horizontal="left"/>
    </xf>
    <xf numFmtId="0" fontId="12" fillId="0" borderId="11" xfId="14" applyFont="1" applyFill="1" applyBorder="1" applyAlignment="1"/>
    <xf numFmtId="164" fontId="12" fillId="0" borderId="27" xfId="15" applyNumberFormat="1" applyFont="1" applyFill="1" applyBorder="1" applyAlignment="1"/>
    <xf numFmtId="164" fontId="12" fillId="0" borderId="8" xfId="15" applyNumberFormat="1" applyFont="1" applyFill="1" applyBorder="1" applyAlignment="1"/>
    <xf numFmtId="0" fontId="5" fillId="5" borderId="0" xfId="14" applyFill="1" applyAlignment="1"/>
    <xf numFmtId="164" fontId="12" fillId="5" borderId="0" xfId="14" applyNumberFormat="1" applyFont="1" applyFill="1"/>
    <xf numFmtId="0" fontId="5" fillId="5" borderId="11" xfId="14" applyFill="1" applyBorder="1" applyAlignment="1"/>
    <xf numFmtId="164" fontId="12" fillId="5" borderId="11" xfId="14" applyNumberFormat="1" applyFont="1" applyFill="1" applyBorder="1"/>
    <xf numFmtId="0" fontId="5" fillId="5" borderId="11" xfId="14" applyFill="1" applyBorder="1"/>
    <xf numFmtId="10" fontId="12" fillId="0" borderId="43" xfId="5" applyNumberFormat="1" applyFont="1" applyBorder="1" applyAlignment="1">
      <alignment horizontal="right"/>
    </xf>
    <xf numFmtId="10" fontId="12" fillId="0" borderId="63" xfId="5" applyNumberFormat="1" applyFont="1" applyBorder="1" applyAlignment="1">
      <alignment horizontal="right"/>
    </xf>
    <xf numFmtId="10" fontId="12" fillId="0" borderId="30" xfId="5" applyNumberFormat="1" applyFont="1" applyBorder="1" applyAlignment="1">
      <alignment horizontal="right"/>
    </xf>
    <xf numFmtId="0" fontId="27" fillId="5" borderId="11" xfId="0" applyFont="1" applyFill="1" applyBorder="1" applyAlignment="1">
      <alignment horizontal="left" vertical="center" wrapText="1"/>
    </xf>
    <xf numFmtId="0" fontId="11" fillId="5" borderId="61" xfId="0" applyFont="1" applyFill="1" applyBorder="1"/>
    <xf numFmtId="0" fontId="11" fillId="5" borderId="0" xfId="0" applyFont="1" applyFill="1" applyBorder="1"/>
    <xf numFmtId="0" fontId="11" fillId="5" borderId="4" xfId="0" applyFont="1" applyFill="1" applyBorder="1"/>
    <xf numFmtId="0" fontId="11" fillId="0" borderId="33" xfId="0" applyFont="1" applyFill="1" applyBorder="1"/>
    <xf numFmtId="0" fontId="49" fillId="0" borderId="54" xfId="0" applyFont="1" applyFill="1" applyBorder="1" applyAlignment="1">
      <alignment horizontal="center" wrapText="1"/>
    </xf>
    <xf numFmtId="0" fontId="11" fillId="0" borderId="54" xfId="0" applyFont="1" applyFill="1" applyBorder="1" applyAlignment="1">
      <alignment horizontal="center"/>
    </xf>
    <xf numFmtId="0" fontId="11" fillId="0" borderId="71" xfId="0" applyFont="1" applyFill="1" applyBorder="1" applyAlignment="1">
      <alignment horizontal="center"/>
    </xf>
    <xf numFmtId="0" fontId="11" fillId="0" borderId="4" xfId="0" applyFont="1" applyFill="1" applyBorder="1"/>
    <xf numFmtId="165" fontId="11" fillId="0" borderId="0" xfId="15" applyNumberFormat="1" applyFont="1" applyFill="1" applyBorder="1"/>
    <xf numFmtId="0" fontId="11" fillId="5" borderId="33" xfId="0" applyFont="1" applyFill="1" applyBorder="1"/>
    <xf numFmtId="165" fontId="11" fillId="0" borderId="54" xfId="15" applyNumberFormat="1" applyFont="1" applyFill="1" applyBorder="1"/>
    <xf numFmtId="165" fontId="11" fillId="0" borderId="65" xfId="15" applyNumberFormat="1" applyFont="1" applyFill="1" applyBorder="1"/>
    <xf numFmtId="0" fontId="11" fillId="0" borderId="79" xfId="0" applyFont="1" applyFill="1" applyBorder="1"/>
    <xf numFmtId="165" fontId="11" fillId="0" borderId="61" xfId="0" applyNumberFormat="1" applyFont="1" applyFill="1" applyBorder="1"/>
    <xf numFmtId="165" fontId="11" fillId="0" borderId="61" xfId="15" applyNumberFormat="1" applyFont="1" applyFill="1" applyBorder="1"/>
    <xf numFmtId="1" fontId="11" fillId="5" borderId="0" xfId="0" applyNumberFormat="1" applyFont="1" applyFill="1" applyBorder="1"/>
    <xf numFmtId="165" fontId="37" fillId="5" borderId="54" xfId="0" applyNumberFormat="1" applyFont="1" applyFill="1" applyBorder="1"/>
    <xf numFmtId="164" fontId="12" fillId="3" borderId="12" xfId="0" applyNumberFormat="1" applyFont="1" applyFill="1" applyBorder="1" applyAlignment="1">
      <alignment horizontal="left" vertical="center" indent="2"/>
    </xf>
    <xf numFmtId="164" fontId="12" fillId="3" borderId="17" xfId="0" applyNumberFormat="1" applyFont="1" applyFill="1" applyBorder="1" applyAlignment="1">
      <alignment horizontal="left" vertical="center" indent="2"/>
    </xf>
    <xf numFmtId="0" fontId="12" fillId="0" borderId="0" xfId="0" applyFont="1" applyFill="1"/>
    <xf numFmtId="10" fontId="16" fillId="0" borderId="24" xfId="0" applyNumberFormat="1" applyFont="1" applyFill="1" applyBorder="1"/>
    <xf numFmtId="10" fontId="12" fillId="0" borderId="8" xfId="5" applyNumberFormat="1" applyFont="1" applyFill="1" applyBorder="1"/>
    <xf numFmtId="10" fontId="12" fillId="0" borderId="30" xfId="5" applyNumberFormat="1" applyFont="1" applyFill="1" applyBorder="1"/>
    <xf numFmtId="10" fontId="12" fillId="0" borderId="52" xfId="5" applyNumberFormat="1" applyFont="1" applyFill="1" applyBorder="1" applyAlignment="1">
      <alignment horizontal="right"/>
    </xf>
    <xf numFmtId="165" fontId="12" fillId="0" borderId="58" xfId="1" applyNumberFormat="1" applyFont="1" applyFill="1" applyBorder="1" applyAlignment="1">
      <alignment horizontal="right" vertical="center"/>
    </xf>
    <xf numFmtId="165" fontId="12" fillId="0" borderId="9" xfId="1" applyNumberFormat="1" applyFont="1" applyFill="1" applyBorder="1" applyAlignment="1">
      <alignment horizontal="right" vertical="center"/>
    </xf>
    <xf numFmtId="165" fontId="12" fillId="0" borderId="34" xfId="1" applyNumberFormat="1" applyFont="1" applyFill="1" applyBorder="1" applyAlignment="1">
      <alignment horizontal="right" vertical="center"/>
    </xf>
    <xf numFmtId="165" fontId="12" fillId="0" borderId="63" xfId="1" applyNumberFormat="1" applyFont="1" applyFill="1" applyBorder="1" applyAlignment="1">
      <alignment horizontal="right" vertical="center"/>
    </xf>
    <xf numFmtId="165" fontId="12" fillId="0" borderId="10" xfId="1" applyNumberFormat="1" applyFont="1" applyFill="1" applyBorder="1" applyAlignment="1">
      <alignment horizontal="right" vertical="center"/>
    </xf>
    <xf numFmtId="0" fontId="4" fillId="0" borderId="0" xfId="17"/>
    <xf numFmtId="0" fontId="3" fillId="0" borderId="0" xfId="17" applyFont="1"/>
    <xf numFmtId="0" fontId="38" fillId="7" borderId="60" xfId="50" applyFont="1" applyFill="1" applyBorder="1" applyAlignment="1">
      <alignment horizontal="left" vertical="center" wrapText="1"/>
    </xf>
    <xf numFmtId="0" fontId="39" fillId="0" borderId="0" xfId="50" applyFont="1" applyAlignment="1">
      <alignment horizontal="left"/>
    </xf>
    <xf numFmtId="0" fontId="39" fillId="0" borderId="0" xfId="50" applyFont="1" applyAlignment="1">
      <alignment horizontal="left" vertical="top"/>
    </xf>
    <xf numFmtId="0" fontId="53" fillId="0" borderId="60" xfId="60" applyFont="1" applyBorder="1" applyAlignment="1">
      <alignment vertical="center" wrapText="1"/>
    </xf>
    <xf numFmtId="0" fontId="39" fillId="0" borderId="0" xfId="50" applyFont="1" applyAlignment="1">
      <alignment horizontal="left" vertical="top" wrapText="1"/>
    </xf>
    <xf numFmtId="172" fontId="12" fillId="0" borderId="0" xfId="5" applyNumberFormat="1" applyFont="1"/>
    <xf numFmtId="10" fontId="16" fillId="0" borderId="26" xfId="5" applyNumberFormat="1" applyFont="1" applyBorder="1" applyAlignment="1">
      <alignment horizontal="center"/>
    </xf>
    <xf numFmtId="10" fontId="12" fillId="0" borderId="6" xfId="5" applyNumberFormat="1" applyFont="1" applyBorder="1"/>
    <xf numFmtId="0" fontId="11" fillId="5" borderId="72" xfId="0" applyFont="1" applyFill="1" applyBorder="1"/>
    <xf numFmtId="10" fontId="11" fillId="0" borderId="72" xfId="55" applyNumberFormat="1" applyFont="1" applyFill="1" applyBorder="1"/>
    <xf numFmtId="0" fontId="49" fillId="5" borderId="72" xfId="0" applyFont="1" applyFill="1" applyBorder="1"/>
    <xf numFmtId="0" fontId="54" fillId="5" borderId="72" xfId="0" applyFont="1" applyFill="1" applyBorder="1"/>
    <xf numFmtId="10" fontId="11" fillId="0" borderId="66" xfId="55" applyNumberFormat="1" applyFont="1" applyFill="1" applyBorder="1"/>
    <xf numFmtId="166" fontId="11" fillId="5" borderId="72" xfId="55" applyNumberFormat="1" applyFont="1" applyFill="1" applyBorder="1"/>
    <xf numFmtId="9" fontId="11" fillId="5" borderId="0" xfId="55" applyFont="1" applyFill="1" applyBorder="1"/>
    <xf numFmtId="10" fontId="11" fillId="0" borderId="70" xfId="55" applyNumberFormat="1" applyFont="1" applyFill="1" applyBorder="1"/>
    <xf numFmtId="10" fontId="11" fillId="0" borderId="71" xfId="55" applyNumberFormat="1" applyFont="1" applyFill="1" applyBorder="1"/>
    <xf numFmtId="166" fontId="11" fillId="5" borderId="71" xfId="55" applyNumberFormat="1" applyFont="1" applyFill="1" applyBorder="1"/>
    <xf numFmtId="2" fontId="16" fillId="0" borderId="51" xfId="0" applyNumberFormat="1" applyFont="1" applyBorder="1" applyAlignment="1">
      <alignment horizontal="center" vertical="center"/>
    </xf>
    <xf numFmtId="0" fontId="55" fillId="0" borderId="26" xfId="17" applyFont="1" applyBorder="1" applyAlignment="1">
      <alignment vertical="center" wrapText="1"/>
    </xf>
    <xf numFmtId="0" fontId="55" fillId="0" borderId="47" xfId="17" applyFont="1" applyBorder="1" applyAlignment="1">
      <alignment vertical="center" wrapText="1"/>
    </xf>
    <xf numFmtId="0" fontId="55" fillId="0" borderId="43" xfId="17" applyFont="1" applyBorder="1" applyAlignment="1">
      <alignment vertical="center" wrapText="1"/>
    </xf>
    <xf numFmtId="0" fontId="55" fillId="0" borderId="62" xfId="17" applyFont="1" applyBorder="1" applyAlignment="1">
      <alignment vertical="center" wrapText="1"/>
    </xf>
    <xf numFmtId="0" fontId="55" fillId="0" borderId="60" xfId="17" applyFont="1" applyBorder="1" applyAlignment="1">
      <alignment vertical="center" wrapText="1"/>
    </xf>
    <xf numFmtId="0" fontId="55" fillId="0" borderId="63" xfId="17" applyFont="1" applyBorder="1" applyAlignment="1">
      <alignment vertical="center" wrapText="1"/>
    </xf>
    <xf numFmtId="0" fontId="55" fillId="0" borderId="25" xfId="17" applyFont="1" applyBorder="1" applyAlignment="1">
      <alignment vertical="center" wrapText="1"/>
    </xf>
    <xf numFmtId="0" fontId="55" fillId="0" borderId="30" xfId="17" applyFont="1" applyBorder="1" applyAlignment="1">
      <alignment vertical="center" wrapText="1"/>
    </xf>
    <xf numFmtId="0" fontId="56" fillId="0" borderId="18" xfId="17" applyFont="1" applyBorder="1" applyAlignment="1">
      <alignment vertical="center" wrapText="1"/>
    </xf>
    <xf numFmtId="0" fontId="56" fillId="0" borderId="17" xfId="17" applyFont="1" applyBorder="1" applyAlignment="1">
      <alignment vertical="center" wrapText="1"/>
    </xf>
    <xf numFmtId="0" fontId="57" fillId="0" borderId="68" xfId="17" applyFont="1" applyBorder="1" applyAlignment="1">
      <alignment vertical="center" wrapText="1"/>
    </xf>
    <xf numFmtId="0" fontId="57" fillId="0" borderId="28" xfId="17" applyFont="1" applyBorder="1" applyAlignment="1">
      <alignment vertical="center" wrapText="1"/>
    </xf>
    <xf numFmtId="0" fontId="12" fillId="3" borderId="20" xfId="0" applyFont="1" applyFill="1" applyBorder="1" applyAlignment="1">
      <alignment horizontal="center" vertical="center"/>
    </xf>
    <xf numFmtId="0" fontId="12" fillId="3" borderId="12" xfId="0" applyFont="1" applyFill="1" applyBorder="1" applyAlignment="1">
      <alignment horizontal="center" vertical="center" wrapText="1"/>
    </xf>
    <xf numFmtId="0" fontId="12" fillId="0" borderId="27" xfId="0" applyFont="1" applyFill="1" applyBorder="1" applyAlignment="1">
      <alignment vertical="center"/>
    </xf>
    <xf numFmtId="0" fontId="12" fillId="0" borderId="7" xfId="0" applyFont="1" applyFill="1" applyBorder="1" applyAlignment="1">
      <alignment vertical="center"/>
    </xf>
    <xf numFmtId="164" fontId="12" fillId="0" borderId="18" xfId="0" applyNumberFormat="1" applyFont="1" applyBorder="1"/>
    <xf numFmtId="164" fontId="12" fillId="0" borderId="13" xfId="0" applyNumberFormat="1" applyFont="1" applyBorder="1"/>
    <xf numFmtId="165" fontId="27" fillId="0" borderId="18" xfId="0" applyNumberFormat="1" applyFont="1" applyBorder="1"/>
    <xf numFmtId="0" fontId="11" fillId="5" borderId="0" xfId="8" applyFill="1"/>
    <xf numFmtId="0" fontId="58" fillId="0" borderId="0" xfId="8" applyFont="1"/>
    <xf numFmtId="0" fontId="59" fillId="5" borderId="0" xfId="8" applyFont="1" applyFill="1"/>
    <xf numFmtId="0" fontId="60" fillId="0" borderId="0" xfId="8" applyFont="1"/>
    <xf numFmtId="0" fontId="48" fillId="5" borderId="0" xfId="8" applyFont="1" applyFill="1"/>
    <xf numFmtId="0" fontId="11" fillId="5" borderId="0" xfId="8" applyFont="1" applyFill="1"/>
    <xf numFmtId="0" fontId="11" fillId="5" borderId="0" xfId="8" applyFill="1" applyAlignment="1">
      <alignment horizontal="center"/>
    </xf>
    <xf numFmtId="0" fontId="62" fillId="5" borderId="60" xfId="8" applyFont="1" applyFill="1" applyBorder="1" applyAlignment="1">
      <alignment horizontal="left" vertical="center"/>
    </xf>
    <xf numFmtId="0" fontId="63" fillId="5" borderId="60" xfId="8" applyFont="1" applyFill="1" applyBorder="1" applyAlignment="1">
      <alignment horizontal="left" vertical="center"/>
    </xf>
    <xf numFmtId="0" fontId="63" fillId="5" borderId="60" xfId="8" applyFont="1" applyFill="1" applyBorder="1" applyAlignment="1">
      <alignment horizontal="justify" vertical="center"/>
    </xf>
    <xf numFmtId="0" fontId="63" fillId="5" borderId="0" xfId="8" applyFont="1" applyFill="1" applyAlignment="1">
      <alignment horizontal="center" vertical="center"/>
    </xf>
    <xf numFmtId="0" fontId="63" fillId="5" borderId="0" xfId="8" applyFont="1" applyFill="1" applyAlignment="1">
      <alignment horizontal="justify" vertical="center"/>
    </xf>
    <xf numFmtId="0" fontId="11" fillId="0" borderId="0" xfId="8" applyAlignment="1">
      <alignment horizontal="center"/>
    </xf>
    <xf numFmtId="0" fontId="57" fillId="0" borderId="68" xfId="0" applyFont="1" applyBorder="1" applyAlignment="1">
      <alignment vertical="center" wrapText="1"/>
    </xf>
    <xf numFmtId="0" fontId="61" fillId="5" borderId="0" xfId="8" applyFont="1" applyFill="1" applyAlignment="1">
      <alignment horizontal="center"/>
    </xf>
    <xf numFmtId="0" fontId="11" fillId="0" borderId="0" xfId="8" applyAlignment="1">
      <alignment horizontal="left"/>
    </xf>
    <xf numFmtId="0" fontId="11" fillId="5" borderId="0" xfId="8" applyFill="1" applyAlignment="1">
      <alignment horizontal="left"/>
    </xf>
    <xf numFmtId="0" fontId="0" fillId="2" borderId="44" xfId="0" applyFill="1" applyBorder="1"/>
    <xf numFmtId="0" fontId="0" fillId="5" borderId="44" xfId="0" applyFill="1" applyBorder="1"/>
    <xf numFmtId="0" fontId="64" fillId="5" borderId="0" xfId="8" applyFont="1" applyFill="1"/>
    <xf numFmtId="0" fontId="26" fillId="5" borderId="0" xfId="8" applyFont="1" applyFill="1"/>
    <xf numFmtId="0" fontId="11" fillId="5" borderId="0" xfId="8" applyFont="1" applyFill="1" applyAlignment="1">
      <alignment horizontal="left"/>
    </xf>
    <xf numFmtId="0" fontId="11" fillId="0" borderId="0" xfId="8" applyFont="1" applyFill="1"/>
    <xf numFmtId="164" fontId="13" fillId="2" borderId="0" xfId="8" applyNumberFormat="1" applyFont="1" applyFill="1" applyBorder="1" applyAlignment="1">
      <alignment vertical="center"/>
    </xf>
    <xf numFmtId="164" fontId="18" fillId="2" borderId="0" xfId="8" applyNumberFormat="1" applyFont="1" applyFill="1" applyBorder="1" applyAlignment="1">
      <alignment vertical="center" wrapText="1"/>
    </xf>
    <xf numFmtId="164" fontId="12" fillId="2" borderId="0" xfId="8" applyNumberFormat="1" applyFont="1" applyFill="1" applyAlignment="1">
      <alignment vertical="center"/>
    </xf>
    <xf numFmtId="164" fontId="11" fillId="2" borderId="0" xfId="8" applyNumberFormat="1" applyFont="1" applyFill="1" applyAlignment="1">
      <alignment vertical="center" wrapText="1"/>
    </xf>
    <xf numFmtId="0" fontId="11" fillId="2" borderId="0" xfId="8" applyFont="1" applyFill="1" applyAlignment="1">
      <alignment vertical="center" wrapText="1"/>
    </xf>
    <xf numFmtId="164" fontId="12" fillId="2" borderId="0" xfId="8" applyNumberFormat="1" applyFont="1" applyFill="1" applyBorder="1" applyAlignment="1">
      <alignment vertical="center"/>
    </xf>
    <xf numFmtId="164" fontId="35" fillId="2" borderId="0" xfId="2" applyNumberFormat="1" applyFont="1" applyFill="1" applyBorder="1" applyAlignment="1" applyProtection="1">
      <alignment horizontal="left" vertical="center"/>
    </xf>
    <xf numFmtId="164" fontId="18" fillId="2" borderId="0" xfId="8" applyNumberFormat="1" applyFont="1" applyFill="1" applyBorder="1" applyAlignment="1">
      <alignment horizontal="left" vertical="center" wrapText="1"/>
    </xf>
    <xf numFmtId="0" fontId="11" fillId="2" borderId="0" xfId="8" applyFont="1" applyFill="1" applyBorder="1" applyAlignment="1">
      <alignment vertical="center" wrapText="1"/>
    </xf>
    <xf numFmtId="164" fontId="12" fillId="2" borderId="0" xfId="8" applyNumberFormat="1" applyFont="1" applyFill="1" applyAlignment="1">
      <alignment horizontal="center" vertical="center"/>
    </xf>
    <xf numFmtId="164" fontId="12" fillId="2" borderId="0" xfId="8" applyNumberFormat="1" applyFont="1" applyFill="1" applyBorder="1" applyAlignment="1">
      <alignment horizontal="center" vertical="center"/>
    </xf>
    <xf numFmtId="164" fontId="12" fillId="2" borderId="11" xfId="8" applyNumberFormat="1" applyFont="1" applyFill="1" applyBorder="1" applyAlignment="1">
      <alignment horizontal="center" vertical="center"/>
    </xf>
    <xf numFmtId="164" fontId="21" fillId="2" borderId="11" xfId="8" applyNumberFormat="1" applyFont="1" applyFill="1" applyBorder="1" applyAlignment="1" applyProtection="1">
      <alignment vertical="center"/>
    </xf>
    <xf numFmtId="164" fontId="18" fillId="2" borderId="11" xfId="8" applyNumberFormat="1" applyFont="1" applyFill="1" applyBorder="1" applyAlignment="1">
      <alignment horizontal="left" vertical="center" wrapText="1"/>
    </xf>
    <xf numFmtId="164" fontId="12" fillId="2" borderId="11" xfId="8" applyNumberFormat="1" applyFont="1" applyFill="1" applyBorder="1" applyAlignment="1">
      <alignment vertical="center"/>
    </xf>
    <xf numFmtId="164" fontId="11" fillId="2" borderId="11" xfId="8" applyNumberFormat="1" applyFont="1" applyFill="1" applyBorder="1" applyAlignment="1">
      <alignment vertical="center" wrapText="1"/>
    </xf>
    <xf numFmtId="0" fontId="11" fillId="2" borderId="11" xfId="8" applyFont="1" applyFill="1" applyBorder="1" applyAlignment="1">
      <alignment vertical="center" wrapText="1"/>
    </xf>
    <xf numFmtId="164" fontId="21" fillId="2" borderId="0" xfId="8" applyNumberFormat="1" applyFont="1" applyFill="1" applyBorder="1" applyAlignment="1" applyProtection="1">
      <alignment vertical="center"/>
    </xf>
    <xf numFmtId="164" fontId="33" fillId="2" borderId="0" xfId="2" applyNumberFormat="1" applyFill="1" applyBorder="1" applyAlignment="1">
      <alignment horizontal="left" vertical="center" wrapText="1"/>
    </xf>
    <xf numFmtId="3" fontId="12" fillId="0" borderId="6" xfId="0" applyNumberFormat="1" applyFont="1" applyFill="1" applyBorder="1" applyAlignment="1">
      <alignment horizontal="center" vertical="center"/>
    </xf>
    <xf numFmtId="164" fontId="21" fillId="2" borderId="0" xfId="0" applyNumberFormat="1" applyFont="1" applyFill="1" applyBorder="1" applyAlignment="1" applyProtection="1">
      <alignment vertical="center"/>
    </xf>
    <xf numFmtId="164" fontId="21" fillId="2" borderId="91" xfId="0" applyNumberFormat="1" applyFont="1" applyFill="1" applyBorder="1" applyAlignment="1" applyProtection="1">
      <alignment vertical="center"/>
    </xf>
    <xf numFmtId="164" fontId="21" fillId="2" borderId="91" xfId="8" applyNumberFormat="1" applyFont="1" applyFill="1" applyBorder="1" applyAlignment="1" applyProtection="1">
      <alignment vertical="center"/>
    </xf>
    <xf numFmtId="3" fontId="12" fillId="0" borderId="68" xfId="0" applyNumberFormat="1" applyFont="1" applyFill="1" applyBorder="1" applyAlignment="1">
      <alignment horizontal="center" vertical="center"/>
    </xf>
    <xf numFmtId="0" fontId="57" fillId="0" borderId="60" xfId="60" applyFont="1" applyFill="1" applyBorder="1" applyAlignment="1">
      <alignment vertical="center" wrapText="1"/>
    </xf>
    <xf numFmtId="0" fontId="47" fillId="5" borderId="79" xfId="0" applyFont="1" applyFill="1" applyBorder="1"/>
    <xf numFmtId="0" fontId="11" fillId="5" borderId="70" xfId="0" applyFont="1" applyFill="1" applyBorder="1"/>
    <xf numFmtId="0" fontId="47" fillId="5" borderId="4" xfId="0" applyFont="1" applyFill="1" applyBorder="1"/>
    <xf numFmtId="0" fontId="33" fillId="0" borderId="0" xfId="2" applyAlignment="1">
      <alignment horizontal="left" vertical="center" indent="4"/>
    </xf>
    <xf numFmtId="0" fontId="83" fillId="0" borderId="0" xfId="0" applyFont="1" applyAlignment="1">
      <alignment vertical="center"/>
    </xf>
    <xf numFmtId="0" fontId="84" fillId="0" borderId="0" xfId="0" applyFont="1" applyAlignment="1">
      <alignment horizontal="left" vertical="center" indent="4"/>
    </xf>
    <xf numFmtId="0" fontId="48" fillId="0" borderId="4" xfId="0" applyFont="1" applyFill="1" applyBorder="1" applyAlignment="1">
      <alignment horizontal="left"/>
    </xf>
    <xf numFmtId="0" fontId="48" fillId="0" borderId="0" xfId="0" applyFont="1" applyFill="1" applyBorder="1" applyAlignment="1">
      <alignment horizontal="left"/>
    </xf>
    <xf numFmtId="165" fontId="11" fillId="0" borderId="54" xfId="0" applyNumberFormat="1" applyFont="1" applyFill="1" applyBorder="1"/>
    <xf numFmtId="0" fontId="37" fillId="5" borderId="54" xfId="0" applyFont="1" applyFill="1" applyBorder="1"/>
    <xf numFmtId="10" fontId="11" fillId="0" borderId="54" xfId="55" applyNumberFormat="1" applyFont="1" applyFill="1" applyBorder="1"/>
    <xf numFmtId="0" fontId="11" fillId="5" borderId="65" xfId="0" applyFont="1" applyFill="1" applyBorder="1"/>
    <xf numFmtId="10" fontId="16" fillId="0" borderId="54" xfId="11" applyNumberFormat="1" applyFont="1" applyFill="1" applyBorder="1" applyAlignment="1">
      <alignment horizontal="center"/>
    </xf>
    <xf numFmtId="0" fontId="16" fillId="0" borderId="54" xfId="0" applyFont="1" applyFill="1" applyBorder="1" applyAlignment="1">
      <alignment horizontal="center"/>
    </xf>
    <xf numFmtId="164" fontId="12" fillId="0" borderId="0" xfId="0" applyNumberFormat="1" applyFont="1" applyFill="1" applyBorder="1" applyAlignment="1">
      <alignment horizontal="center" vertical="center"/>
    </xf>
    <xf numFmtId="164" fontId="11" fillId="0" borderId="0" xfId="0" applyNumberFormat="1" applyFont="1" applyFill="1"/>
    <xf numFmtId="164" fontId="12" fillId="0" borderId="0" xfId="0" applyNumberFormat="1" applyFont="1" applyFill="1" applyAlignment="1">
      <alignment vertical="center"/>
    </xf>
    <xf numFmtId="164" fontId="12" fillId="0" borderId="0" xfId="0" applyNumberFormat="1" applyFont="1" applyFill="1" applyAlignment="1">
      <alignment horizontal="center" vertical="center"/>
    </xf>
    <xf numFmtId="0" fontId="11" fillId="0" borderId="0" xfId="0" applyFont="1" applyFill="1"/>
    <xf numFmtId="164" fontId="85" fillId="2" borderId="0" xfId="4" applyNumberFormat="1" applyFont="1" applyFill="1" applyBorder="1" applyAlignment="1" applyProtection="1">
      <alignment horizontal="center" vertical="center" wrapText="1"/>
    </xf>
    <xf numFmtId="0" fontId="14" fillId="0" borderId="15" xfId="0" applyFont="1" applyFill="1" applyBorder="1" applyAlignment="1">
      <alignment vertical="center"/>
    </xf>
    <xf numFmtId="3" fontId="14" fillId="0" borderId="16" xfId="0" applyNumberFormat="1" applyFont="1" applyFill="1" applyBorder="1" applyAlignment="1">
      <alignment horizontal="right" vertical="center"/>
    </xf>
    <xf numFmtId="0" fontId="14" fillId="0" borderId="8" xfId="0" applyFont="1" applyFill="1" applyBorder="1" applyAlignment="1">
      <alignment vertical="center"/>
    </xf>
    <xf numFmtId="3" fontId="14" fillId="0" borderId="10" xfId="0" applyNumberFormat="1" applyFont="1" applyFill="1" applyBorder="1" applyAlignment="1">
      <alignment horizontal="right" vertical="center"/>
    </xf>
    <xf numFmtId="0" fontId="14" fillId="3" borderId="22" xfId="0" applyFont="1" applyFill="1" applyBorder="1" applyAlignment="1">
      <alignment horizontal="center" vertical="center"/>
    </xf>
    <xf numFmtId="0" fontId="14" fillId="3" borderId="2" xfId="0" applyFont="1" applyFill="1" applyBorder="1" applyAlignment="1">
      <alignment horizontal="center" vertical="center" wrapText="1"/>
    </xf>
    <xf numFmtId="164" fontId="0" fillId="2" borderId="0" xfId="0" applyNumberFormat="1" applyFill="1"/>
    <xf numFmtId="10" fontId="16" fillId="0" borderId="24" xfId="0" applyNumberFormat="1" applyFont="1" applyBorder="1" applyAlignment="1">
      <alignment wrapText="1"/>
    </xf>
    <xf numFmtId="167" fontId="12" fillId="3" borderId="12" xfId="0" applyNumberFormat="1" applyFont="1" applyFill="1" applyBorder="1" applyAlignment="1">
      <alignment horizontal="left" vertical="top"/>
    </xf>
    <xf numFmtId="164" fontId="16" fillId="5" borderId="0" xfId="0" applyNumberFormat="1" applyFont="1" applyFill="1" applyAlignment="1">
      <alignment horizontal="center" vertical="center"/>
    </xf>
    <xf numFmtId="9" fontId="12" fillId="0" borderId="74" xfId="0" applyNumberFormat="1" applyFont="1" applyFill="1" applyBorder="1" applyAlignment="1">
      <alignment horizontal="right" vertical="center"/>
    </xf>
    <xf numFmtId="9" fontId="12" fillId="0" borderId="50" xfId="0" applyNumberFormat="1" applyFont="1" applyFill="1" applyBorder="1" applyAlignment="1">
      <alignment horizontal="right" vertical="center"/>
    </xf>
    <xf numFmtId="9" fontId="12" fillId="0" borderId="68" xfId="0" applyNumberFormat="1" applyFont="1" applyFill="1" applyBorder="1" applyAlignment="1">
      <alignment horizontal="right" vertical="center"/>
    </xf>
    <xf numFmtId="0" fontId="12" fillId="0" borderId="0" xfId="0" applyFont="1" applyFill="1" applyBorder="1" applyAlignment="1">
      <alignment vertical="center"/>
    </xf>
    <xf numFmtId="165" fontId="12" fillId="0" borderId="0" xfId="0" applyNumberFormat="1" applyFont="1" applyFill="1" applyBorder="1" applyAlignment="1">
      <alignment vertical="center"/>
    </xf>
    <xf numFmtId="0" fontId="61" fillId="5" borderId="0" xfId="8" applyFont="1" applyFill="1" applyAlignment="1">
      <alignment horizontal="center"/>
    </xf>
    <xf numFmtId="0" fontId="11" fillId="5" borderId="0" xfId="8" applyFill="1" applyAlignment="1">
      <alignment horizontal="left"/>
    </xf>
    <xf numFmtId="0" fontId="11" fillId="5" borderId="0" xfId="8" applyFill="1" applyAlignment="1">
      <alignment horizontal="left" wrapText="1"/>
    </xf>
    <xf numFmtId="0" fontId="11" fillId="0" borderId="0" xfId="8" applyAlignment="1">
      <alignment horizontal="left" wrapText="1"/>
    </xf>
    <xf numFmtId="0" fontId="11" fillId="0" borderId="0" xfId="8" applyAlignment="1">
      <alignment horizontal="left"/>
    </xf>
    <xf numFmtId="0" fontId="0" fillId="0" borderId="0" xfId="0" applyAlignment="1">
      <alignment horizontal="left"/>
    </xf>
    <xf numFmtId="0" fontId="11" fillId="0" borderId="79" xfId="0" applyFont="1" applyFill="1" applyBorder="1" applyAlignment="1">
      <alignment horizontal="center"/>
    </xf>
    <xf numFmtId="0" fontId="11" fillId="0" borderId="61" xfId="0" applyFont="1" applyFill="1" applyBorder="1" applyAlignment="1">
      <alignment horizontal="center"/>
    </xf>
    <xf numFmtId="0" fontId="11" fillId="0" borderId="70" xfId="0" applyFont="1" applyFill="1" applyBorder="1" applyAlignment="1">
      <alignment horizontal="center"/>
    </xf>
    <xf numFmtId="0" fontId="12" fillId="5" borderId="4" xfId="0" applyFont="1" applyFill="1" applyBorder="1" applyAlignment="1">
      <alignment wrapText="1"/>
    </xf>
    <xf numFmtId="0" fontId="0" fillId="0" borderId="0" xfId="0" applyAlignment="1">
      <alignment wrapText="1"/>
    </xf>
    <xf numFmtId="0" fontId="0" fillId="0" borderId="72" xfId="0" applyBorder="1" applyAlignment="1">
      <alignment wrapText="1"/>
    </xf>
    <xf numFmtId="0" fontId="45" fillId="8" borderId="12" xfId="0" applyFont="1" applyFill="1" applyBorder="1" applyAlignment="1">
      <alignment horizontal="center"/>
    </xf>
    <xf numFmtId="0" fontId="45" fillId="8" borderId="13" xfId="0" applyFont="1" applyFill="1" applyBorder="1" applyAlignment="1">
      <alignment horizontal="center"/>
    </xf>
    <xf numFmtId="0" fontId="45" fillId="8" borderId="17" xfId="0" applyFont="1" applyFill="1" applyBorder="1" applyAlignment="1">
      <alignment horizontal="center"/>
    </xf>
    <xf numFmtId="167" fontId="12" fillId="3" borderId="12" xfId="0" applyNumberFormat="1" applyFont="1" applyFill="1" applyBorder="1" applyAlignment="1">
      <alignment horizontal="center" vertical="top"/>
    </xf>
    <xf numFmtId="167" fontId="12" fillId="3" borderId="13" xfId="0" applyNumberFormat="1" applyFont="1" applyFill="1" applyBorder="1" applyAlignment="1">
      <alignment horizontal="center" vertical="top"/>
    </xf>
    <xf numFmtId="167" fontId="12" fillId="3" borderId="17" xfId="0" applyNumberFormat="1" applyFont="1" applyFill="1" applyBorder="1" applyAlignment="1">
      <alignment horizontal="center" vertical="top"/>
    </xf>
    <xf numFmtId="164" fontId="14" fillId="3" borderId="12" xfId="0" applyNumberFormat="1" applyFont="1" applyFill="1" applyBorder="1" applyAlignment="1">
      <alignment horizontal="center" vertical="top"/>
    </xf>
    <xf numFmtId="164" fontId="14" fillId="3" borderId="13" xfId="0" applyNumberFormat="1" applyFont="1" applyFill="1" applyBorder="1" applyAlignment="1">
      <alignment horizontal="center" vertical="top"/>
    </xf>
    <xf numFmtId="164" fontId="14" fillId="3" borderId="17" xfId="0" applyNumberFormat="1" applyFont="1" applyFill="1" applyBorder="1" applyAlignment="1">
      <alignment horizontal="center" vertical="top"/>
    </xf>
    <xf numFmtId="164" fontId="12" fillId="3" borderId="12" xfId="0" applyNumberFormat="1" applyFont="1" applyFill="1" applyBorder="1" applyAlignment="1">
      <alignment horizontal="center" vertical="top"/>
    </xf>
    <xf numFmtId="164" fontId="12" fillId="3" borderId="17" xfId="0" applyNumberFormat="1" applyFont="1" applyFill="1" applyBorder="1" applyAlignment="1">
      <alignment horizontal="center" vertical="top"/>
    </xf>
    <xf numFmtId="164" fontId="12" fillId="5" borderId="0" xfId="0" applyNumberFormat="1" applyFont="1" applyFill="1" applyBorder="1" applyAlignment="1">
      <alignment horizontal="left" vertical="top" wrapText="1"/>
    </xf>
    <xf numFmtId="164" fontId="12" fillId="3" borderId="13" xfId="0" applyNumberFormat="1" applyFont="1" applyFill="1" applyBorder="1" applyAlignment="1">
      <alignment horizontal="center" vertical="top"/>
    </xf>
    <xf numFmtId="164" fontId="12" fillId="2" borderId="0" xfId="0" applyNumberFormat="1" applyFont="1" applyFill="1" applyAlignment="1">
      <alignment horizontal="left" vertical="center"/>
    </xf>
    <xf numFmtId="164" fontId="12" fillId="2" borderId="0" xfId="0" applyNumberFormat="1" applyFont="1" applyFill="1" applyAlignment="1">
      <alignment horizontal="left" vertical="center" wrapText="1"/>
    </xf>
    <xf numFmtId="0" fontId="12" fillId="2" borderId="11" xfId="0" applyFont="1" applyFill="1" applyBorder="1" applyAlignment="1">
      <alignment horizontal="left" vertical="center" wrapText="1"/>
    </xf>
    <xf numFmtId="0" fontId="27" fillId="0" borderId="11" xfId="0" applyFont="1" applyBorder="1" applyAlignment="1">
      <alignment horizontal="left" vertical="center" wrapText="1"/>
    </xf>
    <xf numFmtId="0" fontId="27" fillId="5" borderId="11" xfId="0" applyFont="1" applyFill="1" applyBorder="1" applyAlignment="1">
      <alignment horizontal="left" vertical="center" wrapText="1"/>
    </xf>
    <xf numFmtId="164" fontId="12" fillId="5" borderId="12" xfId="0" applyNumberFormat="1" applyFont="1" applyFill="1" applyBorder="1" applyAlignment="1">
      <alignment horizontal="center" vertical="center"/>
    </xf>
    <xf numFmtId="164" fontId="12" fillId="5" borderId="13" xfId="0" applyNumberFormat="1" applyFont="1" applyFill="1" applyBorder="1" applyAlignment="1">
      <alignment horizontal="center" vertical="center"/>
    </xf>
    <xf numFmtId="164" fontId="12" fillId="5" borderId="17" xfId="0" applyNumberFormat="1" applyFont="1" applyFill="1" applyBorder="1" applyAlignment="1">
      <alignment horizontal="center" vertical="center"/>
    </xf>
    <xf numFmtId="164" fontId="12" fillId="2" borderId="0" xfId="8" applyNumberFormat="1" applyFont="1" applyFill="1" applyBorder="1" applyAlignment="1">
      <alignment horizontal="center" vertical="center"/>
    </xf>
    <xf numFmtId="0" fontId="0" fillId="0" borderId="0" xfId="0" applyAlignment="1">
      <alignment horizontal="left" vertical="center" wrapText="1"/>
    </xf>
  </cellXfs>
  <cellStyles count="108">
    <cellStyle name="20% - Accent1 2" xfId="61"/>
    <cellStyle name="20% - Accent2 2" xfId="62"/>
    <cellStyle name="20% - Accent3 2" xfId="63"/>
    <cellStyle name="20% - Accent4 2" xfId="64"/>
    <cellStyle name="20% - Accent5 2" xfId="65"/>
    <cellStyle name="20% - Accent6 2" xfId="66"/>
    <cellStyle name="40% - Accent1 2" xfId="67"/>
    <cellStyle name="40% - Accent2 2" xfId="68"/>
    <cellStyle name="40% - Accent3 2" xfId="69"/>
    <cellStyle name="40% - Accent4 2" xfId="70"/>
    <cellStyle name="40% - Accent5 2" xfId="71"/>
    <cellStyle name="40% - Accent6 2" xfId="72"/>
    <cellStyle name="60% - Accent1 2" xfId="73"/>
    <cellStyle name="60% - Accent2 2" xfId="74"/>
    <cellStyle name="60% - Accent3 2" xfId="75"/>
    <cellStyle name="60% - Accent4 2" xfId="76"/>
    <cellStyle name="60% - Accent5 2" xfId="77"/>
    <cellStyle name="60% - Accent6 2" xfId="78"/>
    <cellStyle name="Accent1 2" xfId="79"/>
    <cellStyle name="Accent2 2" xfId="80"/>
    <cellStyle name="Accent3 2" xfId="81"/>
    <cellStyle name="Accent4 2" xfId="82"/>
    <cellStyle name="Accent5 2" xfId="83"/>
    <cellStyle name="Accent6 2" xfId="84"/>
    <cellStyle name="ariel" xfId="85"/>
    <cellStyle name="Bad 2" xfId="86"/>
    <cellStyle name="Calculation 2" xfId="87"/>
    <cellStyle name="Check Cell 2" xfId="88"/>
    <cellStyle name="Comma" xfId="1" builtinId="3"/>
    <cellStyle name="Comma 2" xfId="15"/>
    <cellStyle name="Comma 2 2" xfId="18"/>
    <cellStyle name="Comma 22" xfId="19"/>
    <cellStyle name="Currency 2" xfId="16"/>
    <cellStyle name="Explanatory Text 2" xfId="89"/>
    <cellStyle name="Good 2" xfId="90"/>
    <cellStyle name="Heading 1 2" xfId="91"/>
    <cellStyle name="Heading 2 2" xfId="92"/>
    <cellStyle name="Heading 3 2" xfId="93"/>
    <cellStyle name="Heading 4 2" xfId="94"/>
    <cellStyle name="Hyperlink" xfId="2" builtinId="8"/>
    <cellStyle name="Hyperlink 2" xfId="9"/>
    <cellStyle name="Hyperlink 2 2" xfId="20"/>
    <cellStyle name="Hyperlink 3" xfId="21"/>
    <cellStyle name="Hyperlink 3 2" xfId="95"/>
    <cellStyle name="Hyperlink 4" xfId="22"/>
    <cellStyle name="Input 2" xfId="96"/>
    <cellStyle name="Input 7" xfId="23"/>
    <cellStyle name="Linked Cell 2" xfId="97"/>
    <cellStyle name="Neutral 2" xfId="98"/>
    <cellStyle name="Normal" xfId="0" builtinId="0"/>
    <cellStyle name="Normal 10" xfId="24"/>
    <cellStyle name="Normal 10 2" xfId="25"/>
    <cellStyle name="Normal 10 3" xfId="26"/>
    <cellStyle name="Normal 11" xfId="8"/>
    <cellStyle name="Normal 15" xfId="27"/>
    <cellStyle name="Normal 17" xfId="28"/>
    <cellStyle name="Normal 2" xfId="3"/>
    <cellStyle name="Normal 2 2" xfId="4"/>
    <cellStyle name="Normal 2 2 2" xfId="7"/>
    <cellStyle name="Normal 2 2 2 2" xfId="29"/>
    <cellStyle name="Normal 2 3" xfId="30"/>
    <cellStyle name="Normal 3" xfId="6"/>
    <cellStyle name="Normal 3 2" xfId="14"/>
    <cellStyle name="Normal 3 3" xfId="99"/>
    <cellStyle name="Normal 3 4" xfId="100"/>
    <cellStyle name="Normal 3 8" xfId="31"/>
    <cellStyle name="Normal 3 8 2" xfId="32"/>
    <cellStyle name="Normal 3 8 2 2" xfId="33"/>
    <cellStyle name="Normal 3 8 2 2 2" xfId="34"/>
    <cellStyle name="Normal 3 8 2 3" xfId="35"/>
    <cellStyle name="Normal 3 8 3" xfId="36"/>
    <cellStyle name="Normal 3 8 4" xfId="37"/>
    <cellStyle name="Normal 4" xfId="10"/>
    <cellStyle name="Normal 4 10" xfId="38"/>
    <cellStyle name="Normal 4 10 2" xfId="39"/>
    <cellStyle name="Normal 4 10 3" xfId="40"/>
    <cellStyle name="Normal 4 2" xfId="13"/>
    <cellStyle name="Normal 4 2 2" xfId="41"/>
    <cellStyle name="Normal 4 2 2 2" xfId="42"/>
    <cellStyle name="Normal 4 2 2 3" xfId="43"/>
    <cellStyle name="Normal 4 9" xfId="44"/>
    <cellStyle name="Normal 4 9 2" xfId="45"/>
    <cellStyle name="Normal 4 9 3" xfId="46"/>
    <cellStyle name="Normal 45" xfId="47"/>
    <cellStyle name="Normal 45 2" xfId="48"/>
    <cellStyle name="Normal 45 3" xfId="49"/>
    <cellStyle name="Normal 5" xfId="12"/>
    <cellStyle name="Normal 5 2" xfId="50"/>
    <cellStyle name="Normal 5 2 2" xfId="51"/>
    <cellStyle name="Normal 6" xfId="17"/>
    <cellStyle name="Normal 6 2" xfId="60"/>
    <cellStyle name="Normal 7" xfId="52"/>
    <cellStyle name="Normal 7 2" xfId="101"/>
    <cellStyle name="Normal 7 3" xfId="102"/>
    <cellStyle name="Note 2" xfId="103"/>
    <cellStyle name="Note 7" xfId="53"/>
    <cellStyle name="Output 2" xfId="104"/>
    <cellStyle name="Percent" xfId="5" builtinId="5"/>
    <cellStyle name="Percent 10" xfId="54"/>
    <cellStyle name="Percent 10 2" xfId="55"/>
    <cellStyle name="Percent 2" xfId="11"/>
    <cellStyle name="Percent 3" xfId="56"/>
    <cellStyle name="Percent 4" xfId="57"/>
    <cellStyle name="Percent 4 2" xfId="58"/>
    <cellStyle name="Percent 4 3" xfId="59"/>
    <cellStyle name="Title 2" xfId="105"/>
    <cellStyle name="Total 2" xfId="106"/>
    <cellStyle name="Warning Text 2" xfId="107"/>
  </cellStyles>
  <dxfs count="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66FFFF"/>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256442</xdr:colOff>
      <xdr:row>9</xdr:row>
      <xdr:rowOff>14655</xdr:rowOff>
    </xdr:from>
    <xdr:to>
      <xdr:col>17</xdr:col>
      <xdr:colOff>309561</xdr:colOff>
      <xdr:row>11</xdr:row>
      <xdr:rowOff>174625</xdr:rowOff>
    </xdr:to>
    <xdr:sp macro="" textlink="">
      <xdr:nvSpPr>
        <xdr:cNvPr id="2" name="TextBox 1"/>
        <xdr:cNvSpPr txBox="1"/>
      </xdr:nvSpPr>
      <xdr:spPr>
        <a:xfrm>
          <a:off x="256442" y="1881555"/>
          <a:ext cx="11498359" cy="525730"/>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200">
              <a:solidFill>
                <a:schemeClr val="dk1"/>
              </a:solidFill>
              <a:effectLst/>
              <a:latin typeface="+mn-lt"/>
              <a:ea typeface="+mn-ea"/>
              <a:cs typeface="+mn-cs"/>
            </a:rPr>
            <a:t>This workbook is published by Monitor and NHS England to </a:t>
          </a:r>
          <a:r>
            <a:rPr lang="en-GB" sz="1200" baseline="0">
              <a:solidFill>
                <a:schemeClr val="dk1"/>
              </a:solidFill>
              <a:effectLst/>
              <a:latin typeface="+mn-lt"/>
              <a:ea typeface="+mn-ea"/>
              <a:cs typeface="+mn-cs"/>
            </a:rPr>
            <a:t>provide stakeholders with all the necessary information on national tariff prices.  The workbook contains a considerable number of sheets so please use the links on the contents page to navigate.  For further assistance please contact Monitor using the email address below.</a:t>
          </a:r>
          <a:endParaRPr lang="en-GB" sz="1400">
            <a:effectLst/>
          </a:endParaRPr>
        </a:p>
      </xdr:txBody>
    </xdr:sp>
    <xdr:clientData/>
  </xdr:twoCellAnchor>
  <xdr:oneCellAnchor>
    <xdr:from>
      <xdr:col>0</xdr:col>
      <xdr:colOff>85725</xdr:colOff>
      <xdr:row>0</xdr:row>
      <xdr:rowOff>9525</xdr:rowOff>
    </xdr:from>
    <xdr:ext cx="1895762" cy="1217635"/>
    <xdr:pic>
      <xdr:nvPicPr>
        <xdr:cNvPr id="3" name="Picture 2" descr="http://www.nhs.uk/NHSEngland/thenhs/healthregulators/PublishingImages/2013/monitor_328x212.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525"/>
          <a:ext cx="1895762" cy="1217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wp-content/uploads/2015/03/2015-16-eto-spreadsheet.xlsx" TargetMode="External"/><Relationship Id="rId1" Type="http://schemas.openxmlformats.org/officeDocument/2006/relationships/hyperlink" Target="https://www.gov.uk/government/consultations/national-tariff-payment-system-201516-a-consultation-notic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34998626667073579"/>
    <pageSetUpPr fitToPage="1"/>
  </sheetPr>
  <dimension ref="A1:R22"/>
  <sheetViews>
    <sheetView showGridLines="0" tabSelected="1" zoomScaleNormal="100" workbookViewId="0"/>
  </sheetViews>
  <sheetFormatPr defaultColWidth="9.140625" defaultRowHeight="12.75" x14ac:dyDescent="0.2"/>
  <cols>
    <col min="1" max="1" width="6.42578125" style="623" customWidth="1"/>
    <col min="2" max="2" width="6.85546875" style="623" customWidth="1"/>
    <col min="3" max="3" width="26" style="623" customWidth="1"/>
    <col min="4" max="16384" width="9.140625" style="623"/>
  </cols>
  <sheetData>
    <row r="1" spans="1:18" x14ac:dyDescent="0.2">
      <c r="A1" s="1071"/>
      <c r="B1" s="1071"/>
      <c r="C1" s="1071"/>
      <c r="D1" s="1071"/>
      <c r="E1" s="1071"/>
      <c r="F1" s="1071"/>
      <c r="G1" s="1071"/>
      <c r="H1" s="1071"/>
      <c r="I1" s="1071"/>
      <c r="J1" s="1071"/>
      <c r="K1" s="1071"/>
      <c r="L1" s="1071"/>
      <c r="M1" s="1071"/>
    </row>
    <row r="2" spans="1:18" x14ac:dyDescent="0.2">
      <c r="A2" s="1071"/>
      <c r="B2" s="1071"/>
      <c r="C2" s="1071"/>
      <c r="D2" s="1071"/>
      <c r="E2" s="1071"/>
      <c r="F2" s="1071"/>
      <c r="G2" s="1071"/>
      <c r="H2" s="1071"/>
      <c r="I2" s="1071"/>
      <c r="J2" s="1071"/>
      <c r="K2" s="1071"/>
      <c r="L2" s="1071"/>
      <c r="M2" s="1071"/>
    </row>
    <row r="3" spans="1:18" x14ac:dyDescent="0.2">
      <c r="A3" s="1071"/>
      <c r="B3" s="1071"/>
      <c r="C3" s="1071"/>
      <c r="D3" s="1071"/>
      <c r="E3" s="1071"/>
      <c r="F3" s="1071"/>
      <c r="G3" s="1071"/>
      <c r="H3" s="1071"/>
      <c r="I3" s="1071"/>
      <c r="J3" s="1071"/>
      <c r="K3" s="1071"/>
      <c r="L3" s="1071"/>
      <c r="M3" s="1071"/>
    </row>
    <row r="4" spans="1:18" x14ac:dyDescent="0.2">
      <c r="A4" s="1071"/>
      <c r="B4" s="1071"/>
      <c r="C4" s="1071"/>
      <c r="D4" s="1071"/>
      <c r="E4" s="1071"/>
      <c r="F4" s="1071"/>
      <c r="G4" s="1071"/>
      <c r="H4" s="1071"/>
      <c r="I4" s="1071"/>
      <c r="J4" s="1071"/>
      <c r="K4" s="1071"/>
      <c r="L4" s="1071"/>
      <c r="M4" s="1071"/>
    </row>
    <row r="5" spans="1:18" x14ac:dyDescent="0.2">
      <c r="A5" s="1071"/>
      <c r="B5" s="1071"/>
      <c r="C5" s="1071"/>
      <c r="D5" s="1071"/>
      <c r="E5" s="1071"/>
      <c r="F5" s="1071"/>
      <c r="G5" s="1071"/>
      <c r="H5" s="1071"/>
      <c r="I5" s="1071"/>
      <c r="J5" s="1071"/>
      <c r="K5" s="1071"/>
      <c r="L5" s="1071"/>
      <c r="M5" s="1071"/>
    </row>
    <row r="6" spans="1:18" s="1072" customFormat="1" ht="30.75" customHeight="1" x14ac:dyDescent="0.6">
      <c r="A6" s="1071"/>
      <c r="B6" s="1071"/>
      <c r="C6" s="1071"/>
      <c r="D6" s="1071"/>
      <c r="E6" s="1071"/>
      <c r="F6" s="1071"/>
      <c r="G6" s="1071"/>
      <c r="H6" s="1071"/>
      <c r="I6" s="1071"/>
      <c r="J6" s="1071"/>
      <c r="K6" s="1071"/>
      <c r="L6" s="1071"/>
      <c r="M6" s="1071"/>
    </row>
    <row r="7" spans="1:18" ht="23.25" x14ac:dyDescent="0.35">
      <c r="A7" s="1073"/>
      <c r="B7" s="1090" t="s">
        <v>3504</v>
      </c>
      <c r="C7" s="1073"/>
      <c r="D7" s="1073"/>
      <c r="E7" s="1073"/>
      <c r="F7" s="1073"/>
      <c r="G7" s="1073"/>
      <c r="H7" s="1073"/>
      <c r="I7" s="1073"/>
      <c r="J7" s="1073"/>
      <c r="K7" s="1073"/>
      <c r="L7" s="1073"/>
      <c r="M7" s="1073"/>
      <c r="R7" s="1074"/>
    </row>
    <row r="8" spans="1:18" ht="14.25" customHeight="1" x14ac:dyDescent="0.35">
      <c r="A8" s="1073"/>
      <c r="B8" s="1090"/>
      <c r="C8" s="1073"/>
      <c r="D8" s="1073"/>
      <c r="E8" s="1073"/>
      <c r="F8" s="1073"/>
      <c r="G8" s="1073"/>
      <c r="H8" s="1073"/>
      <c r="I8" s="1073"/>
      <c r="J8" s="1073"/>
      <c r="K8" s="1073"/>
      <c r="L8" s="1073"/>
      <c r="M8" s="1073"/>
      <c r="R8" s="1074"/>
    </row>
    <row r="9" spans="1:18" x14ac:dyDescent="0.2">
      <c r="A9" s="1071"/>
      <c r="B9" s="1071"/>
      <c r="C9" s="1071"/>
      <c r="D9" s="1071"/>
      <c r="E9" s="1071"/>
      <c r="F9" s="1071"/>
      <c r="G9" s="1071"/>
      <c r="H9" s="1071"/>
      <c r="I9" s="1071"/>
      <c r="J9" s="1071"/>
      <c r="K9" s="1071"/>
      <c r="L9" s="1071"/>
      <c r="M9" s="1071"/>
      <c r="R9" s="622"/>
    </row>
    <row r="10" spans="1:18" ht="15" x14ac:dyDescent="0.25">
      <c r="A10" s="1075"/>
      <c r="B10" s="1075"/>
      <c r="C10" s="1075"/>
      <c r="D10" s="1075"/>
      <c r="E10" s="1075"/>
      <c r="F10" s="1075"/>
      <c r="G10" s="1075"/>
      <c r="H10" s="1075"/>
      <c r="I10" s="1075"/>
      <c r="J10" s="1075"/>
      <c r="K10" s="1075"/>
      <c r="L10" s="1075"/>
      <c r="M10" s="1075"/>
      <c r="R10" s="1074"/>
    </row>
    <row r="11" spans="1:18" ht="15" x14ac:dyDescent="0.25">
      <c r="A11" s="1075"/>
      <c r="B11" s="1075"/>
      <c r="C11" s="1075"/>
      <c r="D11" s="1075"/>
      <c r="E11" s="1075"/>
      <c r="F11" s="1075"/>
      <c r="G11" s="1075"/>
      <c r="H11" s="1075"/>
      <c r="I11" s="1075"/>
      <c r="J11" s="1075"/>
      <c r="K11" s="1075"/>
      <c r="L11" s="1075"/>
      <c r="M11" s="1075"/>
      <c r="R11" s="1074"/>
    </row>
    <row r="12" spans="1:18" ht="15" x14ac:dyDescent="0.25">
      <c r="A12" s="1075"/>
      <c r="B12" s="1075"/>
      <c r="C12" s="1075"/>
      <c r="D12" s="1075"/>
      <c r="E12" s="1075"/>
      <c r="F12" s="1075"/>
      <c r="G12" s="1075"/>
      <c r="H12" s="1075"/>
      <c r="I12" s="1075"/>
      <c r="J12" s="1075"/>
      <c r="K12" s="1075"/>
      <c r="L12" s="1075"/>
      <c r="M12" s="1075"/>
      <c r="R12" s="1074"/>
    </row>
    <row r="13" spans="1:18" ht="15" x14ac:dyDescent="0.25">
      <c r="A13" s="1075"/>
      <c r="B13" s="1075"/>
      <c r="C13" s="1075"/>
      <c r="D13" s="1075"/>
      <c r="E13" s="1075"/>
      <c r="F13" s="1075"/>
      <c r="G13" s="1075"/>
      <c r="H13" s="1075"/>
      <c r="I13" s="1075"/>
      <c r="J13" s="1075"/>
      <c r="K13" s="1075"/>
      <c r="L13" s="1075"/>
      <c r="M13" s="1075"/>
      <c r="R13" s="1074"/>
    </row>
    <row r="14" spans="1:18" ht="15" x14ac:dyDescent="0.25">
      <c r="A14" s="1075"/>
      <c r="B14" s="1075"/>
      <c r="C14" s="1075"/>
      <c r="D14" s="1075"/>
      <c r="E14" s="1075"/>
      <c r="F14" s="1075"/>
      <c r="G14" s="1075"/>
      <c r="H14" s="1075"/>
      <c r="I14" s="1075"/>
      <c r="J14" s="1075"/>
      <c r="K14" s="1075"/>
      <c r="L14" s="1075"/>
      <c r="M14" s="1075"/>
      <c r="R14" s="1074"/>
    </row>
    <row r="15" spans="1:18" ht="14.25" x14ac:dyDescent="0.2">
      <c r="A15" s="1075"/>
      <c r="B15" s="622"/>
      <c r="D15" s="622"/>
      <c r="E15" s="1075"/>
      <c r="F15" s="1075"/>
      <c r="G15" s="1075"/>
      <c r="H15" s="1075"/>
      <c r="I15" s="1075"/>
      <c r="J15" s="1075"/>
      <c r="K15" s="1075"/>
      <c r="L15" s="1075"/>
      <c r="M15" s="1075"/>
    </row>
    <row r="16" spans="1:18" ht="13.5" customHeight="1" x14ac:dyDescent="0.25">
      <c r="A16" s="1075"/>
      <c r="B16" s="1091" t="s">
        <v>3449</v>
      </c>
      <c r="C16" s="1076"/>
      <c r="D16" s="1076"/>
      <c r="E16" s="1076"/>
      <c r="F16" s="1076"/>
      <c r="G16" s="1076"/>
      <c r="H16" s="1076"/>
      <c r="I16" s="1076"/>
      <c r="J16" s="1076"/>
      <c r="K16" s="1076"/>
      <c r="L16" s="1076"/>
      <c r="M16" s="1075"/>
    </row>
    <row r="17" spans="1:13" ht="13.5" customHeight="1" x14ac:dyDescent="0.2">
      <c r="A17" s="1075"/>
      <c r="B17" s="1076"/>
      <c r="C17" s="1092" t="s">
        <v>3484</v>
      </c>
      <c r="D17" s="1092"/>
      <c r="E17" s="1092"/>
      <c r="F17" s="1092"/>
      <c r="G17" s="1092"/>
      <c r="H17" s="1092"/>
      <c r="I17" s="1092"/>
      <c r="J17" s="1092"/>
      <c r="K17" s="1092"/>
      <c r="L17" s="1092"/>
      <c r="M17" s="1075"/>
    </row>
    <row r="18" spans="1:13" ht="13.5" customHeight="1" x14ac:dyDescent="0.2">
      <c r="A18" s="1075"/>
      <c r="B18" s="1076"/>
      <c r="C18" s="1092" t="s">
        <v>3486</v>
      </c>
      <c r="D18" s="1093"/>
      <c r="E18" s="1093"/>
      <c r="F18" s="1093"/>
      <c r="G18" s="1093"/>
      <c r="H18" s="1093"/>
      <c r="I18" s="1093"/>
      <c r="J18" s="1093"/>
      <c r="K18" s="1093"/>
      <c r="L18" s="1093"/>
      <c r="M18" s="1075"/>
    </row>
    <row r="19" spans="1:13" ht="13.5" customHeight="1" x14ac:dyDescent="0.2">
      <c r="A19" s="1075"/>
      <c r="C19" s="1092" t="s">
        <v>3485</v>
      </c>
      <c r="D19" s="1093"/>
      <c r="E19" s="1093"/>
      <c r="F19" s="1093"/>
      <c r="G19" s="1093"/>
      <c r="H19" s="1093"/>
      <c r="I19" s="1093"/>
      <c r="J19" s="1093"/>
      <c r="K19" s="1093"/>
      <c r="L19" s="1093"/>
      <c r="M19" s="1075"/>
    </row>
    <row r="20" spans="1:13" ht="14.25" x14ac:dyDescent="0.2">
      <c r="A20" s="1075"/>
      <c r="B20" s="1076"/>
      <c r="C20" s="1092" t="s">
        <v>3450</v>
      </c>
      <c r="D20" s="1076"/>
      <c r="E20" s="1076"/>
      <c r="F20" s="1076"/>
      <c r="G20" s="1076"/>
      <c r="H20" s="1076"/>
      <c r="I20" s="1076"/>
      <c r="J20" s="1076"/>
      <c r="K20" s="1076"/>
      <c r="L20" s="1076"/>
      <c r="M20" s="1075"/>
    </row>
    <row r="21" spans="1:13" ht="14.25" x14ac:dyDescent="0.2">
      <c r="A21" s="1075"/>
      <c r="B21" s="1075"/>
      <c r="D21" s="1075"/>
      <c r="E21" s="1075"/>
      <c r="F21" s="1075"/>
      <c r="G21" s="1075"/>
      <c r="H21" s="1075"/>
      <c r="I21" s="1075"/>
      <c r="J21" s="1075"/>
      <c r="K21" s="1075"/>
      <c r="L21" s="1075"/>
      <c r="M21" s="1075"/>
    </row>
    <row r="22" spans="1:13" ht="14.25" x14ac:dyDescent="0.2">
      <c r="A22" s="1075"/>
      <c r="B22" s="1075"/>
      <c r="D22" s="1075"/>
      <c r="E22" s="1075"/>
      <c r="F22" s="1075"/>
      <c r="G22" s="1075"/>
      <c r="H22" s="1075"/>
      <c r="I22" s="1075"/>
      <c r="J22" s="1075"/>
      <c r="K22" s="1075"/>
      <c r="L22" s="1075"/>
      <c r="M22" s="1075"/>
    </row>
  </sheetData>
  <pageMargins left="0.7" right="0.7" top="0.75" bottom="0.75" header="0.3" footer="0.3"/>
  <pageSetup paperSize="9"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60"/>
  <sheetViews>
    <sheetView zoomScaleNormal="100" workbookViewId="0">
      <pane xSplit="2" ySplit="4" topLeftCell="C5" activePane="bottomRight" state="frozen"/>
      <selection pane="topRight"/>
      <selection pane="bottomLeft"/>
      <selection pane="bottomRight" activeCell="C5" sqref="C5"/>
    </sheetView>
  </sheetViews>
  <sheetFormatPr defaultColWidth="9.140625" defaultRowHeight="11.25" x14ac:dyDescent="0.2"/>
  <cols>
    <col min="1" max="1" width="8.42578125" style="2" customWidth="1"/>
    <col min="2" max="2" width="31" style="2" customWidth="1"/>
    <col min="3" max="6" width="10.7109375" style="2" customWidth="1"/>
    <col min="7" max="7" width="4" style="2" customWidth="1"/>
    <col min="8" max="16384" width="9.140625" style="2"/>
  </cols>
  <sheetData>
    <row r="1" spans="1:7" s="11" customFormat="1" ht="12.75" customHeight="1" thickBot="1" x14ac:dyDescent="0.25">
      <c r="A1" s="1" t="s">
        <v>3283</v>
      </c>
    </row>
    <row r="2" spans="1:7" ht="11.25" customHeight="1" thickBot="1" x14ac:dyDescent="0.25">
      <c r="A2" s="6"/>
    </row>
    <row r="3" spans="1:7" ht="12" customHeight="1" thickBot="1" x14ac:dyDescent="0.25">
      <c r="C3" s="1172" t="s">
        <v>23</v>
      </c>
      <c r="D3" s="1173"/>
      <c r="E3" s="1173"/>
      <c r="F3" s="1174"/>
    </row>
    <row r="4" spans="1:7" s="8" customFormat="1" ht="57" thickBot="1" x14ac:dyDescent="0.25">
      <c r="A4" s="31" t="s">
        <v>56</v>
      </c>
      <c r="B4" s="17" t="s">
        <v>57</v>
      </c>
      <c r="C4" s="240" t="s">
        <v>52</v>
      </c>
      <c r="D4" s="241" t="s">
        <v>53</v>
      </c>
      <c r="E4" s="241" t="s">
        <v>54</v>
      </c>
      <c r="F4" s="242" t="s">
        <v>55</v>
      </c>
    </row>
    <row r="5" spans="1:7" x14ac:dyDescent="0.2">
      <c r="A5" s="364">
        <v>100</v>
      </c>
      <c r="B5" s="244" t="s">
        <v>3101</v>
      </c>
      <c r="C5" s="243">
        <v>143</v>
      </c>
      <c r="D5" s="40">
        <v>222</v>
      </c>
      <c r="E5" s="244">
        <v>88</v>
      </c>
      <c r="F5" s="43">
        <v>127</v>
      </c>
      <c r="G5" s="608"/>
    </row>
    <row r="6" spans="1:7" x14ac:dyDescent="0.2">
      <c r="A6" s="365">
        <v>101</v>
      </c>
      <c r="B6" s="362" t="s">
        <v>3098</v>
      </c>
      <c r="C6" s="3">
        <v>131</v>
      </c>
      <c r="D6" s="41">
        <v>201</v>
      </c>
      <c r="E6" s="41">
        <v>75</v>
      </c>
      <c r="F6" s="44">
        <v>104</v>
      </c>
    </row>
    <row r="7" spans="1:7" x14ac:dyDescent="0.2">
      <c r="A7" s="365">
        <v>103</v>
      </c>
      <c r="B7" s="362" t="s">
        <v>3092</v>
      </c>
      <c r="C7" s="3">
        <v>166</v>
      </c>
      <c r="D7" s="41">
        <v>166</v>
      </c>
      <c r="E7" s="41">
        <v>95</v>
      </c>
      <c r="F7" s="44">
        <v>95</v>
      </c>
    </row>
    <row r="8" spans="1:7" x14ac:dyDescent="0.2">
      <c r="A8" s="365">
        <v>104</v>
      </c>
      <c r="B8" s="362" t="s">
        <v>3152</v>
      </c>
      <c r="C8" s="3">
        <v>120</v>
      </c>
      <c r="D8" s="41">
        <v>128</v>
      </c>
      <c r="E8" s="41">
        <v>75</v>
      </c>
      <c r="F8" s="44">
        <v>101</v>
      </c>
    </row>
    <row r="9" spans="1:7" x14ac:dyDescent="0.2">
      <c r="A9" s="365">
        <v>105</v>
      </c>
      <c r="B9" s="362" t="s">
        <v>3153</v>
      </c>
      <c r="C9" s="3">
        <v>186</v>
      </c>
      <c r="D9" s="41">
        <v>206</v>
      </c>
      <c r="E9" s="41">
        <v>119</v>
      </c>
      <c r="F9" s="44">
        <v>140</v>
      </c>
    </row>
    <row r="10" spans="1:7" x14ac:dyDescent="0.2">
      <c r="A10" s="365">
        <v>106</v>
      </c>
      <c r="B10" s="362" t="s">
        <v>3154</v>
      </c>
      <c r="C10" s="3">
        <v>112</v>
      </c>
      <c r="D10" s="41">
        <v>143</v>
      </c>
      <c r="E10" s="41">
        <v>80</v>
      </c>
      <c r="F10" s="44">
        <v>100</v>
      </c>
    </row>
    <row r="11" spans="1:7" x14ac:dyDescent="0.2">
      <c r="A11" s="365">
        <v>107</v>
      </c>
      <c r="B11" s="362" t="s">
        <v>3155</v>
      </c>
      <c r="C11" s="3">
        <v>164</v>
      </c>
      <c r="D11" s="41">
        <v>175</v>
      </c>
      <c r="E11" s="41">
        <v>104</v>
      </c>
      <c r="F11" s="44">
        <v>118</v>
      </c>
    </row>
    <row r="12" spans="1:7" x14ac:dyDescent="0.2">
      <c r="A12" s="365">
        <v>108</v>
      </c>
      <c r="B12" s="362" t="s">
        <v>3156</v>
      </c>
      <c r="C12" s="3">
        <v>160</v>
      </c>
      <c r="D12" s="41">
        <v>160</v>
      </c>
      <c r="E12" s="41">
        <v>98</v>
      </c>
      <c r="F12" s="44">
        <v>98</v>
      </c>
    </row>
    <row r="13" spans="1:7" x14ac:dyDescent="0.2">
      <c r="A13" s="365">
        <v>110</v>
      </c>
      <c r="B13" s="362" t="s">
        <v>3157</v>
      </c>
      <c r="C13" s="3">
        <v>128</v>
      </c>
      <c r="D13" s="41">
        <v>130</v>
      </c>
      <c r="E13" s="41">
        <v>76</v>
      </c>
      <c r="F13" s="44">
        <v>85</v>
      </c>
    </row>
    <row r="14" spans="1:7" x14ac:dyDescent="0.2">
      <c r="A14" s="365">
        <v>120</v>
      </c>
      <c r="B14" s="362" t="s">
        <v>3158</v>
      </c>
      <c r="C14" s="3">
        <v>106</v>
      </c>
      <c r="D14" s="41">
        <v>166</v>
      </c>
      <c r="E14" s="41">
        <v>65</v>
      </c>
      <c r="F14" s="44">
        <v>91</v>
      </c>
    </row>
    <row r="15" spans="1:7" x14ac:dyDescent="0.2">
      <c r="A15" s="365">
        <v>130</v>
      </c>
      <c r="B15" s="362" t="s">
        <v>3159</v>
      </c>
      <c r="C15" s="3">
        <v>112</v>
      </c>
      <c r="D15" s="41">
        <v>124</v>
      </c>
      <c r="E15" s="41">
        <v>63</v>
      </c>
      <c r="F15" s="44">
        <v>93</v>
      </c>
    </row>
    <row r="16" spans="1:7" x14ac:dyDescent="0.2">
      <c r="A16" s="365">
        <v>140</v>
      </c>
      <c r="B16" s="362" t="s">
        <v>3160</v>
      </c>
      <c r="C16" s="3">
        <v>118</v>
      </c>
      <c r="D16" s="41">
        <v>183</v>
      </c>
      <c r="E16" s="41">
        <v>74</v>
      </c>
      <c r="F16" s="44">
        <v>127</v>
      </c>
    </row>
    <row r="17" spans="1:6" x14ac:dyDescent="0.2">
      <c r="A17" s="365">
        <v>143</v>
      </c>
      <c r="B17" s="362" t="s">
        <v>3161</v>
      </c>
      <c r="C17" s="3">
        <v>153</v>
      </c>
      <c r="D17" s="41">
        <v>205</v>
      </c>
      <c r="E17" s="41">
        <v>77</v>
      </c>
      <c r="F17" s="44">
        <v>106</v>
      </c>
    </row>
    <row r="18" spans="1:6" x14ac:dyDescent="0.2">
      <c r="A18" s="365">
        <v>144</v>
      </c>
      <c r="B18" s="362" t="s">
        <v>3162</v>
      </c>
      <c r="C18" s="3">
        <v>107</v>
      </c>
      <c r="D18" s="41">
        <v>173</v>
      </c>
      <c r="E18" s="41">
        <v>73</v>
      </c>
      <c r="F18" s="44">
        <v>82</v>
      </c>
    </row>
    <row r="19" spans="1:6" x14ac:dyDescent="0.2">
      <c r="A19" s="365">
        <v>160</v>
      </c>
      <c r="B19" s="362" t="s">
        <v>3163</v>
      </c>
      <c r="C19" s="3">
        <v>113</v>
      </c>
      <c r="D19" s="41">
        <v>150</v>
      </c>
      <c r="E19" s="41">
        <v>65</v>
      </c>
      <c r="F19" s="44">
        <v>100</v>
      </c>
    </row>
    <row r="20" spans="1:6" x14ac:dyDescent="0.2">
      <c r="A20" s="365">
        <v>170</v>
      </c>
      <c r="B20" s="362" t="s">
        <v>3164</v>
      </c>
      <c r="C20" s="3">
        <v>258</v>
      </c>
      <c r="D20" s="41">
        <v>258</v>
      </c>
      <c r="E20" s="41">
        <v>176</v>
      </c>
      <c r="F20" s="44">
        <v>179</v>
      </c>
    </row>
    <row r="21" spans="1:6" x14ac:dyDescent="0.2">
      <c r="A21" s="365">
        <v>171</v>
      </c>
      <c r="B21" s="362" t="s">
        <v>3165</v>
      </c>
      <c r="C21" s="3">
        <v>168</v>
      </c>
      <c r="D21" s="41">
        <v>168</v>
      </c>
      <c r="E21" s="41">
        <v>109</v>
      </c>
      <c r="F21" s="44">
        <v>112</v>
      </c>
    </row>
    <row r="22" spans="1:6" x14ac:dyDescent="0.2">
      <c r="A22" s="365">
        <v>172</v>
      </c>
      <c r="B22" s="362" t="s">
        <v>3166</v>
      </c>
      <c r="C22" s="3">
        <v>277</v>
      </c>
      <c r="D22" s="41">
        <v>277</v>
      </c>
      <c r="E22" s="41">
        <v>181</v>
      </c>
      <c r="F22" s="44">
        <v>181</v>
      </c>
    </row>
    <row r="23" spans="1:6" x14ac:dyDescent="0.2">
      <c r="A23" s="365">
        <v>173</v>
      </c>
      <c r="B23" s="362" t="s">
        <v>3167</v>
      </c>
      <c r="C23" s="3">
        <v>272</v>
      </c>
      <c r="D23" s="41">
        <v>274</v>
      </c>
      <c r="E23" s="41">
        <v>168</v>
      </c>
      <c r="F23" s="44">
        <v>168</v>
      </c>
    </row>
    <row r="24" spans="1:6" x14ac:dyDescent="0.2">
      <c r="A24" s="365">
        <v>190</v>
      </c>
      <c r="B24" s="362" t="s">
        <v>3168</v>
      </c>
      <c r="C24" s="3">
        <v>94</v>
      </c>
      <c r="D24" s="41">
        <v>94</v>
      </c>
      <c r="E24" s="41">
        <v>60</v>
      </c>
      <c r="F24" s="44">
        <v>83</v>
      </c>
    </row>
    <row r="25" spans="1:6" x14ac:dyDescent="0.2">
      <c r="A25" s="365">
        <v>191</v>
      </c>
      <c r="B25" s="362" t="s">
        <v>3169</v>
      </c>
      <c r="C25" s="3">
        <v>163</v>
      </c>
      <c r="D25" s="41">
        <v>163</v>
      </c>
      <c r="E25" s="41">
        <v>91</v>
      </c>
      <c r="F25" s="44">
        <v>91</v>
      </c>
    </row>
    <row r="26" spans="1:6" x14ac:dyDescent="0.2">
      <c r="A26" s="365">
        <v>211</v>
      </c>
      <c r="B26" s="362" t="s">
        <v>3170</v>
      </c>
      <c r="C26" s="3">
        <v>171</v>
      </c>
      <c r="D26" s="41">
        <v>301</v>
      </c>
      <c r="E26" s="41">
        <v>143</v>
      </c>
      <c r="F26" s="44">
        <v>205</v>
      </c>
    </row>
    <row r="27" spans="1:6" x14ac:dyDescent="0.2">
      <c r="A27" s="365">
        <v>214</v>
      </c>
      <c r="B27" s="362" t="s">
        <v>3243</v>
      </c>
      <c r="C27" s="3">
        <v>144</v>
      </c>
      <c r="D27" s="41">
        <v>144</v>
      </c>
      <c r="E27" s="41">
        <v>93</v>
      </c>
      <c r="F27" s="44">
        <v>108</v>
      </c>
    </row>
    <row r="28" spans="1:6" x14ac:dyDescent="0.2">
      <c r="A28" s="365">
        <v>215</v>
      </c>
      <c r="B28" s="362" t="s">
        <v>3244</v>
      </c>
      <c r="C28" s="3">
        <v>106</v>
      </c>
      <c r="D28" s="41">
        <v>166</v>
      </c>
      <c r="E28" s="41">
        <v>65</v>
      </c>
      <c r="F28" s="44">
        <v>91</v>
      </c>
    </row>
    <row r="29" spans="1:6" x14ac:dyDescent="0.2">
      <c r="A29" s="365">
        <v>216</v>
      </c>
      <c r="B29" s="362" t="s">
        <v>3171</v>
      </c>
      <c r="C29" s="3">
        <v>135</v>
      </c>
      <c r="D29" s="41">
        <v>164</v>
      </c>
      <c r="E29" s="41">
        <v>81</v>
      </c>
      <c r="F29" s="44">
        <v>134</v>
      </c>
    </row>
    <row r="30" spans="1:6" x14ac:dyDescent="0.2">
      <c r="A30" s="365">
        <v>217</v>
      </c>
      <c r="B30" s="362" t="s">
        <v>3172</v>
      </c>
      <c r="C30" s="3">
        <v>127</v>
      </c>
      <c r="D30" s="41">
        <v>210</v>
      </c>
      <c r="E30" s="41">
        <v>127</v>
      </c>
      <c r="F30" s="44">
        <v>186</v>
      </c>
    </row>
    <row r="31" spans="1:6" x14ac:dyDescent="0.2">
      <c r="A31" s="365">
        <v>219</v>
      </c>
      <c r="B31" s="362" t="s">
        <v>3173</v>
      </c>
      <c r="C31" s="3">
        <v>136</v>
      </c>
      <c r="D31" s="41">
        <v>192</v>
      </c>
      <c r="E31" s="41">
        <v>104</v>
      </c>
      <c r="F31" s="44">
        <v>104</v>
      </c>
    </row>
    <row r="32" spans="1:6" x14ac:dyDescent="0.2">
      <c r="A32" s="365">
        <v>223</v>
      </c>
      <c r="B32" s="362" t="s">
        <v>3121</v>
      </c>
      <c r="C32" s="3">
        <v>211</v>
      </c>
      <c r="D32" s="41">
        <v>211</v>
      </c>
      <c r="E32" s="41">
        <v>168</v>
      </c>
      <c r="F32" s="44">
        <v>168</v>
      </c>
    </row>
    <row r="33" spans="1:6" x14ac:dyDescent="0.2">
      <c r="A33" s="365">
        <v>251</v>
      </c>
      <c r="B33" s="362" t="s">
        <v>3174</v>
      </c>
      <c r="C33" s="3">
        <v>254</v>
      </c>
      <c r="D33" s="41">
        <v>254</v>
      </c>
      <c r="E33" s="41">
        <v>148</v>
      </c>
      <c r="F33" s="44">
        <v>148</v>
      </c>
    </row>
    <row r="34" spans="1:6" x14ac:dyDescent="0.2">
      <c r="A34" s="365">
        <v>252</v>
      </c>
      <c r="B34" s="362" t="s">
        <v>3175</v>
      </c>
      <c r="C34" s="3">
        <v>381</v>
      </c>
      <c r="D34" s="41">
        <v>381</v>
      </c>
      <c r="E34" s="41">
        <v>184</v>
      </c>
      <c r="F34" s="44">
        <v>198</v>
      </c>
    </row>
    <row r="35" spans="1:6" x14ac:dyDescent="0.2">
      <c r="A35" s="365">
        <v>253</v>
      </c>
      <c r="B35" s="362" t="s">
        <v>3176</v>
      </c>
      <c r="C35" s="3">
        <v>420</v>
      </c>
      <c r="D35" s="41">
        <v>458</v>
      </c>
      <c r="E35" s="41">
        <v>204</v>
      </c>
      <c r="F35" s="44">
        <v>214</v>
      </c>
    </row>
    <row r="36" spans="1:6" x14ac:dyDescent="0.2">
      <c r="A36" s="365">
        <v>257</v>
      </c>
      <c r="B36" s="362" t="s">
        <v>3177</v>
      </c>
      <c r="C36" s="3">
        <v>129</v>
      </c>
      <c r="D36" s="41">
        <v>199</v>
      </c>
      <c r="E36" s="41">
        <v>93</v>
      </c>
      <c r="F36" s="44">
        <v>163</v>
      </c>
    </row>
    <row r="37" spans="1:6" x14ac:dyDescent="0.2">
      <c r="A37" s="365">
        <v>258</v>
      </c>
      <c r="B37" s="362" t="s">
        <v>3178</v>
      </c>
      <c r="C37" s="3">
        <v>282</v>
      </c>
      <c r="D37" s="41">
        <v>291</v>
      </c>
      <c r="E37" s="41">
        <v>149</v>
      </c>
      <c r="F37" s="44">
        <v>172</v>
      </c>
    </row>
    <row r="38" spans="1:6" x14ac:dyDescent="0.2">
      <c r="A38" s="365">
        <v>263</v>
      </c>
      <c r="B38" s="362" t="s">
        <v>3179</v>
      </c>
      <c r="C38" s="3">
        <v>201</v>
      </c>
      <c r="D38" s="41">
        <v>205</v>
      </c>
      <c r="E38" s="41">
        <v>94</v>
      </c>
      <c r="F38" s="44">
        <v>110</v>
      </c>
    </row>
    <row r="39" spans="1:6" x14ac:dyDescent="0.2">
      <c r="A39" s="365">
        <v>300</v>
      </c>
      <c r="B39" s="362" t="s">
        <v>3180</v>
      </c>
      <c r="C39" s="3">
        <v>181</v>
      </c>
      <c r="D39" s="41">
        <v>256</v>
      </c>
      <c r="E39" s="41">
        <v>107</v>
      </c>
      <c r="F39" s="44">
        <v>138</v>
      </c>
    </row>
    <row r="40" spans="1:6" x14ac:dyDescent="0.2">
      <c r="A40" s="365">
        <v>301</v>
      </c>
      <c r="B40" s="362" t="s">
        <v>3181</v>
      </c>
      <c r="C40" s="3">
        <v>181</v>
      </c>
      <c r="D40" s="41">
        <v>256</v>
      </c>
      <c r="E40" s="41">
        <v>107</v>
      </c>
      <c r="F40" s="44">
        <v>138</v>
      </c>
    </row>
    <row r="41" spans="1:6" x14ac:dyDescent="0.2">
      <c r="A41" s="365">
        <v>302</v>
      </c>
      <c r="B41" s="362" t="s">
        <v>3182</v>
      </c>
      <c r="C41" s="3">
        <v>187</v>
      </c>
      <c r="D41" s="41">
        <v>187</v>
      </c>
      <c r="E41" s="41">
        <v>95</v>
      </c>
      <c r="F41" s="44">
        <v>105</v>
      </c>
    </row>
    <row r="42" spans="1:6" x14ac:dyDescent="0.2">
      <c r="A42" s="365">
        <v>303</v>
      </c>
      <c r="B42" s="362" t="s">
        <v>3183</v>
      </c>
      <c r="C42" s="3">
        <v>285</v>
      </c>
      <c r="D42" s="41">
        <v>458</v>
      </c>
      <c r="E42" s="41">
        <v>119</v>
      </c>
      <c r="F42" s="44">
        <v>214</v>
      </c>
    </row>
    <row r="43" spans="1:6" x14ac:dyDescent="0.2">
      <c r="A43" s="365">
        <v>306</v>
      </c>
      <c r="B43" s="362" t="s">
        <v>3184</v>
      </c>
      <c r="C43" s="3">
        <v>181</v>
      </c>
      <c r="D43" s="41">
        <v>256</v>
      </c>
      <c r="E43" s="41">
        <v>107</v>
      </c>
      <c r="F43" s="44">
        <v>138</v>
      </c>
    </row>
    <row r="44" spans="1:6" x14ac:dyDescent="0.2">
      <c r="A44" s="365">
        <v>307</v>
      </c>
      <c r="B44" s="362" t="s">
        <v>3185</v>
      </c>
      <c r="C44" s="3">
        <v>201</v>
      </c>
      <c r="D44" s="41">
        <v>205</v>
      </c>
      <c r="E44" s="41">
        <v>94</v>
      </c>
      <c r="F44" s="44">
        <v>110</v>
      </c>
    </row>
    <row r="45" spans="1:6" x14ac:dyDescent="0.2">
      <c r="A45" s="365">
        <v>320</v>
      </c>
      <c r="B45" s="362" t="s">
        <v>3186</v>
      </c>
      <c r="C45" s="3">
        <v>164</v>
      </c>
      <c r="D45" s="41">
        <v>228</v>
      </c>
      <c r="E45" s="41">
        <v>95</v>
      </c>
      <c r="F45" s="44">
        <v>146</v>
      </c>
    </row>
    <row r="46" spans="1:6" x14ac:dyDescent="0.2">
      <c r="A46" s="365">
        <v>321</v>
      </c>
      <c r="B46" s="362" t="s">
        <v>3187</v>
      </c>
      <c r="C46" s="3">
        <v>227</v>
      </c>
      <c r="D46" s="41">
        <v>230</v>
      </c>
      <c r="E46" s="41">
        <v>124</v>
      </c>
      <c r="F46" s="44">
        <v>165</v>
      </c>
    </row>
    <row r="47" spans="1:6" x14ac:dyDescent="0.2">
      <c r="A47" s="365">
        <v>329</v>
      </c>
      <c r="B47" s="362" t="s">
        <v>3123</v>
      </c>
      <c r="C47" s="3">
        <v>303</v>
      </c>
      <c r="D47" s="41">
        <v>303</v>
      </c>
      <c r="E47" s="604" t="s">
        <v>1857</v>
      </c>
      <c r="F47" s="605" t="s">
        <v>1857</v>
      </c>
    </row>
    <row r="48" spans="1:6" x14ac:dyDescent="0.2">
      <c r="A48" s="365">
        <v>330</v>
      </c>
      <c r="B48" s="362" t="s">
        <v>3188</v>
      </c>
      <c r="C48" s="3">
        <v>106</v>
      </c>
      <c r="D48" s="41">
        <v>122</v>
      </c>
      <c r="E48" s="41">
        <v>69</v>
      </c>
      <c r="F48" s="44">
        <v>76</v>
      </c>
    </row>
    <row r="49" spans="1:6" x14ac:dyDescent="0.2">
      <c r="A49" s="365">
        <v>340</v>
      </c>
      <c r="B49" s="362" t="s">
        <v>3189</v>
      </c>
      <c r="C49" s="3">
        <v>180</v>
      </c>
      <c r="D49" s="41">
        <v>275</v>
      </c>
      <c r="E49" s="41">
        <v>104</v>
      </c>
      <c r="F49" s="44">
        <v>172</v>
      </c>
    </row>
    <row r="50" spans="1:6" x14ac:dyDescent="0.2">
      <c r="A50" s="365">
        <v>341</v>
      </c>
      <c r="B50" s="362" t="s">
        <v>3190</v>
      </c>
      <c r="C50" s="3">
        <v>165</v>
      </c>
      <c r="D50" s="41">
        <v>330</v>
      </c>
      <c r="E50" s="41">
        <v>135</v>
      </c>
      <c r="F50" s="44">
        <v>271</v>
      </c>
    </row>
    <row r="51" spans="1:6" x14ac:dyDescent="0.2">
      <c r="A51" s="365">
        <v>350</v>
      </c>
      <c r="B51" s="362" t="s">
        <v>3191</v>
      </c>
      <c r="C51" s="3">
        <v>319</v>
      </c>
      <c r="D51" s="41">
        <v>324</v>
      </c>
      <c r="E51" s="41">
        <v>207</v>
      </c>
      <c r="F51" s="44">
        <v>207</v>
      </c>
    </row>
    <row r="52" spans="1:6" x14ac:dyDescent="0.2">
      <c r="A52" s="365">
        <v>361</v>
      </c>
      <c r="B52" s="362" t="s">
        <v>3192</v>
      </c>
      <c r="C52" s="3">
        <v>266</v>
      </c>
      <c r="D52" s="41">
        <v>310</v>
      </c>
      <c r="E52" s="41">
        <v>127</v>
      </c>
      <c r="F52" s="44">
        <v>239</v>
      </c>
    </row>
    <row r="53" spans="1:6" x14ac:dyDescent="0.2">
      <c r="A53" s="365">
        <v>370</v>
      </c>
      <c r="B53" s="362" t="s">
        <v>3193</v>
      </c>
      <c r="C53" s="3">
        <v>207</v>
      </c>
      <c r="D53" s="41">
        <v>213</v>
      </c>
      <c r="E53" s="41">
        <v>92</v>
      </c>
      <c r="F53" s="44">
        <v>101</v>
      </c>
    </row>
    <row r="54" spans="1:6" x14ac:dyDescent="0.2">
      <c r="A54" s="365">
        <v>410</v>
      </c>
      <c r="B54" s="362" t="s">
        <v>3194</v>
      </c>
      <c r="C54" s="3">
        <v>223</v>
      </c>
      <c r="D54" s="41">
        <v>243</v>
      </c>
      <c r="E54" s="41">
        <v>102</v>
      </c>
      <c r="F54" s="44">
        <v>163</v>
      </c>
    </row>
    <row r="55" spans="1:6" x14ac:dyDescent="0.2">
      <c r="A55" s="365">
        <v>420</v>
      </c>
      <c r="B55" s="362" t="s">
        <v>3195</v>
      </c>
      <c r="C55" s="3">
        <v>220</v>
      </c>
      <c r="D55" s="41">
        <v>233</v>
      </c>
      <c r="E55" s="41">
        <v>134</v>
      </c>
      <c r="F55" s="44">
        <v>154</v>
      </c>
    </row>
    <row r="56" spans="1:6" x14ac:dyDescent="0.2">
      <c r="A56" s="365">
        <v>430</v>
      </c>
      <c r="B56" s="362" t="s">
        <v>3196</v>
      </c>
      <c r="C56" s="3">
        <v>242</v>
      </c>
      <c r="D56" s="41">
        <v>242</v>
      </c>
      <c r="E56" s="41">
        <v>136</v>
      </c>
      <c r="F56" s="44">
        <v>136</v>
      </c>
    </row>
    <row r="57" spans="1:6" x14ac:dyDescent="0.2">
      <c r="A57" s="365">
        <v>502</v>
      </c>
      <c r="B57" s="362" t="s">
        <v>3096</v>
      </c>
      <c r="C57" s="3">
        <v>137</v>
      </c>
      <c r="D57" s="41">
        <v>149</v>
      </c>
      <c r="E57" s="41">
        <v>88</v>
      </c>
      <c r="F57" s="44">
        <v>104</v>
      </c>
    </row>
    <row r="58" spans="1:6" x14ac:dyDescent="0.2">
      <c r="A58" s="365">
        <v>503</v>
      </c>
      <c r="B58" s="362" t="s">
        <v>3197</v>
      </c>
      <c r="C58" s="3">
        <v>158</v>
      </c>
      <c r="D58" s="41">
        <v>201</v>
      </c>
      <c r="E58" s="41">
        <v>95</v>
      </c>
      <c r="F58" s="44">
        <v>107</v>
      </c>
    </row>
    <row r="59" spans="1:6" x14ac:dyDescent="0.2">
      <c r="A59" s="365">
        <v>800</v>
      </c>
      <c r="B59" s="362" t="s">
        <v>3245</v>
      </c>
      <c r="C59" s="3">
        <v>207</v>
      </c>
      <c r="D59" s="41">
        <v>213</v>
      </c>
      <c r="E59" s="41">
        <v>92</v>
      </c>
      <c r="F59" s="44">
        <v>101</v>
      </c>
    </row>
    <row r="60" spans="1:6" ht="12" thickBot="1" x14ac:dyDescent="0.25">
      <c r="A60" s="366">
        <v>812</v>
      </c>
      <c r="B60" s="363" t="s">
        <v>3198</v>
      </c>
      <c r="C60" s="4">
        <v>0</v>
      </c>
      <c r="D60" s="42">
        <v>0</v>
      </c>
      <c r="E60" s="42">
        <v>0</v>
      </c>
      <c r="F60" s="45">
        <v>0</v>
      </c>
    </row>
  </sheetData>
  <mergeCells count="1">
    <mergeCell ref="C3:F3"/>
  </mergeCells>
  <phoneticPr fontId="0" type="noConversion"/>
  <printOptions headings="1" gridLines="1"/>
  <pageMargins left="0.74803149606299213" right="0.74803149606299213" top="0.78740157480314965" bottom="0.78740157480314965" header="0.51181102362204722" footer="0.51181102362204722"/>
  <pageSetup paperSize="9" scale="98" fitToHeight="0" orientation="portrait" r:id="rId1"/>
  <headerFooter alignWithMargins="0">
    <oddFooter>&amp;R&amp;P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79998168889431442"/>
    <pageSetUpPr fitToPage="1"/>
  </sheetPr>
  <dimension ref="A1:G60"/>
  <sheetViews>
    <sheetView zoomScaleNormal="100" workbookViewId="0">
      <pane xSplit="2" ySplit="4" topLeftCell="C5" activePane="bottomRight" state="frozen"/>
      <selection pane="topRight"/>
      <selection pane="bottomLeft"/>
      <selection pane="bottomRight" activeCell="C5" sqref="C5"/>
    </sheetView>
  </sheetViews>
  <sheetFormatPr defaultColWidth="9.140625" defaultRowHeight="11.25" x14ac:dyDescent="0.2"/>
  <cols>
    <col min="1" max="1" width="8.42578125" style="2" customWidth="1"/>
    <col min="2" max="2" width="31" style="2" customWidth="1"/>
    <col min="3" max="6" width="10.7109375" style="2" customWidth="1"/>
    <col min="7" max="7" width="4" style="2" customWidth="1"/>
    <col min="8" max="16384" width="9.140625" style="2"/>
  </cols>
  <sheetData>
    <row r="1" spans="1:7" s="11" customFormat="1" ht="12.75" customHeight="1" x14ac:dyDescent="0.2">
      <c r="A1" s="252" t="s">
        <v>3453</v>
      </c>
    </row>
    <row r="2" spans="1:7" ht="11.25" customHeight="1" thickBot="1" x14ac:dyDescent="0.25">
      <c r="A2" s="6"/>
    </row>
    <row r="3" spans="1:7" ht="12" customHeight="1" thickBot="1" x14ac:dyDescent="0.25">
      <c r="C3" s="1175" t="s">
        <v>23</v>
      </c>
      <c r="D3" s="1173"/>
      <c r="E3" s="1173"/>
      <c r="F3" s="1174"/>
    </row>
    <row r="4" spans="1:7" s="8" customFormat="1" ht="57" thickBot="1" x14ac:dyDescent="0.25">
      <c r="A4" s="31" t="s">
        <v>56</v>
      </c>
      <c r="B4" s="17" t="s">
        <v>57</v>
      </c>
      <c r="C4" s="240" t="s">
        <v>52</v>
      </c>
      <c r="D4" s="241" t="s">
        <v>53</v>
      </c>
      <c r="E4" s="241" t="s">
        <v>54</v>
      </c>
      <c r="F4" s="242" t="s">
        <v>55</v>
      </c>
    </row>
    <row r="5" spans="1:7" x14ac:dyDescent="0.2">
      <c r="A5" s="364">
        <v>100</v>
      </c>
      <c r="B5" s="244" t="s">
        <v>3101</v>
      </c>
      <c r="C5" s="857"/>
      <c r="D5" s="858"/>
      <c r="E5" s="859"/>
      <c r="F5" s="860"/>
      <c r="G5" s="608"/>
    </row>
    <row r="6" spans="1:7" x14ac:dyDescent="0.2">
      <c r="A6" s="365">
        <v>101</v>
      </c>
      <c r="B6" s="362" t="s">
        <v>3098</v>
      </c>
      <c r="C6" s="861"/>
      <c r="D6" s="862"/>
      <c r="E6" s="862"/>
      <c r="F6" s="863"/>
    </row>
    <row r="7" spans="1:7" x14ac:dyDescent="0.2">
      <c r="A7" s="365">
        <v>103</v>
      </c>
      <c r="B7" s="362" t="s">
        <v>3092</v>
      </c>
      <c r="C7" s="861"/>
      <c r="D7" s="862"/>
      <c r="E7" s="862"/>
      <c r="F7" s="863"/>
    </row>
    <row r="8" spans="1:7" x14ac:dyDescent="0.2">
      <c r="A8" s="365">
        <v>104</v>
      </c>
      <c r="B8" s="362" t="s">
        <v>3152</v>
      </c>
      <c r="C8" s="861"/>
      <c r="D8" s="862"/>
      <c r="E8" s="862"/>
      <c r="F8" s="863"/>
    </row>
    <row r="9" spans="1:7" x14ac:dyDescent="0.2">
      <c r="A9" s="365">
        <v>105</v>
      </c>
      <c r="B9" s="362" t="s">
        <v>3153</v>
      </c>
      <c r="C9" s="861"/>
      <c r="D9" s="862"/>
      <c r="E9" s="862"/>
      <c r="F9" s="863"/>
    </row>
    <row r="10" spans="1:7" x14ac:dyDescent="0.2">
      <c r="A10" s="365">
        <v>106</v>
      </c>
      <c r="B10" s="362" t="s">
        <v>3154</v>
      </c>
      <c r="C10" s="861"/>
      <c r="D10" s="862"/>
      <c r="E10" s="862"/>
      <c r="F10" s="863"/>
    </row>
    <row r="11" spans="1:7" x14ac:dyDescent="0.2">
      <c r="A11" s="365">
        <v>107</v>
      </c>
      <c r="B11" s="362" t="s">
        <v>3155</v>
      </c>
      <c r="C11" s="861"/>
      <c r="D11" s="862"/>
      <c r="E11" s="862"/>
      <c r="F11" s="863"/>
    </row>
    <row r="12" spans="1:7" x14ac:dyDescent="0.2">
      <c r="A12" s="365">
        <v>108</v>
      </c>
      <c r="B12" s="362" t="s">
        <v>3156</v>
      </c>
      <c r="C12" s="861"/>
      <c r="D12" s="862"/>
      <c r="E12" s="862"/>
      <c r="F12" s="863"/>
    </row>
    <row r="13" spans="1:7" x14ac:dyDescent="0.2">
      <c r="A13" s="365">
        <v>110</v>
      </c>
      <c r="B13" s="362" t="s">
        <v>3157</v>
      </c>
      <c r="C13" s="861"/>
      <c r="D13" s="862"/>
      <c r="E13" s="862"/>
      <c r="F13" s="863"/>
    </row>
    <row r="14" spans="1:7" x14ac:dyDescent="0.2">
      <c r="A14" s="365">
        <v>120</v>
      </c>
      <c r="B14" s="362" t="s">
        <v>3158</v>
      </c>
      <c r="C14" s="861"/>
      <c r="D14" s="862"/>
      <c r="E14" s="862"/>
      <c r="F14" s="863"/>
    </row>
    <row r="15" spans="1:7" x14ac:dyDescent="0.2">
      <c r="A15" s="365">
        <v>130</v>
      </c>
      <c r="B15" s="362" t="s">
        <v>3159</v>
      </c>
      <c r="C15" s="861"/>
      <c r="D15" s="862"/>
      <c r="E15" s="862"/>
      <c r="F15" s="863"/>
    </row>
    <row r="16" spans="1:7" x14ac:dyDescent="0.2">
      <c r="A16" s="365">
        <v>140</v>
      </c>
      <c r="B16" s="362" t="s">
        <v>3160</v>
      </c>
      <c r="C16" s="861"/>
      <c r="D16" s="862"/>
      <c r="E16" s="862"/>
      <c r="F16" s="863"/>
    </row>
    <row r="17" spans="1:6" x14ac:dyDescent="0.2">
      <c r="A17" s="365">
        <v>143</v>
      </c>
      <c r="B17" s="362" t="s">
        <v>3161</v>
      </c>
      <c r="C17" s="861"/>
      <c r="D17" s="862"/>
      <c r="E17" s="862"/>
      <c r="F17" s="863"/>
    </row>
    <row r="18" spans="1:6" x14ac:dyDescent="0.2">
      <c r="A18" s="365">
        <v>144</v>
      </c>
      <c r="B18" s="362" t="s">
        <v>3162</v>
      </c>
      <c r="C18" s="861"/>
      <c r="D18" s="862"/>
      <c r="E18" s="862"/>
      <c r="F18" s="863"/>
    </row>
    <row r="19" spans="1:6" x14ac:dyDescent="0.2">
      <c r="A19" s="365">
        <v>160</v>
      </c>
      <c r="B19" s="362" t="s">
        <v>3163</v>
      </c>
      <c r="C19" s="861"/>
      <c r="D19" s="862"/>
      <c r="E19" s="862"/>
      <c r="F19" s="863"/>
    </row>
    <row r="20" spans="1:6" x14ac:dyDescent="0.2">
      <c r="A20" s="365">
        <v>170</v>
      </c>
      <c r="B20" s="362" t="s">
        <v>3164</v>
      </c>
      <c r="C20" s="861"/>
      <c r="D20" s="862"/>
      <c r="E20" s="862"/>
      <c r="F20" s="863"/>
    </row>
    <row r="21" spans="1:6" x14ac:dyDescent="0.2">
      <c r="A21" s="365">
        <v>171</v>
      </c>
      <c r="B21" s="362" t="s">
        <v>3165</v>
      </c>
      <c r="C21" s="861"/>
      <c r="D21" s="862"/>
      <c r="E21" s="862"/>
      <c r="F21" s="863"/>
    </row>
    <row r="22" spans="1:6" x14ac:dyDescent="0.2">
      <c r="A22" s="365">
        <v>172</v>
      </c>
      <c r="B22" s="362" t="s">
        <v>3166</v>
      </c>
      <c r="C22" s="861"/>
      <c r="D22" s="862"/>
      <c r="E22" s="862"/>
      <c r="F22" s="863"/>
    </row>
    <row r="23" spans="1:6" x14ac:dyDescent="0.2">
      <c r="A23" s="365">
        <v>173</v>
      </c>
      <c r="B23" s="362" t="s">
        <v>3167</v>
      </c>
      <c r="C23" s="861"/>
      <c r="D23" s="862"/>
      <c r="E23" s="862"/>
      <c r="F23" s="863"/>
    </row>
    <row r="24" spans="1:6" x14ac:dyDescent="0.2">
      <c r="A24" s="365">
        <v>190</v>
      </c>
      <c r="B24" s="362" t="s">
        <v>3168</v>
      </c>
      <c r="C24" s="861"/>
      <c r="D24" s="862"/>
      <c r="E24" s="862"/>
      <c r="F24" s="863"/>
    </row>
    <row r="25" spans="1:6" x14ac:dyDescent="0.2">
      <c r="A25" s="365">
        <v>191</v>
      </c>
      <c r="B25" s="362" t="s">
        <v>3169</v>
      </c>
      <c r="C25" s="861"/>
      <c r="D25" s="862"/>
      <c r="E25" s="862"/>
      <c r="F25" s="863"/>
    </row>
    <row r="26" spans="1:6" x14ac:dyDescent="0.2">
      <c r="A26" s="365">
        <v>211</v>
      </c>
      <c r="B26" s="362" t="s">
        <v>3170</v>
      </c>
      <c r="C26" s="861"/>
      <c r="D26" s="862"/>
      <c r="E26" s="862"/>
      <c r="F26" s="863"/>
    </row>
    <row r="27" spans="1:6" x14ac:dyDescent="0.2">
      <c r="A27" s="365">
        <v>214</v>
      </c>
      <c r="B27" s="362" t="s">
        <v>3243</v>
      </c>
      <c r="C27" s="861"/>
      <c r="D27" s="862"/>
      <c r="E27" s="862"/>
      <c r="F27" s="863"/>
    </row>
    <row r="28" spans="1:6" x14ac:dyDescent="0.2">
      <c r="A28" s="365">
        <v>215</v>
      </c>
      <c r="B28" s="362" t="s">
        <v>3244</v>
      </c>
      <c r="C28" s="861"/>
      <c r="D28" s="862"/>
      <c r="E28" s="862"/>
      <c r="F28" s="863"/>
    </row>
    <row r="29" spans="1:6" x14ac:dyDescent="0.2">
      <c r="A29" s="365">
        <v>216</v>
      </c>
      <c r="B29" s="362" t="s">
        <v>3171</v>
      </c>
      <c r="C29" s="861"/>
      <c r="D29" s="862"/>
      <c r="E29" s="862"/>
      <c r="F29" s="863"/>
    </row>
    <row r="30" spans="1:6" x14ac:dyDescent="0.2">
      <c r="A30" s="365">
        <v>217</v>
      </c>
      <c r="B30" s="362" t="s">
        <v>3172</v>
      </c>
      <c r="C30" s="861"/>
      <c r="D30" s="862"/>
      <c r="E30" s="862"/>
      <c r="F30" s="863"/>
    </row>
    <row r="31" spans="1:6" x14ac:dyDescent="0.2">
      <c r="A31" s="365">
        <v>219</v>
      </c>
      <c r="B31" s="362" t="s">
        <v>3173</v>
      </c>
      <c r="C31" s="861"/>
      <c r="D31" s="862"/>
      <c r="E31" s="862"/>
      <c r="F31" s="863"/>
    </row>
    <row r="32" spans="1:6" x14ac:dyDescent="0.2">
      <c r="A32" s="365">
        <v>223</v>
      </c>
      <c r="B32" s="362" t="s">
        <v>3121</v>
      </c>
      <c r="C32" s="861"/>
      <c r="D32" s="862"/>
      <c r="E32" s="862"/>
      <c r="F32" s="863"/>
    </row>
    <row r="33" spans="1:6" x14ac:dyDescent="0.2">
      <c r="A33" s="365">
        <v>251</v>
      </c>
      <c r="B33" s="362" t="s">
        <v>3174</v>
      </c>
      <c r="C33" s="861"/>
      <c r="D33" s="862"/>
      <c r="E33" s="862"/>
      <c r="F33" s="863"/>
    </row>
    <row r="34" spans="1:6" x14ac:dyDescent="0.2">
      <c r="A34" s="365">
        <v>252</v>
      </c>
      <c r="B34" s="362" t="s">
        <v>3175</v>
      </c>
      <c r="C34" s="861"/>
      <c r="D34" s="862"/>
      <c r="E34" s="862"/>
      <c r="F34" s="863"/>
    </row>
    <row r="35" spans="1:6" x14ac:dyDescent="0.2">
      <c r="A35" s="365">
        <v>253</v>
      </c>
      <c r="B35" s="362" t="s">
        <v>3176</v>
      </c>
      <c r="C35" s="861"/>
      <c r="D35" s="862"/>
      <c r="E35" s="862"/>
      <c r="F35" s="863"/>
    </row>
    <row r="36" spans="1:6" x14ac:dyDescent="0.2">
      <c r="A36" s="365">
        <v>257</v>
      </c>
      <c r="B36" s="362" t="s">
        <v>3177</v>
      </c>
      <c r="C36" s="861"/>
      <c r="D36" s="862"/>
      <c r="E36" s="862"/>
      <c r="F36" s="863"/>
    </row>
    <row r="37" spans="1:6" x14ac:dyDescent="0.2">
      <c r="A37" s="365">
        <v>258</v>
      </c>
      <c r="B37" s="362" t="s">
        <v>3178</v>
      </c>
      <c r="C37" s="861"/>
      <c r="D37" s="862"/>
      <c r="E37" s="862"/>
      <c r="F37" s="863"/>
    </row>
    <row r="38" spans="1:6" x14ac:dyDescent="0.2">
      <c r="A38" s="365">
        <v>263</v>
      </c>
      <c r="B38" s="362" t="s">
        <v>3179</v>
      </c>
      <c r="C38" s="861"/>
      <c r="D38" s="862"/>
      <c r="E38" s="862"/>
      <c r="F38" s="863"/>
    </row>
    <row r="39" spans="1:6" x14ac:dyDescent="0.2">
      <c r="A39" s="365">
        <v>300</v>
      </c>
      <c r="B39" s="362" t="s">
        <v>3180</v>
      </c>
      <c r="C39" s="861"/>
      <c r="D39" s="862"/>
      <c r="E39" s="862"/>
      <c r="F39" s="863"/>
    </row>
    <row r="40" spans="1:6" x14ac:dyDescent="0.2">
      <c r="A40" s="365">
        <v>301</v>
      </c>
      <c r="B40" s="362" t="s">
        <v>3181</v>
      </c>
      <c r="C40" s="861"/>
      <c r="D40" s="862"/>
      <c r="E40" s="862"/>
      <c r="F40" s="863"/>
    </row>
    <row r="41" spans="1:6" x14ac:dyDescent="0.2">
      <c r="A41" s="365">
        <v>302</v>
      </c>
      <c r="B41" s="362" t="s">
        <v>3182</v>
      </c>
      <c r="C41" s="861"/>
      <c r="D41" s="862"/>
      <c r="E41" s="862"/>
      <c r="F41" s="863"/>
    </row>
    <row r="42" spans="1:6" x14ac:dyDescent="0.2">
      <c r="A42" s="365">
        <v>303</v>
      </c>
      <c r="B42" s="362" t="s">
        <v>3183</v>
      </c>
      <c r="C42" s="861"/>
      <c r="D42" s="862"/>
      <c r="E42" s="862"/>
      <c r="F42" s="863"/>
    </row>
    <row r="43" spans="1:6" x14ac:dyDescent="0.2">
      <c r="A43" s="365">
        <v>306</v>
      </c>
      <c r="B43" s="362" t="s">
        <v>3184</v>
      </c>
      <c r="C43" s="861"/>
      <c r="D43" s="862"/>
      <c r="E43" s="862"/>
      <c r="F43" s="863"/>
    </row>
    <row r="44" spans="1:6" x14ac:dyDescent="0.2">
      <c r="A44" s="365">
        <v>307</v>
      </c>
      <c r="B44" s="362" t="s">
        <v>3185</v>
      </c>
      <c r="C44" s="861"/>
      <c r="D44" s="862"/>
      <c r="E44" s="862"/>
      <c r="F44" s="863"/>
    </row>
    <row r="45" spans="1:6" x14ac:dyDescent="0.2">
      <c r="A45" s="365">
        <v>320</v>
      </c>
      <c r="B45" s="362" t="s">
        <v>3186</v>
      </c>
      <c r="C45" s="861"/>
      <c r="D45" s="862"/>
      <c r="E45" s="862"/>
      <c r="F45" s="863"/>
    </row>
    <row r="46" spans="1:6" x14ac:dyDescent="0.2">
      <c r="A46" s="365">
        <v>321</v>
      </c>
      <c r="B46" s="362" t="s">
        <v>3187</v>
      </c>
      <c r="C46" s="861"/>
      <c r="D46" s="862"/>
      <c r="E46" s="862"/>
      <c r="F46" s="863"/>
    </row>
    <row r="47" spans="1:6" x14ac:dyDescent="0.2">
      <c r="A47" s="365">
        <v>329</v>
      </c>
      <c r="B47" s="362" t="s">
        <v>3123</v>
      </c>
      <c r="C47" s="861"/>
      <c r="D47" s="862"/>
      <c r="E47" s="864"/>
      <c r="F47" s="865"/>
    </row>
    <row r="48" spans="1:6" x14ac:dyDescent="0.2">
      <c r="A48" s="365">
        <v>330</v>
      </c>
      <c r="B48" s="362" t="s">
        <v>3188</v>
      </c>
      <c r="C48" s="861"/>
      <c r="D48" s="862"/>
      <c r="E48" s="862"/>
      <c r="F48" s="863"/>
    </row>
    <row r="49" spans="1:6" x14ac:dyDescent="0.2">
      <c r="A49" s="365">
        <v>340</v>
      </c>
      <c r="B49" s="362" t="s">
        <v>3189</v>
      </c>
      <c r="C49" s="861"/>
      <c r="D49" s="862"/>
      <c r="E49" s="862"/>
      <c r="F49" s="863"/>
    </row>
    <row r="50" spans="1:6" x14ac:dyDescent="0.2">
      <c r="A50" s="365">
        <v>341</v>
      </c>
      <c r="B50" s="362" t="s">
        <v>3190</v>
      </c>
      <c r="C50" s="861"/>
      <c r="D50" s="862"/>
      <c r="E50" s="862"/>
      <c r="F50" s="863"/>
    </row>
    <row r="51" spans="1:6" x14ac:dyDescent="0.2">
      <c r="A51" s="365">
        <v>350</v>
      </c>
      <c r="B51" s="362" t="s">
        <v>3191</v>
      </c>
      <c r="C51" s="861"/>
      <c r="D51" s="862"/>
      <c r="E51" s="862"/>
      <c r="F51" s="863"/>
    </row>
    <row r="52" spans="1:6" x14ac:dyDescent="0.2">
      <c r="A52" s="365">
        <v>361</v>
      </c>
      <c r="B52" s="362" t="s">
        <v>3192</v>
      </c>
      <c r="C52" s="861"/>
      <c r="D52" s="862"/>
      <c r="E52" s="862"/>
      <c r="F52" s="863"/>
    </row>
    <row r="53" spans="1:6" x14ac:dyDescent="0.2">
      <c r="A53" s="365">
        <v>370</v>
      </c>
      <c r="B53" s="362" t="s">
        <v>3193</v>
      </c>
      <c r="C53" s="861"/>
      <c r="D53" s="862"/>
      <c r="E53" s="862"/>
      <c r="F53" s="863"/>
    </row>
    <row r="54" spans="1:6" x14ac:dyDescent="0.2">
      <c r="A54" s="365">
        <v>410</v>
      </c>
      <c r="B54" s="362" t="s">
        <v>3194</v>
      </c>
      <c r="C54" s="861"/>
      <c r="D54" s="862"/>
      <c r="E54" s="862"/>
      <c r="F54" s="863"/>
    </row>
    <row r="55" spans="1:6" x14ac:dyDescent="0.2">
      <c r="A55" s="365">
        <v>420</v>
      </c>
      <c r="B55" s="362" t="s">
        <v>3195</v>
      </c>
      <c r="C55" s="861"/>
      <c r="D55" s="862"/>
      <c r="E55" s="862"/>
      <c r="F55" s="863"/>
    </row>
    <row r="56" spans="1:6" x14ac:dyDescent="0.2">
      <c r="A56" s="365">
        <v>430</v>
      </c>
      <c r="B56" s="362" t="s">
        <v>3196</v>
      </c>
      <c r="C56" s="861"/>
      <c r="D56" s="862"/>
      <c r="E56" s="862"/>
      <c r="F56" s="863"/>
    </row>
    <row r="57" spans="1:6" x14ac:dyDescent="0.2">
      <c r="A57" s="365">
        <v>502</v>
      </c>
      <c r="B57" s="362" t="s">
        <v>3096</v>
      </c>
      <c r="C57" s="861"/>
      <c r="D57" s="862"/>
      <c r="E57" s="862"/>
      <c r="F57" s="863"/>
    </row>
    <row r="58" spans="1:6" x14ac:dyDescent="0.2">
      <c r="A58" s="365">
        <v>503</v>
      </c>
      <c r="B58" s="362" t="s">
        <v>3197</v>
      </c>
      <c r="C58" s="861"/>
      <c r="D58" s="862"/>
      <c r="E58" s="862"/>
      <c r="F58" s="863"/>
    </row>
    <row r="59" spans="1:6" x14ac:dyDescent="0.2">
      <c r="A59" s="365">
        <v>800</v>
      </c>
      <c r="B59" s="362" t="s">
        <v>3245</v>
      </c>
      <c r="C59" s="861"/>
      <c r="D59" s="862"/>
      <c r="E59" s="862"/>
      <c r="F59" s="863"/>
    </row>
    <row r="60" spans="1:6" ht="12" thickBot="1" x14ac:dyDescent="0.25">
      <c r="A60" s="366">
        <v>812</v>
      </c>
      <c r="B60" s="363" t="s">
        <v>3198</v>
      </c>
      <c r="C60" s="866"/>
      <c r="D60" s="867"/>
      <c r="E60" s="867"/>
      <c r="F60" s="868"/>
    </row>
  </sheetData>
  <mergeCells count="1">
    <mergeCell ref="C3:F3"/>
  </mergeCells>
  <printOptions headings="1" gridLines="1"/>
  <pageMargins left="0.74803149606299213" right="0.74803149606299213" top="0.78740157480314965" bottom="0.78740157480314965" header="0.51181102362204722" footer="0.51181102362204722"/>
  <pageSetup paperSize="9" scale="98" fitToHeight="0" orientation="portrait" r:id="rId1"/>
  <headerFooter alignWithMargins="0">
    <oddFooter>&amp;R&amp;P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pageSetUpPr fitToPage="1"/>
  </sheetPr>
  <dimension ref="A1:G60"/>
  <sheetViews>
    <sheetView zoomScaleNormal="100" workbookViewId="0">
      <pane xSplit="2" ySplit="4" topLeftCell="C5" activePane="bottomRight" state="frozen"/>
      <selection pane="topRight"/>
      <selection pane="bottomLeft"/>
      <selection pane="bottomRight" activeCell="C5" sqref="C5"/>
    </sheetView>
  </sheetViews>
  <sheetFormatPr defaultColWidth="9.140625" defaultRowHeight="11.25" x14ac:dyDescent="0.2"/>
  <cols>
    <col min="1" max="1" width="8.42578125" style="2" customWidth="1"/>
    <col min="2" max="2" width="31" style="2" customWidth="1"/>
    <col min="3" max="6" width="10.7109375" style="2" customWidth="1"/>
    <col min="7" max="7" width="4" style="2" customWidth="1"/>
    <col min="8" max="16384" width="9.140625" style="2"/>
  </cols>
  <sheetData>
    <row r="1" spans="1:7" s="11" customFormat="1" ht="12.75" customHeight="1" x14ac:dyDescent="0.2">
      <c r="A1" s="252" t="s">
        <v>3454</v>
      </c>
    </row>
    <row r="2" spans="1:7" ht="11.25" customHeight="1" thickBot="1" x14ac:dyDescent="0.25">
      <c r="A2" s="6"/>
    </row>
    <row r="3" spans="1:7" ht="12" customHeight="1" thickBot="1" x14ac:dyDescent="0.25">
      <c r="C3" s="1172" t="s">
        <v>23</v>
      </c>
      <c r="D3" s="1173"/>
      <c r="E3" s="1173"/>
      <c r="F3" s="1174"/>
    </row>
    <row r="4" spans="1:7" s="8" customFormat="1" ht="57" thickBot="1" x14ac:dyDescent="0.25">
      <c r="A4" s="31" t="s">
        <v>56</v>
      </c>
      <c r="B4" s="17" t="s">
        <v>57</v>
      </c>
      <c r="C4" s="240" t="s">
        <v>52</v>
      </c>
      <c r="D4" s="241" t="s">
        <v>53</v>
      </c>
      <c r="E4" s="241" t="s">
        <v>54</v>
      </c>
      <c r="F4" s="242" t="s">
        <v>55</v>
      </c>
    </row>
    <row r="5" spans="1:7" x14ac:dyDescent="0.2">
      <c r="A5" s="364">
        <v>100</v>
      </c>
      <c r="B5" s="244" t="s">
        <v>3101</v>
      </c>
      <c r="C5" s="243">
        <f>IF('02. OP Attendances Manual Adj'!C5="-","-",
IF(ISNUMBER('02. OP Attendances Manual Adj'!C5),'02. OP Attendances Manual Adj'!C5*(1+'00. Adjustment factors'!$J$59),
IF(ISNUMBER('02. OP Attendances ETO'!C5),'02. OP Attendances ETO'!C5*(1+'00. Adjustment factors'!$J$59),"-")))</f>
        <v>144.48433999999997</v>
      </c>
      <c r="D5" s="40">
        <f>IF('02. OP Attendances Manual Adj'!D5="-","-",
IF(ISNUMBER('02. OP Attendances Manual Adj'!D5),'02. OP Attendances Manual Adj'!D5*(1+'00. Adjustment factors'!$J$59),
IF(ISNUMBER('02. OP Attendances ETO'!D5),'02. OP Attendances ETO'!D5*(1+'00. Adjustment factors'!$J$59),"-")))</f>
        <v>224.30435999999997</v>
      </c>
      <c r="E5" s="244">
        <f>IF('02. OP Attendances Manual Adj'!E5="-","-",
IF(ISNUMBER('02. OP Attendances Manual Adj'!E5),'02. OP Attendances Manual Adj'!E5*(1+'00. Adjustment factors'!$J$59),
IF(ISNUMBER('02. OP Attendances ETO'!E5),'02. OP Attendances ETO'!E5*(1+'00. Adjustment factors'!$J$59),"-")))</f>
        <v>88.91343999999998</v>
      </c>
      <c r="F5" s="43">
        <f>IF('02. OP Attendances Manual Adj'!F5="-","-",
IF(ISNUMBER('02. OP Attendances Manual Adj'!F5),'02. OP Attendances Manual Adj'!F5*(1+'00. Adjustment factors'!$J$59),
IF(ISNUMBER('02. OP Attendances ETO'!F5),'02. OP Attendances ETO'!F5*(1+'00. Adjustment factors'!$J$59),"-")))</f>
        <v>128.31825999999998</v>
      </c>
      <c r="G5" s="608"/>
    </row>
    <row r="6" spans="1:7" x14ac:dyDescent="0.2">
      <c r="A6" s="365">
        <v>101</v>
      </c>
      <c r="B6" s="362" t="s">
        <v>3098</v>
      </c>
      <c r="C6" s="3">
        <f>IF('02. OP Attendances Manual Adj'!C6="-","-",
IF(ISNUMBER('02. OP Attendances Manual Adj'!C6),'02. OP Attendances Manual Adj'!C6*(1+'00. Adjustment factors'!$J$59),
IF(ISNUMBER('02. OP Attendances ETO'!C6),'02. OP Attendances ETO'!C6*(1+'00. Adjustment factors'!$J$59),"-")))</f>
        <v>132.35977999999997</v>
      </c>
      <c r="D6" s="41">
        <f>IF('02. OP Attendances Manual Adj'!D6="-","-",
IF(ISNUMBER('02. OP Attendances Manual Adj'!D6),'02. OP Attendances Manual Adj'!D6*(1+'00. Adjustment factors'!$J$59),
IF(ISNUMBER('02. OP Attendances ETO'!D6),'02. OP Attendances ETO'!D6*(1+'00. Adjustment factors'!$J$59),"-")))</f>
        <v>203.08637999999996</v>
      </c>
      <c r="E6" s="41">
        <f>IF('02. OP Attendances Manual Adj'!E6="-","-",
IF(ISNUMBER('02. OP Attendances Manual Adj'!E6),'02. OP Attendances Manual Adj'!E6*(1+'00. Adjustment factors'!$J$59),
IF(ISNUMBER('02. OP Attendances ETO'!E6),'02. OP Attendances ETO'!E6*(1+'00. Adjustment factors'!$J$59),"-")))</f>
        <v>75.778499999999994</v>
      </c>
      <c r="F6" s="44">
        <f>IF('02. OP Attendances Manual Adj'!F6="-","-",
IF(ISNUMBER('02. OP Attendances Manual Adj'!F6),'02. OP Attendances Manual Adj'!F6*(1+'00. Adjustment factors'!$J$59),
IF(ISNUMBER('02. OP Attendances ETO'!F6),'02. OP Attendances ETO'!F6*(1+'00. Adjustment factors'!$J$59),"-")))</f>
        <v>105.07951999999999</v>
      </c>
    </row>
    <row r="7" spans="1:7" x14ac:dyDescent="0.2">
      <c r="A7" s="365">
        <v>103</v>
      </c>
      <c r="B7" s="362" t="s">
        <v>3092</v>
      </c>
      <c r="C7" s="3">
        <f>IF('02. OP Attendances Manual Adj'!C7="-","-",
IF(ISNUMBER('02. OP Attendances Manual Adj'!C7),'02. OP Attendances Manual Adj'!C7*(1+'00. Adjustment factors'!$J$59),
IF(ISNUMBER('02. OP Attendances ETO'!C7),'02. OP Attendances ETO'!C7*(1+'00. Adjustment factors'!$J$59),"-")))</f>
        <v>167.72307999999998</v>
      </c>
      <c r="D7" s="41">
        <f>IF('02. OP Attendances Manual Adj'!D7="-","-",
IF(ISNUMBER('02. OP Attendances Manual Adj'!D7),'02. OP Attendances Manual Adj'!D7*(1+'00. Adjustment factors'!$J$59),
IF(ISNUMBER('02. OP Attendances ETO'!D7),'02. OP Attendances ETO'!D7*(1+'00. Adjustment factors'!$J$59),"-")))</f>
        <v>167.72307999999998</v>
      </c>
      <c r="E7" s="41">
        <f>IF('02. OP Attendances Manual Adj'!E7="-","-",
IF(ISNUMBER('02. OP Attendances Manual Adj'!E7),'02. OP Attendances Manual Adj'!E7*(1+'00. Adjustment factors'!$J$59),
IF(ISNUMBER('02. OP Attendances ETO'!E7),'02. OP Attendances ETO'!E7*(1+'00. Adjustment factors'!$J$59),"-")))</f>
        <v>95.986099999999979</v>
      </c>
      <c r="F7" s="44">
        <f>IF('02. OP Attendances Manual Adj'!F7="-","-",
IF(ISNUMBER('02. OP Attendances Manual Adj'!F7),'02. OP Attendances Manual Adj'!F7*(1+'00. Adjustment factors'!$J$59),
IF(ISNUMBER('02. OP Attendances ETO'!F7),'02. OP Attendances ETO'!F7*(1+'00. Adjustment factors'!$J$59),"-")))</f>
        <v>95.986099999999979</v>
      </c>
    </row>
    <row r="8" spans="1:7" x14ac:dyDescent="0.2">
      <c r="A8" s="365">
        <v>104</v>
      </c>
      <c r="B8" s="362" t="s">
        <v>3152</v>
      </c>
      <c r="C8" s="3">
        <f>IF('02. OP Attendances Manual Adj'!C8="-","-",
IF(ISNUMBER('02. OP Attendances Manual Adj'!C8),'02. OP Attendances Manual Adj'!C8*(1+'00. Adjustment factors'!$J$59),
IF(ISNUMBER('02. OP Attendances ETO'!C8),'02. OP Attendances ETO'!C8*(1+'00. Adjustment factors'!$J$59),"-")))</f>
        <v>121.24559999999998</v>
      </c>
      <c r="D8" s="41">
        <f>IF('02. OP Attendances Manual Adj'!D8="-","-",
IF(ISNUMBER('02. OP Attendances Manual Adj'!D8),'02. OP Attendances Manual Adj'!D8*(1+'00. Adjustment factors'!$J$59),
IF(ISNUMBER('02. OP Attendances ETO'!D8),'02. OP Attendances ETO'!D8*(1+'00. Adjustment factors'!$J$59),"-")))</f>
        <v>129.32863999999998</v>
      </c>
      <c r="E8" s="41">
        <f>IF('02. OP Attendances Manual Adj'!E8="-","-",
IF(ISNUMBER('02. OP Attendances Manual Adj'!E8),'02. OP Attendances Manual Adj'!E8*(1+'00. Adjustment factors'!$J$59),
IF(ISNUMBER('02. OP Attendances ETO'!E8),'02. OP Attendances ETO'!E8*(1+'00. Adjustment factors'!$J$59),"-")))</f>
        <v>75.778499999999994</v>
      </c>
      <c r="F8" s="44">
        <f>IF('02. OP Attendances Manual Adj'!F8="-","-",
IF(ISNUMBER('02. OP Attendances Manual Adj'!F8),'02. OP Attendances Manual Adj'!F8*(1+'00. Adjustment factors'!$J$59),
IF(ISNUMBER('02. OP Attendances ETO'!F8),'02. OP Attendances ETO'!F8*(1+'00. Adjustment factors'!$J$59),"-")))</f>
        <v>102.04837999999998</v>
      </c>
    </row>
    <row r="9" spans="1:7" x14ac:dyDescent="0.2">
      <c r="A9" s="365">
        <v>105</v>
      </c>
      <c r="B9" s="362" t="s">
        <v>3153</v>
      </c>
      <c r="C9" s="3">
        <f>IF('02. OP Attendances Manual Adj'!C9="-","-",
IF(ISNUMBER('02. OP Attendances Manual Adj'!C9),'02. OP Attendances Manual Adj'!C9*(1+'00. Adjustment factors'!$J$59),
IF(ISNUMBER('02. OP Attendances ETO'!C9),'02. OP Attendances ETO'!C9*(1+'00. Adjustment factors'!$J$59),"-")))</f>
        <v>187.93067999999997</v>
      </c>
      <c r="D9" s="41">
        <f>IF('02. OP Attendances Manual Adj'!D9="-","-",
IF(ISNUMBER('02. OP Attendances Manual Adj'!D9),'02. OP Attendances Manual Adj'!D9*(1+'00. Adjustment factors'!$J$59),
IF(ISNUMBER('02. OP Attendances ETO'!D9),'02. OP Attendances ETO'!D9*(1+'00. Adjustment factors'!$J$59),"-")))</f>
        <v>208.13827999999995</v>
      </c>
      <c r="E9" s="41">
        <f>IF('02. OP Attendances Manual Adj'!E9="-","-",
IF(ISNUMBER('02. OP Attendances Manual Adj'!E9),'02. OP Attendances Manual Adj'!E9*(1+'00. Adjustment factors'!$J$59),
IF(ISNUMBER('02. OP Attendances ETO'!E9),'02. OP Attendances ETO'!E9*(1+'00. Adjustment factors'!$J$59),"-")))</f>
        <v>120.23521999999998</v>
      </c>
      <c r="F9" s="44">
        <f>IF('02. OP Attendances Manual Adj'!F9="-","-",
IF(ISNUMBER('02. OP Attendances Manual Adj'!F9),'02. OP Attendances Manual Adj'!F9*(1+'00. Adjustment factors'!$J$59),
IF(ISNUMBER('02. OP Attendances ETO'!F9),'02. OP Attendances ETO'!F9*(1+'00. Adjustment factors'!$J$59),"-")))</f>
        <v>141.45319999999998</v>
      </c>
    </row>
    <row r="10" spans="1:7" x14ac:dyDescent="0.2">
      <c r="A10" s="365">
        <v>106</v>
      </c>
      <c r="B10" s="362" t="s">
        <v>3154</v>
      </c>
      <c r="C10" s="3">
        <f>IF('02. OP Attendances Manual Adj'!C10="-","-",
IF(ISNUMBER('02. OP Attendances Manual Adj'!C10),'02. OP Attendances Manual Adj'!C10*(1+'00. Adjustment factors'!$J$59),
IF(ISNUMBER('02. OP Attendances ETO'!C10),'02. OP Attendances ETO'!C10*(1+'00. Adjustment factors'!$J$59),"-")))</f>
        <v>113.16255999999998</v>
      </c>
      <c r="D10" s="41">
        <f>IF('02. OP Attendances Manual Adj'!D10="-","-",
IF(ISNUMBER('02. OP Attendances Manual Adj'!D10),'02. OP Attendances Manual Adj'!D10*(1+'00. Adjustment factors'!$J$59),
IF(ISNUMBER('02. OP Attendances ETO'!D10),'02. OP Attendances ETO'!D10*(1+'00. Adjustment factors'!$J$59),"-")))</f>
        <v>144.48433999999997</v>
      </c>
      <c r="E10" s="41">
        <f>IF('02. OP Attendances Manual Adj'!E10="-","-",
IF(ISNUMBER('02. OP Attendances Manual Adj'!E10),'02. OP Attendances Manual Adj'!E10*(1+'00. Adjustment factors'!$J$59),
IF(ISNUMBER('02. OP Attendances ETO'!E10),'02. OP Attendances ETO'!E10*(1+'00. Adjustment factors'!$J$59),"-")))</f>
        <v>80.830399999999983</v>
      </c>
      <c r="F10" s="44">
        <f>IF('02. OP Attendances Manual Adj'!F10="-","-",
IF(ISNUMBER('02. OP Attendances Manual Adj'!F10),'02. OP Attendances Manual Adj'!F10*(1+'00. Adjustment factors'!$J$59),
IF(ISNUMBER('02. OP Attendances ETO'!F10),'02. OP Attendances ETO'!F10*(1+'00. Adjustment factors'!$J$59),"-")))</f>
        <v>101.03799999999998</v>
      </c>
    </row>
    <row r="11" spans="1:7" x14ac:dyDescent="0.2">
      <c r="A11" s="365">
        <v>107</v>
      </c>
      <c r="B11" s="362" t="s">
        <v>3155</v>
      </c>
      <c r="C11" s="3">
        <f>IF('02. OP Attendances Manual Adj'!C11="-","-",
IF(ISNUMBER('02. OP Attendances Manual Adj'!C11),'02. OP Attendances Manual Adj'!C11*(1+'00. Adjustment factors'!$J$59),
IF(ISNUMBER('02. OP Attendances ETO'!C11),'02. OP Attendances ETO'!C11*(1+'00. Adjustment factors'!$J$59),"-")))</f>
        <v>165.70231999999999</v>
      </c>
      <c r="D11" s="41">
        <f>IF('02. OP Attendances Manual Adj'!D11="-","-",
IF(ISNUMBER('02. OP Attendances Manual Adj'!D11),'02. OP Attendances Manual Adj'!D11*(1+'00. Adjustment factors'!$J$59),
IF(ISNUMBER('02. OP Attendances ETO'!D11),'02. OP Attendances ETO'!D11*(1+'00. Adjustment factors'!$J$59),"-")))</f>
        <v>176.81649999999996</v>
      </c>
      <c r="E11" s="41">
        <f>IF('02. OP Attendances Manual Adj'!E11="-","-",
IF(ISNUMBER('02. OP Attendances Manual Adj'!E11),'02. OP Attendances Manual Adj'!E11*(1+'00. Adjustment factors'!$J$59),
IF(ISNUMBER('02. OP Attendances ETO'!E11),'02. OP Attendances ETO'!E11*(1+'00. Adjustment factors'!$J$59),"-")))</f>
        <v>105.07951999999999</v>
      </c>
      <c r="F11" s="44">
        <f>IF('02. OP Attendances Manual Adj'!F11="-","-",
IF(ISNUMBER('02. OP Attendances Manual Adj'!F11),'02. OP Attendances Manual Adj'!F11*(1+'00. Adjustment factors'!$J$59),
IF(ISNUMBER('02. OP Attendances ETO'!F11),'02. OP Attendances ETO'!F11*(1+'00. Adjustment factors'!$J$59),"-")))</f>
        <v>119.22483999999999</v>
      </c>
    </row>
    <row r="12" spans="1:7" x14ac:dyDescent="0.2">
      <c r="A12" s="365">
        <v>108</v>
      </c>
      <c r="B12" s="362" t="s">
        <v>3156</v>
      </c>
      <c r="C12" s="3">
        <f>IF('02. OP Attendances Manual Adj'!C12="-","-",
IF(ISNUMBER('02. OP Attendances Manual Adj'!C12),'02. OP Attendances Manual Adj'!C12*(1+'00. Adjustment factors'!$J$59),
IF(ISNUMBER('02. OP Attendances ETO'!C12),'02. OP Attendances ETO'!C12*(1+'00. Adjustment factors'!$J$59),"-")))</f>
        <v>161.66079999999997</v>
      </c>
      <c r="D12" s="41">
        <f>IF('02. OP Attendances Manual Adj'!D12="-","-",
IF(ISNUMBER('02. OP Attendances Manual Adj'!D12),'02. OP Attendances Manual Adj'!D12*(1+'00. Adjustment factors'!$J$59),
IF(ISNUMBER('02. OP Attendances ETO'!D12),'02. OP Attendances ETO'!D12*(1+'00. Adjustment factors'!$J$59),"-")))</f>
        <v>161.66079999999997</v>
      </c>
      <c r="E12" s="41">
        <f>IF('02. OP Attendances Manual Adj'!E12="-","-",
IF(ISNUMBER('02. OP Attendances Manual Adj'!E12),'02. OP Attendances Manual Adj'!E12*(1+'00. Adjustment factors'!$J$59),
IF(ISNUMBER('02. OP Attendances ETO'!E12),'02. OP Attendances ETO'!E12*(1+'00. Adjustment factors'!$J$59),"-")))</f>
        <v>99.017239999999987</v>
      </c>
      <c r="F12" s="44">
        <f>IF('02. OP Attendances Manual Adj'!F12="-","-",
IF(ISNUMBER('02. OP Attendances Manual Adj'!F12),'02. OP Attendances Manual Adj'!F12*(1+'00. Adjustment factors'!$J$59),
IF(ISNUMBER('02. OP Attendances ETO'!F12),'02. OP Attendances ETO'!F12*(1+'00. Adjustment factors'!$J$59),"-")))</f>
        <v>99.017239999999987</v>
      </c>
    </row>
    <row r="13" spans="1:7" x14ac:dyDescent="0.2">
      <c r="A13" s="365">
        <v>110</v>
      </c>
      <c r="B13" s="362" t="s">
        <v>3157</v>
      </c>
      <c r="C13" s="3">
        <f>IF('02. OP Attendances Manual Adj'!C13="-","-",
IF(ISNUMBER('02. OP Attendances Manual Adj'!C13),'02. OP Attendances Manual Adj'!C13*(1+'00. Adjustment factors'!$J$59),
IF(ISNUMBER('02. OP Attendances ETO'!C13),'02. OP Attendances ETO'!C13*(1+'00. Adjustment factors'!$J$59),"-")))</f>
        <v>129.32863999999998</v>
      </c>
      <c r="D13" s="41">
        <f>IF('02. OP Attendances Manual Adj'!D13="-","-",
IF(ISNUMBER('02. OP Attendances Manual Adj'!D13),'02. OP Attendances Manual Adj'!D13*(1+'00. Adjustment factors'!$J$59),
IF(ISNUMBER('02. OP Attendances ETO'!D13),'02. OP Attendances ETO'!D13*(1+'00. Adjustment factors'!$J$59),"-")))</f>
        <v>131.34939999999997</v>
      </c>
      <c r="E13" s="41">
        <f>IF('02. OP Attendances Manual Adj'!E13="-","-",
IF(ISNUMBER('02. OP Attendances Manual Adj'!E13),'02. OP Attendances Manual Adj'!E13*(1+'00. Adjustment factors'!$J$59),
IF(ISNUMBER('02. OP Attendances ETO'!E13),'02. OP Attendances ETO'!E13*(1+'00. Adjustment factors'!$J$59),"-")))</f>
        <v>76.788879999999992</v>
      </c>
      <c r="F13" s="44">
        <f>IF('02. OP Attendances Manual Adj'!F13="-","-",
IF(ISNUMBER('02. OP Attendances Manual Adj'!F13),'02. OP Attendances Manual Adj'!F13*(1+'00. Adjustment factors'!$J$59),
IF(ISNUMBER('02. OP Attendances ETO'!F13),'02. OP Attendances ETO'!F13*(1+'00. Adjustment factors'!$J$59),"-")))</f>
        <v>85.882299999999987</v>
      </c>
    </row>
    <row r="14" spans="1:7" x14ac:dyDescent="0.2">
      <c r="A14" s="365">
        <v>120</v>
      </c>
      <c r="B14" s="362" t="s">
        <v>3158</v>
      </c>
      <c r="C14" s="3">
        <f>IF('02. OP Attendances Manual Adj'!C14="-","-",
IF(ISNUMBER('02. OP Attendances Manual Adj'!C14),'02. OP Attendances Manual Adj'!C14*(1+'00. Adjustment factors'!$J$59),
IF(ISNUMBER('02. OP Attendances ETO'!C14),'02. OP Attendances ETO'!C14*(1+'00. Adjustment factors'!$J$59),"-")))</f>
        <v>107.10027999999998</v>
      </c>
      <c r="D14" s="41">
        <f>IF('02. OP Attendances Manual Adj'!D14="-","-",
IF(ISNUMBER('02. OP Attendances Manual Adj'!D14),'02. OP Attendances Manual Adj'!D14*(1+'00. Adjustment factors'!$J$59),
IF(ISNUMBER('02. OP Attendances ETO'!D14),'02. OP Attendances ETO'!D14*(1+'00. Adjustment factors'!$J$59),"-")))</f>
        <v>167.72307999999998</v>
      </c>
      <c r="E14" s="41">
        <f>IF('02. OP Attendances Manual Adj'!E14="-","-",
IF(ISNUMBER('02. OP Attendances Manual Adj'!E14),'02. OP Attendances Manual Adj'!E14*(1+'00. Adjustment factors'!$J$59),
IF(ISNUMBER('02. OP Attendances ETO'!E14),'02. OP Attendances ETO'!E14*(1+'00. Adjustment factors'!$J$59),"-")))</f>
        <v>65.674699999999987</v>
      </c>
      <c r="F14" s="44">
        <f>IF('02. OP Attendances Manual Adj'!F14="-","-",
IF(ISNUMBER('02. OP Attendances Manual Adj'!F14),'02. OP Attendances Manual Adj'!F14*(1+'00. Adjustment factors'!$J$59),
IF(ISNUMBER('02. OP Attendances ETO'!F14),'02. OP Attendances ETO'!F14*(1+'00. Adjustment factors'!$J$59),"-")))</f>
        <v>91.944579999999988</v>
      </c>
    </row>
    <row r="15" spans="1:7" x14ac:dyDescent="0.2">
      <c r="A15" s="365">
        <v>130</v>
      </c>
      <c r="B15" s="362" t="s">
        <v>3159</v>
      </c>
      <c r="C15" s="3">
        <f>IF('02. OP Attendances Manual Adj'!C15="-","-",
IF(ISNUMBER('02. OP Attendances Manual Adj'!C15),'02. OP Attendances Manual Adj'!C15*(1+'00. Adjustment factors'!$J$59),
IF(ISNUMBER('02. OP Attendances ETO'!C15),'02. OP Attendances ETO'!C15*(1+'00. Adjustment factors'!$J$59),"-")))</f>
        <v>113.16255999999998</v>
      </c>
      <c r="D15" s="41">
        <f>IF('02. OP Attendances Manual Adj'!D15="-","-",
IF(ISNUMBER('02. OP Attendances Manual Adj'!D15),'02. OP Attendances Manual Adj'!D15*(1+'00. Adjustment factors'!$J$59),
IF(ISNUMBER('02. OP Attendances ETO'!D15),'02. OP Attendances ETO'!D15*(1+'00. Adjustment factors'!$J$59),"-")))</f>
        <v>125.28711999999997</v>
      </c>
      <c r="E15" s="41">
        <f>IF('02. OP Attendances Manual Adj'!E15="-","-",
IF(ISNUMBER('02. OP Attendances Manual Adj'!E15),'02. OP Attendances Manual Adj'!E15*(1+'00. Adjustment factors'!$J$59),
IF(ISNUMBER('02. OP Attendances ETO'!E15),'02. OP Attendances ETO'!E15*(1+'00. Adjustment factors'!$J$59),"-")))</f>
        <v>63.653939999999992</v>
      </c>
      <c r="F15" s="44">
        <f>IF('02. OP Attendances Manual Adj'!F15="-","-",
IF(ISNUMBER('02. OP Attendances Manual Adj'!F15),'02. OP Attendances Manual Adj'!F15*(1+'00. Adjustment factors'!$J$59),
IF(ISNUMBER('02. OP Attendances ETO'!F15),'02. OP Attendances ETO'!F15*(1+'00. Adjustment factors'!$J$59),"-")))</f>
        <v>93.965339999999983</v>
      </c>
    </row>
    <row r="16" spans="1:7" x14ac:dyDescent="0.2">
      <c r="A16" s="365">
        <v>140</v>
      </c>
      <c r="B16" s="362" t="s">
        <v>3160</v>
      </c>
      <c r="C16" s="3">
        <f>IF('02. OP Attendances Manual Adj'!C16="-","-",
IF(ISNUMBER('02. OP Attendances Manual Adj'!C16),'02. OP Attendances Manual Adj'!C16*(1+'00. Adjustment factors'!$J$59),
IF(ISNUMBER('02. OP Attendances ETO'!C16),'02. OP Attendances ETO'!C16*(1+'00. Adjustment factors'!$J$59),"-")))</f>
        <v>119.22483999999999</v>
      </c>
      <c r="D16" s="41">
        <f>IF('02. OP Attendances Manual Adj'!D16="-","-",
IF(ISNUMBER('02. OP Attendances Manual Adj'!D16),'02. OP Attendances Manual Adj'!D16*(1+'00. Adjustment factors'!$J$59),
IF(ISNUMBER('02. OP Attendances ETO'!D16),'02. OP Attendances ETO'!D16*(1+'00. Adjustment factors'!$J$59),"-")))</f>
        <v>184.89953999999997</v>
      </c>
      <c r="E16" s="41">
        <f>IF('02. OP Attendances Manual Adj'!E16="-","-",
IF(ISNUMBER('02. OP Attendances Manual Adj'!E16),'02. OP Attendances Manual Adj'!E16*(1+'00. Adjustment factors'!$J$59),
IF(ISNUMBER('02. OP Attendances ETO'!E16),'02. OP Attendances ETO'!E16*(1+'00. Adjustment factors'!$J$59),"-")))</f>
        <v>74.768119999999982</v>
      </c>
      <c r="F16" s="44">
        <f>IF('02. OP Attendances Manual Adj'!F16="-","-",
IF(ISNUMBER('02. OP Attendances Manual Adj'!F16),'02. OP Attendances Manual Adj'!F16*(1+'00. Adjustment factors'!$J$59),
IF(ISNUMBER('02. OP Attendances ETO'!F16),'02. OP Attendances ETO'!F16*(1+'00. Adjustment factors'!$J$59),"-")))</f>
        <v>128.31825999999998</v>
      </c>
    </row>
    <row r="17" spans="1:6" x14ac:dyDescent="0.2">
      <c r="A17" s="365">
        <v>143</v>
      </c>
      <c r="B17" s="362" t="s">
        <v>3161</v>
      </c>
      <c r="C17" s="3">
        <f>IF('02. OP Attendances Manual Adj'!C17="-","-",
IF(ISNUMBER('02. OP Attendances Manual Adj'!C17),'02. OP Attendances Manual Adj'!C17*(1+'00. Adjustment factors'!$J$59),
IF(ISNUMBER('02. OP Attendances ETO'!C17),'02. OP Attendances ETO'!C17*(1+'00. Adjustment factors'!$J$59),"-")))</f>
        <v>154.58813999999998</v>
      </c>
      <c r="D17" s="41">
        <f>IF('02. OP Attendances Manual Adj'!D17="-","-",
IF(ISNUMBER('02. OP Attendances Manual Adj'!D17),'02. OP Attendances Manual Adj'!D17*(1+'00. Adjustment factors'!$J$59),
IF(ISNUMBER('02. OP Attendances ETO'!D17),'02. OP Attendances ETO'!D17*(1+'00. Adjustment factors'!$J$59),"-")))</f>
        <v>207.12789999999995</v>
      </c>
      <c r="E17" s="41">
        <f>IF('02. OP Attendances Manual Adj'!E17="-","-",
IF(ISNUMBER('02. OP Attendances Manual Adj'!E17),'02. OP Attendances Manual Adj'!E17*(1+'00. Adjustment factors'!$J$59),
IF(ISNUMBER('02. OP Attendances ETO'!E17),'02. OP Attendances ETO'!E17*(1+'00. Adjustment factors'!$J$59),"-")))</f>
        <v>77.79925999999999</v>
      </c>
      <c r="F17" s="44">
        <f>IF('02. OP Attendances Manual Adj'!F17="-","-",
IF(ISNUMBER('02. OP Attendances Manual Adj'!F17),'02. OP Attendances Manual Adj'!F17*(1+'00. Adjustment factors'!$J$59),
IF(ISNUMBER('02. OP Attendances ETO'!F17),'02. OP Attendances ETO'!F17*(1+'00. Adjustment factors'!$J$59),"-")))</f>
        <v>107.10027999999998</v>
      </c>
    </row>
    <row r="18" spans="1:6" x14ac:dyDescent="0.2">
      <c r="A18" s="365">
        <v>144</v>
      </c>
      <c r="B18" s="362" t="s">
        <v>3162</v>
      </c>
      <c r="C18" s="3">
        <f>IF('02. OP Attendances Manual Adj'!C18="-","-",
IF(ISNUMBER('02. OP Attendances Manual Adj'!C18),'02. OP Attendances Manual Adj'!C18*(1+'00. Adjustment factors'!$J$59),
IF(ISNUMBER('02. OP Attendances ETO'!C18),'02. OP Attendances ETO'!C18*(1+'00. Adjustment factors'!$J$59),"-")))</f>
        <v>108.11065999999998</v>
      </c>
      <c r="D18" s="41">
        <f>IF('02. OP Attendances Manual Adj'!D18="-","-",
IF(ISNUMBER('02. OP Attendances Manual Adj'!D18),'02. OP Attendances Manual Adj'!D18*(1+'00. Adjustment factors'!$J$59),
IF(ISNUMBER('02. OP Attendances ETO'!D18),'02. OP Attendances ETO'!D18*(1+'00. Adjustment factors'!$J$59),"-")))</f>
        <v>174.79573999999997</v>
      </c>
      <c r="E18" s="41">
        <f>IF('02. OP Attendances Manual Adj'!E18="-","-",
IF(ISNUMBER('02. OP Attendances Manual Adj'!E18),'02. OP Attendances Manual Adj'!E18*(1+'00. Adjustment factors'!$J$59),
IF(ISNUMBER('02. OP Attendances ETO'!E18),'02. OP Attendances ETO'!E18*(1+'00. Adjustment factors'!$J$59),"-")))</f>
        <v>73.757739999999984</v>
      </c>
      <c r="F18" s="44">
        <f>IF('02. OP Attendances Manual Adj'!F18="-","-",
IF(ISNUMBER('02. OP Attendances Manual Adj'!F18),'02. OP Attendances Manual Adj'!F18*(1+'00. Adjustment factors'!$J$59),
IF(ISNUMBER('02. OP Attendances ETO'!F18),'02. OP Attendances ETO'!F18*(1+'00. Adjustment factors'!$J$59),"-")))</f>
        <v>82.851159999999993</v>
      </c>
    </row>
    <row r="19" spans="1:6" x14ac:dyDescent="0.2">
      <c r="A19" s="365">
        <v>160</v>
      </c>
      <c r="B19" s="362" t="s">
        <v>3163</v>
      </c>
      <c r="C19" s="3">
        <f>IF('02. OP Attendances Manual Adj'!C19="-","-",
IF(ISNUMBER('02. OP Attendances Manual Adj'!C19),'02. OP Attendances Manual Adj'!C19*(1+'00. Adjustment factors'!$J$59),
IF(ISNUMBER('02. OP Attendances ETO'!C19),'02. OP Attendances ETO'!C19*(1+'00. Adjustment factors'!$J$59),"-")))</f>
        <v>114.17293999999998</v>
      </c>
      <c r="D19" s="41">
        <f>IF('02. OP Attendances Manual Adj'!D19="-","-",
IF(ISNUMBER('02. OP Attendances Manual Adj'!D19),'02. OP Attendances Manual Adj'!D19*(1+'00. Adjustment factors'!$J$59),
IF(ISNUMBER('02. OP Attendances ETO'!D19),'02. OP Attendances ETO'!D19*(1+'00. Adjustment factors'!$J$59),"-")))</f>
        <v>151.55699999999999</v>
      </c>
      <c r="E19" s="41">
        <f>IF('02. OP Attendances Manual Adj'!E19="-","-",
IF(ISNUMBER('02. OP Attendances Manual Adj'!E19),'02. OP Attendances Manual Adj'!E19*(1+'00. Adjustment factors'!$J$59),
IF(ISNUMBER('02. OP Attendances ETO'!E19),'02. OP Attendances ETO'!E19*(1+'00. Adjustment factors'!$J$59),"-")))</f>
        <v>65.674699999999987</v>
      </c>
      <c r="F19" s="44">
        <f>IF('02. OP Attendances Manual Adj'!F19="-","-",
IF(ISNUMBER('02. OP Attendances Manual Adj'!F19),'02. OP Attendances Manual Adj'!F19*(1+'00. Adjustment factors'!$J$59),
IF(ISNUMBER('02. OP Attendances ETO'!F19),'02. OP Attendances ETO'!F19*(1+'00. Adjustment factors'!$J$59),"-")))</f>
        <v>101.03799999999998</v>
      </c>
    </row>
    <row r="20" spans="1:6" x14ac:dyDescent="0.2">
      <c r="A20" s="365">
        <v>170</v>
      </c>
      <c r="B20" s="362" t="s">
        <v>3164</v>
      </c>
      <c r="C20" s="3">
        <f>IF('02. OP Attendances Manual Adj'!C20="-","-",
IF(ISNUMBER('02. OP Attendances Manual Adj'!C20),'02. OP Attendances Manual Adj'!C20*(1+'00. Adjustment factors'!$J$59),
IF(ISNUMBER('02. OP Attendances ETO'!C20),'02. OP Attendances ETO'!C20*(1+'00. Adjustment factors'!$J$59),"-")))</f>
        <v>260.67803999999995</v>
      </c>
      <c r="D20" s="41">
        <f>IF('02. OP Attendances Manual Adj'!D20="-","-",
IF(ISNUMBER('02. OP Attendances Manual Adj'!D20),'02. OP Attendances Manual Adj'!D20*(1+'00. Adjustment factors'!$J$59),
IF(ISNUMBER('02. OP Attendances ETO'!D20),'02. OP Attendances ETO'!D20*(1+'00. Adjustment factors'!$J$59),"-")))</f>
        <v>260.67803999999995</v>
      </c>
      <c r="E20" s="41">
        <f>IF('02. OP Attendances Manual Adj'!E20="-","-",
IF(ISNUMBER('02. OP Attendances Manual Adj'!E20),'02. OP Attendances Manual Adj'!E20*(1+'00. Adjustment factors'!$J$59),
IF(ISNUMBER('02. OP Attendances ETO'!E20),'02. OP Attendances ETO'!E20*(1+'00. Adjustment factors'!$J$59),"-")))</f>
        <v>177.82687999999996</v>
      </c>
      <c r="F20" s="44">
        <f>IF('02. OP Attendances Manual Adj'!F20="-","-",
IF(ISNUMBER('02. OP Attendances Manual Adj'!F20),'02. OP Attendances Manual Adj'!F20*(1+'00. Adjustment factors'!$J$59),
IF(ISNUMBER('02. OP Attendances ETO'!F20),'02. OP Attendances ETO'!F20*(1+'00. Adjustment factors'!$J$59),"-")))</f>
        <v>180.85801999999998</v>
      </c>
    </row>
    <row r="21" spans="1:6" x14ac:dyDescent="0.2">
      <c r="A21" s="365">
        <v>171</v>
      </c>
      <c r="B21" s="362" t="s">
        <v>3165</v>
      </c>
      <c r="C21" s="3">
        <f>IF('02. OP Attendances Manual Adj'!C21="-","-",
IF(ISNUMBER('02. OP Attendances Manual Adj'!C21),'02. OP Attendances Manual Adj'!C21*(1+'00. Adjustment factors'!$J$59),
IF(ISNUMBER('02. OP Attendances ETO'!C21),'02. OP Attendances ETO'!C21*(1+'00. Adjustment factors'!$J$59),"-")))</f>
        <v>169.74383999999998</v>
      </c>
      <c r="D21" s="41">
        <f>IF('02. OP Attendances Manual Adj'!D21="-","-",
IF(ISNUMBER('02. OP Attendances Manual Adj'!D21),'02. OP Attendances Manual Adj'!D21*(1+'00. Adjustment factors'!$J$59),
IF(ISNUMBER('02. OP Attendances ETO'!D21),'02. OP Attendances ETO'!D21*(1+'00. Adjustment factors'!$J$59),"-")))</f>
        <v>169.74383999999998</v>
      </c>
      <c r="E21" s="41">
        <f>IF('02. OP Attendances Manual Adj'!E21="-","-",
IF(ISNUMBER('02. OP Attendances Manual Adj'!E21),'02. OP Attendances Manual Adj'!E21*(1+'00. Adjustment factors'!$J$59),
IF(ISNUMBER('02. OP Attendances ETO'!E21),'02. OP Attendances ETO'!E21*(1+'00. Adjustment factors'!$J$59),"-")))</f>
        <v>110.13141999999998</v>
      </c>
      <c r="F21" s="44">
        <f>IF('02. OP Attendances Manual Adj'!F21="-","-",
IF(ISNUMBER('02. OP Attendances Manual Adj'!F21),'02. OP Attendances Manual Adj'!F21*(1+'00. Adjustment factors'!$J$59),
IF(ISNUMBER('02. OP Attendances ETO'!F21),'02. OP Attendances ETO'!F21*(1+'00. Adjustment factors'!$J$59),"-")))</f>
        <v>113.16255999999998</v>
      </c>
    </row>
    <row r="22" spans="1:6" x14ac:dyDescent="0.2">
      <c r="A22" s="365">
        <v>172</v>
      </c>
      <c r="B22" s="362" t="s">
        <v>3166</v>
      </c>
      <c r="C22" s="3">
        <f>IF('02. OP Attendances Manual Adj'!C22="-","-",
IF(ISNUMBER('02. OP Attendances Manual Adj'!C22),'02. OP Attendances Manual Adj'!C22*(1+'00. Adjustment factors'!$J$59),
IF(ISNUMBER('02. OP Attendances ETO'!C22),'02. OP Attendances ETO'!C22*(1+'00. Adjustment factors'!$J$59),"-")))</f>
        <v>279.87525999999997</v>
      </c>
      <c r="D22" s="41">
        <f>IF('02. OP Attendances Manual Adj'!D22="-","-",
IF(ISNUMBER('02. OP Attendances Manual Adj'!D22),'02. OP Attendances Manual Adj'!D22*(1+'00. Adjustment factors'!$J$59),
IF(ISNUMBER('02. OP Attendances ETO'!D22),'02. OP Attendances ETO'!D22*(1+'00. Adjustment factors'!$J$59),"-")))</f>
        <v>279.87525999999997</v>
      </c>
      <c r="E22" s="41">
        <f>IF('02. OP Attendances Manual Adj'!E22="-","-",
IF(ISNUMBER('02. OP Attendances Manual Adj'!E22),'02. OP Attendances Manual Adj'!E22*(1+'00. Adjustment factors'!$J$59),
IF(ISNUMBER('02. OP Attendances ETO'!E22),'02. OP Attendances ETO'!E22*(1+'00. Adjustment factors'!$J$59),"-")))</f>
        <v>182.87877999999998</v>
      </c>
      <c r="F22" s="44">
        <f>IF('02. OP Attendances Manual Adj'!F22="-","-",
IF(ISNUMBER('02. OP Attendances Manual Adj'!F22),'02. OP Attendances Manual Adj'!F22*(1+'00. Adjustment factors'!$J$59),
IF(ISNUMBER('02. OP Attendances ETO'!F22),'02. OP Attendances ETO'!F22*(1+'00. Adjustment factors'!$J$59),"-")))</f>
        <v>182.87877999999998</v>
      </c>
    </row>
    <row r="23" spans="1:6" x14ac:dyDescent="0.2">
      <c r="A23" s="365">
        <v>173</v>
      </c>
      <c r="B23" s="362" t="s">
        <v>3167</v>
      </c>
      <c r="C23" s="3">
        <f>IF('02. OP Attendances Manual Adj'!C23="-","-",
IF(ISNUMBER('02. OP Attendances Manual Adj'!C23),'02. OP Attendances Manual Adj'!C23*(1+'00. Adjustment factors'!$J$59),
IF(ISNUMBER('02. OP Attendances ETO'!C23),'02. OP Attendances ETO'!C23*(1+'00. Adjustment factors'!$J$59),"-")))</f>
        <v>274.82335999999998</v>
      </c>
      <c r="D23" s="41">
        <f>IF('02. OP Attendances Manual Adj'!D23="-","-",
IF(ISNUMBER('02. OP Attendances Manual Adj'!D23),'02. OP Attendances Manual Adj'!D23*(1+'00. Adjustment factors'!$J$59),
IF(ISNUMBER('02. OP Attendances ETO'!D23),'02. OP Attendances ETO'!D23*(1+'00. Adjustment factors'!$J$59),"-")))</f>
        <v>276.84411999999998</v>
      </c>
      <c r="E23" s="41">
        <f>IF('02. OP Attendances Manual Adj'!E23="-","-",
IF(ISNUMBER('02. OP Attendances Manual Adj'!E23),'02. OP Attendances Manual Adj'!E23*(1+'00. Adjustment factors'!$J$59),
IF(ISNUMBER('02. OP Attendances ETO'!E23),'02. OP Attendances ETO'!E23*(1+'00. Adjustment factors'!$J$59),"-")))</f>
        <v>169.74383999999998</v>
      </c>
      <c r="F23" s="44">
        <f>IF('02. OP Attendances Manual Adj'!F23="-","-",
IF(ISNUMBER('02. OP Attendances Manual Adj'!F23),'02. OP Attendances Manual Adj'!F23*(1+'00. Adjustment factors'!$J$59),
IF(ISNUMBER('02. OP Attendances ETO'!F23),'02. OP Attendances ETO'!F23*(1+'00. Adjustment factors'!$J$59),"-")))</f>
        <v>169.74383999999998</v>
      </c>
    </row>
    <row r="24" spans="1:6" x14ac:dyDescent="0.2">
      <c r="A24" s="365">
        <v>190</v>
      </c>
      <c r="B24" s="362" t="s">
        <v>3168</v>
      </c>
      <c r="C24" s="3">
        <f>IF('02. OP Attendances Manual Adj'!C24="-","-",
IF(ISNUMBER('02. OP Attendances Manual Adj'!C24),'02. OP Attendances Manual Adj'!C24*(1+'00. Adjustment factors'!$J$59),
IF(ISNUMBER('02. OP Attendances ETO'!C24),'02. OP Attendances ETO'!C24*(1+'00. Adjustment factors'!$J$59),"-")))</f>
        <v>94.975719999999981</v>
      </c>
      <c r="D24" s="41">
        <f>IF('02. OP Attendances Manual Adj'!D24="-","-",
IF(ISNUMBER('02. OP Attendances Manual Adj'!D24),'02. OP Attendances Manual Adj'!D24*(1+'00. Adjustment factors'!$J$59),
IF(ISNUMBER('02. OP Attendances ETO'!D24),'02. OP Attendances ETO'!D24*(1+'00. Adjustment factors'!$J$59),"-")))</f>
        <v>94.975719999999981</v>
      </c>
      <c r="E24" s="41">
        <f>IF('02. OP Attendances Manual Adj'!E24="-","-",
IF(ISNUMBER('02. OP Attendances Manual Adj'!E24),'02. OP Attendances Manual Adj'!E24*(1+'00. Adjustment factors'!$J$59),
IF(ISNUMBER('02. OP Attendances ETO'!E24),'02. OP Attendances ETO'!E24*(1+'00. Adjustment factors'!$J$59),"-")))</f>
        <v>60.622799999999991</v>
      </c>
      <c r="F24" s="44">
        <f>IF('02. OP Attendances Manual Adj'!F24="-","-",
IF(ISNUMBER('02. OP Attendances Manual Adj'!F24),'02. OP Attendances Manual Adj'!F24*(1+'00. Adjustment factors'!$J$59),
IF(ISNUMBER('02. OP Attendances ETO'!F24),'02. OP Attendances ETO'!F24*(1+'00. Adjustment factors'!$J$59),"-")))</f>
        <v>83.861539999999991</v>
      </c>
    </row>
    <row r="25" spans="1:6" x14ac:dyDescent="0.2">
      <c r="A25" s="365">
        <v>191</v>
      </c>
      <c r="B25" s="362" t="s">
        <v>3169</v>
      </c>
      <c r="C25" s="3">
        <f>IF('02. OP Attendances Manual Adj'!C25="-","-",
IF(ISNUMBER('02. OP Attendances Manual Adj'!C25),'02. OP Attendances Manual Adj'!C25*(1+'00. Adjustment factors'!$J$59),
IF(ISNUMBER('02. OP Attendances ETO'!C25),'02. OP Attendances ETO'!C25*(1+'00. Adjustment factors'!$J$59),"-")))</f>
        <v>164.69193999999996</v>
      </c>
      <c r="D25" s="41">
        <f>IF('02. OP Attendances Manual Adj'!D25="-","-",
IF(ISNUMBER('02. OP Attendances Manual Adj'!D25),'02. OP Attendances Manual Adj'!D25*(1+'00. Adjustment factors'!$J$59),
IF(ISNUMBER('02. OP Attendances ETO'!D25),'02. OP Attendances ETO'!D25*(1+'00. Adjustment factors'!$J$59),"-")))</f>
        <v>164.69193999999996</v>
      </c>
      <c r="E25" s="41">
        <f>IF('02. OP Attendances Manual Adj'!E25="-","-",
IF(ISNUMBER('02. OP Attendances Manual Adj'!E25),'02. OP Attendances Manual Adj'!E25*(1+'00. Adjustment factors'!$J$59),
IF(ISNUMBER('02. OP Attendances ETO'!E25),'02. OP Attendances ETO'!E25*(1+'00. Adjustment factors'!$J$59),"-")))</f>
        <v>91.944579999999988</v>
      </c>
      <c r="F25" s="44">
        <f>IF('02. OP Attendances Manual Adj'!F25="-","-",
IF(ISNUMBER('02. OP Attendances Manual Adj'!F25),'02. OP Attendances Manual Adj'!F25*(1+'00. Adjustment factors'!$J$59),
IF(ISNUMBER('02. OP Attendances ETO'!F25),'02. OP Attendances ETO'!F25*(1+'00. Adjustment factors'!$J$59),"-")))</f>
        <v>91.944579999999988</v>
      </c>
    </row>
    <row r="26" spans="1:6" x14ac:dyDescent="0.2">
      <c r="A26" s="365">
        <v>211</v>
      </c>
      <c r="B26" s="362" t="s">
        <v>3170</v>
      </c>
      <c r="C26" s="3">
        <f>IF('02. OP Attendances Manual Adj'!C26="-","-",
IF(ISNUMBER('02. OP Attendances Manual Adj'!C26),'02. OP Attendances Manual Adj'!C26*(1+'00. Adjustment factors'!$J$59),
IF(ISNUMBER('02. OP Attendances ETO'!C26),'02. OP Attendances ETO'!C26*(1+'00. Adjustment factors'!$J$59),"-")))</f>
        <v>172.77497999999997</v>
      </c>
      <c r="D26" s="41">
        <f>IF('02. OP Attendances Manual Adj'!D26="-","-",
IF(ISNUMBER('02. OP Attendances Manual Adj'!D26),'02. OP Attendances Manual Adj'!D26*(1+'00. Adjustment factors'!$J$59),
IF(ISNUMBER('02. OP Attendances ETO'!D26),'02. OP Attendances ETO'!D26*(1+'00. Adjustment factors'!$J$59),"-")))</f>
        <v>304.12437999999997</v>
      </c>
      <c r="E26" s="41">
        <f>IF('02. OP Attendances Manual Adj'!E26="-","-",
IF(ISNUMBER('02. OP Attendances Manual Adj'!E26),'02. OP Attendances Manual Adj'!E26*(1+'00. Adjustment factors'!$J$59),
IF(ISNUMBER('02. OP Attendances ETO'!E26),'02. OP Attendances ETO'!E26*(1+'00. Adjustment factors'!$J$59),"-")))</f>
        <v>144.48433999999997</v>
      </c>
      <c r="F26" s="44">
        <f>IF('02. OP Attendances Manual Adj'!F26="-","-",
IF(ISNUMBER('02. OP Attendances Manual Adj'!F26),'02. OP Attendances Manual Adj'!F26*(1+'00. Adjustment factors'!$J$59),
IF(ISNUMBER('02. OP Attendances ETO'!F26),'02. OP Attendances ETO'!F26*(1+'00. Adjustment factors'!$J$59),"-")))</f>
        <v>207.12789999999995</v>
      </c>
    </row>
    <row r="27" spans="1:6" x14ac:dyDescent="0.2">
      <c r="A27" s="365">
        <v>214</v>
      </c>
      <c r="B27" s="362" t="s">
        <v>3243</v>
      </c>
      <c r="C27" s="3">
        <f>IF('02. OP Attendances Manual Adj'!C27="-","-",
IF(ISNUMBER('02. OP Attendances Manual Adj'!C27),'02. OP Attendances Manual Adj'!C27*(1+'00. Adjustment factors'!$J$59),
IF(ISNUMBER('02. OP Attendances ETO'!C27),'02. OP Attendances ETO'!C27*(1+'00. Adjustment factors'!$J$59),"-")))</f>
        <v>145.49471999999997</v>
      </c>
      <c r="D27" s="41">
        <f>IF('02. OP Attendances Manual Adj'!D27="-","-",
IF(ISNUMBER('02. OP Attendances Manual Adj'!D27),'02. OP Attendances Manual Adj'!D27*(1+'00. Adjustment factors'!$J$59),
IF(ISNUMBER('02. OP Attendances ETO'!D27),'02. OP Attendances ETO'!D27*(1+'00. Adjustment factors'!$J$59),"-")))</f>
        <v>145.49471999999997</v>
      </c>
      <c r="E27" s="41">
        <f>IF('02. OP Attendances Manual Adj'!E27="-","-",
IF(ISNUMBER('02. OP Attendances Manual Adj'!E27),'02. OP Attendances Manual Adj'!E27*(1+'00. Adjustment factors'!$J$59),
IF(ISNUMBER('02. OP Attendances ETO'!E27),'02. OP Attendances ETO'!E27*(1+'00. Adjustment factors'!$J$59),"-")))</f>
        <v>93.965339999999983</v>
      </c>
      <c r="F27" s="44">
        <f>IF('02. OP Attendances Manual Adj'!F27="-","-",
IF(ISNUMBER('02. OP Attendances Manual Adj'!F27),'02. OP Attendances Manual Adj'!F27*(1+'00. Adjustment factors'!$J$59),
IF(ISNUMBER('02. OP Attendances ETO'!F27),'02. OP Attendances ETO'!F27*(1+'00. Adjustment factors'!$J$59),"-")))</f>
        <v>109.12103999999998</v>
      </c>
    </row>
    <row r="28" spans="1:6" x14ac:dyDescent="0.2">
      <c r="A28" s="365">
        <v>215</v>
      </c>
      <c r="B28" s="362" t="s">
        <v>3244</v>
      </c>
      <c r="C28" s="3">
        <f>IF('02. OP Attendances Manual Adj'!C28="-","-",
IF(ISNUMBER('02. OP Attendances Manual Adj'!C28),'02. OP Attendances Manual Adj'!C28*(1+'00. Adjustment factors'!$J$59),
IF(ISNUMBER('02. OP Attendances ETO'!C28),'02. OP Attendances ETO'!C28*(1+'00. Adjustment factors'!$J$59),"-")))</f>
        <v>107.10027999999998</v>
      </c>
      <c r="D28" s="41">
        <f>IF('02. OP Attendances Manual Adj'!D28="-","-",
IF(ISNUMBER('02. OP Attendances Manual Adj'!D28),'02. OP Attendances Manual Adj'!D28*(1+'00. Adjustment factors'!$J$59),
IF(ISNUMBER('02. OP Attendances ETO'!D28),'02. OP Attendances ETO'!D28*(1+'00. Adjustment factors'!$J$59),"-")))</f>
        <v>167.72307999999998</v>
      </c>
      <c r="E28" s="41">
        <f>IF('02. OP Attendances Manual Adj'!E28="-","-",
IF(ISNUMBER('02. OP Attendances Manual Adj'!E28),'02. OP Attendances Manual Adj'!E28*(1+'00. Adjustment factors'!$J$59),
IF(ISNUMBER('02. OP Attendances ETO'!E28),'02. OP Attendances ETO'!E28*(1+'00. Adjustment factors'!$J$59),"-")))</f>
        <v>65.674699999999987</v>
      </c>
      <c r="F28" s="44">
        <f>IF('02. OP Attendances Manual Adj'!F28="-","-",
IF(ISNUMBER('02. OP Attendances Manual Adj'!F28),'02. OP Attendances Manual Adj'!F28*(1+'00. Adjustment factors'!$J$59),
IF(ISNUMBER('02. OP Attendances ETO'!F28),'02. OP Attendances ETO'!F28*(1+'00. Adjustment factors'!$J$59),"-")))</f>
        <v>91.944579999999988</v>
      </c>
    </row>
    <row r="29" spans="1:6" x14ac:dyDescent="0.2">
      <c r="A29" s="365">
        <v>216</v>
      </c>
      <c r="B29" s="362" t="s">
        <v>3171</v>
      </c>
      <c r="C29" s="3">
        <f>IF('02. OP Attendances Manual Adj'!C29="-","-",
IF(ISNUMBER('02. OP Attendances Manual Adj'!C29),'02. OP Attendances Manual Adj'!C29*(1+'00. Adjustment factors'!$J$59),
IF(ISNUMBER('02. OP Attendances ETO'!C29),'02. OP Attendances ETO'!C29*(1+'00. Adjustment factors'!$J$59),"-")))</f>
        <v>136.40129999999996</v>
      </c>
      <c r="D29" s="41">
        <f>IF('02. OP Attendances Manual Adj'!D29="-","-",
IF(ISNUMBER('02. OP Attendances Manual Adj'!D29),'02. OP Attendances Manual Adj'!D29*(1+'00. Adjustment factors'!$J$59),
IF(ISNUMBER('02. OP Attendances ETO'!D29),'02. OP Attendances ETO'!D29*(1+'00. Adjustment factors'!$J$59),"-")))</f>
        <v>165.70231999999999</v>
      </c>
      <c r="E29" s="41">
        <f>IF('02. OP Attendances Manual Adj'!E29="-","-",
IF(ISNUMBER('02. OP Attendances Manual Adj'!E29),'02. OP Attendances Manual Adj'!E29*(1+'00. Adjustment factors'!$J$59),
IF(ISNUMBER('02. OP Attendances ETO'!E29),'02. OP Attendances ETO'!E29*(1+'00. Adjustment factors'!$J$59),"-")))</f>
        <v>81.840779999999981</v>
      </c>
      <c r="F29" s="44">
        <f>IF('02. OP Attendances Manual Adj'!F29="-","-",
IF(ISNUMBER('02. OP Attendances Manual Adj'!F29),'02. OP Attendances Manual Adj'!F29*(1+'00. Adjustment factors'!$J$59),
IF(ISNUMBER('02. OP Attendances ETO'!F29),'02. OP Attendances ETO'!F29*(1+'00. Adjustment factors'!$J$59),"-")))</f>
        <v>135.39091999999997</v>
      </c>
    </row>
    <row r="30" spans="1:6" x14ac:dyDescent="0.2">
      <c r="A30" s="365">
        <v>217</v>
      </c>
      <c r="B30" s="362" t="s">
        <v>3172</v>
      </c>
      <c r="C30" s="3">
        <f>IF('02. OP Attendances Manual Adj'!C30="-","-",
IF(ISNUMBER('02. OP Attendances Manual Adj'!C30),'02. OP Attendances Manual Adj'!C30*(1+'00. Adjustment factors'!$J$59),
IF(ISNUMBER('02. OP Attendances ETO'!C30),'02. OP Attendances ETO'!C30*(1+'00. Adjustment factors'!$J$59),"-")))</f>
        <v>128.31825999999998</v>
      </c>
      <c r="D30" s="41">
        <f>IF('02. OP Attendances Manual Adj'!D30="-","-",
IF(ISNUMBER('02. OP Attendances Manual Adj'!D30),'02. OP Attendances Manual Adj'!D30*(1+'00. Adjustment factors'!$J$59),
IF(ISNUMBER('02. OP Attendances ETO'!D30),'02. OP Attendances ETO'!D30*(1+'00. Adjustment factors'!$J$59),"-")))</f>
        <v>212.17979999999997</v>
      </c>
      <c r="E30" s="41">
        <f>IF('02. OP Attendances Manual Adj'!E30="-","-",
IF(ISNUMBER('02. OP Attendances Manual Adj'!E30),'02. OP Attendances Manual Adj'!E30*(1+'00. Adjustment factors'!$J$59),
IF(ISNUMBER('02. OP Attendances ETO'!E30),'02. OP Attendances ETO'!E30*(1+'00. Adjustment factors'!$J$59),"-")))</f>
        <v>128.31825999999998</v>
      </c>
      <c r="F30" s="44">
        <f>IF('02. OP Attendances Manual Adj'!F30="-","-",
IF(ISNUMBER('02. OP Attendances Manual Adj'!F30),'02. OP Attendances Manual Adj'!F30*(1+'00. Adjustment factors'!$J$59),
IF(ISNUMBER('02. OP Attendances ETO'!F30),'02. OP Attendances ETO'!F30*(1+'00. Adjustment factors'!$J$59),"-")))</f>
        <v>187.93067999999997</v>
      </c>
    </row>
    <row r="31" spans="1:6" x14ac:dyDescent="0.2">
      <c r="A31" s="365">
        <v>219</v>
      </c>
      <c r="B31" s="362" t="s">
        <v>3173</v>
      </c>
      <c r="C31" s="3">
        <f>IF('02. OP Attendances Manual Adj'!C31="-","-",
IF(ISNUMBER('02. OP Attendances Manual Adj'!C31),'02. OP Attendances Manual Adj'!C31*(1+'00. Adjustment factors'!$J$59),
IF(ISNUMBER('02. OP Attendances ETO'!C31),'02. OP Attendances ETO'!C31*(1+'00. Adjustment factors'!$J$59),"-")))</f>
        <v>137.41167999999999</v>
      </c>
      <c r="D31" s="41">
        <f>IF('02. OP Attendances Manual Adj'!D31="-","-",
IF(ISNUMBER('02. OP Attendances Manual Adj'!D31),'02. OP Attendances Manual Adj'!D31*(1+'00. Adjustment factors'!$J$59),
IF(ISNUMBER('02. OP Attendances ETO'!D31),'02. OP Attendances ETO'!D31*(1+'00. Adjustment factors'!$J$59),"-")))</f>
        <v>193.99295999999998</v>
      </c>
      <c r="E31" s="41">
        <f>IF('02. OP Attendances Manual Adj'!E31="-","-",
IF(ISNUMBER('02. OP Attendances Manual Adj'!E31),'02. OP Attendances Manual Adj'!E31*(1+'00. Adjustment factors'!$J$59),
IF(ISNUMBER('02. OP Attendances ETO'!E31),'02. OP Attendances ETO'!E31*(1+'00. Adjustment factors'!$J$59),"-")))</f>
        <v>105.07951999999999</v>
      </c>
      <c r="F31" s="44">
        <f>IF('02. OP Attendances Manual Adj'!F31="-","-",
IF(ISNUMBER('02. OP Attendances Manual Adj'!F31),'02. OP Attendances Manual Adj'!F31*(1+'00. Adjustment factors'!$J$59),
IF(ISNUMBER('02. OP Attendances ETO'!F31),'02. OP Attendances ETO'!F31*(1+'00. Adjustment factors'!$J$59),"-")))</f>
        <v>105.07951999999999</v>
      </c>
    </row>
    <row r="32" spans="1:6" x14ac:dyDescent="0.2">
      <c r="A32" s="365">
        <v>223</v>
      </c>
      <c r="B32" s="362" t="s">
        <v>3121</v>
      </c>
      <c r="C32" s="3">
        <f>IF('02. OP Attendances Manual Adj'!C32="-","-",
IF(ISNUMBER('02. OP Attendances Manual Adj'!C32),'02. OP Attendances Manual Adj'!C32*(1+'00. Adjustment factors'!$J$59),
IF(ISNUMBER('02. OP Attendances ETO'!C32),'02. OP Attendances ETO'!C32*(1+'00. Adjustment factors'!$J$59),"-")))</f>
        <v>213.19017999999997</v>
      </c>
      <c r="D32" s="41">
        <f>IF('02. OP Attendances Manual Adj'!D32="-","-",
IF(ISNUMBER('02. OP Attendances Manual Adj'!D32),'02. OP Attendances Manual Adj'!D32*(1+'00. Adjustment factors'!$J$59),
IF(ISNUMBER('02. OP Attendances ETO'!D32),'02. OP Attendances ETO'!D32*(1+'00. Adjustment factors'!$J$59),"-")))</f>
        <v>213.19017999999997</v>
      </c>
      <c r="E32" s="41">
        <f>IF('02. OP Attendances Manual Adj'!E32="-","-",
IF(ISNUMBER('02. OP Attendances Manual Adj'!E32),'02. OP Attendances Manual Adj'!E32*(1+'00. Adjustment factors'!$J$59),
IF(ISNUMBER('02. OP Attendances ETO'!E32),'02. OP Attendances ETO'!E32*(1+'00. Adjustment factors'!$J$59),"-")))</f>
        <v>169.74383999999998</v>
      </c>
      <c r="F32" s="44">
        <f>IF('02. OP Attendances Manual Adj'!F32="-","-",
IF(ISNUMBER('02. OP Attendances Manual Adj'!F32),'02. OP Attendances Manual Adj'!F32*(1+'00. Adjustment factors'!$J$59),
IF(ISNUMBER('02. OP Attendances ETO'!F32),'02. OP Attendances ETO'!F32*(1+'00. Adjustment factors'!$J$59),"-")))</f>
        <v>169.74383999999998</v>
      </c>
    </row>
    <row r="33" spans="1:6" x14ac:dyDescent="0.2">
      <c r="A33" s="365">
        <v>251</v>
      </c>
      <c r="B33" s="362" t="s">
        <v>3174</v>
      </c>
      <c r="C33" s="3">
        <f>IF('02. OP Attendances Manual Adj'!C33="-","-",
IF(ISNUMBER('02. OP Attendances Manual Adj'!C33),'02. OP Attendances Manual Adj'!C33*(1+'00. Adjustment factors'!$J$59),
IF(ISNUMBER('02. OP Attendances ETO'!C33),'02. OP Attendances ETO'!C33*(1+'00. Adjustment factors'!$J$59),"-")))</f>
        <v>256.63651999999996</v>
      </c>
      <c r="D33" s="41">
        <f>IF('02. OP Attendances Manual Adj'!D33="-","-",
IF(ISNUMBER('02. OP Attendances Manual Adj'!D33),'02. OP Attendances Manual Adj'!D33*(1+'00. Adjustment factors'!$J$59),
IF(ISNUMBER('02. OP Attendances ETO'!D33),'02. OP Attendances ETO'!D33*(1+'00. Adjustment factors'!$J$59),"-")))</f>
        <v>256.63651999999996</v>
      </c>
      <c r="E33" s="41">
        <f>IF('02. OP Attendances Manual Adj'!E33="-","-",
IF(ISNUMBER('02. OP Attendances Manual Adj'!E33),'02. OP Attendances Manual Adj'!E33*(1+'00. Adjustment factors'!$J$59),
IF(ISNUMBER('02. OP Attendances ETO'!E33),'02. OP Attendances ETO'!E33*(1+'00. Adjustment factors'!$J$59),"-")))</f>
        <v>149.53623999999996</v>
      </c>
      <c r="F33" s="44">
        <f>IF('02. OP Attendances Manual Adj'!F33="-","-",
IF(ISNUMBER('02. OP Attendances Manual Adj'!F33),'02. OP Attendances Manual Adj'!F33*(1+'00. Adjustment factors'!$J$59),
IF(ISNUMBER('02. OP Attendances ETO'!F33),'02. OP Attendances ETO'!F33*(1+'00. Adjustment factors'!$J$59),"-")))</f>
        <v>149.53623999999996</v>
      </c>
    </row>
    <row r="34" spans="1:6" x14ac:dyDescent="0.2">
      <c r="A34" s="365">
        <v>252</v>
      </c>
      <c r="B34" s="362" t="s">
        <v>3175</v>
      </c>
      <c r="C34" s="3">
        <f>IF('02. OP Attendances Manual Adj'!C34="-","-",
IF(ISNUMBER('02. OP Attendances Manual Adj'!C34),'02. OP Attendances Manual Adj'!C34*(1+'00. Adjustment factors'!$J$59),
IF(ISNUMBER('02. OP Attendances ETO'!C34),'02. OP Attendances ETO'!C34*(1+'00. Adjustment factors'!$J$59),"-")))</f>
        <v>384.95477999999991</v>
      </c>
      <c r="D34" s="41">
        <f>IF('02. OP Attendances Manual Adj'!D34="-","-",
IF(ISNUMBER('02. OP Attendances Manual Adj'!D34),'02. OP Attendances Manual Adj'!D34*(1+'00. Adjustment factors'!$J$59),
IF(ISNUMBER('02. OP Attendances ETO'!D34),'02. OP Attendances ETO'!D34*(1+'00. Adjustment factors'!$J$59),"-")))</f>
        <v>384.95477999999991</v>
      </c>
      <c r="E34" s="41">
        <f>IF('02. OP Attendances Manual Adj'!E34="-","-",
IF(ISNUMBER('02. OP Attendances Manual Adj'!E34),'02. OP Attendances Manual Adj'!E34*(1+'00. Adjustment factors'!$J$59),
IF(ISNUMBER('02. OP Attendances ETO'!E34),'02. OP Attendances ETO'!E34*(1+'00. Adjustment factors'!$J$59),"-")))</f>
        <v>185.90991999999997</v>
      </c>
      <c r="F34" s="44">
        <f>IF('02. OP Attendances Manual Adj'!F34="-","-",
IF(ISNUMBER('02. OP Attendances Manual Adj'!F34),'02. OP Attendances Manual Adj'!F34*(1+'00. Adjustment factors'!$J$59),
IF(ISNUMBER('02. OP Attendances ETO'!F34),'02. OP Attendances ETO'!F34*(1+'00. Adjustment factors'!$J$59),"-")))</f>
        <v>200.05523999999997</v>
      </c>
    </row>
    <row r="35" spans="1:6" x14ac:dyDescent="0.2">
      <c r="A35" s="365">
        <v>253</v>
      </c>
      <c r="B35" s="362" t="s">
        <v>3176</v>
      </c>
      <c r="C35" s="3">
        <f>IF('02. OP Attendances Manual Adj'!C35="-","-",
IF(ISNUMBER('02. OP Attendances Manual Adj'!C35),'02. OP Attendances Manual Adj'!C35*(1+'00. Adjustment factors'!$J$59),
IF(ISNUMBER('02. OP Attendances ETO'!C35),'02. OP Attendances ETO'!C35*(1+'00. Adjustment factors'!$J$59),"-")))</f>
        <v>424.35959999999994</v>
      </c>
      <c r="D35" s="41">
        <f>IF('02. OP Attendances Manual Adj'!D35="-","-",
IF(ISNUMBER('02. OP Attendances Manual Adj'!D35),'02. OP Attendances Manual Adj'!D35*(1+'00. Adjustment factors'!$J$59),
IF(ISNUMBER('02. OP Attendances ETO'!D35),'02. OP Attendances ETO'!D35*(1+'00. Adjustment factors'!$J$59),"-")))</f>
        <v>462.75403999999992</v>
      </c>
      <c r="E35" s="41">
        <f>IF('02. OP Attendances Manual Adj'!E35="-","-",
IF(ISNUMBER('02. OP Attendances Manual Adj'!E35),'02. OP Attendances Manual Adj'!E35*(1+'00. Adjustment factors'!$J$59),
IF(ISNUMBER('02. OP Attendances ETO'!E35),'02. OP Attendances ETO'!E35*(1+'00. Adjustment factors'!$J$59),"-")))</f>
        <v>206.11751999999996</v>
      </c>
      <c r="F35" s="44">
        <f>IF('02. OP Attendances Manual Adj'!F35="-","-",
IF(ISNUMBER('02. OP Attendances Manual Adj'!F35),'02. OP Attendances Manual Adj'!F35*(1+'00. Adjustment factors'!$J$59),
IF(ISNUMBER('02. OP Attendances ETO'!F35),'02. OP Attendances ETO'!F35*(1+'00. Adjustment factors'!$J$59),"-")))</f>
        <v>216.22131999999996</v>
      </c>
    </row>
    <row r="36" spans="1:6" x14ac:dyDescent="0.2">
      <c r="A36" s="365">
        <v>257</v>
      </c>
      <c r="B36" s="362" t="s">
        <v>3177</v>
      </c>
      <c r="C36" s="3">
        <f>IF('02. OP Attendances Manual Adj'!C36="-","-",
IF(ISNUMBER('02. OP Attendances Manual Adj'!C36),'02. OP Attendances Manual Adj'!C36*(1+'00. Adjustment factors'!$J$59),
IF(ISNUMBER('02. OP Attendances ETO'!C36),'02. OP Attendances ETO'!C36*(1+'00. Adjustment factors'!$J$59),"-")))</f>
        <v>130.33901999999998</v>
      </c>
      <c r="D36" s="41">
        <f>IF('02. OP Attendances Manual Adj'!D36="-","-",
IF(ISNUMBER('02. OP Attendances Manual Adj'!D36),'02. OP Attendances Manual Adj'!D36*(1+'00. Adjustment factors'!$J$59),
IF(ISNUMBER('02. OP Attendances ETO'!D36),'02. OP Attendances ETO'!D36*(1+'00. Adjustment factors'!$J$59),"-")))</f>
        <v>201.06561999999997</v>
      </c>
      <c r="E36" s="41">
        <f>IF('02. OP Attendances Manual Adj'!E36="-","-",
IF(ISNUMBER('02. OP Attendances Manual Adj'!E36),'02. OP Attendances Manual Adj'!E36*(1+'00. Adjustment factors'!$J$59),
IF(ISNUMBER('02. OP Attendances ETO'!E36),'02. OP Attendances ETO'!E36*(1+'00. Adjustment factors'!$J$59),"-")))</f>
        <v>93.965339999999983</v>
      </c>
      <c r="F36" s="44">
        <f>IF('02. OP Attendances Manual Adj'!F36="-","-",
IF(ISNUMBER('02. OP Attendances Manual Adj'!F36),'02. OP Attendances Manual Adj'!F36*(1+'00. Adjustment factors'!$J$59),
IF(ISNUMBER('02. OP Attendances ETO'!F36),'02. OP Attendances ETO'!F36*(1+'00. Adjustment factors'!$J$59),"-")))</f>
        <v>164.69193999999996</v>
      </c>
    </row>
    <row r="37" spans="1:6" x14ac:dyDescent="0.2">
      <c r="A37" s="365">
        <v>258</v>
      </c>
      <c r="B37" s="362" t="s">
        <v>3178</v>
      </c>
      <c r="C37" s="3">
        <f>IF('02. OP Attendances Manual Adj'!C37="-","-",
IF(ISNUMBER('02. OP Attendances Manual Adj'!C37),'02. OP Attendances Manual Adj'!C37*(1+'00. Adjustment factors'!$J$59),
IF(ISNUMBER('02. OP Attendances ETO'!C37),'02. OP Attendances ETO'!C37*(1+'00. Adjustment factors'!$J$59),"-")))</f>
        <v>284.92715999999996</v>
      </c>
      <c r="D37" s="41">
        <f>IF('02. OP Attendances Manual Adj'!D37="-","-",
IF(ISNUMBER('02. OP Attendances Manual Adj'!D37),'02. OP Attendances Manual Adj'!D37*(1+'00. Adjustment factors'!$J$59),
IF(ISNUMBER('02. OP Attendances ETO'!D37),'02. OP Attendances ETO'!D37*(1+'00. Adjustment factors'!$J$59),"-")))</f>
        <v>294.02057999999994</v>
      </c>
      <c r="E37" s="41">
        <f>IF('02. OP Attendances Manual Adj'!E37="-","-",
IF(ISNUMBER('02. OP Attendances Manual Adj'!E37),'02. OP Attendances Manual Adj'!E37*(1+'00. Adjustment factors'!$J$59),
IF(ISNUMBER('02. OP Attendances ETO'!E37),'02. OP Attendances ETO'!E37*(1+'00. Adjustment factors'!$J$59),"-")))</f>
        <v>150.54661999999996</v>
      </c>
      <c r="F37" s="44">
        <f>IF('02. OP Attendances Manual Adj'!F37="-","-",
IF(ISNUMBER('02. OP Attendances Manual Adj'!F37),'02. OP Attendances Manual Adj'!F37*(1+'00. Adjustment factors'!$J$59),
IF(ISNUMBER('02. OP Attendances ETO'!F37),'02. OP Attendances ETO'!F37*(1+'00. Adjustment factors'!$J$59),"-")))</f>
        <v>173.78535999999997</v>
      </c>
    </row>
    <row r="38" spans="1:6" x14ac:dyDescent="0.2">
      <c r="A38" s="365">
        <v>263</v>
      </c>
      <c r="B38" s="362" t="s">
        <v>3179</v>
      </c>
      <c r="C38" s="3">
        <f>IF('02. OP Attendances Manual Adj'!C38="-","-",
IF(ISNUMBER('02. OP Attendances Manual Adj'!C38),'02. OP Attendances Manual Adj'!C38*(1+'00. Adjustment factors'!$J$59),
IF(ISNUMBER('02. OP Attendances ETO'!C38),'02. OP Attendances ETO'!C38*(1+'00. Adjustment factors'!$J$59),"-")))</f>
        <v>203.08637999999996</v>
      </c>
      <c r="D38" s="41">
        <f>IF('02. OP Attendances Manual Adj'!D38="-","-",
IF(ISNUMBER('02. OP Attendances Manual Adj'!D38),'02. OP Attendances Manual Adj'!D38*(1+'00. Adjustment factors'!$J$59),
IF(ISNUMBER('02. OP Attendances ETO'!D38),'02. OP Attendances ETO'!D38*(1+'00. Adjustment factors'!$J$59),"-")))</f>
        <v>207.12789999999995</v>
      </c>
      <c r="E38" s="41">
        <f>IF('02. OP Attendances Manual Adj'!E38="-","-",
IF(ISNUMBER('02. OP Attendances Manual Adj'!E38),'02. OP Attendances Manual Adj'!E38*(1+'00. Adjustment factors'!$J$59),
IF(ISNUMBER('02. OP Attendances ETO'!E38),'02. OP Attendances ETO'!E38*(1+'00. Adjustment factors'!$J$59),"-")))</f>
        <v>94.975719999999981</v>
      </c>
      <c r="F38" s="44">
        <f>IF('02. OP Attendances Manual Adj'!F38="-","-",
IF(ISNUMBER('02. OP Attendances Manual Adj'!F38),'02. OP Attendances Manual Adj'!F38*(1+'00. Adjustment factors'!$J$59),
IF(ISNUMBER('02. OP Attendances ETO'!F38),'02. OP Attendances ETO'!F38*(1+'00. Adjustment factors'!$J$59),"-")))</f>
        <v>111.14179999999998</v>
      </c>
    </row>
    <row r="39" spans="1:6" x14ac:dyDescent="0.2">
      <c r="A39" s="365">
        <v>300</v>
      </c>
      <c r="B39" s="362" t="s">
        <v>3180</v>
      </c>
      <c r="C39" s="3">
        <f>IF('02. OP Attendances Manual Adj'!C39="-","-",
IF(ISNUMBER('02. OP Attendances Manual Adj'!C39),'02. OP Attendances Manual Adj'!C39*(1+'00. Adjustment factors'!$J$59),
IF(ISNUMBER('02. OP Attendances ETO'!C39),'02. OP Attendances ETO'!C39*(1+'00. Adjustment factors'!$J$59),"-")))</f>
        <v>182.87877999999998</v>
      </c>
      <c r="D39" s="41">
        <f>IF('02. OP Attendances Manual Adj'!D39="-","-",
IF(ISNUMBER('02. OP Attendances Manual Adj'!D39),'02. OP Attendances Manual Adj'!D39*(1+'00. Adjustment factors'!$J$59),
IF(ISNUMBER('02. OP Attendances ETO'!D39),'02. OP Attendances ETO'!D39*(1+'00. Adjustment factors'!$J$59),"-")))</f>
        <v>258.65727999999996</v>
      </c>
      <c r="E39" s="41">
        <f>IF('02. OP Attendances Manual Adj'!E39="-","-",
IF(ISNUMBER('02. OP Attendances Manual Adj'!E39),'02. OP Attendances Manual Adj'!E39*(1+'00. Adjustment factors'!$J$59),
IF(ISNUMBER('02. OP Attendances ETO'!E39),'02. OP Attendances ETO'!E39*(1+'00. Adjustment factors'!$J$59),"-")))</f>
        <v>108.11065999999998</v>
      </c>
      <c r="F39" s="44">
        <f>IF('02. OP Attendances Manual Adj'!F39="-","-",
IF(ISNUMBER('02. OP Attendances Manual Adj'!F39),'02. OP Attendances Manual Adj'!F39*(1+'00. Adjustment factors'!$J$59),
IF(ISNUMBER('02. OP Attendances ETO'!F39),'02. OP Attendances ETO'!F39*(1+'00. Adjustment factors'!$J$59),"-")))</f>
        <v>139.43243999999999</v>
      </c>
    </row>
    <row r="40" spans="1:6" x14ac:dyDescent="0.2">
      <c r="A40" s="365">
        <v>301</v>
      </c>
      <c r="B40" s="362" t="s">
        <v>3181</v>
      </c>
      <c r="C40" s="3">
        <f>IF('02. OP Attendances Manual Adj'!C40="-","-",
IF(ISNUMBER('02. OP Attendances Manual Adj'!C40),'02. OP Attendances Manual Adj'!C40*(1+'00. Adjustment factors'!$J$59),
IF(ISNUMBER('02. OP Attendances ETO'!C40),'02. OP Attendances ETO'!C40*(1+'00. Adjustment factors'!$J$59),"-")))</f>
        <v>182.87877999999998</v>
      </c>
      <c r="D40" s="41">
        <f>IF('02. OP Attendances Manual Adj'!D40="-","-",
IF(ISNUMBER('02. OP Attendances Manual Adj'!D40),'02. OP Attendances Manual Adj'!D40*(1+'00. Adjustment factors'!$J$59),
IF(ISNUMBER('02. OP Attendances ETO'!D40),'02. OP Attendances ETO'!D40*(1+'00. Adjustment factors'!$J$59),"-")))</f>
        <v>258.65727999999996</v>
      </c>
      <c r="E40" s="41">
        <f>IF('02. OP Attendances Manual Adj'!E40="-","-",
IF(ISNUMBER('02. OP Attendances Manual Adj'!E40),'02. OP Attendances Manual Adj'!E40*(1+'00. Adjustment factors'!$J$59),
IF(ISNUMBER('02. OP Attendances ETO'!E40),'02. OP Attendances ETO'!E40*(1+'00. Adjustment factors'!$J$59),"-")))</f>
        <v>108.11065999999998</v>
      </c>
      <c r="F40" s="44">
        <f>IF('02. OP Attendances Manual Adj'!F40="-","-",
IF(ISNUMBER('02. OP Attendances Manual Adj'!F40),'02. OP Attendances Manual Adj'!F40*(1+'00. Adjustment factors'!$J$59),
IF(ISNUMBER('02. OP Attendances ETO'!F40),'02. OP Attendances ETO'!F40*(1+'00. Adjustment factors'!$J$59),"-")))</f>
        <v>139.43243999999999</v>
      </c>
    </row>
    <row r="41" spans="1:6" x14ac:dyDescent="0.2">
      <c r="A41" s="365">
        <v>302</v>
      </c>
      <c r="B41" s="362" t="s">
        <v>3182</v>
      </c>
      <c r="C41" s="3">
        <f>IF('02. OP Attendances Manual Adj'!C41="-","-",
IF(ISNUMBER('02. OP Attendances Manual Adj'!C41),'02. OP Attendances Manual Adj'!C41*(1+'00. Adjustment factors'!$J$59),
IF(ISNUMBER('02. OP Attendances ETO'!C41),'02. OP Attendances ETO'!C41*(1+'00. Adjustment factors'!$J$59),"-")))</f>
        <v>188.94105999999996</v>
      </c>
      <c r="D41" s="41">
        <f>IF('02. OP Attendances Manual Adj'!D41="-","-",
IF(ISNUMBER('02. OP Attendances Manual Adj'!D41),'02. OP Attendances Manual Adj'!D41*(1+'00. Adjustment factors'!$J$59),
IF(ISNUMBER('02. OP Attendances ETO'!D41),'02. OP Attendances ETO'!D41*(1+'00. Adjustment factors'!$J$59),"-")))</f>
        <v>188.94105999999996</v>
      </c>
      <c r="E41" s="41">
        <f>IF('02. OP Attendances Manual Adj'!E41="-","-",
IF(ISNUMBER('02. OP Attendances Manual Adj'!E41),'02. OP Attendances Manual Adj'!E41*(1+'00. Adjustment factors'!$J$59),
IF(ISNUMBER('02. OP Attendances ETO'!E41),'02. OP Attendances ETO'!E41*(1+'00. Adjustment factors'!$J$59),"-")))</f>
        <v>95.986099999999979</v>
      </c>
      <c r="F41" s="44">
        <f>IF('02. OP Attendances Manual Adj'!F41="-","-",
IF(ISNUMBER('02. OP Attendances Manual Adj'!F41),'02. OP Attendances Manual Adj'!F41*(1+'00. Adjustment factors'!$J$59),
IF(ISNUMBER('02. OP Attendances ETO'!F41),'02. OP Attendances ETO'!F41*(1+'00. Adjustment factors'!$J$59),"-")))</f>
        <v>106.08989999999999</v>
      </c>
    </row>
    <row r="42" spans="1:6" x14ac:dyDescent="0.2">
      <c r="A42" s="365">
        <v>303</v>
      </c>
      <c r="B42" s="362" t="s">
        <v>3183</v>
      </c>
      <c r="C42" s="3">
        <f>IF('02. OP Attendances Manual Adj'!C42="-","-",
IF(ISNUMBER('02. OP Attendances Manual Adj'!C42),'02. OP Attendances Manual Adj'!C42*(1+'00. Adjustment factors'!$J$59),
IF(ISNUMBER('02. OP Attendances ETO'!C42),'02. OP Attendances ETO'!C42*(1+'00. Adjustment factors'!$J$59),"-")))</f>
        <v>287.95829999999995</v>
      </c>
      <c r="D42" s="41">
        <f>IF('02. OP Attendances Manual Adj'!D42="-","-",
IF(ISNUMBER('02. OP Attendances Manual Adj'!D42),'02. OP Attendances Manual Adj'!D42*(1+'00. Adjustment factors'!$J$59),
IF(ISNUMBER('02. OP Attendances ETO'!D42),'02. OP Attendances ETO'!D42*(1+'00. Adjustment factors'!$J$59),"-")))</f>
        <v>462.75403999999992</v>
      </c>
      <c r="E42" s="41">
        <f>IF('02. OP Attendances Manual Adj'!E42="-","-",
IF(ISNUMBER('02. OP Attendances Manual Adj'!E42),'02. OP Attendances Manual Adj'!E42*(1+'00. Adjustment factors'!$J$59),
IF(ISNUMBER('02. OP Attendances ETO'!E42),'02. OP Attendances ETO'!E42*(1+'00. Adjustment factors'!$J$59),"-")))</f>
        <v>120.23521999999998</v>
      </c>
      <c r="F42" s="44">
        <f>IF('02. OP Attendances Manual Adj'!F42="-","-",
IF(ISNUMBER('02. OP Attendances Manual Adj'!F42),'02. OP Attendances Manual Adj'!F42*(1+'00. Adjustment factors'!$J$59),
IF(ISNUMBER('02. OP Attendances ETO'!F42),'02. OP Attendances ETO'!F42*(1+'00. Adjustment factors'!$J$59),"-")))</f>
        <v>216.22131999999996</v>
      </c>
    </row>
    <row r="43" spans="1:6" x14ac:dyDescent="0.2">
      <c r="A43" s="365">
        <v>306</v>
      </c>
      <c r="B43" s="362" t="s">
        <v>3184</v>
      </c>
      <c r="C43" s="3">
        <f>IF('02. OP Attendances Manual Adj'!C43="-","-",
IF(ISNUMBER('02. OP Attendances Manual Adj'!C43),'02. OP Attendances Manual Adj'!C43*(1+'00. Adjustment factors'!$J$59),
IF(ISNUMBER('02. OP Attendances ETO'!C43),'02. OP Attendances ETO'!C43*(1+'00. Adjustment factors'!$J$59),"-")))</f>
        <v>182.87877999999998</v>
      </c>
      <c r="D43" s="41">
        <f>IF('02. OP Attendances Manual Adj'!D43="-","-",
IF(ISNUMBER('02. OP Attendances Manual Adj'!D43),'02. OP Attendances Manual Adj'!D43*(1+'00. Adjustment factors'!$J$59),
IF(ISNUMBER('02. OP Attendances ETO'!D43),'02. OP Attendances ETO'!D43*(1+'00. Adjustment factors'!$J$59),"-")))</f>
        <v>258.65727999999996</v>
      </c>
      <c r="E43" s="41">
        <f>IF('02. OP Attendances Manual Adj'!E43="-","-",
IF(ISNUMBER('02. OP Attendances Manual Adj'!E43),'02. OP Attendances Manual Adj'!E43*(1+'00. Adjustment factors'!$J$59),
IF(ISNUMBER('02. OP Attendances ETO'!E43),'02. OP Attendances ETO'!E43*(1+'00. Adjustment factors'!$J$59),"-")))</f>
        <v>108.11065999999998</v>
      </c>
      <c r="F43" s="44">
        <f>IF('02. OP Attendances Manual Adj'!F43="-","-",
IF(ISNUMBER('02. OP Attendances Manual Adj'!F43),'02. OP Attendances Manual Adj'!F43*(1+'00. Adjustment factors'!$J$59),
IF(ISNUMBER('02. OP Attendances ETO'!F43),'02. OP Attendances ETO'!F43*(1+'00. Adjustment factors'!$J$59),"-")))</f>
        <v>139.43243999999999</v>
      </c>
    </row>
    <row r="44" spans="1:6" x14ac:dyDescent="0.2">
      <c r="A44" s="365">
        <v>307</v>
      </c>
      <c r="B44" s="362" t="s">
        <v>3185</v>
      </c>
      <c r="C44" s="3">
        <f>IF('02. OP Attendances Manual Adj'!C44="-","-",
IF(ISNUMBER('02. OP Attendances Manual Adj'!C44),'02. OP Attendances Manual Adj'!C44*(1+'00. Adjustment factors'!$J$59),
IF(ISNUMBER('02. OP Attendances ETO'!C44),'02. OP Attendances ETO'!C44*(1+'00. Adjustment factors'!$J$59),"-")))</f>
        <v>203.08637999999996</v>
      </c>
      <c r="D44" s="41">
        <f>IF('02. OP Attendances Manual Adj'!D44="-","-",
IF(ISNUMBER('02. OP Attendances Manual Adj'!D44),'02. OP Attendances Manual Adj'!D44*(1+'00. Adjustment factors'!$J$59),
IF(ISNUMBER('02. OP Attendances ETO'!D44),'02. OP Attendances ETO'!D44*(1+'00. Adjustment factors'!$J$59),"-")))</f>
        <v>207.12789999999995</v>
      </c>
      <c r="E44" s="41">
        <f>IF('02. OP Attendances Manual Adj'!E44="-","-",
IF(ISNUMBER('02. OP Attendances Manual Adj'!E44),'02. OP Attendances Manual Adj'!E44*(1+'00. Adjustment factors'!$J$59),
IF(ISNUMBER('02. OP Attendances ETO'!E44),'02. OP Attendances ETO'!E44*(1+'00. Adjustment factors'!$J$59),"-")))</f>
        <v>94.975719999999981</v>
      </c>
      <c r="F44" s="44">
        <f>IF('02. OP Attendances Manual Adj'!F44="-","-",
IF(ISNUMBER('02. OP Attendances Manual Adj'!F44),'02. OP Attendances Manual Adj'!F44*(1+'00. Adjustment factors'!$J$59),
IF(ISNUMBER('02. OP Attendances ETO'!F44),'02. OP Attendances ETO'!F44*(1+'00. Adjustment factors'!$J$59),"-")))</f>
        <v>111.14179999999998</v>
      </c>
    </row>
    <row r="45" spans="1:6" x14ac:dyDescent="0.2">
      <c r="A45" s="365">
        <v>320</v>
      </c>
      <c r="B45" s="362" t="s">
        <v>3186</v>
      </c>
      <c r="C45" s="3">
        <f>IF('02. OP Attendances Manual Adj'!C45="-","-",
IF(ISNUMBER('02. OP Attendances Manual Adj'!C45),'02. OP Attendances Manual Adj'!C45*(1+'00. Adjustment factors'!$J$59),
IF(ISNUMBER('02. OP Attendances ETO'!C45),'02. OP Attendances ETO'!C45*(1+'00. Adjustment factors'!$J$59),"-")))</f>
        <v>165.70231999999999</v>
      </c>
      <c r="D45" s="41">
        <f>IF('02. OP Attendances Manual Adj'!D45="-","-",
IF(ISNUMBER('02. OP Attendances Manual Adj'!D45),'02. OP Attendances Manual Adj'!D45*(1+'00. Adjustment factors'!$J$59),
IF(ISNUMBER('02. OP Attendances ETO'!D45),'02. OP Attendances ETO'!D45*(1+'00. Adjustment factors'!$J$59),"-")))</f>
        <v>230.36663999999996</v>
      </c>
      <c r="E45" s="41">
        <f>IF('02. OP Attendances Manual Adj'!E45="-","-",
IF(ISNUMBER('02. OP Attendances Manual Adj'!E45),'02. OP Attendances Manual Adj'!E45*(1+'00. Adjustment factors'!$J$59),
IF(ISNUMBER('02. OP Attendances ETO'!E45),'02. OP Attendances ETO'!E45*(1+'00. Adjustment factors'!$J$59),"-")))</f>
        <v>95.986099999999979</v>
      </c>
      <c r="F45" s="44">
        <f>IF('02. OP Attendances Manual Adj'!F45="-","-",
IF(ISNUMBER('02. OP Attendances Manual Adj'!F45),'02. OP Attendances Manual Adj'!F45*(1+'00. Adjustment factors'!$J$59),
IF(ISNUMBER('02. OP Attendances ETO'!F45),'02. OP Attendances ETO'!F45*(1+'00. Adjustment factors'!$J$59),"-")))</f>
        <v>147.51547999999997</v>
      </c>
    </row>
    <row r="46" spans="1:6" x14ac:dyDescent="0.2">
      <c r="A46" s="365">
        <v>321</v>
      </c>
      <c r="B46" s="362" t="s">
        <v>3187</v>
      </c>
      <c r="C46" s="3">
        <f>IF('02. OP Attendances Manual Adj'!C46="-","-",
IF(ISNUMBER('02. OP Attendances Manual Adj'!C46),'02. OP Attendances Manual Adj'!C46*(1+'00. Adjustment factors'!$J$59),
IF(ISNUMBER('02. OP Attendances ETO'!C46),'02. OP Attendances ETO'!C46*(1+'00. Adjustment factors'!$J$59),"-")))</f>
        <v>229.35625999999996</v>
      </c>
      <c r="D46" s="41">
        <f>IF('02. OP Attendances Manual Adj'!D46="-","-",
IF(ISNUMBER('02. OP Attendances Manual Adj'!D46),'02. OP Attendances Manual Adj'!D46*(1+'00. Adjustment factors'!$J$59),
IF(ISNUMBER('02. OP Attendances ETO'!D46),'02. OP Attendances ETO'!D46*(1+'00. Adjustment factors'!$J$59),"-")))</f>
        <v>232.38739999999996</v>
      </c>
      <c r="E46" s="41">
        <f>IF('02. OP Attendances Manual Adj'!E46="-","-",
IF(ISNUMBER('02. OP Attendances Manual Adj'!E46),'02. OP Attendances Manual Adj'!E46*(1+'00. Adjustment factors'!$J$59),
IF(ISNUMBER('02. OP Attendances ETO'!E46),'02. OP Attendances ETO'!E46*(1+'00. Adjustment factors'!$J$59),"-")))</f>
        <v>125.28711999999997</v>
      </c>
      <c r="F46" s="44">
        <f>IF('02. OP Attendances Manual Adj'!F46="-","-",
IF(ISNUMBER('02. OP Attendances Manual Adj'!F46),'02. OP Attendances Manual Adj'!F46*(1+'00. Adjustment factors'!$J$59),
IF(ISNUMBER('02. OP Attendances ETO'!F46),'02. OP Attendances ETO'!F46*(1+'00. Adjustment factors'!$J$59),"-")))</f>
        <v>166.71269999999998</v>
      </c>
    </row>
    <row r="47" spans="1:6" x14ac:dyDescent="0.2">
      <c r="A47" s="365">
        <v>329</v>
      </c>
      <c r="B47" s="362" t="s">
        <v>3123</v>
      </c>
      <c r="C47" s="3">
        <f>IF('02. OP Attendances Manual Adj'!C47="-","-",
IF(ISNUMBER('02. OP Attendances Manual Adj'!C47),'02. OP Attendances Manual Adj'!C47*(1+'00. Adjustment factors'!$J$59),
IF(ISNUMBER('02. OP Attendances ETO'!C47),'02. OP Attendances ETO'!C47*(1+'00. Adjustment factors'!$J$59),"-")))</f>
        <v>306.14513999999997</v>
      </c>
      <c r="D47" s="41">
        <f>IF('02. OP Attendances Manual Adj'!D47="-","-",
IF(ISNUMBER('02. OP Attendances Manual Adj'!D47),'02. OP Attendances Manual Adj'!D47*(1+'00. Adjustment factors'!$J$59),
IF(ISNUMBER('02. OP Attendances ETO'!D47),'02. OP Attendances ETO'!D47*(1+'00. Adjustment factors'!$J$59),"-")))</f>
        <v>306.14513999999997</v>
      </c>
      <c r="E47" s="604" t="str">
        <f>IF('02. OP Attendances Manual Adj'!E47="-","-",
IF(ISNUMBER('02. OP Attendances Manual Adj'!E47),'02. OP Attendances Manual Adj'!E47*(1+'00. Adjustment factors'!$J$59),
IF(ISNUMBER('02. OP Attendances ETO'!E47),'02. OP Attendances ETO'!E47*(1+'00. Adjustment factors'!$J$59),"-")))</f>
        <v>-</v>
      </c>
      <c r="F47" s="605" t="str">
        <f>IF('02. OP Attendances Manual Adj'!F47="-","-",
IF(ISNUMBER('02. OP Attendances Manual Adj'!F47),'02. OP Attendances Manual Adj'!F47*(1+'00. Adjustment factors'!$J$59),
IF(ISNUMBER('02. OP Attendances ETO'!F47),'02. OP Attendances ETO'!F47*(1+'00. Adjustment factors'!$J$59),"-")))</f>
        <v>-</v>
      </c>
    </row>
    <row r="48" spans="1:6" x14ac:dyDescent="0.2">
      <c r="A48" s="365">
        <v>330</v>
      </c>
      <c r="B48" s="362" t="s">
        <v>3188</v>
      </c>
      <c r="C48" s="3">
        <f>IF('02. OP Attendances Manual Adj'!C48="-","-",
IF(ISNUMBER('02. OP Attendances Manual Adj'!C48),'02. OP Attendances Manual Adj'!C48*(1+'00. Adjustment factors'!$J$59),
IF(ISNUMBER('02. OP Attendances ETO'!C48),'02. OP Attendances ETO'!C48*(1+'00. Adjustment factors'!$J$59),"-")))</f>
        <v>107.10027999999998</v>
      </c>
      <c r="D48" s="41">
        <f>IF('02. OP Attendances Manual Adj'!D48="-","-",
IF(ISNUMBER('02. OP Attendances Manual Adj'!D48),'02. OP Attendances Manual Adj'!D48*(1+'00. Adjustment factors'!$J$59),
IF(ISNUMBER('02. OP Attendances ETO'!D48),'02. OP Attendances ETO'!D48*(1+'00. Adjustment factors'!$J$59),"-")))</f>
        <v>123.26635999999998</v>
      </c>
      <c r="E48" s="41">
        <f>IF('02. OP Attendances Manual Adj'!E48="-","-",
IF(ISNUMBER('02. OP Attendances Manual Adj'!E48),'02. OP Attendances Manual Adj'!E48*(1+'00. Adjustment factors'!$J$59),
IF(ISNUMBER('02. OP Attendances ETO'!E48),'02. OP Attendances ETO'!E48*(1+'00. Adjustment factors'!$J$59),"-")))</f>
        <v>69.716219999999993</v>
      </c>
      <c r="F48" s="44">
        <f>IF('02. OP Attendances Manual Adj'!F48="-","-",
IF(ISNUMBER('02. OP Attendances Manual Adj'!F48),'02. OP Attendances Manual Adj'!F48*(1+'00. Adjustment factors'!$J$59),
IF(ISNUMBER('02. OP Attendances ETO'!F48),'02. OP Attendances ETO'!F48*(1+'00. Adjustment factors'!$J$59),"-")))</f>
        <v>76.788879999999992</v>
      </c>
    </row>
    <row r="49" spans="1:6" x14ac:dyDescent="0.2">
      <c r="A49" s="365">
        <v>340</v>
      </c>
      <c r="B49" s="362" t="s">
        <v>3189</v>
      </c>
      <c r="C49" s="3">
        <f>IF('02. OP Attendances Manual Adj'!C49="-","-",
IF(ISNUMBER('02. OP Attendances Manual Adj'!C49),'02. OP Attendances Manual Adj'!C49*(1+'00. Adjustment factors'!$J$59),
IF(ISNUMBER('02. OP Attendances ETO'!C49),'02. OP Attendances ETO'!C49*(1+'00. Adjustment factors'!$J$59),"-")))</f>
        <v>181.86839999999998</v>
      </c>
      <c r="D49" s="41">
        <f>IF('02. OP Attendances Manual Adj'!D49="-","-",
IF(ISNUMBER('02. OP Attendances Manual Adj'!D49),'02. OP Attendances Manual Adj'!D49*(1+'00. Adjustment factors'!$J$59),
IF(ISNUMBER('02. OP Attendances ETO'!D49),'02. OP Attendances ETO'!D49*(1+'00. Adjustment factors'!$J$59),"-")))</f>
        <v>277.85449999999997</v>
      </c>
      <c r="E49" s="41">
        <f>IF('02. OP Attendances Manual Adj'!E49="-","-",
IF(ISNUMBER('02. OP Attendances Manual Adj'!E49),'02. OP Attendances Manual Adj'!E49*(1+'00. Adjustment factors'!$J$59),
IF(ISNUMBER('02. OP Attendances ETO'!E49),'02. OP Attendances ETO'!E49*(1+'00. Adjustment factors'!$J$59),"-")))</f>
        <v>105.07951999999999</v>
      </c>
      <c r="F49" s="44">
        <f>IF('02. OP Attendances Manual Adj'!F49="-","-",
IF(ISNUMBER('02. OP Attendances Manual Adj'!F49),'02. OP Attendances Manual Adj'!F49*(1+'00. Adjustment factors'!$J$59),
IF(ISNUMBER('02. OP Attendances ETO'!F49),'02. OP Attendances ETO'!F49*(1+'00. Adjustment factors'!$J$59),"-")))</f>
        <v>173.78535999999997</v>
      </c>
    </row>
    <row r="50" spans="1:6" x14ac:dyDescent="0.2">
      <c r="A50" s="365">
        <v>341</v>
      </c>
      <c r="B50" s="362" t="s">
        <v>3190</v>
      </c>
      <c r="C50" s="3">
        <f>IF('02. OP Attendances Manual Adj'!C50="-","-",
IF(ISNUMBER('02. OP Attendances Manual Adj'!C50),'02. OP Attendances Manual Adj'!C50*(1+'00. Adjustment factors'!$J$59),
IF(ISNUMBER('02. OP Attendances ETO'!C50),'02. OP Attendances ETO'!C50*(1+'00. Adjustment factors'!$J$59),"-")))</f>
        <v>166.71269999999998</v>
      </c>
      <c r="D50" s="41">
        <f>IF('02. OP Attendances Manual Adj'!D50="-","-",
IF(ISNUMBER('02. OP Attendances Manual Adj'!D50),'02. OP Attendances Manual Adj'!D50*(1+'00. Adjustment factors'!$J$59),
IF(ISNUMBER('02. OP Attendances ETO'!D50),'02. OP Attendances ETO'!D50*(1+'00. Adjustment factors'!$J$59),"-")))</f>
        <v>333.42539999999997</v>
      </c>
      <c r="E50" s="41">
        <f>IF('02. OP Attendances Manual Adj'!E50="-","-",
IF(ISNUMBER('02. OP Attendances Manual Adj'!E50),'02. OP Attendances Manual Adj'!E50*(1+'00. Adjustment factors'!$J$59),
IF(ISNUMBER('02. OP Attendances ETO'!E50),'02. OP Attendances ETO'!E50*(1+'00. Adjustment factors'!$J$59),"-")))</f>
        <v>136.40129999999996</v>
      </c>
      <c r="F50" s="44">
        <f>IF('02. OP Attendances Manual Adj'!F50="-","-",
IF(ISNUMBER('02. OP Attendances Manual Adj'!F50),'02. OP Attendances Manual Adj'!F50*(1+'00. Adjustment factors'!$J$59),
IF(ISNUMBER('02. OP Attendances ETO'!F50),'02. OP Attendances ETO'!F50*(1+'00. Adjustment factors'!$J$59),"-")))</f>
        <v>273.81297999999998</v>
      </c>
    </row>
    <row r="51" spans="1:6" x14ac:dyDescent="0.2">
      <c r="A51" s="365">
        <v>350</v>
      </c>
      <c r="B51" s="362" t="s">
        <v>3191</v>
      </c>
      <c r="C51" s="3">
        <f>IF('02. OP Attendances Manual Adj'!C51="-","-",
IF(ISNUMBER('02. OP Attendances Manual Adj'!C51),'02. OP Attendances Manual Adj'!C51*(1+'00. Adjustment factors'!$J$59),
IF(ISNUMBER('02. OP Attendances ETO'!C51),'02. OP Attendances ETO'!C51*(1+'00. Adjustment factors'!$J$59),"-")))</f>
        <v>322.31121999999993</v>
      </c>
      <c r="D51" s="41">
        <f>IF('02. OP Attendances Manual Adj'!D51="-","-",
IF(ISNUMBER('02. OP Attendances Manual Adj'!D51),'02. OP Attendances Manual Adj'!D51*(1+'00. Adjustment factors'!$J$59),
IF(ISNUMBER('02. OP Attendances ETO'!D51),'02. OP Attendances ETO'!D51*(1+'00. Adjustment factors'!$J$59),"-")))</f>
        <v>327.36311999999992</v>
      </c>
      <c r="E51" s="41">
        <f>IF('02. OP Attendances Manual Adj'!E51="-","-",
IF(ISNUMBER('02. OP Attendances Manual Adj'!E51),'02. OP Attendances Manual Adj'!E51*(1+'00. Adjustment factors'!$J$59),
IF(ISNUMBER('02. OP Attendances ETO'!E51),'02. OP Attendances ETO'!E51*(1+'00. Adjustment factors'!$J$59),"-")))</f>
        <v>209.14865999999998</v>
      </c>
      <c r="F51" s="44">
        <f>IF('02. OP Attendances Manual Adj'!F51="-","-",
IF(ISNUMBER('02. OP Attendances Manual Adj'!F51),'02. OP Attendances Manual Adj'!F51*(1+'00. Adjustment factors'!$J$59),
IF(ISNUMBER('02. OP Attendances ETO'!F51),'02. OP Attendances ETO'!F51*(1+'00. Adjustment factors'!$J$59),"-")))</f>
        <v>209.14865999999998</v>
      </c>
    </row>
    <row r="52" spans="1:6" x14ac:dyDescent="0.2">
      <c r="A52" s="365">
        <v>361</v>
      </c>
      <c r="B52" s="362" t="s">
        <v>3192</v>
      </c>
      <c r="C52" s="3">
        <f>IF('02. OP Attendances Manual Adj'!C52="-","-",
IF(ISNUMBER('02. OP Attendances Manual Adj'!C52),'02. OP Attendances Manual Adj'!C52*(1+'00. Adjustment factors'!$J$59),
IF(ISNUMBER('02. OP Attendances ETO'!C52),'02. OP Attendances ETO'!C52*(1+'00. Adjustment factors'!$J$59),"-")))</f>
        <v>268.76107999999994</v>
      </c>
      <c r="D52" s="41">
        <f>IF('02. OP Attendances Manual Adj'!D52="-","-",
IF(ISNUMBER('02. OP Attendances Manual Adj'!D52),'02. OP Attendances Manual Adj'!D52*(1+'00. Adjustment factors'!$J$59),
IF(ISNUMBER('02. OP Attendances ETO'!D52),'02. OP Attendances ETO'!D52*(1+'00. Adjustment factors'!$J$59),"-")))</f>
        <v>313.21779999999995</v>
      </c>
      <c r="E52" s="41">
        <f>IF('02. OP Attendances Manual Adj'!E52="-","-",
IF(ISNUMBER('02. OP Attendances Manual Adj'!E52),'02. OP Attendances Manual Adj'!E52*(1+'00. Adjustment factors'!$J$59),
IF(ISNUMBER('02. OP Attendances ETO'!E52),'02. OP Attendances ETO'!E52*(1+'00. Adjustment factors'!$J$59),"-")))</f>
        <v>128.31825999999998</v>
      </c>
      <c r="F52" s="44">
        <f>IF('02. OP Attendances Manual Adj'!F52="-","-",
IF(ISNUMBER('02. OP Attendances Manual Adj'!F52),'02. OP Attendances Manual Adj'!F52*(1+'00. Adjustment factors'!$J$59),
IF(ISNUMBER('02. OP Attendances ETO'!F52),'02. OP Attendances ETO'!F52*(1+'00. Adjustment factors'!$J$59),"-")))</f>
        <v>241.48081999999997</v>
      </c>
    </row>
    <row r="53" spans="1:6" x14ac:dyDescent="0.2">
      <c r="A53" s="365">
        <v>370</v>
      </c>
      <c r="B53" s="362" t="s">
        <v>3193</v>
      </c>
      <c r="C53" s="3">
        <f>IF('02. OP Attendances Manual Adj'!C53="-","-",
IF(ISNUMBER('02. OP Attendances Manual Adj'!C53),'02. OP Attendances Manual Adj'!C53*(1+'00. Adjustment factors'!$J$59),
IF(ISNUMBER('02. OP Attendances ETO'!C53),'02. OP Attendances ETO'!C53*(1+'00. Adjustment factors'!$J$59),"-")))</f>
        <v>209.14865999999998</v>
      </c>
      <c r="D53" s="41">
        <f>IF('02. OP Attendances Manual Adj'!D53="-","-",
IF(ISNUMBER('02. OP Attendances Manual Adj'!D53),'02. OP Attendances Manual Adj'!D53*(1+'00. Adjustment factors'!$J$59),
IF(ISNUMBER('02. OP Attendances ETO'!D53),'02. OP Attendances ETO'!D53*(1+'00. Adjustment factors'!$J$59),"-")))</f>
        <v>215.21093999999997</v>
      </c>
      <c r="E53" s="41">
        <f>IF('02. OP Attendances Manual Adj'!E53="-","-",
IF(ISNUMBER('02. OP Attendances Manual Adj'!E53),'02. OP Attendances Manual Adj'!E53*(1+'00. Adjustment factors'!$J$59),
IF(ISNUMBER('02. OP Attendances ETO'!E53),'02. OP Attendances ETO'!E53*(1+'00. Adjustment factors'!$J$59),"-")))</f>
        <v>92.954959999999986</v>
      </c>
      <c r="F53" s="44">
        <f>IF('02. OP Attendances Manual Adj'!F53="-","-",
IF(ISNUMBER('02. OP Attendances Manual Adj'!F53),'02. OP Attendances Manual Adj'!F53*(1+'00. Adjustment factors'!$J$59),
IF(ISNUMBER('02. OP Attendances ETO'!F53),'02. OP Attendances ETO'!F53*(1+'00. Adjustment factors'!$J$59),"-")))</f>
        <v>102.04837999999998</v>
      </c>
    </row>
    <row r="54" spans="1:6" x14ac:dyDescent="0.2">
      <c r="A54" s="365">
        <v>410</v>
      </c>
      <c r="B54" s="362" t="s">
        <v>3194</v>
      </c>
      <c r="C54" s="3">
        <f>IF('02. OP Attendances Manual Adj'!C54="-","-",
IF(ISNUMBER('02. OP Attendances Manual Adj'!C54),'02. OP Attendances Manual Adj'!C54*(1+'00. Adjustment factors'!$J$59),
IF(ISNUMBER('02. OP Attendances ETO'!C54),'02. OP Attendances ETO'!C54*(1+'00. Adjustment factors'!$J$59),"-")))</f>
        <v>225.31473999999997</v>
      </c>
      <c r="D54" s="41">
        <f>IF('02. OP Attendances Manual Adj'!D54="-","-",
IF(ISNUMBER('02. OP Attendances Manual Adj'!D54),'02. OP Attendances Manual Adj'!D54*(1+'00. Adjustment factors'!$J$59),
IF(ISNUMBER('02. OP Attendances ETO'!D54),'02. OP Attendances ETO'!D54*(1+'00. Adjustment factors'!$J$59),"-")))</f>
        <v>245.52233999999996</v>
      </c>
      <c r="E54" s="41">
        <f>IF('02. OP Attendances Manual Adj'!E54="-","-",
IF(ISNUMBER('02. OP Attendances Manual Adj'!E54),'02. OP Attendances Manual Adj'!E54*(1+'00. Adjustment factors'!$J$59),
IF(ISNUMBER('02. OP Attendances ETO'!E54),'02. OP Attendances ETO'!E54*(1+'00. Adjustment factors'!$J$59),"-")))</f>
        <v>103.05875999999998</v>
      </c>
      <c r="F54" s="44">
        <f>IF('02. OP Attendances Manual Adj'!F54="-","-",
IF(ISNUMBER('02. OP Attendances Manual Adj'!F54),'02. OP Attendances Manual Adj'!F54*(1+'00. Adjustment factors'!$J$59),
IF(ISNUMBER('02. OP Attendances ETO'!F54),'02. OP Attendances ETO'!F54*(1+'00. Adjustment factors'!$J$59),"-")))</f>
        <v>164.69193999999996</v>
      </c>
    </row>
    <row r="55" spans="1:6" x14ac:dyDescent="0.2">
      <c r="A55" s="365">
        <v>420</v>
      </c>
      <c r="B55" s="362" t="s">
        <v>3195</v>
      </c>
      <c r="C55" s="3">
        <f>IF('02. OP Attendances Manual Adj'!C55="-","-",
IF(ISNUMBER('02. OP Attendances Manual Adj'!C55),'02. OP Attendances Manual Adj'!C55*(1+'00. Adjustment factors'!$J$59),
IF(ISNUMBER('02. OP Attendances ETO'!C55),'02. OP Attendances ETO'!C55*(1+'00. Adjustment factors'!$J$59),"-")))</f>
        <v>222.28359999999995</v>
      </c>
      <c r="D55" s="41">
        <f>IF('02. OP Attendances Manual Adj'!D55="-","-",
IF(ISNUMBER('02. OP Attendances Manual Adj'!D55),'02. OP Attendances Manual Adj'!D55*(1+'00. Adjustment factors'!$J$59),
IF(ISNUMBER('02. OP Attendances ETO'!D55),'02. OP Attendances ETO'!D55*(1+'00. Adjustment factors'!$J$59),"-")))</f>
        <v>235.41853999999995</v>
      </c>
      <c r="E55" s="41">
        <f>IF('02. OP Attendances Manual Adj'!E55="-","-",
IF(ISNUMBER('02. OP Attendances Manual Adj'!E55),'02. OP Attendances Manual Adj'!E55*(1+'00. Adjustment factors'!$J$59),
IF(ISNUMBER('02. OP Attendances ETO'!E55),'02. OP Attendances ETO'!E55*(1+'00. Adjustment factors'!$J$59),"-")))</f>
        <v>135.39091999999997</v>
      </c>
      <c r="F55" s="44">
        <f>IF('02. OP Attendances Manual Adj'!F55="-","-",
IF(ISNUMBER('02. OP Attendances Manual Adj'!F55),'02. OP Attendances Manual Adj'!F55*(1+'00. Adjustment factors'!$J$59),
IF(ISNUMBER('02. OP Attendances ETO'!F55),'02. OP Attendances ETO'!F55*(1+'00. Adjustment factors'!$J$59),"-")))</f>
        <v>155.59851999999998</v>
      </c>
    </row>
    <row r="56" spans="1:6" x14ac:dyDescent="0.2">
      <c r="A56" s="365">
        <v>430</v>
      </c>
      <c r="B56" s="362" t="s">
        <v>3196</v>
      </c>
      <c r="C56" s="3">
        <f>IF('02. OP Attendances Manual Adj'!C56="-","-",
IF(ISNUMBER('02. OP Attendances Manual Adj'!C56),'02. OP Attendances Manual Adj'!C56*(1+'00. Adjustment factors'!$J$59),
IF(ISNUMBER('02. OP Attendances ETO'!C56),'02. OP Attendances ETO'!C56*(1+'00. Adjustment factors'!$J$59),"-")))</f>
        <v>244.51195999999996</v>
      </c>
      <c r="D56" s="41">
        <f>IF('02. OP Attendances Manual Adj'!D56="-","-",
IF(ISNUMBER('02. OP Attendances Manual Adj'!D56),'02. OP Attendances Manual Adj'!D56*(1+'00. Adjustment factors'!$J$59),
IF(ISNUMBER('02. OP Attendances ETO'!D56),'02. OP Attendances ETO'!D56*(1+'00. Adjustment factors'!$J$59),"-")))</f>
        <v>244.51195999999996</v>
      </c>
      <c r="E56" s="41">
        <f>IF('02. OP Attendances Manual Adj'!E56="-","-",
IF(ISNUMBER('02. OP Attendances Manual Adj'!E56),'02. OP Attendances Manual Adj'!E56*(1+'00. Adjustment factors'!$J$59),
IF(ISNUMBER('02. OP Attendances ETO'!E56),'02. OP Attendances ETO'!E56*(1+'00. Adjustment factors'!$J$59),"-")))</f>
        <v>137.41167999999999</v>
      </c>
      <c r="F56" s="44">
        <f>IF('02. OP Attendances Manual Adj'!F56="-","-",
IF(ISNUMBER('02. OP Attendances Manual Adj'!F56),'02. OP Attendances Manual Adj'!F56*(1+'00. Adjustment factors'!$J$59),
IF(ISNUMBER('02. OP Attendances ETO'!F56),'02. OP Attendances ETO'!F56*(1+'00. Adjustment factors'!$J$59),"-")))</f>
        <v>137.41167999999999</v>
      </c>
    </row>
    <row r="57" spans="1:6" x14ac:dyDescent="0.2">
      <c r="A57" s="365">
        <v>502</v>
      </c>
      <c r="B57" s="362" t="s">
        <v>3096</v>
      </c>
      <c r="C57" s="3">
        <f>IF('02. OP Attendances Manual Adj'!C57="-","-",
IF(ISNUMBER('02. OP Attendances Manual Adj'!C57),'02. OP Attendances Manual Adj'!C57*(1+'00. Adjustment factors'!$J$59),
IF(ISNUMBER('02. OP Attendances ETO'!C57),'02. OP Attendances ETO'!C57*(1+'00. Adjustment factors'!$J$59),"-")))</f>
        <v>138.42205999999999</v>
      </c>
      <c r="D57" s="41">
        <f>IF('02. OP Attendances Manual Adj'!D57="-","-",
IF(ISNUMBER('02. OP Attendances Manual Adj'!D57),'02. OP Attendances Manual Adj'!D57*(1+'00. Adjustment factors'!$J$59),
IF(ISNUMBER('02. OP Attendances ETO'!D57),'02. OP Attendances ETO'!D57*(1+'00. Adjustment factors'!$J$59),"-")))</f>
        <v>150.54661999999996</v>
      </c>
      <c r="E57" s="41">
        <f>IF('02. OP Attendances Manual Adj'!E57="-","-",
IF(ISNUMBER('02. OP Attendances Manual Adj'!E57),'02. OP Attendances Manual Adj'!E57*(1+'00. Adjustment factors'!$J$59),
IF(ISNUMBER('02. OP Attendances ETO'!E57),'02. OP Attendances ETO'!E57*(1+'00. Adjustment factors'!$J$59),"-")))</f>
        <v>88.91343999999998</v>
      </c>
      <c r="F57" s="44">
        <f>IF('02. OP Attendances Manual Adj'!F57="-","-",
IF(ISNUMBER('02. OP Attendances Manual Adj'!F57),'02. OP Attendances Manual Adj'!F57*(1+'00. Adjustment factors'!$J$59),
IF(ISNUMBER('02. OP Attendances ETO'!F57),'02. OP Attendances ETO'!F57*(1+'00. Adjustment factors'!$J$59),"-")))</f>
        <v>105.07951999999999</v>
      </c>
    </row>
    <row r="58" spans="1:6" x14ac:dyDescent="0.2">
      <c r="A58" s="365">
        <v>503</v>
      </c>
      <c r="B58" s="362" t="s">
        <v>3197</v>
      </c>
      <c r="C58" s="3">
        <f>IF('02. OP Attendances Manual Adj'!C58="-","-",
IF(ISNUMBER('02. OP Attendances Manual Adj'!C58),'02. OP Attendances Manual Adj'!C58*(1+'00. Adjustment factors'!$J$59),
IF(ISNUMBER('02. OP Attendances ETO'!C58),'02. OP Attendances ETO'!C58*(1+'00. Adjustment factors'!$J$59),"-")))</f>
        <v>159.64003999999997</v>
      </c>
      <c r="D58" s="41">
        <f>IF('02. OP Attendances Manual Adj'!D58="-","-",
IF(ISNUMBER('02. OP Attendances Manual Adj'!D58),'02. OP Attendances Manual Adj'!D58*(1+'00. Adjustment factors'!$J$59),
IF(ISNUMBER('02. OP Attendances ETO'!D58),'02. OP Attendances ETO'!D58*(1+'00. Adjustment factors'!$J$59),"-")))</f>
        <v>203.08637999999996</v>
      </c>
      <c r="E58" s="41">
        <f>IF('02. OP Attendances Manual Adj'!E58="-","-",
IF(ISNUMBER('02. OP Attendances Manual Adj'!E58),'02. OP Attendances Manual Adj'!E58*(1+'00. Adjustment factors'!$J$59),
IF(ISNUMBER('02. OP Attendances ETO'!E58),'02. OP Attendances ETO'!E58*(1+'00. Adjustment factors'!$J$59),"-")))</f>
        <v>95.986099999999979</v>
      </c>
      <c r="F58" s="44">
        <f>IF('02. OP Attendances Manual Adj'!F58="-","-",
IF(ISNUMBER('02. OP Attendances Manual Adj'!F58),'02. OP Attendances Manual Adj'!F58*(1+'00. Adjustment factors'!$J$59),
IF(ISNUMBER('02. OP Attendances ETO'!F58),'02. OP Attendances ETO'!F58*(1+'00. Adjustment factors'!$J$59),"-")))</f>
        <v>108.11065999999998</v>
      </c>
    </row>
    <row r="59" spans="1:6" x14ac:dyDescent="0.2">
      <c r="A59" s="365">
        <v>800</v>
      </c>
      <c r="B59" s="362" t="s">
        <v>3245</v>
      </c>
      <c r="C59" s="3">
        <f>IF('02. OP Attendances Manual Adj'!C59="-","-",
IF(ISNUMBER('02. OP Attendances Manual Adj'!C59),'02. OP Attendances Manual Adj'!C59*(1+'00. Adjustment factors'!$J$59),
IF(ISNUMBER('02. OP Attendances ETO'!C59),'02. OP Attendances ETO'!C59*(1+'00. Adjustment factors'!$J$59),"-")))</f>
        <v>209.14865999999998</v>
      </c>
      <c r="D59" s="41">
        <f>IF('02. OP Attendances Manual Adj'!D59="-","-",
IF(ISNUMBER('02. OP Attendances Manual Adj'!D59),'02. OP Attendances Manual Adj'!D59*(1+'00. Adjustment factors'!$J$59),
IF(ISNUMBER('02. OP Attendances ETO'!D59),'02. OP Attendances ETO'!D59*(1+'00. Adjustment factors'!$J$59),"-")))</f>
        <v>215.21093999999997</v>
      </c>
      <c r="E59" s="41">
        <f>IF('02. OP Attendances Manual Adj'!E59="-","-",
IF(ISNUMBER('02. OP Attendances Manual Adj'!E59),'02. OP Attendances Manual Adj'!E59*(1+'00. Adjustment factors'!$J$59),
IF(ISNUMBER('02. OP Attendances ETO'!E59),'02. OP Attendances ETO'!E59*(1+'00. Adjustment factors'!$J$59),"-")))</f>
        <v>92.954959999999986</v>
      </c>
      <c r="F59" s="44">
        <f>IF('02. OP Attendances Manual Adj'!F59="-","-",
IF(ISNUMBER('02. OP Attendances Manual Adj'!F59),'02. OP Attendances Manual Adj'!F59*(1+'00. Adjustment factors'!$J$59),
IF(ISNUMBER('02. OP Attendances ETO'!F59),'02. OP Attendances ETO'!F59*(1+'00. Adjustment factors'!$J$59),"-")))</f>
        <v>102.04837999999998</v>
      </c>
    </row>
    <row r="60" spans="1:6" ht="12" thickBot="1" x14ac:dyDescent="0.25">
      <c r="A60" s="366">
        <v>812</v>
      </c>
      <c r="B60" s="363" t="s">
        <v>3198</v>
      </c>
      <c r="C60" s="4">
        <f>IF('02. OP Attendances Manual Adj'!C60="-","-",
IF(ISNUMBER('02. OP Attendances Manual Adj'!C60),'02. OP Attendances Manual Adj'!C60*(1+'00. Adjustment factors'!$J$59),
IF(ISNUMBER('02. OP Attendances ETO'!C60),'02. OP Attendances ETO'!C60*(1+'00. Adjustment factors'!$J$59),"-")))</f>
        <v>0</v>
      </c>
      <c r="D60" s="42">
        <f>IF('02. OP Attendances Manual Adj'!D60="-","-",
IF(ISNUMBER('02. OP Attendances Manual Adj'!D60),'02. OP Attendances Manual Adj'!D60*(1+'00. Adjustment factors'!$J$59),
IF(ISNUMBER('02. OP Attendances ETO'!D60),'02. OP Attendances ETO'!D60*(1+'00. Adjustment factors'!$J$59),"-")))</f>
        <v>0</v>
      </c>
      <c r="E60" s="42">
        <f>IF('02. OP Attendances Manual Adj'!E60="-","-",
IF(ISNUMBER('02. OP Attendances Manual Adj'!E60),'02. OP Attendances Manual Adj'!E60*(1+'00. Adjustment factors'!$J$59),
IF(ISNUMBER('02. OP Attendances ETO'!E60),'02. OP Attendances ETO'!E60*(1+'00. Adjustment factors'!$J$59),"-")))</f>
        <v>0</v>
      </c>
      <c r="F60" s="45">
        <f>IF('02. OP Attendances Manual Adj'!F60="-","-",
IF(ISNUMBER('02. OP Attendances Manual Adj'!F60),'02. OP Attendances Manual Adj'!F60*(1+'00. Adjustment factors'!$J$59),
IF(ISNUMBER('02. OP Attendances ETO'!F60),'02. OP Attendances ETO'!F60*(1+'00. Adjustment factors'!$J$59),"-")))</f>
        <v>0</v>
      </c>
    </row>
  </sheetData>
  <mergeCells count="1">
    <mergeCell ref="C3:F3"/>
  </mergeCells>
  <printOptions headings="1" gridLines="1"/>
  <pageMargins left="0.74803149606299213" right="0.74803149606299213" top="0.78740157480314965" bottom="0.78740157480314965" header="0.51181102362204722" footer="0.51181102362204722"/>
  <pageSetup paperSize="9" scale="98" fitToHeight="0" orientation="portrait" r:id="rId1"/>
  <headerFooter alignWithMargins="0">
    <oddFooter>&amp;R&amp;P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N17"/>
  <sheetViews>
    <sheetView zoomScaleNormal="100" workbookViewId="0">
      <selection activeCell="W53" sqref="W53"/>
    </sheetView>
  </sheetViews>
  <sheetFormatPr defaultColWidth="9.140625" defaultRowHeight="11.25" x14ac:dyDescent="0.2"/>
  <cols>
    <col min="1" max="1" width="9.85546875" style="254" customWidth="1"/>
    <col min="2" max="2" width="54.140625" style="254" customWidth="1"/>
    <col min="3" max="3" width="10.85546875" style="254" customWidth="1"/>
    <col min="4" max="4" width="10" style="254" customWidth="1"/>
    <col min="5" max="16384" width="9.140625" style="254"/>
  </cols>
  <sheetData>
    <row r="1" spans="1:14" s="253" customFormat="1" ht="12.75" customHeight="1" x14ac:dyDescent="0.2">
      <c r="A1" s="252" t="s">
        <v>3284</v>
      </c>
    </row>
    <row r="2" spans="1:14" ht="11.25" customHeight="1" thickBot="1" x14ac:dyDescent="0.25">
      <c r="A2" s="286"/>
      <c r="C2" s="255"/>
      <c r="D2" s="255"/>
      <c r="E2" s="255"/>
      <c r="F2" s="255"/>
      <c r="G2" s="255"/>
      <c r="H2" s="255"/>
      <c r="I2" s="255"/>
      <c r="J2" s="255"/>
      <c r="K2" s="255"/>
      <c r="L2" s="255"/>
      <c r="M2" s="255"/>
      <c r="N2" s="267"/>
    </row>
    <row r="3" spans="1:14" ht="12" customHeight="1" thickBot="1" x14ac:dyDescent="0.25">
      <c r="C3" s="1175" t="s">
        <v>345</v>
      </c>
      <c r="D3" s="1176"/>
    </row>
    <row r="4" spans="1:14" s="272" customFormat="1" ht="23.25" thickBot="1" x14ac:dyDescent="0.25">
      <c r="A4" s="370" t="s">
        <v>243</v>
      </c>
      <c r="B4" s="367" t="s">
        <v>244</v>
      </c>
      <c r="C4" s="284" t="s">
        <v>50</v>
      </c>
      <c r="D4" s="283" t="s">
        <v>51</v>
      </c>
    </row>
    <row r="5" spans="1:14" x14ac:dyDescent="0.2">
      <c r="A5" s="371" t="s">
        <v>1879</v>
      </c>
      <c r="B5" s="368" t="s">
        <v>1880</v>
      </c>
      <c r="C5" s="257">
        <v>239</v>
      </c>
      <c r="D5" s="258">
        <v>56</v>
      </c>
    </row>
    <row r="6" spans="1:14" x14ac:dyDescent="0.2">
      <c r="A6" s="372" t="s">
        <v>1881</v>
      </c>
      <c r="B6" s="245" t="s">
        <v>1882</v>
      </c>
      <c r="C6" s="259">
        <v>226</v>
      </c>
      <c r="D6" s="260">
        <v>56</v>
      </c>
    </row>
    <row r="7" spans="1:14" x14ac:dyDescent="0.2">
      <c r="A7" s="372" t="s">
        <v>1883</v>
      </c>
      <c r="B7" s="245" t="s">
        <v>1884</v>
      </c>
      <c r="C7" s="259">
        <v>192</v>
      </c>
      <c r="D7" s="260">
        <v>56</v>
      </c>
    </row>
    <row r="8" spans="1:14" x14ac:dyDescent="0.2">
      <c r="A8" s="372" t="s">
        <v>1885</v>
      </c>
      <c r="B8" s="245" t="s">
        <v>1886</v>
      </c>
      <c r="C8" s="259">
        <v>169</v>
      </c>
      <c r="D8" s="260">
        <v>56</v>
      </c>
    </row>
    <row r="9" spans="1:14" x14ac:dyDescent="0.2">
      <c r="A9" s="372" t="s">
        <v>1887</v>
      </c>
      <c r="B9" s="245" t="s">
        <v>1888</v>
      </c>
      <c r="C9" s="259">
        <v>146</v>
      </c>
      <c r="D9" s="260">
        <v>56</v>
      </c>
    </row>
    <row r="10" spans="1:14" x14ac:dyDescent="0.2">
      <c r="A10" s="372" t="s">
        <v>1889</v>
      </c>
      <c r="B10" s="245" t="s">
        <v>1890</v>
      </c>
      <c r="C10" s="259">
        <v>102</v>
      </c>
      <c r="D10" s="260">
        <v>56</v>
      </c>
    </row>
    <row r="11" spans="1:14" x14ac:dyDescent="0.2">
      <c r="A11" s="372" t="s">
        <v>1891</v>
      </c>
      <c r="B11" s="245" t="s">
        <v>1892</v>
      </c>
      <c r="C11" s="259">
        <v>128</v>
      </c>
      <c r="D11" s="260">
        <v>56</v>
      </c>
    </row>
    <row r="12" spans="1:14" x14ac:dyDescent="0.2">
      <c r="A12" s="372" t="s">
        <v>1893</v>
      </c>
      <c r="B12" s="245" t="s">
        <v>1894</v>
      </c>
      <c r="C12" s="259">
        <v>116</v>
      </c>
      <c r="D12" s="260">
        <v>56</v>
      </c>
    </row>
    <row r="13" spans="1:14" x14ac:dyDescent="0.2">
      <c r="A13" s="372" t="s">
        <v>1895</v>
      </c>
      <c r="B13" s="245" t="s">
        <v>1896</v>
      </c>
      <c r="C13" s="259">
        <v>81</v>
      </c>
      <c r="D13" s="260">
        <v>56</v>
      </c>
    </row>
    <row r="14" spans="1:14" x14ac:dyDescent="0.2">
      <c r="A14" s="372" t="s">
        <v>1897</v>
      </c>
      <c r="B14" s="245" t="s">
        <v>1898</v>
      </c>
      <c r="C14" s="259">
        <v>57</v>
      </c>
      <c r="D14" s="260">
        <v>56</v>
      </c>
    </row>
    <row r="15" spans="1:14" ht="12" thickBot="1" x14ac:dyDescent="0.25">
      <c r="A15" s="373" t="s">
        <v>1899</v>
      </c>
      <c r="B15" s="369" t="s">
        <v>1900</v>
      </c>
      <c r="C15" s="261">
        <v>56</v>
      </c>
      <c r="D15" s="262">
        <v>56</v>
      </c>
    </row>
    <row r="17" spans="1:1" x14ac:dyDescent="0.2">
      <c r="A17" s="268" t="s">
        <v>268</v>
      </c>
    </row>
  </sheetData>
  <mergeCells count="1">
    <mergeCell ref="C3:D3"/>
  </mergeCells>
  <printOptions headings="1" gridLines="1"/>
  <pageMargins left="0.74803149606299213" right="0.74803149606299213" top="0.78740157480314965" bottom="0.78740157480314965" header="0.51181102362204722" footer="0.51181102362204722"/>
  <pageSetup paperSize="9" fitToHeight="0" orientation="landscape" r:id="rId1"/>
  <headerFooter alignWithMargins="0">
    <oddFooter>&amp;R&amp;P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79998168889431442"/>
    <pageSetUpPr fitToPage="1"/>
  </sheetPr>
  <dimension ref="A1:N17"/>
  <sheetViews>
    <sheetView zoomScaleNormal="100" workbookViewId="0"/>
  </sheetViews>
  <sheetFormatPr defaultColWidth="9.140625" defaultRowHeight="11.25" x14ac:dyDescent="0.2"/>
  <cols>
    <col min="1" max="1" width="9.85546875" style="328" customWidth="1"/>
    <col min="2" max="2" width="54.140625" style="328" customWidth="1"/>
    <col min="3" max="3" width="10.85546875" style="328" customWidth="1"/>
    <col min="4" max="4" width="10" style="328" customWidth="1"/>
    <col min="5" max="16384" width="9.140625" style="328"/>
  </cols>
  <sheetData>
    <row r="1" spans="1:14" s="253" customFormat="1" ht="12.75" customHeight="1" x14ac:dyDescent="0.2">
      <c r="A1" s="252" t="s">
        <v>3455</v>
      </c>
    </row>
    <row r="2" spans="1:14" ht="11.25" customHeight="1" thickBot="1" x14ac:dyDescent="0.25">
      <c r="A2" s="286"/>
      <c r="C2" s="255"/>
      <c r="D2" s="255"/>
      <c r="E2" s="255"/>
      <c r="F2" s="255"/>
      <c r="G2" s="255"/>
      <c r="H2" s="255"/>
      <c r="I2" s="255"/>
      <c r="J2" s="255"/>
      <c r="K2" s="255"/>
      <c r="L2" s="255"/>
      <c r="M2" s="255"/>
      <c r="N2" s="267"/>
    </row>
    <row r="3" spans="1:14" ht="12" customHeight="1" thickBot="1" x14ac:dyDescent="0.25">
      <c r="C3" s="1175" t="s">
        <v>345</v>
      </c>
      <c r="D3" s="1176"/>
    </row>
    <row r="4" spans="1:14" s="272" customFormat="1" ht="23.25" thickBot="1" x14ac:dyDescent="0.25">
      <c r="A4" s="370" t="s">
        <v>243</v>
      </c>
      <c r="B4" s="379" t="s">
        <v>244</v>
      </c>
      <c r="C4" s="783" t="s">
        <v>50</v>
      </c>
      <c r="D4" s="285" t="s">
        <v>51</v>
      </c>
    </row>
    <row r="5" spans="1:14" x14ac:dyDescent="0.2">
      <c r="A5" s="371" t="s">
        <v>1879</v>
      </c>
      <c r="B5" s="368" t="s">
        <v>1880</v>
      </c>
      <c r="C5" s="869"/>
      <c r="D5" s="870"/>
    </row>
    <row r="6" spans="1:14" x14ac:dyDescent="0.2">
      <c r="A6" s="372" t="s">
        <v>1881</v>
      </c>
      <c r="B6" s="245" t="s">
        <v>1882</v>
      </c>
      <c r="C6" s="871"/>
      <c r="D6" s="852"/>
    </row>
    <row r="7" spans="1:14" x14ac:dyDescent="0.2">
      <c r="A7" s="372" t="s">
        <v>1883</v>
      </c>
      <c r="B7" s="245" t="s">
        <v>1884</v>
      </c>
      <c r="C7" s="871"/>
      <c r="D7" s="852"/>
    </row>
    <row r="8" spans="1:14" x14ac:dyDescent="0.2">
      <c r="A8" s="372" t="s">
        <v>1885</v>
      </c>
      <c r="B8" s="245" t="s">
        <v>1886</v>
      </c>
      <c r="C8" s="871"/>
      <c r="D8" s="852"/>
    </row>
    <row r="9" spans="1:14" x14ac:dyDescent="0.2">
      <c r="A9" s="372" t="s">
        <v>1887</v>
      </c>
      <c r="B9" s="245" t="s">
        <v>1888</v>
      </c>
      <c r="C9" s="871"/>
      <c r="D9" s="852"/>
    </row>
    <row r="10" spans="1:14" x14ac:dyDescent="0.2">
      <c r="A10" s="372" t="s">
        <v>1889</v>
      </c>
      <c r="B10" s="245" t="s">
        <v>1890</v>
      </c>
      <c r="C10" s="871"/>
      <c r="D10" s="852"/>
    </row>
    <row r="11" spans="1:14" x14ac:dyDescent="0.2">
      <c r="A11" s="372" t="s">
        <v>1891</v>
      </c>
      <c r="B11" s="245" t="s">
        <v>1892</v>
      </c>
      <c r="C11" s="871"/>
      <c r="D11" s="852"/>
    </row>
    <row r="12" spans="1:14" x14ac:dyDescent="0.2">
      <c r="A12" s="372" t="s">
        <v>1893</v>
      </c>
      <c r="B12" s="245" t="s">
        <v>1894</v>
      </c>
      <c r="C12" s="871"/>
      <c r="D12" s="852"/>
    </row>
    <row r="13" spans="1:14" x14ac:dyDescent="0.2">
      <c r="A13" s="372" t="s">
        <v>1895</v>
      </c>
      <c r="B13" s="245" t="s">
        <v>1896</v>
      </c>
      <c r="C13" s="871"/>
      <c r="D13" s="852"/>
    </row>
    <row r="14" spans="1:14" x14ac:dyDescent="0.2">
      <c r="A14" s="372" t="s">
        <v>1897</v>
      </c>
      <c r="B14" s="245" t="s">
        <v>1898</v>
      </c>
      <c r="C14" s="871"/>
      <c r="D14" s="852"/>
    </row>
    <row r="15" spans="1:14" ht="12" thickBot="1" x14ac:dyDescent="0.25">
      <c r="A15" s="373" t="s">
        <v>1899</v>
      </c>
      <c r="B15" s="369" t="s">
        <v>1900</v>
      </c>
      <c r="C15" s="872"/>
      <c r="D15" s="856"/>
    </row>
    <row r="17" spans="1:1" x14ac:dyDescent="0.2">
      <c r="A17" s="268" t="s">
        <v>268</v>
      </c>
    </row>
  </sheetData>
  <mergeCells count="1">
    <mergeCell ref="C3:D3"/>
  </mergeCells>
  <printOptions headings="1" gridLines="1"/>
  <pageMargins left="0.74803149606299213" right="0.74803149606299213" top="0.78740157480314965" bottom="0.78740157480314965" header="0.51181102362204722" footer="0.51181102362204722"/>
  <pageSetup paperSize="9" fitToHeight="0" orientation="landscape" r:id="rId1"/>
  <headerFooter alignWithMargins="0">
    <oddFooter>&amp;R&amp;P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pageSetUpPr fitToPage="1"/>
  </sheetPr>
  <dimension ref="A1:N18"/>
  <sheetViews>
    <sheetView zoomScaleNormal="100" workbookViewId="0">
      <selection activeCell="A17" sqref="A17"/>
    </sheetView>
  </sheetViews>
  <sheetFormatPr defaultColWidth="9.140625" defaultRowHeight="11.25" x14ac:dyDescent="0.2"/>
  <cols>
    <col min="1" max="1" width="9.85546875" style="328" customWidth="1"/>
    <col min="2" max="2" width="54.140625" style="328" customWidth="1"/>
    <col min="3" max="3" width="10.85546875" style="328" customWidth="1"/>
    <col min="4" max="4" width="10" style="328" customWidth="1"/>
    <col min="5" max="16384" width="9.140625" style="328"/>
  </cols>
  <sheetData>
    <row r="1" spans="1:14" s="253" customFormat="1" ht="12.75" customHeight="1" x14ac:dyDescent="0.2">
      <c r="A1" s="252" t="s">
        <v>3456</v>
      </c>
    </row>
    <row r="2" spans="1:14" ht="11.25" customHeight="1" thickBot="1" x14ac:dyDescent="0.25">
      <c r="A2" s="286"/>
      <c r="C2" s="255"/>
      <c r="D2" s="255"/>
      <c r="E2" s="255"/>
      <c r="F2" s="255"/>
      <c r="G2" s="255"/>
      <c r="H2" s="255"/>
      <c r="I2" s="255"/>
      <c r="J2" s="255"/>
      <c r="K2" s="255"/>
      <c r="L2" s="255"/>
      <c r="M2" s="255"/>
      <c r="N2" s="267"/>
    </row>
    <row r="3" spans="1:14" ht="12" customHeight="1" thickBot="1" x14ac:dyDescent="0.25">
      <c r="C3" s="1175" t="s">
        <v>345</v>
      </c>
      <c r="D3" s="1176"/>
    </row>
    <row r="4" spans="1:14" s="272" customFormat="1" ht="23.25" thickBot="1" x14ac:dyDescent="0.25">
      <c r="A4" s="370" t="s">
        <v>243</v>
      </c>
      <c r="B4" s="379" t="s">
        <v>244</v>
      </c>
      <c r="C4" s="783" t="s">
        <v>50</v>
      </c>
      <c r="D4" s="285" t="s">
        <v>51</v>
      </c>
    </row>
    <row r="5" spans="1:14" x14ac:dyDescent="0.2">
      <c r="A5" s="371" t="s">
        <v>1879</v>
      </c>
      <c r="B5" s="368" t="s">
        <v>1880</v>
      </c>
      <c r="C5" s="257">
        <f>IF('03. A&amp;E Manual Adj'!C5="-","-",
IF(ISNUMBER('03. A&amp;E Manual Adj'!C5),'03. A&amp;E Manual Adj'!C5*(1+'00. Adjustment factors'!$J$67),
IF(ISNUMBER('03. A&amp;E ETO'!C5),'03. A&amp;E ETO'!C5*(1+'00. Adjustment factors'!$J$67),"-")))</f>
        <v>245.81119012279808</v>
      </c>
      <c r="D5" s="258">
        <f>IF('03. A&amp;E Manual Adj'!D5="-","-",
IF(ISNUMBER('03. A&amp;E Manual Adj'!D5),'03. A&amp;E Manual Adj'!D5*(1+'00. Adjustment factors'!$J$68),
IF(ISNUMBER('03. A&amp;E ETO'!D5),'03. A&amp;E ETO'!D5*(1+'00. Adjustment factors'!$J$68),"-")))</f>
        <v>56.581279999999992</v>
      </c>
    </row>
    <row r="6" spans="1:14" x14ac:dyDescent="0.2">
      <c r="A6" s="372" t="s">
        <v>1881</v>
      </c>
      <c r="B6" s="245" t="s">
        <v>1882</v>
      </c>
      <c r="C6" s="259">
        <f>IF('03. A&amp;E Manual Adj'!C6="-","-",
IF(ISNUMBER('03. A&amp;E Manual Adj'!C6),'03. A&amp;E Manual Adj'!C6*(1+'00. Adjustment factors'!$J$67),
IF(ISNUMBER('03. A&amp;E ETO'!C6),'03. A&amp;E ETO'!C6*(1+'00. Adjustment factors'!$J$67),"-")))</f>
        <v>232.44070697804338</v>
      </c>
      <c r="D6" s="260">
        <f>IF('03. A&amp;E Manual Adj'!D6="-","-",
IF(ISNUMBER('03. A&amp;E Manual Adj'!D6),'03. A&amp;E Manual Adj'!D6*(1+'00. Adjustment factors'!$J$68),
IF(ISNUMBER('03. A&amp;E ETO'!D6),'03. A&amp;E ETO'!D6*(1+'00. Adjustment factors'!$J$68),"-")))</f>
        <v>56.581279999999992</v>
      </c>
    </row>
    <row r="7" spans="1:14" x14ac:dyDescent="0.2">
      <c r="A7" s="372" t="s">
        <v>1883</v>
      </c>
      <c r="B7" s="245" t="s">
        <v>1884</v>
      </c>
      <c r="C7" s="259">
        <f>IF('03. A&amp;E Manual Adj'!C7="-","-",
IF(ISNUMBER('03. A&amp;E Manual Adj'!C7),'03. A&amp;E Manual Adj'!C7*(1+'00. Adjustment factors'!$J$67),
IF(ISNUMBER('03. A&amp;E ETO'!C7),'03. A&amp;E ETO'!C7*(1+'00. Adjustment factors'!$J$67),"-")))</f>
        <v>197.4717510609926</v>
      </c>
      <c r="D7" s="260">
        <f>IF('03. A&amp;E Manual Adj'!D7="-","-",
IF(ISNUMBER('03. A&amp;E Manual Adj'!D7),'03. A&amp;E Manual Adj'!D7*(1+'00. Adjustment factors'!$J$68),
IF(ISNUMBER('03. A&amp;E ETO'!D7),'03. A&amp;E ETO'!D7*(1+'00. Adjustment factors'!$J$68),"-")))</f>
        <v>56.581279999999992</v>
      </c>
    </row>
    <row r="8" spans="1:14" x14ac:dyDescent="0.2">
      <c r="A8" s="372" t="s">
        <v>1885</v>
      </c>
      <c r="B8" s="245" t="s">
        <v>1886</v>
      </c>
      <c r="C8" s="259">
        <f>IF('03. A&amp;E Manual Adj'!C8="-","-",
IF(ISNUMBER('03. A&amp;E Manual Adj'!C8),'03. A&amp;E Manual Adj'!C8*(1+'00. Adjustment factors'!$J$67),
IF(ISNUMBER('03. A&amp;E ETO'!C8),'03. A&amp;E ETO'!C8*(1+'00. Adjustment factors'!$J$67),"-")))</f>
        <v>173.8162808818112</v>
      </c>
      <c r="D8" s="260">
        <f>IF('03. A&amp;E Manual Adj'!D8="-","-",
IF(ISNUMBER('03. A&amp;E Manual Adj'!D8),'03. A&amp;E Manual Adj'!D8*(1+'00. Adjustment factors'!$J$68),
IF(ISNUMBER('03. A&amp;E ETO'!D8),'03. A&amp;E ETO'!D8*(1+'00. Adjustment factors'!$J$68),"-")))</f>
        <v>56.581279999999992</v>
      </c>
    </row>
    <row r="9" spans="1:14" x14ac:dyDescent="0.2">
      <c r="A9" s="372" t="s">
        <v>1887</v>
      </c>
      <c r="B9" s="245" t="s">
        <v>1888</v>
      </c>
      <c r="C9" s="259">
        <f>IF('03. A&amp;E Manual Adj'!C9="-","-",
IF(ISNUMBER('03. A&amp;E Manual Adj'!C9),'03. A&amp;E Manual Adj'!C9*(1+'00. Adjustment factors'!$J$67),
IF(ISNUMBER('03. A&amp;E ETO'!C9),'03. A&amp;E ETO'!C9*(1+'00. Adjustment factors'!$J$67),"-")))</f>
        <v>150.16081070262979</v>
      </c>
      <c r="D9" s="260">
        <f>IF('03. A&amp;E Manual Adj'!D9="-","-",
IF(ISNUMBER('03. A&amp;E Manual Adj'!D9),'03. A&amp;E Manual Adj'!D9*(1+'00. Adjustment factors'!$J$68),
IF(ISNUMBER('03. A&amp;E ETO'!D9),'03. A&amp;E ETO'!D9*(1+'00. Adjustment factors'!$J$68),"-")))</f>
        <v>56.581279999999992</v>
      </c>
    </row>
    <row r="10" spans="1:14" x14ac:dyDescent="0.2">
      <c r="A10" s="372" t="s">
        <v>1889</v>
      </c>
      <c r="B10" s="245" t="s">
        <v>1890</v>
      </c>
      <c r="C10" s="259">
        <f>IF('03. A&amp;E Manual Adj'!C10="-","-",
IF(ISNUMBER('03. A&amp;E Manual Adj'!C10),'03. A&amp;E Manual Adj'!C10*(1+'00. Adjustment factors'!$J$67),
IF(ISNUMBER('03. A&amp;E ETO'!C10),'03. A&amp;E ETO'!C10*(1+'00. Adjustment factors'!$J$67),"-")))</f>
        <v>104.90686775115232</v>
      </c>
      <c r="D10" s="260">
        <f>IF('03. A&amp;E Manual Adj'!D10="-","-",
IF(ISNUMBER('03. A&amp;E Manual Adj'!D10),'03. A&amp;E Manual Adj'!D10*(1+'00. Adjustment factors'!$J$68),
IF(ISNUMBER('03. A&amp;E ETO'!D10),'03. A&amp;E ETO'!D10*(1+'00. Adjustment factors'!$J$68),"-")))</f>
        <v>56.581279999999992</v>
      </c>
    </row>
    <row r="11" spans="1:14" x14ac:dyDescent="0.2">
      <c r="A11" s="372" t="s">
        <v>1891</v>
      </c>
      <c r="B11" s="245" t="s">
        <v>1892</v>
      </c>
      <c r="C11" s="259">
        <f>IF('03. A&amp;E Manual Adj'!C11="-","-",
IF(ISNUMBER('03. A&amp;E Manual Adj'!C11),'03. A&amp;E Manual Adj'!C11*(1+'00. Adjustment factors'!$J$67),
IF(ISNUMBER('03. A&amp;E ETO'!C11),'03. A&amp;E ETO'!C11*(1+'00. Adjustment factors'!$J$67),"-")))</f>
        <v>131.64783404066173</v>
      </c>
      <c r="D11" s="260">
        <f>IF('03. A&amp;E Manual Adj'!D11="-","-",
IF(ISNUMBER('03. A&amp;E Manual Adj'!D11),'03. A&amp;E Manual Adj'!D11*(1+'00. Adjustment factors'!$J$68),
IF(ISNUMBER('03. A&amp;E ETO'!D11),'03. A&amp;E ETO'!D11*(1+'00. Adjustment factors'!$J$68),"-")))</f>
        <v>56.581279999999992</v>
      </c>
    </row>
    <row r="12" spans="1:14" x14ac:dyDescent="0.2">
      <c r="A12" s="372" t="s">
        <v>1893</v>
      </c>
      <c r="B12" s="245" t="s">
        <v>1894</v>
      </c>
      <c r="C12" s="259">
        <f>IF('03. A&amp;E Manual Adj'!C12="-","-",
IF(ISNUMBER('03. A&amp;E Manual Adj'!C12),'03. A&amp;E Manual Adj'!C12*(1+'00. Adjustment factors'!$J$67),
IF(ISNUMBER('03. A&amp;E ETO'!C12),'03. A&amp;E ETO'!C12*(1+'00. Adjustment factors'!$J$67),"-")))</f>
        <v>119.3058495993497</v>
      </c>
      <c r="D12" s="260">
        <f>IF('03. A&amp;E Manual Adj'!D12="-","-",
IF(ISNUMBER('03. A&amp;E Manual Adj'!D12),'03. A&amp;E Manual Adj'!D12*(1+'00. Adjustment factors'!$J$68),
IF(ISNUMBER('03. A&amp;E ETO'!D12),'03. A&amp;E ETO'!D12*(1+'00. Adjustment factors'!$J$68),"-")))</f>
        <v>56.581279999999992</v>
      </c>
    </row>
    <row r="13" spans="1:14" x14ac:dyDescent="0.2">
      <c r="A13" s="372" t="s">
        <v>1895</v>
      </c>
      <c r="B13" s="245" t="s">
        <v>1896</v>
      </c>
      <c r="C13" s="259">
        <f>IF('03. A&amp;E Manual Adj'!C13="-","-",
IF(ISNUMBER('03. A&amp;E Manual Adj'!C13),'03. A&amp;E Manual Adj'!C13*(1+'00. Adjustment factors'!$J$67),
IF(ISNUMBER('03. A&amp;E ETO'!C13),'03. A&amp;E ETO'!C13*(1+'00. Adjustment factors'!$J$67),"-")))</f>
        <v>83.308394978856256</v>
      </c>
      <c r="D13" s="260">
        <f>IF('03. A&amp;E Manual Adj'!D13="-","-",
IF(ISNUMBER('03. A&amp;E Manual Adj'!D13),'03. A&amp;E Manual Adj'!D13*(1+'00. Adjustment factors'!$J$68),
IF(ISNUMBER('03. A&amp;E ETO'!D13),'03. A&amp;E ETO'!D13*(1+'00. Adjustment factors'!$J$68),"-")))</f>
        <v>56.581279999999992</v>
      </c>
    </row>
    <row r="14" spans="1:14" x14ac:dyDescent="0.2">
      <c r="A14" s="372" t="s">
        <v>1897</v>
      </c>
      <c r="B14" s="692" t="s">
        <v>1898</v>
      </c>
      <c r="C14" s="259">
        <f>IF('03. A&amp;E Manual Adj'!C14="-","-",
IF(ISNUMBER('03. A&amp;E Manual Adj'!C14),'03. A&amp;E Manual Adj'!C14*(1+'00. Adjustment factors'!$J$68),
IF(ISNUMBER('03. A&amp;E ETO'!C14),'03. A&amp;E ETO'!C14*(1+'00. Adjustment factors'!$J$68),"-")))</f>
        <v>57.59165999999999</v>
      </c>
      <c r="D14" s="260">
        <f>IF('03. A&amp;E Manual Adj'!D14="-","-",
IF(ISNUMBER('03. A&amp;E Manual Adj'!D14),'03. A&amp;E Manual Adj'!D14*(1+'00. Adjustment factors'!$J$68),
IF(ISNUMBER('03. A&amp;E ETO'!D14),'03. A&amp;E ETO'!D14*(1+'00. Adjustment factors'!$J$68),"-")))</f>
        <v>56.581279999999992</v>
      </c>
      <c r="F14" s="358"/>
    </row>
    <row r="15" spans="1:14" ht="12" thickBot="1" x14ac:dyDescent="0.25">
      <c r="A15" s="373" t="s">
        <v>1899</v>
      </c>
      <c r="B15" s="693" t="s">
        <v>1900</v>
      </c>
      <c r="C15" s="261">
        <f>IF('03. A&amp;E Manual Adj'!C15="-","-",
IF(ISNUMBER('03. A&amp;E Manual Adj'!C15),'03. A&amp;E Manual Adj'!C15*(1+'00. Adjustment factors'!$J$68),
IF(ISNUMBER('03. A&amp;E ETO'!C15),'03. A&amp;E ETO'!C15*(1+'00. Adjustment factors'!$J$68),"-")))</f>
        <v>56.581279999999992</v>
      </c>
      <c r="D15" s="262">
        <f>IF('03. A&amp;E Manual Adj'!D15="-","-",
IF(ISNUMBER('03. A&amp;E Manual Adj'!D15),'03. A&amp;E Manual Adj'!D15*(1+'00. Adjustment factors'!$J$68),
IF(ISNUMBER('03. A&amp;E ETO'!D15),'03. A&amp;E ETO'!D15*(1+'00. Adjustment factors'!$J$68),"-")))</f>
        <v>56.581279999999992</v>
      </c>
      <c r="F15" s="358"/>
    </row>
    <row r="17" spans="1:1" x14ac:dyDescent="0.2">
      <c r="A17" s="268" t="s">
        <v>3498</v>
      </c>
    </row>
    <row r="18" spans="1:1" x14ac:dyDescent="0.2">
      <c r="A18" s="268"/>
    </row>
  </sheetData>
  <mergeCells count="1">
    <mergeCell ref="C3:D3"/>
  </mergeCells>
  <printOptions headings="1" gridLines="1"/>
  <pageMargins left="0.74803149606299213" right="0.74803149606299213" top="0.78740157480314965" bottom="0.78740157480314965" header="0.51181102362204722" footer="0.51181102362204722"/>
  <pageSetup paperSize="9" fitToHeight="0" orientation="landscape" r:id="rId1"/>
  <headerFooter alignWithMargins="0">
    <oddFooter>&amp;R&amp;P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92"/>
  <sheetViews>
    <sheetView zoomScaleNormal="100" workbookViewId="0">
      <pane ySplit="8" topLeftCell="A12" activePane="bottomLeft" state="frozen"/>
      <selection pane="bottomLeft" activeCell="A9" sqref="A9"/>
    </sheetView>
  </sheetViews>
  <sheetFormatPr defaultColWidth="9.140625" defaultRowHeight="12.75" x14ac:dyDescent="0.2"/>
  <cols>
    <col min="1" max="1" width="9.5703125" style="488" customWidth="1"/>
    <col min="2" max="2" width="81.140625" style="488" bestFit="1" customWidth="1"/>
    <col min="3" max="3" width="16.5703125" style="488" customWidth="1"/>
    <col min="4" max="4" width="11.28515625" style="488" customWidth="1"/>
    <col min="5" max="16384" width="9.140625" style="488"/>
  </cols>
  <sheetData>
    <row r="1" spans="1:4" ht="12.75" customHeight="1" x14ac:dyDescent="0.2">
      <c r="A1" s="540" t="s">
        <v>3285</v>
      </c>
      <c r="B1" s="539"/>
    </row>
    <row r="2" spans="1:4" ht="11.25" customHeight="1" x14ac:dyDescent="0.2">
      <c r="A2" s="538"/>
      <c r="B2" s="534"/>
    </row>
    <row r="3" spans="1:4" s="496" customFormat="1" ht="11.25" x14ac:dyDescent="0.2">
      <c r="A3" s="537" t="s">
        <v>325</v>
      </c>
      <c r="B3" s="536"/>
      <c r="C3" s="500"/>
    </row>
    <row r="4" spans="1:4" x14ac:dyDescent="0.2">
      <c r="A4" s="535"/>
      <c r="B4" s="534"/>
      <c r="C4" s="502"/>
      <c r="D4" s="504"/>
    </row>
    <row r="5" spans="1:4" x14ac:dyDescent="0.2">
      <c r="A5" s="532">
        <v>1</v>
      </c>
      <c r="B5" s="533" t="s">
        <v>197</v>
      </c>
      <c r="C5" s="502"/>
      <c r="D5" s="504"/>
    </row>
    <row r="6" spans="1:4" x14ac:dyDescent="0.2">
      <c r="A6" s="532">
        <v>2</v>
      </c>
      <c r="B6" s="533" t="s">
        <v>161</v>
      </c>
      <c r="C6" s="502"/>
      <c r="D6" s="504"/>
    </row>
    <row r="7" spans="1:4" x14ac:dyDescent="0.2">
      <c r="A7" s="532">
        <v>3</v>
      </c>
      <c r="B7" s="533" t="s">
        <v>185</v>
      </c>
      <c r="C7" s="502"/>
      <c r="D7" s="504"/>
    </row>
    <row r="8" spans="1:4" ht="13.5" thickBot="1" x14ac:dyDescent="0.25">
      <c r="A8" s="489"/>
      <c r="B8" s="531"/>
      <c r="C8" s="489"/>
      <c r="D8" s="531"/>
    </row>
    <row r="9" spans="1:4" x14ac:dyDescent="0.2">
      <c r="A9" s="500"/>
      <c r="B9" s="530"/>
      <c r="C9" s="500"/>
      <c r="D9" s="530"/>
    </row>
    <row r="10" spans="1:4" x14ac:dyDescent="0.2">
      <c r="A10" s="529">
        <v>1</v>
      </c>
      <c r="B10" s="528" t="s">
        <v>197</v>
      </c>
      <c r="C10" s="502"/>
      <c r="D10" s="502"/>
    </row>
    <row r="11" spans="1:4" ht="13.5" thickBot="1" x14ac:dyDescent="0.25">
      <c r="A11" s="529"/>
      <c r="B11" s="528"/>
      <c r="C11" s="502"/>
      <c r="D11" s="502"/>
    </row>
    <row r="12" spans="1:4" ht="34.5" thickBot="1" x14ac:dyDescent="0.25">
      <c r="A12" s="527" t="s">
        <v>243</v>
      </c>
      <c r="B12" s="526" t="s">
        <v>244</v>
      </c>
      <c r="C12" s="525" t="s">
        <v>173</v>
      </c>
      <c r="D12" s="524" t="s">
        <v>269</v>
      </c>
    </row>
    <row r="13" spans="1:4" x14ac:dyDescent="0.2">
      <c r="A13" s="523" t="s">
        <v>785</v>
      </c>
      <c r="B13" s="508" t="s">
        <v>784</v>
      </c>
      <c r="C13" s="541">
        <v>123</v>
      </c>
      <c r="D13" s="542">
        <v>22</v>
      </c>
    </row>
    <row r="14" spans="1:4" x14ac:dyDescent="0.2">
      <c r="A14" s="520" t="s">
        <v>773</v>
      </c>
      <c r="B14" s="494" t="s">
        <v>772</v>
      </c>
      <c r="C14" s="543">
        <v>132</v>
      </c>
      <c r="D14" s="544">
        <v>22</v>
      </c>
    </row>
    <row r="15" spans="1:4" x14ac:dyDescent="0.2">
      <c r="A15" s="520" t="s">
        <v>789</v>
      </c>
      <c r="B15" s="494" t="s">
        <v>788</v>
      </c>
      <c r="C15" s="543">
        <v>151</v>
      </c>
      <c r="D15" s="544">
        <v>22</v>
      </c>
    </row>
    <row r="16" spans="1:4" x14ac:dyDescent="0.2">
      <c r="A16" s="520" t="s">
        <v>777</v>
      </c>
      <c r="B16" s="494" t="s">
        <v>776</v>
      </c>
      <c r="C16" s="543">
        <v>144</v>
      </c>
      <c r="D16" s="544">
        <v>22</v>
      </c>
    </row>
    <row r="17" spans="1:4" x14ac:dyDescent="0.2">
      <c r="A17" s="520" t="s">
        <v>783</v>
      </c>
      <c r="B17" s="494" t="s">
        <v>782</v>
      </c>
      <c r="C17" s="543">
        <v>162</v>
      </c>
      <c r="D17" s="544">
        <v>22</v>
      </c>
    </row>
    <row r="18" spans="1:4" x14ac:dyDescent="0.2">
      <c r="A18" s="520" t="s">
        <v>791</v>
      </c>
      <c r="B18" s="494" t="s">
        <v>790</v>
      </c>
      <c r="C18" s="543">
        <v>177</v>
      </c>
      <c r="D18" s="544">
        <v>22</v>
      </c>
    </row>
    <row r="19" spans="1:4" x14ac:dyDescent="0.2">
      <c r="A19" s="520" t="s">
        <v>1901</v>
      </c>
      <c r="B19" s="494" t="s">
        <v>1952</v>
      </c>
      <c r="C19" s="543">
        <v>182</v>
      </c>
      <c r="D19" s="544">
        <v>22</v>
      </c>
    </row>
    <row r="20" spans="1:4" x14ac:dyDescent="0.2">
      <c r="A20" s="520" t="s">
        <v>1902</v>
      </c>
      <c r="B20" s="494" t="s">
        <v>3210</v>
      </c>
      <c r="C20" s="543">
        <v>156</v>
      </c>
      <c r="D20" s="544">
        <v>22</v>
      </c>
    </row>
    <row r="21" spans="1:4" x14ac:dyDescent="0.2">
      <c r="A21" s="522" t="s">
        <v>1903</v>
      </c>
      <c r="B21" s="521" t="s">
        <v>3209</v>
      </c>
      <c r="C21" s="545">
        <v>209</v>
      </c>
      <c r="D21" s="546">
        <v>29</v>
      </c>
    </row>
    <row r="22" spans="1:4" x14ac:dyDescent="0.2">
      <c r="A22" s="520" t="s">
        <v>1904</v>
      </c>
      <c r="B22" s="494" t="s">
        <v>1953</v>
      </c>
      <c r="C22" s="543">
        <v>195</v>
      </c>
      <c r="D22" s="544">
        <v>29</v>
      </c>
    </row>
    <row r="23" spans="1:4" x14ac:dyDescent="0.2">
      <c r="A23" s="519" t="s">
        <v>1905</v>
      </c>
      <c r="B23" s="517" t="s">
        <v>1954</v>
      </c>
      <c r="C23" s="547">
        <v>289</v>
      </c>
      <c r="D23" s="548">
        <v>29</v>
      </c>
    </row>
    <row r="24" spans="1:4" x14ac:dyDescent="0.2">
      <c r="A24" s="522" t="s">
        <v>781</v>
      </c>
      <c r="B24" s="521" t="s">
        <v>780</v>
      </c>
      <c r="C24" s="545">
        <v>77</v>
      </c>
      <c r="D24" s="546">
        <v>20</v>
      </c>
    </row>
    <row r="25" spans="1:4" x14ac:dyDescent="0.2">
      <c r="A25" s="520" t="s">
        <v>765</v>
      </c>
      <c r="B25" s="494" t="s">
        <v>764</v>
      </c>
      <c r="C25" s="543">
        <v>80</v>
      </c>
      <c r="D25" s="544">
        <v>20</v>
      </c>
    </row>
    <row r="26" spans="1:4" x14ac:dyDescent="0.2">
      <c r="A26" s="520" t="s">
        <v>779</v>
      </c>
      <c r="B26" s="494" t="s">
        <v>778</v>
      </c>
      <c r="C26" s="543">
        <v>101</v>
      </c>
      <c r="D26" s="544">
        <v>20</v>
      </c>
    </row>
    <row r="27" spans="1:4" x14ac:dyDescent="0.2">
      <c r="A27" s="520" t="s">
        <v>767</v>
      </c>
      <c r="B27" s="494" t="s">
        <v>766</v>
      </c>
      <c r="C27" s="543">
        <v>89</v>
      </c>
      <c r="D27" s="544">
        <v>20</v>
      </c>
    </row>
    <row r="28" spans="1:4" x14ac:dyDescent="0.2">
      <c r="A28" s="516" t="s">
        <v>793</v>
      </c>
      <c r="B28" s="494" t="s">
        <v>792</v>
      </c>
      <c r="C28" s="543">
        <v>90</v>
      </c>
      <c r="D28" s="544">
        <v>20</v>
      </c>
    </row>
    <row r="29" spans="1:4" x14ac:dyDescent="0.2">
      <c r="A29" s="520" t="s">
        <v>771</v>
      </c>
      <c r="B29" s="494" t="s">
        <v>770</v>
      </c>
      <c r="C29" s="543">
        <v>111</v>
      </c>
      <c r="D29" s="544">
        <v>20</v>
      </c>
    </row>
    <row r="30" spans="1:4" x14ac:dyDescent="0.2">
      <c r="A30" s="520" t="s">
        <v>1906</v>
      </c>
      <c r="B30" s="494" t="s">
        <v>1955</v>
      </c>
      <c r="C30" s="543">
        <v>83</v>
      </c>
      <c r="D30" s="544">
        <v>20</v>
      </c>
    </row>
    <row r="31" spans="1:4" x14ac:dyDescent="0.2">
      <c r="A31" s="520" t="s">
        <v>1907</v>
      </c>
      <c r="B31" s="494" t="s">
        <v>1956</v>
      </c>
      <c r="C31" s="543">
        <v>83</v>
      </c>
      <c r="D31" s="544">
        <v>20</v>
      </c>
    </row>
    <row r="32" spans="1:4" x14ac:dyDescent="0.2">
      <c r="A32" s="522" t="s">
        <v>1908</v>
      </c>
      <c r="B32" s="521" t="s">
        <v>1957</v>
      </c>
      <c r="C32" s="545">
        <v>106</v>
      </c>
      <c r="D32" s="546">
        <v>28</v>
      </c>
    </row>
    <row r="33" spans="1:4" x14ac:dyDescent="0.2">
      <c r="A33" s="520" t="s">
        <v>1909</v>
      </c>
      <c r="B33" s="494" t="s">
        <v>1958</v>
      </c>
      <c r="C33" s="543">
        <v>103</v>
      </c>
      <c r="D33" s="544">
        <v>28</v>
      </c>
    </row>
    <row r="34" spans="1:4" x14ac:dyDescent="0.2">
      <c r="A34" s="520" t="s">
        <v>1910</v>
      </c>
      <c r="B34" s="494" t="s">
        <v>1959</v>
      </c>
      <c r="C34" s="543">
        <v>119</v>
      </c>
      <c r="D34" s="544">
        <v>28</v>
      </c>
    </row>
    <row r="35" spans="1:4" x14ac:dyDescent="0.2">
      <c r="A35" s="519" t="s">
        <v>1911</v>
      </c>
      <c r="B35" s="517" t="s">
        <v>1960</v>
      </c>
      <c r="C35" s="547">
        <v>128</v>
      </c>
      <c r="D35" s="548">
        <v>28</v>
      </c>
    </row>
    <row r="36" spans="1:4" x14ac:dyDescent="0.2">
      <c r="A36" s="519" t="s">
        <v>1912</v>
      </c>
      <c r="B36" s="517" t="s">
        <v>1961</v>
      </c>
      <c r="C36" s="549">
        <v>61</v>
      </c>
      <c r="D36" s="550">
        <v>11</v>
      </c>
    </row>
    <row r="37" spans="1:4" s="496" customFormat="1" ht="11.25" x14ac:dyDescent="0.2">
      <c r="A37" s="522" t="s">
        <v>1913</v>
      </c>
      <c r="B37" s="521" t="s">
        <v>3208</v>
      </c>
      <c r="C37" s="545">
        <v>75</v>
      </c>
      <c r="D37" s="1026" t="s">
        <v>1857</v>
      </c>
    </row>
    <row r="38" spans="1:4" s="496" customFormat="1" ht="11.25" x14ac:dyDescent="0.2">
      <c r="A38" s="520" t="s">
        <v>1914</v>
      </c>
      <c r="B38" s="494" t="s">
        <v>3207</v>
      </c>
      <c r="C38" s="543">
        <v>114</v>
      </c>
      <c r="D38" s="1027" t="s">
        <v>1857</v>
      </c>
    </row>
    <row r="39" spans="1:4" s="496" customFormat="1" ht="11.25" x14ac:dyDescent="0.2">
      <c r="A39" s="519" t="s">
        <v>1915</v>
      </c>
      <c r="B39" s="517" t="s">
        <v>3206</v>
      </c>
      <c r="C39" s="551">
        <v>136</v>
      </c>
      <c r="D39" s="1028" t="s">
        <v>1857</v>
      </c>
    </row>
    <row r="40" spans="1:4" s="496" customFormat="1" ht="13.5" customHeight="1" x14ac:dyDescent="0.2">
      <c r="A40" s="520" t="s">
        <v>1916</v>
      </c>
      <c r="B40" s="494" t="s">
        <v>3205</v>
      </c>
      <c r="C40" s="543">
        <v>43</v>
      </c>
      <c r="D40" s="1027" t="s">
        <v>1857</v>
      </c>
    </row>
    <row r="41" spans="1:4" s="496" customFormat="1" ht="11.25" x14ac:dyDescent="0.2">
      <c r="A41" s="519" t="s">
        <v>1917</v>
      </c>
      <c r="B41" s="517" t="s">
        <v>3204</v>
      </c>
      <c r="C41" s="547">
        <v>55</v>
      </c>
      <c r="D41" s="1028" t="s">
        <v>1857</v>
      </c>
    </row>
    <row r="42" spans="1:4" s="496" customFormat="1" ht="11.25" x14ac:dyDescent="0.2">
      <c r="A42" s="522" t="s">
        <v>1918</v>
      </c>
      <c r="B42" s="521" t="s">
        <v>3203</v>
      </c>
      <c r="C42" s="545">
        <v>138</v>
      </c>
      <c r="D42" s="546">
        <v>19</v>
      </c>
    </row>
    <row r="43" spans="1:4" s="491" customFormat="1" ht="11.25" x14ac:dyDescent="0.2">
      <c r="A43" s="520" t="s">
        <v>1919</v>
      </c>
      <c r="B43" s="494" t="s">
        <v>3246</v>
      </c>
      <c r="C43" s="543">
        <v>183</v>
      </c>
      <c r="D43" s="544">
        <v>19</v>
      </c>
    </row>
    <row r="44" spans="1:4" s="496" customFormat="1" ht="11.25" x14ac:dyDescent="0.2">
      <c r="A44" s="520" t="s">
        <v>1920</v>
      </c>
      <c r="B44" s="494" t="s">
        <v>3247</v>
      </c>
      <c r="C44" s="543">
        <v>212</v>
      </c>
      <c r="D44" s="544">
        <v>26</v>
      </c>
    </row>
    <row r="45" spans="1:4" s="491" customFormat="1" ht="11.25" x14ac:dyDescent="0.2">
      <c r="A45" s="520" t="s">
        <v>1921</v>
      </c>
      <c r="B45" s="494" t="s">
        <v>3248</v>
      </c>
      <c r="C45" s="543">
        <v>410</v>
      </c>
      <c r="D45" s="544">
        <v>26</v>
      </c>
    </row>
    <row r="46" spans="1:4" s="496" customFormat="1" ht="11.25" x14ac:dyDescent="0.2">
      <c r="A46" s="520" t="s">
        <v>1922</v>
      </c>
      <c r="B46" s="494" t="s">
        <v>3249</v>
      </c>
      <c r="C46" s="552">
        <v>386</v>
      </c>
      <c r="D46" s="544">
        <v>52</v>
      </c>
    </row>
    <row r="47" spans="1:4" s="496" customFormat="1" ht="11.25" x14ac:dyDescent="0.2">
      <c r="A47" s="519" t="s">
        <v>1923</v>
      </c>
      <c r="B47" s="517" t="s">
        <v>3250</v>
      </c>
      <c r="C47" s="551">
        <v>407</v>
      </c>
      <c r="D47" s="548">
        <v>52</v>
      </c>
    </row>
    <row r="48" spans="1:4" s="496" customFormat="1" ht="11.25" x14ac:dyDescent="0.2">
      <c r="A48" s="516" t="s">
        <v>769</v>
      </c>
      <c r="B48" s="494" t="s">
        <v>768</v>
      </c>
      <c r="C48" s="552">
        <v>66</v>
      </c>
      <c r="D48" s="1027" t="s">
        <v>1857</v>
      </c>
    </row>
    <row r="49" spans="1:4" s="496" customFormat="1" ht="11.25" x14ac:dyDescent="0.2">
      <c r="A49" s="516" t="s">
        <v>775</v>
      </c>
      <c r="B49" s="494" t="s">
        <v>774</v>
      </c>
      <c r="C49" s="552">
        <v>77</v>
      </c>
      <c r="D49" s="1027" t="s">
        <v>1857</v>
      </c>
    </row>
    <row r="50" spans="1:4" s="496" customFormat="1" ht="11.25" x14ac:dyDescent="0.2">
      <c r="A50" s="518" t="s">
        <v>787</v>
      </c>
      <c r="B50" s="517" t="s">
        <v>786</v>
      </c>
      <c r="C50" s="551">
        <v>91</v>
      </c>
      <c r="D50" s="1028" t="s">
        <v>1857</v>
      </c>
    </row>
    <row r="51" spans="1:4" s="496" customFormat="1" ht="11.25" x14ac:dyDescent="0.2">
      <c r="A51" s="516" t="s">
        <v>425</v>
      </c>
      <c r="B51" s="494" t="s">
        <v>426</v>
      </c>
      <c r="C51" s="552">
        <v>328</v>
      </c>
      <c r="D51" s="544">
        <v>22</v>
      </c>
    </row>
    <row r="52" spans="1:4" s="496" customFormat="1" ht="11.25" x14ac:dyDescent="0.2">
      <c r="A52" s="516" t="s">
        <v>427</v>
      </c>
      <c r="B52" s="494" t="s">
        <v>428</v>
      </c>
      <c r="C52" s="552">
        <v>328</v>
      </c>
      <c r="D52" s="544">
        <v>22</v>
      </c>
    </row>
    <row r="53" spans="1:4" s="496" customFormat="1" ht="12" thickBot="1" x14ac:dyDescent="0.25">
      <c r="A53" s="515" t="s">
        <v>429</v>
      </c>
      <c r="B53" s="492" t="s">
        <v>430</v>
      </c>
      <c r="C53" s="553">
        <v>515</v>
      </c>
      <c r="D53" s="554">
        <v>22</v>
      </c>
    </row>
    <row r="54" spans="1:4" s="496" customFormat="1" ht="13.5" customHeight="1" thickBot="1" x14ac:dyDescent="0.25">
      <c r="A54" s="514"/>
      <c r="B54" s="513"/>
      <c r="C54" s="513"/>
      <c r="D54" s="513"/>
    </row>
    <row r="55" spans="1:4" s="496" customFormat="1" ht="11.25" x14ac:dyDescent="0.2">
      <c r="A55" s="500"/>
      <c r="D55" s="500"/>
    </row>
    <row r="56" spans="1:4" s="496" customFormat="1" ht="11.25" x14ac:dyDescent="0.2">
      <c r="A56" s="505">
        <v>2</v>
      </c>
      <c r="B56" s="504" t="s">
        <v>161</v>
      </c>
      <c r="C56" s="504"/>
      <c r="D56" s="573" t="s">
        <v>43</v>
      </c>
    </row>
    <row r="57" spans="1:4" s="496" customFormat="1" ht="12" thickBot="1" x14ac:dyDescent="0.25">
      <c r="A57" s="500"/>
      <c r="D57" s="500"/>
    </row>
    <row r="58" spans="1:4" s="496" customFormat="1" ht="12" thickBot="1" x14ac:dyDescent="0.25">
      <c r="A58" s="512" t="s">
        <v>243</v>
      </c>
      <c r="B58" s="511" t="s">
        <v>244</v>
      </c>
      <c r="C58" s="510" t="s">
        <v>345</v>
      </c>
      <c r="D58" s="491"/>
    </row>
    <row r="59" spans="1:4" s="496" customFormat="1" ht="11.25" x14ac:dyDescent="0.2">
      <c r="A59" s="509" t="s">
        <v>1924</v>
      </c>
      <c r="B59" s="508" t="s">
        <v>1962</v>
      </c>
      <c r="C59" s="555">
        <v>119</v>
      </c>
      <c r="D59" s="491"/>
    </row>
    <row r="60" spans="1:4" s="496" customFormat="1" ht="11.25" x14ac:dyDescent="0.2">
      <c r="A60" s="495" t="s">
        <v>1925</v>
      </c>
      <c r="B60" s="494" t="s">
        <v>1963</v>
      </c>
      <c r="C60" s="556">
        <v>150</v>
      </c>
      <c r="D60" s="491"/>
    </row>
    <row r="61" spans="1:4" s="496" customFormat="1" ht="11.25" x14ac:dyDescent="0.2">
      <c r="A61" s="495" t="s">
        <v>1926</v>
      </c>
      <c r="B61" s="494" t="s">
        <v>1964</v>
      </c>
      <c r="C61" s="556">
        <v>298</v>
      </c>
      <c r="D61" s="491"/>
    </row>
    <row r="62" spans="1:4" s="496" customFormat="1" ht="11.25" x14ac:dyDescent="0.2">
      <c r="A62" s="495" t="s">
        <v>1927</v>
      </c>
      <c r="B62" s="494" t="s">
        <v>3251</v>
      </c>
      <c r="C62" s="556">
        <v>448</v>
      </c>
      <c r="D62" s="491"/>
    </row>
    <row r="63" spans="1:4" s="496" customFormat="1" ht="11.25" x14ac:dyDescent="0.2">
      <c r="A63" s="495" t="s">
        <v>1928</v>
      </c>
      <c r="B63" s="494" t="s">
        <v>1965</v>
      </c>
      <c r="C63" s="556">
        <v>298</v>
      </c>
      <c r="D63" s="491"/>
    </row>
    <row r="64" spans="1:4" s="496" customFormat="1" ht="12" thickBot="1" x14ac:dyDescent="0.25">
      <c r="A64" s="493" t="s">
        <v>1929</v>
      </c>
      <c r="B64" s="492" t="s">
        <v>1966</v>
      </c>
      <c r="C64" s="557" t="s">
        <v>1857</v>
      </c>
      <c r="D64" s="491"/>
    </row>
    <row r="65" spans="1:4" s="496" customFormat="1" ht="12" thickBot="1" x14ac:dyDescent="0.25">
      <c r="A65" s="507"/>
      <c r="B65" s="492"/>
      <c r="C65" s="506"/>
      <c r="D65" s="490"/>
    </row>
    <row r="66" spans="1:4" s="496" customFormat="1" ht="11.25" x14ac:dyDescent="0.2">
      <c r="A66" s="500"/>
      <c r="C66" s="501"/>
      <c r="D66" s="500"/>
    </row>
    <row r="67" spans="1:4" s="496" customFormat="1" ht="11.25" x14ac:dyDescent="0.2">
      <c r="A67" s="505">
        <v>3</v>
      </c>
      <c r="B67" s="504" t="s">
        <v>185</v>
      </c>
      <c r="C67" s="503"/>
      <c r="D67" s="573" t="s">
        <v>43</v>
      </c>
    </row>
    <row r="68" spans="1:4" s="496" customFormat="1" ht="12" thickBot="1" x14ac:dyDescent="0.25">
      <c r="A68" s="500"/>
      <c r="C68" s="501"/>
      <c r="D68" s="500"/>
    </row>
    <row r="69" spans="1:4" s="496" customFormat="1" ht="12" thickBot="1" x14ac:dyDescent="0.25">
      <c r="A69" s="499" t="s">
        <v>243</v>
      </c>
      <c r="B69" s="498" t="s">
        <v>244</v>
      </c>
      <c r="C69" s="497" t="s">
        <v>345</v>
      </c>
      <c r="D69" s="491"/>
    </row>
    <row r="70" spans="1:4" s="496" customFormat="1" ht="11.25" x14ac:dyDescent="0.2">
      <c r="A70" s="495" t="s">
        <v>1930</v>
      </c>
      <c r="B70" s="494" t="s">
        <v>1931</v>
      </c>
      <c r="C70" s="556">
        <v>71</v>
      </c>
      <c r="D70" s="491"/>
    </row>
    <row r="71" spans="1:4" s="496" customFormat="1" ht="11.25" x14ac:dyDescent="0.2">
      <c r="A71" s="495" t="s">
        <v>1932</v>
      </c>
      <c r="B71" s="494" t="s">
        <v>1967</v>
      </c>
      <c r="C71" s="556">
        <v>92</v>
      </c>
      <c r="D71" s="491"/>
    </row>
    <row r="72" spans="1:4" s="496" customFormat="1" ht="11.25" x14ac:dyDescent="0.2">
      <c r="A72" s="495" t="s">
        <v>1933</v>
      </c>
      <c r="B72" s="494" t="s">
        <v>1968</v>
      </c>
      <c r="C72" s="556">
        <v>119</v>
      </c>
      <c r="D72" s="491"/>
    </row>
    <row r="73" spans="1:4" s="496" customFormat="1" ht="11.25" x14ac:dyDescent="0.2">
      <c r="A73" s="495" t="s">
        <v>1934</v>
      </c>
      <c r="B73" s="494" t="s">
        <v>1969</v>
      </c>
      <c r="C73" s="556">
        <v>215</v>
      </c>
      <c r="D73" s="491"/>
    </row>
    <row r="74" spans="1:4" x14ac:dyDescent="0.2">
      <c r="A74" s="495" t="s">
        <v>1935</v>
      </c>
      <c r="B74" s="494" t="s">
        <v>1970</v>
      </c>
      <c r="C74" s="556">
        <v>340</v>
      </c>
      <c r="D74" s="491"/>
    </row>
    <row r="75" spans="1:4" x14ac:dyDescent="0.2">
      <c r="A75" s="495" t="s">
        <v>1936</v>
      </c>
      <c r="B75" s="494" t="s">
        <v>1971</v>
      </c>
      <c r="C75" s="556" t="s">
        <v>1857</v>
      </c>
      <c r="D75" s="491"/>
    </row>
    <row r="76" spans="1:4" x14ac:dyDescent="0.2">
      <c r="A76" s="495" t="s">
        <v>1937</v>
      </c>
      <c r="B76" s="494" t="s">
        <v>1972</v>
      </c>
      <c r="C76" s="556">
        <v>154</v>
      </c>
      <c r="D76" s="491"/>
    </row>
    <row r="77" spans="1:4" x14ac:dyDescent="0.2">
      <c r="A77" s="495" t="s">
        <v>1938</v>
      </c>
      <c r="B77" s="494" t="s">
        <v>1973</v>
      </c>
      <c r="C77" s="556">
        <v>949</v>
      </c>
      <c r="D77" s="491"/>
    </row>
    <row r="78" spans="1:4" x14ac:dyDescent="0.2">
      <c r="A78" s="495" t="s">
        <v>1939</v>
      </c>
      <c r="B78" s="494" t="s">
        <v>3241</v>
      </c>
      <c r="C78" s="556">
        <v>1265</v>
      </c>
      <c r="D78" s="491"/>
    </row>
    <row r="79" spans="1:4" x14ac:dyDescent="0.2">
      <c r="A79" s="495" t="s">
        <v>1940</v>
      </c>
      <c r="B79" s="494" t="s">
        <v>1974</v>
      </c>
      <c r="C79" s="556">
        <v>857</v>
      </c>
      <c r="D79" s="491"/>
    </row>
    <row r="80" spans="1:4" x14ac:dyDescent="0.2">
      <c r="A80" s="495" t="s">
        <v>1941</v>
      </c>
      <c r="B80" s="494" t="s">
        <v>3240</v>
      </c>
      <c r="C80" s="556">
        <v>857</v>
      </c>
      <c r="D80" s="491"/>
    </row>
    <row r="81" spans="1:4" x14ac:dyDescent="0.2">
      <c r="A81" s="495" t="s">
        <v>1942</v>
      </c>
      <c r="B81" s="494" t="s">
        <v>1975</v>
      </c>
      <c r="C81" s="556">
        <v>265</v>
      </c>
      <c r="D81" s="491"/>
    </row>
    <row r="82" spans="1:4" x14ac:dyDescent="0.2">
      <c r="A82" s="495" t="s">
        <v>1943</v>
      </c>
      <c r="B82" s="494" t="s">
        <v>1976</v>
      </c>
      <c r="C82" s="556">
        <v>381</v>
      </c>
      <c r="D82" s="491"/>
    </row>
    <row r="83" spans="1:4" x14ac:dyDescent="0.2">
      <c r="A83" s="495" t="s">
        <v>1944</v>
      </c>
      <c r="B83" s="494" t="s">
        <v>3239</v>
      </c>
      <c r="C83" s="556">
        <v>649</v>
      </c>
      <c r="D83" s="491"/>
    </row>
    <row r="84" spans="1:4" x14ac:dyDescent="0.2">
      <c r="A84" s="495" t="s">
        <v>1945</v>
      </c>
      <c r="B84" s="494" t="s">
        <v>1977</v>
      </c>
      <c r="C84" s="556">
        <v>277</v>
      </c>
      <c r="D84" s="491"/>
    </row>
    <row r="85" spans="1:4" x14ac:dyDescent="0.2">
      <c r="A85" s="495" t="s">
        <v>1946</v>
      </c>
      <c r="B85" s="494" t="s">
        <v>3238</v>
      </c>
      <c r="C85" s="556">
        <v>424</v>
      </c>
      <c r="D85" s="491"/>
    </row>
    <row r="86" spans="1:4" x14ac:dyDescent="0.2">
      <c r="A86" s="495" t="s">
        <v>1947</v>
      </c>
      <c r="B86" s="494" t="s">
        <v>1978</v>
      </c>
      <c r="C86" s="556">
        <v>183</v>
      </c>
      <c r="D86" s="491"/>
    </row>
    <row r="87" spans="1:4" x14ac:dyDescent="0.2">
      <c r="A87" s="495" t="s">
        <v>1948</v>
      </c>
      <c r="B87" s="494" t="s">
        <v>3237</v>
      </c>
      <c r="C87" s="556">
        <v>249</v>
      </c>
      <c r="D87" s="491"/>
    </row>
    <row r="88" spans="1:4" x14ac:dyDescent="0.2">
      <c r="A88" s="495" t="s">
        <v>1949</v>
      </c>
      <c r="B88" s="494" t="s">
        <v>1979</v>
      </c>
      <c r="C88" s="556">
        <v>571</v>
      </c>
      <c r="D88" s="491"/>
    </row>
    <row r="89" spans="1:4" x14ac:dyDescent="0.2">
      <c r="A89" s="495" t="s">
        <v>1950</v>
      </c>
      <c r="B89" s="494" t="s">
        <v>3236</v>
      </c>
      <c r="C89" s="556">
        <v>761</v>
      </c>
      <c r="D89" s="491"/>
    </row>
    <row r="90" spans="1:4" ht="13.5" thickBot="1" x14ac:dyDescent="0.25">
      <c r="A90" s="493" t="s">
        <v>1951</v>
      </c>
      <c r="B90" s="492" t="s">
        <v>1980</v>
      </c>
      <c r="C90" s="557" t="s">
        <v>1857</v>
      </c>
      <c r="D90" s="491"/>
    </row>
    <row r="91" spans="1:4" ht="13.5" thickBot="1" x14ac:dyDescent="0.25">
      <c r="A91" s="489"/>
      <c r="B91" s="490"/>
      <c r="C91" s="490"/>
      <c r="D91" s="489"/>
    </row>
    <row r="92" spans="1:4" ht="13.5" thickBot="1" x14ac:dyDescent="0.25">
      <c r="A92" s="495" t="s">
        <v>1936</v>
      </c>
      <c r="B92" s="493" t="s">
        <v>1951</v>
      </c>
    </row>
  </sheetData>
  <hyperlinks>
    <hyperlink ref="D55" location="'04. Unbundled Services'!A1" display="Return to top"/>
    <hyperlink ref="B6" location="'04. Unbundled ETO'!A56" display="Unbundled chemotherapy delivery"/>
    <hyperlink ref="B7" location="'04. Unbundled ETO'!A67" display="Unbundled external beam radiotherapy"/>
    <hyperlink ref="D66" location="'04. Unbundled Services'!A1" display="Return to top"/>
    <hyperlink ref="D67" location="'04. Unbundled ETO'!A1" display="Return to top"/>
    <hyperlink ref="B5" location="'04. Unbundled ETO'!A10" display="Direct access and outpatient diagnostic imaging services"/>
    <hyperlink ref="D56" location="'04. Unbundled ETO'!A1" display="Return to top"/>
  </hyperlinks>
  <printOptions headings="1" gridLines="1"/>
  <pageMargins left="0.75" right="0.75" top="1" bottom="1" header="0.5" footer="0.5"/>
  <pageSetup paperSize="9" scale="71" fitToWidth="0" fitToHeight="0" orientation="portrait" r:id="rId1"/>
  <headerFooter alignWithMargins="0">
    <oddFooter>&amp;R&amp;P of &amp;N</oddFooter>
  </headerFooter>
  <rowBreaks count="2" manualBreakCount="2">
    <brk id="55" max="3" man="1"/>
    <brk id="91" max="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79998168889431442"/>
  </sheetPr>
  <dimension ref="A1:D91"/>
  <sheetViews>
    <sheetView zoomScaleNormal="100" workbookViewId="0">
      <pane ySplit="8" topLeftCell="A9" activePane="bottomLeft" state="frozen"/>
      <selection pane="bottomLeft" activeCell="A9" sqref="A9"/>
    </sheetView>
  </sheetViews>
  <sheetFormatPr defaultColWidth="9.140625" defaultRowHeight="12.75" x14ac:dyDescent="0.2"/>
  <cols>
    <col min="1" max="1" width="9.5703125" style="488" customWidth="1"/>
    <col min="2" max="2" width="81.140625" style="488" bestFit="1" customWidth="1"/>
    <col min="3" max="3" width="16.5703125" style="488" customWidth="1"/>
    <col min="4" max="4" width="11.28515625" style="488" customWidth="1"/>
    <col min="5" max="16384" width="9.140625" style="488"/>
  </cols>
  <sheetData>
    <row r="1" spans="1:4" ht="12.75" customHeight="1" x14ac:dyDescent="0.2">
      <c r="A1" s="540" t="s">
        <v>3457</v>
      </c>
      <c r="B1" s="539"/>
    </row>
    <row r="2" spans="1:4" ht="11.25" customHeight="1" x14ac:dyDescent="0.2">
      <c r="A2" s="538"/>
      <c r="B2" s="534"/>
    </row>
    <row r="3" spans="1:4" s="496" customFormat="1" ht="11.25" x14ac:dyDescent="0.2">
      <c r="A3" s="537" t="s">
        <v>325</v>
      </c>
      <c r="B3" s="536"/>
      <c r="C3" s="500"/>
    </row>
    <row r="4" spans="1:4" x14ac:dyDescent="0.2">
      <c r="A4" s="535"/>
      <c r="B4" s="534"/>
      <c r="C4" s="502"/>
      <c r="D4" s="504"/>
    </row>
    <row r="5" spans="1:4" x14ac:dyDescent="0.2">
      <c r="A5" s="532">
        <v>1</v>
      </c>
      <c r="B5" s="533" t="s">
        <v>197</v>
      </c>
      <c r="C5" s="502"/>
      <c r="D5" s="504"/>
    </row>
    <row r="6" spans="1:4" x14ac:dyDescent="0.2">
      <c r="A6" s="532">
        <v>2</v>
      </c>
      <c r="B6" s="533" t="s">
        <v>161</v>
      </c>
      <c r="C6" s="502"/>
      <c r="D6" s="504"/>
    </row>
    <row r="7" spans="1:4" x14ac:dyDescent="0.2">
      <c r="A7" s="532">
        <v>3</v>
      </c>
      <c r="B7" s="533" t="s">
        <v>185</v>
      </c>
      <c r="C7" s="502"/>
      <c r="D7" s="504"/>
    </row>
    <row r="8" spans="1:4" ht="13.5" thickBot="1" x14ac:dyDescent="0.25">
      <c r="A8" s="489"/>
      <c r="B8" s="531"/>
      <c r="C8" s="489"/>
      <c r="D8" s="531"/>
    </row>
    <row r="9" spans="1:4" x14ac:dyDescent="0.2">
      <c r="A9" s="500"/>
      <c r="B9" s="530"/>
      <c r="C9" s="500"/>
      <c r="D9" s="530"/>
    </row>
    <row r="10" spans="1:4" x14ac:dyDescent="0.2">
      <c r="A10" s="529">
        <v>1</v>
      </c>
      <c r="B10" s="528" t="s">
        <v>197</v>
      </c>
      <c r="C10" s="502"/>
      <c r="D10" s="502"/>
    </row>
    <row r="11" spans="1:4" ht="13.5" thickBot="1" x14ac:dyDescent="0.25">
      <c r="A11" s="529"/>
      <c r="B11" s="528"/>
      <c r="C11" s="502"/>
      <c r="D11" s="502"/>
    </row>
    <row r="12" spans="1:4" ht="34.5" thickBot="1" x14ac:dyDescent="0.25">
      <c r="A12" s="527" t="s">
        <v>243</v>
      </c>
      <c r="B12" s="526" t="s">
        <v>244</v>
      </c>
      <c r="C12" s="525" t="s">
        <v>173</v>
      </c>
      <c r="D12" s="524" t="s">
        <v>3344</v>
      </c>
    </row>
    <row r="13" spans="1:4" x14ac:dyDescent="0.2">
      <c r="A13" s="523" t="s">
        <v>785</v>
      </c>
      <c r="B13" s="508" t="s">
        <v>784</v>
      </c>
      <c r="C13" s="541"/>
      <c r="D13" s="542"/>
    </row>
    <row r="14" spans="1:4" x14ac:dyDescent="0.2">
      <c r="A14" s="520" t="s">
        <v>773</v>
      </c>
      <c r="B14" s="494" t="s">
        <v>772</v>
      </c>
      <c r="C14" s="543"/>
      <c r="D14" s="544"/>
    </row>
    <row r="15" spans="1:4" x14ac:dyDescent="0.2">
      <c r="A15" s="520" t="s">
        <v>789</v>
      </c>
      <c r="B15" s="494" t="s">
        <v>788</v>
      </c>
      <c r="C15" s="543"/>
      <c r="D15" s="544"/>
    </row>
    <row r="16" spans="1:4" x14ac:dyDescent="0.2">
      <c r="A16" s="520" t="s">
        <v>777</v>
      </c>
      <c r="B16" s="494" t="s">
        <v>776</v>
      </c>
      <c r="C16" s="543"/>
      <c r="D16" s="544"/>
    </row>
    <row r="17" spans="1:4" x14ac:dyDescent="0.2">
      <c r="A17" s="520" t="s">
        <v>783</v>
      </c>
      <c r="B17" s="494" t="s">
        <v>782</v>
      </c>
      <c r="C17" s="543"/>
      <c r="D17" s="544"/>
    </row>
    <row r="18" spans="1:4" x14ac:dyDescent="0.2">
      <c r="A18" s="520" t="s">
        <v>791</v>
      </c>
      <c r="B18" s="494" t="s">
        <v>790</v>
      </c>
      <c r="C18" s="543"/>
      <c r="D18" s="544"/>
    </row>
    <row r="19" spans="1:4" x14ac:dyDescent="0.2">
      <c r="A19" s="520" t="s">
        <v>1901</v>
      </c>
      <c r="B19" s="494" t="s">
        <v>1952</v>
      </c>
      <c r="C19" s="543"/>
      <c r="D19" s="544"/>
    </row>
    <row r="20" spans="1:4" x14ac:dyDescent="0.2">
      <c r="A20" s="520" t="s">
        <v>1902</v>
      </c>
      <c r="B20" s="494" t="s">
        <v>3210</v>
      </c>
      <c r="C20" s="543"/>
      <c r="D20" s="544"/>
    </row>
    <row r="21" spans="1:4" x14ac:dyDescent="0.2">
      <c r="A21" s="522" t="s">
        <v>1903</v>
      </c>
      <c r="B21" s="521" t="s">
        <v>3209</v>
      </c>
      <c r="C21" s="545"/>
      <c r="D21" s="546"/>
    </row>
    <row r="22" spans="1:4" x14ac:dyDescent="0.2">
      <c r="A22" s="520" t="s">
        <v>1904</v>
      </c>
      <c r="B22" s="494" t="s">
        <v>1953</v>
      </c>
      <c r="C22" s="543"/>
      <c r="D22" s="544"/>
    </row>
    <row r="23" spans="1:4" x14ac:dyDescent="0.2">
      <c r="A23" s="519" t="s">
        <v>1905</v>
      </c>
      <c r="B23" s="517" t="s">
        <v>1954</v>
      </c>
      <c r="C23" s="547"/>
      <c r="D23" s="548"/>
    </row>
    <row r="24" spans="1:4" x14ac:dyDescent="0.2">
      <c r="A24" s="522" t="s">
        <v>781</v>
      </c>
      <c r="B24" s="521" t="s">
        <v>780</v>
      </c>
      <c r="C24" s="545"/>
      <c r="D24" s="546"/>
    </row>
    <row r="25" spans="1:4" x14ac:dyDescent="0.2">
      <c r="A25" s="520" t="s">
        <v>765</v>
      </c>
      <c r="B25" s="494" t="s">
        <v>764</v>
      </c>
      <c r="C25" s="543"/>
      <c r="D25" s="544"/>
    </row>
    <row r="26" spans="1:4" x14ac:dyDescent="0.2">
      <c r="A26" s="520" t="s">
        <v>779</v>
      </c>
      <c r="B26" s="494" t="s">
        <v>778</v>
      </c>
      <c r="C26" s="543"/>
      <c r="D26" s="544"/>
    </row>
    <row r="27" spans="1:4" x14ac:dyDescent="0.2">
      <c r="A27" s="520" t="s">
        <v>767</v>
      </c>
      <c r="B27" s="494" t="s">
        <v>766</v>
      </c>
      <c r="C27" s="543"/>
      <c r="D27" s="544"/>
    </row>
    <row r="28" spans="1:4" x14ac:dyDescent="0.2">
      <c r="A28" s="516" t="s">
        <v>793</v>
      </c>
      <c r="B28" s="494" t="s">
        <v>792</v>
      </c>
      <c r="C28" s="543"/>
      <c r="D28" s="544"/>
    </row>
    <row r="29" spans="1:4" x14ac:dyDescent="0.2">
      <c r="A29" s="520" t="s">
        <v>771</v>
      </c>
      <c r="B29" s="494" t="s">
        <v>770</v>
      </c>
      <c r="C29" s="543"/>
      <c r="D29" s="544"/>
    </row>
    <row r="30" spans="1:4" x14ac:dyDescent="0.2">
      <c r="A30" s="520" t="s">
        <v>1906</v>
      </c>
      <c r="B30" s="494" t="s">
        <v>1955</v>
      </c>
      <c r="C30" s="543"/>
      <c r="D30" s="544"/>
    </row>
    <row r="31" spans="1:4" x14ac:dyDescent="0.2">
      <c r="A31" s="520" t="s">
        <v>1907</v>
      </c>
      <c r="B31" s="494" t="s">
        <v>1956</v>
      </c>
      <c r="C31" s="543"/>
      <c r="D31" s="544"/>
    </row>
    <row r="32" spans="1:4" x14ac:dyDescent="0.2">
      <c r="A32" s="522" t="s">
        <v>1908</v>
      </c>
      <c r="B32" s="521" t="s">
        <v>1957</v>
      </c>
      <c r="C32" s="545"/>
      <c r="D32" s="546"/>
    </row>
    <row r="33" spans="1:4" x14ac:dyDescent="0.2">
      <c r="A33" s="520" t="s">
        <v>1909</v>
      </c>
      <c r="B33" s="494" t="s">
        <v>1958</v>
      </c>
      <c r="C33" s="543"/>
      <c r="D33" s="544"/>
    </row>
    <row r="34" spans="1:4" x14ac:dyDescent="0.2">
      <c r="A34" s="520" t="s">
        <v>1910</v>
      </c>
      <c r="B34" s="494" t="s">
        <v>1959</v>
      </c>
      <c r="C34" s="543"/>
      <c r="D34" s="544"/>
    </row>
    <row r="35" spans="1:4" x14ac:dyDescent="0.2">
      <c r="A35" s="519" t="s">
        <v>1911</v>
      </c>
      <c r="B35" s="517" t="s">
        <v>1960</v>
      </c>
      <c r="C35" s="547"/>
      <c r="D35" s="548"/>
    </row>
    <row r="36" spans="1:4" x14ac:dyDescent="0.2">
      <c r="A36" s="519" t="s">
        <v>1912</v>
      </c>
      <c r="B36" s="517" t="s">
        <v>1961</v>
      </c>
      <c r="C36" s="549"/>
      <c r="D36" s="550"/>
    </row>
    <row r="37" spans="1:4" s="496" customFormat="1" ht="11.25" x14ac:dyDescent="0.2">
      <c r="A37" s="522" t="s">
        <v>1913</v>
      </c>
      <c r="B37" s="521" t="s">
        <v>3208</v>
      </c>
      <c r="C37" s="545"/>
      <c r="D37" s="546"/>
    </row>
    <row r="38" spans="1:4" s="496" customFormat="1" ht="11.25" x14ac:dyDescent="0.2">
      <c r="A38" s="520" t="s">
        <v>1914</v>
      </c>
      <c r="B38" s="494" t="s">
        <v>3207</v>
      </c>
      <c r="C38" s="543"/>
      <c r="D38" s="544"/>
    </row>
    <row r="39" spans="1:4" s="496" customFormat="1" ht="11.25" x14ac:dyDescent="0.2">
      <c r="A39" s="519" t="s">
        <v>1915</v>
      </c>
      <c r="B39" s="517" t="s">
        <v>3206</v>
      </c>
      <c r="C39" s="551"/>
      <c r="D39" s="548"/>
    </row>
    <row r="40" spans="1:4" s="496" customFormat="1" ht="13.5" customHeight="1" x14ac:dyDescent="0.2">
      <c r="A40" s="520" t="s">
        <v>1916</v>
      </c>
      <c r="B40" s="494" t="s">
        <v>3205</v>
      </c>
      <c r="C40" s="543"/>
      <c r="D40" s="544"/>
    </row>
    <row r="41" spans="1:4" s="496" customFormat="1" ht="11.25" x14ac:dyDescent="0.2">
      <c r="A41" s="519" t="s">
        <v>1917</v>
      </c>
      <c r="B41" s="517" t="s">
        <v>3204</v>
      </c>
      <c r="C41" s="547"/>
      <c r="D41" s="548"/>
    </row>
    <row r="42" spans="1:4" s="496" customFormat="1" ht="11.25" x14ac:dyDescent="0.2">
      <c r="A42" s="522" t="s">
        <v>1918</v>
      </c>
      <c r="B42" s="521" t="s">
        <v>3203</v>
      </c>
      <c r="C42" s="545"/>
      <c r="D42" s="546"/>
    </row>
    <row r="43" spans="1:4" s="491" customFormat="1" ht="11.25" x14ac:dyDescent="0.2">
      <c r="A43" s="520" t="s">
        <v>1919</v>
      </c>
      <c r="B43" s="494" t="s">
        <v>3246</v>
      </c>
      <c r="C43" s="543"/>
      <c r="D43" s="544"/>
    </row>
    <row r="44" spans="1:4" s="496" customFormat="1" ht="11.25" x14ac:dyDescent="0.2">
      <c r="A44" s="520" t="s">
        <v>1920</v>
      </c>
      <c r="B44" s="494" t="s">
        <v>3247</v>
      </c>
      <c r="C44" s="543"/>
      <c r="D44" s="544"/>
    </row>
    <row r="45" spans="1:4" s="491" customFormat="1" ht="11.25" x14ac:dyDescent="0.2">
      <c r="A45" s="520" t="s">
        <v>1921</v>
      </c>
      <c r="B45" s="494" t="s">
        <v>3248</v>
      </c>
      <c r="C45" s="543"/>
      <c r="D45" s="544"/>
    </row>
    <row r="46" spans="1:4" s="496" customFormat="1" ht="11.25" x14ac:dyDescent="0.2">
      <c r="A46" s="520" t="s">
        <v>1922</v>
      </c>
      <c r="B46" s="494" t="s">
        <v>3249</v>
      </c>
      <c r="C46" s="552"/>
      <c r="D46" s="544"/>
    </row>
    <row r="47" spans="1:4" s="496" customFormat="1" ht="11.25" x14ac:dyDescent="0.2">
      <c r="A47" s="519" t="s">
        <v>1923</v>
      </c>
      <c r="B47" s="517" t="s">
        <v>3250</v>
      </c>
      <c r="C47" s="551"/>
      <c r="D47" s="548"/>
    </row>
    <row r="48" spans="1:4" s="496" customFormat="1" ht="11.25" x14ac:dyDescent="0.2">
      <c r="A48" s="516" t="s">
        <v>769</v>
      </c>
      <c r="B48" s="494" t="s">
        <v>768</v>
      </c>
      <c r="C48" s="552"/>
      <c r="D48" s="544"/>
    </row>
    <row r="49" spans="1:4" s="496" customFormat="1" ht="11.25" x14ac:dyDescent="0.2">
      <c r="A49" s="516" t="s">
        <v>775</v>
      </c>
      <c r="B49" s="494" t="s">
        <v>774</v>
      </c>
      <c r="C49" s="552"/>
      <c r="D49" s="544"/>
    </row>
    <row r="50" spans="1:4" s="496" customFormat="1" ht="11.25" x14ac:dyDescent="0.2">
      <c r="A50" s="518" t="s">
        <v>787</v>
      </c>
      <c r="B50" s="517" t="s">
        <v>786</v>
      </c>
      <c r="C50" s="551"/>
      <c r="D50" s="548"/>
    </row>
    <row r="51" spans="1:4" s="496" customFormat="1" ht="11.25" x14ac:dyDescent="0.2">
      <c r="A51" s="516" t="s">
        <v>425</v>
      </c>
      <c r="B51" s="494" t="s">
        <v>426</v>
      </c>
      <c r="C51" s="552"/>
      <c r="D51" s="544"/>
    </row>
    <row r="52" spans="1:4" s="496" customFormat="1" ht="11.25" x14ac:dyDescent="0.2">
      <c r="A52" s="516" t="s">
        <v>427</v>
      </c>
      <c r="B52" s="494" t="s">
        <v>428</v>
      </c>
      <c r="C52" s="552"/>
      <c r="D52" s="544"/>
    </row>
    <row r="53" spans="1:4" s="496" customFormat="1" ht="12" thickBot="1" x14ac:dyDescent="0.25">
      <c r="A53" s="515" t="s">
        <v>429</v>
      </c>
      <c r="B53" s="492" t="s">
        <v>430</v>
      </c>
      <c r="C53" s="553"/>
      <c r="D53" s="554"/>
    </row>
    <row r="54" spans="1:4" s="496" customFormat="1" ht="13.5" customHeight="1" thickBot="1" x14ac:dyDescent="0.25">
      <c r="A54" s="514"/>
      <c r="B54" s="513"/>
      <c r="C54" s="513"/>
      <c r="D54" s="513"/>
    </row>
    <row r="55" spans="1:4" s="496" customFormat="1" ht="11.25" x14ac:dyDescent="0.2">
      <c r="A55" s="500"/>
      <c r="D55" s="500"/>
    </row>
    <row r="56" spans="1:4" s="496" customFormat="1" ht="11.25" x14ac:dyDescent="0.2">
      <c r="A56" s="505">
        <v>2</v>
      </c>
      <c r="B56" s="504" t="s">
        <v>161</v>
      </c>
      <c r="C56" s="504"/>
      <c r="D56" s="573" t="s">
        <v>43</v>
      </c>
    </row>
    <row r="57" spans="1:4" s="496" customFormat="1" ht="12" thickBot="1" x14ac:dyDescent="0.25">
      <c r="A57" s="500"/>
      <c r="D57" s="500"/>
    </row>
    <row r="58" spans="1:4" s="496" customFormat="1" ht="12" thickBot="1" x14ac:dyDescent="0.25">
      <c r="A58" s="512" t="s">
        <v>243</v>
      </c>
      <c r="B58" s="511" t="s">
        <v>244</v>
      </c>
      <c r="C58" s="510" t="s">
        <v>345</v>
      </c>
      <c r="D58" s="491"/>
    </row>
    <row r="59" spans="1:4" s="496" customFormat="1" ht="11.25" x14ac:dyDescent="0.2">
      <c r="A59" s="509" t="s">
        <v>1924</v>
      </c>
      <c r="B59" s="508" t="s">
        <v>1962</v>
      </c>
      <c r="C59" s="555"/>
      <c r="D59" s="491"/>
    </row>
    <row r="60" spans="1:4" s="496" customFormat="1" ht="11.25" x14ac:dyDescent="0.2">
      <c r="A60" s="495" t="s">
        <v>1925</v>
      </c>
      <c r="B60" s="494" t="s">
        <v>1963</v>
      </c>
      <c r="C60" s="556"/>
      <c r="D60" s="491"/>
    </row>
    <row r="61" spans="1:4" s="496" customFormat="1" ht="11.25" x14ac:dyDescent="0.2">
      <c r="A61" s="495" t="s">
        <v>1926</v>
      </c>
      <c r="B61" s="494" t="s">
        <v>1964</v>
      </c>
      <c r="C61" s="556"/>
      <c r="D61" s="491"/>
    </row>
    <row r="62" spans="1:4" s="496" customFormat="1" ht="11.25" x14ac:dyDescent="0.2">
      <c r="A62" s="495" t="s">
        <v>1927</v>
      </c>
      <c r="B62" s="494" t="s">
        <v>3251</v>
      </c>
      <c r="C62" s="556"/>
      <c r="D62" s="491"/>
    </row>
    <row r="63" spans="1:4" s="496" customFormat="1" ht="11.25" x14ac:dyDescent="0.2">
      <c r="A63" s="495" t="s">
        <v>1928</v>
      </c>
      <c r="B63" s="494" t="s">
        <v>1965</v>
      </c>
      <c r="C63" s="556"/>
      <c r="D63" s="491"/>
    </row>
    <row r="64" spans="1:4" s="496" customFormat="1" ht="12" thickBot="1" x14ac:dyDescent="0.25">
      <c r="A64" s="493" t="s">
        <v>1929</v>
      </c>
      <c r="B64" s="492" t="s">
        <v>1966</v>
      </c>
      <c r="C64" s="557"/>
      <c r="D64" s="491"/>
    </row>
    <row r="65" spans="1:4" s="496" customFormat="1" ht="12" thickBot="1" x14ac:dyDescent="0.25">
      <c r="A65" s="507"/>
      <c r="B65" s="492"/>
      <c r="C65" s="506"/>
      <c r="D65" s="490"/>
    </row>
    <row r="66" spans="1:4" s="496" customFormat="1" ht="11.25" x14ac:dyDescent="0.2">
      <c r="A66" s="500"/>
      <c r="C66" s="501"/>
      <c r="D66" s="500"/>
    </row>
    <row r="67" spans="1:4" s="496" customFormat="1" ht="11.25" x14ac:dyDescent="0.2">
      <c r="A67" s="505">
        <v>3</v>
      </c>
      <c r="B67" s="504" t="s">
        <v>185</v>
      </c>
      <c r="C67" s="503"/>
      <c r="D67" s="573" t="s">
        <v>43</v>
      </c>
    </row>
    <row r="68" spans="1:4" s="496" customFormat="1" ht="12" thickBot="1" x14ac:dyDescent="0.25">
      <c r="A68" s="500"/>
      <c r="C68" s="501"/>
      <c r="D68" s="500"/>
    </row>
    <row r="69" spans="1:4" s="496" customFormat="1" ht="12" thickBot="1" x14ac:dyDescent="0.25">
      <c r="A69" s="499" t="s">
        <v>243</v>
      </c>
      <c r="B69" s="498" t="s">
        <v>244</v>
      </c>
      <c r="C69" s="497" t="s">
        <v>345</v>
      </c>
      <c r="D69" s="491"/>
    </row>
    <row r="70" spans="1:4" s="496" customFormat="1" ht="11.25" x14ac:dyDescent="0.2">
      <c r="A70" s="495" t="s">
        <v>1930</v>
      </c>
      <c r="B70" s="494" t="s">
        <v>1931</v>
      </c>
      <c r="C70" s="556"/>
      <c r="D70" s="491"/>
    </row>
    <row r="71" spans="1:4" s="496" customFormat="1" ht="11.25" x14ac:dyDescent="0.2">
      <c r="A71" s="495" t="s">
        <v>1932</v>
      </c>
      <c r="B71" s="494" t="s">
        <v>1967</v>
      </c>
      <c r="C71" s="556"/>
      <c r="D71" s="491"/>
    </row>
    <row r="72" spans="1:4" s="496" customFormat="1" ht="11.25" x14ac:dyDescent="0.2">
      <c r="A72" s="495" t="s">
        <v>1933</v>
      </c>
      <c r="B72" s="494" t="s">
        <v>1968</v>
      </c>
      <c r="C72" s="556"/>
      <c r="D72" s="491"/>
    </row>
    <row r="73" spans="1:4" s="496" customFormat="1" ht="11.25" x14ac:dyDescent="0.2">
      <c r="A73" s="495" t="s">
        <v>1934</v>
      </c>
      <c r="B73" s="494" t="s">
        <v>1969</v>
      </c>
      <c r="C73" s="556"/>
      <c r="D73" s="491"/>
    </row>
    <row r="74" spans="1:4" x14ac:dyDescent="0.2">
      <c r="A74" s="495" t="s">
        <v>1935</v>
      </c>
      <c r="B74" s="494" t="s">
        <v>1970</v>
      </c>
      <c r="C74" s="556"/>
      <c r="D74" s="491"/>
    </row>
    <row r="75" spans="1:4" x14ac:dyDescent="0.2">
      <c r="A75" s="495" t="s">
        <v>1936</v>
      </c>
      <c r="B75" s="494" t="s">
        <v>1971</v>
      </c>
      <c r="C75" s="556"/>
      <c r="D75" s="491"/>
    </row>
    <row r="76" spans="1:4" x14ac:dyDescent="0.2">
      <c r="A76" s="495" t="s">
        <v>1937</v>
      </c>
      <c r="B76" s="494" t="s">
        <v>1972</v>
      </c>
      <c r="C76" s="556"/>
      <c r="D76" s="491"/>
    </row>
    <row r="77" spans="1:4" x14ac:dyDescent="0.2">
      <c r="A77" s="495" t="s">
        <v>1938</v>
      </c>
      <c r="B77" s="494" t="s">
        <v>1973</v>
      </c>
      <c r="C77" s="556"/>
      <c r="D77" s="491"/>
    </row>
    <row r="78" spans="1:4" x14ac:dyDescent="0.2">
      <c r="A78" s="495" t="s">
        <v>1939</v>
      </c>
      <c r="B78" s="494" t="s">
        <v>3241</v>
      </c>
      <c r="C78" s="556"/>
      <c r="D78" s="491"/>
    </row>
    <row r="79" spans="1:4" x14ac:dyDescent="0.2">
      <c r="A79" s="495" t="s">
        <v>1940</v>
      </c>
      <c r="B79" s="494" t="s">
        <v>1974</v>
      </c>
      <c r="C79" s="556"/>
      <c r="D79" s="491"/>
    </row>
    <row r="80" spans="1:4" x14ac:dyDescent="0.2">
      <c r="A80" s="495" t="s">
        <v>1941</v>
      </c>
      <c r="B80" s="494" t="s">
        <v>3240</v>
      </c>
      <c r="C80" s="556"/>
      <c r="D80" s="491"/>
    </row>
    <row r="81" spans="1:4" x14ac:dyDescent="0.2">
      <c r="A81" s="495" t="s">
        <v>1942</v>
      </c>
      <c r="B81" s="494" t="s">
        <v>1975</v>
      </c>
      <c r="C81" s="556"/>
      <c r="D81" s="491"/>
    </row>
    <row r="82" spans="1:4" x14ac:dyDescent="0.2">
      <c r="A82" s="495" t="s">
        <v>1943</v>
      </c>
      <c r="B82" s="494" t="s">
        <v>1976</v>
      </c>
      <c r="C82" s="556"/>
      <c r="D82" s="491"/>
    </row>
    <row r="83" spans="1:4" x14ac:dyDescent="0.2">
      <c r="A83" s="495" t="s">
        <v>1944</v>
      </c>
      <c r="B83" s="494" t="s">
        <v>3239</v>
      </c>
      <c r="C83" s="556"/>
      <c r="D83" s="491"/>
    </row>
    <row r="84" spans="1:4" x14ac:dyDescent="0.2">
      <c r="A84" s="495" t="s">
        <v>1945</v>
      </c>
      <c r="B84" s="494" t="s">
        <v>1977</v>
      </c>
      <c r="C84" s="556"/>
      <c r="D84" s="491"/>
    </row>
    <row r="85" spans="1:4" x14ac:dyDescent="0.2">
      <c r="A85" s="495" t="s">
        <v>1946</v>
      </c>
      <c r="B85" s="494" t="s">
        <v>3238</v>
      </c>
      <c r="C85" s="556"/>
      <c r="D85" s="491"/>
    </row>
    <row r="86" spans="1:4" x14ac:dyDescent="0.2">
      <c r="A86" s="495" t="s">
        <v>1947</v>
      </c>
      <c r="B86" s="494" t="s">
        <v>1978</v>
      </c>
      <c r="C86" s="556"/>
      <c r="D86" s="491"/>
    </row>
    <row r="87" spans="1:4" x14ac:dyDescent="0.2">
      <c r="A87" s="495" t="s">
        <v>1948</v>
      </c>
      <c r="B87" s="494" t="s">
        <v>3237</v>
      </c>
      <c r="C87" s="556"/>
      <c r="D87" s="491"/>
    </row>
    <row r="88" spans="1:4" x14ac:dyDescent="0.2">
      <c r="A88" s="495" t="s">
        <v>1949</v>
      </c>
      <c r="B88" s="494" t="s">
        <v>1979</v>
      </c>
      <c r="C88" s="556"/>
      <c r="D88" s="491"/>
    </row>
    <row r="89" spans="1:4" x14ac:dyDescent="0.2">
      <c r="A89" s="495" t="s">
        <v>1950</v>
      </c>
      <c r="B89" s="494" t="s">
        <v>3236</v>
      </c>
      <c r="C89" s="556"/>
      <c r="D89" s="491"/>
    </row>
    <row r="90" spans="1:4" ht="13.5" thickBot="1" x14ac:dyDescent="0.25">
      <c r="A90" s="493" t="s">
        <v>1951</v>
      </c>
      <c r="B90" s="492" t="s">
        <v>1980</v>
      </c>
      <c r="C90" s="557"/>
      <c r="D90" s="491"/>
    </row>
    <row r="91" spans="1:4" ht="13.5" thickBot="1" x14ac:dyDescent="0.25">
      <c r="A91" s="489"/>
      <c r="B91" s="490"/>
      <c r="C91" s="490"/>
      <c r="D91" s="489"/>
    </row>
  </sheetData>
  <hyperlinks>
    <hyperlink ref="D55" location="'04. Unbundled Services'!A1" display="Return to top"/>
    <hyperlink ref="B5" location="'04. Unbundled Manual Adj'!A10" display="Direct access and outpatient diagnostic imaging services"/>
    <hyperlink ref="B6" location="'04. Unbundled Manual Adj'!A56" display="Unbundled chemotherapy delivery"/>
    <hyperlink ref="B7" location="'04. Unbundled Manual Adj'!A67" display="Unbundled external beam radiotherapy"/>
    <hyperlink ref="D66" location="'04. Unbundled Services'!A1" display="Return to top"/>
    <hyperlink ref="D56" location="'04. Unbundled Manual Adj'!A1" display="Return to top"/>
    <hyperlink ref="D67" location="'04. Unbundled Manual Adj'!A1" display="Return to top"/>
  </hyperlinks>
  <printOptions headings="1" gridLines="1"/>
  <pageMargins left="0.75" right="0.75" top="1" bottom="1" header="0.5" footer="0.5"/>
  <pageSetup paperSize="9" scale="71" fitToWidth="0" fitToHeight="0" orientation="portrait" r:id="rId1"/>
  <headerFooter alignWithMargins="0">
    <oddFooter>&amp;R&amp;P of &amp;N</oddFooter>
  </headerFooter>
  <rowBreaks count="2" manualBreakCount="2">
    <brk id="55" max="3" man="1"/>
    <brk id="91" max="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sheetPr>
  <dimension ref="A1:D91"/>
  <sheetViews>
    <sheetView zoomScaleNormal="100" workbookViewId="0">
      <pane ySplit="8" topLeftCell="A9" activePane="bottomLeft" state="frozen"/>
      <selection pane="bottomLeft" activeCell="A9" sqref="A9"/>
    </sheetView>
  </sheetViews>
  <sheetFormatPr defaultColWidth="9.140625" defaultRowHeight="12.75" x14ac:dyDescent="0.2"/>
  <cols>
    <col min="1" max="1" width="9.5703125" style="488" customWidth="1"/>
    <col min="2" max="2" width="81.140625" style="488" bestFit="1" customWidth="1"/>
    <col min="3" max="3" width="16.5703125" style="488" customWidth="1"/>
    <col min="4" max="4" width="11.28515625" style="488" customWidth="1"/>
    <col min="5" max="16384" width="9.140625" style="488"/>
  </cols>
  <sheetData>
    <row r="1" spans="1:4" ht="12.75" customHeight="1" x14ac:dyDescent="0.2">
      <c r="A1" s="540" t="s">
        <v>3458</v>
      </c>
      <c r="B1" s="539"/>
    </row>
    <row r="2" spans="1:4" ht="11.25" customHeight="1" x14ac:dyDescent="0.2">
      <c r="A2" s="538"/>
      <c r="B2" s="534"/>
    </row>
    <row r="3" spans="1:4" s="496" customFormat="1" ht="11.25" x14ac:dyDescent="0.2">
      <c r="A3" s="537" t="s">
        <v>325</v>
      </c>
      <c r="B3" s="536"/>
      <c r="C3" s="500"/>
    </row>
    <row r="4" spans="1:4" x14ac:dyDescent="0.2">
      <c r="A4" s="535"/>
      <c r="B4" s="534"/>
      <c r="C4" s="502"/>
      <c r="D4" s="504"/>
    </row>
    <row r="5" spans="1:4" x14ac:dyDescent="0.2">
      <c r="A5" s="532">
        <v>1</v>
      </c>
      <c r="B5" s="533" t="s">
        <v>197</v>
      </c>
      <c r="C5" s="502"/>
      <c r="D5" s="504"/>
    </row>
    <row r="6" spans="1:4" x14ac:dyDescent="0.2">
      <c r="A6" s="532">
        <v>2</v>
      </c>
      <c r="B6" s="533" t="s">
        <v>161</v>
      </c>
      <c r="C6" s="502"/>
      <c r="D6" s="504"/>
    </row>
    <row r="7" spans="1:4" x14ac:dyDescent="0.2">
      <c r="A7" s="532">
        <v>3</v>
      </c>
      <c r="B7" s="533" t="s">
        <v>185</v>
      </c>
      <c r="C7" s="502"/>
      <c r="D7" s="504"/>
    </row>
    <row r="8" spans="1:4" ht="13.5" thickBot="1" x14ac:dyDescent="0.25">
      <c r="A8" s="489"/>
      <c r="B8" s="531"/>
      <c r="C8" s="489"/>
      <c r="D8" s="531"/>
    </row>
    <row r="9" spans="1:4" x14ac:dyDescent="0.2">
      <c r="A9" s="500"/>
      <c r="B9" s="530"/>
      <c r="C9" s="500"/>
      <c r="D9" s="530"/>
    </row>
    <row r="10" spans="1:4" x14ac:dyDescent="0.2">
      <c r="A10" s="529">
        <v>1</v>
      </c>
      <c r="B10" s="528" t="s">
        <v>197</v>
      </c>
      <c r="C10" s="1138" t="s">
        <v>3483</v>
      </c>
      <c r="D10" s="1138">
        <v>9</v>
      </c>
    </row>
    <row r="11" spans="1:4" ht="13.5" thickBot="1" x14ac:dyDescent="0.25">
      <c r="A11" s="529"/>
      <c r="B11" s="528"/>
      <c r="C11" s="502"/>
      <c r="D11" s="502"/>
    </row>
    <row r="12" spans="1:4" ht="34.5" thickBot="1" x14ac:dyDescent="0.25">
      <c r="A12" s="527" t="s">
        <v>243</v>
      </c>
      <c r="B12" s="526" t="s">
        <v>244</v>
      </c>
      <c r="C12" s="525" t="s">
        <v>173</v>
      </c>
      <c r="D12" s="524" t="s">
        <v>269</v>
      </c>
    </row>
    <row r="13" spans="1:4" x14ac:dyDescent="0.2">
      <c r="A13" s="523" t="s">
        <v>785</v>
      </c>
      <c r="B13" s="508" t="s">
        <v>784</v>
      </c>
      <c r="C13" s="541">
        <f>IF('04. Unbundled Manual Adj'!C13="-","-",
IF(ISNUMBER('04. Unbundled Manual Adj'!C13),'04. Unbundled Manual Adj'!C13*(1+VLOOKUP(LEFT($A13,2),'00. Adjustment factors'!$B$76:$J$78,$D$10,FALSE)),
IF(ISNUMBER('04. Unbundled ETO'!C13),'04. Unbundled ETO'!C13*(1+VLOOKUP(LEFT($A13,2),'00. Adjustment factors'!$B$76:$J$78,$D$10,FALSE)),"-")))</f>
        <v>124.27673999999998</v>
      </c>
      <c r="D13" s="542">
        <f>IF('04. Unbundled Manual Adj'!D13="-","-",
IF(ISNUMBER('04. Unbundled Manual Adj'!D13),'04. Unbundled Manual Adj'!D13*(1+VLOOKUP(LEFT($A13,2),'00. Adjustment factors'!$B$76:$J$78,$D$10,FALSE)),
IF(ISNUMBER('04. Unbundled ETO'!D13),'04. Unbundled ETO'!D13*(1+VLOOKUP(LEFT($A13,2),'00. Adjustment factors'!$B$76:$J$78,$D$10,FALSE)),"-")))</f>
        <v>22.228359999999995</v>
      </c>
    </row>
    <row r="14" spans="1:4" x14ac:dyDescent="0.2">
      <c r="A14" s="520" t="s">
        <v>773</v>
      </c>
      <c r="B14" s="494" t="s">
        <v>772</v>
      </c>
      <c r="C14" s="543">
        <f>IF('04. Unbundled Manual Adj'!C14="-","-",
IF(ISNUMBER('04. Unbundled Manual Adj'!C14),'04. Unbundled Manual Adj'!C14*(1+VLOOKUP(LEFT($A14,2),'00. Adjustment factors'!$B$76:$J$78,$D$10,FALSE)),
IF(ISNUMBER('04. Unbundled ETO'!C14),'04. Unbundled ETO'!C14*(1+VLOOKUP(LEFT($A14,2),'00. Adjustment factors'!$B$76:$J$78,$D$10,FALSE)),"-")))</f>
        <v>133.37015999999997</v>
      </c>
      <c r="D14" s="544">
        <f>IF('04. Unbundled Manual Adj'!D14="-","-",
IF(ISNUMBER('04. Unbundled Manual Adj'!D14),'04. Unbundled Manual Adj'!D14*(1+VLOOKUP(LEFT($A14,2),'00. Adjustment factors'!$B$76:$J$78,$D$10,FALSE)),
IF(ISNUMBER('04. Unbundled ETO'!D14),'04. Unbundled ETO'!D14*(1+VLOOKUP(LEFT($A14,2),'00. Adjustment factors'!$B$76:$J$78,$D$10,FALSE)),"-")))</f>
        <v>22.228359999999995</v>
      </c>
    </row>
    <row r="15" spans="1:4" x14ac:dyDescent="0.2">
      <c r="A15" s="520" t="s">
        <v>789</v>
      </c>
      <c r="B15" s="494" t="s">
        <v>788</v>
      </c>
      <c r="C15" s="543">
        <f>IF('04. Unbundled Manual Adj'!C15="-","-",
IF(ISNUMBER('04. Unbundled Manual Adj'!C15),'04. Unbundled Manual Adj'!C15*(1+VLOOKUP(LEFT($A15,2),'00. Adjustment factors'!$B$76:$J$78,$D$10,FALSE)),
IF(ISNUMBER('04. Unbundled ETO'!C15),'04. Unbundled ETO'!C15*(1+VLOOKUP(LEFT($A15,2),'00. Adjustment factors'!$B$76:$J$78,$D$10,FALSE)),"-")))</f>
        <v>152.56737999999999</v>
      </c>
      <c r="D15" s="1027">
        <f>IF('04. Unbundled Manual Adj'!D15="-","-",
IF(ISNUMBER('04. Unbundled Manual Adj'!D15),'04. Unbundled Manual Adj'!D15*(1+VLOOKUP(LEFT($A15,2),'00. Adjustment factors'!$B$76:$J$78,$D$10,FALSE)),
IF(ISNUMBER('04. Unbundled ETO'!D15),'04. Unbundled ETO'!D15*(1+VLOOKUP(LEFT($A15,2),'00. Adjustment factors'!$B$76:$J$78,$D$10,FALSE)),"-")))</f>
        <v>22.228359999999995</v>
      </c>
    </row>
    <row r="16" spans="1:4" x14ac:dyDescent="0.2">
      <c r="A16" s="520" t="s">
        <v>777</v>
      </c>
      <c r="B16" s="494" t="s">
        <v>776</v>
      </c>
      <c r="C16" s="543">
        <f>IF('04. Unbundled Manual Adj'!C16="-","-",
IF(ISNUMBER('04. Unbundled Manual Adj'!C16),'04. Unbundled Manual Adj'!C16*(1+VLOOKUP(LEFT($A16,2),'00. Adjustment factors'!$B$76:$J$78,$D$10,FALSE)),
IF(ISNUMBER('04. Unbundled ETO'!C16),'04. Unbundled ETO'!C16*(1+VLOOKUP(LEFT($A16,2),'00. Adjustment factors'!$B$76:$J$78,$D$10,FALSE)),"-")))</f>
        <v>145.49471999999997</v>
      </c>
      <c r="D16" s="1027">
        <f>IF('04. Unbundled Manual Adj'!D16="-","-",
IF(ISNUMBER('04. Unbundled Manual Adj'!D16),'04. Unbundled Manual Adj'!D16*(1+VLOOKUP(LEFT($A16,2),'00. Adjustment factors'!$B$76:$J$78,$D$10,FALSE)),
IF(ISNUMBER('04. Unbundled ETO'!D16),'04. Unbundled ETO'!D16*(1+VLOOKUP(LEFT($A16,2),'00. Adjustment factors'!$B$76:$J$78,$D$10,FALSE)),"-")))</f>
        <v>22.228359999999995</v>
      </c>
    </row>
    <row r="17" spans="1:4" x14ac:dyDescent="0.2">
      <c r="A17" s="520" t="s">
        <v>783</v>
      </c>
      <c r="B17" s="494" t="s">
        <v>782</v>
      </c>
      <c r="C17" s="543">
        <f>IF('04. Unbundled Manual Adj'!C17="-","-",
IF(ISNUMBER('04. Unbundled Manual Adj'!C17),'04. Unbundled Manual Adj'!C17*(1+VLOOKUP(LEFT($A17,2),'00. Adjustment factors'!$B$76:$J$78,$D$10,FALSE)),
IF(ISNUMBER('04. Unbundled ETO'!C17),'04. Unbundled ETO'!C17*(1+VLOOKUP(LEFT($A17,2),'00. Adjustment factors'!$B$76:$J$78,$D$10,FALSE)),"-")))</f>
        <v>163.68155999999996</v>
      </c>
      <c r="D17" s="1027">
        <f>IF('04. Unbundled Manual Adj'!D17="-","-",
IF(ISNUMBER('04. Unbundled Manual Adj'!D17),'04. Unbundled Manual Adj'!D17*(1+VLOOKUP(LEFT($A17,2),'00. Adjustment factors'!$B$76:$J$78,$D$10,FALSE)),
IF(ISNUMBER('04. Unbundled ETO'!D17),'04. Unbundled ETO'!D17*(1+VLOOKUP(LEFT($A17,2),'00. Adjustment factors'!$B$76:$J$78,$D$10,FALSE)),"-")))</f>
        <v>22.228359999999995</v>
      </c>
    </row>
    <row r="18" spans="1:4" x14ac:dyDescent="0.2">
      <c r="A18" s="520" t="s">
        <v>791</v>
      </c>
      <c r="B18" s="494" t="s">
        <v>790</v>
      </c>
      <c r="C18" s="543">
        <f>IF('04. Unbundled Manual Adj'!C18="-","-",
IF(ISNUMBER('04. Unbundled Manual Adj'!C18),'04. Unbundled Manual Adj'!C18*(1+VLOOKUP(LEFT($A18,2),'00. Adjustment factors'!$B$76:$J$78,$D$10,FALSE)),
IF(ISNUMBER('04. Unbundled ETO'!C18),'04. Unbundled ETO'!C18*(1+VLOOKUP(LEFT($A18,2),'00. Adjustment factors'!$B$76:$J$78,$D$10,FALSE)),"-")))</f>
        <v>178.83725999999996</v>
      </c>
      <c r="D18" s="1027">
        <f>IF('04. Unbundled Manual Adj'!D18="-","-",
IF(ISNUMBER('04. Unbundled Manual Adj'!D18),'04. Unbundled Manual Adj'!D18*(1+VLOOKUP(LEFT($A18,2),'00. Adjustment factors'!$B$76:$J$78,$D$10,FALSE)),
IF(ISNUMBER('04. Unbundled ETO'!D18),'04. Unbundled ETO'!D18*(1+VLOOKUP(LEFT($A18,2),'00. Adjustment factors'!$B$76:$J$78,$D$10,FALSE)),"-")))</f>
        <v>22.228359999999995</v>
      </c>
    </row>
    <row r="19" spans="1:4" x14ac:dyDescent="0.2">
      <c r="A19" s="520" t="s">
        <v>1901</v>
      </c>
      <c r="B19" s="494" t="s">
        <v>1952</v>
      </c>
      <c r="C19" s="543">
        <f>IF('04. Unbundled Manual Adj'!C19="-","-",
IF(ISNUMBER('04. Unbundled Manual Adj'!C19),'04. Unbundled Manual Adj'!C19*(1+VLOOKUP(LEFT($A19,2),'00. Adjustment factors'!$B$76:$J$78,$D$10,FALSE)),
IF(ISNUMBER('04. Unbundled ETO'!C19),'04. Unbundled ETO'!C19*(1+VLOOKUP(LEFT($A19,2),'00. Adjustment factors'!$B$76:$J$78,$D$10,FALSE)),"-")))</f>
        <v>183.88915999999998</v>
      </c>
      <c r="D19" s="1027">
        <f>IF('04. Unbundled Manual Adj'!D19="-","-",
IF(ISNUMBER('04. Unbundled Manual Adj'!D19),'04. Unbundled Manual Adj'!D19*(1+VLOOKUP(LEFT($A19,2),'00. Adjustment factors'!$B$76:$J$78,$D$10,FALSE)),
IF(ISNUMBER('04. Unbundled ETO'!D19),'04. Unbundled ETO'!D19*(1+VLOOKUP(LEFT($A19,2),'00. Adjustment factors'!$B$76:$J$78,$D$10,FALSE)),"-")))</f>
        <v>22.228359999999995</v>
      </c>
    </row>
    <row r="20" spans="1:4" x14ac:dyDescent="0.2">
      <c r="A20" s="520" t="s">
        <v>1902</v>
      </c>
      <c r="B20" s="494" t="s">
        <v>3210</v>
      </c>
      <c r="C20" s="543">
        <f>IF('04. Unbundled Manual Adj'!C20="-","-",
IF(ISNUMBER('04. Unbundled Manual Adj'!C20),'04. Unbundled Manual Adj'!C20*(1+VLOOKUP(LEFT($A20,2),'00. Adjustment factors'!$B$76:$J$78,$D$10,FALSE)),
IF(ISNUMBER('04. Unbundled ETO'!C20),'04. Unbundled ETO'!C20*(1+VLOOKUP(LEFT($A20,2),'00. Adjustment factors'!$B$76:$J$78,$D$10,FALSE)),"-")))</f>
        <v>157.61927999999997</v>
      </c>
      <c r="D20" s="1027">
        <f>IF('04. Unbundled Manual Adj'!D20="-","-",
IF(ISNUMBER('04. Unbundled Manual Adj'!D20),'04. Unbundled Manual Adj'!D20*(1+VLOOKUP(LEFT($A20,2),'00. Adjustment factors'!$B$76:$J$78,$D$10,FALSE)),
IF(ISNUMBER('04. Unbundled ETO'!D20),'04. Unbundled ETO'!D20*(1+VLOOKUP(LEFT($A20,2),'00. Adjustment factors'!$B$76:$J$78,$D$10,FALSE)),"-")))</f>
        <v>22.228359999999995</v>
      </c>
    </row>
    <row r="21" spans="1:4" x14ac:dyDescent="0.2">
      <c r="A21" s="522" t="s">
        <v>1903</v>
      </c>
      <c r="B21" s="521" t="s">
        <v>3209</v>
      </c>
      <c r="C21" s="545">
        <f>IF('04. Unbundled Manual Adj'!C21="-","-",
IF(ISNUMBER('04. Unbundled Manual Adj'!C21),'04. Unbundled Manual Adj'!C21*(1+VLOOKUP(LEFT($A21,2),'00. Adjustment factors'!$B$76:$J$78,$D$10,FALSE)),
IF(ISNUMBER('04. Unbundled ETO'!C21),'04. Unbundled ETO'!C21*(1+VLOOKUP(LEFT($A21,2),'00. Adjustment factors'!$B$76:$J$78,$D$10,FALSE)),"-")))</f>
        <v>211.16941999999997</v>
      </c>
      <c r="D21" s="1026">
        <f>IF('04. Unbundled Manual Adj'!D21="-","-",
IF(ISNUMBER('04. Unbundled Manual Adj'!D21),'04. Unbundled Manual Adj'!D21*(1+VLOOKUP(LEFT($A21,2),'00. Adjustment factors'!$B$76:$J$78,$D$10,FALSE)),
IF(ISNUMBER('04. Unbundled ETO'!D21),'04. Unbundled ETO'!D21*(1+VLOOKUP(LEFT($A21,2),'00. Adjustment factors'!$B$76:$J$78,$D$10,FALSE)),"-")))</f>
        <v>29.301019999999994</v>
      </c>
    </row>
    <row r="22" spans="1:4" x14ac:dyDescent="0.2">
      <c r="A22" s="520" t="s">
        <v>1904</v>
      </c>
      <c r="B22" s="494" t="s">
        <v>1953</v>
      </c>
      <c r="C22" s="543">
        <f>IF('04. Unbundled Manual Adj'!C22="-","-",
IF(ISNUMBER('04. Unbundled Manual Adj'!C22),'04. Unbundled Manual Adj'!C22*(1+VLOOKUP(LEFT($A22,2),'00. Adjustment factors'!$B$76:$J$78,$D$10,FALSE)),
IF(ISNUMBER('04. Unbundled ETO'!C22),'04. Unbundled ETO'!C22*(1+VLOOKUP(LEFT($A22,2),'00. Adjustment factors'!$B$76:$J$78,$D$10,FALSE)),"-")))</f>
        <v>197.02409999999998</v>
      </c>
      <c r="D22" s="1027">
        <f>IF('04. Unbundled Manual Adj'!D22="-","-",
IF(ISNUMBER('04. Unbundled Manual Adj'!D22),'04. Unbundled Manual Adj'!D22*(1+VLOOKUP(LEFT($A22,2),'00. Adjustment factors'!$B$76:$J$78,$D$10,FALSE)),
IF(ISNUMBER('04. Unbundled ETO'!D22),'04. Unbundled ETO'!D22*(1+VLOOKUP(LEFT($A22,2),'00. Adjustment factors'!$B$76:$J$78,$D$10,FALSE)),"-")))</f>
        <v>29.301019999999994</v>
      </c>
    </row>
    <row r="23" spans="1:4" x14ac:dyDescent="0.2">
      <c r="A23" s="519" t="s">
        <v>1905</v>
      </c>
      <c r="B23" s="517" t="s">
        <v>1954</v>
      </c>
      <c r="C23" s="547">
        <f>IF('04. Unbundled Manual Adj'!C23="-","-",
IF(ISNUMBER('04. Unbundled Manual Adj'!C23),'04. Unbundled Manual Adj'!C23*(1+VLOOKUP(LEFT($A23,2),'00. Adjustment factors'!$B$76:$J$78,$D$10,FALSE)),
IF(ISNUMBER('04. Unbundled ETO'!C23),'04. Unbundled ETO'!C23*(1+VLOOKUP(LEFT($A23,2),'00. Adjustment factors'!$B$76:$J$78,$D$10,FALSE)),"-")))</f>
        <v>291.99981999999994</v>
      </c>
      <c r="D23" s="1028">
        <f>IF('04. Unbundled Manual Adj'!D23="-","-",
IF(ISNUMBER('04. Unbundled Manual Adj'!D23),'04. Unbundled Manual Adj'!D23*(1+VLOOKUP(LEFT($A23,2),'00. Adjustment factors'!$B$76:$J$78,$D$10,FALSE)),
IF(ISNUMBER('04. Unbundled ETO'!D23),'04. Unbundled ETO'!D23*(1+VLOOKUP(LEFT($A23,2),'00. Adjustment factors'!$B$76:$J$78,$D$10,FALSE)),"-")))</f>
        <v>29.301019999999994</v>
      </c>
    </row>
    <row r="24" spans="1:4" x14ac:dyDescent="0.2">
      <c r="A24" s="522" t="s">
        <v>781</v>
      </c>
      <c r="B24" s="521" t="s">
        <v>780</v>
      </c>
      <c r="C24" s="545">
        <f>IF('04. Unbundled Manual Adj'!C24="-","-",
IF(ISNUMBER('04. Unbundled Manual Adj'!C24),'04. Unbundled Manual Adj'!C24*(1+VLOOKUP(LEFT($A24,2),'00. Adjustment factors'!$B$76:$J$78,$D$10,FALSE)),
IF(ISNUMBER('04. Unbundled ETO'!C24),'04. Unbundled ETO'!C24*(1+VLOOKUP(LEFT($A24,2),'00. Adjustment factors'!$B$76:$J$78,$D$10,FALSE)),"-")))</f>
        <v>77.79925999999999</v>
      </c>
      <c r="D24" s="1026">
        <f>IF('04. Unbundled Manual Adj'!D24="-","-",
IF(ISNUMBER('04. Unbundled Manual Adj'!D24),'04. Unbundled Manual Adj'!D24*(1+VLOOKUP(LEFT($A24,2),'00. Adjustment factors'!$B$76:$J$78,$D$10,FALSE)),
IF(ISNUMBER('04. Unbundled ETO'!D24),'04. Unbundled ETO'!D24*(1+VLOOKUP(LEFT($A24,2),'00. Adjustment factors'!$B$76:$J$78,$D$10,FALSE)),"-")))</f>
        <v>20.207599999999996</v>
      </c>
    </row>
    <row r="25" spans="1:4" x14ac:dyDescent="0.2">
      <c r="A25" s="520" t="s">
        <v>765</v>
      </c>
      <c r="B25" s="494" t="s">
        <v>764</v>
      </c>
      <c r="C25" s="543">
        <f>IF('04. Unbundled Manual Adj'!C25="-","-",
IF(ISNUMBER('04. Unbundled Manual Adj'!C25),'04. Unbundled Manual Adj'!C25*(1+VLOOKUP(LEFT($A25,2),'00. Adjustment factors'!$B$76:$J$78,$D$10,FALSE)),
IF(ISNUMBER('04. Unbundled ETO'!C25),'04. Unbundled ETO'!C25*(1+VLOOKUP(LEFT($A25,2),'00. Adjustment factors'!$B$76:$J$78,$D$10,FALSE)),"-")))</f>
        <v>80.830399999999983</v>
      </c>
      <c r="D25" s="1027">
        <f>IF('04. Unbundled Manual Adj'!D25="-","-",
IF(ISNUMBER('04. Unbundled Manual Adj'!D25),'04. Unbundled Manual Adj'!D25*(1+VLOOKUP(LEFT($A25,2),'00. Adjustment factors'!$B$76:$J$78,$D$10,FALSE)),
IF(ISNUMBER('04. Unbundled ETO'!D25),'04. Unbundled ETO'!D25*(1+VLOOKUP(LEFT($A25,2),'00. Adjustment factors'!$B$76:$J$78,$D$10,FALSE)),"-")))</f>
        <v>20.207599999999996</v>
      </c>
    </row>
    <row r="26" spans="1:4" x14ac:dyDescent="0.2">
      <c r="A26" s="520" t="s">
        <v>779</v>
      </c>
      <c r="B26" s="494" t="s">
        <v>778</v>
      </c>
      <c r="C26" s="543">
        <f>IF('04. Unbundled Manual Adj'!C26="-","-",
IF(ISNUMBER('04. Unbundled Manual Adj'!C26),'04. Unbundled Manual Adj'!C26*(1+VLOOKUP(LEFT($A26,2),'00. Adjustment factors'!$B$76:$J$78,$D$10,FALSE)),
IF(ISNUMBER('04. Unbundled ETO'!C26),'04. Unbundled ETO'!C26*(1+VLOOKUP(LEFT($A26,2),'00. Adjustment factors'!$B$76:$J$78,$D$10,FALSE)),"-")))</f>
        <v>102.04837999999998</v>
      </c>
      <c r="D26" s="1027">
        <f>IF('04. Unbundled Manual Adj'!D26="-","-",
IF(ISNUMBER('04. Unbundled Manual Adj'!D26),'04. Unbundled Manual Adj'!D26*(1+VLOOKUP(LEFT($A26,2),'00. Adjustment factors'!$B$76:$J$78,$D$10,FALSE)),
IF(ISNUMBER('04. Unbundled ETO'!D26),'04. Unbundled ETO'!D26*(1+VLOOKUP(LEFT($A26,2),'00. Adjustment factors'!$B$76:$J$78,$D$10,FALSE)),"-")))</f>
        <v>20.207599999999996</v>
      </c>
    </row>
    <row r="27" spans="1:4" x14ac:dyDescent="0.2">
      <c r="A27" s="520" t="s">
        <v>767</v>
      </c>
      <c r="B27" s="494" t="s">
        <v>766</v>
      </c>
      <c r="C27" s="543">
        <f>IF('04. Unbundled Manual Adj'!C27="-","-",
IF(ISNUMBER('04. Unbundled Manual Adj'!C27),'04. Unbundled Manual Adj'!C27*(1+VLOOKUP(LEFT($A27,2),'00. Adjustment factors'!$B$76:$J$78,$D$10,FALSE)),
IF(ISNUMBER('04. Unbundled ETO'!C27),'04. Unbundled ETO'!C27*(1+VLOOKUP(LEFT($A27,2),'00. Adjustment factors'!$B$76:$J$78,$D$10,FALSE)),"-")))</f>
        <v>89.923819999999992</v>
      </c>
      <c r="D27" s="1027">
        <f>IF('04. Unbundled Manual Adj'!D27="-","-",
IF(ISNUMBER('04. Unbundled Manual Adj'!D27),'04. Unbundled Manual Adj'!D27*(1+VLOOKUP(LEFT($A27,2),'00. Adjustment factors'!$B$76:$J$78,$D$10,FALSE)),
IF(ISNUMBER('04. Unbundled ETO'!D27),'04. Unbundled ETO'!D27*(1+VLOOKUP(LEFT($A27,2),'00. Adjustment factors'!$B$76:$J$78,$D$10,FALSE)),"-")))</f>
        <v>20.207599999999996</v>
      </c>
    </row>
    <row r="28" spans="1:4" x14ac:dyDescent="0.2">
      <c r="A28" s="516" t="s">
        <v>793</v>
      </c>
      <c r="B28" s="494" t="s">
        <v>792</v>
      </c>
      <c r="C28" s="543">
        <f>IF('04. Unbundled Manual Adj'!C28="-","-",
IF(ISNUMBER('04. Unbundled Manual Adj'!C28),'04. Unbundled Manual Adj'!C28*(1+VLOOKUP(LEFT($A28,2),'00. Adjustment factors'!$B$76:$J$78,$D$10,FALSE)),
IF(ISNUMBER('04. Unbundled ETO'!C28),'04. Unbundled ETO'!C28*(1+VLOOKUP(LEFT($A28,2),'00. Adjustment factors'!$B$76:$J$78,$D$10,FALSE)),"-")))</f>
        <v>90.93419999999999</v>
      </c>
      <c r="D28" s="1027">
        <f>IF('04. Unbundled Manual Adj'!D28="-","-",
IF(ISNUMBER('04. Unbundled Manual Adj'!D28),'04. Unbundled Manual Adj'!D28*(1+VLOOKUP(LEFT($A28,2),'00. Adjustment factors'!$B$76:$J$78,$D$10,FALSE)),
IF(ISNUMBER('04. Unbundled ETO'!D28),'04. Unbundled ETO'!D28*(1+VLOOKUP(LEFT($A28,2),'00. Adjustment factors'!$B$76:$J$78,$D$10,FALSE)),"-")))</f>
        <v>20.207599999999996</v>
      </c>
    </row>
    <row r="29" spans="1:4" x14ac:dyDescent="0.2">
      <c r="A29" s="520" t="s">
        <v>771</v>
      </c>
      <c r="B29" s="494" t="s">
        <v>770</v>
      </c>
      <c r="C29" s="543">
        <f>IF('04. Unbundled Manual Adj'!C29="-","-",
IF(ISNUMBER('04. Unbundled Manual Adj'!C29),'04. Unbundled Manual Adj'!C29*(1+VLOOKUP(LEFT($A29,2),'00. Adjustment factors'!$B$76:$J$78,$D$10,FALSE)),
IF(ISNUMBER('04. Unbundled ETO'!C29),'04. Unbundled ETO'!C29*(1+VLOOKUP(LEFT($A29,2),'00. Adjustment factors'!$B$76:$J$78,$D$10,FALSE)),"-")))</f>
        <v>112.15217999999999</v>
      </c>
      <c r="D29" s="1027">
        <f>IF('04. Unbundled Manual Adj'!D29="-","-",
IF(ISNUMBER('04. Unbundled Manual Adj'!D29),'04. Unbundled Manual Adj'!D29*(1+VLOOKUP(LEFT($A29,2),'00. Adjustment factors'!$B$76:$J$78,$D$10,FALSE)),
IF(ISNUMBER('04. Unbundled ETO'!D29),'04. Unbundled ETO'!D29*(1+VLOOKUP(LEFT($A29,2),'00. Adjustment factors'!$B$76:$J$78,$D$10,FALSE)),"-")))</f>
        <v>20.207599999999996</v>
      </c>
    </row>
    <row r="30" spans="1:4" x14ac:dyDescent="0.2">
      <c r="A30" s="520" t="s">
        <v>1906</v>
      </c>
      <c r="B30" s="494" t="s">
        <v>1955</v>
      </c>
      <c r="C30" s="543">
        <f>IF('04. Unbundled Manual Adj'!C30="-","-",
IF(ISNUMBER('04. Unbundled Manual Adj'!C30),'04. Unbundled Manual Adj'!C30*(1+VLOOKUP(LEFT($A30,2),'00. Adjustment factors'!$B$76:$J$78,$D$10,FALSE)),
IF(ISNUMBER('04. Unbundled ETO'!C30),'04. Unbundled ETO'!C30*(1+VLOOKUP(LEFT($A30,2),'00. Adjustment factors'!$B$76:$J$78,$D$10,FALSE)),"-")))</f>
        <v>83.861539999999991</v>
      </c>
      <c r="D30" s="1027">
        <f>IF('04. Unbundled Manual Adj'!D30="-","-",
IF(ISNUMBER('04. Unbundled Manual Adj'!D30),'04. Unbundled Manual Adj'!D30*(1+VLOOKUP(LEFT($A30,2),'00. Adjustment factors'!$B$76:$J$78,$D$10,FALSE)),
IF(ISNUMBER('04. Unbundled ETO'!D30),'04. Unbundled ETO'!D30*(1+VLOOKUP(LEFT($A30,2),'00. Adjustment factors'!$B$76:$J$78,$D$10,FALSE)),"-")))</f>
        <v>20.207599999999996</v>
      </c>
    </row>
    <row r="31" spans="1:4" x14ac:dyDescent="0.2">
      <c r="A31" s="520" t="s">
        <v>1907</v>
      </c>
      <c r="B31" s="494" t="s">
        <v>1956</v>
      </c>
      <c r="C31" s="543">
        <f>IF('04. Unbundled Manual Adj'!C31="-","-",
IF(ISNUMBER('04. Unbundled Manual Adj'!C31),'04. Unbundled Manual Adj'!C31*(1+VLOOKUP(LEFT($A31,2),'00. Adjustment factors'!$B$76:$J$78,$D$10,FALSE)),
IF(ISNUMBER('04. Unbundled ETO'!C31),'04. Unbundled ETO'!C31*(1+VLOOKUP(LEFT($A31,2),'00. Adjustment factors'!$B$76:$J$78,$D$10,FALSE)),"-")))</f>
        <v>83.861539999999991</v>
      </c>
      <c r="D31" s="1027">
        <f>IF('04. Unbundled Manual Adj'!D31="-","-",
IF(ISNUMBER('04. Unbundled Manual Adj'!D31),'04. Unbundled Manual Adj'!D31*(1+VLOOKUP(LEFT($A31,2),'00. Adjustment factors'!$B$76:$J$78,$D$10,FALSE)),
IF(ISNUMBER('04. Unbundled ETO'!D31),'04. Unbundled ETO'!D31*(1+VLOOKUP(LEFT($A31,2),'00. Adjustment factors'!$B$76:$J$78,$D$10,FALSE)),"-")))</f>
        <v>20.207599999999996</v>
      </c>
    </row>
    <row r="32" spans="1:4" x14ac:dyDescent="0.2">
      <c r="A32" s="522" t="s">
        <v>1908</v>
      </c>
      <c r="B32" s="521" t="s">
        <v>1957</v>
      </c>
      <c r="C32" s="545">
        <f>IF('04. Unbundled Manual Adj'!C32="-","-",
IF(ISNUMBER('04. Unbundled Manual Adj'!C32),'04. Unbundled Manual Adj'!C32*(1+VLOOKUP(LEFT($A32,2),'00. Adjustment factors'!$B$76:$J$78,$D$10,FALSE)),
IF(ISNUMBER('04. Unbundled ETO'!C32),'04. Unbundled ETO'!C32*(1+VLOOKUP(LEFT($A32,2),'00. Adjustment factors'!$B$76:$J$78,$D$10,FALSE)),"-")))</f>
        <v>107.10027999999998</v>
      </c>
      <c r="D32" s="1026">
        <f>IF('04. Unbundled Manual Adj'!D32="-","-",
IF(ISNUMBER('04. Unbundled Manual Adj'!D32),'04. Unbundled Manual Adj'!D32*(1+VLOOKUP(LEFT($A32,2),'00. Adjustment factors'!$B$76:$J$78,$D$10,FALSE)),
IF(ISNUMBER('04. Unbundled ETO'!D32),'04. Unbundled ETO'!D32*(1+VLOOKUP(LEFT($A32,2),'00. Adjustment factors'!$B$76:$J$78,$D$10,FALSE)),"-")))</f>
        <v>28.290639999999996</v>
      </c>
    </row>
    <row r="33" spans="1:4" x14ac:dyDescent="0.2">
      <c r="A33" s="520" t="s">
        <v>1909</v>
      </c>
      <c r="B33" s="494" t="s">
        <v>1958</v>
      </c>
      <c r="C33" s="543">
        <f>IF('04. Unbundled Manual Adj'!C33="-","-",
IF(ISNUMBER('04. Unbundled Manual Adj'!C33),'04. Unbundled Manual Adj'!C33*(1+VLOOKUP(LEFT($A33,2),'00. Adjustment factors'!$B$76:$J$78,$D$10,FALSE)),
IF(ISNUMBER('04. Unbundled ETO'!C33),'04. Unbundled ETO'!C33*(1+VLOOKUP(LEFT($A33,2),'00. Adjustment factors'!$B$76:$J$78,$D$10,FALSE)),"-")))</f>
        <v>104.06913999999998</v>
      </c>
      <c r="D33" s="1027">
        <f>IF('04. Unbundled Manual Adj'!D33="-","-",
IF(ISNUMBER('04. Unbundled Manual Adj'!D33),'04. Unbundled Manual Adj'!D33*(1+VLOOKUP(LEFT($A33,2),'00. Adjustment factors'!$B$76:$J$78,$D$10,FALSE)),
IF(ISNUMBER('04. Unbundled ETO'!D33),'04. Unbundled ETO'!D33*(1+VLOOKUP(LEFT($A33,2),'00. Adjustment factors'!$B$76:$J$78,$D$10,FALSE)),"-")))</f>
        <v>28.290639999999996</v>
      </c>
    </row>
    <row r="34" spans="1:4" x14ac:dyDescent="0.2">
      <c r="A34" s="520" t="s">
        <v>1910</v>
      </c>
      <c r="B34" s="494" t="s">
        <v>1959</v>
      </c>
      <c r="C34" s="543">
        <f>IF('04. Unbundled Manual Adj'!C34="-","-",
IF(ISNUMBER('04. Unbundled Manual Adj'!C34),'04. Unbundled Manual Adj'!C34*(1+VLOOKUP(LEFT($A34,2),'00. Adjustment factors'!$B$76:$J$78,$D$10,FALSE)),
IF(ISNUMBER('04. Unbundled ETO'!C34),'04. Unbundled ETO'!C34*(1+VLOOKUP(LEFT($A34,2),'00. Adjustment factors'!$B$76:$J$78,$D$10,FALSE)),"-")))</f>
        <v>120.23521999999998</v>
      </c>
      <c r="D34" s="1027">
        <f>IF('04. Unbundled Manual Adj'!D34="-","-",
IF(ISNUMBER('04. Unbundled Manual Adj'!D34),'04. Unbundled Manual Adj'!D34*(1+VLOOKUP(LEFT($A34,2),'00. Adjustment factors'!$B$76:$J$78,$D$10,FALSE)),
IF(ISNUMBER('04. Unbundled ETO'!D34),'04. Unbundled ETO'!D34*(1+VLOOKUP(LEFT($A34,2),'00. Adjustment factors'!$B$76:$J$78,$D$10,FALSE)),"-")))</f>
        <v>28.290639999999996</v>
      </c>
    </row>
    <row r="35" spans="1:4" x14ac:dyDescent="0.2">
      <c r="A35" s="519" t="s">
        <v>1911</v>
      </c>
      <c r="B35" s="517" t="s">
        <v>1960</v>
      </c>
      <c r="C35" s="547">
        <f>IF('04. Unbundled Manual Adj'!C35="-","-",
IF(ISNUMBER('04. Unbundled Manual Adj'!C35),'04. Unbundled Manual Adj'!C35*(1+VLOOKUP(LEFT($A35,2),'00. Adjustment factors'!$B$76:$J$78,$D$10,FALSE)),
IF(ISNUMBER('04. Unbundled ETO'!C35),'04. Unbundled ETO'!C35*(1+VLOOKUP(LEFT($A35,2),'00. Adjustment factors'!$B$76:$J$78,$D$10,FALSE)),"-")))</f>
        <v>129.32863999999998</v>
      </c>
      <c r="D35" s="1028">
        <f>IF('04. Unbundled Manual Adj'!D35="-","-",
IF(ISNUMBER('04. Unbundled Manual Adj'!D35),'04. Unbundled Manual Adj'!D35*(1+VLOOKUP(LEFT($A35,2),'00. Adjustment factors'!$B$76:$J$78,$D$10,FALSE)),
IF(ISNUMBER('04. Unbundled ETO'!D35),'04. Unbundled ETO'!D35*(1+VLOOKUP(LEFT($A35,2),'00. Adjustment factors'!$B$76:$J$78,$D$10,FALSE)),"-")))</f>
        <v>28.290639999999996</v>
      </c>
    </row>
    <row r="36" spans="1:4" x14ac:dyDescent="0.2">
      <c r="A36" s="519" t="s">
        <v>1912</v>
      </c>
      <c r="B36" s="517" t="s">
        <v>1961</v>
      </c>
      <c r="C36" s="549">
        <f>IF('04. Unbundled Manual Adj'!C36="-","-",
IF(ISNUMBER('04. Unbundled Manual Adj'!C36),'04. Unbundled Manual Adj'!C36*(1+VLOOKUP(LEFT($A36,2),'00. Adjustment factors'!$B$76:$J$78,$D$10,FALSE)),
IF(ISNUMBER('04. Unbundled ETO'!C36),'04. Unbundled ETO'!C36*(1+VLOOKUP(LEFT($A36,2),'00. Adjustment factors'!$B$76:$J$78,$D$10,FALSE)),"-")))</f>
        <v>61.633179999999989</v>
      </c>
      <c r="D36" s="1029">
        <f>IF('04. Unbundled Manual Adj'!D36="-","-",
IF(ISNUMBER('04. Unbundled Manual Adj'!D36),'04. Unbundled Manual Adj'!D36*(1+VLOOKUP(LEFT($A36,2),'00. Adjustment factors'!$B$76:$J$78,$D$10,FALSE)),
IF(ISNUMBER('04. Unbundled ETO'!D36),'04. Unbundled ETO'!D36*(1+VLOOKUP(LEFT($A36,2),'00. Adjustment factors'!$B$76:$J$78,$D$10,FALSE)),"-")))</f>
        <v>11.114179999999998</v>
      </c>
    </row>
    <row r="37" spans="1:4" s="496" customFormat="1" ht="11.25" x14ac:dyDescent="0.2">
      <c r="A37" s="522" t="s">
        <v>1913</v>
      </c>
      <c r="B37" s="521" t="s">
        <v>3208</v>
      </c>
      <c r="C37" s="545">
        <f>IF('04. Unbundled Manual Adj'!C37="-","-",
IF(ISNUMBER('04. Unbundled Manual Adj'!C37),'04. Unbundled Manual Adj'!C37*(1+VLOOKUP(LEFT($A37,2),'00. Adjustment factors'!$B$76:$J$78,$D$10,FALSE)),
IF(ISNUMBER('04. Unbundled ETO'!C37),'04. Unbundled ETO'!C37*(1+VLOOKUP(LEFT($A37,2),'00. Adjustment factors'!$B$76:$J$78,$D$10,FALSE)),"-")))</f>
        <v>75.778499999999994</v>
      </c>
      <c r="D37" s="1026" t="str">
        <f>IF('04. Unbundled Manual Adj'!D37="-","-",
IF(ISNUMBER('04. Unbundled Manual Adj'!D37),'04. Unbundled Manual Adj'!D37*(1+VLOOKUP(LEFT($A37,2),'00. Adjustment factors'!$B$76:$J$78,$D$10,FALSE)),
IF(ISNUMBER('04. Unbundled ETO'!D37),'04. Unbundled ETO'!D37*(1+VLOOKUP(LEFT($A37,2),'00. Adjustment factors'!$B$76:$J$78,$D$10,FALSE)),"-")))</f>
        <v>-</v>
      </c>
    </row>
    <row r="38" spans="1:4" s="496" customFormat="1" ht="11.25" x14ac:dyDescent="0.2">
      <c r="A38" s="520" t="s">
        <v>1914</v>
      </c>
      <c r="B38" s="494" t="s">
        <v>3207</v>
      </c>
      <c r="C38" s="543">
        <f>IF('04. Unbundled Manual Adj'!C38="-","-",
IF(ISNUMBER('04. Unbundled Manual Adj'!C38),'04. Unbundled Manual Adj'!C38*(1+VLOOKUP(LEFT($A38,2),'00. Adjustment factors'!$B$76:$J$78,$D$10,FALSE)),
IF(ISNUMBER('04. Unbundled ETO'!C38),'04. Unbundled ETO'!C38*(1+VLOOKUP(LEFT($A38,2),'00. Adjustment factors'!$B$76:$J$78,$D$10,FALSE)),"-")))</f>
        <v>115.18331999999998</v>
      </c>
      <c r="D38" s="1027" t="str">
        <f>IF('04. Unbundled Manual Adj'!D38="-","-",
IF(ISNUMBER('04. Unbundled Manual Adj'!D38),'04. Unbundled Manual Adj'!D38*(1+VLOOKUP(LEFT($A38,2),'00. Adjustment factors'!$B$76:$J$78,$D$10,FALSE)),
IF(ISNUMBER('04. Unbundled ETO'!D38),'04. Unbundled ETO'!D38*(1+VLOOKUP(LEFT($A38,2),'00. Adjustment factors'!$B$76:$J$78,$D$10,FALSE)),"-")))</f>
        <v>-</v>
      </c>
    </row>
    <row r="39" spans="1:4" s="496" customFormat="1" ht="11.25" x14ac:dyDescent="0.2">
      <c r="A39" s="519" t="s">
        <v>1915</v>
      </c>
      <c r="B39" s="517" t="s">
        <v>3206</v>
      </c>
      <c r="C39" s="551">
        <f>IF('04. Unbundled Manual Adj'!C39="-","-",
IF(ISNUMBER('04. Unbundled Manual Adj'!C39),'04. Unbundled Manual Adj'!C39*(1+VLOOKUP(LEFT($A39,2),'00. Adjustment factors'!$B$76:$J$78,$D$10,FALSE)),
IF(ISNUMBER('04. Unbundled ETO'!C39),'04. Unbundled ETO'!C39*(1+VLOOKUP(LEFT($A39,2),'00. Adjustment factors'!$B$76:$J$78,$D$10,FALSE)),"-")))</f>
        <v>137.41167999999999</v>
      </c>
      <c r="D39" s="1028" t="str">
        <f>IF('04. Unbundled Manual Adj'!D39="-","-",
IF(ISNUMBER('04. Unbundled Manual Adj'!D39),'04. Unbundled Manual Adj'!D39*(1+VLOOKUP(LEFT($A39,2),'00. Adjustment factors'!$B$76:$J$78,$D$10,FALSE)),
IF(ISNUMBER('04. Unbundled ETO'!D39),'04. Unbundled ETO'!D39*(1+VLOOKUP(LEFT($A39,2),'00. Adjustment factors'!$B$76:$J$78,$D$10,FALSE)),"-")))</f>
        <v>-</v>
      </c>
    </row>
    <row r="40" spans="1:4" s="496" customFormat="1" ht="13.5" customHeight="1" x14ac:dyDescent="0.2">
      <c r="A40" s="520" t="s">
        <v>1916</v>
      </c>
      <c r="B40" s="494" t="s">
        <v>3205</v>
      </c>
      <c r="C40" s="543">
        <f>IF('04. Unbundled Manual Adj'!C40="-","-",
IF(ISNUMBER('04. Unbundled Manual Adj'!C40),'04. Unbundled Manual Adj'!C40*(1+VLOOKUP(LEFT($A40,2),'00. Adjustment factors'!$B$76:$J$78,$D$10,FALSE)),
IF(ISNUMBER('04. Unbundled ETO'!C40),'04. Unbundled ETO'!C40*(1+VLOOKUP(LEFT($A40,2),'00. Adjustment factors'!$B$76:$J$78,$D$10,FALSE)),"-")))</f>
        <v>43.446339999999992</v>
      </c>
      <c r="D40" s="1027" t="str">
        <f>IF('04. Unbundled Manual Adj'!D40="-","-",
IF(ISNUMBER('04. Unbundled Manual Adj'!D40),'04. Unbundled Manual Adj'!D40*(1+VLOOKUP(LEFT($A40,2),'00. Adjustment factors'!$B$76:$J$78,$D$10,FALSE)),
IF(ISNUMBER('04. Unbundled ETO'!D40),'04. Unbundled ETO'!D40*(1+VLOOKUP(LEFT($A40,2),'00. Adjustment factors'!$B$76:$J$78,$D$10,FALSE)),"-")))</f>
        <v>-</v>
      </c>
    </row>
    <row r="41" spans="1:4" s="496" customFormat="1" ht="11.25" x14ac:dyDescent="0.2">
      <c r="A41" s="519" t="s">
        <v>1917</v>
      </c>
      <c r="B41" s="517" t="s">
        <v>3204</v>
      </c>
      <c r="C41" s="547">
        <f>IF('04. Unbundled Manual Adj'!C41="-","-",
IF(ISNUMBER('04. Unbundled Manual Adj'!C41),'04. Unbundled Manual Adj'!C41*(1+VLOOKUP(LEFT($A41,2),'00. Adjustment factors'!$B$76:$J$78,$D$10,FALSE)),
IF(ISNUMBER('04. Unbundled ETO'!C41),'04. Unbundled ETO'!C41*(1+VLOOKUP(LEFT($A41,2),'00. Adjustment factors'!$B$76:$J$78,$D$10,FALSE)),"-")))</f>
        <v>55.570899999999988</v>
      </c>
      <c r="D41" s="1028" t="str">
        <f>IF('04. Unbundled Manual Adj'!D41="-","-",
IF(ISNUMBER('04. Unbundled Manual Adj'!D41),'04. Unbundled Manual Adj'!D41*(1+VLOOKUP(LEFT($A41,2),'00. Adjustment factors'!$B$76:$J$78,$D$10,FALSE)),
IF(ISNUMBER('04. Unbundled ETO'!D41),'04. Unbundled ETO'!D41*(1+VLOOKUP(LEFT($A41,2),'00. Adjustment factors'!$B$76:$J$78,$D$10,FALSE)),"-")))</f>
        <v>-</v>
      </c>
    </row>
    <row r="42" spans="1:4" s="496" customFormat="1" ht="11.25" x14ac:dyDescent="0.2">
      <c r="A42" s="522" t="s">
        <v>1918</v>
      </c>
      <c r="B42" s="521" t="s">
        <v>3203</v>
      </c>
      <c r="C42" s="545">
        <f>IF('04. Unbundled Manual Adj'!C42="-","-",
IF(ISNUMBER('04. Unbundled Manual Adj'!C42),'04. Unbundled Manual Adj'!C42*(1+VLOOKUP(LEFT($A42,2),'00. Adjustment factors'!$B$76:$J$78,$D$10,FALSE)),
IF(ISNUMBER('04. Unbundled ETO'!C42),'04. Unbundled ETO'!C42*(1+VLOOKUP(LEFT($A42,2),'00. Adjustment factors'!$B$76:$J$78,$D$10,FALSE)),"-")))</f>
        <v>139.43243999999999</v>
      </c>
      <c r="D42" s="1026">
        <f>IF('04. Unbundled Manual Adj'!D42="-","-",
IF(ISNUMBER('04. Unbundled Manual Adj'!D42),'04. Unbundled Manual Adj'!D42*(1+VLOOKUP(LEFT($A42,2),'00. Adjustment factors'!$B$76:$J$78,$D$10,FALSE)),
IF(ISNUMBER('04. Unbundled ETO'!D42),'04. Unbundled ETO'!D42*(1+VLOOKUP(LEFT($A42,2),'00. Adjustment factors'!$B$76:$J$78,$D$10,FALSE)),"-")))</f>
        <v>19.197219999999998</v>
      </c>
    </row>
    <row r="43" spans="1:4" s="491" customFormat="1" ht="11.25" x14ac:dyDescent="0.2">
      <c r="A43" s="520" t="s">
        <v>1919</v>
      </c>
      <c r="B43" s="494" t="s">
        <v>3246</v>
      </c>
      <c r="C43" s="543">
        <f>IF('04. Unbundled Manual Adj'!C43="-","-",
IF(ISNUMBER('04. Unbundled Manual Adj'!C43),'04. Unbundled Manual Adj'!C43*(1+VLOOKUP(LEFT($A43,2),'00. Adjustment factors'!$B$76:$J$78,$D$10,FALSE)),
IF(ISNUMBER('04. Unbundled ETO'!C43),'04. Unbundled ETO'!C43*(1+VLOOKUP(LEFT($A43,2),'00. Adjustment factors'!$B$76:$J$78,$D$10,FALSE)),"-")))</f>
        <v>184.89953999999997</v>
      </c>
      <c r="D43" s="1027">
        <f>IF('04. Unbundled Manual Adj'!D43="-","-",
IF(ISNUMBER('04. Unbundled Manual Adj'!D43),'04. Unbundled Manual Adj'!D43*(1+VLOOKUP(LEFT($A43,2),'00. Adjustment factors'!$B$76:$J$78,$D$10,FALSE)),
IF(ISNUMBER('04. Unbundled ETO'!D43),'04. Unbundled ETO'!D43*(1+VLOOKUP(LEFT($A43,2),'00. Adjustment factors'!$B$76:$J$78,$D$10,FALSE)),"-")))</f>
        <v>19.197219999999998</v>
      </c>
    </row>
    <row r="44" spans="1:4" s="496" customFormat="1" ht="11.25" x14ac:dyDescent="0.2">
      <c r="A44" s="520" t="s">
        <v>1920</v>
      </c>
      <c r="B44" s="494" t="s">
        <v>3247</v>
      </c>
      <c r="C44" s="543">
        <f>IF('04. Unbundled Manual Adj'!C44="-","-",
IF(ISNUMBER('04. Unbundled Manual Adj'!C44),'04. Unbundled Manual Adj'!C44*(1+VLOOKUP(LEFT($A44,2),'00. Adjustment factors'!$B$76:$J$78,$D$10,FALSE)),
IF(ISNUMBER('04. Unbundled ETO'!C44),'04. Unbundled ETO'!C44*(1+VLOOKUP(LEFT($A44,2),'00. Adjustment factors'!$B$76:$J$78,$D$10,FALSE)),"-")))</f>
        <v>214.20055999999997</v>
      </c>
      <c r="D44" s="1027">
        <f>IF('04. Unbundled Manual Adj'!D44="-","-",
IF(ISNUMBER('04. Unbundled Manual Adj'!D44),'04. Unbundled Manual Adj'!D44*(1+VLOOKUP(LEFT($A44,2),'00. Adjustment factors'!$B$76:$J$78,$D$10,FALSE)),
IF(ISNUMBER('04. Unbundled ETO'!D44),'04. Unbundled ETO'!D44*(1+VLOOKUP(LEFT($A44,2),'00. Adjustment factors'!$B$76:$J$78,$D$10,FALSE)),"-")))</f>
        <v>26.269879999999997</v>
      </c>
    </row>
    <row r="45" spans="1:4" s="491" customFormat="1" ht="11.25" x14ac:dyDescent="0.2">
      <c r="A45" s="520" t="s">
        <v>1921</v>
      </c>
      <c r="B45" s="494" t="s">
        <v>3248</v>
      </c>
      <c r="C45" s="543">
        <f>IF('04. Unbundled Manual Adj'!C45="-","-",
IF(ISNUMBER('04. Unbundled Manual Adj'!C45),'04. Unbundled Manual Adj'!C45*(1+VLOOKUP(LEFT($A45,2),'00. Adjustment factors'!$B$76:$J$78,$D$10,FALSE)),
IF(ISNUMBER('04. Unbundled ETO'!C45),'04. Unbundled ETO'!C45*(1+VLOOKUP(LEFT($A45,2),'00. Adjustment factors'!$B$76:$J$78,$D$10,FALSE)),"-")))</f>
        <v>414.25579999999991</v>
      </c>
      <c r="D45" s="1027">
        <f>IF('04. Unbundled Manual Adj'!D45="-","-",
IF(ISNUMBER('04. Unbundled Manual Adj'!D45),'04. Unbundled Manual Adj'!D45*(1+VLOOKUP(LEFT($A45,2),'00. Adjustment factors'!$B$76:$J$78,$D$10,FALSE)),
IF(ISNUMBER('04. Unbundled ETO'!D45),'04. Unbundled ETO'!D45*(1+VLOOKUP(LEFT($A45,2),'00. Adjustment factors'!$B$76:$J$78,$D$10,FALSE)),"-")))</f>
        <v>26.269879999999997</v>
      </c>
    </row>
    <row r="46" spans="1:4" s="496" customFormat="1" ht="11.25" x14ac:dyDescent="0.2">
      <c r="A46" s="520" t="s">
        <v>1922</v>
      </c>
      <c r="B46" s="494" t="s">
        <v>3249</v>
      </c>
      <c r="C46" s="552">
        <f>IF('04. Unbundled Manual Adj'!C46="-","-",
IF(ISNUMBER('04. Unbundled Manual Adj'!C46),'04. Unbundled Manual Adj'!C46*(1+VLOOKUP(LEFT($A46,2),'00. Adjustment factors'!$B$76:$J$78,$D$10,FALSE)),
IF(ISNUMBER('04. Unbundled ETO'!C46),'04. Unbundled ETO'!C46*(1+VLOOKUP(LEFT($A46,2),'00. Adjustment factors'!$B$76:$J$78,$D$10,FALSE)),"-")))</f>
        <v>390.00667999999996</v>
      </c>
      <c r="D46" s="1027">
        <f>IF('04. Unbundled Manual Adj'!D46="-","-",
IF(ISNUMBER('04. Unbundled Manual Adj'!D46),'04. Unbundled Manual Adj'!D46*(1+VLOOKUP(LEFT($A46,2),'00. Adjustment factors'!$B$76:$J$78,$D$10,FALSE)),
IF(ISNUMBER('04. Unbundled ETO'!D46),'04. Unbundled ETO'!D46*(1+VLOOKUP(LEFT($A46,2),'00. Adjustment factors'!$B$76:$J$78,$D$10,FALSE)),"-")))</f>
        <v>52.539759999999994</v>
      </c>
    </row>
    <row r="47" spans="1:4" s="496" customFormat="1" ht="11.25" x14ac:dyDescent="0.2">
      <c r="A47" s="519" t="s">
        <v>1923</v>
      </c>
      <c r="B47" s="517" t="s">
        <v>3250</v>
      </c>
      <c r="C47" s="551">
        <f>IF('04. Unbundled Manual Adj'!C47="-","-",
IF(ISNUMBER('04. Unbundled Manual Adj'!C47),'04. Unbundled Manual Adj'!C47*(1+VLOOKUP(LEFT($A47,2),'00. Adjustment factors'!$B$76:$J$78,$D$10,FALSE)),
IF(ISNUMBER('04. Unbundled ETO'!C47),'04. Unbundled ETO'!C47*(1+VLOOKUP(LEFT($A47,2),'00. Adjustment factors'!$B$76:$J$78,$D$10,FALSE)),"-")))</f>
        <v>411.22465999999991</v>
      </c>
      <c r="D47" s="1028">
        <f>IF('04. Unbundled Manual Adj'!D47="-","-",
IF(ISNUMBER('04. Unbundled Manual Adj'!D47),'04. Unbundled Manual Adj'!D47*(1+VLOOKUP(LEFT($A47,2),'00. Adjustment factors'!$B$76:$J$78,$D$10,FALSE)),
IF(ISNUMBER('04. Unbundled ETO'!D47),'04. Unbundled ETO'!D47*(1+VLOOKUP(LEFT($A47,2),'00. Adjustment factors'!$B$76:$J$78,$D$10,FALSE)),"-")))</f>
        <v>52.539759999999994</v>
      </c>
    </row>
    <row r="48" spans="1:4" s="496" customFormat="1" ht="11.25" x14ac:dyDescent="0.2">
      <c r="A48" s="516" t="s">
        <v>769</v>
      </c>
      <c r="B48" s="494" t="s">
        <v>768</v>
      </c>
      <c r="C48" s="552">
        <f>IF('04. Unbundled Manual Adj'!C48="-","-",
IF(ISNUMBER('04. Unbundled Manual Adj'!C48),'04. Unbundled Manual Adj'!C48*(1+VLOOKUP(LEFT($A48,2),'00. Adjustment factors'!$B$76:$J$78,$D$10,FALSE)),
IF(ISNUMBER('04. Unbundled ETO'!C48),'04. Unbundled ETO'!C48*(1+VLOOKUP(LEFT($A48,2),'00. Adjustment factors'!$B$76:$J$78,$D$10,FALSE)),"-")))</f>
        <v>66.685079999999985</v>
      </c>
      <c r="D48" s="1027" t="str">
        <f>IF('04. Unbundled Manual Adj'!D48="-","-",
IF(ISNUMBER('04. Unbundled Manual Adj'!D48),'04. Unbundled Manual Adj'!D48*(1+VLOOKUP(LEFT($A48,2),'00. Adjustment factors'!$B$76:$J$78,$D$10,FALSE)),
IF(ISNUMBER('04. Unbundled ETO'!D48),'04. Unbundled ETO'!D48*(1+VLOOKUP(LEFT($A48,2),'00. Adjustment factors'!$B$76:$J$78,$D$10,FALSE)),"-")))</f>
        <v>-</v>
      </c>
    </row>
    <row r="49" spans="1:4" s="496" customFormat="1" ht="11.25" x14ac:dyDescent="0.2">
      <c r="A49" s="516" t="s">
        <v>775</v>
      </c>
      <c r="B49" s="494" t="s">
        <v>774</v>
      </c>
      <c r="C49" s="552">
        <f>IF('04. Unbundled Manual Adj'!C49="-","-",
IF(ISNUMBER('04. Unbundled Manual Adj'!C49),'04. Unbundled Manual Adj'!C49*(1+VLOOKUP(LEFT($A49,2),'00. Adjustment factors'!$B$76:$J$78,$D$10,FALSE)),
IF(ISNUMBER('04. Unbundled ETO'!C49),'04. Unbundled ETO'!C49*(1+VLOOKUP(LEFT($A49,2),'00. Adjustment factors'!$B$76:$J$78,$D$10,FALSE)),"-")))</f>
        <v>77.79925999999999</v>
      </c>
      <c r="D49" s="1027" t="str">
        <f>IF('04. Unbundled Manual Adj'!D49="-","-",
IF(ISNUMBER('04. Unbundled Manual Adj'!D49),'04. Unbundled Manual Adj'!D49*(1+VLOOKUP(LEFT($A49,2),'00. Adjustment factors'!$B$76:$J$78,$D$10,FALSE)),
IF(ISNUMBER('04. Unbundled ETO'!D49),'04. Unbundled ETO'!D49*(1+VLOOKUP(LEFT($A49,2),'00. Adjustment factors'!$B$76:$J$78,$D$10,FALSE)),"-")))</f>
        <v>-</v>
      </c>
    </row>
    <row r="50" spans="1:4" s="496" customFormat="1" ht="11.25" x14ac:dyDescent="0.2">
      <c r="A50" s="518" t="s">
        <v>787</v>
      </c>
      <c r="B50" s="517" t="s">
        <v>786</v>
      </c>
      <c r="C50" s="551">
        <f>IF('04. Unbundled Manual Adj'!C50="-","-",
IF(ISNUMBER('04. Unbundled Manual Adj'!C50),'04. Unbundled Manual Adj'!C50*(1+VLOOKUP(LEFT($A50,2),'00. Adjustment factors'!$B$76:$J$78,$D$10,FALSE)),
IF(ISNUMBER('04. Unbundled ETO'!C50),'04. Unbundled ETO'!C50*(1+VLOOKUP(LEFT($A50,2),'00. Adjustment factors'!$B$76:$J$78,$D$10,FALSE)),"-")))</f>
        <v>91.944579999999988</v>
      </c>
      <c r="D50" s="1028" t="str">
        <f>IF('04. Unbundled Manual Adj'!D50="-","-",
IF(ISNUMBER('04. Unbundled Manual Adj'!D50),'04. Unbundled Manual Adj'!D50*(1+VLOOKUP(LEFT($A50,2),'00. Adjustment factors'!$B$76:$J$78,$D$10,FALSE)),
IF(ISNUMBER('04. Unbundled ETO'!D50),'04. Unbundled ETO'!D50*(1+VLOOKUP(LEFT($A50,2),'00. Adjustment factors'!$B$76:$J$78,$D$10,FALSE)),"-")))</f>
        <v>-</v>
      </c>
    </row>
    <row r="51" spans="1:4" s="496" customFormat="1" ht="11.25" x14ac:dyDescent="0.2">
      <c r="A51" s="516" t="s">
        <v>425</v>
      </c>
      <c r="B51" s="494" t="s">
        <v>426</v>
      </c>
      <c r="C51" s="552">
        <f>IF('04. Unbundled Manual Adj'!C51="-","-",
IF(ISNUMBER('04. Unbundled Manual Adj'!C51),'04. Unbundled Manual Adj'!C51*(1+VLOOKUP(LEFT($A51,2),'00. Adjustment factors'!$B$76:$J$78,$D$10,FALSE)),
IF(ISNUMBER('04. Unbundled ETO'!C51),'04. Unbundled ETO'!C51*(1+VLOOKUP(LEFT($A51,2),'00. Adjustment factors'!$B$76:$J$78,$D$10,FALSE)),"-")))</f>
        <v>331.40463999999997</v>
      </c>
      <c r="D51" s="1027">
        <f>IF('04. Unbundled Manual Adj'!D51="-","-",
IF(ISNUMBER('04. Unbundled Manual Adj'!D51),'04. Unbundled Manual Adj'!D51*(1+VLOOKUP(LEFT($A51,2),'00. Adjustment factors'!$B$76:$J$78,$D$10,FALSE)),
IF(ISNUMBER('04. Unbundled ETO'!D51),'04. Unbundled ETO'!D51*(1+VLOOKUP(LEFT($A51,2),'00. Adjustment factors'!$B$76:$J$78,$D$10,FALSE)),"-")))</f>
        <v>22.228359999999995</v>
      </c>
    </row>
    <row r="52" spans="1:4" s="496" customFormat="1" ht="11.25" x14ac:dyDescent="0.2">
      <c r="A52" s="516" t="s">
        <v>427</v>
      </c>
      <c r="B52" s="494" t="s">
        <v>428</v>
      </c>
      <c r="C52" s="552">
        <f>IF('04. Unbundled Manual Adj'!C52="-","-",
IF(ISNUMBER('04. Unbundled Manual Adj'!C52),'04. Unbundled Manual Adj'!C52*(1+VLOOKUP(LEFT($A52,2),'00. Adjustment factors'!$B$76:$J$78,$D$10,FALSE)),
IF(ISNUMBER('04. Unbundled ETO'!C52),'04. Unbundled ETO'!C52*(1+VLOOKUP(LEFT($A52,2),'00. Adjustment factors'!$B$76:$J$78,$D$10,FALSE)),"-")))</f>
        <v>331.40463999999997</v>
      </c>
      <c r="D52" s="1027">
        <f>IF('04. Unbundled Manual Adj'!D52="-","-",
IF(ISNUMBER('04. Unbundled Manual Adj'!D52),'04. Unbundled Manual Adj'!D52*(1+VLOOKUP(LEFT($A52,2),'00. Adjustment factors'!$B$76:$J$78,$D$10,FALSE)),
IF(ISNUMBER('04. Unbundled ETO'!D52),'04. Unbundled ETO'!D52*(1+VLOOKUP(LEFT($A52,2),'00. Adjustment factors'!$B$76:$J$78,$D$10,FALSE)),"-")))</f>
        <v>22.228359999999995</v>
      </c>
    </row>
    <row r="53" spans="1:4" s="496" customFormat="1" ht="12" thickBot="1" x14ac:dyDescent="0.25">
      <c r="A53" s="515" t="s">
        <v>429</v>
      </c>
      <c r="B53" s="492" t="s">
        <v>430</v>
      </c>
      <c r="C53" s="553">
        <f>IF('04. Unbundled Manual Adj'!C53="-","-",
IF(ISNUMBER('04. Unbundled Manual Adj'!C53),'04. Unbundled Manual Adj'!C53*(1+VLOOKUP(LEFT($A53,2),'00. Adjustment factors'!$B$76:$J$78,$D$10,FALSE)),
IF(ISNUMBER('04. Unbundled ETO'!C53),'04. Unbundled ETO'!C53*(1+VLOOKUP(LEFT($A53,2),'00. Adjustment factors'!$B$76:$J$78,$D$10,FALSE)),"-")))</f>
        <v>520.34569999999997</v>
      </c>
      <c r="D53" s="1030">
        <f>IF('04. Unbundled Manual Adj'!D53="-","-",
IF(ISNUMBER('04. Unbundled Manual Adj'!D53),'04. Unbundled Manual Adj'!D53*(1+VLOOKUP(LEFT($A53,2),'00. Adjustment factors'!$B$76:$J$78,$D$10,FALSE)),
IF(ISNUMBER('04. Unbundled ETO'!D53),'04. Unbundled ETO'!D53*(1+VLOOKUP(LEFT($A53,2),'00. Adjustment factors'!$B$76:$J$78,$D$10,FALSE)),"-")))</f>
        <v>22.228359999999995</v>
      </c>
    </row>
    <row r="54" spans="1:4" s="496" customFormat="1" ht="13.5" customHeight="1" thickBot="1" x14ac:dyDescent="0.25">
      <c r="A54" s="514"/>
      <c r="B54" s="513"/>
      <c r="C54" s="513"/>
      <c r="D54" s="513"/>
    </row>
    <row r="55" spans="1:4" s="496" customFormat="1" ht="11.25" x14ac:dyDescent="0.2">
      <c r="A55" s="500"/>
      <c r="D55" s="500"/>
    </row>
    <row r="56" spans="1:4" s="496" customFormat="1" ht="11.25" x14ac:dyDescent="0.2">
      <c r="A56" s="505">
        <v>2</v>
      </c>
      <c r="B56" s="504" t="s">
        <v>161</v>
      </c>
      <c r="C56" s="504"/>
      <c r="D56" s="573" t="s">
        <v>43</v>
      </c>
    </row>
    <row r="57" spans="1:4" s="496" customFormat="1" ht="12" thickBot="1" x14ac:dyDescent="0.25">
      <c r="A57" s="500"/>
      <c r="D57" s="500"/>
    </row>
    <row r="58" spans="1:4" s="496" customFormat="1" ht="12" thickBot="1" x14ac:dyDescent="0.25">
      <c r="A58" s="512" t="s">
        <v>243</v>
      </c>
      <c r="B58" s="511" t="s">
        <v>244</v>
      </c>
      <c r="C58" s="510" t="s">
        <v>345</v>
      </c>
      <c r="D58" s="491"/>
    </row>
    <row r="59" spans="1:4" s="496" customFormat="1" ht="11.25" x14ac:dyDescent="0.2">
      <c r="A59" s="509" t="s">
        <v>1924</v>
      </c>
      <c r="B59" s="508" t="s">
        <v>1962</v>
      </c>
      <c r="C59" s="555">
        <f>IF('04. Unbundled Manual Adj'!C59="-","-",
IF(ISNUMBER('04. Unbundled Manual Adj'!C59),'04. Unbundled Manual Adj'!C59*(1+VLOOKUP(LEFT($A59,2),'00. Adjustment factors'!$B$76:$J$78,$D$10,FALSE)),
IF(ISNUMBER('04. Unbundled ETO'!C59),'04. Unbundled ETO'!C59*(1+VLOOKUP(LEFT($A59,2),'00. Adjustment factors'!$B$76:$J$78,$D$10,FALSE)),"-")))</f>
        <v>120.23521999999998</v>
      </c>
      <c r="D59" s="491"/>
    </row>
    <row r="60" spans="1:4" s="496" customFormat="1" ht="11.25" x14ac:dyDescent="0.2">
      <c r="A60" s="495" t="s">
        <v>1925</v>
      </c>
      <c r="B60" s="494" t="s">
        <v>1963</v>
      </c>
      <c r="C60" s="556">
        <f>IF('04. Unbundled Manual Adj'!C60="-","-",
IF(ISNUMBER('04. Unbundled Manual Adj'!C60),'04. Unbundled Manual Adj'!C60*(1+VLOOKUP(LEFT($A60,2),'00. Adjustment factors'!$B$76:$J$78,$D$10,FALSE)),
IF(ISNUMBER('04. Unbundled ETO'!C60),'04. Unbundled ETO'!C60*(1+VLOOKUP(LEFT($A60,2),'00. Adjustment factors'!$B$76:$J$78,$D$10,FALSE)),"-")))</f>
        <v>151.55699999999999</v>
      </c>
      <c r="D60" s="491"/>
    </row>
    <row r="61" spans="1:4" s="496" customFormat="1" ht="11.25" x14ac:dyDescent="0.2">
      <c r="A61" s="495" t="s">
        <v>1926</v>
      </c>
      <c r="B61" s="494" t="s">
        <v>1964</v>
      </c>
      <c r="C61" s="556">
        <f>IF('04. Unbundled Manual Adj'!C61="-","-",
IF(ISNUMBER('04. Unbundled Manual Adj'!C61),'04. Unbundled Manual Adj'!C61*(1+VLOOKUP(LEFT($A61,2),'00. Adjustment factors'!$B$76:$J$78,$D$10,FALSE)),
IF(ISNUMBER('04. Unbundled ETO'!C61),'04. Unbundled ETO'!C61*(1+VLOOKUP(LEFT($A61,2),'00. Adjustment factors'!$B$76:$J$78,$D$10,FALSE)),"-")))</f>
        <v>301.09323999999992</v>
      </c>
      <c r="D61" s="491"/>
    </row>
    <row r="62" spans="1:4" s="496" customFormat="1" ht="11.25" x14ac:dyDescent="0.2">
      <c r="A62" s="495" t="s">
        <v>1927</v>
      </c>
      <c r="B62" s="494" t="s">
        <v>3251</v>
      </c>
      <c r="C62" s="556">
        <f>IF('04. Unbundled Manual Adj'!C62="-","-",
IF(ISNUMBER('04. Unbundled Manual Adj'!C62),'04. Unbundled Manual Adj'!C62*(1+VLOOKUP(LEFT($A62,2),'00. Adjustment factors'!$B$76:$J$78,$D$10,FALSE)),
IF(ISNUMBER('04. Unbundled ETO'!C62),'04. Unbundled ETO'!C62*(1+VLOOKUP(LEFT($A62,2),'00. Adjustment factors'!$B$76:$J$78,$D$10,FALSE)),"-")))</f>
        <v>452.65023999999994</v>
      </c>
      <c r="D62" s="491"/>
    </row>
    <row r="63" spans="1:4" s="496" customFormat="1" ht="11.25" x14ac:dyDescent="0.2">
      <c r="A63" s="495" t="s">
        <v>1928</v>
      </c>
      <c r="B63" s="494" t="s">
        <v>1965</v>
      </c>
      <c r="C63" s="556">
        <f>IF('04. Unbundled Manual Adj'!C63="-","-",
IF(ISNUMBER('04. Unbundled Manual Adj'!C63),'04. Unbundled Manual Adj'!C63*(1+VLOOKUP(LEFT($A63,2),'00. Adjustment factors'!$B$76:$J$78,$D$10,FALSE)),
IF(ISNUMBER('04. Unbundled ETO'!C63),'04. Unbundled ETO'!C63*(1+VLOOKUP(LEFT($A63,2),'00. Adjustment factors'!$B$76:$J$78,$D$10,FALSE)),"-")))</f>
        <v>301.09323999999992</v>
      </c>
      <c r="D63" s="491"/>
    </row>
    <row r="64" spans="1:4" s="496" customFormat="1" ht="12" thickBot="1" x14ac:dyDescent="0.25">
      <c r="A64" s="493" t="s">
        <v>1929</v>
      </c>
      <c r="B64" s="492" t="s">
        <v>1966</v>
      </c>
      <c r="C64" s="557" t="str">
        <f>IF('04. Unbundled Manual Adj'!C64="-","-",
IF(ISNUMBER('04. Unbundled Manual Adj'!C64),'04. Unbundled Manual Adj'!C64*(1+VLOOKUP(LEFT($A64,2),'00. Adjustment factors'!$B$76:$J$78,$D$10,FALSE)),
IF(ISNUMBER('04. Unbundled ETO'!C64),'04. Unbundled ETO'!C64*(1+VLOOKUP(LEFT($A64,2),'00. Adjustment factors'!$B$76:$J$78,$D$10,FALSE)),"-")))</f>
        <v>-</v>
      </c>
      <c r="D64" s="491"/>
    </row>
    <row r="65" spans="1:4" s="496" customFormat="1" ht="12" thickBot="1" x14ac:dyDescent="0.25">
      <c r="A65" s="507"/>
      <c r="B65" s="492"/>
      <c r="C65" s="506"/>
      <c r="D65" s="490"/>
    </row>
    <row r="66" spans="1:4" s="496" customFormat="1" ht="11.25" x14ac:dyDescent="0.2">
      <c r="A66" s="500"/>
      <c r="C66" s="501"/>
      <c r="D66" s="500"/>
    </row>
    <row r="67" spans="1:4" s="496" customFormat="1" ht="11.25" x14ac:dyDescent="0.2">
      <c r="A67" s="505">
        <v>3</v>
      </c>
      <c r="B67" s="504" t="s">
        <v>185</v>
      </c>
      <c r="C67" s="503"/>
      <c r="D67" s="573" t="s">
        <v>43</v>
      </c>
    </row>
    <row r="68" spans="1:4" s="496" customFormat="1" ht="12" thickBot="1" x14ac:dyDescent="0.25">
      <c r="A68" s="500"/>
      <c r="C68" s="501"/>
      <c r="D68" s="500"/>
    </row>
    <row r="69" spans="1:4" s="496" customFormat="1" ht="12" thickBot="1" x14ac:dyDescent="0.25">
      <c r="A69" s="499" t="s">
        <v>243</v>
      </c>
      <c r="B69" s="498" t="s">
        <v>244</v>
      </c>
      <c r="C69" s="497" t="s">
        <v>345</v>
      </c>
      <c r="D69" s="491"/>
    </row>
    <row r="70" spans="1:4" s="496" customFormat="1" ht="11.25" x14ac:dyDescent="0.2">
      <c r="A70" s="495" t="s">
        <v>1930</v>
      </c>
      <c r="B70" s="494" t="s">
        <v>1931</v>
      </c>
      <c r="C70" s="556">
        <f>IF('04. Unbundled Manual Adj'!C70="-","-",
IF(ISNUMBER('04. Unbundled Manual Adj'!C70),'04. Unbundled Manual Adj'!C70*(1+VLOOKUP(LEFT($A70,2),'00. Adjustment factors'!$B$76:$J$78,$D$10,FALSE)),
IF(ISNUMBER('04. Unbundled ETO'!C70),'04. Unbundled ETO'!C70*(1+VLOOKUP(LEFT($A70,2),'00. Adjustment factors'!$B$76:$J$78,$D$10,FALSE)),"-")))</f>
        <v>71.736979999999988</v>
      </c>
      <c r="D70" s="491"/>
    </row>
    <row r="71" spans="1:4" s="496" customFormat="1" ht="11.25" x14ac:dyDescent="0.2">
      <c r="A71" s="495" t="s">
        <v>1932</v>
      </c>
      <c r="B71" s="494" t="s">
        <v>1967</v>
      </c>
      <c r="C71" s="556">
        <f>IF('04. Unbundled Manual Adj'!C71="-","-",
IF(ISNUMBER('04. Unbundled Manual Adj'!C71),'04. Unbundled Manual Adj'!C71*(1+VLOOKUP(LEFT($A71,2),'00. Adjustment factors'!$B$76:$J$78,$D$10,FALSE)),
IF(ISNUMBER('04. Unbundled ETO'!C71),'04. Unbundled ETO'!C71*(1+VLOOKUP(LEFT($A71,2),'00. Adjustment factors'!$B$76:$J$78,$D$10,FALSE)),"-")))</f>
        <v>92.954959999999986</v>
      </c>
      <c r="D71" s="491"/>
    </row>
    <row r="72" spans="1:4" s="496" customFormat="1" ht="11.25" x14ac:dyDescent="0.2">
      <c r="A72" s="495" t="s">
        <v>1933</v>
      </c>
      <c r="B72" s="494" t="s">
        <v>1968</v>
      </c>
      <c r="C72" s="556">
        <f>IF('04. Unbundled Manual Adj'!C72="-","-",
IF(ISNUMBER('04. Unbundled Manual Adj'!C72),'04. Unbundled Manual Adj'!C72*(1+VLOOKUP(LEFT($A72,2),'00. Adjustment factors'!$B$76:$J$78,$D$10,FALSE)),
IF(ISNUMBER('04. Unbundled ETO'!C72),'04. Unbundled ETO'!C72*(1+VLOOKUP(LEFT($A72,2),'00. Adjustment factors'!$B$76:$J$78,$D$10,FALSE)),"-")))</f>
        <v>120.23521999999998</v>
      </c>
      <c r="D72" s="491"/>
    </row>
    <row r="73" spans="1:4" s="496" customFormat="1" ht="11.25" x14ac:dyDescent="0.2">
      <c r="A73" s="495" t="s">
        <v>1934</v>
      </c>
      <c r="B73" s="494" t="s">
        <v>1969</v>
      </c>
      <c r="C73" s="556">
        <f>IF('04. Unbundled Manual Adj'!C73="-","-",
IF(ISNUMBER('04. Unbundled Manual Adj'!C73),'04. Unbundled Manual Adj'!C73*(1+VLOOKUP(LEFT($A73,2),'00. Adjustment factors'!$B$76:$J$78,$D$10,FALSE)),
IF(ISNUMBER('04. Unbundled ETO'!C73),'04. Unbundled ETO'!C73*(1+VLOOKUP(LEFT($A73,2),'00. Adjustment factors'!$B$76:$J$78,$D$10,FALSE)),"-")))</f>
        <v>217.23169999999996</v>
      </c>
      <c r="D73" s="491"/>
    </row>
    <row r="74" spans="1:4" x14ac:dyDescent="0.2">
      <c r="A74" s="495" t="s">
        <v>1935</v>
      </c>
      <c r="B74" s="494" t="s">
        <v>1970</v>
      </c>
      <c r="C74" s="556">
        <f>IF('04. Unbundled Manual Adj'!C74="-","-",
IF(ISNUMBER('04. Unbundled Manual Adj'!C74),'04. Unbundled Manual Adj'!C74*(1+VLOOKUP(LEFT($A74,2),'00. Adjustment factors'!$B$76:$J$78,$D$10,FALSE)),
IF(ISNUMBER('04. Unbundled ETO'!C74),'04. Unbundled ETO'!C74*(1+VLOOKUP(LEFT($A74,2),'00. Adjustment factors'!$B$76:$J$78,$D$10,FALSE)),"-")))</f>
        <v>343.52919999999995</v>
      </c>
      <c r="D74" s="491"/>
    </row>
    <row r="75" spans="1:4" x14ac:dyDescent="0.2">
      <c r="A75" s="495" t="s">
        <v>1936</v>
      </c>
      <c r="B75" s="494" t="s">
        <v>1971</v>
      </c>
      <c r="C75" s="556" t="str">
        <f>IF('04. Unbundled Manual Adj'!C75="-","-",
IF(ISNUMBER('04. Unbundled Manual Adj'!C75),'04. Unbundled Manual Adj'!C75*(1+VLOOKUP(LEFT($A75,2),'00. Adjustment factors'!$B$76:$J$78,$D$10,FALSE)),
IF(ISNUMBER('04. Unbundled ETO'!C75),'04. Unbundled ETO'!C75*(1+VLOOKUP(LEFT($A75,2),'00. Adjustment factors'!$B$76:$J$78,$D$10,FALSE)),"-")))</f>
        <v>-</v>
      </c>
      <c r="D75" s="491"/>
    </row>
    <row r="76" spans="1:4" x14ac:dyDescent="0.2">
      <c r="A76" s="495" t="s">
        <v>1937</v>
      </c>
      <c r="B76" s="494" t="s">
        <v>1972</v>
      </c>
      <c r="C76" s="556">
        <f>IF('04. Unbundled Manual Adj'!C76="-","-",
IF(ISNUMBER('04. Unbundled Manual Adj'!C76),'04. Unbundled Manual Adj'!C76*(1+VLOOKUP(LEFT($A76,2),'00. Adjustment factors'!$B$76:$J$78,$D$10,FALSE)),
IF(ISNUMBER('04. Unbundled ETO'!C76),'04. Unbundled ETO'!C76*(1+VLOOKUP(LEFT($A76,2),'00. Adjustment factors'!$B$76:$J$78,$D$10,FALSE)),"-")))</f>
        <v>155.59851999999998</v>
      </c>
      <c r="D76" s="491"/>
    </row>
    <row r="77" spans="1:4" x14ac:dyDescent="0.2">
      <c r="A77" s="495" t="s">
        <v>1938</v>
      </c>
      <c r="B77" s="494" t="s">
        <v>1973</v>
      </c>
      <c r="C77" s="556">
        <f>IF('04. Unbundled Manual Adj'!C77="-","-",
IF(ISNUMBER('04. Unbundled Manual Adj'!C77),'04. Unbundled Manual Adj'!C77*(1+VLOOKUP(LEFT($A77,2),'00. Adjustment factors'!$B$76:$J$78,$D$10,FALSE)),
IF(ISNUMBER('04. Unbundled ETO'!C77),'04. Unbundled ETO'!C77*(1+VLOOKUP(LEFT($A77,2),'00. Adjustment factors'!$B$76:$J$78,$D$10,FALSE)),"-")))</f>
        <v>958.85061999999982</v>
      </c>
      <c r="D77" s="491"/>
    </row>
    <row r="78" spans="1:4" x14ac:dyDescent="0.2">
      <c r="A78" s="495" t="s">
        <v>1939</v>
      </c>
      <c r="B78" s="494" t="s">
        <v>3241</v>
      </c>
      <c r="C78" s="556">
        <f>IF('04. Unbundled Manual Adj'!C78="-","-",
IF(ISNUMBER('04. Unbundled Manual Adj'!C78),'04. Unbundled Manual Adj'!C78*(1+VLOOKUP(LEFT($A78,2),'00. Adjustment factors'!$B$76:$J$78,$D$10,FALSE)),
IF(ISNUMBER('04. Unbundled ETO'!C78),'04. Unbundled ETO'!C78*(1+VLOOKUP(LEFT($A78,2),'00. Adjustment factors'!$B$76:$J$78,$D$10,FALSE)),"-")))</f>
        <v>1278.1306999999997</v>
      </c>
      <c r="D78" s="491"/>
    </row>
    <row r="79" spans="1:4" x14ac:dyDescent="0.2">
      <c r="A79" s="495" t="s">
        <v>1940</v>
      </c>
      <c r="B79" s="494" t="s">
        <v>1974</v>
      </c>
      <c r="C79" s="556">
        <f>IF('04. Unbundled Manual Adj'!C79="-","-",
IF(ISNUMBER('04. Unbundled Manual Adj'!C79),'04. Unbundled Manual Adj'!C79*(1+VLOOKUP(LEFT($A79,2),'00. Adjustment factors'!$B$76:$J$78,$D$10,FALSE)),
IF(ISNUMBER('04. Unbundled ETO'!C79),'04. Unbundled ETO'!C79*(1+VLOOKUP(LEFT($A79,2),'00. Adjustment factors'!$B$76:$J$78,$D$10,FALSE)),"-")))</f>
        <v>865.89565999999991</v>
      </c>
      <c r="D79" s="491"/>
    </row>
    <row r="80" spans="1:4" x14ac:dyDescent="0.2">
      <c r="A80" s="495" t="s">
        <v>1941</v>
      </c>
      <c r="B80" s="494" t="s">
        <v>3240</v>
      </c>
      <c r="C80" s="556">
        <f>IF('04. Unbundled Manual Adj'!C80="-","-",
IF(ISNUMBER('04. Unbundled Manual Adj'!C80),'04. Unbundled Manual Adj'!C80*(1+VLOOKUP(LEFT($A80,2),'00. Adjustment factors'!$B$76:$J$78,$D$10,FALSE)),
IF(ISNUMBER('04. Unbundled ETO'!C80),'04. Unbundled ETO'!C80*(1+VLOOKUP(LEFT($A80,2),'00. Adjustment factors'!$B$76:$J$78,$D$10,FALSE)),"-")))</f>
        <v>865.89565999999991</v>
      </c>
      <c r="D80" s="491"/>
    </row>
    <row r="81" spans="1:4" x14ac:dyDescent="0.2">
      <c r="A81" s="495" t="s">
        <v>1942</v>
      </c>
      <c r="B81" s="494" t="s">
        <v>1975</v>
      </c>
      <c r="C81" s="556">
        <f>IF('04. Unbundled Manual Adj'!C81="-","-",
IF(ISNUMBER('04. Unbundled Manual Adj'!C81),'04. Unbundled Manual Adj'!C81*(1+VLOOKUP(LEFT($A81,2),'00. Adjustment factors'!$B$76:$J$78,$D$10,FALSE)),
IF(ISNUMBER('04. Unbundled ETO'!C81),'04. Unbundled ETO'!C81*(1+VLOOKUP(LEFT($A81,2),'00. Adjustment factors'!$B$76:$J$78,$D$10,FALSE)),"-")))</f>
        <v>267.75069999999994</v>
      </c>
      <c r="D81" s="491"/>
    </row>
    <row r="82" spans="1:4" x14ac:dyDescent="0.2">
      <c r="A82" s="495" t="s">
        <v>1943</v>
      </c>
      <c r="B82" s="494" t="s">
        <v>1976</v>
      </c>
      <c r="C82" s="556">
        <f>IF('04. Unbundled Manual Adj'!C82="-","-",
IF(ISNUMBER('04. Unbundled Manual Adj'!C82),'04. Unbundled Manual Adj'!C82*(1+VLOOKUP(LEFT($A82,2),'00. Adjustment factors'!$B$76:$J$78,$D$10,FALSE)),
IF(ISNUMBER('04. Unbundled ETO'!C82),'04. Unbundled ETO'!C82*(1+VLOOKUP(LEFT($A82,2),'00. Adjustment factors'!$B$76:$J$78,$D$10,FALSE)),"-")))</f>
        <v>384.95477999999991</v>
      </c>
      <c r="D82" s="491"/>
    </row>
    <row r="83" spans="1:4" x14ac:dyDescent="0.2">
      <c r="A83" s="495" t="s">
        <v>1944</v>
      </c>
      <c r="B83" s="494" t="s">
        <v>3239</v>
      </c>
      <c r="C83" s="556">
        <f>IF('04. Unbundled Manual Adj'!C83="-","-",
IF(ISNUMBER('04. Unbundled Manual Adj'!C83),'04. Unbundled Manual Adj'!C83*(1+VLOOKUP(LEFT($A83,2),'00. Adjustment factors'!$B$76:$J$78,$D$10,FALSE)),
IF(ISNUMBER('04. Unbundled ETO'!C83),'04. Unbundled ETO'!C83*(1+VLOOKUP(LEFT($A83,2),'00. Adjustment factors'!$B$76:$J$78,$D$10,FALSE)),"-")))</f>
        <v>655.7366199999999</v>
      </c>
      <c r="D83" s="491"/>
    </row>
    <row r="84" spans="1:4" x14ac:dyDescent="0.2">
      <c r="A84" s="495" t="s">
        <v>1945</v>
      </c>
      <c r="B84" s="494" t="s">
        <v>1977</v>
      </c>
      <c r="C84" s="556">
        <f>IF('04. Unbundled Manual Adj'!C84="-","-",
IF(ISNUMBER('04. Unbundled Manual Adj'!C84),'04. Unbundled Manual Adj'!C84*(1+VLOOKUP(LEFT($A84,2),'00. Adjustment factors'!$B$76:$J$78,$D$10,FALSE)),
IF(ISNUMBER('04. Unbundled ETO'!C84),'04. Unbundled ETO'!C84*(1+VLOOKUP(LEFT($A84,2),'00. Adjustment factors'!$B$76:$J$78,$D$10,FALSE)),"-")))</f>
        <v>279.87525999999997</v>
      </c>
      <c r="D84" s="491"/>
    </row>
    <row r="85" spans="1:4" x14ac:dyDescent="0.2">
      <c r="A85" s="495" t="s">
        <v>1946</v>
      </c>
      <c r="B85" s="494" t="s">
        <v>3238</v>
      </c>
      <c r="C85" s="556">
        <f>IF('04. Unbundled Manual Adj'!C85="-","-",
IF(ISNUMBER('04. Unbundled Manual Adj'!C85),'04. Unbundled Manual Adj'!C85*(1+VLOOKUP(LEFT($A85,2),'00. Adjustment factors'!$B$76:$J$78,$D$10,FALSE)),
IF(ISNUMBER('04. Unbundled ETO'!C85),'04. Unbundled ETO'!C85*(1+VLOOKUP(LEFT($A85,2),'00. Adjustment factors'!$B$76:$J$78,$D$10,FALSE)),"-")))</f>
        <v>428.40111999999993</v>
      </c>
      <c r="D85" s="491"/>
    </row>
    <row r="86" spans="1:4" x14ac:dyDescent="0.2">
      <c r="A86" s="495" t="s">
        <v>1947</v>
      </c>
      <c r="B86" s="494" t="s">
        <v>1978</v>
      </c>
      <c r="C86" s="556">
        <f>IF('04. Unbundled Manual Adj'!C86="-","-",
IF(ISNUMBER('04. Unbundled Manual Adj'!C86),'04. Unbundled Manual Adj'!C86*(1+VLOOKUP(LEFT($A86,2),'00. Adjustment factors'!$B$76:$J$78,$D$10,FALSE)),
IF(ISNUMBER('04. Unbundled ETO'!C86),'04. Unbundled ETO'!C86*(1+VLOOKUP(LEFT($A86,2),'00. Adjustment factors'!$B$76:$J$78,$D$10,FALSE)),"-")))</f>
        <v>184.89953999999997</v>
      </c>
      <c r="D86" s="491"/>
    </row>
    <row r="87" spans="1:4" x14ac:dyDescent="0.2">
      <c r="A87" s="495" t="s">
        <v>1948</v>
      </c>
      <c r="B87" s="494" t="s">
        <v>3237</v>
      </c>
      <c r="C87" s="556">
        <f>IF('04. Unbundled Manual Adj'!C87="-","-",
IF(ISNUMBER('04. Unbundled Manual Adj'!C87),'04. Unbundled Manual Adj'!C87*(1+VLOOKUP(LEFT($A87,2),'00. Adjustment factors'!$B$76:$J$78,$D$10,FALSE)),
IF(ISNUMBER('04. Unbundled ETO'!C87),'04. Unbundled ETO'!C87*(1+VLOOKUP(LEFT($A87,2),'00. Adjustment factors'!$B$76:$J$78,$D$10,FALSE)),"-")))</f>
        <v>251.58461999999997</v>
      </c>
      <c r="D87" s="491"/>
    </row>
    <row r="88" spans="1:4" x14ac:dyDescent="0.2">
      <c r="A88" s="495" t="s">
        <v>1949</v>
      </c>
      <c r="B88" s="494" t="s">
        <v>1979</v>
      </c>
      <c r="C88" s="556">
        <f>IF('04. Unbundled Manual Adj'!C88="-","-",
IF(ISNUMBER('04. Unbundled Manual Adj'!C88),'04. Unbundled Manual Adj'!C88*(1+VLOOKUP(LEFT($A88,2),'00. Adjustment factors'!$B$76:$J$78,$D$10,FALSE)),
IF(ISNUMBER('04. Unbundled ETO'!C88),'04. Unbundled ETO'!C88*(1+VLOOKUP(LEFT($A88,2),'00. Adjustment factors'!$B$76:$J$78,$D$10,FALSE)),"-")))</f>
        <v>576.92697999999996</v>
      </c>
      <c r="D88" s="491"/>
    </row>
    <row r="89" spans="1:4" x14ac:dyDescent="0.2">
      <c r="A89" s="495" t="s">
        <v>1950</v>
      </c>
      <c r="B89" s="494" t="s">
        <v>3236</v>
      </c>
      <c r="C89" s="556">
        <f>IF('04. Unbundled Manual Adj'!C89="-","-",
IF(ISNUMBER('04. Unbundled Manual Adj'!C89),'04. Unbundled Manual Adj'!C89*(1+VLOOKUP(LEFT($A89,2),'00. Adjustment factors'!$B$76:$J$78,$D$10,FALSE)),
IF(ISNUMBER('04. Unbundled ETO'!C89),'04. Unbundled ETO'!C89*(1+VLOOKUP(LEFT($A89,2),'00. Adjustment factors'!$B$76:$J$78,$D$10,FALSE)),"-")))</f>
        <v>768.89917999999989</v>
      </c>
      <c r="D89" s="491"/>
    </row>
    <row r="90" spans="1:4" ht="13.5" thickBot="1" x14ac:dyDescent="0.25">
      <c r="A90" s="493" t="s">
        <v>1951</v>
      </c>
      <c r="B90" s="492" t="s">
        <v>1980</v>
      </c>
      <c r="C90" s="557" t="str">
        <f>IF('04. Unbundled Manual Adj'!C90="-","-",
IF(ISNUMBER('04. Unbundled Manual Adj'!C90),'04. Unbundled Manual Adj'!C90*(1+VLOOKUP(LEFT($A90,2),'00. Adjustment factors'!$B$76:$J$78,$D$10,FALSE)),
IF(ISNUMBER('04. Unbundled ETO'!C90),'04. Unbundled ETO'!C90*(1+VLOOKUP(LEFT($A90,2),'00. Adjustment factors'!$B$76:$J$78,$D$10,FALSE)),"-")))</f>
        <v>-</v>
      </c>
      <c r="D90" s="491"/>
    </row>
    <row r="91" spans="1:4" ht="13.5" thickBot="1" x14ac:dyDescent="0.25">
      <c r="A91" s="489"/>
      <c r="B91" s="490"/>
      <c r="C91" s="490"/>
      <c r="D91" s="489"/>
    </row>
  </sheetData>
  <hyperlinks>
    <hyperlink ref="D55" location="'04. Unbundled Services'!A1" display="Return to top"/>
    <hyperlink ref="B5" location="'04. Unbundled 2016-17'!A10" display="Direct access and outpatient diagnostic imaging services"/>
    <hyperlink ref="B6" location="'04. Unbundled 2016-17'!A56" display="Unbundled chemotherapy delivery"/>
    <hyperlink ref="B7" location="'04. Unbundled 2016-17'!A67" display="Unbundled external beam radiotherapy"/>
    <hyperlink ref="D66" location="'04. Unbundled Services'!A1" display="Return to top"/>
    <hyperlink ref="D67" location="'04. Unbundled 2016-17'!A1" display="Return to top"/>
    <hyperlink ref="D56" location="'04. Unbundled 2016-17'!A1" display="Return to top"/>
  </hyperlinks>
  <printOptions headings="1" gridLines="1"/>
  <pageMargins left="0.75" right="0.75" top="1" bottom="1" header="0.5" footer="0.5"/>
  <pageSetup paperSize="9" scale="71" fitToWidth="0" fitToHeight="0" orientation="portrait" r:id="rId1"/>
  <headerFooter alignWithMargins="0">
    <oddFooter>&amp;R&amp;P of &amp;N</oddFooter>
  </headerFooter>
  <rowBreaks count="2" manualBreakCount="2">
    <brk id="55" max="3" man="1"/>
    <brk id="91" max="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D43"/>
  <sheetViews>
    <sheetView zoomScaleNormal="100" workbookViewId="0">
      <selection activeCell="J47" sqref="J47"/>
    </sheetView>
  </sheetViews>
  <sheetFormatPr defaultColWidth="9.140625" defaultRowHeight="12.75" x14ac:dyDescent="0.2"/>
  <cols>
    <col min="1" max="1" width="9.5703125" style="13" customWidth="1"/>
    <col min="2" max="2" width="47.85546875" style="13" bestFit="1" customWidth="1"/>
    <col min="3" max="3" width="16.5703125" style="13" customWidth="1"/>
    <col min="4" max="16384" width="9.140625" style="13"/>
  </cols>
  <sheetData>
    <row r="1" spans="1:3" ht="12.75" customHeight="1" x14ac:dyDescent="0.2">
      <c r="A1" s="1" t="s">
        <v>3287</v>
      </c>
      <c r="B1" s="11"/>
    </row>
    <row r="2" spans="1:3" ht="11.25" customHeight="1" x14ac:dyDescent="0.2">
      <c r="A2" s="5"/>
      <c r="B2" s="2"/>
    </row>
    <row r="3" spans="1:3" x14ac:dyDescent="0.2">
      <c r="A3" s="73">
        <v>1</v>
      </c>
      <c r="B3" s="74" t="s">
        <v>326</v>
      </c>
      <c r="C3" s="75"/>
    </row>
    <row r="4" spans="1:3" ht="13.5" thickBot="1" x14ac:dyDescent="0.25"/>
    <row r="5" spans="1:3" s="52" customFormat="1" ht="13.5" thickBot="1" x14ac:dyDescent="0.25">
      <c r="A5" s="51" t="s">
        <v>243</v>
      </c>
      <c r="B5" s="63" t="s">
        <v>244</v>
      </c>
      <c r="C5" s="64" t="s">
        <v>345</v>
      </c>
    </row>
    <row r="6" spans="1:3" ht="13.5" thickBot="1" x14ac:dyDescent="0.25">
      <c r="A6" s="15" t="s">
        <v>3126</v>
      </c>
      <c r="B6" s="16"/>
      <c r="C6" s="19"/>
    </row>
    <row r="7" spans="1:3" ht="13.5" thickBot="1" x14ac:dyDescent="0.25">
      <c r="A7" s="299" t="s">
        <v>1204</v>
      </c>
      <c r="B7" s="62" t="s">
        <v>2372</v>
      </c>
      <c r="C7" s="472">
        <v>306</v>
      </c>
    </row>
    <row r="8" spans="1:3" ht="13.5" thickBot="1" x14ac:dyDescent="0.25">
      <c r="A8" s="300" t="s">
        <v>1205</v>
      </c>
      <c r="B8" s="62" t="s">
        <v>3127</v>
      </c>
      <c r="C8" s="473">
        <v>331</v>
      </c>
    </row>
    <row r="9" spans="1:3" ht="13.5" thickBot="1" x14ac:dyDescent="0.25">
      <c r="A9" s="15" t="s">
        <v>3128</v>
      </c>
      <c r="B9" s="301"/>
      <c r="C9" s="474"/>
    </row>
    <row r="10" spans="1:3" ht="13.5" thickBot="1" x14ac:dyDescent="0.25">
      <c r="A10" s="299" t="s">
        <v>3129</v>
      </c>
      <c r="B10" s="62" t="s">
        <v>3130</v>
      </c>
      <c r="C10" s="472">
        <v>70</v>
      </c>
    </row>
    <row r="11" spans="1:3" ht="13.5" thickBot="1" x14ac:dyDescent="0.25">
      <c r="A11" s="300" t="s">
        <v>3131</v>
      </c>
      <c r="B11" s="62" t="s">
        <v>3132</v>
      </c>
      <c r="C11" s="473">
        <v>36</v>
      </c>
    </row>
    <row r="12" spans="1:3" ht="13.5" thickBot="1" x14ac:dyDescent="0.25">
      <c r="A12" s="21"/>
      <c r="B12" s="21"/>
      <c r="C12" s="475"/>
    </row>
    <row r="13" spans="1:3" x14ac:dyDescent="0.2">
      <c r="C13" s="476"/>
    </row>
    <row r="14" spans="1:3" x14ac:dyDescent="0.2">
      <c r="A14" s="23">
        <v>2</v>
      </c>
      <c r="B14" s="24" t="s">
        <v>196</v>
      </c>
      <c r="C14" s="476"/>
    </row>
    <row r="15" spans="1:3" ht="13.5" thickBot="1" x14ac:dyDescent="0.25">
      <c r="C15" s="476"/>
    </row>
    <row r="16" spans="1:3" ht="13.5" thickBot="1" x14ac:dyDescent="0.25">
      <c r="A16" s="25"/>
      <c r="B16" s="26" t="s">
        <v>208</v>
      </c>
      <c r="C16" s="477" t="s">
        <v>345</v>
      </c>
    </row>
    <row r="17" spans="1:3" x14ac:dyDescent="0.2">
      <c r="A17" s="12"/>
      <c r="B17" s="55" t="s">
        <v>3133</v>
      </c>
      <c r="C17" s="472">
        <v>556</v>
      </c>
    </row>
    <row r="18" spans="1:3" x14ac:dyDescent="0.2">
      <c r="A18" s="12"/>
      <c r="B18" s="56" t="s">
        <v>3134</v>
      </c>
      <c r="C18" s="562">
        <v>466</v>
      </c>
    </row>
    <row r="19" spans="1:3" x14ac:dyDescent="0.2">
      <c r="A19" s="12"/>
      <c r="B19" s="56" t="s">
        <v>3135</v>
      </c>
      <c r="C19" s="562">
        <v>446</v>
      </c>
    </row>
    <row r="20" spans="1:3" ht="13.5" thickBot="1" x14ac:dyDescent="0.25">
      <c r="A20" s="12"/>
      <c r="B20" s="57" t="s">
        <v>3136</v>
      </c>
      <c r="C20" s="473">
        <v>303</v>
      </c>
    </row>
    <row r="21" spans="1:3" ht="13.5" thickBot="1" x14ac:dyDescent="0.25">
      <c r="A21" s="27"/>
      <c r="B21" s="27"/>
      <c r="C21" s="478"/>
    </row>
    <row r="22" spans="1:3" x14ac:dyDescent="0.2">
      <c r="C22" s="479"/>
    </row>
    <row r="23" spans="1:3" x14ac:dyDescent="0.2">
      <c r="A23" s="23">
        <v>3</v>
      </c>
      <c r="B23" s="24" t="s">
        <v>210</v>
      </c>
      <c r="C23" s="476"/>
    </row>
    <row r="24" spans="1:3" ht="13.5" thickBot="1" x14ac:dyDescent="0.25">
      <c r="C24" s="479"/>
    </row>
    <row r="25" spans="1:3" s="52" customFormat="1" ht="13.5" thickBot="1" x14ac:dyDescent="0.25">
      <c r="B25" s="58" t="s">
        <v>350</v>
      </c>
      <c r="C25" s="480" t="s">
        <v>345</v>
      </c>
    </row>
    <row r="26" spans="1:3" x14ac:dyDescent="0.2">
      <c r="B26" s="59">
        <v>1</v>
      </c>
      <c r="C26" s="472">
        <v>4981</v>
      </c>
    </row>
    <row r="27" spans="1:3" x14ac:dyDescent="0.2">
      <c r="B27" s="60" t="s">
        <v>3137</v>
      </c>
      <c r="C27" s="562">
        <v>7370</v>
      </c>
    </row>
    <row r="28" spans="1:3" x14ac:dyDescent="0.2">
      <c r="B28" s="60">
        <v>2</v>
      </c>
      <c r="C28" s="562">
        <v>7370</v>
      </c>
    </row>
    <row r="29" spans="1:3" x14ac:dyDescent="0.2">
      <c r="B29" s="60" t="s">
        <v>3138</v>
      </c>
      <c r="C29" s="562">
        <v>11912</v>
      </c>
    </row>
    <row r="30" spans="1:3" x14ac:dyDescent="0.2">
      <c r="B30" s="60">
        <v>3</v>
      </c>
      <c r="C30" s="562">
        <v>18233</v>
      </c>
    </row>
    <row r="31" spans="1:3" x14ac:dyDescent="0.2">
      <c r="B31" s="60">
        <v>4</v>
      </c>
      <c r="C31" s="562">
        <v>32883</v>
      </c>
    </row>
    <row r="32" spans="1:3" ht="13.5" thickBot="1" x14ac:dyDescent="0.25">
      <c r="B32" s="61">
        <v>5</v>
      </c>
      <c r="C32" s="473">
        <v>39643</v>
      </c>
    </row>
    <row r="33" spans="1:4" ht="13.5" thickBot="1" x14ac:dyDescent="0.25">
      <c r="A33" s="27"/>
      <c r="B33" s="27"/>
      <c r="C33" s="478"/>
      <c r="D33" s="30"/>
    </row>
    <row r="34" spans="1:4" s="9" customFormat="1" ht="11.25" x14ac:dyDescent="0.2">
      <c r="A34" s="12"/>
      <c r="B34" s="12"/>
      <c r="C34" s="481"/>
      <c r="D34" s="65"/>
    </row>
    <row r="35" spans="1:4" s="9" customFormat="1" ht="11.25" x14ac:dyDescent="0.2">
      <c r="A35" s="14">
        <v>4</v>
      </c>
      <c r="B35" s="66" t="s">
        <v>209</v>
      </c>
      <c r="C35" s="481"/>
      <c r="D35" s="65"/>
    </row>
    <row r="36" spans="1:4" s="9" customFormat="1" ht="12" thickBot="1" x14ac:dyDescent="0.25">
      <c r="A36" s="12"/>
      <c r="B36" s="12"/>
      <c r="C36" s="481"/>
      <c r="D36" s="65"/>
    </row>
    <row r="37" spans="1:4" s="9" customFormat="1" ht="12" thickBot="1" x14ac:dyDescent="0.25">
      <c r="A37" s="12"/>
      <c r="B37" s="18" t="s">
        <v>25</v>
      </c>
      <c r="C37" s="482" t="s">
        <v>345</v>
      </c>
      <c r="D37" s="65"/>
    </row>
    <row r="38" spans="1:4" s="9" customFormat="1" ht="11.25" x14ac:dyDescent="0.2">
      <c r="A38" s="12"/>
      <c r="B38" s="69" t="s">
        <v>3139</v>
      </c>
      <c r="C38" s="472">
        <v>406</v>
      </c>
      <c r="D38" s="65"/>
    </row>
    <row r="39" spans="1:4" s="9" customFormat="1" ht="11.25" x14ac:dyDescent="0.2">
      <c r="A39" s="12"/>
      <c r="B39" s="302" t="s">
        <v>3140</v>
      </c>
      <c r="C39" s="562">
        <v>209</v>
      </c>
      <c r="D39" s="65"/>
    </row>
    <row r="40" spans="1:4" s="9" customFormat="1" ht="11.25" x14ac:dyDescent="0.2">
      <c r="A40" s="12"/>
      <c r="B40" s="302" t="s">
        <v>3141</v>
      </c>
      <c r="C40" s="562">
        <v>435</v>
      </c>
      <c r="D40" s="65"/>
    </row>
    <row r="41" spans="1:4" s="9" customFormat="1" ht="12" thickBot="1" x14ac:dyDescent="0.25">
      <c r="A41" s="12"/>
      <c r="B41" s="303" t="s">
        <v>3142</v>
      </c>
      <c r="C41" s="473">
        <v>254</v>
      </c>
      <c r="D41" s="65"/>
    </row>
    <row r="42" spans="1:4" s="9" customFormat="1" ht="12" thickBot="1" x14ac:dyDescent="0.25">
      <c r="A42" s="28"/>
      <c r="B42" s="29"/>
      <c r="C42" s="35"/>
      <c r="D42" s="10"/>
    </row>
    <row r="43" spans="1:4" x14ac:dyDescent="0.2">
      <c r="D43" s="30"/>
    </row>
  </sheetData>
  <phoneticPr fontId="12" type="noConversion"/>
  <printOptions headings="1" gridLines="1"/>
  <pageMargins left="0.75" right="0.75" top="1" bottom="1" header="0.5" footer="0.5"/>
  <pageSetup paperSize="9" fitToWidth="2" fitToHeight="2" orientation="landscape" r:id="rId1"/>
  <headerFooter alignWithMargins="0">
    <oddFooter>&amp;R&amp;P of &amp;N</oddFooter>
  </headerFooter>
  <rowBreaks count="1" manualBreakCount="1">
    <brk id="21"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51"/>
  <sheetViews>
    <sheetView showGridLines="0" zoomScaleNormal="100" workbookViewId="0">
      <selection activeCell="B11" sqref="B11:C11"/>
    </sheetView>
  </sheetViews>
  <sheetFormatPr defaultColWidth="9.140625" defaultRowHeight="12.75" x14ac:dyDescent="0.2"/>
  <cols>
    <col min="1" max="1" width="3.42578125" style="622" customWidth="1"/>
    <col min="2" max="2" width="19.28515625" style="1083" customWidth="1"/>
    <col min="3" max="3" width="169" style="622" customWidth="1"/>
    <col min="4" max="16384" width="9.140625" style="622"/>
  </cols>
  <sheetData>
    <row r="1" spans="1:4" x14ac:dyDescent="0.2">
      <c r="A1" s="1071"/>
      <c r="B1" s="1077"/>
      <c r="C1" s="1071"/>
      <c r="D1" s="1071"/>
    </row>
    <row r="2" spans="1:4" ht="18.75" x14ac:dyDescent="0.3">
      <c r="A2" s="1071"/>
      <c r="B2" s="1154" t="s">
        <v>3399</v>
      </c>
      <c r="C2" s="1154"/>
      <c r="D2" s="1071"/>
    </row>
    <row r="3" spans="1:4" x14ac:dyDescent="0.2">
      <c r="A3" s="1071"/>
      <c r="B3" s="1077"/>
      <c r="C3" s="1071"/>
      <c r="D3" s="1071"/>
    </row>
    <row r="4" spans="1:4" ht="6.75" customHeight="1" x14ac:dyDescent="0.2">
      <c r="A4" s="1071"/>
      <c r="B4" s="1156" t="s">
        <v>3503</v>
      </c>
      <c r="C4" s="1157"/>
      <c r="D4" s="1071"/>
    </row>
    <row r="5" spans="1:4" x14ac:dyDescent="0.2">
      <c r="A5" s="1071"/>
      <c r="B5" s="1157"/>
      <c r="C5" s="1157"/>
      <c r="D5" s="1071"/>
    </row>
    <row r="6" spans="1:4" x14ac:dyDescent="0.2">
      <c r="A6" s="1071"/>
      <c r="B6" s="1158"/>
      <c r="C6" s="1158"/>
      <c r="D6" s="1071"/>
    </row>
    <row r="7" spans="1:4" x14ac:dyDescent="0.2">
      <c r="A7" s="1071"/>
      <c r="B7" s="1159"/>
      <c r="C7" s="1159"/>
      <c r="D7" s="1071"/>
    </row>
    <row r="8" spans="1:4" x14ac:dyDescent="0.2">
      <c r="A8" s="1071"/>
      <c r="B8" s="1086"/>
      <c r="C8" s="1086"/>
      <c r="D8" s="1071"/>
    </row>
    <row r="9" spans="1:4" ht="18.75" x14ac:dyDescent="0.3">
      <c r="A9" s="1071"/>
      <c r="B9" s="1154" t="s">
        <v>3400</v>
      </c>
      <c r="C9" s="1154"/>
      <c r="D9" s="1071"/>
    </row>
    <row r="10" spans="1:4" ht="6.75" customHeight="1" x14ac:dyDescent="0.2">
      <c r="A10" s="1071"/>
      <c r="B10" s="1087"/>
      <c r="C10" s="1087"/>
      <c r="D10" s="1071"/>
    </row>
    <row r="11" spans="1:4" x14ac:dyDescent="0.2">
      <c r="A11" s="1071"/>
      <c r="B11" s="1155" t="s">
        <v>3401</v>
      </c>
      <c r="C11" s="1155"/>
      <c r="D11" s="1071"/>
    </row>
    <row r="12" spans="1:4" x14ac:dyDescent="0.2">
      <c r="A12" s="1071"/>
      <c r="B12" s="1087"/>
      <c r="C12" s="1071" t="s">
        <v>3402</v>
      </c>
      <c r="D12" s="1071"/>
    </row>
    <row r="13" spans="1:4" x14ac:dyDescent="0.2">
      <c r="A13" s="1071"/>
      <c r="B13" s="1087"/>
      <c r="C13" s="1071" t="s">
        <v>3403</v>
      </c>
      <c r="D13" s="1071"/>
    </row>
    <row r="14" spans="1:4" x14ac:dyDescent="0.2">
      <c r="A14" s="1071"/>
      <c r="B14" s="1087"/>
      <c r="C14" s="1087" t="s">
        <v>3404</v>
      </c>
      <c r="D14" s="1071"/>
    </row>
    <row r="15" spans="1:4" x14ac:dyDescent="0.2">
      <c r="A15" s="1071"/>
      <c r="B15" s="1087"/>
      <c r="C15" s="1087" t="s">
        <v>3405</v>
      </c>
      <c r="D15" s="1071"/>
    </row>
    <row r="16" spans="1:4" x14ac:dyDescent="0.2">
      <c r="A16" s="1071"/>
      <c r="B16" s="1087"/>
      <c r="C16" s="1087" t="s">
        <v>3406</v>
      </c>
      <c r="D16" s="1071"/>
    </row>
    <row r="17" spans="1:4" x14ac:dyDescent="0.2">
      <c r="A17" s="1071"/>
      <c r="B17" s="1087"/>
      <c r="C17" s="1087" t="s">
        <v>3407</v>
      </c>
      <c r="D17" s="1071"/>
    </row>
    <row r="18" spans="1:4" x14ac:dyDescent="0.2">
      <c r="A18" s="1071"/>
      <c r="B18" s="1087"/>
      <c r="C18" s="1087"/>
      <c r="D18" s="1071"/>
    </row>
    <row r="19" spans="1:4" ht="18.75" x14ac:dyDescent="0.3">
      <c r="A19" s="1071"/>
      <c r="B19" s="1154" t="s">
        <v>3408</v>
      </c>
      <c r="C19" s="1154"/>
      <c r="D19" s="1071"/>
    </row>
    <row r="20" spans="1:4" ht="6.75" customHeight="1" x14ac:dyDescent="0.3">
      <c r="A20" s="1071"/>
      <c r="B20" s="1085"/>
      <c r="C20" s="1085"/>
      <c r="D20" s="1071"/>
    </row>
    <row r="21" spans="1:4" x14ac:dyDescent="0.2">
      <c r="A21" s="1071"/>
      <c r="B21" s="1155" t="s">
        <v>3409</v>
      </c>
      <c r="C21" s="1155"/>
      <c r="D21" s="1071"/>
    </row>
    <row r="22" spans="1:4" x14ac:dyDescent="0.2">
      <c r="A22" s="1071"/>
      <c r="B22" s="1077"/>
      <c r="C22" s="1071"/>
      <c r="D22" s="1071"/>
    </row>
    <row r="23" spans="1:4" ht="18.75" x14ac:dyDescent="0.3">
      <c r="A23" s="1071"/>
      <c r="B23" s="1154" t="s">
        <v>3410</v>
      </c>
      <c r="C23" s="1154"/>
      <c r="D23" s="1071"/>
    </row>
    <row r="24" spans="1:4" ht="6.75" customHeight="1" x14ac:dyDescent="0.2">
      <c r="A24" s="1071"/>
      <c r="B24" s="1077"/>
      <c r="C24" s="1071"/>
      <c r="D24" s="1071"/>
    </row>
    <row r="25" spans="1:4" ht="17.25" x14ac:dyDescent="0.2">
      <c r="A25" s="1071"/>
      <c r="B25" s="1078" t="s">
        <v>3411</v>
      </c>
      <c r="C25" s="1078" t="s">
        <v>3412</v>
      </c>
      <c r="D25" s="1071"/>
    </row>
    <row r="26" spans="1:4" ht="14.25" x14ac:dyDescent="0.2">
      <c r="A26" s="1071"/>
      <c r="B26" s="1079" t="s">
        <v>71</v>
      </c>
      <c r="C26" s="1080" t="s">
        <v>3413</v>
      </c>
      <c r="D26" s="1071"/>
    </row>
    <row r="27" spans="1:4" ht="14.25" x14ac:dyDescent="0.2">
      <c r="A27" s="1071"/>
      <c r="B27" s="1079" t="s">
        <v>3324</v>
      </c>
      <c r="C27" s="1080" t="s">
        <v>3414</v>
      </c>
      <c r="D27" s="1071"/>
    </row>
    <row r="28" spans="1:4" ht="14.25" x14ac:dyDescent="0.2">
      <c r="A28" s="1071"/>
      <c r="B28" s="1079" t="s">
        <v>3371</v>
      </c>
      <c r="C28" s="1080" t="s">
        <v>3415</v>
      </c>
      <c r="D28" s="1071"/>
    </row>
    <row r="29" spans="1:4" ht="14.25" x14ac:dyDescent="0.2">
      <c r="A29" s="1071"/>
      <c r="B29" s="1079" t="s">
        <v>3368</v>
      </c>
      <c r="C29" s="1080" t="s">
        <v>3416</v>
      </c>
      <c r="D29" s="1071"/>
    </row>
    <row r="30" spans="1:4" ht="14.25" x14ac:dyDescent="0.2">
      <c r="A30" s="1071"/>
      <c r="B30" s="1079" t="s">
        <v>3417</v>
      </c>
      <c r="C30" s="1080" t="s">
        <v>3418</v>
      </c>
      <c r="D30" s="1071"/>
    </row>
    <row r="31" spans="1:4" ht="14.25" x14ac:dyDescent="0.2">
      <c r="A31" s="1071"/>
      <c r="B31" s="1079" t="s">
        <v>3369</v>
      </c>
      <c r="C31" s="1080" t="s">
        <v>3419</v>
      </c>
      <c r="D31" s="1071"/>
    </row>
    <row r="32" spans="1:4" ht="14.25" x14ac:dyDescent="0.2">
      <c r="A32" s="1071"/>
      <c r="B32" s="1079" t="s">
        <v>236</v>
      </c>
      <c r="C32" s="1080" t="s">
        <v>3420</v>
      </c>
      <c r="D32" s="1071"/>
    </row>
    <row r="33" spans="1:4" ht="14.25" x14ac:dyDescent="0.2">
      <c r="A33" s="1071"/>
      <c r="B33" s="1079" t="s">
        <v>3421</v>
      </c>
      <c r="C33" s="1080" t="s">
        <v>3422</v>
      </c>
      <c r="D33" s="1071"/>
    </row>
    <row r="34" spans="1:4" ht="14.25" x14ac:dyDescent="0.2">
      <c r="A34" s="1071"/>
      <c r="B34" s="1079" t="s">
        <v>3423</v>
      </c>
      <c r="C34" s="1080" t="s">
        <v>3424</v>
      </c>
      <c r="D34" s="1071"/>
    </row>
    <row r="35" spans="1:4" ht="14.25" x14ac:dyDescent="0.2">
      <c r="A35" s="1071"/>
      <c r="B35" s="1079" t="s">
        <v>3425</v>
      </c>
      <c r="C35" s="1080" t="s">
        <v>3426</v>
      </c>
      <c r="D35" s="1071"/>
    </row>
    <row r="36" spans="1:4" ht="14.25" x14ac:dyDescent="0.2">
      <c r="A36" s="1071"/>
      <c r="B36" s="1079" t="s">
        <v>3427</v>
      </c>
      <c r="C36" s="1080" t="s">
        <v>3428</v>
      </c>
      <c r="D36" s="1071"/>
    </row>
    <row r="37" spans="1:4" ht="14.25" x14ac:dyDescent="0.2">
      <c r="A37" s="1071"/>
      <c r="B37" s="1079" t="s">
        <v>3429</v>
      </c>
      <c r="C37" s="1080" t="s">
        <v>3430</v>
      </c>
      <c r="D37" s="1071"/>
    </row>
    <row r="38" spans="1:4" ht="14.25" x14ac:dyDescent="0.2">
      <c r="A38" s="1071"/>
      <c r="B38" s="1079" t="s">
        <v>3342</v>
      </c>
      <c r="C38" s="1080" t="s">
        <v>3431</v>
      </c>
      <c r="D38" s="1071"/>
    </row>
    <row r="39" spans="1:4" ht="14.25" x14ac:dyDescent="0.2">
      <c r="A39" s="1071"/>
      <c r="B39" s="1079" t="s">
        <v>3432</v>
      </c>
      <c r="C39" s="1080" t="s">
        <v>3433</v>
      </c>
      <c r="D39" s="1071"/>
    </row>
    <row r="40" spans="1:4" ht="14.25" x14ac:dyDescent="0.2">
      <c r="A40" s="1071"/>
      <c r="B40" s="1079" t="s">
        <v>3434</v>
      </c>
      <c r="C40" s="1080" t="s">
        <v>3435</v>
      </c>
      <c r="D40" s="1071"/>
    </row>
    <row r="41" spans="1:4" ht="28.5" x14ac:dyDescent="0.2">
      <c r="A41" s="1071"/>
      <c r="B41" s="1079" t="s">
        <v>3331</v>
      </c>
      <c r="C41" s="1080" t="s">
        <v>3436</v>
      </c>
      <c r="D41" s="1071"/>
    </row>
    <row r="42" spans="1:4" ht="14.25" x14ac:dyDescent="0.2">
      <c r="A42" s="1071"/>
      <c r="B42" s="1079" t="s">
        <v>3437</v>
      </c>
      <c r="C42" s="1080" t="s">
        <v>3438</v>
      </c>
      <c r="D42" s="1071"/>
    </row>
    <row r="43" spans="1:4" ht="14.25" x14ac:dyDescent="0.2">
      <c r="A43" s="1071"/>
      <c r="B43" s="1079" t="s">
        <v>3439</v>
      </c>
      <c r="C43" s="1080" t="s">
        <v>3440</v>
      </c>
      <c r="D43" s="1071"/>
    </row>
    <row r="44" spans="1:4" ht="14.25" x14ac:dyDescent="0.2">
      <c r="A44" s="1071"/>
      <c r="B44" s="1081"/>
      <c r="C44" s="1082"/>
      <c r="D44" s="1071"/>
    </row>
    <row r="45" spans="1:4" x14ac:dyDescent="0.2">
      <c r="A45" s="1071"/>
      <c r="B45" s="1077"/>
      <c r="C45" s="1071"/>
      <c r="D45" s="1071"/>
    </row>
    <row r="46" spans="1:4" x14ac:dyDescent="0.2">
      <c r="A46" s="1071"/>
      <c r="B46" s="1077"/>
      <c r="C46" s="1071"/>
      <c r="D46" s="1071"/>
    </row>
    <row r="47" spans="1:4" x14ac:dyDescent="0.2">
      <c r="A47" s="1071"/>
      <c r="B47" s="1077"/>
      <c r="C47" s="1071"/>
      <c r="D47" s="1071"/>
    </row>
    <row r="48" spans="1:4" x14ac:dyDescent="0.2">
      <c r="A48" s="1071"/>
      <c r="B48" s="1077"/>
      <c r="C48" s="1071"/>
      <c r="D48" s="1071"/>
    </row>
    <row r="49" spans="1:4" x14ac:dyDescent="0.2">
      <c r="A49" s="1071"/>
      <c r="B49" s="1077"/>
      <c r="C49" s="1071"/>
      <c r="D49" s="1071"/>
    </row>
    <row r="50" spans="1:4" x14ac:dyDescent="0.2">
      <c r="A50" s="1071"/>
      <c r="B50" s="1077"/>
      <c r="C50" s="1071"/>
      <c r="D50" s="1071"/>
    </row>
    <row r="51" spans="1:4" x14ac:dyDescent="0.2">
      <c r="A51" s="1071"/>
      <c r="B51" s="1077"/>
      <c r="C51" s="1071"/>
      <c r="D51" s="1071"/>
    </row>
  </sheetData>
  <mergeCells count="7">
    <mergeCell ref="B23:C23"/>
    <mergeCell ref="B2:C2"/>
    <mergeCell ref="B9:C9"/>
    <mergeCell ref="B11:C11"/>
    <mergeCell ref="B19:C19"/>
    <mergeCell ref="B21:C21"/>
    <mergeCell ref="B4:C7"/>
  </mergeCells>
  <pageMargins left="0.39370078740157483" right="0.39370078740157483" top="0.39370078740157483" bottom="0.39370078740157483" header="0.31496062992125984" footer="0.31496062992125984"/>
  <pageSetup paperSize="9" scale="70"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79998168889431442"/>
  </sheetPr>
  <dimension ref="A1:D43"/>
  <sheetViews>
    <sheetView zoomScaleNormal="100" workbookViewId="0"/>
  </sheetViews>
  <sheetFormatPr defaultColWidth="9.140625" defaultRowHeight="12.75" x14ac:dyDescent="0.2"/>
  <cols>
    <col min="1" max="1" width="9.5703125" style="287" customWidth="1"/>
    <col min="2" max="2" width="47.85546875" style="287" bestFit="1" customWidth="1"/>
    <col min="3" max="3" width="16.5703125" style="287" customWidth="1"/>
    <col min="4" max="16384" width="9.140625" style="287"/>
  </cols>
  <sheetData>
    <row r="1" spans="1:3" ht="12.75" customHeight="1" x14ac:dyDescent="0.2">
      <c r="A1" s="252" t="s">
        <v>3459</v>
      </c>
      <c r="B1" s="11"/>
    </row>
    <row r="2" spans="1:3" ht="11.25" customHeight="1" x14ac:dyDescent="0.2">
      <c r="A2" s="286"/>
      <c r="B2" s="2"/>
    </row>
    <row r="3" spans="1:3" x14ac:dyDescent="0.2">
      <c r="A3" s="73">
        <v>1</v>
      </c>
      <c r="B3" s="74" t="s">
        <v>326</v>
      </c>
      <c r="C3" s="75"/>
    </row>
    <row r="4" spans="1:3" ht="13.5" thickBot="1" x14ac:dyDescent="0.25"/>
    <row r="5" spans="1:3" s="52" customFormat="1" ht="13.5" thickBot="1" x14ac:dyDescent="0.25">
      <c r="A5" s="51" t="s">
        <v>243</v>
      </c>
      <c r="B5" s="63" t="s">
        <v>244</v>
      </c>
      <c r="C5" s="212" t="s">
        <v>345</v>
      </c>
    </row>
    <row r="6" spans="1:3" ht="13.5" thickBot="1" x14ac:dyDescent="0.25">
      <c r="A6" s="15" t="s">
        <v>3126</v>
      </c>
      <c r="B6" s="16"/>
      <c r="C6" s="890"/>
    </row>
    <row r="7" spans="1:3" ht="13.5" thickBot="1" x14ac:dyDescent="0.25">
      <c r="A7" s="299" t="s">
        <v>1204</v>
      </c>
      <c r="B7" s="62" t="s">
        <v>2372</v>
      </c>
      <c r="C7" s="891"/>
    </row>
    <row r="8" spans="1:3" ht="13.5" thickBot="1" x14ac:dyDescent="0.25">
      <c r="A8" s="300" t="s">
        <v>1205</v>
      </c>
      <c r="B8" s="62" t="s">
        <v>3127</v>
      </c>
      <c r="C8" s="892"/>
    </row>
    <row r="9" spans="1:3" ht="13.5" thickBot="1" x14ac:dyDescent="0.25">
      <c r="A9" s="15" t="s">
        <v>3128</v>
      </c>
      <c r="B9" s="301"/>
      <c r="C9" s="893"/>
    </row>
    <row r="10" spans="1:3" ht="13.5" thickBot="1" x14ac:dyDescent="0.25">
      <c r="A10" s="299" t="s">
        <v>3129</v>
      </c>
      <c r="B10" s="62" t="s">
        <v>3130</v>
      </c>
      <c r="C10" s="891"/>
    </row>
    <row r="11" spans="1:3" ht="13.5" thickBot="1" x14ac:dyDescent="0.25">
      <c r="A11" s="300" t="s">
        <v>3131</v>
      </c>
      <c r="B11" s="62" t="s">
        <v>3132</v>
      </c>
      <c r="C11" s="892"/>
    </row>
    <row r="12" spans="1:3" ht="13.5" thickBot="1" x14ac:dyDescent="0.25">
      <c r="A12" s="21"/>
      <c r="B12" s="21"/>
      <c r="C12" s="475"/>
    </row>
    <row r="13" spans="1:3" x14ac:dyDescent="0.2">
      <c r="C13" s="476"/>
    </row>
    <row r="14" spans="1:3" x14ac:dyDescent="0.2">
      <c r="A14" s="270">
        <v>2</v>
      </c>
      <c r="B14" s="271" t="s">
        <v>196</v>
      </c>
      <c r="C14" s="476"/>
    </row>
    <row r="15" spans="1:3" ht="13.5" thickBot="1" x14ac:dyDescent="0.25">
      <c r="C15" s="476"/>
    </row>
    <row r="16" spans="1:3" ht="13.5" thickBot="1" x14ac:dyDescent="0.25">
      <c r="A16" s="25"/>
      <c r="B16" s="26" t="s">
        <v>208</v>
      </c>
      <c r="C16" s="845" t="s">
        <v>345</v>
      </c>
    </row>
    <row r="17" spans="1:3" x14ac:dyDescent="0.2">
      <c r="A17" s="12"/>
      <c r="B17" s="55" t="s">
        <v>3133</v>
      </c>
      <c r="C17" s="891"/>
    </row>
    <row r="18" spans="1:3" x14ac:dyDescent="0.2">
      <c r="A18" s="12"/>
      <c r="B18" s="56" t="s">
        <v>3134</v>
      </c>
      <c r="C18" s="894"/>
    </row>
    <row r="19" spans="1:3" x14ac:dyDescent="0.2">
      <c r="A19" s="12"/>
      <c r="B19" s="56" t="s">
        <v>3135</v>
      </c>
      <c r="C19" s="894"/>
    </row>
    <row r="20" spans="1:3" ht="13.5" thickBot="1" x14ac:dyDescent="0.25">
      <c r="A20" s="12"/>
      <c r="B20" s="57" t="s">
        <v>3136</v>
      </c>
      <c r="C20" s="892"/>
    </row>
    <row r="21" spans="1:3" ht="13.5" thickBot="1" x14ac:dyDescent="0.25">
      <c r="A21" s="288"/>
      <c r="B21" s="288"/>
      <c r="C21" s="478"/>
    </row>
    <row r="22" spans="1:3" x14ac:dyDescent="0.2">
      <c r="C22" s="479"/>
    </row>
    <row r="23" spans="1:3" x14ac:dyDescent="0.2">
      <c r="A23" s="270">
        <v>3</v>
      </c>
      <c r="B23" s="271" t="s">
        <v>210</v>
      </c>
      <c r="C23" s="476"/>
    </row>
    <row r="24" spans="1:3" ht="13.5" thickBot="1" x14ac:dyDescent="0.25">
      <c r="C24" s="479"/>
    </row>
    <row r="25" spans="1:3" s="52" customFormat="1" ht="13.5" thickBot="1" x14ac:dyDescent="0.25">
      <c r="B25" s="58" t="s">
        <v>350</v>
      </c>
      <c r="C25" s="846" t="s">
        <v>345</v>
      </c>
    </row>
    <row r="26" spans="1:3" x14ac:dyDescent="0.2">
      <c r="B26" s="59">
        <v>1</v>
      </c>
      <c r="C26" s="891"/>
    </row>
    <row r="27" spans="1:3" x14ac:dyDescent="0.2">
      <c r="B27" s="60" t="s">
        <v>3137</v>
      </c>
      <c r="C27" s="894"/>
    </row>
    <row r="28" spans="1:3" x14ac:dyDescent="0.2">
      <c r="B28" s="60">
        <v>2</v>
      </c>
      <c r="C28" s="894"/>
    </row>
    <row r="29" spans="1:3" x14ac:dyDescent="0.2">
      <c r="B29" s="60" t="s">
        <v>3138</v>
      </c>
      <c r="C29" s="894"/>
    </row>
    <row r="30" spans="1:3" x14ac:dyDescent="0.2">
      <c r="B30" s="60">
        <v>3</v>
      </c>
      <c r="C30" s="894"/>
    </row>
    <row r="31" spans="1:3" x14ac:dyDescent="0.2">
      <c r="B31" s="60">
        <v>4</v>
      </c>
      <c r="C31" s="894"/>
    </row>
    <row r="32" spans="1:3" ht="13.5" thickBot="1" x14ac:dyDescent="0.25">
      <c r="B32" s="61">
        <v>5</v>
      </c>
      <c r="C32" s="892"/>
    </row>
    <row r="33" spans="1:4" ht="13.5" thickBot="1" x14ac:dyDescent="0.25">
      <c r="A33" s="288"/>
      <c r="B33" s="288"/>
      <c r="C33" s="478"/>
      <c r="D33" s="30"/>
    </row>
    <row r="34" spans="1:4" s="9" customFormat="1" ht="11.25" x14ac:dyDescent="0.2">
      <c r="A34" s="12"/>
      <c r="B34" s="12"/>
      <c r="C34" s="481"/>
      <c r="D34" s="65"/>
    </row>
    <row r="35" spans="1:4" s="9" customFormat="1" ht="11.25" x14ac:dyDescent="0.2">
      <c r="A35" s="181">
        <v>4</v>
      </c>
      <c r="B35" s="202" t="s">
        <v>209</v>
      </c>
      <c r="C35" s="481"/>
      <c r="D35" s="65"/>
    </row>
    <row r="36" spans="1:4" s="9" customFormat="1" ht="12" thickBot="1" x14ac:dyDescent="0.25">
      <c r="A36" s="12"/>
      <c r="B36" s="12"/>
      <c r="C36" s="481"/>
      <c r="D36" s="65"/>
    </row>
    <row r="37" spans="1:4" s="9" customFormat="1" ht="12" thickBot="1" x14ac:dyDescent="0.25">
      <c r="A37" s="12"/>
      <c r="B37" s="18" t="s">
        <v>25</v>
      </c>
      <c r="C37" s="847" t="s">
        <v>345</v>
      </c>
      <c r="D37" s="65"/>
    </row>
    <row r="38" spans="1:4" s="9" customFormat="1" ht="11.25" x14ac:dyDescent="0.2">
      <c r="A38" s="12"/>
      <c r="B38" s="194" t="s">
        <v>3139</v>
      </c>
      <c r="C38" s="891"/>
      <c r="D38" s="65"/>
    </row>
    <row r="39" spans="1:4" s="9" customFormat="1" ht="11.25" x14ac:dyDescent="0.2">
      <c r="A39" s="12"/>
      <c r="B39" s="302" t="s">
        <v>3140</v>
      </c>
      <c r="C39" s="894"/>
      <c r="D39" s="65"/>
    </row>
    <row r="40" spans="1:4" s="9" customFormat="1" ht="11.25" x14ac:dyDescent="0.2">
      <c r="A40" s="12"/>
      <c r="B40" s="302" t="s">
        <v>3141</v>
      </c>
      <c r="C40" s="894"/>
      <c r="D40" s="65"/>
    </row>
    <row r="41" spans="1:4" s="9" customFormat="1" ht="12" thickBot="1" x14ac:dyDescent="0.25">
      <c r="A41" s="12"/>
      <c r="B41" s="303" t="s">
        <v>3142</v>
      </c>
      <c r="C41" s="892"/>
      <c r="D41" s="65"/>
    </row>
    <row r="42" spans="1:4" s="9" customFormat="1" ht="12" thickBot="1" x14ac:dyDescent="0.25">
      <c r="A42" s="28"/>
      <c r="B42" s="29"/>
      <c r="C42" s="35"/>
      <c r="D42" s="10"/>
    </row>
    <row r="43" spans="1:4" x14ac:dyDescent="0.2">
      <c r="D43" s="30"/>
    </row>
  </sheetData>
  <printOptions headings="1" gridLines="1"/>
  <pageMargins left="0.75" right="0.75" top="1" bottom="1" header="0.5" footer="0.5"/>
  <pageSetup paperSize="9" fitToWidth="2" fitToHeight="2" orientation="landscape" r:id="rId1"/>
  <headerFooter alignWithMargins="0">
    <oddFooter>&amp;R&amp;P of &amp;N</oddFooter>
  </headerFooter>
  <rowBreaks count="1" manualBreakCount="1">
    <brk id="21" max="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D41"/>
  <sheetViews>
    <sheetView zoomScaleNormal="100" workbookViewId="0">
      <selection activeCell="C7" sqref="C7"/>
    </sheetView>
  </sheetViews>
  <sheetFormatPr defaultColWidth="9.140625" defaultRowHeight="12.75" x14ac:dyDescent="0.2"/>
  <cols>
    <col min="1" max="1" width="9.5703125" style="287" customWidth="1"/>
    <col min="2" max="2" width="47.85546875" style="287" bestFit="1" customWidth="1"/>
    <col min="3" max="3" width="16.5703125" style="287" customWidth="1"/>
    <col min="4" max="16384" width="9.140625" style="287"/>
  </cols>
  <sheetData>
    <row r="1" spans="1:3" ht="12.75" customHeight="1" x14ac:dyDescent="0.2">
      <c r="A1" s="252" t="s">
        <v>3460</v>
      </c>
      <c r="B1" s="11"/>
    </row>
    <row r="2" spans="1:3" ht="11.25" customHeight="1" x14ac:dyDescent="0.2">
      <c r="A2" s="286"/>
      <c r="B2" s="2"/>
    </row>
    <row r="3" spans="1:3" x14ac:dyDescent="0.2">
      <c r="A3" s="73">
        <v>1</v>
      </c>
      <c r="B3" s="74" t="s">
        <v>326</v>
      </c>
      <c r="C3" s="75"/>
    </row>
    <row r="4" spans="1:3" ht="13.5" thickBot="1" x14ac:dyDescent="0.25"/>
    <row r="5" spans="1:3" s="52" customFormat="1" ht="13.5" thickBot="1" x14ac:dyDescent="0.25">
      <c r="A5" s="51" t="s">
        <v>243</v>
      </c>
      <c r="B5" s="1143" t="s">
        <v>244</v>
      </c>
      <c r="C5" s="1144" t="s">
        <v>345</v>
      </c>
    </row>
    <row r="6" spans="1:3" ht="13.5" thickBot="1" x14ac:dyDescent="0.25">
      <c r="A6" s="15" t="s">
        <v>3126</v>
      </c>
      <c r="B6" s="16"/>
      <c r="C6" s="19"/>
    </row>
    <row r="7" spans="1:3" x14ac:dyDescent="0.2">
      <c r="A7" s="299" t="s">
        <v>1204</v>
      </c>
      <c r="B7" s="1139" t="s">
        <v>2372</v>
      </c>
      <c r="C7" s="1140">
        <f>IF('05. Other Mandatory Manual Adj'!C7="-","-",
IF(ISNUMBER('05. Other Mandatory Manual Adj'!C7),'05. Other Mandatory Manual Adj'!C7*(1+'00. Adjustment factors'!$J$96),
IF(ISNUMBER('05. Other Mandatory ETO'!C7),'05. Other Mandatory ETO'!C7*(1+'00. Adjustment factors'!$J$96),"-")))</f>
        <v>309.17627999999996</v>
      </c>
    </row>
    <row r="8" spans="1:3" ht="13.5" thickBot="1" x14ac:dyDescent="0.25">
      <c r="A8" s="300" t="s">
        <v>1205</v>
      </c>
      <c r="B8" s="1141" t="s">
        <v>3127</v>
      </c>
      <c r="C8" s="1142">
        <f>IF('05. Other Mandatory Manual Adj'!C8="-","-",
IF(ISNUMBER('05. Other Mandatory Manual Adj'!C8),'05. Other Mandatory Manual Adj'!C8*(1+'00. Adjustment factors'!$J$96),
IF(ISNUMBER('05. Other Mandatory ETO'!C8),'05. Other Mandatory ETO'!C8*(1+'00. Adjustment factors'!$J$96),"-")))</f>
        <v>334.43577999999997</v>
      </c>
    </row>
    <row r="9" spans="1:3" ht="13.5" thickBot="1" x14ac:dyDescent="0.25">
      <c r="A9" s="15" t="s">
        <v>3128</v>
      </c>
      <c r="B9" s="301"/>
      <c r="C9" s="474"/>
    </row>
    <row r="10" spans="1:3" x14ac:dyDescent="0.2">
      <c r="A10" s="299" t="s">
        <v>3129</v>
      </c>
      <c r="B10" s="1139" t="s">
        <v>3130</v>
      </c>
      <c r="C10" s="1140">
        <f>IF('05. Other Mandatory Manual Adj'!C10="-","-",
IF(ISNUMBER('05. Other Mandatory Manual Adj'!C10),'05. Other Mandatory Manual Adj'!C10*(1+'00. Adjustment factors'!$J$96),
IF(ISNUMBER('05. Other Mandatory ETO'!C10),'05. Other Mandatory ETO'!C10*(1+'00. Adjustment factors'!$J$96),"-")))</f>
        <v>70.726599999999991</v>
      </c>
    </row>
    <row r="11" spans="1:3" ht="13.5" thickBot="1" x14ac:dyDescent="0.25">
      <c r="A11" s="300" t="s">
        <v>3131</v>
      </c>
      <c r="B11" s="1141" t="s">
        <v>3132</v>
      </c>
      <c r="C11" s="1142">
        <f>IF('05. Other Mandatory Manual Adj'!C11="-","-",
IF(ISNUMBER('05. Other Mandatory Manual Adj'!C11),'05. Other Mandatory Manual Adj'!C11*(1+'00. Adjustment factors'!$J$96),
IF(ISNUMBER('05. Other Mandatory ETO'!C11),'05. Other Mandatory ETO'!C11*(1+'00. Adjustment factors'!$J$96),"-")))</f>
        <v>36.373679999999993</v>
      </c>
    </row>
    <row r="12" spans="1:3" ht="13.5" thickBot="1" x14ac:dyDescent="0.25">
      <c r="A12" s="21"/>
      <c r="B12" s="21"/>
      <c r="C12" s="475"/>
    </row>
    <row r="13" spans="1:3" x14ac:dyDescent="0.2">
      <c r="C13" s="476"/>
    </row>
    <row r="14" spans="1:3" x14ac:dyDescent="0.2">
      <c r="A14" s="270">
        <v>2</v>
      </c>
      <c r="B14" s="271" t="s">
        <v>196</v>
      </c>
      <c r="C14" s="476"/>
    </row>
    <row r="15" spans="1:3" ht="13.5" thickBot="1" x14ac:dyDescent="0.25">
      <c r="C15" s="476"/>
    </row>
    <row r="16" spans="1:3" ht="13.5" thickBot="1" x14ac:dyDescent="0.25">
      <c r="A16" s="25"/>
      <c r="B16" s="26" t="s">
        <v>208</v>
      </c>
      <c r="C16" s="477" t="s">
        <v>345</v>
      </c>
    </row>
    <row r="17" spans="1:3" x14ac:dyDescent="0.2">
      <c r="A17" s="12"/>
      <c r="B17" s="55" t="s">
        <v>3133</v>
      </c>
      <c r="C17" s="472">
        <f>IF('05. Other Mandatory Manual Adj'!C17="-","-",
IF(ISNUMBER('05. Other Mandatory Manual Adj'!C17),'05. Other Mandatory Manual Adj'!C17*(1+'00. Adjustment factors'!$J$96),
IF(ISNUMBER('05. Other Mandatory ETO'!C17),'05. Other Mandatory ETO'!C17*(1+'00. Adjustment factors'!$J$96),"-")))</f>
        <v>561.77127999999993</v>
      </c>
    </row>
    <row r="18" spans="1:3" x14ac:dyDescent="0.2">
      <c r="A18" s="12"/>
      <c r="B18" s="56" t="s">
        <v>3134</v>
      </c>
      <c r="C18" s="562">
        <f>IF('05. Other Mandatory Manual Adj'!C18="-","-",
IF(ISNUMBER('05. Other Mandatory Manual Adj'!C18),'05. Other Mandatory Manual Adj'!C18*(1+'00. Adjustment factors'!$J$96),
IF(ISNUMBER('05. Other Mandatory ETO'!C18),'05. Other Mandatory ETO'!C18*(1+'00. Adjustment factors'!$J$96),"-")))</f>
        <v>470.8370799999999</v>
      </c>
    </row>
    <row r="19" spans="1:3" x14ac:dyDescent="0.2">
      <c r="A19" s="12"/>
      <c r="B19" s="56" t="s">
        <v>3135</v>
      </c>
      <c r="C19" s="562">
        <f>IF('05. Other Mandatory Manual Adj'!C19="-","-",
IF(ISNUMBER('05. Other Mandatory Manual Adj'!C19),'05. Other Mandatory Manual Adj'!C19*(1+'00. Adjustment factors'!$J$96),
IF(ISNUMBER('05. Other Mandatory ETO'!C19),'05. Other Mandatory ETO'!C19*(1+'00. Adjustment factors'!$J$96),"-")))</f>
        <v>450.62947999999994</v>
      </c>
    </row>
    <row r="20" spans="1:3" ht="13.5" thickBot="1" x14ac:dyDescent="0.25">
      <c r="A20" s="12"/>
      <c r="B20" s="57" t="s">
        <v>3136</v>
      </c>
      <c r="C20" s="473">
        <f>IF('05. Other Mandatory Manual Adj'!C20="-","-",
IF(ISNUMBER('05. Other Mandatory Manual Adj'!C20),'05. Other Mandatory Manual Adj'!C20*(1+'00. Adjustment factors'!$J$96),
IF(ISNUMBER('05. Other Mandatory ETO'!C20),'05. Other Mandatory ETO'!C20*(1+'00. Adjustment factors'!$J$96),"-")))</f>
        <v>306.14513999999997</v>
      </c>
    </row>
    <row r="21" spans="1:3" ht="13.5" thickBot="1" x14ac:dyDescent="0.25">
      <c r="A21" s="288"/>
      <c r="B21" s="288"/>
      <c r="C21" s="478"/>
    </row>
    <row r="22" spans="1:3" x14ac:dyDescent="0.2">
      <c r="C22" s="479"/>
    </row>
    <row r="23" spans="1:3" x14ac:dyDescent="0.2">
      <c r="A23" s="270">
        <v>3</v>
      </c>
      <c r="B23" s="271" t="s">
        <v>210</v>
      </c>
      <c r="C23" s="476"/>
    </row>
    <row r="24" spans="1:3" ht="13.5" thickBot="1" x14ac:dyDescent="0.25">
      <c r="C24" s="479"/>
    </row>
    <row r="25" spans="1:3" s="52" customFormat="1" ht="13.5" thickBot="1" x14ac:dyDescent="0.25">
      <c r="B25" s="58" t="s">
        <v>350</v>
      </c>
      <c r="C25" s="480" t="s">
        <v>345</v>
      </c>
    </row>
    <row r="26" spans="1:3" x14ac:dyDescent="0.2">
      <c r="B26" s="59">
        <v>1</v>
      </c>
      <c r="C26" s="472">
        <f>IF('05. Other Mandatory Manual Adj'!C26="-","-",
IF(ISNUMBER('05. Other Mandatory Manual Adj'!C26),'05. Other Mandatory Manual Adj'!C26*(1+'00. Adjustment factors'!$J$96),
IF(ISNUMBER('05. Other Mandatory ETO'!C26),'05. Other Mandatory ETO'!C26*(1+'00. Adjustment factors'!$J$96),"-")))</f>
        <v>5032.7027799999996</v>
      </c>
    </row>
    <row r="27" spans="1:3" x14ac:dyDescent="0.2">
      <c r="B27" s="60" t="s">
        <v>3137</v>
      </c>
      <c r="C27" s="562">
        <f>IF('05. Other Mandatory Manual Adj'!C27="-","-",
IF(ISNUMBER('05. Other Mandatory Manual Adj'!C27),'05. Other Mandatory Manual Adj'!C27*(1+'00. Adjustment factors'!$J$96),
IF(ISNUMBER('05. Other Mandatory ETO'!C27),'05. Other Mandatory ETO'!C27*(1+'00. Adjustment factors'!$J$96),"-")))</f>
        <v>7446.5005999999985</v>
      </c>
    </row>
    <row r="28" spans="1:3" x14ac:dyDescent="0.2">
      <c r="B28" s="60">
        <v>2</v>
      </c>
      <c r="C28" s="562">
        <f>IF('05. Other Mandatory Manual Adj'!C28="-","-",
IF(ISNUMBER('05. Other Mandatory Manual Adj'!C28),'05. Other Mandatory Manual Adj'!C28*(1+'00. Adjustment factors'!$J$96),
IF(ISNUMBER('05. Other Mandatory ETO'!C28),'05. Other Mandatory ETO'!C28*(1+'00. Adjustment factors'!$J$96),"-")))</f>
        <v>7446.5005999999985</v>
      </c>
    </row>
    <row r="29" spans="1:3" x14ac:dyDescent="0.2">
      <c r="B29" s="60" t="s">
        <v>3138</v>
      </c>
      <c r="C29" s="562">
        <f>IF('05. Other Mandatory Manual Adj'!C29="-","-",
IF(ISNUMBER('05. Other Mandatory Manual Adj'!C29),'05. Other Mandatory Manual Adj'!C29*(1+'00. Adjustment factors'!$J$96),
IF(ISNUMBER('05. Other Mandatory ETO'!C29),'05. Other Mandatory ETO'!C29*(1+'00. Adjustment factors'!$J$96),"-")))</f>
        <v>12035.646559999997</v>
      </c>
    </row>
    <row r="30" spans="1:3" x14ac:dyDescent="0.2">
      <c r="B30" s="60">
        <v>3</v>
      </c>
      <c r="C30" s="562">
        <f>IF('05. Other Mandatory Manual Adj'!C30="-","-",
IF(ISNUMBER('05. Other Mandatory Manual Adj'!C30),'05. Other Mandatory Manual Adj'!C30*(1+'00. Adjustment factors'!$J$96),
IF(ISNUMBER('05. Other Mandatory ETO'!C30),'05. Other Mandatory ETO'!C30*(1+'00. Adjustment factors'!$J$96),"-")))</f>
        <v>18422.258539999995</v>
      </c>
    </row>
    <row r="31" spans="1:3" x14ac:dyDescent="0.2">
      <c r="B31" s="60">
        <v>4</v>
      </c>
      <c r="C31" s="562">
        <f>IF('05. Other Mandatory Manual Adj'!C31="-","-",
IF(ISNUMBER('05. Other Mandatory Manual Adj'!C31),'05. Other Mandatory Manual Adj'!C31*(1+'00. Adjustment factors'!$J$96),
IF(ISNUMBER('05. Other Mandatory ETO'!C31),'05. Other Mandatory ETO'!C31*(1+'00. Adjustment factors'!$J$96),"-")))</f>
        <v>33224.325539999998</v>
      </c>
    </row>
    <row r="32" spans="1:3" ht="13.5" thickBot="1" x14ac:dyDescent="0.25">
      <c r="B32" s="61">
        <v>5</v>
      </c>
      <c r="C32" s="473">
        <f>IF('05. Other Mandatory Manual Adj'!C32="-","-",
IF(ISNUMBER('05. Other Mandatory Manual Adj'!C32),'05. Other Mandatory Manual Adj'!C32*(1+'00. Adjustment factors'!$J$96),
IF(ISNUMBER('05. Other Mandatory ETO'!C32),'05. Other Mandatory ETO'!C32*(1+'00. Adjustment factors'!$J$96),"-")))</f>
        <v>40054.49433999999</v>
      </c>
    </row>
    <row r="33" spans="1:4" ht="13.5" thickBot="1" x14ac:dyDescent="0.25">
      <c r="A33" s="288"/>
      <c r="B33" s="288"/>
      <c r="C33" s="478"/>
      <c r="D33" s="30"/>
    </row>
    <row r="34" spans="1:4" s="9" customFormat="1" ht="11.25" x14ac:dyDescent="0.2">
      <c r="A34" s="12"/>
      <c r="B34" s="12"/>
      <c r="C34" s="481"/>
      <c r="D34" s="65"/>
    </row>
    <row r="35" spans="1:4" s="9" customFormat="1" ht="11.25" x14ac:dyDescent="0.2">
      <c r="A35" s="181">
        <v>4</v>
      </c>
      <c r="B35" s="202" t="s">
        <v>209</v>
      </c>
      <c r="C35" s="481"/>
      <c r="D35" s="65"/>
    </row>
    <row r="36" spans="1:4" s="9" customFormat="1" ht="12" thickBot="1" x14ac:dyDescent="0.25">
      <c r="A36" s="12"/>
      <c r="B36" s="12"/>
      <c r="C36" s="481"/>
      <c r="D36" s="65"/>
    </row>
    <row r="37" spans="1:4" s="9" customFormat="1" ht="12" thickBot="1" x14ac:dyDescent="0.25">
      <c r="A37" s="12"/>
      <c r="B37" s="18" t="s">
        <v>25</v>
      </c>
      <c r="C37" s="482" t="s">
        <v>345</v>
      </c>
      <c r="D37" s="65"/>
    </row>
    <row r="38" spans="1:4" s="9" customFormat="1" ht="11.25" x14ac:dyDescent="0.2">
      <c r="A38" s="12"/>
      <c r="B38" s="302" t="s">
        <v>3141</v>
      </c>
      <c r="C38" s="562">
        <f>IF('05. Other Mandatory Manual Adj'!C40="-","-",
IF(ISNUMBER('05. Other Mandatory Manual Adj'!C40),'05. Other Mandatory Manual Adj'!C40*(1+'00. Adjustment factors'!$J$96),
IF(ISNUMBER('05. Other Mandatory ETO'!C40),'05. Other Mandatory ETO'!C40*(1+'00. Adjustment factors'!$J$96),"-")))</f>
        <v>439.51529999999991</v>
      </c>
      <c r="D38" s="65"/>
    </row>
    <row r="39" spans="1:4" s="9" customFormat="1" ht="12" thickBot="1" x14ac:dyDescent="0.25">
      <c r="A39" s="12"/>
      <c r="B39" s="303" t="s">
        <v>3142</v>
      </c>
      <c r="C39" s="473">
        <f>IF('05. Other Mandatory Manual Adj'!C41="-","-",
IF(ISNUMBER('05. Other Mandatory Manual Adj'!C41),'05. Other Mandatory Manual Adj'!C41*(1+'00. Adjustment factors'!$J$96),
IF(ISNUMBER('05. Other Mandatory ETO'!C41),'05. Other Mandatory ETO'!C41*(1+'00. Adjustment factors'!$J$96),"-")))</f>
        <v>256.63651999999996</v>
      </c>
      <c r="D39" s="65"/>
    </row>
    <row r="40" spans="1:4" s="9" customFormat="1" ht="12" thickBot="1" x14ac:dyDescent="0.25">
      <c r="A40" s="28"/>
      <c r="B40" s="29"/>
      <c r="C40" s="35"/>
      <c r="D40" s="10"/>
    </row>
    <row r="41" spans="1:4" x14ac:dyDescent="0.2">
      <c r="D41" s="30"/>
    </row>
  </sheetData>
  <printOptions headings="1" gridLines="1"/>
  <pageMargins left="0.75" right="0.75" top="1" bottom="1" header="0.5" footer="0.5"/>
  <pageSetup paperSize="9" fitToWidth="2" fitToHeight="2" orientation="landscape" r:id="rId1"/>
  <headerFooter alignWithMargins="0">
    <oddFooter>&amp;R&amp;P of &amp;N</oddFooter>
  </headerFooter>
  <rowBreaks count="1" manualBreakCount="1">
    <brk id="21" max="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181"/>
  <sheetViews>
    <sheetView zoomScaleNormal="100" workbookViewId="0">
      <pane ySplit="18" topLeftCell="A76" activePane="bottomLeft" state="frozen"/>
      <selection pane="bottomLeft" activeCell="N102" sqref="N102"/>
    </sheetView>
  </sheetViews>
  <sheetFormatPr defaultColWidth="9.140625" defaultRowHeight="13.15" customHeight="1" x14ac:dyDescent="0.2"/>
  <cols>
    <col min="1" max="1" width="10.5703125" style="169" customWidth="1"/>
    <col min="2" max="2" width="75.85546875" style="166" customWidth="1"/>
    <col min="3" max="3" width="13.85546875" style="169" customWidth="1"/>
    <col min="4" max="6" width="13.85546875" style="166" customWidth="1"/>
    <col min="7" max="7" width="11.28515625" style="166" customWidth="1"/>
    <col min="8" max="9" width="11.42578125" style="166" customWidth="1"/>
    <col min="10" max="10" width="4.5703125" style="166" customWidth="1"/>
    <col min="11" max="16384" width="9.140625" style="166"/>
  </cols>
  <sheetData>
    <row r="1" spans="1:7" ht="12.75" customHeight="1" x14ac:dyDescent="0.2">
      <c r="A1" s="800" t="s">
        <v>3289</v>
      </c>
      <c r="B1" s="800"/>
      <c r="C1" s="165"/>
    </row>
    <row r="2" spans="1:7" ht="11.25" customHeight="1" x14ac:dyDescent="0.2">
      <c r="A2" s="167"/>
      <c r="B2" s="167"/>
      <c r="C2" s="167"/>
    </row>
    <row r="3" spans="1:7" ht="11.25" x14ac:dyDescent="0.2">
      <c r="A3" s="168" t="s">
        <v>387</v>
      </c>
      <c r="F3" s="170"/>
    </row>
    <row r="4" spans="1:7" ht="11.25" x14ac:dyDescent="0.2">
      <c r="A4" s="172">
        <v>1</v>
      </c>
      <c r="B4" s="587" t="s">
        <v>388</v>
      </c>
      <c r="C4" s="586">
        <v>13</v>
      </c>
      <c r="D4" s="587" t="s">
        <v>1858</v>
      </c>
      <c r="G4" s="171"/>
    </row>
    <row r="5" spans="1:7" ht="11.25" x14ac:dyDescent="0.2">
      <c r="A5" s="172">
        <v>2</v>
      </c>
      <c r="B5" s="587" t="s">
        <v>389</v>
      </c>
      <c r="C5" s="586">
        <v>14</v>
      </c>
      <c r="D5" s="587" t="s">
        <v>1863</v>
      </c>
      <c r="G5" s="171"/>
    </row>
    <row r="6" spans="1:7" ht="11.25" x14ac:dyDescent="0.2">
      <c r="A6" s="172">
        <v>3</v>
      </c>
      <c r="B6" s="587" t="s">
        <v>390</v>
      </c>
      <c r="C6" s="586">
        <v>15</v>
      </c>
      <c r="D6" s="587" t="s">
        <v>1868</v>
      </c>
      <c r="F6" s="266"/>
      <c r="G6" s="271"/>
    </row>
    <row r="7" spans="1:7" ht="0.75" customHeight="1" x14ac:dyDescent="0.2">
      <c r="A7" s="172"/>
      <c r="B7" s="587"/>
      <c r="C7" s="169">
        <v>16</v>
      </c>
      <c r="D7" s="587"/>
      <c r="G7" s="171"/>
    </row>
    <row r="8" spans="1:7" ht="11.25" x14ac:dyDescent="0.2">
      <c r="A8" s="172">
        <v>4</v>
      </c>
      <c r="B8" s="587" t="s">
        <v>391</v>
      </c>
      <c r="C8" s="586">
        <v>16</v>
      </c>
      <c r="D8" s="587" t="s">
        <v>1867</v>
      </c>
      <c r="G8" s="171"/>
    </row>
    <row r="9" spans="1:7" ht="11.25" x14ac:dyDescent="0.2">
      <c r="A9" s="172">
        <v>5</v>
      </c>
      <c r="B9" s="587" t="s">
        <v>392</v>
      </c>
      <c r="G9" s="171"/>
    </row>
    <row r="10" spans="1:7" ht="11.25" x14ac:dyDescent="0.2">
      <c r="A10" s="172">
        <v>6</v>
      </c>
      <c r="B10" s="587" t="s">
        <v>393</v>
      </c>
      <c r="G10" s="171"/>
    </row>
    <row r="11" spans="1:7" ht="12.75" customHeight="1" x14ac:dyDescent="0.2">
      <c r="A11" s="172">
        <v>7</v>
      </c>
      <c r="B11" s="587" t="s">
        <v>394</v>
      </c>
    </row>
    <row r="12" spans="1:7" ht="12.75" customHeight="1" x14ac:dyDescent="0.2">
      <c r="A12" s="172">
        <v>8</v>
      </c>
      <c r="B12" s="587" t="s">
        <v>395</v>
      </c>
    </row>
    <row r="13" spans="1:7" ht="12.75" customHeight="1" x14ac:dyDescent="0.2">
      <c r="A13" s="172" t="s">
        <v>3290</v>
      </c>
      <c r="B13" s="587" t="s">
        <v>396</v>
      </c>
    </row>
    <row r="14" spans="1:7" ht="12.75" customHeight="1" x14ac:dyDescent="0.2">
      <c r="A14" s="172" t="s">
        <v>3291</v>
      </c>
      <c r="B14" s="587" t="s">
        <v>3292</v>
      </c>
    </row>
    <row r="15" spans="1:7" ht="12.75" customHeight="1" x14ac:dyDescent="0.2">
      <c r="A15" s="169">
        <v>10</v>
      </c>
      <c r="B15" s="587" t="s">
        <v>397</v>
      </c>
    </row>
    <row r="16" spans="1:7" ht="12.75" customHeight="1" x14ac:dyDescent="0.2">
      <c r="A16" s="172">
        <v>11</v>
      </c>
      <c r="B16" s="587" t="s">
        <v>398</v>
      </c>
    </row>
    <row r="17" spans="1:10" ht="12.75" customHeight="1" x14ac:dyDescent="0.2">
      <c r="A17" s="169">
        <v>12</v>
      </c>
      <c r="B17" s="587" t="s">
        <v>431</v>
      </c>
    </row>
    <row r="18" spans="1:10" ht="11.25" customHeight="1" thickBot="1" x14ac:dyDescent="0.25">
      <c r="A18" s="483"/>
      <c r="B18" s="484"/>
      <c r="C18" s="173"/>
      <c r="D18" s="174"/>
      <c r="E18" s="174"/>
      <c r="F18" s="174"/>
      <c r="G18" s="174"/>
      <c r="H18" s="174"/>
    </row>
    <row r="19" spans="1:10" ht="13.15" customHeight="1" x14ac:dyDescent="0.2">
      <c r="B19" s="175"/>
      <c r="G19" s="176"/>
      <c r="H19" s="176"/>
      <c r="I19" s="176"/>
    </row>
    <row r="20" spans="1:10" s="179" customFormat="1" ht="13.15" customHeight="1" x14ac:dyDescent="0.2">
      <c r="A20" s="177">
        <v>1</v>
      </c>
      <c r="B20" s="178" t="s">
        <v>388</v>
      </c>
      <c r="H20" s="289"/>
      <c r="I20" s="587" t="s">
        <v>43</v>
      </c>
      <c r="J20" s="289"/>
    </row>
    <row r="21" spans="1:10" s="179" customFormat="1" ht="13.15" customHeight="1" thickBot="1" x14ac:dyDescent="0.25">
      <c r="A21" s="177"/>
      <c r="B21" s="180"/>
      <c r="C21" s="181"/>
    </row>
    <row r="22" spans="1:10" s="179" customFormat="1" ht="24" customHeight="1" thickBot="1" x14ac:dyDescent="0.25">
      <c r="A22" s="448" t="s">
        <v>243</v>
      </c>
      <c r="B22" s="445" t="s">
        <v>244</v>
      </c>
      <c r="C22" s="182" t="s">
        <v>399</v>
      </c>
      <c r="D22" s="183" t="s">
        <v>400</v>
      </c>
      <c r="E22" s="184" t="s">
        <v>401</v>
      </c>
    </row>
    <row r="23" spans="1:10" s="179" customFormat="1" ht="13.15" customHeight="1" x14ac:dyDescent="0.2">
      <c r="A23" s="304" t="s">
        <v>1032</v>
      </c>
      <c r="B23" s="446" t="s">
        <v>2193</v>
      </c>
      <c r="C23" s="580"/>
      <c r="D23" s="469">
        <v>1434</v>
      </c>
      <c r="E23" s="336">
        <v>0.46</v>
      </c>
      <c r="F23" s="327"/>
      <c r="I23" s="185"/>
    </row>
    <row r="24" spans="1:10" s="179" customFormat="1" ht="13.15" customHeight="1" x14ac:dyDescent="0.2">
      <c r="A24" s="235" t="s">
        <v>1033</v>
      </c>
      <c r="B24" s="449" t="s">
        <v>2194</v>
      </c>
      <c r="C24" s="581"/>
      <c r="D24" s="470">
        <v>1105</v>
      </c>
      <c r="E24" s="337">
        <v>0.51</v>
      </c>
      <c r="I24" s="185"/>
    </row>
    <row r="25" spans="1:10" s="179" customFormat="1" ht="13.15" customHeight="1" thickBot="1" x14ac:dyDescent="0.25">
      <c r="A25" s="305" t="s">
        <v>169</v>
      </c>
      <c r="B25" s="447" t="s">
        <v>2195</v>
      </c>
      <c r="C25" s="582"/>
      <c r="D25" s="471">
        <v>536</v>
      </c>
      <c r="E25" s="338">
        <v>0.59</v>
      </c>
      <c r="I25" s="185"/>
    </row>
    <row r="26" spans="1:10" s="179" customFormat="1" ht="13.15" customHeight="1" x14ac:dyDescent="0.2">
      <c r="A26" s="304" t="s">
        <v>131</v>
      </c>
      <c r="B26" s="446" t="s">
        <v>2426</v>
      </c>
      <c r="C26" s="580"/>
      <c r="D26" s="469">
        <v>5527</v>
      </c>
      <c r="E26" s="336">
        <v>0.66</v>
      </c>
      <c r="I26" s="185"/>
    </row>
    <row r="27" spans="1:10" s="179" customFormat="1" ht="13.15" customHeight="1" x14ac:dyDescent="0.2">
      <c r="A27" s="450" t="s">
        <v>132</v>
      </c>
      <c r="B27" s="449" t="s">
        <v>2427</v>
      </c>
      <c r="C27" s="581"/>
      <c r="D27" s="470">
        <v>5348</v>
      </c>
      <c r="E27" s="337">
        <v>0.85</v>
      </c>
      <c r="I27" s="185"/>
    </row>
    <row r="28" spans="1:10" s="179" customFormat="1" ht="13.15" customHeight="1" x14ac:dyDescent="0.2">
      <c r="A28" s="450" t="s">
        <v>133</v>
      </c>
      <c r="B28" s="449" t="s">
        <v>2428</v>
      </c>
      <c r="C28" s="581"/>
      <c r="D28" s="470">
        <v>3213</v>
      </c>
      <c r="E28" s="337">
        <v>0.46</v>
      </c>
      <c r="I28" s="185"/>
    </row>
    <row r="29" spans="1:10" s="179" customFormat="1" ht="13.15" customHeight="1" x14ac:dyDescent="0.2">
      <c r="A29" s="450" t="s">
        <v>231</v>
      </c>
      <c r="B29" s="449" t="s">
        <v>2429</v>
      </c>
      <c r="C29" s="581"/>
      <c r="D29" s="470">
        <v>4204</v>
      </c>
      <c r="E29" s="337">
        <v>0.75</v>
      </c>
      <c r="I29" s="185"/>
    </row>
    <row r="30" spans="1:10" s="179" customFormat="1" ht="13.15" customHeight="1" thickBot="1" x14ac:dyDescent="0.25">
      <c r="A30" s="305" t="s">
        <v>232</v>
      </c>
      <c r="B30" s="447" t="s">
        <v>2430</v>
      </c>
      <c r="C30" s="582"/>
      <c r="D30" s="471">
        <v>4372</v>
      </c>
      <c r="E30" s="338">
        <v>0.78</v>
      </c>
      <c r="I30" s="185"/>
    </row>
    <row r="31" spans="1:10" s="179" customFormat="1" ht="13.15" customHeight="1" x14ac:dyDescent="0.2">
      <c r="A31" s="304" t="s">
        <v>1299</v>
      </c>
      <c r="B31" s="446" t="s">
        <v>2478</v>
      </c>
      <c r="C31" s="186">
        <v>5349</v>
      </c>
      <c r="D31" s="583"/>
      <c r="E31" s="336">
        <v>0.74</v>
      </c>
      <c r="I31" s="185"/>
    </row>
    <row r="32" spans="1:10" s="179" customFormat="1" ht="13.15" customHeight="1" x14ac:dyDescent="0.2">
      <c r="A32" s="450" t="s">
        <v>1300</v>
      </c>
      <c r="B32" s="449" t="s">
        <v>2479</v>
      </c>
      <c r="C32" s="187">
        <v>5115</v>
      </c>
      <c r="D32" s="584"/>
      <c r="E32" s="337">
        <v>0.86</v>
      </c>
      <c r="I32" s="185"/>
    </row>
    <row r="33" spans="1:10" s="179" customFormat="1" ht="13.15" customHeight="1" thickBot="1" x14ac:dyDescent="0.25">
      <c r="A33" s="305" t="s">
        <v>1301</v>
      </c>
      <c r="B33" s="447" t="s">
        <v>2480</v>
      </c>
      <c r="C33" s="188">
        <v>4738</v>
      </c>
      <c r="D33" s="585"/>
      <c r="E33" s="338">
        <v>0.91</v>
      </c>
      <c r="I33" s="185"/>
    </row>
    <row r="34" spans="1:10" ht="13.15" customHeight="1" thickBot="1" x14ac:dyDescent="0.25">
      <c r="A34" s="173"/>
      <c r="B34" s="189"/>
      <c r="C34" s="173"/>
      <c r="D34" s="174"/>
      <c r="E34" s="174"/>
      <c r="G34" s="174"/>
      <c r="H34" s="174"/>
      <c r="I34" s="174"/>
    </row>
    <row r="35" spans="1:10" ht="13.15" customHeight="1" x14ac:dyDescent="0.2">
      <c r="A35" s="172"/>
      <c r="B35" s="190"/>
      <c r="C35" s="172"/>
      <c r="D35" s="191"/>
      <c r="E35" s="191"/>
      <c r="F35" s="176"/>
      <c r="G35" s="176"/>
      <c r="H35" s="176"/>
      <c r="I35" s="191"/>
    </row>
    <row r="36" spans="1:10" s="179" customFormat="1" ht="13.15" customHeight="1" x14ac:dyDescent="0.2">
      <c r="A36" s="177">
        <v>2</v>
      </c>
      <c r="B36" s="180" t="s">
        <v>389</v>
      </c>
      <c r="H36" s="289"/>
      <c r="I36" s="587" t="s">
        <v>43</v>
      </c>
      <c r="J36" s="289"/>
    </row>
    <row r="37" spans="1:10" s="179" customFormat="1" ht="13.15" customHeight="1" thickBot="1" x14ac:dyDescent="0.25">
      <c r="A37" s="177"/>
      <c r="B37" s="180"/>
      <c r="C37" s="181"/>
    </row>
    <row r="38" spans="1:10" s="179" customFormat="1" ht="13.15" customHeight="1" thickBot="1" x14ac:dyDescent="0.25">
      <c r="A38" s="177"/>
      <c r="B38" s="192" t="s">
        <v>208</v>
      </c>
      <c r="C38" s="193" t="s">
        <v>345</v>
      </c>
    </row>
    <row r="39" spans="1:10" s="179" customFormat="1" ht="13.15" customHeight="1" x14ac:dyDescent="0.2">
      <c r="A39" s="177"/>
      <c r="B39" s="194" t="s">
        <v>3143</v>
      </c>
      <c r="C39" s="195">
        <v>52</v>
      </c>
    </row>
    <row r="40" spans="1:10" s="179" customFormat="1" ht="13.15" customHeight="1" x14ac:dyDescent="0.2">
      <c r="A40" s="177"/>
      <c r="B40" s="302" t="s">
        <v>3144</v>
      </c>
      <c r="C40" s="196">
        <v>265</v>
      </c>
      <c r="D40" s="289"/>
    </row>
    <row r="41" spans="1:10" s="179" customFormat="1" ht="13.15" customHeight="1" x14ac:dyDescent="0.2">
      <c r="A41" s="177"/>
      <c r="B41" s="302" t="s">
        <v>3145</v>
      </c>
      <c r="C41" s="196">
        <v>366</v>
      </c>
      <c r="D41" s="289"/>
    </row>
    <row r="42" spans="1:10" s="179" customFormat="1" ht="13.15" customHeight="1" thickBot="1" x14ac:dyDescent="0.25">
      <c r="A42" s="177"/>
      <c r="B42" s="303" t="s">
        <v>3146</v>
      </c>
      <c r="C42" s="197">
        <v>25</v>
      </c>
      <c r="D42" s="289"/>
    </row>
    <row r="43" spans="1:10" ht="13.15" customHeight="1" thickBot="1" x14ac:dyDescent="0.25">
      <c r="A43" s="174"/>
      <c r="B43" s="174"/>
      <c r="C43" s="173"/>
      <c r="D43" s="198"/>
      <c r="E43" s="199"/>
      <c r="G43" s="174"/>
      <c r="H43" s="174"/>
      <c r="I43" s="174"/>
    </row>
    <row r="44" spans="1:10" ht="13.15" customHeight="1" x14ac:dyDescent="0.2">
      <c r="A44" s="191"/>
      <c r="B44" s="191"/>
      <c r="C44" s="172"/>
      <c r="D44" s="200"/>
      <c r="E44" s="201"/>
      <c r="F44" s="176"/>
      <c r="G44" s="191"/>
      <c r="H44" s="191"/>
      <c r="I44" s="191"/>
    </row>
    <row r="45" spans="1:10" ht="13.15" customHeight="1" x14ac:dyDescent="0.2">
      <c r="A45" s="181">
        <v>3</v>
      </c>
      <c r="B45" s="202" t="s">
        <v>390</v>
      </c>
      <c r="C45" s="172"/>
      <c r="D45" s="200"/>
      <c r="E45" s="201"/>
      <c r="G45" s="191"/>
      <c r="H45" s="289"/>
      <c r="I45" s="587" t="s">
        <v>43</v>
      </c>
      <c r="J45" s="289"/>
    </row>
    <row r="46" spans="1:10" ht="13.15" customHeight="1" x14ac:dyDescent="0.2">
      <c r="A46" s="191"/>
      <c r="B46" s="191"/>
      <c r="C46" s="172"/>
      <c r="D46" s="200"/>
      <c r="E46" s="201"/>
      <c r="G46" s="191"/>
      <c r="H46" s="191"/>
      <c r="I46" s="191"/>
    </row>
    <row r="47" spans="1:10" ht="13.15" customHeight="1" x14ac:dyDescent="0.2">
      <c r="A47" s="1179" t="s">
        <v>402</v>
      </c>
      <c r="B47" s="1179"/>
      <c r="C47" s="1179"/>
      <c r="D47" s="1179"/>
      <c r="E47" s="1179"/>
      <c r="F47" s="1179"/>
      <c r="G47" s="1179"/>
      <c r="H47" s="191"/>
      <c r="I47" s="191"/>
    </row>
    <row r="48" spans="1:10" ht="13.15" customHeight="1" x14ac:dyDescent="0.2">
      <c r="A48" s="1179" t="s">
        <v>403</v>
      </c>
      <c r="B48" s="1179"/>
      <c r="C48" s="1179"/>
      <c r="D48" s="1179"/>
      <c r="E48" s="1179"/>
      <c r="F48" s="1179"/>
      <c r="G48" s="1179"/>
      <c r="H48" s="191"/>
      <c r="I48" s="191"/>
    </row>
    <row r="49" spans="1:10" ht="26.45" customHeight="1" x14ac:dyDescent="0.2">
      <c r="A49" s="1180" t="s">
        <v>404</v>
      </c>
      <c r="B49" s="1180"/>
      <c r="C49" s="1180"/>
      <c r="D49" s="1180"/>
      <c r="E49" s="1180"/>
      <c r="F49" s="1180"/>
      <c r="G49" s="1180"/>
      <c r="H49" s="191"/>
      <c r="I49" s="191"/>
    </row>
    <row r="50" spans="1:10" ht="13.15" customHeight="1" thickBot="1" x14ac:dyDescent="0.25">
      <c r="A50" s="191"/>
      <c r="B50" s="191"/>
      <c r="C50" s="172"/>
      <c r="D50" s="200"/>
      <c r="E50" s="201"/>
      <c r="G50" s="191"/>
      <c r="H50" s="191"/>
      <c r="I50" s="191"/>
    </row>
    <row r="51" spans="1:10" ht="34.5" thickBot="1" x14ac:dyDescent="0.25">
      <c r="A51" s="448" t="s">
        <v>243</v>
      </c>
      <c r="B51" s="445" t="s">
        <v>244</v>
      </c>
      <c r="C51" s="203" t="s">
        <v>405</v>
      </c>
      <c r="D51" s="204" t="s">
        <v>406</v>
      </c>
      <c r="E51" s="201"/>
      <c r="G51" s="191"/>
      <c r="H51" s="191"/>
      <c r="I51" s="191"/>
    </row>
    <row r="52" spans="1:10" ht="13.15" customHeight="1" x14ac:dyDescent="0.2">
      <c r="A52" s="304" t="s">
        <v>898</v>
      </c>
      <c r="B52" s="446" t="s">
        <v>2056</v>
      </c>
      <c r="C52" s="205">
        <v>902</v>
      </c>
      <c r="D52" s="206">
        <v>1687</v>
      </c>
      <c r="E52" s="201"/>
      <c r="G52" s="191"/>
      <c r="H52" s="191"/>
      <c r="I52" s="191"/>
    </row>
    <row r="53" spans="1:10" ht="13.15" customHeight="1" thickBot="1" x14ac:dyDescent="0.25">
      <c r="A53" s="236" t="s">
        <v>899</v>
      </c>
      <c r="B53" s="447" t="s">
        <v>2057</v>
      </c>
      <c r="C53" s="207">
        <v>1095</v>
      </c>
      <c r="D53" s="208">
        <v>2073</v>
      </c>
      <c r="E53" s="201"/>
      <c r="G53" s="191"/>
      <c r="H53" s="191"/>
      <c r="I53" s="191"/>
    </row>
    <row r="54" spans="1:10" ht="13.15" customHeight="1" thickBot="1" x14ac:dyDescent="0.25">
      <c r="A54" s="191"/>
      <c r="B54" s="191"/>
      <c r="C54" s="172"/>
      <c r="D54" s="200"/>
      <c r="E54" s="201"/>
      <c r="G54" s="191"/>
      <c r="H54" s="191"/>
      <c r="I54" s="191"/>
    </row>
    <row r="55" spans="1:10" ht="13.15" customHeight="1" x14ac:dyDescent="0.2">
      <c r="A55" s="176"/>
      <c r="B55" s="176"/>
      <c r="C55" s="209"/>
      <c r="D55" s="210"/>
      <c r="E55" s="211"/>
      <c r="F55" s="176"/>
      <c r="G55" s="176"/>
      <c r="H55" s="176"/>
      <c r="I55" s="176"/>
    </row>
    <row r="56" spans="1:10" ht="13.15" customHeight="1" x14ac:dyDescent="0.2">
      <c r="A56" s="181">
        <v>4</v>
      </c>
      <c r="B56" s="202" t="s">
        <v>391</v>
      </c>
      <c r="C56" s="172"/>
      <c r="D56" s="200"/>
      <c r="E56" s="201"/>
      <c r="H56" s="289"/>
      <c r="I56" s="587" t="s">
        <v>43</v>
      </c>
      <c r="J56" s="289"/>
    </row>
    <row r="57" spans="1:10" ht="13.15" customHeight="1" thickBot="1" x14ac:dyDescent="0.25">
      <c r="A57" s="191"/>
      <c r="B57" s="191"/>
      <c r="C57" s="172"/>
      <c r="D57" s="200"/>
      <c r="E57" s="201"/>
      <c r="I57" s="191"/>
    </row>
    <row r="58" spans="1:10" ht="13.15" customHeight="1" thickBot="1" x14ac:dyDescent="0.25">
      <c r="A58" s="213"/>
      <c r="B58" s="214" t="s">
        <v>208</v>
      </c>
      <c r="C58" s="212" t="s">
        <v>345</v>
      </c>
      <c r="D58" s="200"/>
      <c r="E58" s="201"/>
      <c r="I58" s="191"/>
    </row>
    <row r="59" spans="1:10" ht="13.15" customHeight="1" thickBot="1" x14ac:dyDescent="0.25">
      <c r="A59" s="215"/>
      <c r="B59" s="216" t="s">
        <v>391</v>
      </c>
      <c r="C59" s="217">
        <v>25</v>
      </c>
      <c r="D59" s="200"/>
      <c r="E59" s="201"/>
      <c r="I59" s="191"/>
    </row>
    <row r="60" spans="1:10" ht="13.15" customHeight="1" thickBot="1" x14ac:dyDescent="0.25">
      <c r="A60" s="173"/>
      <c r="B60" s="174"/>
      <c r="C60" s="218"/>
      <c r="D60" s="219"/>
      <c r="E60" s="219"/>
      <c r="G60" s="174"/>
      <c r="H60" s="174"/>
      <c r="I60" s="219"/>
    </row>
    <row r="61" spans="1:10" ht="13.15" customHeight="1" x14ac:dyDescent="0.2">
      <c r="A61" s="191"/>
      <c r="B61" s="191"/>
      <c r="C61" s="172"/>
      <c r="D61" s="200"/>
      <c r="E61" s="201"/>
      <c r="F61" s="176"/>
      <c r="G61" s="176"/>
      <c r="H61" s="176"/>
      <c r="I61" s="191"/>
    </row>
    <row r="62" spans="1:10" ht="13.15" customHeight="1" thickBot="1" x14ac:dyDescent="0.25">
      <c r="A62" s="181">
        <v>5</v>
      </c>
      <c r="B62" s="202" t="s">
        <v>392</v>
      </c>
      <c r="C62" s="172"/>
      <c r="D62" s="200"/>
      <c r="E62" s="201"/>
      <c r="H62" s="289"/>
      <c r="I62" s="587" t="s">
        <v>43</v>
      </c>
      <c r="J62" s="289"/>
    </row>
    <row r="63" spans="1:10" ht="13.15" customHeight="1" thickBot="1" x14ac:dyDescent="0.25">
      <c r="A63" s="191"/>
      <c r="B63" s="191"/>
      <c r="C63" s="1175" t="s">
        <v>23</v>
      </c>
      <c r="D63" s="1178"/>
      <c r="E63" s="1178"/>
      <c r="F63" s="1176"/>
      <c r="I63" s="191"/>
    </row>
    <row r="64" spans="1:10" ht="57" thickBot="1" x14ac:dyDescent="0.25">
      <c r="A64" s="444" t="s">
        <v>56</v>
      </c>
      <c r="B64" s="379" t="s">
        <v>57</v>
      </c>
      <c r="C64" s="203" t="s">
        <v>52</v>
      </c>
      <c r="D64" s="220" t="s">
        <v>53</v>
      </c>
      <c r="E64" s="220" t="s">
        <v>54</v>
      </c>
      <c r="F64" s="204" t="s">
        <v>55</v>
      </c>
      <c r="I64" s="191"/>
    </row>
    <row r="65" spans="1:10" ht="13.15" customHeight="1" thickBot="1" x14ac:dyDescent="0.25">
      <c r="A65" s="415">
        <v>360</v>
      </c>
      <c r="B65" s="310" t="s">
        <v>3252</v>
      </c>
      <c r="C65" s="466">
        <v>131</v>
      </c>
      <c r="D65" s="467">
        <v>137</v>
      </c>
      <c r="E65" s="467">
        <v>103</v>
      </c>
      <c r="F65" s="468">
        <v>103</v>
      </c>
      <c r="I65" s="191"/>
    </row>
    <row r="66" spans="1:10" ht="13.15" customHeight="1" thickBot="1" x14ac:dyDescent="0.25">
      <c r="A66" s="173"/>
      <c r="B66" s="174"/>
      <c r="C66" s="218"/>
      <c r="D66" s="219"/>
      <c r="E66" s="219"/>
      <c r="G66" s="174"/>
      <c r="H66" s="174"/>
      <c r="I66" s="219"/>
      <c r="J66" s="179"/>
    </row>
    <row r="67" spans="1:10" ht="13.15" customHeight="1" x14ac:dyDescent="0.2">
      <c r="A67" s="172"/>
      <c r="B67" s="191"/>
      <c r="C67" s="221"/>
      <c r="D67" s="222"/>
      <c r="E67" s="222"/>
      <c r="F67" s="176"/>
      <c r="G67" s="176"/>
      <c r="H67" s="176"/>
      <c r="I67" s="222"/>
      <c r="J67" s="179"/>
    </row>
    <row r="68" spans="1:10" s="179" customFormat="1" ht="13.15" customHeight="1" thickBot="1" x14ac:dyDescent="0.25">
      <c r="A68" s="177">
        <v>6</v>
      </c>
      <c r="B68" s="223" t="s">
        <v>407</v>
      </c>
      <c r="C68" s="185"/>
      <c r="D68" s="185"/>
      <c r="E68" s="185"/>
      <c r="H68" s="289"/>
      <c r="I68" s="587" t="s">
        <v>43</v>
      </c>
      <c r="J68" s="289"/>
    </row>
    <row r="69" spans="1:10" s="179" customFormat="1" ht="13.15" customHeight="1" thickBot="1" x14ac:dyDescent="0.25">
      <c r="A69" s="166"/>
      <c r="B69" s="166"/>
      <c r="C69" s="1175" t="s">
        <v>23</v>
      </c>
      <c r="D69" s="1178"/>
      <c r="E69" s="1178"/>
      <c r="F69" s="1176"/>
      <c r="H69" s="166"/>
      <c r="I69" s="166"/>
      <c r="J69" s="166"/>
    </row>
    <row r="70" spans="1:10" s="179" customFormat="1" ht="57" thickBot="1" x14ac:dyDescent="0.25">
      <c r="A70" s="444" t="s">
        <v>56</v>
      </c>
      <c r="B70" s="379" t="s">
        <v>57</v>
      </c>
      <c r="C70" s="203" t="s">
        <v>52</v>
      </c>
      <c r="D70" s="220" t="s">
        <v>53</v>
      </c>
      <c r="E70" s="220" t="s">
        <v>54</v>
      </c>
      <c r="F70" s="204" t="s">
        <v>55</v>
      </c>
      <c r="H70" s="166"/>
      <c r="I70" s="166"/>
      <c r="J70" s="166"/>
    </row>
    <row r="71" spans="1:10" s="179" customFormat="1" ht="13.15" customHeight="1" x14ac:dyDescent="0.2">
      <c r="A71" s="399">
        <v>150</v>
      </c>
      <c r="B71" s="433" t="s">
        <v>408</v>
      </c>
      <c r="C71" s="457">
        <v>309</v>
      </c>
      <c r="D71" s="458">
        <v>309</v>
      </c>
      <c r="E71" s="458">
        <v>126</v>
      </c>
      <c r="F71" s="459">
        <v>158</v>
      </c>
    </row>
    <row r="72" spans="1:10" s="179" customFormat="1" ht="13.15" customHeight="1" x14ac:dyDescent="0.2">
      <c r="A72" s="400">
        <v>400</v>
      </c>
      <c r="B72" s="246" t="s">
        <v>409</v>
      </c>
      <c r="C72" s="460">
        <v>216</v>
      </c>
      <c r="D72" s="461">
        <v>216</v>
      </c>
      <c r="E72" s="461">
        <v>124</v>
      </c>
      <c r="F72" s="462">
        <v>129</v>
      </c>
    </row>
    <row r="73" spans="1:10" s="179" customFormat="1" ht="13.15" customHeight="1" thickBot="1" x14ac:dyDescent="0.25">
      <c r="A73" s="401">
        <v>421</v>
      </c>
      <c r="B73" s="417" t="s">
        <v>410</v>
      </c>
      <c r="C73" s="463">
        <v>383</v>
      </c>
      <c r="D73" s="464">
        <v>383</v>
      </c>
      <c r="E73" s="464">
        <v>219</v>
      </c>
      <c r="F73" s="465">
        <v>238</v>
      </c>
    </row>
    <row r="74" spans="1:10" ht="13.15" customHeight="1" thickBot="1" x14ac:dyDescent="0.25">
      <c r="A74" s="173"/>
      <c r="B74" s="189"/>
      <c r="C74" s="173"/>
      <c r="D74" s="174"/>
      <c r="E74" s="174"/>
      <c r="F74" s="174"/>
      <c r="G74" s="174"/>
      <c r="H74" s="174"/>
      <c r="I74" s="174"/>
    </row>
    <row r="75" spans="1:10" ht="13.15" customHeight="1" x14ac:dyDescent="0.2">
      <c r="B75" s="224"/>
      <c r="C75" s="225"/>
      <c r="G75" s="176"/>
      <c r="H75" s="176"/>
    </row>
    <row r="76" spans="1:10" s="179" customFormat="1" ht="13.15" customHeight="1" x14ac:dyDescent="0.2">
      <c r="A76" s="181">
        <v>7</v>
      </c>
      <c r="B76" s="202" t="s">
        <v>394</v>
      </c>
      <c r="H76" s="289"/>
      <c r="I76" s="587" t="s">
        <v>43</v>
      </c>
      <c r="J76" s="289"/>
    </row>
    <row r="77" spans="1:10" s="179" customFormat="1" ht="13.15" customHeight="1" thickBot="1" x14ac:dyDescent="0.25">
      <c r="A77" s="181"/>
      <c r="B77" s="202"/>
      <c r="C77" s="181"/>
      <c r="H77" s="166"/>
      <c r="J77" s="166"/>
    </row>
    <row r="78" spans="1:10" s="179" customFormat="1" ht="13.15" customHeight="1" thickBot="1" x14ac:dyDescent="0.25">
      <c r="A78" s="181"/>
      <c r="B78" s="214" t="s">
        <v>208</v>
      </c>
      <c r="C78" s="193" t="s">
        <v>345</v>
      </c>
      <c r="H78" s="166"/>
      <c r="J78" s="166"/>
    </row>
    <row r="79" spans="1:10" ht="13.15" customHeight="1" thickBot="1" x14ac:dyDescent="0.25">
      <c r="B79" s="226" t="s">
        <v>394</v>
      </c>
      <c r="C79" s="217">
        <v>23</v>
      </c>
    </row>
    <row r="80" spans="1:10" ht="13.15" customHeight="1" thickBot="1" x14ac:dyDescent="0.25">
      <c r="A80" s="173"/>
      <c r="B80" s="227"/>
      <c r="C80" s="228"/>
      <c r="D80" s="174"/>
      <c r="E80" s="174"/>
      <c r="F80" s="174"/>
      <c r="G80" s="174"/>
      <c r="H80" s="174"/>
      <c r="I80" s="174"/>
    </row>
    <row r="81" spans="1:10" ht="13.15" customHeight="1" x14ac:dyDescent="0.2">
      <c r="A81" s="191"/>
      <c r="B81" s="191"/>
      <c r="C81" s="172"/>
      <c r="D81" s="200"/>
      <c r="E81" s="201"/>
      <c r="G81" s="176"/>
      <c r="H81" s="176"/>
      <c r="I81" s="191"/>
    </row>
    <row r="82" spans="1:10" ht="13.15" customHeight="1" x14ac:dyDescent="0.2">
      <c r="A82" s="181">
        <v>8</v>
      </c>
      <c r="B82" s="202" t="s">
        <v>395</v>
      </c>
      <c r="C82" s="172"/>
      <c r="D82" s="200"/>
      <c r="E82" s="201"/>
      <c r="H82" s="289"/>
      <c r="I82" s="587" t="s">
        <v>43</v>
      </c>
      <c r="J82" s="289"/>
    </row>
    <row r="83" spans="1:10" ht="13.15" customHeight="1" thickBot="1" x14ac:dyDescent="0.25">
      <c r="A83" s="191"/>
      <c r="B83" s="191"/>
      <c r="C83" s="172"/>
      <c r="D83" s="200"/>
      <c r="E83" s="201"/>
      <c r="G83" s="191"/>
    </row>
    <row r="84" spans="1:10" ht="13.15" customHeight="1" thickBot="1" x14ac:dyDescent="0.25">
      <c r="A84" s="191"/>
      <c r="B84" s="229" t="s">
        <v>411</v>
      </c>
      <c r="C84" s="230" t="s">
        <v>412</v>
      </c>
      <c r="D84" s="231" t="s">
        <v>413</v>
      </c>
      <c r="E84" s="232" t="s">
        <v>414</v>
      </c>
      <c r="F84" s="232" t="s">
        <v>415</v>
      </c>
      <c r="G84" s="233" t="s">
        <v>416</v>
      </c>
    </row>
    <row r="85" spans="1:10" ht="13.15" customHeight="1" x14ac:dyDescent="0.2">
      <c r="A85" s="191"/>
      <c r="B85" s="234" t="s">
        <v>417</v>
      </c>
      <c r="C85" s="456">
        <v>237</v>
      </c>
      <c r="D85" s="458">
        <v>225</v>
      </c>
      <c r="E85" s="458">
        <v>218</v>
      </c>
      <c r="F85" s="458">
        <v>200</v>
      </c>
      <c r="G85" s="459">
        <v>180</v>
      </c>
    </row>
    <row r="86" spans="1:10" ht="13.15" customHeight="1" x14ac:dyDescent="0.2">
      <c r="A86" s="191"/>
      <c r="B86" s="235" t="s">
        <v>418</v>
      </c>
      <c r="C86" s="460">
        <v>308</v>
      </c>
      <c r="D86" s="461">
        <v>290</v>
      </c>
      <c r="E86" s="461">
        <v>282</v>
      </c>
      <c r="F86" s="461">
        <v>225</v>
      </c>
      <c r="G86" s="462">
        <v>202</v>
      </c>
    </row>
    <row r="87" spans="1:10" ht="13.15" customHeight="1" x14ac:dyDescent="0.2">
      <c r="A87" s="191"/>
      <c r="B87" s="235" t="s">
        <v>419</v>
      </c>
      <c r="C87" s="460">
        <v>379</v>
      </c>
      <c r="D87" s="461">
        <v>356</v>
      </c>
      <c r="E87" s="461">
        <v>347</v>
      </c>
      <c r="F87" s="461">
        <v>321</v>
      </c>
      <c r="G87" s="462">
        <v>289</v>
      </c>
    </row>
    <row r="88" spans="1:10" ht="13.15" customHeight="1" x14ac:dyDescent="0.2">
      <c r="A88" s="191"/>
      <c r="B88" s="235" t="s">
        <v>420</v>
      </c>
      <c r="C88" s="460">
        <v>493</v>
      </c>
      <c r="D88" s="461">
        <v>464</v>
      </c>
      <c r="E88" s="461">
        <v>451</v>
      </c>
      <c r="F88" s="461">
        <v>439</v>
      </c>
      <c r="G88" s="462">
        <v>396</v>
      </c>
    </row>
    <row r="89" spans="1:10" ht="13.15" customHeight="1" thickBot="1" x14ac:dyDescent="0.25">
      <c r="A89" s="191"/>
      <c r="B89" s="236" t="s">
        <v>421</v>
      </c>
      <c r="C89" s="463">
        <v>634</v>
      </c>
      <c r="D89" s="464">
        <v>598</v>
      </c>
      <c r="E89" s="464">
        <v>582</v>
      </c>
      <c r="F89" s="464">
        <v>560</v>
      </c>
      <c r="G89" s="465">
        <v>505</v>
      </c>
    </row>
    <row r="90" spans="1:10" ht="13.15" customHeight="1" thickBot="1" x14ac:dyDescent="0.25">
      <c r="A90" s="173"/>
      <c r="B90" s="174"/>
      <c r="C90" s="218"/>
      <c r="D90" s="219"/>
      <c r="E90" s="219"/>
      <c r="F90" s="174"/>
      <c r="G90" s="219"/>
      <c r="H90" s="174"/>
      <c r="I90" s="174"/>
    </row>
    <row r="91" spans="1:10" ht="13.15" customHeight="1" x14ac:dyDescent="0.2">
      <c r="A91" s="237"/>
      <c r="B91" s="238"/>
      <c r="C91" s="238"/>
      <c r="D91" s="238"/>
      <c r="E91" s="238"/>
      <c r="F91" s="238"/>
      <c r="G91" s="238"/>
      <c r="H91" s="238"/>
      <c r="I91" s="238"/>
    </row>
    <row r="92" spans="1:10" ht="12.75" x14ac:dyDescent="0.2">
      <c r="A92" s="270" t="s">
        <v>3290</v>
      </c>
      <c r="B92" s="271" t="s">
        <v>3278</v>
      </c>
      <c r="C92" s="271"/>
      <c r="D92" s="271"/>
      <c r="E92" s="271"/>
      <c r="F92" s="287"/>
      <c r="G92" s="287"/>
      <c r="H92" s="287"/>
      <c r="I92" s="587" t="s">
        <v>43</v>
      </c>
      <c r="J92" s="287"/>
    </row>
    <row r="93" spans="1:10" ht="15" x14ac:dyDescent="0.25">
      <c r="A93" s="270"/>
      <c r="B93" s="291"/>
      <c r="C93" s="271"/>
      <c r="D93" s="271"/>
      <c r="E93" s="271"/>
      <c r="F93" s="287"/>
      <c r="G93" s="287"/>
      <c r="H93" s="287"/>
      <c r="I93" s="287"/>
      <c r="J93" s="287"/>
    </row>
    <row r="94" spans="1:10" ht="13.5" thickBot="1" x14ac:dyDescent="0.25">
      <c r="A94" s="287"/>
      <c r="B94" s="287"/>
      <c r="C94" s="287"/>
      <c r="D94" s="287"/>
      <c r="E94" s="287"/>
      <c r="F94" s="287"/>
      <c r="G94" s="287"/>
      <c r="H94" s="287"/>
      <c r="I94" s="287"/>
      <c r="J94" s="287"/>
    </row>
    <row r="95" spans="1:10" ht="68.25" thickBot="1" x14ac:dyDescent="0.25">
      <c r="A95" s="370" t="s">
        <v>243</v>
      </c>
      <c r="B95" s="370" t="s">
        <v>244</v>
      </c>
      <c r="C95" s="354" t="s">
        <v>58</v>
      </c>
      <c r="D95" s="355" t="s">
        <v>361</v>
      </c>
      <c r="E95" s="355" t="s">
        <v>360</v>
      </c>
      <c r="F95" s="355" t="s">
        <v>252</v>
      </c>
      <c r="G95" s="355" t="s">
        <v>253</v>
      </c>
      <c r="H95" s="355" t="s">
        <v>61</v>
      </c>
      <c r="I95" s="671" t="s">
        <v>254</v>
      </c>
      <c r="J95" s="287"/>
    </row>
    <row r="96" spans="1:10" ht="12.75" x14ac:dyDescent="0.2">
      <c r="A96" s="371" t="s">
        <v>3258</v>
      </c>
      <c r="B96" s="371" t="s">
        <v>3259</v>
      </c>
      <c r="C96" s="707" t="s">
        <v>1857</v>
      </c>
      <c r="D96" s="699">
        <v>365</v>
      </c>
      <c r="E96" s="699">
        <v>5</v>
      </c>
      <c r="F96" s="699">
        <v>364</v>
      </c>
      <c r="G96" s="699" t="s">
        <v>1874</v>
      </c>
      <c r="H96" s="704" t="s">
        <v>1857</v>
      </c>
      <c r="I96" s="700" t="s">
        <v>1857</v>
      </c>
      <c r="J96" s="287"/>
    </row>
    <row r="97" spans="1:24" ht="12.75" x14ac:dyDescent="0.2">
      <c r="A97" s="372" t="s">
        <v>3260</v>
      </c>
      <c r="B97" s="372" t="s">
        <v>3261</v>
      </c>
      <c r="C97" s="707" t="s">
        <v>1857</v>
      </c>
      <c r="D97" s="688">
        <v>365</v>
      </c>
      <c r="E97" s="688">
        <v>5</v>
      </c>
      <c r="F97" s="688">
        <v>364</v>
      </c>
      <c r="G97" s="688" t="s">
        <v>1874</v>
      </c>
      <c r="H97" s="703" t="s">
        <v>1857</v>
      </c>
      <c r="I97" s="701" t="s">
        <v>1857</v>
      </c>
      <c r="J97" s="287"/>
    </row>
    <row r="98" spans="1:24" ht="12.75" x14ac:dyDescent="0.2">
      <c r="A98" s="372" t="s">
        <v>3262</v>
      </c>
      <c r="B98" s="372" t="s">
        <v>3263</v>
      </c>
      <c r="C98" s="708">
        <v>70</v>
      </c>
      <c r="D98" s="688">
        <v>365</v>
      </c>
      <c r="E98" s="688">
        <v>5</v>
      </c>
      <c r="F98" s="688">
        <v>364</v>
      </c>
      <c r="G98" s="688" t="s">
        <v>1874</v>
      </c>
      <c r="H98" s="703" t="s">
        <v>1857</v>
      </c>
      <c r="I98" s="701" t="s">
        <v>1857</v>
      </c>
      <c r="J98" s="287"/>
    </row>
    <row r="99" spans="1:24" ht="12.75" x14ac:dyDescent="0.2">
      <c r="A99" s="372" t="s">
        <v>3264</v>
      </c>
      <c r="B99" s="372" t="s">
        <v>3265</v>
      </c>
      <c r="C99" s="708">
        <v>72</v>
      </c>
      <c r="D99" s="688">
        <v>365</v>
      </c>
      <c r="E99" s="688">
        <v>5</v>
      </c>
      <c r="F99" s="688">
        <v>364</v>
      </c>
      <c r="G99" s="688" t="s">
        <v>1874</v>
      </c>
      <c r="H99" s="703" t="s">
        <v>1857</v>
      </c>
      <c r="I99" s="701" t="s">
        <v>1857</v>
      </c>
      <c r="J99" s="287"/>
    </row>
    <row r="100" spans="1:24" ht="12.75" x14ac:dyDescent="0.2">
      <c r="A100" s="372" t="s">
        <v>3266</v>
      </c>
      <c r="B100" s="372" t="s">
        <v>3267</v>
      </c>
      <c r="C100" s="707" t="s">
        <v>1857</v>
      </c>
      <c r="D100" s="688">
        <v>375</v>
      </c>
      <c r="E100" s="688">
        <v>5</v>
      </c>
      <c r="F100" s="688">
        <v>364</v>
      </c>
      <c r="G100" s="688" t="s">
        <v>1874</v>
      </c>
      <c r="H100" s="703" t="s">
        <v>1857</v>
      </c>
      <c r="I100" s="701" t="s">
        <v>1857</v>
      </c>
      <c r="J100" s="287"/>
    </row>
    <row r="101" spans="1:24" ht="12.75" x14ac:dyDescent="0.2">
      <c r="A101" s="372" t="s">
        <v>3268</v>
      </c>
      <c r="B101" s="372" t="s">
        <v>3269</v>
      </c>
      <c r="C101" s="707" t="s">
        <v>1857</v>
      </c>
      <c r="D101" s="688">
        <v>715</v>
      </c>
      <c r="E101" s="688">
        <v>5</v>
      </c>
      <c r="F101" s="688">
        <v>364</v>
      </c>
      <c r="G101" s="705" t="s">
        <v>2022</v>
      </c>
      <c r="H101" s="705">
        <v>0.7</v>
      </c>
      <c r="I101" s="701">
        <v>500</v>
      </c>
      <c r="J101" s="287"/>
    </row>
    <row r="102" spans="1:24" ht="12.75" x14ac:dyDescent="0.2">
      <c r="A102" s="372" t="s">
        <v>3270</v>
      </c>
      <c r="B102" s="372" t="s">
        <v>3271</v>
      </c>
      <c r="C102" s="707" t="s">
        <v>1857</v>
      </c>
      <c r="D102" s="688">
        <v>808</v>
      </c>
      <c r="E102" s="688">
        <v>5</v>
      </c>
      <c r="F102" s="688">
        <v>364</v>
      </c>
      <c r="G102" s="705" t="s">
        <v>2022</v>
      </c>
      <c r="H102" s="705">
        <v>0.7</v>
      </c>
      <c r="I102" s="701">
        <v>566</v>
      </c>
      <c r="J102" s="287"/>
    </row>
    <row r="103" spans="1:24" ht="12.75" x14ac:dyDescent="0.2">
      <c r="A103" s="372" t="s">
        <v>3272</v>
      </c>
      <c r="B103" s="372" t="s">
        <v>3273</v>
      </c>
      <c r="C103" s="707" t="s">
        <v>1857</v>
      </c>
      <c r="D103" s="688">
        <v>762</v>
      </c>
      <c r="E103" s="688">
        <v>5</v>
      </c>
      <c r="F103" s="688">
        <v>364</v>
      </c>
      <c r="G103" s="688" t="s">
        <v>1874</v>
      </c>
      <c r="H103" s="705" t="s">
        <v>1857</v>
      </c>
      <c r="I103" s="701" t="s">
        <v>1857</v>
      </c>
      <c r="J103" s="287"/>
    </row>
    <row r="104" spans="1:24" ht="12.75" x14ac:dyDescent="0.2">
      <c r="A104" s="372" t="s">
        <v>3274</v>
      </c>
      <c r="B104" s="372" t="s">
        <v>3275</v>
      </c>
      <c r="C104" s="707" t="s">
        <v>1857</v>
      </c>
      <c r="D104" s="688">
        <v>879</v>
      </c>
      <c r="E104" s="688">
        <v>6</v>
      </c>
      <c r="F104" s="688">
        <v>364</v>
      </c>
      <c r="G104" s="705" t="s">
        <v>2022</v>
      </c>
      <c r="H104" s="705">
        <v>0.7</v>
      </c>
      <c r="I104" s="701">
        <v>615</v>
      </c>
      <c r="J104" s="287"/>
    </row>
    <row r="105" spans="1:24" ht="12.75" x14ac:dyDescent="0.2">
      <c r="A105" s="372" t="s">
        <v>3276</v>
      </c>
      <c r="B105" s="372" t="s">
        <v>3277</v>
      </c>
      <c r="C105" s="707" t="s">
        <v>1857</v>
      </c>
      <c r="D105" s="688">
        <v>1121</v>
      </c>
      <c r="E105" s="688">
        <v>9</v>
      </c>
      <c r="F105" s="688">
        <v>364</v>
      </c>
      <c r="G105" s="688" t="s">
        <v>1874</v>
      </c>
      <c r="H105" s="703" t="s">
        <v>1857</v>
      </c>
      <c r="I105" s="701" t="s">
        <v>1857</v>
      </c>
      <c r="J105" s="287"/>
    </row>
    <row r="106" spans="1:24" ht="13.5" thickBot="1" x14ac:dyDescent="0.25">
      <c r="A106" s="373" t="s">
        <v>3147</v>
      </c>
      <c r="B106" s="373" t="s">
        <v>3255</v>
      </c>
      <c r="C106" s="709">
        <v>275</v>
      </c>
      <c r="D106" s="696">
        <v>1133</v>
      </c>
      <c r="E106" s="696">
        <v>8</v>
      </c>
      <c r="F106" s="696">
        <v>364</v>
      </c>
      <c r="G106" s="696" t="s">
        <v>1874</v>
      </c>
      <c r="H106" s="706" t="s">
        <v>1857</v>
      </c>
      <c r="I106" s="702" t="s">
        <v>1857</v>
      </c>
      <c r="J106" s="287"/>
    </row>
    <row r="107" spans="1:24" ht="12.75" x14ac:dyDescent="0.2">
      <c r="A107" s="245"/>
      <c r="B107" s="329"/>
      <c r="C107" s="329"/>
      <c r="D107" s="329"/>
      <c r="E107" s="329"/>
      <c r="F107" s="329"/>
      <c r="G107" s="329"/>
      <c r="H107" s="329"/>
      <c r="I107" s="329"/>
      <c r="J107" s="30"/>
      <c r="K107" s="191"/>
      <c r="L107" s="191"/>
      <c r="M107" s="191"/>
      <c r="N107" s="191"/>
      <c r="O107" s="191"/>
      <c r="P107" s="191"/>
      <c r="Q107" s="191"/>
      <c r="R107" s="191"/>
      <c r="S107" s="191"/>
      <c r="T107" s="191"/>
      <c r="U107" s="191"/>
      <c r="V107" s="191"/>
      <c r="W107" s="191"/>
      <c r="X107" s="191"/>
    </row>
    <row r="108" spans="1:24" ht="13.15" customHeight="1" x14ac:dyDescent="0.2">
      <c r="A108" s="13"/>
      <c r="B108" s="13"/>
      <c r="C108" s="13"/>
      <c r="D108" s="13"/>
      <c r="E108" s="13"/>
      <c r="F108" s="13"/>
      <c r="G108" s="13"/>
      <c r="H108" s="13"/>
      <c r="I108" s="13"/>
      <c r="J108" s="13"/>
    </row>
    <row r="109" spans="1:24" ht="13.15" customHeight="1" x14ac:dyDescent="0.2">
      <c r="A109" s="270" t="s">
        <v>3291</v>
      </c>
      <c r="B109" s="271" t="s">
        <v>3292</v>
      </c>
      <c r="C109" s="271"/>
      <c r="D109" s="271"/>
      <c r="E109" s="271"/>
      <c r="F109" s="287"/>
      <c r="G109" s="287"/>
      <c r="H109" s="287"/>
      <c r="I109" s="587" t="s">
        <v>43</v>
      </c>
      <c r="J109" s="13"/>
    </row>
    <row r="110" spans="1:24" ht="13.15" customHeight="1" x14ac:dyDescent="0.25">
      <c r="A110" s="270"/>
      <c r="B110" s="291"/>
      <c r="C110" s="271"/>
      <c r="D110" s="271"/>
      <c r="E110" s="271"/>
      <c r="F110" s="287"/>
      <c r="G110" s="287"/>
      <c r="H110" s="287"/>
      <c r="I110" s="287"/>
      <c r="J110" s="287"/>
    </row>
    <row r="111" spans="1:24" ht="13.15" customHeight="1" thickBot="1" x14ac:dyDescent="0.25">
      <c r="A111" s="287"/>
      <c r="B111" s="287"/>
      <c r="C111" s="287"/>
      <c r="D111" s="287"/>
      <c r="E111" s="287"/>
      <c r="F111" s="287"/>
      <c r="G111" s="287"/>
      <c r="H111" s="287"/>
      <c r="I111" s="287"/>
      <c r="J111" s="13"/>
    </row>
    <row r="112" spans="1:24" ht="68.25" thickBot="1" x14ac:dyDescent="0.25">
      <c r="A112" s="370" t="s">
        <v>243</v>
      </c>
      <c r="B112" s="379" t="s">
        <v>244</v>
      </c>
      <c r="C112" s="723" t="s">
        <v>58</v>
      </c>
      <c r="D112" s="355" t="s">
        <v>361</v>
      </c>
      <c r="E112" s="355" t="s">
        <v>360</v>
      </c>
      <c r="F112" s="355" t="s">
        <v>252</v>
      </c>
      <c r="G112" s="355" t="s">
        <v>253</v>
      </c>
      <c r="H112" s="355" t="s">
        <v>61</v>
      </c>
      <c r="I112" s="724" t="s">
        <v>254</v>
      </c>
      <c r="J112" s="13"/>
    </row>
    <row r="113" spans="1:10" ht="13.15" customHeight="1" x14ac:dyDescent="0.2">
      <c r="A113" s="371" t="s">
        <v>3234</v>
      </c>
      <c r="B113" s="371" t="s">
        <v>3233</v>
      </c>
      <c r="C113" s="725" t="s">
        <v>1857</v>
      </c>
      <c r="D113" s="610">
        <v>418</v>
      </c>
      <c r="E113" s="610">
        <v>5</v>
      </c>
      <c r="F113" s="610">
        <v>365</v>
      </c>
      <c r="G113" s="707" t="s">
        <v>1857</v>
      </c>
      <c r="H113" s="707" t="s">
        <v>1857</v>
      </c>
      <c r="I113" s="701" t="s">
        <v>1857</v>
      </c>
      <c r="J113" s="13"/>
    </row>
    <row r="114" spans="1:10" ht="13.15" customHeight="1" x14ac:dyDescent="0.2">
      <c r="A114" s="372" t="s">
        <v>3232</v>
      </c>
      <c r="B114" s="372" t="s">
        <v>3231</v>
      </c>
      <c r="C114" s="725" t="s">
        <v>1857</v>
      </c>
      <c r="D114" s="721">
        <v>474</v>
      </c>
      <c r="E114" s="721">
        <v>5</v>
      </c>
      <c r="F114" s="721">
        <v>365</v>
      </c>
      <c r="G114" s="707" t="s">
        <v>1857</v>
      </c>
      <c r="H114" s="707" t="s">
        <v>1857</v>
      </c>
      <c r="I114" s="701" t="s">
        <v>1857</v>
      </c>
      <c r="J114" s="13"/>
    </row>
    <row r="115" spans="1:10" ht="13.15" customHeight="1" x14ac:dyDescent="0.2">
      <c r="A115" s="372" t="s">
        <v>3230</v>
      </c>
      <c r="B115" s="372" t="s">
        <v>3229</v>
      </c>
      <c r="C115" s="725" t="s">
        <v>1857</v>
      </c>
      <c r="D115" s="721">
        <v>713</v>
      </c>
      <c r="E115" s="721">
        <v>6</v>
      </c>
      <c r="F115" s="721">
        <v>365</v>
      </c>
      <c r="G115" s="707" t="s">
        <v>1857</v>
      </c>
      <c r="H115" s="707" t="s">
        <v>1857</v>
      </c>
      <c r="I115" s="701" t="s">
        <v>1857</v>
      </c>
      <c r="J115" s="22"/>
    </row>
    <row r="116" spans="1:10" ht="13.15" customHeight="1" x14ac:dyDescent="0.2">
      <c r="A116" s="372" t="s">
        <v>3228</v>
      </c>
      <c r="B116" s="372" t="s">
        <v>3227</v>
      </c>
      <c r="C116" s="725" t="s">
        <v>1857</v>
      </c>
      <c r="D116" s="721">
        <v>497</v>
      </c>
      <c r="E116" s="721">
        <v>5</v>
      </c>
      <c r="F116" s="721">
        <v>365</v>
      </c>
      <c r="G116" s="707" t="s">
        <v>1857</v>
      </c>
      <c r="H116" s="707" t="s">
        <v>1857</v>
      </c>
      <c r="I116" s="701" t="s">
        <v>1857</v>
      </c>
      <c r="J116" s="13"/>
    </row>
    <row r="117" spans="1:10" ht="13.15" customHeight="1" x14ac:dyDescent="0.2">
      <c r="A117" s="372" t="s">
        <v>3226</v>
      </c>
      <c r="B117" s="372" t="s">
        <v>3225</v>
      </c>
      <c r="C117" s="725" t="s">
        <v>1857</v>
      </c>
      <c r="D117" s="721">
        <v>452</v>
      </c>
      <c r="E117" s="721">
        <v>5</v>
      </c>
      <c r="F117" s="721">
        <v>365</v>
      </c>
      <c r="G117" s="707" t="s">
        <v>1857</v>
      </c>
      <c r="H117" s="707" t="s">
        <v>1857</v>
      </c>
      <c r="I117" s="701" t="s">
        <v>1857</v>
      </c>
      <c r="J117" s="13"/>
    </row>
    <row r="118" spans="1:10" ht="13.15" customHeight="1" x14ac:dyDescent="0.2">
      <c r="A118" s="372" t="s">
        <v>3224</v>
      </c>
      <c r="B118" s="372" t="s">
        <v>3223</v>
      </c>
      <c r="C118" s="725" t="s">
        <v>1857</v>
      </c>
      <c r="D118" s="721">
        <v>366</v>
      </c>
      <c r="E118" s="721">
        <v>5</v>
      </c>
      <c r="F118" s="721">
        <v>365</v>
      </c>
      <c r="G118" s="707" t="s">
        <v>1857</v>
      </c>
      <c r="H118" s="707" t="s">
        <v>1857</v>
      </c>
      <c r="I118" s="701" t="s">
        <v>1857</v>
      </c>
      <c r="J118" s="13"/>
    </row>
    <row r="119" spans="1:10" ht="13.15" customHeight="1" x14ac:dyDescent="0.2">
      <c r="A119" s="372" t="s">
        <v>3222</v>
      </c>
      <c r="B119" s="372" t="s">
        <v>3221</v>
      </c>
      <c r="C119" s="725" t="s">
        <v>1857</v>
      </c>
      <c r="D119" s="721">
        <v>366</v>
      </c>
      <c r="E119" s="721">
        <v>5</v>
      </c>
      <c r="F119" s="721">
        <v>365</v>
      </c>
      <c r="G119" s="707" t="s">
        <v>1857</v>
      </c>
      <c r="H119" s="707" t="s">
        <v>1857</v>
      </c>
      <c r="I119" s="701" t="s">
        <v>1857</v>
      </c>
      <c r="J119" s="13"/>
    </row>
    <row r="120" spans="1:10" ht="13.15" customHeight="1" x14ac:dyDescent="0.2">
      <c r="A120" s="372" t="s">
        <v>3220</v>
      </c>
      <c r="B120" s="372" t="s">
        <v>3219</v>
      </c>
      <c r="C120" s="725" t="s">
        <v>1857</v>
      </c>
      <c r="D120" s="721">
        <v>376</v>
      </c>
      <c r="E120" s="721">
        <v>5</v>
      </c>
      <c r="F120" s="721">
        <v>365</v>
      </c>
      <c r="G120" s="707" t="s">
        <v>1857</v>
      </c>
      <c r="H120" s="707" t="s">
        <v>1857</v>
      </c>
      <c r="I120" s="701" t="s">
        <v>1857</v>
      </c>
      <c r="J120" s="13"/>
    </row>
    <row r="121" spans="1:10" ht="13.15" customHeight="1" x14ac:dyDescent="0.2">
      <c r="A121" s="372" t="s">
        <v>3218</v>
      </c>
      <c r="B121" s="372" t="s">
        <v>3217</v>
      </c>
      <c r="C121" s="725" t="s">
        <v>1857</v>
      </c>
      <c r="D121" s="721">
        <v>543</v>
      </c>
      <c r="E121" s="721">
        <v>5</v>
      </c>
      <c r="F121" s="721">
        <v>365</v>
      </c>
      <c r="G121" s="707" t="s">
        <v>1857</v>
      </c>
      <c r="H121" s="707" t="s">
        <v>1857</v>
      </c>
      <c r="I121" s="701" t="s">
        <v>1857</v>
      </c>
      <c r="J121" s="30"/>
    </row>
    <row r="122" spans="1:10" ht="13.15" customHeight="1" x14ac:dyDescent="0.2">
      <c r="A122" s="372" t="s">
        <v>3216</v>
      </c>
      <c r="B122" s="372" t="s">
        <v>3215</v>
      </c>
      <c r="C122" s="725" t="s">
        <v>1857</v>
      </c>
      <c r="D122" s="721">
        <v>582</v>
      </c>
      <c r="E122" s="721">
        <v>5</v>
      </c>
      <c r="F122" s="721">
        <v>365</v>
      </c>
      <c r="G122" s="707" t="s">
        <v>1857</v>
      </c>
      <c r="H122" s="707" t="s">
        <v>1857</v>
      </c>
      <c r="I122" s="701" t="s">
        <v>1857</v>
      </c>
      <c r="J122" s="30"/>
    </row>
    <row r="123" spans="1:10" ht="13.15" customHeight="1" x14ac:dyDescent="0.2">
      <c r="A123" s="372" t="s">
        <v>3214</v>
      </c>
      <c r="B123" s="372" t="s">
        <v>3213</v>
      </c>
      <c r="C123" s="725" t="s">
        <v>1857</v>
      </c>
      <c r="D123" s="721">
        <v>577</v>
      </c>
      <c r="E123" s="721">
        <v>5</v>
      </c>
      <c r="F123" s="721">
        <v>365</v>
      </c>
      <c r="G123" s="707" t="s">
        <v>1857</v>
      </c>
      <c r="H123" s="707" t="s">
        <v>1857</v>
      </c>
      <c r="I123" s="701" t="s">
        <v>1857</v>
      </c>
      <c r="J123" s="239"/>
    </row>
    <row r="124" spans="1:10" ht="13.15" customHeight="1" x14ac:dyDescent="0.2">
      <c r="A124" s="372" t="s">
        <v>3212</v>
      </c>
      <c r="B124" s="372" t="s">
        <v>3211</v>
      </c>
      <c r="C124" s="725" t="s">
        <v>1857</v>
      </c>
      <c r="D124" s="721">
        <v>659</v>
      </c>
      <c r="E124" s="721">
        <v>5</v>
      </c>
      <c r="F124" s="721">
        <v>365</v>
      </c>
      <c r="G124" s="703" t="s">
        <v>1857</v>
      </c>
      <c r="H124" s="707" t="s">
        <v>1857</v>
      </c>
      <c r="I124" s="701" t="s">
        <v>1857</v>
      </c>
      <c r="J124" s="289"/>
    </row>
    <row r="125" spans="1:10" ht="13.15" customHeight="1" thickBot="1" x14ac:dyDescent="0.25">
      <c r="A125" s="373" t="s">
        <v>3147</v>
      </c>
      <c r="B125" s="373" t="s">
        <v>3255</v>
      </c>
      <c r="C125" s="726">
        <v>276</v>
      </c>
      <c r="D125" s="612">
        <v>1137</v>
      </c>
      <c r="E125" s="611">
        <v>8</v>
      </c>
      <c r="F125" s="612">
        <v>365</v>
      </c>
      <c r="G125" s="706" t="s">
        <v>1874</v>
      </c>
      <c r="H125" s="722" t="s">
        <v>1857</v>
      </c>
      <c r="I125" s="698" t="s">
        <v>1857</v>
      </c>
      <c r="J125" s="239"/>
    </row>
    <row r="126" spans="1:10" s="487" customFormat="1" ht="13.15" customHeight="1" x14ac:dyDescent="0.2">
      <c r="A126" s="329" t="s">
        <v>3256</v>
      </c>
      <c r="B126" s="329"/>
      <c r="C126" s="329"/>
      <c r="D126" s="329"/>
      <c r="E126" s="329"/>
      <c r="F126" s="329"/>
      <c r="G126" s="329"/>
      <c r="H126" s="329"/>
      <c r="I126" s="329"/>
      <c r="J126" s="239"/>
    </row>
    <row r="127" spans="1:10" s="487" customFormat="1" ht="25.15" customHeight="1" x14ac:dyDescent="0.2">
      <c r="A127" s="1177" t="s">
        <v>3293</v>
      </c>
      <c r="B127" s="1177"/>
      <c r="C127" s="1177"/>
      <c r="D127" s="1177"/>
      <c r="E127" s="1177"/>
      <c r="F127" s="1177"/>
      <c r="G127" s="1177"/>
      <c r="H127" s="1177"/>
      <c r="I127" s="1177"/>
      <c r="J127" s="239"/>
    </row>
    <row r="128" spans="1:10" s="487" customFormat="1" ht="13.15" customHeight="1" x14ac:dyDescent="0.2">
      <c r="A128" s="329" t="s">
        <v>3257</v>
      </c>
      <c r="B128" s="329"/>
      <c r="C128" s="329"/>
      <c r="D128" s="329"/>
      <c r="E128" s="329"/>
      <c r="F128" s="329"/>
      <c r="G128" s="329"/>
      <c r="H128" s="329"/>
      <c r="I128" s="329"/>
      <c r="J128" s="239"/>
    </row>
    <row r="129" spans="1:10" s="487" customFormat="1" ht="13.15" customHeight="1" thickBot="1" x14ac:dyDescent="0.25">
      <c r="A129" s="274"/>
      <c r="B129" s="274"/>
      <c r="C129" s="274"/>
      <c r="D129" s="274"/>
      <c r="E129" s="274"/>
      <c r="F129" s="274"/>
      <c r="G129" s="274"/>
      <c r="H129" s="274"/>
      <c r="I129" s="274"/>
      <c r="J129" s="727"/>
    </row>
    <row r="130" spans="1:10" ht="13.15" customHeight="1" x14ac:dyDescent="0.2">
      <c r="A130" s="287"/>
      <c r="B130" s="239"/>
      <c r="C130" s="239"/>
      <c r="D130" s="239"/>
      <c r="E130" s="239"/>
      <c r="F130" s="239"/>
      <c r="G130" s="239"/>
      <c r="H130" s="239"/>
      <c r="I130" s="239"/>
      <c r="J130" s="13"/>
    </row>
    <row r="131" spans="1:10" ht="13.15" customHeight="1" thickBot="1" x14ac:dyDescent="0.3">
      <c r="A131" s="266">
        <v>10</v>
      </c>
      <c r="B131" s="265" t="s">
        <v>433</v>
      </c>
      <c r="C131" s="265"/>
      <c r="D131" s="265"/>
      <c r="E131" s="265"/>
      <c r="F131" s="282"/>
      <c r="G131" s="282"/>
      <c r="H131" s="289"/>
      <c r="I131" s="587" t="s">
        <v>43</v>
      </c>
      <c r="J131" s="13"/>
    </row>
    <row r="132" spans="1:10" ht="13.15" customHeight="1" thickBot="1" x14ac:dyDescent="0.25">
      <c r="A132" s="264"/>
      <c r="B132" s="263"/>
      <c r="C132" s="1184" t="s">
        <v>422</v>
      </c>
      <c r="D132" s="1185"/>
      <c r="E132" s="1185"/>
      <c r="F132" s="1186"/>
      <c r="G132" s="239"/>
      <c r="H132" s="239"/>
      <c r="I132" s="239"/>
      <c r="J132" s="13"/>
    </row>
    <row r="133" spans="1:10" ht="57" thickBot="1" x14ac:dyDescent="0.25">
      <c r="A133" s="451" t="s">
        <v>56</v>
      </c>
      <c r="B133" s="432" t="s">
        <v>57</v>
      </c>
      <c r="C133" s="452" t="s">
        <v>3148</v>
      </c>
      <c r="D133" s="101" t="s">
        <v>3149</v>
      </c>
      <c r="E133" s="101" t="s">
        <v>353</v>
      </c>
      <c r="F133" s="95" t="s">
        <v>354</v>
      </c>
      <c r="G133" s="13"/>
      <c r="H133" s="13"/>
      <c r="I133" s="13"/>
      <c r="J133" s="287"/>
    </row>
    <row r="134" spans="1:10" ht="13.15" customHeight="1" x14ac:dyDescent="0.2">
      <c r="A134" s="453">
        <v>501</v>
      </c>
      <c r="B134" s="684" t="s">
        <v>828</v>
      </c>
      <c r="C134" s="613">
        <v>128</v>
      </c>
      <c r="D134" s="610">
        <v>135</v>
      </c>
      <c r="E134" s="610">
        <v>65</v>
      </c>
      <c r="F134" s="614">
        <v>81</v>
      </c>
      <c r="G134" s="13"/>
      <c r="H134" s="13"/>
      <c r="I134" s="13"/>
      <c r="J134" s="13"/>
    </row>
    <row r="135" spans="1:10" ht="13.15" customHeight="1" thickBot="1" x14ac:dyDescent="0.25">
      <c r="A135" s="454">
        <v>560</v>
      </c>
      <c r="B135" s="686" t="s">
        <v>3235</v>
      </c>
      <c r="C135" s="611">
        <v>128</v>
      </c>
      <c r="D135" s="612">
        <v>135</v>
      </c>
      <c r="E135" s="612">
        <v>65</v>
      </c>
      <c r="F135" s="615">
        <v>81</v>
      </c>
      <c r="G135" s="13"/>
      <c r="H135" s="13"/>
      <c r="I135" s="13"/>
      <c r="J135" s="13"/>
    </row>
    <row r="136" spans="1:10" ht="13.15" customHeight="1" thickBot="1" x14ac:dyDescent="0.25">
      <c r="A136" s="274"/>
      <c r="B136" s="274"/>
      <c r="C136" s="274"/>
      <c r="D136" s="274"/>
      <c r="E136" s="288"/>
      <c r="F136" s="288"/>
      <c r="G136" s="288"/>
      <c r="H136" s="288"/>
      <c r="I136" s="288"/>
      <c r="J136" s="287"/>
    </row>
    <row r="137" spans="1:10" ht="13.15" customHeight="1" x14ac:dyDescent="0.2">
      <c r="A137" s="275"/>
      <c r="B137" s="275"/>
      <c r="C137" s="275"/>
      <c r="D137" s="275"/>
      <c r="E137" s="30"/>
      <c r="F137" s="30"/>
      <c r="G137" s="30"/>
      <c r="H137" s="30"/>
      <c r="I137" s="30"/>
      <c r="J137" s="289"/>
    </row>
    <row r="138" spans="1:10" ht="13.15" customHeight="1" x14ac:dyDescent="0.2">
      <c r="A138" s="266">
        <v>11</v>
      </c>
      <c r="B138" s="281" t="s">
        <v>432</v>
      </c>
      <c r="C138" s="281"/>
      <c r="D138" s="239"/>
      <c r="E138" s="13"/>
      <c r="F138" s="13"/>
      <c r="G138" s="13"/>
      <c r="H138" s="289"/>
      <c r="I138" s="587" t="s">
        <v>43</v>
      </c>
      <c r="J138" s="13"/>
    </row>
    <row r="139" spans="1:10" ht="13.15" customHeight="1" thickBot="1" x14ac:dyDescent="0.3">
      <c r="A139" s="280"/>
      <c r="B139" s="282"/>
      <c r="C139" s="277"/>
      <c r="D139" s="239"/>
      <c r="E139" s="13"/>
      <c r="F139" s="13"/>
      <c r="G139" s="13"/>
      <c r="H139" s="13"/>
      <c r="I139" s="13"/>
      <c r="J139" s="13"/>
    </row>
    <row r="140" spans="1:10" ht="13.15" customHeight="1" thickBot="1" x14ac:dyDescent="0.25">
      <c r="A140" s="451" t="s">
        <v>146</v>
      </c>
      <c r="B140" s="432" t="s">
        <v>145</v>
      </c>
      <c r="C140" s="451" t="s">
        <v>345</v>
      </c>
      <c r="D140" s="239"/>
      <c r="E140" s="13"/>
      <c r="F140" s="13"/>
      <c r="G140" s="13"/>
      <c r="H140" s="13"/>
      <c r="I140" s="13"/>
      <c r="J140" s="13"/>
    </row>
    <row r="141" spans="1:10" ht="13.15" customHeight="1" x14ac:dyDescent="0.2">
      <c r="A141" s="453" t="s">
        <v>237</v>
      </c>
      <c r="B141" s="684" t="s">
        <v>3150</v>
      </c>
      <c r="C141" s="616">
        <v>42</v>
      </c>
      <c r="D141" s="239"/>
      <c r="E141" s="13"/>
      <c r="F141" s="13"/>
      <c r="G141" s="13"/>
      <c r="H141" s="13"/>
      <c r="I141" s="13"/>
      <c r="J141" s="239"/>
    </row>
    <row r="142" spans="1:10" ht="13.15" customHeight="1" thickBot="1" x14ac:dyDescent="0.25">
      <c r="A142" s="454" t="s">
        <v>237</v>
      </c>
      <c r="B142" s="686" t="s">
        <v>3151</v>
      </c>
      <c r="C142" s="617">
        <v>54</v>
      </c>
      <c r="D142" s="239"/>
      <c r="E142" s="287"/>
      <c r="F142" s="287"/>
      <c r="G142" s="287"/>
      <c r="H142" s="287"/>
      <c r="I142" s="287"/>
      <c r="J142" s="289"/>
    </row>
    <row r="143" spans="1:10" ht="13.15" customHeight="1" x14ac:dyDescent="0.25">
      <c r="A143" s="276"/>
      <c r="B143" s="276"/>
      <c r="C143" s="276"/>
      <c r="D143" s="275"/>
      <c r="E143" s="13"/>
      <c r="F143" s="13"/>
      <c r="G143" s="13"/>
      <c r="H143" s="13"/>
      <c r="I143" s="13"/>
      <c r="J143" s="239"/>
    </row>
    <row r="144" spans="1:10" ht="13.15" customHeight="1" thickBot="1" x14ac:dyDescent="0.3">
      <c r="A144" s="273"/>
      <c r="B144" s="279"/>
      <c r="C144" s="279"/>
      <c r="D144" s="274"/>
      <c r="E144" s="288"/>
      <c r="F144" s="288"/>
      <c r="G144" s="288"/>
      <c r="H144" s="288"/>
      <c r="I144" s="288"/>
      <c r="J144" s="239"/>
    </row>
    <row r="145" spans="1:10" ht="13.15" customHeight="1" x14ac:dyDescent="0.25">
      <c r="A145" s="292"/>
      <c r="B145" s="276"/>
      <c r="C145" s="276"/>
      <c r="D145" s="275"/>
      <c r="E145" s="30"/>
      <c r="F145" s="30"/>
      <c r="G145" s="30"/>
      <c r="H145" s="30"/>
      <c r="I145" s="30"/>
      <c r="J145" s="239"/>
    </row>
    <row r="146" spans="1:10" ht="13.15" customHeight="1" x14ac:dyDescent="0.2">
      <c r="A146" s="266">
        <v>12</v>
      </c>
      <c r="B146" s="278" t="s">
        <v>431</v>
      </c>
      <c r="C146" s="281"/>
      <c r="D146" s="239"/>
      <c r="E146" s="13"/>
      <c r="F146" s="13"/>
      <c r="G146" s="13"/>
      <c r="H146" s="289"/>
      <c r="I146" s="587" t="s">
        <v>43</v>
      </c>
      <c r="J146" s="239"/>
    </row>
    <row r="147" spans="1:10" ht="13.15" customHeight="1" thickBot="1" x14ac:dyDescent="0.3">
      <c r="A147" s="280"/>
      <c r="B147" s="282"/>
      <c r="C147" s="277"/>
      <c r="D147" s="239"/>
      <c r="E147" s="13"/>
      <c r="F147" s="13"/>
      <c r="G147" s="13"/>
      <c r="H147" s="13"/>
      <c r="I147" s="13"/>
      <c r="J147" s="239"/>
    </row>
    <row r="148" spans="1:10" ht="13.15" customHeight="1" thickBot="1" x14ac:dyDescent="0.25">
      <c r="A148" s="451" t="s">
        <v>146</v>
      </c>
      <c r="B148" s="432" t="s">
        <v>145</v>
      </c>
      <c r="C148" s="451" t="s">
        <v>345</v>
      </c>
      <c r="D148" s="239"/>
      <c r="E148" s="13"/>
      <c r="F148" s="13"/>
      <c r="G148" s="13"/>
      <c r="H148" s="13"/>
      <c r="I148" s="13"/>
      <c r="J148" s="239"/>
    </row>
    <row r="149" spans="1:10" ht="13.15" customHeight="1" x14ac:dyDescent="0.2">
      <c r="A149" s="453" t="s">
        <v>237</v>
      </c>
      <c r="B149" s="684" t="s">
        <v>1876</v>
      </c>
      <c r="C149" s="614">
        <v>181</v>
      </c>
      <c r="D149" s="239"/>
      <c r="E149" s="13"/>
      <c r="F149" s="13"/>
      <c r="G149" s="13"/>
      <c r="H149" s="13"/>
      <c r="I149" s="13"/>
      <c r="J149" s="289"/>
    </row>
    <row r="150" spans="1:10" ht="13.15" customHeight="1" x14ac:dyDescent="0.2">
      <c r="A150" s="455" t="s">
        <v>237</v>
      </c>
      <c r="B150" s="685" t="s">
        <v>1877</v>
      </c>
      <c r="C150" s="618">
        <v>279</v>
      </c>
      <c r="D150" s="239"/>
      <c r="E150" s="13"/>
      <c r="F150" s="13"/>
      <c r="G150" s="13"/>
      <c r="H150" s="13"/>
      <c r="I150" s="13"/>
      <c r="J150" s="239"/>
    </row>
    <row r="151" spans="1:10" ht="13.15" customHeight="1" thickBot="1" x14ac:dyDescent="0.25">
      <c r="A151" s="454" t="s">
        <v>237</v>
      </c>
      <c r="B151" s="686" t="s">
        <v>1878</v>
      </c>
      <c r="C151" s="615">
        <v>279</v>
      </c>
      <c r="D151" s="239"/>
      <c r="E151" s="13"/>
      <c r="F151" s="13"/>
      <c r="G151" s="13"/>
      <c r="H151" s="13"/>
      <c r="I151" s="13"/>
      <c r="J151" s="239"/>
    </row>
    <row r="152" spans="1:10" ht="13.15" customHeight="1" x14ac:dyDescent="0.25">
      <c r="A152" s="282"/>
      <c r="B152" s="282"/>
      <c r="C152" s="276"/>
      <c r="D152" s="239"/>
      <c r="E152" s="13"/>
      <c r="F152" s="13"/>
      <c r="G152" s="13"/>
      <c r="H152" s="13"/>
      <c r="I152" s="239"/>
      <c r="J152" s="239"/>
    </row>
    <row r="153" spans="1:10" ht="13.15" customHeight="1" thickBot="1" x14ac:dyDescent="0.25">
      <c r="A153" s="288"/>
      <c r="B153" s="288"/>
      <c r="C153" s="288"/>
      <c r="D153" s="288"/>
      <c r="E153" s="288"/>
      <c r="F153" s="288"/>
      <c r="G153" s="288"/>
      <c r="H153" s="288"/>
      <c r="I153" s="274"/>
      <c r="J153" s="239"/>
    </row>
    <row r="154" spans="1:10" ht="13.15" customHeight="1" x14ac:dyDescent="0.2">
      <c r="A154" s="13"/>
      <c r="B154" s="13"/>
      <c r="C154" s="13"/>
      <c r="D154" s="13"/>
      <c r="E154" s="13"/>
      <c r="F154" s="13"/>
      <c r="G154" s="13"/>
      <c r="H154" s="13"/>
      <c r="I154" s="239"/>
      <c r="J154" s="239"/>
    </row>
    <row r="155" spans="1:10" ht="13.15" customHeight="1" x14ac:dyDescent="0.2">
      <c r="A155" s="266">
        <v>13</v>
      </c>
      <c r="B155" s="278" t="s">
        <v>1858</v>
      </c>
      <c r="C155" s="728"/>
      <c r="D155" s="487"/>
      <c r="E155" s="487"/>
      <c r="F155" s="487"/>
      <c r="G155" s="487"/>
      <c r="H155" s="727"/>
      <c r="I155" s="587" t="s">
        <v>43</v>
      </c>
      <c r="J155" s="289"/>
    </row>
    <row r="156" spans="1:10" ht="31.9" customHeight="1" thickBot="1" x14ac:dyDescent="0.25">
      <c r="A156" s="1183" t="s">
        <v>1870</v>
      </c>
      <c r="B156" s="1183"/>
      <c r="C156" s="1183"/>
      <c r="D156" s="1183"/>
      <c r="E156" s="1183"/>
      <c r="F156" s="1183"/>
      <c r="G156" s="1183"/>
      <c r="H156" s="1183"/>
      <c r="I156" s="1183"/>
      <c r="J156" s="239"/>
    </row>
    <row r="157" spans="1:10" ht="15.6" customHeight="1" thickBot="1" x14ac:dyDescent="0.25">
      <c r="A157" s="710"/>
      <c r="B157" s="710"/>
      <c r="C157" s="710"/>
      <c r="D157" s="711"/>
      <c r="E157" s="711"/>
      <c r="F157" s="711"/>
      <c r="G157" s="711"/>
      <c r="H157" s="711"/>
      <c r="I157" s="711"/>
      <c r="J157" s="239"/>
    </row>
    <row r="158" spans="1:10" ht="31.9" customHeight="1" thickBot="1" x14ac:dyDescent="0.25">
      <c r="A158" s="370" t="s">
        <v>243</v>
      </c>
      <c r="B158" s="379" t="s">
        <v>244</v>
      </c>
      <c r="C158" s="256" t="s">
        <v>345</v>
      </c>
      <c r="I158" s="487"/>
      <c r="J158" s="239"/>
    </row>
    <row r="159" spans="1:10" ht="13.15" customHeight="1" x14ac:dyDescent="0.2">
      <c r="A159" s="666" t="s">
        <v>1859</v>
      </c>
      <c r="B159" s="664" t="s">
        <v>1860</v>
      </c>
      <c r="C159" s="662">
        <v>657</v>
      </c>
      <c r="I159" s="487"/>
      <c r="J159" s="239"/>
    </row>
    <row r="160" spans="1:10" ht="13.15" customHeight="1" thickBot="1" x14ac:dyDescent="0.25">
      <c r="A160" s="667" t="s">
        <v>1861</v>
      </c>
      <c r="B160" s="665" t="s">
        <v>1862</v>
      </c>
      <c r="C160" s="619">
        <v>337</v>
      </c>
      <c r="I160" s="487"/>
      <c r="J160" s="239"/>
    </row>
    <row r="161" spans="1:10" ht="13.15" customHeight="1" thickBot="1" x14ac:dyDescent="0.25">
      <c r="A161" s="564"/>
      <c r="B161" s="564"/>
      <c r="C161" s="564"/>
      <c r="D161" s="564"/>
      <c r="E161" s="564"/>
      <c r="F161" s="564"/>
      <c r="G161" s="564"/>
      <c r="H161" s="564"/>
      <c r="I161" s="569"/>
      <c r="J161" s="239"/>
    </row>
    <row r="162" spans="1:10" ht="13.15" customHeight="1" x14ac:dyDescent="0.2">
      <c r="A162" s="565"/>
      <c r="B162" s="566"/>
      <c r="C162" s="566"/>
      <c r="D162" s="566"/>
      <c r="E162" s="566"/>
      <c r="F162" s="566"/>
      <c r="G162" s="566"/>
      <c r="H162" s="566"/>
      <c r="I162" s="570"/>
      <c r="J162" s="239"/>
    </row>
    <row r="163" spans="1:10" ht="13.15" customHeight="1" x14ac:dyDescent="0.2">
      <c r="A163" s="266">
        <v>14</v>
      </c>
      <c r="B163" s="271" t="s">
        <v>1863</v>
      </c>
      <c r="C163" s="563"/>
      <c r="H163" s="289"/>
      <c r="I163" s="587" t="s">
        <v>43</v>
      </c>
      <c r="J163" s="289"/>
    </row>
    <row r="164" spans="1:10" ht="36" customHeight="1" thickBot="1" x14ac:dyDescent="0.25">
      <c r="A164" s="1181" t="s">
        <v>1870</v>
      </c>
      <c r="B164" s="1181"/>
      <c r="C164" s="1181"/>
      <c r="D164" s="1181"/>
      <c r="E164" s="1181"/>
      <c r="F164" s="1181"/>
      <c r="G164" s="1181"/>
      <c r="H164" s="1181"/>
      <c r="I164" s="487"/>
      <c r="J164" s="239"/>
    </row>
    <row r="165" spans="1:10" ht="57" thickBot="1" x14ac:dyDescent="0.25">
      <c r="A165" s="370" t="s">
        <v>243</v>
      </c>
      <c r="B165" s="379" t="s">
        <v>244</v>
      </c>
      <c r="C165" s="256" t="s">
        <v>58</v>
      </c>
      <c r="D165" s="355" t="s">
        <v>59</v>
      </c>
      <c r="E165" s="355" t="s">
        <v>22</v>
      </c>
      <c r="F165" s="355" t="s">
        <v>250</v>
      </c>
      <c r="G165" s="355" t="s">
        <v>251</v>
      </c>
      <c r="H165" s="635" t="s">
        <v>252</v>
      </c>
      <c r="I165" s="487"/>
      <c r="J165" s="239"/>
    </row>
    <row r="166" spans="1:10" ht="13.15" customHeight="1" thickBot="1" x14ac:dyDescent="0.25">
      <c r="A166" s="567" t="s">
        <v>1217</v>
      </c>
      <c r="B166" s="668" t="s">
        <v>1864</v>
      </c>
      <c r="C166" s="663" t="s">
        <v>1857</v>
      </c>
      <c r="D166" s="620">
        <v>880</v>
      </c>
      <c r="E166" s="579">
        <v>5</v>
      </c>
      <c r="F166" s="620">
        <v>6045</v>
      </c>
      <c r="G166" s="579">
        <v>43</v>
      </c>
      <c r="H166" s="621">
        <v>207</v>
      </c>
      <c r="I166" s="571"/>
      <c r="J166" s="239"/>
    </row>
    <row r="167" spans="1:10" ht="13.15" customHeight="1" thickBot="1" x14ac:dyDescent="0.25">
      <c r="A167" s="564"/>
      <c r="B167" s="564"/>
      <c r="C167" s="564"/>
      <c r="D167" s="564"/>
      <c r="E167" s="564"/>
      <c r="F167" s="564"/>
      <c r="G167" s="564"/>
      <c r="H167" s="564"/>
      <c r="I167" s="569"/>
      <c r="J167" s="239"/>
    </row>
    <row r="168" spans="1:10" ht="13.15" customHeight="1" x14ac:dyDescent="0.2">
      <c r="A168" s="565"/>
      <c r="B168" s="566"/>
      <c r="C168" s="566"/>
      <c r="D168" s="566"/>
      <c r="E168" s="566"/>
      <c r="F168" s="566"/>
      <c r="G168" s="566"/>
      <c r="H168" s="566"/>
      <c r="I168" s="572"/>
      <c r="J168" s="239"/>
    </row>
    <row r="169" spans="1:10" ht="13.15" customHeight="1" x14ac:dyDescent="0.2">
      <c r="A169" s="266">
        <v>15</v>
      </c>
      <c r="B169" s="729" t="s">
        <v>1868</v>
      </c>
      <c r="C169" s="728"/>
      <c r="D169" s="487"/>
      <c r="E169" s="487"/>
      <c r="F169" s="487"/>
      <c r="G169" s="487"/>
      <c r="H169" s="727"/>
      <c r="I169" s="587" t="s">
        <v>43</v>
      </c>
      <c r="J169" s="487"/>
    </row>
    <row r="170" spans="1:10" ht="29.45" customHeight="1" thickBot="1" x14ac:dyDescent="0.25">
      <c r="A170" s="1183" t="s">
        <v>1870</v>
      </c>
      <c r="B170" s="1183"/>
      <c r="C170" s="1183"/>
      <c r="D170" s="1183"/>
      <c r="E170" s="1183"/>
      <c r="F170" s="1183"/>
      <c r="G170" s="1183"/>
      <c r="H170" s="1183"/>
      <c r="I170" s="1183"/>
    </row>
    <row r="171" spans="1:10" ht="57" thickBot="1" x14ac:dyDescent="0.25">
      <c r="A171" s="370" t="s">
        <v>243</v>
      </c>
      <c r="B171" s="379" t="s">
        <v>244</v>
      </c>
      <c r="C171" s="256" t="s">
        <v>58</v>
      </c>
      <c r="D171" s="354" t="s">
        <v>59</v>
      </c>
      <c r="E171" s="355" t="s">
        <v>22</v>
      </c>
      <c r="F171" s="355" t="s">
        <v>250</v>
      </c>
      <c r="G171" s="355" t="s">
        <v>251</v>
      </c>
      <c r="H171" s="355" t="s">
        <v>252</v>
      </c>
      <c r="I171" s="285" t="s">
        <v>253</v>
      </c>
    </row>
    <row r="172" spans="1:10" ht="13.15" customHeight="1" x14ac:dyDescent="0.2">
      <c r="A172" s="666" t="s">
        <v>989</v>
      </c>
      <c r="B172" s="664" t="s">
        <v>1865</v>
      </c>
      <c r="C172" s="682" t="s">
        <v>1857</v>
      </c>
      <c r="D172" s="677">
        <v>6561</v>
      </c>
      <c r="E172" s="678">
        <v>5</v>
      </c>
      <c r="F172" s="677">
        <v>6561</v>
      </c>
      <c r="G172" s="678">
        <v>5</v>
      </c>
      <c r="H172" s="677" t="s">
        <v>1857</v>
      </c>
      <c r="I172" s="683" t="s">
        <v>1857</v>
      </c>
    </row>
    <row r="173" spans="1:10" ht="13.15" customHeight="1" thickBot="1" x14ac:dyDescent="0.25">
      <c r="A173" s="667" t="s">
        <v>990</v>
      </c>
      <c r="B173" s="665" t="s">
        <v>1866</v>
      </c>
      <c r="C173" s="680" t="s">
        <v>1857</v>
      </c>
      <c r="D173" s="673">
        <v>6561</v>
      </c>
      <c r="E173" s="674">
        <v>5</v>
      </c>
      <c r="F173" s="673">
        <v>6561</v>
      </c>
      <c r="G173" s="674">
        <v>5</v>
      </c>
      <c r="H173" s="673" t="s">
        <v>1857</v>
      </c>
      <c r="I173" s="681" t="s">
        <v>1857</v>
      </c>
    </row>
    <row r="174" spans="1:10" ht="13.15" customHeight="1" thickBot="1" x14ac:dyDescent="0.25">
      <c r="A174" s="564"/>
      <c r="B174" s="564"/>
      <c r="C174" s="564"/>
      <c r="D174" s="564"/>
      <c r="E174" s="564"/>
      <c r="F174" s="564"/>
      <c r="G174" s="564"/>
      <c r="H174" s="564"/>
      <c r="I174" s="564"/>
    </row>
    <row r="175" spans="1:10" ht="13.15" customHeight="1" x14ac:dyDescent="0.2">
      <c r="A175" s="565"/>
      <c r="B175" s="566"/>
      <c r="C175" s="566"/>
      <c r="D175" s="566"/>
      <c r="E175" s="566"/>
      <c r="F175" s="566"/>
      <c r="G175" s="566"/>
      <c r="H175" s="566"/>
      <c r="I175" s="566"/>
    </row>
    <row r="176" spans="1:10" ht="13.15" customHeight="1" x14ac:dyDescent="0.2">
      <c r="A176" s="266">
        <v>16</v>
      </c>
      <c r="B176" s="271" t="s">
        <v>1867</v>
      </c>
      <c r="C176" s="563"/>
      <c r="H176" s="289"/>
      <c r="I176" s="587" t="s">
        <v>43</v>
      </c>
    </row>
    <row r="177" spans="1:9" ht="37.15" customHeight="1" thickBot="1" x14ac:dyDescent="0.25">
      <c r="A177" s="1182" t="s">
        <v>1870</v>
      </c>
      <c r="B177" s="1182"/>
      <c r="C177" s="1182"/>
      <c r="D177" s="1182"/>
      <c r="E177" s="1182"/>
      <c r="F177" s="1182"/>
      <c r="G177" s="1182"/>
      <c r="H177" s="1182"/>
      <c r="I177" s="1182"/>
    </row>
    <row r="178" spans="1:9" ht="57" thickBot="1" x14ac:dyDescent="0.25">
      <c r="A178" s="370" t="s">
        <v>243</v>
      </c>
      <c r="B178" s="379" t="s">
        <v>244</v>
      </c>
      <c r="C178" s="121" t="s">
        <v>58</v>
      </c>
      <c r="D178" s="122" t="s">
        <v>59</v>
      </c>
      <c r="E178" s="568" t="s">
        <v>22</v>
      </c>
      <c r="F178" s="568" t="s">
        <v>250</v>
      </c>
      <c r="G178" s="568" t="s">
        <v>251</v>
      </c>
      <c r="H178" s="568" t="s">
        <v>252</v>
      </c>
      <c r="I178" s="95" t="s">
        <v>253</v>
      </c>
    </row>
    <row r="179" spans="1:9" ht="13.15" customHeight="1" x14ac:dyDescent="0.2">
      <c r="A179" s="666" t="s">
        <v>813</v>
      </c>
      <c r="B179" s="664" t="s">
        <v>827</v>
      </c>
      <c r="C179" s="676">
        <v>135</v>
      </c>
      <c r="D179" s="677">
        <v>135</v>
      </c>
      <c r="E179" s="678">
        <v>5</v>
      </c>
      <c r="F179" s="677">
        <v>434</v>
      </c>
      <c r="G179" s="678">
        <v>5</v>
      </c>
      <c r="H179" s="677">
        <v>206</v>
      </c>
      <c r="I179" s="679" t="s">
        <v>1874</v>
      </c>
    </row>
    <row r="180" spans="1:9" ht="13.15" customHeight="1" thickBot="1" x14ac:dyDescent="0.25">
      <c r="A180" s="667" t="s">
        <v>814</v>
      </c>
      <c r="B180" s="665" t="s">
        <v>378</v>
      </c>
      <c r="C180" s="672">
        <v>74</v>
      </c>
      <c r="D180" s="673">
        <v>74</v>
      </c>
      <c r="E180" s="674">
        <v>5</v>
      </c>
      <c r="F180" s="673">
        <v>763</v>
      </c>
      <c r="G180" s="674">
        <v>5</v>
      </c>
      <c r="H180" s="673">
        <v>206</v>
      </c>
      <c r="I180" s="675" t="s">
        <v>1874</v>
      </c>
    </row>
    <row r="181" spans="1:9" ht="13.15" customHeight="1" thickBot="1" x14ac:dyDescent="0.25">
      <c r="A181" s="564"/>
      <c r="B181" s="564"/>
      <c r="C181" s="564"/>
      <c r="D181" s="564"/>
      <c r="E181" s="564"/>
      <c r="F181" s="564"/>
      <c r="G181" s="564"/>
      <c r="H181" s="564"/>
      <c r="I181" s="564"/>
    </row>
  </sheetData>
  <mergeCells count="11">
    <mergeCell ref="A164:H164"/>
    <mergeCell ref="A177:I177"/>
    <mergeCell ref="A170:I170"/>
    <mergeCell ref="A156:I156"/>
    <mergeCell ref="C132:F132"/>
    <mergeCell ref="A127:I127"/>
    <mergeCell ref="C69:F69"/>
    <mergeCell ref="A47:G47"/>
    <mergeCell ref="A48:G48"/>
    <mergeCell ref="A49:G49"/>
    <mergeCell ref="C63:F63"/>
  </mergeCells>
  <hyperlinks>
    <hyperlink ref="I20" location="'06. Non-mandatory ETO'!A1" display="Return to top"/>
    <hyperlink ref="B4" location="'06. Non-mandatory ETO'!A20" display="Acute phase of rehabilitation"/>
    <hyperlink ref="B5" location="'06. Non-mandatory ETO'!A36" display="Adult hearing services"/>
    <hyperlink ref="B9" location="'06. Non-mandatory ETO'!A62" display="GUM outpatient attendance"/>
    <hyperlink ref="B10" location="'06. Non-mandatory ETO'!A68" display="Neurology and neurosurgery outpatient attendances"/>
    <hyperlink ref="B12" location="'06. Non-mandatory ETO'!A82" display="Specialist rehabilitation"/>
    <hyperlink ref="B8" location="'06. Non-mandatory ETO'!A56" display="Direct access plain film X-ray"/>
    <hyperlink ref="B11" location="'06. Non-mandatory ETO'!A76" display="Non face-to-face outpatient attendances"/>
    <hyperlink ref="B13" location="'06. Non-mandatory ETO'!A92" display="Maternity services - Admitted patient and outpatient procedure"/>
    <hyperlink ref="B15" location="'06. Non-mandatory ETO'!A131" display="Maternity services - Community"/>
    <hyperlink ref="B16" location="'06. Non-mandatory ETO'!A138" display="Maternity services - Antenatal assement visits"/>
    <hyperlink ref="B6" location="'06. Non-mandatory ETO'!A45" display="Cataracts"/>
    <hyperlink ref="B17" location="'06. Non-mandatory ETO'!A146" display="Non-mandatory antenatal assement visit for maternity services"/>
    <hyperlink ref="D4" location="'06. Non-mandatory ETO'!A155" display="Acute Kidney Dialysis"/>
    <hyperlink ref="D5" location="'06. Non-mandatory ETO'!A163" display="Complex Endoscopy"/>
    <hyperlink ref="D6" location="'06. Non-mandatory ETO'!A169" display="Cochlear implants "/>
    <hyperlink ref="D8" location="'06. Non-mandatory ETO'!A176" display="Photodynamic Therapy "/>
    <hyperlink ref="B14" location="'06. Non-mandatory ETO'!A109" display="Non-mandatory Non-delivery admitted patient and outpatient procedure prices for maternity services - using 15/16 payment grouper HRGs"/>
    <hyperlink ref="I36" location="'06. Non-mandatory ETO'!A1" display="Return to top"/>
    <hyperlink ref="I45" location="'06. Non-mandatory ETO'!A1" display="Return to top"/>
    <hyperlink ref="I56" location="'06. Non-mandatory ETO'!A1" display="Return to top"/>
    <hyperlink ref="I62" location="'06. Non-mandatory ETO'!A1" display="Return to top"/>
    <hyperlink ref="I68" location="'06. Non-mandatory ETO'!A1" display="Return to top"/>
    <hyperlink ref="I76" location="'06. Non-mandatory ETO'!A1" display="Return to top"/>
    <hyperlink ref="I82" location="'06. Non-mandatory ETO'!A1" display="Return to top"/>
    <hyperlink ref="I92" location="'06. Non-mandatory ETO'!A1" display="Return to top"/>
    <hyperlink ref="I109" location="'06. Non-mandatory ETO'!A1" display="Return to top"/>
    <hyperlink ref="I131" location="'06. Non-mandatory ETO'!A1" display="Return to top"/>
    <hyperlink ref="I138" location="'06. Non-mandatory ETO'!A1" display="Return to top"/>
    <hyperlink ref="I146" location="'06. Non-mandatory ETO'!A1" display="Return to top"/>
    <hyperlink ref="I155" location="'06. Non-mandatory ETO'!A1" display="Return to top"/>
    <hyperlink ref="I163" location="'06. Non-mandatory ETO'!A1" display="Return to top"/>
    <hyperlink ref="I169" location="'06. Non-mandatory ETO'!A1" display="Return to top"/>
    <hyperlink ref="I176" location="'06. Non-mandatory ETO'!A1" display="Return to top"/>
  </hyperlinks>
  <printOptions headings="1"/>
  <pageMargins left="0.70866141732283472" right="0.70866141732283472" top="0.74803149606299213" bottom="0.74803149606299213" header="0.31496062992125984" footer="0.31496062992125984"/>
  <pageSetup paperSize="9" scale="70" fitToWidth="6" fitToHeight="0" orientation="landscape" r:id="rId1"/>
  <rowBreaks count="4" manualBreakCount="4">
    <brk id="43" max="9" man="1"/>
    <brk id="75" max="9" man="1"/>
    <brk id="128" max="9" man="1"/>
    <brk id="154"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tint="0.79998168889431442"/>
  </sheetPr>
  <dimension ref="A1:X189"/>
  <sheetViews>
    <sheetView showGridLines="0" zoomScaleNormal="100" workbookViewId="0">
      <pane ySplit="18" topLeftCell="A82" activePane="bottomLeft" state="frozen"/>
      <selection activeCell="I92" sqref="I92"/>
      <selection pane="bottomLeft" activeCell="A82" sqref="A82"/>
    </sheetView>
  </sheetViews>
  <sheetFormatPr defaultColWidth="9.140625" defaultRowHeight="13.15" customHeight="1" x14ac:dyDescent="0.2"/>
  <cols>
    <col min="1" max="1" width="10.5703125" style="169" customWidth="1"/>
    <col min="2" max="2" width="75.85546875" style="166" customWidth="1"/>
    <col min="3" max="3" width="13.85546875" style="169" customWidth="1"/>
    <col min="4" max="6" width="13.85546875" style="166" customWidth="1"/>
    <col min="7" max="7" width="11.28515625" style="166" customWidth="1"/>
    <col min="8" max="9" width="11.42578125" style="166" customWidth="1"/>
    <col min="10" max="10" width="4.5703125" style="166" customWidth="1"/>
    <col min="11" max="16384" width="9.140625" style="166"/>
  </cols>
  <sheetData>
    <row r="1" spans="1:7" ht="12.75" customHeight="1" x14ac:dyDescent="0.2">
      <c r="A1" s="800" t="s">
        <v>3461</v>
      </c>
      <c r="B1" s="800"/>
      <c r="C1" s="165"/>
    </row>
    <row r="2" spans="1:7" ht="11.25" customHeight="1" x14ac:dyDescent="0.2">
      <c r="A2" s="800"/>
      <c r="B2" s="800"/>
      <c r="C2" s="800"/>
    </row>
    <row r="3" spans="1:7" ht="11.25" x14ac:dyDescent="0.2">
      <c r="A3" s="268" t="s">
        <v>387</v>
      </c>
      <c r="F3" s="170"/>
    </row>
    <row r="4" spans="1:7" ht="11.25" x14ac:dyDescent="0.2">
      <c r="A4" s="172">
        <v>1</v>
      </c>
      <c r="B4" s="587" t="s">
        <v>388</v>
      </c>
      <c r="C4" s="586">
        <v>13</v>
      </c>
      <c r="D4" s="587" t="s">
        <v>1858</v>
      </c>
      <c r="E4" s="587"/>
      <c r="G4" s="171"/>
    </row>
    <row r="5" spans="1:7" ht="11.25" x14ac:dyDescent="0.2">
      <c r="A5" s="172">
        <v>2</v>
      </c>
      <c r="B5" s="587" t="s">
        <v>389</v>
      </c>
      <c r="C5" s="586">
        <v>14</v>
      </c>
      <c r="D5" s="587" t="s">
        <v>1863</v>
      </c>
      <c r="E5" s="587"/>
      <c r="G5" s="171"/>
    </row>
    <row r="6" spans="1:7" ht="11.25" x14ac:dyDescent="0.2">
      <c r="A6" s="172">
        <v>3</v>
      </c>
      <c r="B6" s="587" t="s">
        <v>390</v>
      </c>
      <c r="C6" s="586">
        <v>15</v>
      </c>
      <c r="D6" s="587" t="s">
        <v>1868</v>
      </c>
      <c r="E6" s="587"/>
      <c r="F6" s="266"/>
      <c r="G6" s="271"/>
    </row>
    <row r="7" spans="1:7" ht="0.75" customHeight="1" x14ac:dyDescent="0.2">
      <c r="A7" s="172"/>
      <c r="B7" s="587"/>
      <c r="C7" s="169">
        <v>16</v>
      </c>
      <c r="D7" s="587"/>
      <c r="E7" s="587"/>
      <c r="G7" s="171"/>
    </row>
    <row r="8" spans="1:7" ht="11.25" x14ac:dyDescent="0.2">
      <c r="A8" s="172">
        <v>4</v>
      </c>
      <c r="B8" s="587" t="s">
        <v>391</v>
      </c>
      <c r="C8" s="586">
        <v>16</v>
      </c>
      <c r="D8" s="587" t="s">
        <v>1867</v>
      </c>
      <c r="E8" s="587"/>
      <c r="G8" s="171"/>
    </row>
    <row r="9" spans="1:7" ht="11.25" x14ac:dyDescent="0.2">
      <c r="A9" s="172">
        <v>5</v>
      </c>
      <c r="B9" s="587" t="s">
        <v>392</v>
      </c>
      <c r="C9" s="169">
        <v>17</v>
      </c>
      <c r="D9" s="587" t="s">
        <v>197</v>
      </c>
      <c r="E9" s="587"/>
      <c r="G9" s="171"/>
    </row>
    <row r="10" spans="1:7" ht="11.25" x14ac:dyDescent="0.2">
      <c r="A10" s="172">
        <v>6</v>
      </c>
      <c r="B10" s="587" t="s">
        <v>393</v>
      </c>
      <c r="G10" s="171"/>
    </row>
    <row r="11" spans="1:7" ht="12.75" customHeight="1" x14ac:dyDescent="0.2">
      <c r="A11" s="172">
        <v>7</v>
      </c>
      <c r="B11" s="587" t="s">
        <v>394</v>
      </c>
    </row>
    <row r="12" spans="1:7" ht="12.75" customHeight="1" x14ac:dyDescent="0.2">
      <c r="A12" s="172">
        <v>8</v>
      </c>
      <c r="B12" s="587" t="s">
        <v>395</v>
      </c>
    </row>
    <row r="13" spans="1:7" ht="12.75" customHeight="1" x14ac:dyDescent="0.2">
      <c r="A13" s="172" t="s">
        <v>3290</v>
      </c>
      <c r="B13" s="587" t="s">
        <v>396</v>
      </c>
    </row>
    <row r="14" spans="1:7" ht="12.75" customHeight="1" x14ac:dyDescent="0.2">
      <c r="A14" s="172" t="s">
        <v>3291</v>
      </c>
      <c r="B14" s="587" t="s">
        <v>3292</v>
      </c>
    </row>
    <row r="15" spans="1:7" ht="12.75" customHeight="1" x14ac:dyDescent="0.2">
      <c r="A15" s="169">
        <v>10</v>
      </c>
      <c r="B15" s="587" t="s">
        <v>397</v>
      </c>
    </row>
    <row r="16" spans="1:7" ht="12.75" customHeight="1" x14ac:dyDescent="0.2">
      <c r="A16" s="172">
        <v>11</v>
      </c>
      <c r="B16" s="587" t="s">
        <v>398</v>
      </c>
    </row>
    <row r="17" spans="1:9" ht="12.75" customHeight="1" x14ac:dyDescent="0.2">
      <c r="A17" s="169">
        <v>12</v>
      </c>
      <c r="B17" s="587" t="s">
        <v>431</v>
      </c>
    </row>
    <row r="18" spans="1:9" ht="11.25" customHeight="1" thickBot="1" x14ac:dyDescent="0.25">
      <c r="A18" s="483"/>
      <c r="B18" s="484"/>
      <c r="C18" s="173"/>
      <c r="D18" s="174"/>
      <c r="E18" s="174"/>
      <c r="F18" s="174"/>
      <c r="G18" s="174"/>
      <c r="H18" s="174"/>
    </row>
    <row r="19" spans="1:9" ht="13.15" customHeight="1" x14ac:dyDescent="0.2">
      <c r="B19" s="175"/>
      <c r="G19" s="176"/>
      <c r="H19" s="176"/>
      <c r="I19" s="176"/>
    </row>
    <row r="20" spans="1:9" s="289" customFormat="1" ht="13.15" customHeight="1" x14ac:dyDescent="0.2">
      <c r="A20" s="177">
        <v>1</v>
      </c>
      <c r="B20" s="178" t="s">
        <v>388</v>
      </c>
      <c r="I20" s="573" t="s">
        <v>43</v>
      </c>
    </row>
    <row r="21" spans="1:9" s="289" customFormat="1" ht="13.15" customHeight="1" thickBot="1" x14ac:dyDescent="0.25">
      <c r="A21" s="177"/>
      <c r="B21" s="180"/>
      <c r="C21" s="181">
        <v>4</v>
      </c>
      <c r="D21" s="181">
        <v>8</v>
      </c>
      <c r="I21" s="573"/>
    </row>
    <row r="22" spans="1:9" s="289" customFormat="1" ht="24" customHeight="1" thickBot="1" x14ac:dyDescent="0.25">
      <c r="A22" s="448" t="s">
        <v>243</v>
      </c>
      <c r="B22" s="445" t="s">
        <v>244</v>
      </c>
      <c r="C22" s="182" t="s">
        <v>399</v>
      </c>
      <c r="D22" s="183" t="s">
        <v>400</v>
      </c>
      <c r="E22" s="184" t="s">
        <v>401</v>
      </c>
    </row>
    <row r="23" spans="1:9" s="289" customFormat="1" ht="13.15" customHeight="1" x14ac:dyDescent="0.2">
      <c r="A23" s="304" t="s">
        <v>1032</v>
      </c>
      <c r="B23" s="446" t="s">
        <v>2193</v>
      </c>
      <c r="C23" s="580"/>
      <c r="D23" s="469">
        <f>VLOOKUP(A23,'01. APC &amp; OPROC ETO'!$B$3:$P$1286,'06. Non-mandatory Manual Adj'!D$21,FALSE)*E23</f>
        <v>1403</v>
      </c>
      <c r="E23" s="336">
        <f>'06. Non-mandatory ETO'!E23</f>
        <v>0.46</v>
      </c>
      <c r="F23" s="327"/>
      <c r="I23" s="185"/>
    </row>
    <row r="24" spans="1:9" s="289" customFormat="1" ht="13.15" customHeight="1" x14ac:dyDescent="0.2">
      <c r="A24" s="235" t="s">
        <v>1033</v>
      </c>
      <c r="B24" s="449" t="s">
        <v>2194</v>
      </c>
      <c r="C24" s="581"/>
      <c r="D24" s="470">
        <f>VLOOKUP(A24,'01. APC &amp; OPROC ETO'!$B$3:$P$1286,'06. Non-mandatory Manual Adj'!D$21,FALSE)*E24</f>
        <v>1082.22</v>
      </c>
      <c r="E24" s="337">
        <f>'06. Non-mandatory ETO'!E24</f>
        <v>0.51</v>
      </c>
      <c r="I24" s="185"/>
    </row>
    <row r="25" spans="1:9" s="289" customFormat="1" ht="13.15" customHeight="1" thickBot="1" x14ac:dyDescent="0.25">
      <c r="A25" s="305" t="s">
        <v>169</v>
      </c>
      <c r="B25" s="447" t="s">
        <v>2195</v>
      </c>
      <c r="C25" s="582"/>
      <c r="D25" s="471">
        <f>VLOOKUP(A25,'01. APC &amp; OPROC ETO'!$B$3:$P$1286,'06. Non-mandatory Manual Adj'!D$21,FALSE)*E25</f>
        <v>520.97</v>
      </c>
      <c r="E25" s="338">
        <f>'06. Non-mandatory ETO'!E25</f>
        <v>0.59</v>
      </c>
      <c r="I25" s="185"/>
    </row>
    <row r="26" spans="1:9" s="289" customFormat="1" ht="13.15" customHeight="1" x14ac:dyDescent="0.2">
      <c r="A26" s="304" t="s">
        <v>131</v>
      </c>
      <c r="B26" s="446" t="s">
        <v>2426</v>
      </c>
      <c r="C26" s="580"/>
      <c r="D26" s="469">
        <f>VLOOKUP(A26,'01. APC &amp; OPROC ETO'!$B$3:$P$1286,'06. Non-mandatory Manual Adj'!D$21,FALSE)*E26</f>
        <v>5362.5</v>
      </c>
      <c r="E26" s="336">
        <f>'06. Non-mandatory ETO'!E26</f>
        <v>0.66</v>
      </c>
      <c r="I26" s="185"/>
    </row>
    <row r="27" spans="1:9" s="289" customFormat="1" ht="13.15" customHeight="1" x14ac:dyDescent="0.2">
      <c r="A27" s="450" t="s">
        <v>132</v>
      </c>
      <c r="B27" s="449" t="s">
        <v>2427</v>
      </c>
      <c r="C27" s="581"/>
      <c r="D27" s="470">
        <f>VLOOKUP(A27,'01. APC &amp; OPROC ETO'!$B$3:$P$1286,'06. Non-mandatory Manual Adj'!D$21,FALSE)*E27</f>
        <v>5188.3999999999996</v>
      </c>
      <c r="E27" s="337">
        <f>'06. Non-mandatory ETO'!E27</f>
        <v>0.85</v>
      </c>
      <c r="I27" s="185"/>
    </row>
    <row r="28" spans="1:9" s="289" customFormat="1" ht="13.15" customHeight="1" x14ac:dyDescent="0.2">
      <c r="A28" s="450" t="s">
        <v>133</v>
      </c>
      <c r="B28" s="449" t="s">
        <v>2428</v>
      </c>
      <c r="C28" s="581"/>
      <c r="D28" s="470">
        <f>VLOOKUP(A28,'01. APC &amp; OPROC ETO'!$B$3:$P$1286,'06. Non-mandatory Manual Adj'!D$21,FALSE)*E28</f>
        <v>3116.96</v>
      </c>
      <c r="E28" s="337">
        <f>'06. Non-mandatory ETO'!E28</f>
        <v>0.46</v>
      </c>
      <c r="I28" s="185"/>
    </row>
    <row r="29" spans="1:9" s="289" customFormat="1" ht="13.15" customHeight="1" x14ac:dyDescent="0.2">
      <c r="A29" s="450" t="s">
        <v>231</v>
      </c>
      <c r="B29" s="449" t="s">
        <v>2429</v>
      </c>
      <c r="C29" s="581"/>
      <c r="D29" s="470">
        <f>VLOOKUP(A29,'01. APC &amp; OPROC ETO'!$B$3:$P$1286,'06. Non-mandatory Manual Adj'!D$21,FALSE)*E29</f>
        <v>4078.5</v>
      </c>
      <c r="E29" s="337">
        <f>'06. Non-mandatory ETO'!E29</f>
        <v>0.75</v>
      </c>
      <c r="I29" s="185"/>
    </row>
    <row r="30" spans="1:9" s="289" customFormat="1" ht="13.15" customHeight="1" thickBot="1" x14ac:dyDescent="0.25">
      <c r="A30" s="305" t="s">
        <v>232</v>
      </c>
      <c r="B30" s="447" t="s">
        <v>2430</v>
      </c>
      <c r="C30" s="582"/>
      <c r="D30" s="471">
        <f>VLOOKUP(A30,'01. APC &amp; OPROC ETO'!$B$3:$P$1286,'06. Non-mandatory Manual Adj'!D$21,FALSE)*E30</f>
        <v>4240.8600000000006</v>
      </c>
      <c r="E30" s="338">
        <f>'06. Non-mandatory ETO'!E30</f>
        <v>0.78</v>
      </c>
      <c r="I30" s="185"/>
    </row>
    <row r="31" spans="1:9" s="289" customFormat="1" ht="13.15" customHeight="1" x14ac:dyDescent="0.2">
      <c r="A31" s="304" t="s">
        <v>1299</v>
      </c>
      <c r="B31" s="446" t="s">
        <v>2478</v>
      </c>
      <c r="C31" s="895">
        <f>VLOOKUP(A30,'01. APC &amp; OPROC ETO'!$B$3:$P$1286,'06. Non-mandatory Manual Adj'!C$21,FALSE)*E31</f>
        <v>4023.38</v>
      </c>
      <c r="D31" s="583"/>
      <c r="E31" s="336">
        <f>'06. Non-mandatory ETO'!E31</f>
        <v>0.74</v>
      </c>
      <c r="I31" s="185"/>
    </row>
    <row r="32" spans="1:9" s="289" customFormat="1" ht="13.15" customHeight="1" x14ac:dyDescent="0.2">
      <c r="A32" s="450" t="s">
        <v>1300</v>
      </c>
      <c r="B32" s="449" t="s">
        <v>2479</v>
      </c>
      <c r="C32" s="896">
        <f>VLOOKUP(A31,'01. APC &amp; OPROC ETO'!$B$3:$P$1286,'06. Non-mandatory Manual Adj'!C$21,FALSE)*E32</f>
        <v>6030.32</v>
      </c>
      <c r="D32" s="584"/>
      <c r="E32" s="337">
        <f>'06. Non-mandatory ETO'!E32</f>
        <v>0.86</v>
      </c>
      <c r="I32" s="185"/>
    </row>
    <row r="33" spans="1:10" s="289" customFormat="1" ht="13.15" customHeight="1" thickBot="1" x14ac:dyDescent="0.25">
      <c r="A33" s="305" t="s">
        <v>1301</v>
      </c>
      <c r="B33" s="447" t="s">
        <v>2480</v>
      </c>
      <c r="C33" s="897">
        <f>VLOOKUP(A32,'01. APC &amp; OPROC ETO'!$B$3:$P$1286,'06. Non-mandatory Manual Adj'!C$21,FALSE)*E33</f>
        <v>5250.7</v>
      </c>
      <c r="D33" s="585"/>
      <c r="E33" s="338">
        <f>'06. Non-mandatory ETO'!E33</f>
        <v>0.91</v>
      </c>
      <c r="I33" s="185"/>
    </row>
    <row r="34" spans="1:10" ht="13.15" customHeight="1" thickBot="1" x14ac:dyDescent="0.25">
      <c r="A34" s="173"/>
      <c r="B34" s="189"/>
      <c r="C34" s="173"/>
      <c r="D34" s="174"/>
      <c r="E34" s="174"/>
      <c r="G34" s="174"/>
      <c r="H34" s="174"/>
      <c r="I34" s="174"/>
    </row>
    <row r="35" spans="1:10" ht="13.15" customHeight="1" x14ac:dyDescent="0.2">
      <c r="A35" s="172"/>
      <c r="B35" s="190"/>
      <c r="C35" s="172"/>
      <c r="D35" s="191"/>
      <c r="E35" s="191"/>
      <c r="F35" s="176"/>
      <c r="G35" s="176"/>
      <c r="H35" s="176"/>
      <c r="I35" s="191"/>
    </row>
    <row r="36" spans="1:10" s="289" customFormat="1" ht="13.15" customHeight="1" x14ac:dyDescent="0.2">
      <c r="A36" s="177">
        <v>2</v>
      </c>
      <c r="B36" s="180" t="s">
        <v>389</v>
      </c>
      <c r="I36" s="573" t="s">
        <v>43</v>
      </c>
    </row>
    <row r="37" spans="1:10" s="289" customFormat="1" ht="13.15" customHeight="1" thickBot="1" x14ac:dyDescent="0.25">
      <c r="A37" s="177"/>
      <c r="B37" s="180"/>
      <c r="C37" s="181"/>
    </row>
    <row r="38" spans="1:10" s="289" customFormat="1" ht="13.15" customHeight="1" thickBot="1" x14ac:dyDescent="0.25">
      <c r="A38" s="177"/>
      <c r="B38" s="192" t="s">
        <v>208</v>
      </c>
      <c r="C38" s="193" t="s">
        <v>345</v>
      </c>
    </row>
    <row r="39" spans="1:10" s="289" customFormat="1" ht="13.15" customHeight="1" x14ac:dyDescent="0.2">
      <c r="A39" s="177"/>
      <c r="B39" s="194" t="s">
        <v>3143</v>
      </c>
      <c r="C39" s="555"/>
    </row>
    <row r="40" spans="1:10" s="289" customFormat="1" ht="13.15" customHeight="1" x14ac:dyDescent="0.2">
      <c r="A40" s="177"/>
      <c r="B40" s="302" t="s">
        <v>3144</v>
      </c>
      <c r="C40" s="556"/>
    </row>
    <row r="41" spans="1:10" s="289" customFormat="1" ht="13.15" customHeight="1" x14ac:dyDescent="0.2">
      <c r="A41" s="177"/>
      <c r="B41" s="302" t="s">
        <v>3145</v>
      </c>
      <c r="C41" s="556"/>
    </row>
    <row r="42" spans="1:10" s="289" customFormat="1" ht="13.15" customHeight="1" thickBot="1" x14ac:dyDescent="0.25">
      <c r="A42" s="177"/>
      <c r="B42" s="303" t="s">
        <v>3146</v>
      </c>
      <c r="C42" s="557"/>
    </row>
    <row r="43" spans="1:10" ht="13.15" customHeight="1" thickBot="1" x14ac:dyDescent="0.25">
      <c r="A43" s="174"/>
      <c r="B43" s="174"/>
      <c r="C43" s="173"/>
      <c r="D43" s="198"/>
      <c r="E43" s="199"/>
      <c r="G43" s="174"/>
      <c r="H43" s="174"/>
      <c r="I43" s="174"/>
    </row>
    <row r="44" spans="1:10" ht="13.15" customHeight="1" x14ac:dyDescent="0.2">
      <c r="A44" s="191"/>
      <c r="B44" s="191"/>
      <c r="C44" s="172"/>
      <c r="D44" s="200"/>
      <c r="E44" s="201"/>
      <c r="F44" s="176"/>
      <c r="G44" s="191"/>
      <c r="H44" s="191"/>
      <c r="I44" s="191"/>
    </row>
    <row r="45" spans="1:10" ht="13.15" customHeight="1" x14ac:dyDescent="0.2">
      <c r="A45" s="181">
        <v>3</v>
      </c>
      <c r="B45" s="202" t="s">
        <v>390</v>
      </c>
      <c r="C45" s="172"/>
      <c r="D45" s="200"/>
      <c r="E45" s="201"/>
      <c r="G45" s="191"/>
      <c r="H45" s="289"/>
      <c r="I45" s="573" t="s">
        <v>43</v>
      </c>
      <c r="J45" s="289"/>
    </row>
    <row r="46" spans="1:10" ht="13.15" customHeight="1" x14ac:dyDescent="0.2">
      <c r="A46" s="191"/>
      <c r="B46" s="191"/>
      <c r="C46" s="172"/>
      <c r="D46" s="200"/>
      <c r="E46" s="201"/>
      <c r="G46" s="191"/>
      <c r="H46" s="191"/>
      <c r="I46" s="191"/>
    </row>
    <row r="47" spans="1:10" ht="13.15" customHeight="1" x14ac:dyDescent="0.2">
      <c r="A47" s="1179" t="s">
        <v>402</v>
      </c>
      <c r="B47" s="1179"/>
      <c r="C47" s="1179"/>
      <c r="D47" s="1179"/>
      <c r="E47" s="1179"/>
      <c r="F47" s="1179"/>
      <c r="G47" s="1179"/>
      <c r="H47" s="191"/>
      <c r="I47" s="191"/>
    </row>
    <row r="48" spans="1:10" ht="13.15" customHeight="1" x14ac:dyDescent="0.2">
      <c r="A48" s="1179" t="s">
        <v>403</v>
      </c>
      <c r="B48" s="1179"/>
      <c r="C48" s="1179"/>
      <c r="D48" s="1179"/>
      <c r="E48" s="1179"/>
      <c r="F48" s="1179"/>
      <c r="G48" s="1179"/>
      <c r="H48" s="191"/>
      <c r="I48" s="191"/>
    </row>
    <row r="49" spans="1:10" ht="26.45" customHeight="1" x14ac:dyDescent="0.2">
      <c r="A49" s="1180" t="s">
        <v>404</v>
      </c>
      <c r="B49" s="1180"/>
      <c r="C49" s="1180"/>
      <c r="D49" s="1180"/>
      <c r="E49" s="1180"/>
      <c r="F49" s="1180"/>
      <c r="G49" s="1180"/>
      <c r="H49" s="191"/>
      <c r="I49" s="191"/>
    </row>
    <row r="50" spans="1:10" ht="13.15" customHeight="1" thickBot="1" x14ac:dyDescent="0.25">
      <c r="A50" s="191"/>
      <c r="B50" s="191"/>
      <c r="C50" s="172"/>
      <c r="D50" s="200"/>
      <c r="E50" s="201"/>
      <c r="G50" s="191"/>
      <c r="H50" s="191"/>
      <c r="I50" s="191"/>
    </row>
    <row r="51" spans="1:10" ht="34.5" thickBot="1" x14ac:dyDescent="0.25">
      <c r="A51" s="448" t="s">
        <v>243</v>
      </c>
      <c r="B51" s="445" t="s">
        <v>244</v>
      </c>
      <c r="C51" s="256" t="s">
        <v>405</v>
      </c>
      <c r="D51" s="285" t="s">
        <v>406</v>
      </c>
      <c r="E51" s="201"/>
      <c r="G51" s="191"/>
      <c r="H51" s="191"/>
      <c r="I51" s="191"/>
    </row>
    <row r="52" spans="1:10" ht="13.15" customHeight="1" x14ac:dyDescent="0.2">
      <c r="A52" s="304" t="s">
        <v>898</v>
      </c>
      <c r="B52" s="446" t="s">
        <v>2056</v>
      </c>
      <c r="C52" s="898"/>
      <c r="D52" s="899"/>
      <c r="E52" s="201"/>
      <c r="G52" s="191"/>
      <c r="H52" s="191"/>
      <c r="I52" s="191"/>
    </row>
    <row r="53" spans="1:10" ht="13.15" customHeight="1" thickBot="1" x14ac:dyDescent="0.25">
      <c r="A53" s="236" t="s">
        <v>899</v>
      </c>
      <c r="B53" s="447" t="s">
        <v>2057</v>
      </c>
      <c r="C53" s="900"/>
      <c r="D53" s="901"/>
      <c r="E53" s="201"/>
      <c r="G53" s="191"/>
      <c r="H53" s="191"/>
      <c r="I53" s="191"/>
    </row>
    <row r="54" spans="1:10" ht="13.15" customHeight="1" thickBot="1" x14ac:dyDescent="0.25">
      <c r="A54" s="191"/>
      <c r="B54" s="191"/>
      <c r="C54" s="172"/>
      <c r="D54" s="200"/>
      <c r="E54" s="201"/>
      <c r="G54" s="191"/>
      <c r="H54" s="191"/>
      <c r="I54" s="191"/>
    </row>
    <row r="55" spans="1:10" ht="13.15" customHeight="1" x14ac:dyDescent="0.2">
      <c r="A55" s="176"/>
      <c r="B55" s="176"/>
      <c r="C55" s="209"/>
      <c r="D55" s="210"/>
      <c r="E55" s="211"/>
      <c r="F55" s="176"/>
      <c r="G55" s="176"/>
      <c r="H55" s="176"/>
      <c r="I55" s="176"/>
    </row>
    <row r="56" spans="1:10" ht="13.15" customHeight="1" x14ac:dyDescent="0.2">
      <c r="A56" s="181">
        <v>4</v>
      </c>
      <c r="B56" s="202" t="s">
        <v>391</v>
      </c>
      <c r="C56" s="172"/>
      <c r="D56" s="200"/>
      <c r="E56" s="201"/>
      <c r="H56" s="289"/>
      <c r="I56" s="573" t="s">
        <v>43</v>
      </c>
      <c r="J56" s="289"/>
    </row>
    <row r="57" spans="1:10" ht="13.15" customHeight="1" thickBot="1" x14ac:dyDescent="0.25">
      <c r="A57" s="191"/>
      <c r="B57" s="191"/>
      <c r="C57" s="172"/>
      <c r="D57" s="200"/>
      <c r="E57" s="201"/>
      <c r="I57" s="191"/>
    </row>
    <row r="58" spans="1:10" ht="13.15" customHeight="1" thickBot="1" x14ac:dyDescent="0.25">
      <c r="A58" s="213"/>
      <c r="B58" s="783" t="s">
        <v>208</v>
      </c>
      <c r="C58" s="212" t="s">
        <v>345</v>
      </c>
      <c r="D58" s="200"/>
      <c r="E58" s="201"/>
      <c r="I58" s="191"/>
    </row>
    <row r="59" spans="1:10" ht="13.15" customHeight="1" thickBot="1" x14ac:dyDescent="0.25">
      <c r="A59" s="215"/>
      <c r="B59" s="216" t="s">
        <v>391</v>
      </c>
      <c r="C59" s="902"/>
      <c r="D59" s="200"/>
      <c r="E59" s="201"/>
      <c r="I59" s="191"/>
    </row>
    <row r="60" spans="1:10" ht="13.15" customHeight="1" thickBot="1" x14ac:dyDescent="0.25">
      <c r="A60" s="173"/>
      <c r="B60" s="174"/>
      <c r="C60" s="218"/>
      <c r="D60" s="219"/>
      <c r="E60" s="219"/>
      <c r="G60" s="174"/>
      <c r="H60" s="174"/>
      <c r="I60" s="219"/>
    </row>
    <row r="61" spans="1:10" ht="13.15" customHeight="1" x14ac:dyDescent="0.2">
      <c r="A61" s="191"/>
      <c r="B61" s="191"/>
      <c r="C61" s="172"/>
      <c r="D61" s="200"/>
      <c r="E61" s="201"/>
      <c r="F61" s="176"/>
      <c r="G61" s="176"/>
      <c r="H61" s="176"/>
      <c r="I61" s="191"/>
    </row>
    <row r="62" spans="1:10" ht="13.15" customHeight="1" thickBot="1" x14ac:dyDescent="0.25">
      <c r="A62" s="181">
        <v>5</v>
      </c>
      <c r="B62" s="202" t="s">
        <v>392</v>
      </c>
      <c r="C62" s="172"/>
      <c r="D62" s="200"/>
      <c r="E62" s="201"/>
      <c r="H62" s="289"/>
      <c r="I62" s="573" t="s">
        <v>43</v>
      </c>
      <c r="J62" s="289"/>
    </row>
    <row r="63" spans="1:10" ht="13.15" customHeight="1" thickBot="1" x14ac:dyDescent="0.25">
      <c r="A63" s="191"/>
      <c r="B63" s="191"/>
      <c r="C63" s="1175" t="s">
        <v>23</v>
      </c>
      <c r="D63" s="1178"/>
      <c r="E63" s="1178"/>
      <c r="F63" s="1176"/>
      <c r="I63" s="191"/>
    </row>
    <row r="64" spans="1:10" ht="57" thickBot="1" x14ac:dyDescent="0.25">
      <c r="A64" s="444" t="s">
        <v>56</v>
      </c>
      <c r="B64" s="379" t="s">
        <v>57</v>
      </c>
      <c r="C64" s="256" t="s">
        <v>52</v>
      </c>
      <c r="D64" s="355" t="s">
        <v>53</v>
      </c>
      <c r="E64" s="355" t="s">
        <v>54</v>
      </c>
      <c r="F64" s="285" t="s">
        <v>55</v>
      </c>
      <c r="I64" s="191"/>
    </row>
    <row r="65" spans="1:10" ht="13.15" customHeight="1" thickBot="1" x14ac:dyDescent="0.25">
      <c r="A65" s="415">
        <v>360</v>
      </c>
      <c r="B65" s="310" t="s">
        <v>3252</v>
      </c>
      <c r="C65" s="903"/>
      <c r="D65" s="904"/>
      <c r="E65" s="904"/>
      <c r="F65" s="905"/>
      <c r="I65" s="191"/>
    </row>
    <row r="66" spans="1:10" ht="13.15" customHeight="1" thickBot="1" x14ac:dyDescent="0.25">
      <c r="A66" s="173"/>
      <c r="B66" s="174"/>
      <c r="C66" s="218"/>
      <c r="D66" s="219"/>
      <c r="E66" s="219"/>
      <c r="G66" s="174"/>
      <c r="H66" s="174"/>
      <c r="I66" s="219"/>
      <c r="J66" s="289"/>
    </row>
    <row r="67" spans="1:10" ht="13.15" customHeight="1" x14ac:dyDescent="0.2">
      <c r="A67" s="172"/>
      <c r="B67" s="191"/>
      <c r="C67" s="753"/>
      <c r="D67" s="222"/>
      <c r="E67" s="222"/>
      <c r="F67" s="176"/>
      <c r="G67" s="176"/>
      <c r="H67" s="176"/>
      <c r="I67" s="222"/>
      <c r="J67" s="289"/>
    </row>
    <row r="68" spans="1:10" s="289" customFormat="1" ht="13.15" customHeight="1" thickBot="1" x14ac:dyDescent="0.25">
      <c r="A68" s="177">
        <v>6</v>
      </c>
      <c r="B68" s="223" t="s">
        <v>407</v>
      </c>
      <c r="C68" s="185"/>
      <c r="D68" s="185"/>
      <c r="E68" s="185"/>
      <c r="I68" s="573" t="s">
        <v>43</v>
      </c>
    </row>
    <row r="69" spans="1:10" s="289" customFormat="1" ht="13.15" customHeight="1" thickBot="1" x14ac:dyDescent="0.25">
      <c r="A69" s="166"/>
      <c r="B69" s="166"/>
      <c r="C69" s="1175" t="s">
        <v>23</v>
      </c>
      <c r="D69" s="1178"/>
      <c r="E69" s="1178"/>
      <c r="F69" s="1176"/>
      <c r="H69" s="166"/>
      <c r="I69" s="166"/>
      <c r="J69" s="166"/>
    </row>
    <row r="70" spans="1:10" s="289" customFormat="1" ht="57" thickBot="1" x14ac:dyDescent="0.25">
      <c r="A70" s="444" t="s">
        <v>56</v>
      </c>
      <c r="B70" s="379" t="s">
        <v>57</v>
      </c>
      <c r="C70" s="256" t="s">
        <v>52</v>
      </c>
      <c r="D70" s="355" t="s">
        <v>53</v>
      </c>
      <c r="E70" s="355" t="s">
        <v>54</v>
      </c>
      <c r="F70" s="285" t="s">
        <v>55</v>
      </c>
      <c r="H70" s="166"/>
      <c r="I70" s="166"/>
      <c r="J70" s="166"/>
    </row>
    <row r="71" spans="1:10" s="289" customFormat="1" ht="13.15" customHeight="1" x14ac:dyDescent="0.2">
      <c r="A71" s="399">
        <v>150</v>
      </c>
      <c r="B71" s="433" t="s">
        <v>408</v>
      </c>
      <c r="C71" s="541"/>
      <c r="D71" s="906"/>
      <c r="E71" s="906"/>
      <c r="F71" s="542"/>
    </row>
    <row r="72" spans="1:10" s="289" customFormat="1" ht="13.15" customHeight="1" x14ac:dyDescent="0.2">
      <c r="A72" s="400">
        <v>400</v>
      </c>
      <c r="B72" s="246" t="s">
        <v>409</v>
      </c>
      <c r="C72" s="543"/>
      <c r="D72" s="907"/>
      <c r="E72" s="907"/>
      <c r="F72" s="544"/>
    </row>
    <row r="73" spans="1:10" s="289" customFormat="1" ht="13.15" customHeight="1" thickBot="1" x14ac:dyDescent="0.25">
      <c r="A73" s="401">
        <v>421</v>
      </c>
      <c r="B73" s="417" t="s">
        <v>410</v>
      </c>
      <c r="C73" s="908"/>
      <c r="D73" s="909"/>
      <c r="E73" s="909"/>
      <c r="F73" s="554"/>
    </row>
    <row r="74" spans="1:10" ht="13.15" customHeight="1" thickBot="1" x14ac:dyDescent="0.25">
      <c r="A74" s="173"/>
      <c r="B74" s="189"/>
      <c r="C74" s="173"/>
      <c r="D74" s="174"/>
      <c r="E74" s="174"/>
      <c r="F74" s="174"/>
      <c r="G74" s="174"/>
      <c r="H74" s="174"/>
      <c r="I74" s="174"/>
    </row>
    <row r="75" spans="1:10" ht="13.15" customHeight="1" x14ac:dyDescent="0.2">
      <c r="B75" s="224"/>
      <c r="C75" s="225"/>
      <c r="G75" s="176"/>
      <c r="H75" s="176"/>
    </row>
    <row r="76" spans="1:10" s="289" customFormat="1" ht="13.15" customHeight="1" x14ac:dyDescent="0.2">
      <c r="A76" s="181">
        <v>7</v>
      </c>
      <c r="B76" s="202" t="s">
        <v>394</v>
      </c>
      <c r="I76" s="573" t="s">
        <v>43</v>
      </c>
    </row>
    <row r="77" spans="1:10" s="289" customFormat="1" ht="13.15" customHeight="1" thickBot="1" x14ac:dyDescent="0.25">
      <c r="A77" s="181"/>
      <c r="B77" s="202"/>
      <c r="C77" s="181"/>
      <c r="H77" s="166"/>
      <c r="J77" s="166"/>
    </row>
    <row r="78" spans="1:10" s="289" customFormat="1" ht="13.15" customHeight="1" thickBot="1" x14ac:dyDescent="0.25">
      <c r="A78" s="181"/>
      <c r="B78" s="783" t="s">
        <v>208</v>
      </c>
      <c r="C78" s="193" t="s">
        <v>345</v>
      </c>
      <c r="H78" s="166"/>
      <c r="J78" s="166"/>
    </row>
    <row r="79" spans="1:10" ht="13.15" customHeight="1" thickBot="1" x14ac:dyDescent="0.25">
      <c r="B79" s="226" t="s">
        <v>394</v>
      </c>
      <c r="C79" s="902"/>
    </row>
    <row r="80" spans="1:10" ht="13.15" customHeight="1" thickBot="1" x14ac:dyDescent="0.25">
      <c r="A80" s="173"/>
      <c r="B80" s="227"/>
      <c r="C80" s="228"/>
      <c r="D80" s="174"/>
      <c r="E80" s="174"/>
      <c r="F80" s="174"/>
      <c r="G80" s="174"/>
      <c r="H80" s="174"/>
      <c r="I80" s="174"/>
    </row>
    <row r="81" spans="1:10" ht="13.15" customHeight="1" x14ac:dyDescent="0.2">
      <c r="A81" s="191"/>
      <c r="B81" s="191"/>
      <c r="C81" s="172"/>
      <c r="D81" s="200"/>
      <c r="E81" s="201"/>
      <c r="G81" s="176"/>
      <c r="H81" s="176"/>
      <c r="I81" s="191"/>
    </row>
    <row r="82" spans="1:10" ht="13.15" customHeight="1" x14ac:dyDescent="0.2">
      <c r="A82" s="191"/>
      <c r="B82" s="191"/>
      <c r="C82" s="172"/>
      <c r="D82" s="200"/>
      <c r="E82" s="201"/>
      <c r="G82" s="191"/>
      <c r="H82" s="191"/>
      <c r="I82" s="191"/>
    </row>
    <row r="83" spans="1:10" ht="13.15" customHeight="1" x14ac:dyDescent="0.2">
      <c r="A83" s="191"/>
      <c r="B83" s="191"/>
      <c r="C83" s="172"/>
      <c r="D83" s="200"/>
      <c r="E83" s="201"/>
      <c r="G83" s="191"/>
      <c r="H83" s="191"/>
      <c r="I83" s="191"/>
    </row>
    <row r="84" spans="1:10" ht="13.15" customHeight="1" x14ac:dyDescent="0.2">
      <c r="A84" s="181">
        <v>8</v>
      </c>
      <c r="B84" s="202" t="s">
        <v>395</v>
      </c>
      <c r="C84" s="172"/>
      <c r="D84" s="200"/>
      <c r="E84" s="201"/>
      <c r="H84" s="289"/>
      <c r="I84" s="573" t="s">
        <v>43</v>
      </c>
      <c r="J84" s="289"/>
    </row>
    <row r="85" spans="1:10" ht="13.15" customHeight="1" thickBot="1" x14ac:dyDescent="0.25">
      <c r="A85" s="191"/>
      <c r="B85" s="191"/>
      <c r="C85" s="172"/>
      <c r="D85" s="200"/>
      <c r="E85" s="201"/>
      <c r="G85" s="191"/>
    </row>
    <row r="86" spans="1:10" ht="13.15" customHeight="1" thickBot="1" x14ac:dyDescent="0.25">
      <c r="A86" s="191"/>
      <c r="B86" s="229" t="s">
        <v>411</v>
      </c>
      <c r="C86" s="230"/>
      <c r="D86" s="231"/>
      <c r="E86" s="232"/>
      <c r="F86" s="232"/>
      <c r="G86" s="233"/>
    </row>
    <row r="87" spans="1:10" ht="13.15" customHeight="1" x14ac:dyDescent="0.2">
      <c r="A87" s="191"/>
      <c r="B87" s="234" t="s">
        <v>417</v>
      </c>
      <c r="C87" s="456"/>
      <c r="D87" s="458"/>
      <c r="E87" s="458"/>
      <c r="F87" s="458"/>
      <c r="G87" s="459"/>
    </row>
    <row r="88" spans="1:10" ht="13.15" customHeight="1" x14ac:dyDescent="0.2">
      <c r="A88" s="191"/>
      <c r="B88" s="235" t="s">
        <v>418</v>
      </c>
      <c r="C88" s="460"/>
      <c r="D88" s="461"/>
      <c r="E88" s="461"/>
      <c r="F88" s="461"/>
      <c r="G88" s="462"/>
    </row>
    <row r="89" spans="1:10" ht="13.15" customHeight="1" x14ac:dyDescent="0.2">
      <c r="A89" s="191"/>
      <c r="B89" s="235" t="s">
        <v>419</v>
      </c>
      <c r="C89" s="460"/>
      <c r="D89" s="461"/>
      <c r="E89" s="461"/>
      <c r="F89" s="461"/>
      <c r="G89" s="462"/>
    </row>
    <row r="90" spans="1:10" ht="13.15" customHeight="1" x14ac:dyDescent="0.2">
      <c r="A90" s="191"/>
      <c r="B90" s="235" t="s">
        <v>420</v>
      </c>
      <c r="C90" s="460"/>
      <c r="D90" s="461"/>
      <c r="E90" s="461"/>
      <c r="F90" s="461"/>
      <c r="G90" s="462"/>
    </row>
    <row r="91" spans="1:10" ht="13.15" customHeight="1" thickBot="1" x14ac:dyDescent="0.25">
      <c r="A91" s="191"/>
      <c r="B91" s="236" t="s">
        <v>421</v>
      </c>
      <c r="C91" s="463"/>
      <c r="D91" s="464"/>
      <c r="E91" s="464"/>
      <c r="F91" s="464"/>
      <c r="G91" s="465"/>
    </row>
    <row r="92" spans="1:10" ht="13.15" customHeight="1" thickBot="1" x14ac:dyDescent="0.25">
      <c r="A92" s="173"/>
      <c r="B92" s="174"/>
      <c r="C92" s="218"/>
      <c r="D92" s="219"/>
      <c r="E92" s="219"/>
      <c r="F92" s="174"/>
      <c r="G92" s="219"/>
      <c r="H92" s="174"/>
      <c r="I92" s="174"/>
    </row>
    <row r="93" spans="1:10" ht="13.15" customHeight="1" x14ac:dyDescent="0.2">
      <c r="A93" s="237"/>
      <c r="B93" s="238"/>
      <c r="C93" s="238"/>
      <c r="D93" s="238"/>
      <c r="E93" s="238"/>
      <c r="F93" s="238"/>
      <c r="G93" s="238"/>
      <c r="H93" s="238"/>
      <c r="I93" s="238"/>
    </row>
    <row r="94" spans="1:10" ht="12.75" x14ac:dyDescent="0.2">
      <c r="A94" s="270" t="s">
        <v>3290</v>
      </c>
      <c r="B94" s="271" t="s">
        <v>3278</v>
      </c>
      <c r="C94" s="271"/>
      <c r="D94" s="271"/>
      <c r="E94" s="271"/>
      <c r="F94" s="287"/>
      <c r="G94" s="287"/>
      <c r="H94" s="287"/>
      <c r="I94" s="573" t="s">
        <v>43</v>
      </c>
      <c r="J94" s="287"/>
    </row>
    <row r="95" spans="1:10" ht="15" x14ac:dyDescent="0.25">
      <c r="A95" s="270"/>
      <c r="B95" s="291"/>
      <c r="C95" s="271"/>
      <c r="D95" s="271"/>
      <c r="E95" s="271"/>
      <c r="F95" s="287"/>
      <c r="G95" s="287"/>
      <c r="H95" s="287"/>
      <c r="I95" s="287"/>
      <c r="J95" s="287"/>
    </row>
    <row r="96" spans="1:10" ht="13.5" thickBot="1" x14ac:dyDescent="0.25">
      <c r="A96" s="287"/>
      <c r="B96" s="287"/>
      <c r="C96" s="287"/>
      <c r="D96" s="287"/>
      <c r="E96" s="287"/>
      <c r="F96" s="287"/>
      <c r="G96" s="287"/>
      <c r="H96" s="287"/>
      <c r="I96" s="287"/>
      <c r="J96" s="287"/>
    </row>
    <row r="97" spans="1:24" ht="57" thickBot="1" x14ac:dyDescent="0.25">
      <c r="A97" s="370" t="s">
        <v>243</v>
      </c>
      <c r="B97" s="370" t="s">
        <v>244</v>
      </c>
      <c r="C97" s="354" t="s">
        <v>58</v>
      </c>
      <c r="D97" s="355" t="s">
        <v>361</v>
      </c>
      <c r="E97" s="355"/>
      <c r="F97" s="355" t="s">
        <v>252</v>
      </c>
      <c r="G97" s="355"/>
      <c r="H97" s="355"/>
      <c r="I97" s="784" t="s">
        <v>254</v>
      </c>
      <c r="J97" s="287"/>
    </row>
    <row r="98" spans="1:24" ht="12.75" x14ac:dyDescent="0.2">
      <c r="A98" s="371" t="s">
        <v>3258</v>
      </c>
      <c r="B98" s="371" t="s">
        <v>3259</v>
      </c>
      <c r="C98" s="850"/>
      <c r="D98" s="910"/>
      <c r="E98" s="910"/>
      <c r="F98" s="910"/>
      <c r="G98" s="910"/>
      <c r="H98" s="910"/>
      <c r="I98" s="911"/>
      <c r="J98" s="287"/>
    </row>
    <row r="99" spans="1:24" ht="12.75" x14ac:dyDescent="0.2">
      <c r="A99" s="372" t="s">
        <v>3260</v>
      </c>
      <c r="B99" s="372" t="s">
        <v>3261</v>
      </c>
      <c r="C99" s="850"/>
      <c r="D99" s="851"/>
      <c r="E99" s="851"/>
      <c r="F99" s="851"/>
      <c r="G99" s="851"/>
      <c r="H99" s="851"/>
      <c r="I99" s="912"/>
      <c r="J99" s="287"/>
    </row>
    <row r="100" spans="1:24" ht="12.75" x14ac:dyDescent="0.2">
      <c r="A100" s="372" t="s">
        <v>3262</v>
      </c>
      <c r="B100" s="372" t="s">
        <v>3263</v>
      </c>
      <c r="C100" s="850"/>
      <c r="D100" s="851"/>
      <c r="E100" s="851"/>
      <c r="F100" s="851"/>
      <c r="G100" s="851"/>
      <c r="H100" s="851"/>
      <c r="I100" s="912"/>
      <c r="J100" s="287"/>
    </row>
    <row r="101" spans="1:24" ht="12.75" x14ac:dyDescent="0.2">
      <c r="A101" s="372" t="s">
        <v>3264</v>
      </c>
      <c r="B101" s="372" t="s">
        <v>3265</v>
      </c>
      <c r="C101" s="850"/>
      <c r="D101" s="851"/>
      <c r="E101" s="851"/>
      <c r="F101" s="851"/>
      <c r="G101" s="851"/>
      <c r="H101" s="851"/>
      <c r="I101" s="912"/>
      <c r="J101" s="287"/>
    </row>
    <row r="102" spans="1:24" ht="12.75" x14ac:dyDescent="0.2">
      <c r="A102" s="372" t="s">
        <v>3266</v>
      </c>
      <c r="B102" s="372" t="s">
        <v>3267</v>
      </c>
      <c r="C102" s="850"/>
      <c r="D102" s="851"/>
      <c r="E102" s="851"/>
      <c r="F102" s="851"/>
      <c r="G102" s="851"/>
      <c r="H102" s="851"/>
      <c r="I102" s="912"/>
      <c r="J102" s="287"/>
    </row>
    <row r="103" spans="1:24" ht="12.75" x14ac:dyDescent="0.2">
      <c r="A103" s="372" t="s">
        <v>3268</v>
      </c>
      <c r="B103" s="372" t="s">
        <v>3269</v>
      </c>
      <c r="C103" s="850"/>
      <c r="D103" s="851"/>
      <c r="E103" s="851"/>
      <c r="F103" s="851"/>
      <c r="G103" s="851"/>
      <c r="H103" s="851"/>
      <c r="I103" s="912"/>
      <c r="J103" s="287"/>
    </row>
    <row r="104" spans="1:24" ht="12.75" x14ac:dyDescent="0.2">
      <c r="A104" s="372" t="s">
        <v>3270</v>
      </c>
      <c r="B104" s="372" t="s">
        <v>3271</v>
      </c>
      <c r="C104" s="850"/>
      <c r="D104" s="851"/>
      <c r="E104" s="851"/>
      <c r="F104" s="851"/>
      <c r="G104" s="851"/>
      <c r="H104" s="851"/>
      <c r="I104" s="912"/>
      <c r="J104" s="287"/>
    </row>
    <row r="105" spans="1:24" ht="12.75" x14ac:dyDescent="0.2">
      <c r="A105" s="372" t="s">
        <v>3272</v>
      </c>
      <c r="B105" s="372" t="s">
        <v>3273</v>
      </c>
      <c r="C105" s="850"/>
      <c r="D105" s="851"/>
      <c r="E105" s="851"/>
      <c r="F105" s="851"/>
      <c r="G105" s="851"/>
      <c r="H105" s="851"/>
      <c r="I105" s="912"/>
      <c r="J105" s="287"/>
    </row>
    <row r="106" spans="1:24" ht="12.75" x14ac:dyDescent="0.2">
      <c r="A106" s="372" t="s">
        <v>3274</v>
      </c>
      <c r="B106" s="372" t="s">
        <v>3275</v>
      </c>
      <c r="C106" s="850"/>
      <c r="D106" s="851"/>
      <c r="E106" s="851"/>
      <c r="F106" s="851"/>
      <c r="G106" s="851"/>
      <c r="H106" s="851"/>
      <c r="I106" s="912"/>
      <c r="J106" s="287"/>
    </row>
    <row r="107" spans="1:24" ht="12.75" x14ac:dyDescent="0.2">
      <c r="A107" s="372" t="s">
        <v>3276</v>
      </c>
      <c r="B107" s="372" t="s">
        <v>3277</v>
      </c>
      <c r="C107" s="850"/>
      <c r="D107" s="851"/>
      <c r="E107" s="851"/>
      <c r="F107" s="851"/>
      <c r="G107" s="851"/>
      <c r="H107" s="851"/>
      <c r="I107" s="912"/>
      <c r="J107" s="287"/>
    </row>
    <row r="108" spans="1:24" ht="13.5" thickBot="1" x14ac:dyDescent="0.25">
      <c r="A108" s="373" t="s">
        <v>3147</v>
      </c>
      <c r="B108" s="373" t="s">
        <v>3255</v>
      </c>
      <c r="C108" s="913"/>
      <c r="D108" s="855"/>
      <c r="E108" s="855"/>
      <c r="F108" s="855"/>
      <c r="G108" s="855"/>
      <c r="H108" s="855"/>
      <c r="I108" s="914"/>
      <c r="J108" s="287"/>
    </row>
    <row r="109" spans="1:24" ht="12.75" x14ac:dyDescent="0.2">
      <c r="A109" s="245"/>
      <c r="B109" s="329"/>
      <c r="C109" s="329"/>
      <c r="D109" s="329"/>
      <c r="E109" s="329"/>
      <c r="F109" s="329"/>
      <c r="G109" s="329"/>
      <c r="H109" s="329"/>
      <c r="I109" s="329"/>
      <c r="J109" s="30"/>
      <c r="K109" s="191"/>
      <c r="L109" s="191"/>
      <c r="M109" s="191"/>
      <c r="N109" s="191"/>
      <c r="O109" s="191"/>
      <c r="P109" s="191"/>
      <c r="Q109" s="191"/>
      <c r="R109" s="191"/>
      <c r="S109" s="191"/>
      <c r="T109" s="191"/>
      <c r="U109" s="191"/>
      <c r="V109" s="191"/>
      <c r="W109" s="191"/>
      <c r="X109" s="191"/>
    </row>
    <row r="110" spans="1:24" ht="13.15" customHeight="1" x14ac:dyDescent="0.2">
      <c r="A110" s="287"/>
      <c r="B110" s="287"/>
      <c r="C110" s="287"/>
      <c r="D110" s="287"/>
      <c r="E110" s="287"/>
      <c r="F110" s="287"/>
      <c r="G110" s="287"/>
      <c r="H110" s="287"/>
      <c r="I110" s="287"/>
      <c r="J110" s="287"/>
    </row>
    <row r="111" spans="1:24" ht="13.15" customHeight="1" x14ac:dyDescent="0.2">
      <c r="A111" s="270" t="s">
        <v>3291</v>
      </c>
      <c r="B111" s="271" t="s">
        <v>3292</v>
      </c>
      <c r="C111" s="271"/>
      <c r="D111" s="271"/>
      <c r="E111" s="271"/>
      <c r="F111" s="287"/>
      <c r="G111" s="287"/>
      <c r="H111" s="287"/>
      <c r="I111" s="573" t="s">
        <v>43</v>
      </c>
      <c r="J111" s="287"/>
    </row>
    <row r="112" spans="1:24" ht="13.15" customHeight="1" x14ac:dyDescent="0.25">
      <c r="A112" s="270"/>
      <c r="B112" s="291"/>
      <c r="C112" s="271"/>
      <c r="D112" s="271"/>
      <c r="E112" s="271"/>
      <c r="F112" s="287"/>
      <c r="G112" s="287"/>
      <c r="H112" s="287"/>
      <c r="I112" s="287"/>
      <c r="J112" s="287"/>
    </row>
    <row r="113" spans="1:10" ht="13.15" customHeight="1" thickBot="1" x14ac:dyDescent="0.25">
      <c r="A113" s="287"/>
      <c r="B113" s="287"/>
      <c r="C113" s="287"/>
      <c r="D113" s="287"/>
      <c r="E113" s="287"/>
      <c r="F113" s="287"/>
      <c r="G113" s="287"/>
      <c r="H113" s="287"/>
      <c r="I113" s="287"/>
      <c r="J113" s="287"/>
    </row>
    <row r="114" spans="1:10" ht="57" thickBot="1" x14ac:dyDescent="0.25">
      <c r="A114" s="370" t="s">
        <v>243</v>
      </c>
      <c r="B114" s="379" t="s">
        <v>244</v>
      </c>
      <c r="C114" s="783" t="s">
        <v>58</v>
      </c>
      <c r="D114" s="355" t="s">
        <v>361</v>
      </c>
      <c r="E114" s="355"/>
      <c r="F114" s="355" t="s">
        <v>252</v>
      </c>
      <c r="G114" s="355"/>
      <c r="H114" s="355"/>
      <c r="I114" s="784" t="s">
        <v>254</v>
      </c>
      <c r="J114" s="287"/>
    </row>
    <row r="115" spans="1:10" ht="13.15" customHeight="1" x14ac:dyDescent="0.2">
      <c r="A115" s="371" t="s">
        <v>3234</v>
      </c>
      <c r="B115" s="371" t="s">
        <v>3233</v>
      </c>
      <c r="C115" s="871"/>
      <c r="D115" s="910"/>
      <c r="E115" s="910"/>
      <c r="F115" s="910"/>
      <c r="G115" s="850"/>
      <c r="H115" s="850"/>
      <c r="I115" s="912"/>
      <c r="J115" s="287"/>
    </row>
    <row r="116" spans="1:10" ht="13.15" customHeight="1" x14ac:dyDescent="0.2">
      <c r="A116" s="372" t="s">
        <v>3232</v>
      </c>
      <c r="B116" s="372" t="s">
        <v>3231</v>
      </c>
      <c r="C116" s="871"/>
      <c r="D116" s="851"/>
      <c r="E116" s="851"/>
      <c r="F116" s="851"/>
      <c r="G116" s="850"/>
      <c r="H116" s="850"/>
      <c r="I116" s="912"/>
      <c r="J116" s="287"/>
    </row>
    <row r="117" spans="1:10" ht="13.15" customHeight="1" x14ac:dyDescent="0.2">
      <c r="A117" s="372" t="s">
        <v>3230</v>
      </c>
      <c r="B117" s="372" t="s">
        <v>3229</v>
      </c>
      <c r="C117" s="871"/>
      <c r="D117" s="851"/>
      <c r="E117" s="851"/>
      <c r="F117" s="851"/>
      <c r="G117" s="850"/>
      <c r="H117" s="850"/>
      <c r="I117" s="912"/>
      <c r="J117" s="22"/>
    </row>
    <row r="118" spans="1:10" ht="13.15" customHeight="1" x14ac:dyDescent="0.2">
      <c r="A118" s="372" t="s">
        <v>3228</v>
      </c>
      <c r="B118" s="372" t="s">
        <v>3227</v>
      </c>
      <c r="C118" s="871"/>
      <c r="D118" s="851"/>
      <c r="E118" s="851"/>
      <c r="F118" s="851"/>
      <c r="G118" s="850"/>
      <c r="H118" s="850"/>
      <c r="I118" s="912"/>
      <c r="J118" s="287"/>
    </row>
    <row r="119" spans="1:10" ht="13.15" customHeight="1" x14ac:dyDescent="0.2">
      <c r="A119" s="372" t="s">
        <v>3226</v>
      </c>
      <c r="B119" s="372" t="s">
        <v>3225</v>
      </c>
      <c r="C119" s="871"/>
      <c r="D119" s="851"/>
      <c r="E119" s="851"/>
      <c r="F119" s="851"/>
      <c r="G119" s="850"/>
      <c r="H119" s="850"/>
      <c r="I119" s="912"/>
      <c r="J119" s="287"/>
    </row>
    <row r="120" spans="1:10" ht="13.15" customHeight="1" x14ac:dyDescent="0.2">
      <c r="A120" s="372" t="s">
        <v>3224</v>
      </c>
      <c r="B120" s="372" t="s">
        <v>3223</v>
      </c>
      <c r="C120" s="871"/>
      <c r="D120" s="851"/>
      <c r="E120" s="851"/>
      <c r="F120" s="851"/>
      <c r="G120" s="850"/>
      <c r="H120" s="850"/>
      <c r="I120" s="912"/>
      <c r="J120" s="287"/>
    </row>
    <row r="121" spans="1:10" ht="13.15" customHeight="1" x14ac:dyDescent="0.2">
      <c r="A121" s="372" t="s">
        <v>3222</v>
      </c>
      <c r="B121" s="372" t="s">
        <v>3221</v>
      </c>
      <c r="C121" s="871"/>
      <c r="D121" s="851"/>
      <c r="E121" s="851"/>
      <c r="F121" s="851"/>
      <c r="G121" s="850"/>
      <c r="H121" s="850"/>
      <c r="I121" s="912"/>
      <c r="J121" s="287"/>
    </row>
    <row r="122" spans="1:10" ht="13.15" customHeight="1" x14ac:dyDescent="0.2">
      <c r="A122" s="372" t="s">
        <v>3220</v>
      </c>
      <c r="B122" s="372" t="s">
        <v>3219</v>
      </c>
      <c r="C122" s="871"/>
      <c r="D122" s="851"/>
      <c r="E122" s="851"/>
      <c r="F122" s="851"/>
      <c r="G122" s="850"/>
      <c r="H122" s="850"/>
      <c r="I122" s="912"/>
      <c r="J122" s="287"/>
    </row>
    <row r="123" spans="1:10" ht="13.15" customHeight="1" x14ac:dyDescent="0.2">
      <c r="A123" s="372" t="s">
        <v>3218</v>
      </c>
      <c r="B123" s="372" t="s">
        <v>3217</v>
      </c>
      <c r="C123" s="871"/>
      <c r="D123" s="851"/>
      <c r="E123" s="851"/>
      <c r="F123" s="851"/>
      <c r="G123" s="850"/>
      <c r="H123" s="850"/>
      <c r="I123" s="912"/>
      <c r="J123" s="30"/>
    </row>
    <row r="124" spans="1:10" ht="13.15" customHeight="1" x14ac:dyDescent="0.2">
      <c r="A124" s="372" t="s">
        <v>3216</v>
      </c>
      <c r="B124" s="372" t="s">
        <v>3215</v>
      </c>
      <c r="C124" s="871"/>
      <c r="D124" s="851"/>
      <c r="E124" s="851"/>
      <c r="F124" s="851"/>
      <c r="G124" s="850"/>
      <c r="H124" s="850"/>
      <c r="I124" s="912"/>
      <c r="J124" s="30"/>
    </row>
    <row r="125" spans="1:10" ht="13.15" customHeight="1" x14ac:dyDescent="0.2">
      <c r="A125" s="372" t="s">
        <v>3214</v>
      </c>
      <c r="B125" s="372" t="s">
        <v>3213</v>
      </c>
      <c r="C125" s="871"/>
      <c r="D125" s="851"/>
      <c r="E125" s="851"/>
      <c r="F125" s="851"/>
      <c r="G125" s="850"/>
      <c r="H125" s="850"/>
      <c r="I125" s="912"/>
      <c r="J125" s="239"/>
    </row>
    <row r="126" spans="1:10" ht="13.15" customHeight="1" x14ac:dyDescent="0.2">
      <c r="A126" s="372" t="s">
        <v>3212</v>
      </c>
      <c r="B126" s="372" t="s">
        <v>3211</v>
      </c>
      <c r="C126" s="871"/>
      <c r="D126" s="851"/>
      <c r="E126" s="851"/>
      <c r="F126" s="851"/>
      <c r="G126" s="851"/>
      <c r="H126" s="850"/>
      <c r="I126" s="912"/>
      <c r="J126" s="289"/>
    </row>
    <row r="127" spans="1:10" ht="13.15" customHeight="1" thickBot="1" x14ac:dyDescent="0.25">
      <c r="A127" s="373" t="s">
        <v>3147</v>
      </c>
      <c r="B127" s="373" t="s">
        <v>3255</v>
      </c>
      <c r="C127" s="915"/>
      <c r="D127" s="855"/>
      <c r="E127" s="916"/>
      <c r="F127" s="855"/>
      <c r="G127" s="855"/>
      <c r="H127" s="913"/>
      <c r="I127" s="856"/>
      <c r="J127" s="239"/>
    </row>
    <row r="128" spans="1:10" s="487" customFormat="1" ht="13.15" customHeight="1" x14ac:dyDescent="0.2">
      <c r="A128" s="329" t="s">
        <v>3256</v>
      </c>
      <c r="B128" s="329"/>
      <c r="C128" s="329"/>
      <c r="D128" s="329"/>
      <c r="E128" s="329"/>
      <c r="F128" s="329"/>
      <c r="G128" s="329"/>
      <c r="H128" s="329"/>
      <c r="I128" s="329"/>
      <c r="J128" s="239"/>
    </row>
    <row r="129" spans="1:10" s="487" customFormat="1" ht="25.15" customHeight="1" x14ac:dyDescent="0.2">
      <c r="A129" s="1177" t="s">
        <v>3293</v>
      </c>
      <c r="B129" s="1177"/>
      <c r="C129" s="1177"/>
      <c r="D129" s="1177"/>
      <c r="E129" s="1177"/>
      <c r="F129" s="1177"/>
      <c r="G129" s="1177"/>
      <c r="H129" s="1177"/>
      <c r="I129" s="1177"/>
      <c r="J129" s="239"/>
    </row>
    <row r="130" spans="1:10" s="487" customFormat="1" ht="13.15" customHeight="1" x14ac:dyDescent="0.2">
      <c r="A130" s="329" t="s">
        <v>3257</v>
      </c>
      <c r="B130" s="329"/>
      <c r="C130" s="329"/>
      <c r="D130" s="329"/>
      <c r="E130" s="329"/>
      <c r="F130" s="329"/>
      <c r="G130" s="329"/>
      <c r="H130" s="329"/>
      <c r="I130" s="329"/>
      <c r="J130" s="239"/>
    </row>
    <row r="131" spans="1:10" s="487" customFormat="1" ht="13.15" customHeight="1" thickBot="1" x14ac:dyDescent="0.25">
      <c r="A131" s="274"/>
      <c r="B131" s="274"/>
      <c r="C131" s="274"/>
      <c r="D131" s="274"/>
      <c r="E131" s="274"/>
      <c r="F131" s="274"/>
      <c r="G131" s="274"/>
      <c r="H131" s="274"/>
      <c r="I131" s="274"/>
      <c r="J131" s="727"/>
    </row>
    <row r="132" spans="1:10" ht="13.15" customHeight="1" x14ac:dyDescent="0.2">
      <c r="A132" s="287"/>
      <c r="B132" s="239"/>
      <c r="C132" s="239"/>
      <c r="D132" s="239"/>
      <c r="E132" s="239"/>
      <c r="F132" s="239"/>
      <c r="G132" s="239"/>
      <c r="H132" s="239"/>
      <c r="I132" s="239"/>
      <c r="J132" s="287"/>
    </row>
    <row r="133" spans="1:10" ht="13.15" customHeight="1" thickBot="1" x14ac:dyDescent="0.3">
      <c r="A133" s="266">
        <v>10</v>
      </c>
      <c r="B133" s="265" t="s">
        <v>433</v>
      </c>
      <c r="C133" s="265"/>
      <c r="D133" s="265"/>
      <c r="E133" s="265"/>
      <c r="F133" s="282"/>
      <c r="G133" s="282"/>
      <c r="H133" s="289"/>
      <c r="I133" s="573" t="s">
        <v>43</v>
      </c>
      <c r="J133" s="287"/>
    </row>
    <row r="134" spans="1:10" ht="13.15" customHeight="1" thickBot="1" x14ac:dyDescent="0.25">
      <c r="A134" s="264"/>
      <c r="B134" s="263"/>
      <c r="C134" s="1184" t="s">
        <v>422</v>
      </c>
      <c r="D134" s="1185"/>
      <c r="E134" s="1185"/>
      <c r="F134" s="1186"/>
      <c r="G134" s="239"/>
      <c r="H134" s="239"/>
      <c r="I134" s="239"/>
      <c r="J134" s="287"/>
    </row>
    <row r="135" spans="1:10" ht="57" thickBot="1" x14ac:dyDescent="0.25">
      <c r="A135" s="451" t="s">
        <v>56</v>
      </c>
      <c r="B135" s="432" t="s">
        <v>57</v>
      </c>
      <c r="C135" s="452" t="s">
        <v>3148</v>
      </c>
      <c r="D135" s="101" t="s">
        <v>3149</v>
      </c>
      <c r="E135" s="101" t="s">
        <v>353</v>
      </c>
      <c r="F135" s="95" t="s">
        <v>354</v>
      </c>
      <c r="G135" s="287"/>
      <c r="H135" s="287"/>
      <c r="I135" s="287"/>
      <c r="J135" s="287"/>
    </row>
    <row r="136" spans="1:10" ht="13.15" customHeight="1" x14ac:dyDescent="0.2">
      <c r="A136" s="453">
        <v>501</v>
      </c>
      <c r="B136" s="684" t="s">
        <v>828</v>
      </c>
      <c r="C136" s="917"/>
      <c r="D136" s="910"/>
      <c r="E136" s="910"/>
      <c r="F136" s="911"/>
      <c r="G136" s="287"/>
      <c r="H136" s="287"/>
      <c r="I136" s="287"/>
      <c r="J136" s="287"/>
    </row>
    <row r="137" spans="1:10" ht="13.15" customHeight="1" thickBot="1" x14ac:dyDescent="0.25">
      <c r="A137" s="454">
        <v>560</v>
      </c>
      <c r="B137" s="686" t="s">
        <v>3235</v>
      </c>
      <c r="C137" s="916"/>
      <c r="D137" s="855"/>
      <c r="E137" s="855"/>
      <c r="F137" s="914"/>
      <c r="G137" s="287"/>
      <c r="H137" s="287"/>
      <c r="I137" s="287"/>
      <c r="J137" s="287"/>
    </row>
    <row r="138" spans="1:10" ht="13.15" customHeight="1" thickBot="1" x14ac:dyDescent="0.25">
      <c r="A138" s="274"/>
      <c r="B138" s="274"/>
      <c r="C138" s="274"/>
      <c r="D138" s="274"/>
      <c r="E138" s="288"/>
      <c r="F138" s="288"/>
      <c r="G138" s="288"/>
      <c r="H138" s="288"/>
      <c r="I138" s="288"/>
      <c r="J138" s="287"/>
    </row>
    <row r="139" spans="1:10" ht="13.15" customHeight="1" x14ac:dyDescent="0.2">
      <c r="A139" s="275"/>
      <c r="B139" s="275"/>
      <c r="C139" s="275"/>
      <c r="D139" s="275"/>
      <c r="E139" s="30"/>
      <c r="F139" s="30"/>
      <c r="G139" s="30"/>
      <c r="H139" s="30"/>
      <c r="I139" s="30"/>
      <c r="J139" s="289"/>
    </row>
    <row r="140" spans="1:10" ht="13.15" customHeight="1" x14ac:dyDescent="0.2">
      <c r="A140" s="266">
        <v>11</v>
      </c>
      <c r="B140" s="281" t="s">
        <v>432</v>
      </c>
      <c r="C140" s="281"/>
      <c r="D140" s="239"/>
      <c r="E140" s="287"/>
      <c r="F140" s="287"/>
      <c r="G140" s="287"/>
      <c r="H140" s="289"/>
      <c r="I140" s="573" t="s">
        <v>43</v>
      </c>
      <c r="J140" s="287"/>
    </row>
    <row r="141" spans="1:10" ht="13.15" customHeight="1" thickBot="1" x14ac:dyDescent="0.3">
      <c r="A141" s="280"/>
      <c r="B141" s="282"/>
      <c r="C141" s="277"/>
      <c r="D141" s="239"/>
      <c r="E141" s="287"/>
      <c r="F141" s="287"/>
      <c r="G141" s="287"/>
      <c r="H141" s="287"/>
      <c r="I141" s="287"/>
      <c r="J141" s="287"/>
    </row>
    <row r="142" spans="1:10" ht="13.15" customHeight="1" thickBot="1" x14ac:dyDescent="0.25">
      <c r="A142" s="451" t="s">
        <v>146</v>
      </c>
      <c r="B142" s="432" t="s">
        <v>145</v>
      </c>
      <c r="C142" s="451" t="s">
        <v>345</v>
      </c>
      <c r="D142" s="239"/>
      <c r="E142" s="287"/>
      <c r="F142" s="287"/>
      <c r="G142" s="287"/>
      <c r="H142" s="287"/>
      <c r="I142" s="287"/>
      <c r="J142" s="287"/>
    </row>
    <row r="143" spans="1:10" ht="13.15" customHeight="1" x14ac:dyDescent="0.2">
      <c r="A143" s="453" t="s">
        <v>237</v>
      </c>
      <c r="B143" s="684" t="s">
        <v>3150</v>
      </c>
      <c r="C143" s="918"/>
      <c r="D143" s="239"/>
      <c r="E143" s="287"/>
      <c r="F143" s="287"/>
      <c r="G143" s="287"/>
      <c r="H143" s="287"/>
      <c r="I143" s="287"/>
      <c r="J143" s="239"/>
    </row>
    <row r="144" spans="1:10" ht="13.15" customHeight="1" thickBot="1" x14ac:dyDescent="0.25">
      <c r="A144" s="454" t="s">
        <v>237</v>
      </c>
      <c r="B144" s="686" t="s">
        <v>3151</v>
      </c>
      <c r="C144" s="919"/>
      <c r="D144" s="239"/>
      <c r="E144" s="287"/>
      <c r="F144" s="287"/>
      <c r="G144" s="287"/>
      <c r="H144" s="287"/>
      <c r="I144" s="287"/>
      <c r="J144" s="289"/>
    </row>
    <row r="145" spans="1:10" ht="13.15" customHeight="1" x14ac:dyDescent="0.25">
      <c r="A145" s="276"/>
      <c r="B145" s="276"/>
      <c r="C145" s="276"/>
      <c r="D145" s="275"/>
      <c r="E145" s="287"/>
      <c r="F145" s="287"/>
      <c r="G145" s="287"/>
      <c r="H145" s="287"/>
      <c r="I145" s="287"/>
      <c r="J145" s="239"/>
    </row>
    <row r="146" spans="1:10" ht="13.15" customHeight="1" thickBot="1" x14ac:dyDescent="0.3">
      <c r="A146" s="273"/>
      <c r="B146" s="279"/>
      <c r="C146" s="279"/>
      <c r="D146" s="274"/>
      <c r="E146" s="288"/>
      <c r="F146" s="288"/>
      <c r="G146" s="288"/>
      <c r="H146" s="288"/>
      <c r="I146" s="288"/>
      <c r="J146" s="239"/>
    </row>
    <row r="147" spans="1:10" ht="13.15" customHeight="1" x14ac:dyDescent="0.25">
      <c r="A147" s="292"/>
      <c r="B147" s="276"/>
      <c r="C147" s="276"/>
      <c r="D147" s="275"/>
      <c r="E147" s="30"/>
      <c r="F147" s="30"/>
      <c r="G147" s="30"/>
      <c r="H147" s="30"/>
      <c r="I147" s="30"/>
      <c r="J147" s="239"/>
    </row>
    <row r="148" spans="1:10" ht="13.15" customHeight="1" x14ac:dyDescent="0.2">
      <c r="A148" s="266">
        <v>12</v>
      </c>
      <c r="B148" s="278" t="s">
        <v>431</v>
      </c>
      <c r="C148" s="281"/>
      <c r="D148" s="239"/>
      <c r="E148" s="287"/>
      <c r="F148" s="287"/>
      <c r="G148" s="287"/>
      <c r="H148" s="289"/>
      <c r="I148" s="573" t="s">
        <v>43</v>
      </c>
      <c r="J148" s="239"/>
    </row>
    <row r="149" spans="1:10" ht="13.15" customHeight="1" thickBot="1" x14ac:dyDescent="0.3">
      <c r="A149" s="280"/>
      <c r="B149" s="282"/>
      <c r="C149" s="277"/>
      <c r="D149" s="239"/>
      <c r="E149" s="287"/>
      <c r="F149" s="287"/>
      <c r="G149" s="287"/>
      <c r="H149" s="287"/>
      <c r="I149" s="287"/>
      <c r="J149" s="239"/>
    </row>
    <row r="150" spans="1:10" ht="13.15" customHeight="1" thickBot="1" x14ac:dyDescent="0.25">
      <c r="A150" s="451" t="s">
        <v>146</v>
      </c>
      <c r="B150" s="432" t="s">
        <v>145</v>
      </c>
      <c r="C150" s="451" t="s">
        <v>345</v>
      </c>
      <c r="D150" s="239"/>
      <c r="E150" s="287"/>
      <c r="F150" s="287"/>
      <c r="G150" s="287"/>
      <c r="H150" s="287"/>
      <c r="I150" s="287"/>
      <c r="J150" s="239"/>
    </row>
    <row r="151" spans="1:10" ht="13.15" customHeight="1" x14ac:dyDescent="0.2">
      <c r="A151" s="453" t="s">
        <v>237</v>
      </c>
      <c r="B151" s="684" t="s">
        <v>1876</v>
      </c>
      <c r="C151" s="911"/>
      <c r="D151" s="239"/>
      <c r="E151" s="287"/>
      <c r="F151" s="287"/>
      <c r="G151" s="287"/>
      <c r="H151" s="287"/>
      <c r="I151" s="287"/>
      <c r="J151" s="289"/>
    </row>
    <row r="152" spans="1:10" ht="13.15" customHeight="1" x14ac:dyDescent="0.2">
      <c r="A152" s="455" t="s">
        <v>237</v>
      </c>
      <c r="B152" s="685" t="s">
        <v>1877</v>
      </c>
      <c r="C152" s="912"/>
      <c r="D152" s="239"/>
      <c r="E152" s="287"/>
      <c r="F152" s="287"/>
      <c r="G152" s="287"/>
      <c r="H152" s="287"/>
      <c r="I152" s="287"/>
      <c r="J152" s="239"/>
    </row>
    <row r="153" spans="1:10" ht="13.15" customHeight="1" thickBot="1" x14ac:dyDescent="0.25">
      <c r="A153" s="454" t="s">
        <v>237</v>
      </c>
      <c r="B153" s="686" t="s">
        <v>1878</v>
      </c>
      <c r="C153" s="914"/>
      <c r="D153" s="239"/>
      <c r="E153" s="287"/>
      <c r="F153" s="287"/>
      <c r="G153" s="287"/>
      <c r="H153" s="287"/>
      <c r="I153" s="287"/>
      <c r="J153" s="239"/>
    </row>
    <row r="154" spans="1:10" ht="13.15" customHeight="1" x14ac:dyDescent="0.25">
      <c r="A154" s="282"/>
      <c r="B154" s="282"/>
      <c r="C154" s="276"/>
      <c r="D154" s="239"/>
      <c r="E154" s="287"/>
      <c r="F154" s="287"/>
      <c r="G154" s="287"/>
      <c r="H154" s="287"/>
      <c r="I154" s="239"/>
      <c r="J154" s="239"/>
    </row>
    <row r="155" spans="1:10" ht="13.15" customHeight="1" thickBot="1" x14ac:dyDescent="0.25">
      <c r="A155" s="288"/>
      <c r="B155" s="288"/>
      <c r="C155" s="288"/>
      <c r="D155" s="288"/>
      <c r="E155" s="288"/>
      <c r="F155" s="288"/>
      <c r="G155" s="288"/>
      <c r="H155" s="288"/>
      <c r="I155" s="274"/>
      <c r="J155" s="239"/>
    </row>
    <row r="156" spans="1:10" ht="13.15" customHeight="1" x14ac:dyDescent="0.2">
      <c r="A156" s="287"/>
      <c r="B156" s="287"/>
      <c r="C156" s="287"/>
      <c r="D156" s="287"/>
      <c r="E156" s="287"/>
      <c r="F156" s="287"/>
      <c r="G156" s="287"/>
      <c r="H156" s="287"/>
      <c r="I156" s="239"/>
      <c r="J156" s="239"/>
    </row>
    <row r="157" spans="1:10" ht="13.15" customHeight="1" x14ac:dyDescent="0.2">
      <c r="A157" s="266">
        <v>13</v>
      </c>
      <c r="B157" s="278" t="s">
        <v>1858</v>
      </c>
      <c r="C157" s="728"/>
      <c r="D157" s="487"/>
      <c r="E157" s="487"/>
      <c r="F157" s="487"/>
      <c r="G157" s="487"/>
      <c r="H157" s="727"/>
      <c r="I157" s="573" t="s">
        <v>43</v>
      </c>
      <c r="J157" s="289"/>
    </row>
    <row r="158" spans="1:10" ht="31.9" customHeight="1" thickBot="1" x14ac:dyDescent="0.25">
      <c r="A158" s="1183" t="s">
        <v>1870</v>
      </c>
      <c r="B158" s="1183"/>
      <c r="C158" s="1183"/>
      <c r="D158" s="1183"/>
      <c r="E158" s="1183"/>
      <c r="F158" s="1183"/>
      <c r="G158" s="1183"/>
      <c r="H158" s="1183"/>
      <c r="I158" s="1183"/>
      <c r="J158" s="239"/>
    </row>
    <row r="159" spans="1:10" ht="15.6" customHeight="1" thickBot="1" x14ac:dyDescent="0.25">
      <c r="A159" s="834"/>
      <c r="B159" s="834"/>
      <c r="C159" s="834"/>
      <c r="D159" s="711"/>
      <c r="E159" s="711"/>
      <c r="F159" s="711"/>
      <c r="G159" s="711"/>
      <c r="H159" s="711"/>
      <c r="I159" s="711"/>
      <c r="J159" s="239"/>
    </row>
    <row r="160" spans="1:10" ht="31.9" customHeight="1" thickBot="1" x14ac:dyDescent="0.25">
      <c r="A160" s="370" t="s">
        <v>243</v>
      </c>
      <c r="B160" s="379" t="s">
        <v>244</v>
      </c>
      <c r="C160" s="256" t="s">
        <v>345</v>
      </c>
      <c r="I160" s="487"/>
      <c r="J160" s="239"/>
    </row>
    <row r="161" spans="1:10" ht="13.15" customHeight="1" x14ac:dyDescent="0.2">
      <c r="A161" s="666" t="s">
        <v>1859</v>
      </c>
      <c r="B161" s="664" t="s">
        <v>1860</v>
      </c>
      <c r="C161" s="920"/>
      <c r="I161" s="487"/>
      <c r="J161" s="239"/>
    </row>
    <row r="162" spans="1:10" ht="13.15" customHeight="1" thickBot="1" x14ac:dyDescent="0.25">
      <c r="A162" s="667" t="s">
        <v>1861</v>
      </c>
      <c r="B162" s="665" t="s">
        <v>1862</v>
      </c>
      <c r="C162" s="921"/>
      <c r="I162" s="487"/>
      <c r="J162" s="239"/>
    </row>
    <row r="163" spans="1:10" ht="13.15" customHeight="1" thickBot="1" x14ac:dyDescent="0.25">
      <c r="A163" s="564"/>
      <c r="B163" s="564"/>
      <c r="C163" s="564"/>
      <c r="D163" s="564"/>
      <c r="E163" s="564"/>
      <c r="F163" s="564"/>
      <c r="G163" s="564"/>
      <c r="H163" s="564"/>
      <c r="I163" s="569"/>
      <c r="J163" s="239"/>
    </row>
    <row r="164" spans="1:10" ht="13.15" customHeight="1" x14ac:dyDescent="0.2">
      <c r="A164" s="565"/>
      <c r="B164" s="566"/>
      <c r="C164" s="566"/>
      <c r="D164" s="566"/>
      <c r="E164" s="566"/>
      <c r="F164" s="566"/>
      <c r="G164" s="566"/>
      <c r="H164" s="566"/>
      <c r="I164" s="570"/>
      <c r="J164" s="239"/>
    </row>
    <row r="165" spans="1:10" ht="13.15" customHeight="1" x14ac:dyDescent="0.2">
      <c r="A165" s="266">
        <v>14</v>
      </c>
      <c r="B165" s="271" t="s">
        <v>1863</v>
      </c>
      <c r="C165" s="563"/>
      <c r="H165" s="289"/>
      <c r="I165" s="573" t="s">
        <v>43</v>
      </c>
      <c r="J165" s="289"/>
    </row>
    <row r="166" spans="1:10" ht="36" customHeight="1" thickBot="1" x14ac:dyDescent="0.25">
      <c r="A166" s="1181" t="s">
        <v>1870</v>
      </c>
      <c r="B166" s="1181"/>
      <c r="C166" s="1181"/>
      <c r="D166" s="1181"/>
      <c r="E166" s="1181"/>
      <c r="F166" s="1181"/>
      <c r="G166" s="1181"/>
      <c r="H166" s="1181"/>
      <c r="I166" s="487"/>
      <c r="J166" s="239"/>
    </row>
    <row r="167" spans="1:10" ht="57" thickBot="1" x14ac:dyDescent="0.25">
      <c r="A167" s="370" t="s">
        <v>243</v>
      </c>
      <c r="B167" s="379" t="s">
        <v>244</v>
      </c>
      <c r="C167" s="256" t="s">
        <v>58</v>
      </c>
      <c r="D167" s="355" t="s">
        <v>59</v>
      </c>
      <c r="E167" s="355"/>
      <c r="F167" s="355" t="s">
        <v>250</v>
      </c>
      <c r="G167" s="355"/>
      <c r="H167" s="784" t="s">
        <v>252</v>
      </c>
      <c r="I167" s="487"/>
      <c r="J167" s="239"/>
    </row>
    <row r="168" spans="1:10" ht="13.15" customHeight="1" thickBot="1" x14ac:dyDescent="0.25">
      <c r="A168" s="567" t="s">
        <v>1217</v>
      </c>
      <c r="B168" s="668" t="s">
        <v>1864</v>
      </c>
      <c r="C168" s="922"/>
      <c r="D168" s="923"/>
      <c r="E168" s="923"/>
      <c r="F168" s="923"/>
      <c r="G168" s="923"/>
      <c r="H168" s="924"/>
      <c r="I168" s="571"/>
      <c r="J168" s="239"/>
    </row>
    <row r="169" spans="1:10" ht="13.15" customHeight="1" thickBot="1" x14ac:dyDescent="0.25">
      <c r="A169" s="564"/>
      <c r="B169" s="564"/>
      <c r="C169" s="564"/>
      <c r="D169" s="564"/>
      <c r="E169" s="564"/>
      <c r="F169" s="564"/>
      <c r="G169" s="564"/>
      <c r="H169" s="564"/>
      <c r="I169" s="569"/>
      <c r="J169" s="239"/>
    </row>
    <row r="170" spans="1:10" ht="13.15" customHeight="1" x14ac:dyDescent="0.2">
      <c r="A170" s="565"/>
      <c r="B170" s="566"/>
      <c r="C170" s="566"/>
      <c r="D170" s="566"/>
      <c r="E170" s="566"/>
      <c r="F170" s="566"/>
      <c r="G170" s="566"/>
      <c r="H170" s="566"/>
      <c r="I170" s="572"/>
      <c r="J170" s="239"/>
    </row>
    <row r="171" spans="1:10" ht="13.15" customHeight="1" x14ac:dyDescent="0.2">
      <c r="A171" s="266">
        <v>15</v>
      </c>
      <c r="B171" s="729" t="s">
        <v>1868</v>
      </c>
      <c r="C171" s="728"/>
      <c r="D171" s="487"/>
      <c r="E171" s="487"/>
      <c r="F171" s="487"/>
      <c r="G171" s="487"/>
      <c r="H171" s="727"/>
      <c r="I171" s="573" t="s">
        <v>43</v>
      </c>
      <c r="J171" s="487"/>
    </row>
    <row r="172" spans="1:10" ht="29.45" customHeight="1" thickBot="1" x14ac:dyDescent="0.25">
      <c r="A172" s="1183" t="s">
        <v>1870</v>
      </c>
      <c r="B172" s="1183"/>
      <c r="C172" s="1183"/>
      <c r="D172" s="1183"/>
      <c r="E172" s="1183"/>
      <c r="F172" s="1183"/>
      <c r="G172" s="1183"/>
      <c r="H172" s="1183"/>
      <c r="I172" s="1183"/>
    </row>
    <row r="173" spans="1:10" ht="57" thickBot="1" x14ac:dyDescent="0.25">
      <c r="A173" s="370" t="s">
        <v>243</v>
      </c>
      <c r="B173" s="379" t="s">
        <v>244</v>
      </c>
      <c r="C173" s="256" t="s">
        <v>58</v>
      </c>
      <c r="D173" s="354" t="s">
        <v>59</v>
      </c>
      <c r="E173" s="355"/>
      <c r="F173" s="355" t="s">
        <v>250</v>
      </c>
      <c r="G173" s="355"/>
      <c r="H173" s="355" t="s">
        <v>252</v>
      </c>
      <c r="I173" s="285"/>
    </row>
    <row r="174" spans="1:10" ht="13.15" customHeight="1" x14ac:dyDescent="0.2">
      <c r="A174" s="666" t="s">
        <v>989</v>
      </c>
      <c r="B174" s="664" t="s">
        <v>1865</v>
      </c>
      <c r="C174" s="925"/>
      <c r="D174" s="926"/>
      <c r="E174" s="926"/>
      <c r="F174" s="926"/>
      <c r="G174" s="926"/>
      <c r="H174" s="926"/>
      <c r="I174" s="927"/>
    </row>
    <row r="175" spans="1:10" ht="13.15" customHeight="1" thickBot="1" x14ac:dyDescent="0.25">
      <c r="A175" s="667" t="s">
        <v>990</v>
      </c>
      <c r="B175" s="665" t="s">
        <v>1866</v>
      </c>
      <c r="C175" s="928"/>
      <c r="D175" s="929"/>
      <c r="E175" s="929"/>
      <c r="F175" s="929"/>
      <c r="G175" s="929"/>
      <c r="H175" s="929"/>
      <c r="I175" s="930"/>
    </row>
    <row r="176" spans="1:10" ht="13.15" customHeight="1" thickBot="1" x14ac:dyDescent="0.25">
      <c r="A176" s="564"/>
      <c r="B176" s="564"/>
      <c r="C176" s="564"/>
      <c r="D176" s="564"/>
      <c r="E176" s="564"/>
      <c r="F176" s="564"/>
      <c r="G176" s="564"/>
      <c r="H176" s="564"/>
      <c r="I176" s="564"/>
    </row>
    <row r="177" spans="1:9" ht="13.15" customHeight="1" x14ac:dyDescent="0.2">
      <c r="A177" s="565"/>
      <c r="B177" s="566"/>
      <c r="C177" s="566"/>
      <c r="D177" s="566"/>
      <c r="E177" s="566"/>
      <c r="F177" s="566"/>
      <c r="G177" s="566"/>
      <c r="H177" s="566"/>
      <c r="I177" s="566"/>
    </row>
    <row r="178" spans="1:9" ht="13.15" customHeight="1" x14ac:dyDescent="0.2">
      <c r="A178" s="266">
        <v>16</v>
      </c>
      <c r="B178" s="271" t="s">
        <v>1867</v>
      </c>
      <c r="C178" s="563"/>
      <c r="H178" s="289"/>
      <c r="I178" s="573" t="s">
        <v>43</v>
      </c>
    </row>
    <row r="179" spans="1:9" ht="37.15" customHeight="1" thickBot="1" x14ac:dyDescent="0.25">
      <c r="A179" s="1182" t="s">
        <v>1870</v>
      </c>
      <c r="B179" s="1182"/>
      <c r="C179" s="1182"/>
      <c r="D179" s="1182"/>
      <c r="E179" s="1182"/>
      <c r="F179" s="1182"/>
      <c r="G179" s="1182"/>
      <c r="H179" s="1182"/>
      <c r="I179" s="1182"/>
    </row>
    <row r="180" spans="1:9" ht="57" thickBot="1" x14ac:dyDescent="0.25">
      <c r="A180" s="370" t="s">
        <v>243</v>
      </c>
      <c r="B180" s="379" t="s">
        <v>244</v>
      </c>
      <c r="C180" s="121" t="s">
        <v>58</v>
      </c>
      <c r="D180" s="122" t="s">
        <v>59</v>
      </c>
      <c r="E180" s="568"/>
      <c r="F180" s="568" t="s">
        <v>250</v>
      </c>
      <c r="G180" s="568"/>
      <c r="H180" s="568" t="s">
        <v>252</v>
      </c>
      <c r="I180" s="95"/>
    </row>
    <row r="181" spans="1:9" ht="13.15" customHeight="1" x14ac:dyDescent="0.2">
      <c r="A181" s="666" t="s">
        <v>813</v>
      </c>
      <c r="B181" s="664" t="s">
        <v>827</v>
      </c>
      <c r="C181" s="931"/>
      <c r="D181" s="926"/>
      <c r="E181" s="926"/>
      <c r="F181" s="926"/>
      <c r="G181" s="926"/>
      <c r="H181" s="926"/>
      <c r="I181" s="932"/>
    </row>
    <row r="182" spans="1:9" ht="13.15" customHeight="1" thickBot="1" x14ac:dyDescent="0.25">
      <c r="A182" s="667" t="s">
        <v>814</v>
      </c>
      <c r="B182" s="665" t="s">
        <v>378</v>
      </c>
      <c r="C182" s="933"/>
      <c r="D182" s="929"/>
      <c r="E182" s="929"/>
      <c r="F182" s="929"/>
      <c r="G182" s="929"/>
      <c r="H182" s="929"/>
      <c r="I182" s="934"/>
    </row>
    <row r="183" spans="1:9" ht="13.15" customHeight="1" thickBot="1" x14ac:dyDescent="0.25">
      <c r="A183" s="564"/>
      <c r="B183" s="564"/>
      <c r="C183" s="564"/>
      <c r="D183" s="564"/>
      <c r="E183" s="564"/>
      <c r="F183" s="564"/>
      <c r="G183" s="564"/>
      <c r="H183" s="564"/>
      <c r="I183" s="564"/>
    </row>
    <row r="185" spans="1:9" ht="11.25" x14ac:dyDescent="0.2">
      <c r="A185" s="266">
        <v>17</v>
      </c>
      <c r="B185" s="271" t="s">
        <v>197</v>
      </c>
      <c r="C185" s="563"/>
      <c r="I185" s="573" t="s">
        <v>43</v>
      </c>
    </row>
    <row r="186" spans="1:9" ht="12" thickBot="1" x14ac:dyDescent="0.25">
      <c r="A186" s="166"/>
      <c r="C186" s="166"/>
    </row>
    <row r="187" spans="1:9" ht="34.5" thickBot="1" x14ac:dyDescent="0.25">
      <c r="A187" s="182" t="s">
        <v>243</v>
      </c>
      <c r="B187" s="1064" t="s">
        <v>244</v>
      </c>
      <c r="C187" s="1065" t="s">
        <v>173</v>
      </c>
      <c r="D187" s="184" t="s">
        <v>269</v>
      </c>
    </row>
    <row r="188" spans="1:9" ht="12" thickBot="1" x14ac:dyDescent="0.25">
      <c r="A188" s="1066" t="s">
        <v>3441</v>
      </c>
      <c r="B188" s="1067" t="s">
        <v>3442</v>
      </c>
      <c r="C188" s="1113">
        <v>203</v>
      </c>
      <c r="D188" s="1117">
        <v>20</v>
      </c>
    </row>
    <row r="189" spans="1:9" ht="11.25" x14ac:dyDescent="0.2"/>
  </sheetData>
  <mergeCells count="11">
    <mergeCell ref="C134:F134"/>
    <mergeCell ref="A158:I158"/>
    <mergeCell ref="A166:H166"/>
    <mergeCell ref="A172:I172"/>
    <mergeCell ref="A179:I179"/>
    <mergeCell ref="A129:I129"/>
    <mergeCell ref="A47:G47"/>
    <mergeCell ref="A48:G48"/>
    <mergeCell ref="A49:G49"/>
    <mergeCell ref="C63:F63"/>
    <mergeCell ref="C69:F69"/>
  </mergeCells>
  <hyperlinks>
    <hyperlink ref="I20" location="'06. Non-mandatory Manual Adj'!A1" display="Return to top"/>
    <hyperlink ref="B4" location="'06. Non-mandatory Manual Adj'!A20" display="Acute phase of rehabilitation"/>
    <hyperlink ref="B5" location="'06. Non-mandatory Manual Adj'!A36" display="Adult hearing services"/>
    <hyperlink ref="B9" location="'06. Non-mandatory Manual Adj'!A62" display="GUM outpatient attendance"/>
    <hyperlink ref="B10" location="'06. Non-mandatory Manual Adj'!A68" display="Neurology and neurosurgery outpatient attendances"/>
    <hyperlink ref="B12" location="'06. Non-mandatory Manual Adj'!A82" display="Specialist rehabilitation"/>
    <hyperlink ref="B8" location="'06. Non-mandatory Manual Adj'!A56" display="Direct access plain film X-ray"/>
    <hyperlink ref="B11" location="'06. Non-mandatory Manual Adj'!A76" display="Non face-to-face outpatient attendances"/>
    <hyperlink ref="B13" location="'06. Non-mandatory Manual Adj'!A92" display="Maternity services - Admitted patient and outpatient procedure"/>
    <hyperlink ref="B15" location="'06. Non-mandatory Manual Adj'!A131" display="Maternity services - Community"/>
    <hyperlink ref="B16" location="'06. Non-mandatory Manual Adj'!A146" display="Maternity services - Antenatal assement visits"/>
    <hyperlink ref="B6" location="'06. Non-mandatory Manual Adj'!A45" display="Cataracts"/>
    <hyperlink ref="B17" location="'06. Non-mandatory Manual Adj'!A146" display="Non-mandatory antenatal assement visit for maternity services"/>
    <hyperlink ref="D4" location="'06. Non-mandatory Manual Adj'!A155" display="Acute Kidney Dialysis"/>
    <hyperlink ref="D5" location="'06. Non-mandatory Manual Adj'!A163" display="Complex Endoscopy"/>
    <hyperlink ref="D6" location="'06. Non-mandatory Manual Adj'!A169" display="Cochlear implants "/>
    <hyperlink ref="D8" location="'06. Non-mandatory Manual Adj'!A176" display="Photodynamic Therapy "/>
    <hyperlink ref="B14" location="'06. Non-mandatory Manual Adj'!A109" display="Non-mandatory Non-delivery admitted patient and outpatient procedure prices for maternity services - using 15/16 payment grouper HRGs"/>
    <hyperlink ref="I36" location="'06. Non-mandatory Manual Adj'!A1" display="Return to top"/>
    <hyperlink ref="I56" location="'06. Non-mandatory Manual Adj'!A1" display="Return to top"/>
    <hyperlink ref="I62" location="'06. Non-mandatory Manual Adj'!A1" display="Return to top"/>
    <hyperlink ref="I68" location="'06. Non-mandatory Manual Adj'!A1" display="Return to top"/>
    <hyperlink ref="I76" location="'06. Non-mandatory Manual Adj'!A1" display="Return to top"/>
    <hyperlink ref="I84" location="'06. Non-mandatory Manual Adj'!A1" display="Return to top"/>
    <hyperlink ref="I94" location="'06. Non-mandatory Manual Adj'!A1" display="Return to top"/>
    <hyperlink ref="I111" location="'06. Non-mandatory Manual Adj'!A1" display="Return to top"/>
    <hyperlink ref="I133" location="'06. Non-mandatory Manual Adj'!A1" display="Return to top"/>
    <hyperlink ref="I140" location="'06. Non-mandatory Manual Adj'!A1" display="Return to top"/>
    <hyperlink ref="I148" location="'06. Non-mandatory Manual Adj'!A1" display="Return to top"/>
    <hyperlink ref="I157" location="'06. Non-mandatory Manual Adj'!A1" display="Return to top"/>
    <hyperlink ref="I165" location="'06. Non-mandatory Manual Adj'!A1" display="Return to top"/>
    <hyperlink ref="I171" location="'06. Non-mandatory Manual Adj'!A1" display="Return to top"/>
    <hyperlink ref="I178" location="'06. Non-mandatory Manual Adj'!A1" display="Return to top"/>
    <hyperlink ref="I185" location="'06. Non-mandatory Manual Adj'!A1" display="Return to top"/>
    <hyperlink ref="I45" location="'06. Non-mandatory Manual Adj'!A1" display="Return to top"/>
    <hyperlink ref="D9" location="'06. Non-mandatory Manual Adj'!A183" display="Direct access and outpatient diagnostic imaging services"/>
  </hyperlinks>
  <printOptions headings="1"/>
  <pageMargins left="0.70866141732283472" right="0.70866141732283472" top="0.74803149606299213" bottom="0.74803149606299213" header="0.31496062992125984" footer="0.31496062992125984"/>
  <pageSetup paperSize="9" scale="70" fitToWidth="6" fitToHeight="0" orientation="landscape" r:id="rId1"/>
  <rowBreaks count="4" manualBreakCount="4">
    <brk id="43" max="9" man="1"/>
    <brk id="75" max="9" man="1"/>
    <brk id="130" max="9" man="1"/>
    <brk id="156"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sheetPr>
  <dimension ref="A1:J168"/>
  <sheetViews>
    <sheetView showGridLines="0" zoomScaleNormal="100" workbookViewId="0">
      <selection activeCell="A84" sqref="A84:G84"/>
    </sheetView>
  </sheetViews>
  <sheetFormatPr defaultColWidth="9.140625" defaultRowHeight="13.15" customHeight="1" x14ac:dyDescent="0.2"/>
  <cols>
    <col min="1" max="1" width="10.5703125" style="169" customWidth="1"/>
    <col min="2" max="2" width="75.85546875" style="166" customWidth="1"/>
    <col min="3" max="3" width="13.85546875" style="169" customWidth="1"/>
    <col min="4" max="6" width="13.85546875" style="166" customWidth="1"/>
    <col min="7" max="7" width="11.28515625" style="166" customWidth="1"/>
    <col min="8" max="9" width="11.42578125" style="166" customWidth="1"/>
    <col min="10" max="10" width="4.5703125" style="166" customWidth="1"/>
    <col min="11" max="16384" width="9.140625" style="166"/>
  </cols>
  <sheetData>
    <row r="1" spans="1:7" ht="12.75" customHeight="1" x14ac:dyDescent="0.2">
      <c r="A1" s="800" t="s">
        <v>3462</v>
      </c>
      <c r="B1" s="800"/>
      <c r="C1" s="165"/>
    </row>
    <row r="2" spans="1:7" ht="11.25" customHeight="1" x14ac:dyDescent="0.2">
      <c r="A2" s="800"/>
      <c r="B2" s="800"/>
      <c r="C2" s="800"/>
    </row>
    <row r="3" spans="1:7" ht="11.25" x14ac:dyDescent="0.2">
      <c r="A3" s="268" t="s">
        <v>387</v>
      </c>
      <c r="D3" s="587"/>
      <c r="F3" s="170"/>
    </row>
    <row r="4" spans="1:7" ht="11.25" x14ac:dyDescent="0.2">
      <c r="A4" s="172">
        <v>1</v>
      </c>
      <c r="B4" s="587" t="s">
        <v>388</v>
      </c>
      <c r="C4" s="586">
        <v>14</v>
      </c>
      <c r="D4" s="587" t="s">
        <v>1868</v>
      </c>
      <c r="E4" s="587"/>
      <c r="G4" s="171"/>
    </row>
    <row r="5" spans="1:7" ht="11.25" x14ac:dyDescent="0.2">
      <c r="A5" s="172">
        <v>2</v>
      </c>
      <c r="B5" s="587" t="s">
        <v>389</v>
      </c>
      <c r="C5" s="586">
        <v>15</v>
      </c>
      <c r="D5" s="587" t="s">
        <v>1867</v>
      </c>
      <c r="E5" s="587"/>
      <c r="G5" s="171"/>
    </row>
    <row r="6" spans="1:7" ht="11.25" x14ac:dyDescent="0.2">
      <c r="A6" s="172">
        <v>3</v>
      </c>
      <c r="B6" s="587" t="s">
        <v>390</v>
      </c>
      <c r="C6" s="586">
        <v>16</v>
      </c>
      <c r="D6" s="587" t="s">
        <v>197</v>
      </c>
      <c r="E6" s="587"/>
      <c r="F6" s="266"/>
      <c r="G6" s="271"/>
    </row>
    <row r="7" spans="1:7" ht="11.25" x14ac:dyDescent="0.2">
      <c r="A7" s="172">
        <v>4</v>
      </c>
      <c r="B7" s="587" t="s">
        <v>391</v>
      </c>
      <c r="C7" s="586">
        <v>17</v>
      </c>
      <c r="D7" s="587" t="s">
        <v>209</v>
      </c>
      <c r="E7" s="587"/>
      <c r="G7" s="171"/>
    </row>
    <row r="8" spans="1:7" ht="11.25" x14ac:dyDescent="0.2">
      <c r="A8" s="172">
        <v>5</v>
      </c>
      <c r="B8" s="587" t="s">
        <v>407</v>
      </c>
      <c r="C8" s="586"/>
      <c r="D8" s="587"/>
      <c r="E8" s="587"/>
      <c r="G8" s="171"/>
    </row>
    <row r="9" spans="1:7" ht="11.25" x14ac:dyDescent="0.2">
      <c r="A9" s="172">
        <v>6</v>
      </c>
      <c r="B9" s="587" t="s">
        <v>394</v>
      </c>
      <c r="G9" s="171"/>
    </row>
    <row r="10" spans="1:7" ht="11.25" x14ac:dyDescent="0.2">
      <c r="A10" s="172">
        <v>7</v>
      </c>
      <c r="B10" s="587" t="s">
        <v>395</v>
      </c>
      <c r="G10" s="171"/>
    </row>
    <row r="11" spans="1:7" ht="11.25" x14ac:dyDescent="0.2">
      <c r="A11" s="172">
        <v>8</v>
      </c>
      <c r="B11" s="587" t="s">
        <v>3394</v>
      </c>
    </row>
    <row r="12" spans="1:7" ht="11.25" x14ac:dyDescent="0.2">
      <c r="A12" s="172">
        <v>9</v>
      </c>
      <c r="B12" s="587" t="s">
        <v>433</v>
      </c>
    </row>
    <row r="13" spans="1:7" ht="11.25" x14ac:dyDescent="0.2">
      <c r="A13" s="172">
        <v>10</v>
      </c>
      <c r="B13" s="587" t="s">
        <v>432</v>
      </c>
    </row>
    <row r="14" spans="1:7" ht="11.25" x14ac:dyDescent="0.2">
      <c r="A14" s="172">
        <v>11</v>
      </c>
      <c r="B14" s="587" t="s">
        <v>431</v>
      </c>
    </row>
    <row r="15" spans="1:7" ht="11.25" x14ac:dyDescent="0.2">
      <c r="A15" s="172">
        <v>12</v>
      </c>
      <c r="B15" s="587" t="s">
        <v>1858</v>
      </c>
    </row>
    <row r="16" spans="1:7" ht="11.25" x14ac:dyDescent="0.2">
      <c r="A16" s="172">
        <v>13</v>
      </c>
      <c r="B16" s="587" t="s">
        <v>1863</v>
      </c>
    </row>
    <row r="17" spans="1:9" ht="11.25" customHeight="1" thickBot="1" x14ac:dyDescent="0.25">
      <c r="A17" s="483"/>
      <c r="B17" s="484"/>
      <c r="C17" s="173"/>
      <c r="D17" s="174"/>
      <c r="E17" s="174"/>
      <c r="F17" s="174"/>
      <c r="G17" s="174"/>
      <c r="H17" s="174"/>
    </row>
    <row r="18" spans="1:9" ht="13.15" customHeight="1" x14ac:dyDescent="0.2">
      <c r="B18" s="175"/>
      <c r="G18" s="176"/>
      <c r="H18" s="176"/>
      <c r="I18" s="176"/>
    </row>
    <row r="19" spans="1:9" s="289" customFormat="1" ht="13.15" customHeight="1" x14ac:dyDescent="0.2">
      <c r="A19" s="177">
        <v>1</v>
      </c>
      <c r="B19" s="178" t="s">
        <v>388</v>
      </c>
      <c r="I19" s="573" t="s">
        <v>43</v>
      </c>
    </row>
    <row r="20" spans="1:9" s="289" customFormat="1" ht="13.15" customHeight="1" thickBot="1" x14ac:dyDescent="0.25">
      <c r="A20" s="177"/>
      <c r="B20" s="180"/>
      <c r="C20" s="181"/>
    </row>
    <row r="21" spans="1:9" s="289" customFormat="1" ht="24" customHeight="1" thickBot="1" x14ac:dyDescent="0.25">
      <c r="A21" s="448" t="s">
        <v>243</v>
      </c>
      <c r="B21" s="445" t="s">
        <v>244</v>
      </c>
      <c r="C21" s="182" t="s">
        <v>399</v>
      </c>
      <c r="D21" s="183" t="s">
        <v>400</v>
      </c>
      <c r="E21" s="184" t="s">
        <v>401</v>
      </c>
    </row>
    <row r="22" spans="1:9" s="289" customFormat="1" ht="13.15" customHeight="1" x14ac:dyDescent="0.2">
      <c r="A22" s="304" t="s">
        <v>1032</v>
      </c>
      <c r="B22" s="446" t="s">
        <v>2193</v>
      </c>
      <c r="C22" s="580"/>
      <c r="D22" s="469"/>
      <c r="E22" s="1149">
        <f>'06. Non-mandatory ETO'!E23</f>
        <v>0.46</v>
      </c>
      <c r="F22" s="185"/>
      <c r="G22" s="185"/>
      <c r="H22" s="185"/>
      <c r="I22" s="185"/>
    </row>
    <row r="23" spans="1:9" s="289" customFormat="1" ht="13.15" customHeight="1" x14ac:dyDescent="0.2">
      <c r="A23" s="235" t="s">
        <v>1033</v>
      </c>
      <c r="B23" s="449" t="s">
        <v>2194</v>
      </c>
      <c r="C23" s="581"/>
      <c r="D23" s="470"/>
      <c r="E23" s="1150">
        <f>'06. Non-mandatory ETO'!E24</f>
        <v>0.51</v>
      </c>
      <c r="F23" s="185"/>
      <c r="G23" s="185"/>
      <c r="H23" s="185"/>
      <c r="I23" s="185"/>
    </row>
    <row r="24" spans="1:9" s="289" customFormat="1" ht="13.15" customHeight="1" thickBot="1" x14ac:dyDescent="0.25">
      <c r="A24" s="305" t="s">
        <v>169</v>
      </c>
      <c r="B24" s="447" t="s">
        <v>2195</v>
      </c>
      <c r="C24" s="582"/>
      <c r="D24" s="471"/>
      <c r="E24" s="1151">
        <f>'06. Non-mandatory ETO'!E25</f>
        <v>0.59</v>
      </c>
      <c r="F24" s="185"/>
      <c r="G24" s="185"/>
      <c r="H24" s="185"/>
      <c r="I24" s="185"/>
    </row>
    <row r="25" spans="1:9" s="289" customFormat="1" ht="13.15" customHeight="1" x14ac:dyDescent="0.2">
      <c r="A25" s="304" t="s">
        <v>131</v>
      </c>
      <c r="B25" s="446" t="s">
        <v>2426</v>
      </c>
      <c r="C25" s="580"/>
      <c r="D25" s="469"/>
      <c r="E25" s="1149">
        <f>'06. Non-mandatory ETO'!E26</f>
        <v>0.66</v>
      </c>
      <c r="F25" s="185"/>
      <c r="G25" s="185"/>
      <c r="H25" s="185"/>
      <c r="I25" s="185"/>
    </row>
    <row r="26" spans="1:9" s="289" customFormat="1" ht="13.15" customHeight="1" x14ac:dyDescent="0.2">
      <c r="A26" s="450" t="s">
        <v>132</v>
      </c>
      <c r="B26" s="449" t="s">
        <v>2427</v>
      </c>
      <c r="C26" s="581"/>
      <c r="D26" s="470"/>
      <c r="E26" s="1150">
        <f>'06. Non-mandatory ETO'!E27</f>
        <v>0.85</v>
      </c>
      <c r="F26" s="185"/>
      <c r="G26" s="185"/>
      <c r="H26" s="185"/>
      <c r="I26" s="185"/>
    </row>
    <row r="27" spans="1:9" s="289" customFormat="1" ht="13.15" customHeight="1" x14ac:dyDescent="0.2">
      <c r="A27" s="450" t="s">
        <v>133</v>
      </c>
      <c r="B27" s="449" t="s">
        <v>2428</v>
      </c>
      <c r="C27" s="581"/>
      <c r="D27" s="470"/>
      <c r="E27" s="1150">
        <f>'06. Non-mandatory ETO'!E28</f>
        <v>0.46</v>
      </c>
      <c r="F27" s="185"/>
      <c r="G27" s="185"/>
      <c r="H27" s="185"/>
      <c r="I27" s="185"/>
    </row>
    <row r="28" spans="1:9" s="289" customFormat="1" ht="13.15" customHeight="1" x14ac:dyDescent="0.2">
      <c r="A28" s="450" t="s">
        <v>231</v>
      </c>
      <c r="B28" s="449" t="s">
        <v>2429</v>
      </c>
      <c r="C28" s="581"/>
      <c r="D28" s="470"/>
      <c r="E28" s="1150">
        <f>'06. Non-mandatory ETO'!E29</f>
        <v>0.75</v>
      </c>
      <c r="F28" s="185"/>
      <c r="G28" s="185"/>
      <c r="H28" s="185"/>
      <c r="I28" s="185"/>
    </row>
    <row r="29" spans="1:9" s="289" customFormat="1" ht="13.15" customHeight="1" thickBot="1" x14ac:dyDescent="0.25">
      <c r="A29" s="305" t="s">
        <v>232</v>
      </c>
      <c r="B29" s="447" t="s">
        <v>2430</v>
      </c>
      <c r="C29" s="582"/>
      <c r="D29" s="471"/>
      <c r="E29" s="1151">
        <f>'06. Non-mandatory ETO'!E30</f>
        <v>0.78</v>
      </c>
      <c r="F29" s="185"/>
      <c r="G29" s="185"/>
      <c r="H29" s="185"/>
      <c r="I29" s="185"/>
    </row>
    <row r="30" spans="1:9" s="289" customFormat="1" ht="13.15" customHeight="1" x14ac:dyDescent="0.2">
      <c r="A30" s="304" t="s">
        <v>1299</v>
      </c>
      <c r="B30" s="446" t="s">
        <v>2478</v>
      </c>
      <c r="C30" s="895"/>
      <c r="D30" s="583"/>
      <c r="E30" s="1149">
        <f>'06. Non-mandatory ETO'!E31</f>
        <v>0.74</v>
      </c>
      <c r="F30" s="185"/>
      <c r="G30" s="185"/>
      <c r="H30" s="185"/>
      <c r="I30" s="185"/>
    </row>
    <row r="31" spans="1:9" s="289" customFormat="1" ht="13.15" customHeight="1" x14ac:dyDescent="0.2">
      <c r="A31" s="450" t="s">
        <v>1300</v>
      </c>
      <c r="B31" s="449" t="s">
        <v>2479</v>
      </c>
      <c r="C31" s="896"/>
      <c r="D31" s="584"/>
      <c r="E31" s="1150">
        <f>'06. Non-mandatory ETO'!E32</f>
        <v>0.86</v>
      </c>
      <c r="F31" s="185"/>
      <c r="G31" s="185"/>
      <c r="H31" s="185"/>
      <c r="I31" s="185"/>
    </row>
    <row r="32" spans="1:9" s="289" customFormat="1" ht="13.15" customHeight="1" thickBot="1" x14ac:dyDescent="0.25">
      <c r="A32" s="305" t="s">
        <v>1301</v>
      </c>
      <c r="B32" s="447" t="s">
        <v>2480</v>
      </c>
      <c r="C32" s="897"/>
      <c r="D32" s="585"/>
      <c r="E32" s="1151">
        <f>'06. Non-mandatory ETO'!E33</f>
        <v>0.91</v>
      </c>
      <c r="F32" s="185"/>
      <c r="G32" s="185"/>
      <c r="H32" s="185"/>
      <c r="I32" s="185"/>
    </row>
    <row r="33" spans="1:10" ht="13.15" customHeight="1" thickBot="1" x14ac:dyDescent="0.25">
      <c r="A33" s="173"/>
      <c r="B33" s="189"/>
      <c r="C33" s="173"/>
      <c r="D33" s="174"/>
      <c r="E33" s="174"/>
      <c r="G33" s="174"/>
      <c r="H33" s="174"/>
      <c r="I33" s="174"/>
    </row>
    <row r="34" spans="1:10" ht="13.15" customHeight="1" x14ac:dyDescent="0.2">
      <c r="A34" s="172"/>
      <c r="B34" s="190"/>
      <c r="C34" s="172"/>
      <c r="D34" s="191"/>
      <c r="E34" s="191"/>
      <c r="F34" s="176"/>
      <c r="G34" s="176"/>
      <c r="H34" s="176"/>
      <c r="I34" s="191"/>
    </row>
    <row r="35" spans="1:10" s="289" customFormat="1" ht="13.15" customHeight="1" x14ac:dyDescent="0.2">
      <c r="A35" s="177">
        <v>2</v>
      </c>
      <c r="B35" s="180" t="s">
        <v>389</v>
      </c>
      <c r="I35" s="573" t="s">
        <v>43</v>
      </c>
    </row>
    <row r="36" spans="1:10" s="289" customFormat="1" ht="13.15" customHeight="1" thickBot="1" x14ac:dyDescent="0.25">
      <c r="A36" s="177"/>
      <c r="B36" s="180"/>
      <c r="C36" s="181"/>
    </row>
    <row r="37" spans="1:10" s="289" customFormat="1" ht="13.15" customHeight="1" thickBot="1" x14ac:dyDescent="0.25">
      <c r="A37" s="177"/>
      <c r="B37" s="192" t="s">
        <v>208</v>
      </c>
      <c r="C37" s="193" t="s">
        <v>345</v>
      </c>
    </row>
    <row r="38" spans="1:10" s="289" customFormat="1" ht="13.15" customHeight="1" x14ac:dyDescent="0.2">
      <c r="A38" s="177"/>
      <c r="B38" s="194" t="s">
        <v>3143</v>
      </c>
      <c r="C38" s="195">
        <f>IF('06. Non-mandatory Manual Adj'!C39="-","-",
IF(ISNUMBER('06. Non-mandatory Manual Adj'!C39),'06. Non-mandatory Manual Adj'!C39*(1+'00. Adjustment factors'!$J$104),
IF(ISNUMBER('06. Non-mandatory ETO'!C39),'06. Non-mandatory ETO'!C39*(1+'00. Adjustment factors'!$J$104),"-")))</f>
        <v>52.539759999999994</v>
      </c>
    </row>
    <row r="39" spans="1:10" s="289" customFormat="1" ht="13.15" customHeight="1" x14ac:dyDescent="0.2">
      <c r="A39" s="177"/>
      <c r="B39" s="302" t="s">
        <v>3144</v>
      </c>
      <c r="C39" s="196">
        <f>IF('06. Non-mandatory Manual Adj'!C40="-","-",
IF(ISNUMBER('06. Non-mandatory Manual Adj'!C40),'06. Non-mandatory Manual Adj'!C40*(1+'00. Adjustment factors'!$J$104),
IF(ISNUMBER('06. Non-mandatory ETO'!C40),'06. Non-mandatory ETO'!C40*(1+'00. Adjustment factors'!$J$104),"-")))</f>
        <v>267.75069999999994</v>
      </c>
    </row>
    <row r="40" spans="1:10" s="289" customFormat="1" ht="13.15" customHeight="1" x14ac:dyDescent="0.2">
      <c r="A40" s="177"/>
      <c r="B40" s="302" t="s">
        <v>3145</v>
      </c>
      <c r="C40" s="196">
        <f>IF('06. Non-mandatory Manual Adj'!C41="-","-",
IF(ISNUMBER('06. Non-mandatory Manual Adj'!C41),'06. Non-mandatory Manual Adj'!C41*(1+'00. Adjustment factors'!$J$104),
IF(ISNUMBER('06. Non-mandatory ETO'!C41),'06. Non-mandatory ETO'!C41*(1+'00. Adjustment factors'!$J$104),"-")))</f>
        <v>369.79907999999995</v>
      </c>
    </row>
    <row r="41" spans="1:10" s="289" customFormat="1" ht="13.15" customHeight="1" thickBot="1" x14ac:dyDescent="0.25">
      <c r="A41" s="177"/>
      <c r="B41" s="303" t="s">
        <v>3146</v>
      </c>
      <c r="C41" s="197">
        <f>IF('06. Non-mandatory Manual Adj'!C42="-","-",
IF(ISNUMBER('06. Non-mandatory Manual Adj'!C42),'06. Non-mandatory Manual Adj'!C42*(1+'00. Adjustment factors'!$J$104),
IF(ISNUMBER('06. Non-mandatory ETO'!C42),'06. Non-mandatory ETO'!C42*(1+'00. Adjustment factors'!$J$104),"-")))</f>
        <v>25.259499999999996</v>
      </c>
    </row>
    <row r="42" spans="1:10" ht="13.15" customHeight="1" thickBot="1" x14ac:dyDescent="0.25">
      <c r="A42" s="174"/>
      <c r="B42" s="174"/>
      <c r="C42" s="173"/>
      <c r="D42" s="198"/>
      <c r="E42" s="199"/>
      <c r="G42" s="174"/>
      <c r="H42" s="174"/>
      <c r="I42" s="174"/>
    </row>
    <row r="43" spans="1:10" ht="13.15" customHeight="1" x14ac:dyDescent="0.2">
      <c r="A43" s="191"/>
      <c r="B43" s="191"/>
      <c r="C43" s="172"/>
      <c r="D43" s="200"/>
      <c r="E43" s="201"/>
      <c r="F43" s="176"/>
      <c r="G43" s="191"/>
      <c r="H43" s="191"/>
      <c r="I43" s="191"/>
    </row>
    <row r="44" spans="1:10" ht="13.15" customHeight="1" x14ac:dyDescent="0.2">
      <c r="A44" s="181">
        <v>3</v>
      </c>
      <c r="B44" s="202" t="s">
        <v>390</v>
      </c>
      <c r="C44" s="172"/>
      <c r="D44" s="200"/>
      <c r="E44" s="201"/>
      <c r="G44" s="191"/>
      <c r="H44" s="289"/>
      <c r="I44" s="573" t="s">
        <v>43</v>
      </c>
      <c r="J44" s="289"/>
    </row>
    <row r="45" spans="1:10" ht="13.15" customHeight="1" x14ac:dyDescent="0.2">
      <c r="A45" s="191"/>
      <c r="B45" s="191"/>
      <c r="C45" s="172"/>
      <c r="D45" s="200"/>
      <c r="E45" s="201"/>
      <c r="G45" s="191"/>
      <c r="H45" s="191"/>
      <c r="I45" s="191"/>
    </row>
    <row r="46" spans="1:10" ht="13.15" customHeight="1" x14ac:dyDescent="0.2">
      <c r="A46" s="1179" t="s">
        <v>402</v>
      </c>
      <c r="B46" s="1179"/>
      <c r="C46" s="1179"/>
      <c r="D46" s="1179"/>
      <c r="E46" s="1179"/>
      <c r="F46" s="1179"/>
      <c r="G46" s="1179"/>
      <c r="H46" s="191"/>
      <c r="I46" s="191"/>
    </row>
    <row r="47" spans="1:10" ht="13.15" customHeight="1" x14ac:dyDescent="0.2">
      <c r="A47" s="1179" t="s">
        <v>403</v>
      </c>
      <c r="B47" s="1179"/>
      <c r="C47" s="1179"/>
      <c r="D47" s="1179"/>
      <c r="E47" s="1179"/>
      <c r="F47" s="1179"/>
      <c r="G47" s="1179"/>
      <c r="H47" s="191"/>
      <c r="I47" s="191"/>
    </row>
    <row r="48" spans="1:10" ht="26.45" customHeight="1" x14ac:dyDescent="0.2">
      <c r="A48" s="1180" t="s">
        <v>404</v>
      </c>
      <c r="B48" s="1180"/>
      <c r="C48" s="1180"/>
      <c r="D48" s="1180"/>
      <c r="E48" s="1180"/>
      <c r="F48" s="1180"/>
      <c r="G48" s="1180"/>
      <c r="H48" s="191"/>
      <c r="I48" s="191"/>
    </row>
    <row r="49" spans="1:10" ht="13.15" customHeight="1" thickBot="1" x14ac:dyDescent="0.25">
      <c r="A49" s="191"/>
      <c r="B49" s="191"/>
      <c r="C49" s="172"/>
      <c r="D49" s="200"/>
      <c r="E49" s="201"/>
      <c r="G49" s="191"/>
      <c r="H49" s="191"/>
      <c r="I49" s="191"/>
    </row>
    <row r="50" spans="1:10" ht="34.5" thickBot="1" x14ac:dyDescent="0.25">
      <c r="A50" s="448" t="s">
        <v>243</v>
      </c>
      <c r="B50" s="445" t="s">
        <v>244</v>
      </c>
      <c r="C50" s="256" t="s">
        <v>405</v>
      </c>
      <c r="D50" s="285" t="s">
        <v>406</v>
      </c>
      <c r="E50" s="201"/>
      <c r="G50" s="191"/>
      <c r="H50" s="191"/>
      <c r="I50" s="191"/>
    </row>
    <row r="51" spans="1:10" ht="13.15" customHeight="1" x14ac:dyDescent="0.2">
      <c r="A51" s="304" t="s">
        <v>898</v>
      </c>
      <c r="B51" s="446" t="s">
        <v>2056</v>
      </c>
      <c r="C51" s="205">
        <f>IF('06. Non-mandatory Manual Adj'!C52="-","-",
IF(ISNUMBER('06. Non-mandatory Manual Adj'!C52),'06. Non-mandatory Manual Adj'!C52*(1+'00. Adjustment factors'!$J$104),
IF(ISNUMBER('06. Non-mandatory ETO'!C52),'06. Non-mandatory ETO'!C52*(1+'00. Adjustment factors'!$J$104),"-")))</f>
        <v>911.36275999999987</v>
      </c>
      <c r="D51" s="206">
        <f>IF('06. Non-mandatory Manual Adj'!D52="-","-",
IF(ISNUMBER('06. Non-mandatory Manual Adj'!D52),'06. Non-mandatory Manual Adj'!D52*(1+'00. Adjustment factors'!$J$104),
IF(ISNUMBER('06. Non-mandatory ETO'!D52),'06. Non-mandatory ETO'!D52*(1+'00. Adjustment factors'!$J$104),"-")))</f>
        <v>1704.5110599999998</v>
      </c>
      <c r="E51" s="201"/>
      <c r="G51" s="191"/>
      <c r="H51" s="191"/>
      <c r="I51" s="191"/>
    </row>
    <row r="52" spans="1:10" ht="13.15" customHeight="1" thickBot="1" x14ac:dyDescent="0.25">
      <c r="A52" s="236" t="s">
        <v>899</v>
      </c>
      <c r="B52" s="447" t="s">
        <v>2057</v>
      </c>
      <c r="C52" s="207">
        <f>IF('06. Non-mandatory Manual Adj'!C53="-","-",
IF(ISNUMBER('06. Non-mandatory Manual Adj'!C53),'06. Non-mandatory Manual Adj'!C53*(1+'00. Adjustment factors'!$J$104),
IF(ISNUMBER('06. Non-mandatory ETO'!C53),'06. Non-mandatory ETO'!C53*(1+'00. Adjustment factors'!$J$104),"-")))</f>
        <v>1106.3660999999997</v>
      </c>
      <c r="D52" s="208">
        <f>IF('06. Non-mandatory Manual Adj'!D53="-","-",
IF(ISNUMBER('06. Non-mandatory Manual Adj'!D53),'06. Non-mandatory Manual Adj'!D53*(1+'00. Adjustment factors'!$J$104),
IF(ISNUMBER('06. Non-mandatory ETO'!D53),'06. Non-mandatory ETO'!D53*(1+'00. Adjustment factors'!$J$104),"-")))</f>
        <v>2094.5177399999998</v>
      </c>
      <c r="E52" s="201"/>
      <c r="G52" s="191"/>
      <c r="H52" s="191"/>
      <c r="I52" s="191"/>
    </row>
    <row r="53" spans="1:10" ht="13.15" customHeight="1" thickBot="1" x14ac:dyDescent="0.25">
      <c r="A53" s="191"/>
      <c r="B53" s="191"/>
      <c r="C53" s="172"/>
      <c r="D53" s="200"/>
      <c r="E53" s="201"/>
      <c r="G53" s="191"/>
      <c r="H53" s="191"/>
      <c r="I53" s="191"/>
    </row>
    <row r="54" spans="1:10" ht="13.15" customHeight="1" x14ac:dyDescent="0.2">
      <c r="A54" s="176"/>
      <c r="B54" s="176"/>
      <c r="C54" s="209"/>
      <c r="D54" s="210"/>
      <c r="E54" s="211"/>
      <c r="F54" s="176"/>
      <c r="G54" s="176"/>
      <c r="H54" s="176"/>
      <c r="I54" s="176"/>
    </row>
    <row r="55" spans="1:10" ht="13.15" customHeight="1" x14ac:dyDescent="0.2">
      <c r="A55" s="181">
        <v>4</v>
      </c>
      <c r="B55" s="202" t="s">
        <v>391</v>
      </c>
      <c r="C55" s="172"/>
      <c r="D55" s="200"/>
      <c r="E55" s="201"/>
      <c r="H55" s="289"/>
      <c r="I55" s="573" t="s">
        <v>43</v>
      </c>
      <c r="J55" s="289"/>
    </row>
    <row r="56" spans="1:10" ht="13.15" customHeight="1" thickBot="1" x14ac:dyDescent="0.25">
      <c r="A56" s="191"/>
      <c r="B56" s="191"/>
      <c r="C56" s="172"/>
      <c r="D56" s="200"/>
      <c r="E56" s="201"/>
      <c r="I56" s="191"/>
    </row>
    <row r="57" spans="1:10" ht="13.15" customHeight="1" thickBot="1" x14ac:dyDescent="0.25">
      <c r="A57" s="213"/>
      <c r="B57" s="783" t="s">
        <v>208</v>
      </c>
      <c r="C57" s="212" t="s">
        <v>345</v>
      </c>
      <c r="D57" s="200"/>
      <c r="E57" s="201"/>
      <c r="I57" s="191"/>
    </row>
    <row r="58" spans="1:10" ht="13.15" customHeight="1" thickBot="1" x14ac:dyDescent="0.25">
      <c r="A58" s="215"/>
      <c r="B58" s="216" t="s">
        <v>391</v>
      </c>
      <c r="C58" s="217">
        <f>IF('06. Non-mandatory Manual Adj'!C59="-","-",
IF(ISNUMBER('06. Non-mandatory Manual Adj'!C59),'06. Non-mandatory Manual Adj'!C59*(1+'00. Adjustment factors'!$J$104),
IF(ISNUMBER('06. Non-mandatory ETO'!C59),'06. Non-mandatory ETO'!C59*(1+'00. Adjustment factors'!$J$104),"-")))</f>
        <v>25.259499999999996</v>
      </c>
      <c r="D58" s="200"/>
      <c r="E58" s="201"/>
      <c r="I58" s="191"/>
    </row>
    <row r="59" spans="1:10" ht="13.15" customHeight="1" thickBot="1" x14ac:dyDescent="0.25">
      <c r="A59" s="173"/>
      <c r="B59" s="174"/>
      <c r="C59" s="218"/>
      <c r="D59" s="219"/>
      <c r="E59" s="219"/>
      <c r="G59" s="174"/>
      <c r="H59" s="174"/>
      <c r="I59" s="219"/>
    </row>
    <row r="60" spans="1:10" ht="13.15" customHeight="1" x14ac:dyDescent="0.2">
      <c r="A60" s="191"/>
      <c r="B60" s="191"/>
      <c r="C60" s="172"/>
      <c r="D60" s="200"/>
      <c r="E60" s="201"/>
      <c r="F60" s="176"/>
      <c r="G60" s="176"/>
      <c r="H60" s="176"/>
      <c r="I60" s="191"/>
    </row>
    <row r="61" spans="1:10" s="289" customFormat="1" ht="13.15" customHeight="1" thickBot="1" x14ac:dyDescent="0.25">
      <c r="A61" s="177">
        <v>5</v>
      </c>
      <c r="B61" s="223" t="s">
        <v>407</v>
      </c>
      <c r="C61" s="185"/>
      <c r="D61" s="185"/>
      <c r="E61" s="185"/>
      <c r="I61" s="573" t="s">
        <v>43</v>
      </c>
    </row>
    <row r="62" spans="1:10" s="289" customFormat="1" ht="13.15" customHeight="1" thickBot="1" x14ac:dyDescent="0.25">
      <c r="A62" s="166"/>
      <c r="B62" s="166"/>
      <c r="C62" s="1175" t="s">
        <v>23</v>
      </c>
      <c r="D62" s="1178"/>
      <c r="E62" s="1178"/>
      <c r="F62" s="1176"/>
      <c r="H62" s="166"/>
      <c r="I62" s="166"/>
      <c r="J62" s="166"/>
    </row>
    <row r="63" spans="1:10" s="289" customFormat="1" ht="57" thickBot="1" x14ac:dyDescent="0.25">
      <c r="A63" s="444" t="s">
        <v>56</v>
      </c>
      <c r="B63" s="379" t="s">
        <v>57</v>
      </c>
      <c r="C63" s="256" t="s">
        <v>52</v>
      </c>
      <c r="D63" s="355" t="s">
        <v>53</v>
      </c>
      <c r="E63" s="355" t="s">
        <v>54</v>
      </c>
      <c r="F63" s="285" t="s">
        <v>55</v>
      </c>
      <c r="H63" s="166"/>
      <c r="I63" s="166"/>
      <c r="J63" s="166"/>
    </row>
    <row r="64" spans="1:10" s="289" customFormat="1" ht="13.15" customHeight="1" x14ac:dyDescent="0.2">
      <c r="A64" s="399">
        <v>150</v>
      </c>
      <c r="B64" s="433" t="s">
        <v>408</v>
      </c>
      <c r="C64" s="457">
        <f>IF('06. Non-mandatory Manual Adj'!C71="-","-",
IF(ISNUMBER('06. Non-mandatory Manual Adj'!C71),'06. Non-mandatory Manual Adj'!C71*(1+'00. Adjustment factors'!$J$104),
IF(ISNUMBER('06. Non-mandatory ETO'!C71),'06. Non-mandatory ETO'!C71*(1+'00. Adjustment factors'!$J$104),"-")))</f>
        <v>312.20741999999996</v>
      </c>
      <c r="D64" s="458">
        <f>IF('06. Non-mandatory Manual Adj'!D71="-","-",
IF(ISNUMBER('06. Non-mandatory Manual Adj'!D71),'06. Non-mandatory Manual Adj'!D71*(1+'00. Adjustment factors'!$J$104),
IF(ISNUMBER('06. Non-mandatory ETO'!D71),'06. Non-mandatory ETO'!D71*(1+'00. Adjustment factors'!$J$104),"-")))</f>
        <v>312.20741999999996</v>
      </c>
      <c r="E64" s="458">
        <f>IF('06. Non-mandatory Manual Adj'!E71="-","-",
IF(ISNUMBER('06. Non-mandatory Manual Adj'!E71),'06. Non-mandatory Manual Adj'!E71*(1+'00. Adjustment factors'!$J$104),
IF(ISNUMBER('06. Non-mandatory ETO'!E71),'06. Non-mandatory ETO'!E71*(1+'00. Adjustment factors'!$J$104),"-")))</f>
        <v>127.30787999999998</v>
      </c>
      <c r="F64" s="459">
        <f>IF('06. Non-mandatory Manual Adj'!F71="-","-",
IF(ISNUMBER('06. Non-mandatory Manual Adj'!F71),'06. Non-mandatory Manual Adj'!F71*(1+'00. Adjustment factors'!$J$104),
IF(ISNUMBER('06. Non-mandatory ETO'!F71),'06. Non-mandatory ETO'!F71*(1+'00. Adjustment factors'!$J$104),"-")))</f>
        <v>159.64003999999997</v>
      </c>
    </row>
    <row r="65" spans="1:10" s="289" customFormat="1" ht="13.15" customHeight="1" x14ac:dyDescent="0.2">
      <c r="A65" s="400">
        <v>400</v>
      </c>
      <c r="B65" s="246" t="s">
        <v>409</v>
      </c>
      <c r="C65" s="460">
        <f>IF('06. Non-mandatory Manual Adj'!C72="-","-",
IF(ISNUMBER('06. Non-mandatory Manual Adj'!C72),'06. Non-mandatory Manual Adj'!C72*(1+'00. Adjustment factors'!$J$104),
IF(ISNUMBER('06. Non-mandatory ETO'!C72),'06. Non-mandatory ETO'!C72*(1+'00. Adjustment factors'!$J$104),"-")))</f>
        <v>218.24207999999996</v>
      </c>
      <c r="D65" s="461">
        <f>IF('06. Non-mandatory Manual Adj'!D72="-","-",
IF(ISNUMBER('06. Non-mandatory Manual Adj'!D72),'06. Non-mandatory Manual Adj'!D72*(1+'00. Adjustment factors'!$J$104),
IF(ISNUMBER('06. Non-mandatory ETO'!D72),'06. Non-mandatory ETO'!D72*(1+'00. Adjustment factors'!$J$104),"-")))</f>
        <v>218.24207999999996</v>
      </c>
      <c r="E65" s="461">
        <f>IF('06. Non-mandatory Manual Adj'!E72="-","-",
IF(ISNUMBER('06. Non-mandatory Manual Adj'!E72),'06. Non-mandatory Manual Adj'!E72*(1+'00. Adjustment factors'!$J$104),
IF(ISNUMBER('06. Non-mandatory ETO'!E72),'06. Non-mandatory ETO'!E72*(1+'00. Adjustment factors'!$J$104),"-")))</f>
        <v>125.28711999999997</v>
      </c>
      <c r="F65" s="462">
        <f>IF('06. Non-mandatory Manual Adj'!F72="-","-",
IF(ISNUMBER('06. Non-mandatory Manual Adj'!F72),'06. Non-mandatory Manual Adj'!F72*(1+'00. Adjustment factors'!$J$104),
IF(ISNUMBER('06. Non-mandatory ETO'!F72),'06. Non-mandatory ETO'!F72*(1+'00. Adjustment factors'!$J$104),"-")))</f>
        <v>130.33901999999998</v>
      </c>
    </row>
    <row r="66" spans="1:10" s="289" customFormat="1" ht="13.15" customHeight="1" thickBot="1" x14ac:dyDescent="0.25">
      <c r="A66" s="401">
        <v>421</v>
      </c>
      <c r="B66" s="417" t="s">
        <v>410</v>
      </c>
      <c r="C66" s="463">
        <f>IF('06. Non-mandatory Manual Adj'!C73="-","-",
IF(ISNUMBER('06. Non-mandatory Manual Adj'!C73),'06. Non-mandatory Manual Adj'!C73*(1+'00. Adjustment factors'!$J$104),
IF(ISNUMBER('06. Non-mandatory ETO'!C73),'06. Non-mandatory ETO'!C73*(1+'00. Adjustment factors'!$J$104),"-")))</f>
        <v>386.97553999999991</v>
      </c>
      <c r="D66" s="464">
        <f>IF('06. Non-mandatory Manual Adj'!D73="-","-",
IF(ISNUMBER('06. Non-mandatory Manual Adj'!D73),'06. Non-mandatory Manual Adj'!D73*(1+'00. Adjustment factors'!$J$104),
IF(ISNUMBER('06. Non-mandatory ETO'!D73),'06. Non-mandatory ETO'!D73*(1+'00. Adjustment factors'!$J$104),"-")))</f>
        <v>386.97553999999991</v>
      </c>
      <c r="E66" s="464">
        <f>IF('06. Non-mandatory Manual Adj'!E73="-","-",
IF(ISNUMBER('06. Non-mandatory Manual Adj'!E73),'06. Non-mandatory Manual Adj'!E73*(1+'00. Adjustment factors'!$J$104),
IF(ISNUMBER('06. Non-mandatory ETO'!E73),'06. Non-mandatory ETO'!E73*(1+'00. Adjustment factors'!$J$104),"-")))</f>
        <v>221.27321999999995</v>
      </c>
      <c r="F66" s="465">
        <f>IF('06. Non-mandatory Manual Adj'!F73="-","-",
IF(ISNUMBER('06. Non-mandatory Manual Adj'!F73),'06. Non-mandatory Manual Adj'!F73*(1+'00. Adjustment factors'!$J$104),
IF(ISNUMBER('06. Non-mandatory ETO'!F73),'06. Non-mandatory ETO'!F73*(1+'00. Adjustment factors'!$J$104),"-")))</f>
        <v>240.47043999999997</v>
      </c>
    </row>
    <row r="67" spans="1:10" ht="13.15" customHeight="1" thickBot="1" x14ac:dyDescent="0.25">
      <c r="A67" s="173"/>
      <c r="B67" s="189"/>
      <c r="C67" s="173"/>
      <c r="D67" s="174"/>
      <c r="E67" s="174"/>
      <c r="F67" s="174"/>
      <c r="G67" s="174"/>
      <c r="H67" s="174"/>
      <c r="I67" s="174"/>
    </row>
    <row r="68" spans="1:10" ht="13.15" customHeight="1" x14ac:dyDescent="0.2">
      <c r="B68" s="224"/>
      <c r="C68" s="225"/>
      <c r="G68" s="176"/>
      <c r="H68" s="176"/>
    </row>
    <row r="69" spans="1:10" s="289" customFormat="1" ht="13.15" customHeight="1" x14ac:dyDescent="0.2">
      <c r="A69" s="181">
        <v>6</v>
      </c>
      <c r="B69" s="202" t="s">
        <v>394</v>
      </c>
      <c r="I69" s="573" t="s">
        <v>43</v>
      </c>
    </row>
    <row r="70" spans="1:10" s="289" customFormat="1" ht="13.15" customHeight="1" thickBot="1" x14ac:dyDescent="0.25">
      <c r="A70" s="181"/>
      <c r="B70" s="202"/>
      <c r="C70" s="181"/>
      <c r="H70" s="166"/>
      <c r="J70" s="166"/>
    </row>
    <row r="71" spans="1:10" s="289" customFormat="1" ht="13.15" customHeight="1" thickBot="1" x14ac:dyDescent="0.25">
      <c r="A71" s="181"/>
      <c r="B71" s="783" t="s">
        <v>208</v>
      </c>
      <c r="C71" s="193" t="s">
        <v>345</v>
      </c>
      <c r="H71" s="166"/>
      <c r="J71" s="166"/>
    </row>
    <row r="72" spans="1:10" ht="13.15" customHeight="1" thickBot="1" x14ac:dyDescent="0.25">
      <c r="B72" s="226" t="s">
        <v>394</v>
      </c>
      <c r="C72" s="217">
        <f>IF('06. Non-mandatory Manual Adj'!C79="-","-",
IF(ISNUMBER('06. Non-mandatory Manual Adj'!C79),'06. Non-mandatory Manual Adj'!C79*(1+'00. Adjustment factors'!$J$104),
IF(ISNUMBER('06. Non-mandatory ETO'!C79),'06. Non-mandatory ETO'!C79*(1+'00. Adjustment factors'!$J$104),"-")))</f>
        <v>23.238739999999996</v>
      </c>
    </row>
    <row r="73" spans="1:10" ht="13.15" customHeight="1" thickBot="1" x14ac:dyDescent="0.25">
      <c r="A73" s="173"/>
      <c r="B73" s="227"/>
      <c r="C73" s="228"/>
      <c r="D73" s="174"/>
      <c r="E73" s="174"/>
      <c r="F73" s="174"/>
      <c r="G73" s="174"/>
      <c r="H73" s="174"/>
      <c r="I73" s="174"/>
    </row>
    <row r="74" spans="1:10" ht="13.15" customHeight="1" x14ac:dyDescent="0.2">
      <c r="A74" s="172"/>
      <c r="B74" s="224"/>
      <c r="C74" s="225"/>
      <c r="D74" s="191"/>
      <c r="E74" s="191"/>
      <c r="F74" s="191"/>
      <c r="G74" s="191"/>
      <c r="H74" s="191"/>
      <c r="I74" s="191"/>
    </row>
    <row r="75" spans="1:10" ht="13.15" customHeight="1" x14ac:dyDescent="0.2">
      <c r="A75" s="181">
        <v>7</v>
      </c>
      <c r="B75" s="202" t="s">
        <v>395</v>
      </c>
      <c r="C75" s="172"/>
      <c r="D75" s="200"/>
      <c r="E75" s="201"/>
      <c r="H75" s="289"/>
      <c r="I75" s="573" t="s">
        <v>43</v>
      </c>
    </row>
    <row r="76" spans="1:10" ht="13.15" customHeight="1" thickBot="1" x14ac:dyDescent="0.25">
      <c r="A76" s="191"/>
      <c r="B76" s="191"/>
      <c r="C76" s="172"/>
      <c r="D76" s="200"/>
      <c r="E76" s="201"/>
      <c r="G76" s="191"/>
    </row>
    <row r="77" spans="1:10" ht="13.15" customHeight="1" thickBot="1" x14ac:dyDescent="0.25">
      <c r="A77" s="191"/>
      <c r="B77" s="229" t="s">
        <v>411</v>
      </c>
      <c r="C77" s="230" t="s">
        <v>412</v>
      </c>
      <c r="D77" s="231" t="s">
        <v>413</v>
      </c>
      <c r="E77" s="232" t="s">
        <v>414</v>
      </c>
      <c r="F77" s="232" t="s">
        <v>415</v>
      </c>
      <c r="G77" s="233" t="s">
        <v>416</v>
      </c>
    </row>
    <row r="78" spans="1:10" ht="13.15" customHeight="1" x14ac:dyDescent="0.2">
      <c r="A78" s="191"/>
      <c r="B78" s="234" t="s">
        <v>417</v>
      </c>
      <c r="C78" s="456"/>
      <c r="D78" s="458"/>
      <c r="E78" s="458"/>
      <c r="F78" s="458"/>
      <c r="G78" s="459"/>
    </row>
    <row r="79" spans="1:10" ht="13.15" customHeight="1" x14ac:dyDescent="0.2">
      <c r="A79" s="191"/>
      <c r="B79" s="235" t="s">
        <v>418</v>
      </c>
      <c r="C79" s="460"/>
      <c r="D79" s="461"/>
      <c r="E79" s="461"/>
      <c r="F79" s="461"/>
      <c r="G79" s="462"/>
    </row>
    <row r="80" spans="1:10" ht="13.15" customHeight="1" x14ac:dyDescent="0.2">
      <c r="A80" s="191"/>
      <c r="B80" s="235" t="s">
        <v>419</v>
      </c>
      <c r="C80" s="460"/>
      <c r="D80" s="461"/>
      <c r="E80" s="461"/>
      <c r="F80" s="461"/>
      <c r="G80" s="462"/>
    </row>
    <row r="81" spans="1:10" ht="13.15" customHeight="1" x14ac:dyDescent="0.2">
      <c r="A81" s="191"/>
      <c r="B81" s="235" t="s">
        <v>420</v>
      </c>
      <c r="C81" s="460"/>
      <c r="D81" s="461"/>
      <c r="E81" s="461"/>
      <c r="F81" s="461"/>
      <c r="G81" s="462"/>
    </row>
    <row r="82" spans="1:10" ht="13.15" customHeight="1" thickBot="1" x14ac:dyDescent="0.25">
      <c r="A82" s="191"/>
      <c r="B82" s="236" t="s">
        <v>421</v>
      </c>
      <c r="C82" s="463"/>
      <c r="D82" s="464"/>
      <c r="E82" s="464"/>
      <c r="F82" s="464"/>
      <c r="G82" s="465"/>
    </row>
    <row r="83" spans="1:10" ht="13.15" customHeight="1" x14ac:dyDescent="0.2">
      <c r="A83" s="191"/>
      <c r="B83" s="1152"/>
      <c r="C83" s="1153"/>
      <c r="D83" s="1153"/>
      <c r="E83" s="1153"/>
      <c r="F83" s="1153"/>
      <c r="G83" s="1153"/>
    </row>
    <row r="84" spans="1:10" ht="21.75" customHeight="1" x14ac:dyDescent="0.2">
      <c r="A84" s="1180" t="s">
        <v>3502</v>
      </c>
      <c r="B84" s="1180"/>
      <c r="C84" s="1180"/>
      <c r="D84" s="1180"/>
      <c r="E84" s="1180"/>
      <c r="F84" s="1180"/>
      <c r="G84" s="1180"/>
    </row>
    <row r="85" spans="1:10" ht="13.15" customHeight="1" thickBot="1" x14ac:dyDescent="0.25">
      <c r="A85" s="172"/>
      <c r="B85" s="224"/>
      <c r="C85" s="225"/>
      <c r="D85" s="191"/>
      <c r="E85" s="191"/>
      <c r="F85" s="191"/>
      <c r="G85" s="191"/>
      <c r="H85" s="191"/>
      <c r="I85" s="191"/>
    </row>
    <row r="86" spans="1:10" ht="13.15" customHeight="1" x14ac:dyDescent="0.2">
      <c r="A86" s="237"/>
      <c r="B86" s="238"/>
      <c r="C86" s="238"/>
      <c r="D86" s="238"/>
      <c r="E86" s="238"/>
      <c r="F86" s="238"/>
      <c r="G86" s="238"/>
      <c r="H86" s="238"/>
      <c r="I86" s="238"/>
    </row>
    <row r="87" spans="1:10" ht="13.15" customHeight="1" x14ac:dyDescent="0.2">
      <c r="A87" s="270">
        <v>8</v>
      </c>
      <c r="B87" s="271" t="s">
        <v>3394</v>
      </c>
      <c r="C87" s="271"/>
      <c r="D87" s="271"/>
      <c r="E87" s="271"/>
      <c r="F87" s="287"/>
      <c r="G87" s="287"/>
      <c r="H87" s="287"/>
      <c r="I87" s="573" t="s">
        <v>43</v>
      </c>
      <c r="J87" s="289"/>
    </row>
    <row r="88" spans="1:10" ht="13.15" customHeight="1" thickBot="1" x14ac:dyDescent="0.25">
      <c r="A88" s="287"/>
      <c r="B88" s="287"/>
      <c r="C88" s="287"/>
      <c r="D88" s="287"/>
      <c r="E88" s="287"/>
      <c r="F88" s="287"/>
      <c r="G88" s="287"/>
      <c r="H88" s="287"/>
      <c r="I88" s="287"/>
    </row>
    <row r="89" spans="1:10" ht="68.25" thickBot="1" x14ac:dyDescent="0.25">
      <c r="A89" s="370" t="s">
        <v>243</v>
      </c>
      <c r="B89" s="379" t="s">
        <v>244</v>
      </c>
      <c r="C89" s="783" t="s">
        <v>58</v>
      </c>
      <c r="D89" s="355" t="s">
        <v>361</v>
      </c>
      <c r="E89" s="355" t="s">
        <v>360</v>
      </c>
      <c r="F89" s="355" t="s">
        <v>252</v>
      </c>
      <c r="G89" s="355" t="s">
        <v>253</v>
      </c>
      <c r="H89" s="355" t="s">
        <v>61</v>
      </c>
      <c r="I89" s="784" t="s">
        <v>254</v>
      </c>
    </row>
    <row r="90" spans="1:10" ht="13.15" customHeight="1" x14ac:dyDescent="0.2">
      <c r="A90" s="371" t="s">
        <v>3234</v>
      </c>
      <c r="B90" s="371" t="s">
        <v>3233</v>
      </c>
      <c r="C90" s="725" t="str">
        <f>IF('06. Non-mandatory Manual Adj'!C115="-","-",
IF(ISNUMBER('06. Non-mandatory Manual Adj'!C115),'06. Non-mandatory Manual Adj'!C115*(1+'00. Adjustment factors'!$J$104),
IF(ISNUMBER('06. Non-mandatory ETO'!C113),'06. Non-mandatory ETO'!C113*(1+'00. Adjustment factors'!$J$104),"-")))</f>
        <v>-</v>
      </c>
      <c r="D90" s="610">
        <f>IF('06. Non-mandatory Manual Adj'!D115="-","-",
IF(ISNUMBER('06. Non-mandatory Manual Adj'!D115),'06. Non-mandatory Manual Adj'!D115*(1+'00. Adjustment factors'!$J$104),
IF(ISNUMBER('06. Non-mandatory ETO'!D113),'06. Non-mandatory ETO'!D113*(1+'00. Adjustment factors'!$J$104),"-")))</f>
        <v>422.33883999999995</v>
      </c>
      <c r="E90" s="610">
        <f>'06. Non-mandatory ETO'!E113</f>
        <v>5</v>
      </c>
      <c r="F90" s="610">
        <f>IF('06. Non-mandatory Manual Adj'!F115="-","-",
IF(ISNUMBER('06. Non-mandatory Manual Adj'!F115),'06. Non-mandatory Manual Adj'!F115*(1+'00. Adjustment factors'!$J$104),
IF(ISNUMBER('06. Non-mandatory ETO'!F113),'06. Non-mandatory ETO'!F113*(1+'00. Adjustment factors'!$J$104),"-")))</f>
        <v>368.78869999999995</v>
      </c>
      <c r="G90" s="707" t="str">
        <f>'06. Non-mandatory ETO'!G113</f>
        <v>-</v>
      </c>
      <c r="H90" s="707" t="str">
        <f>'06. Non-mandatory ETO'!H113</f>
        <v>-</v>
      </c>
      <c r="I90" s="701" t="str">
        <f>IF('06. Non-mandatory Manual Adj'!I115="-","-",
IF(ISNUMBER('06. Non-mandatory Manual Adj'!I115),'06. Non-mandatory Manual Adj'!I115*(1+'00. Adjustment factors'!$J$104),
IF(ISNUMBER('06. Non-mandatory ETO'!I113),'06. Non-mandatory ETO'!I113*(1+'00. Adjustment factors'!$J$104),"-")))</f>
        <v>-</v>
      </c>
    </row>
    <row r="91" spans="1:10" ht="13.15" customHeight="1" x14ac:dyDescent="0.2">
      <c r="A91" s="372" t="s">
        <v>3232</v>
      </c>
      <c r="B91" s="372" t="s">
        <v>3231</v>
      </c>
      <c r="C91" s="725" t="str">
        <f>IF('06. Non-mandatory Manual Adj'!C116="-","-",
IF(ISNUMBER('06. Non-mandatory Manual Adj'!C116),'06. Non-mandatory Manual Adj'!C116*(1+'00. Adjustment factors'!$J$104),
IF(ISNUMBER('06. Non-mandatory ETO'!C114),'06. Non-mandatory ETO'!C114*(1+'00. Adjustment factors'!$J$104),"-")))</f>
        <v>-</v>
      </c>
      <c r="D91" s="721">
        <f>IF('06. Non-mandatory Manual Adj'!D116="-","-",
IF(ISNUMBER('06. Non-mandatory Manual Adj'!D116),'06. Non-mandatory Manual Adj'!D116*(1+'00. Adjustment factors'!$J$104),
IF(ISNUMBER('06. Non-mandatory ETO'!D114),'06. Non-mandatory ETO'!D114*(1+'00. Adjustment factors'!$J$104),"-")))</f>
        <v>478.92011999999994</v>
      </c>
      <c r="E91" s="721">
        <f>'06. Non-mandatory ETO'!E114</f>
        <v>5</v>
      </c>
      <c r="F91" s="721">
        <f>IF('06. Non-mandatory Manual Adj'!F116="-","-",
IF(ISNUMBER('06. Non-mandatory Manual Adj'!F116),'06. Non-mandatory Manual Adj'!F116*(1+'00. Adjustment factors'!$J$104),
IF(ISNUMBER('06. Non-mandatory ETO'!F114),'06. Non-mandatory ETO'!F114*(1+'00. Adjustment factors'!$J$104),"-")))</f>
        <v>368.78869999999995</v>
      </c>
      <c r="G91" s="707" t="str">
        <f>'06. Non-mandatory ETO'!G114</f>
        <v>-</v>
      </c>
      <c r="H91" s="707" t="str">
        <f>'06. Non-mandatory ETO'!H114</f>
        <v>-</v>
      </c>
      <c r="I91" s="701" t="str">
        <f>IF('06. Non-mandatory Manual Adj'!I116="-","-",
IF(ISNUMBER('06. Non-mandatory Manual Adj'!I116),'06. Non-mandatory Manual Adj'!I116*(1+'00. Adjustment factors'!$J$104),
IF(ISNUMBER('06. Non-mandatory ETO'!I114),'06. Non-mandatory ETO'!I114*(1+'00. Adjustment factors'!$J$104),"-")))</f>
        <v>-</v>
      </c>
    </row>
    <row r="92" spans="1:10" ht="13.15" customHeight="1" x14ac:dyDescent="0.2">
      <c r="A92" s="372" t="s">
        <v>3230</v>
      </c>
      <c r="B92" s="372" t="s">
        <v>3229</v>
      </c>
      <c r="C92" s="725" t="str">
        <f>IF('06. Non-mandatory Manual Adj'!C117="-","-",
IF(ISNUMBER('06. Non-mandatory Manual Adj'!C117),'06. Non-mandatory Manual Adj'!C117*(1+'00. Adjustment factors'!$J$104),
IF(ISNUMBER('06. Non-mandatory ETO'!C115),'06. Non-mandatory ETO'!C115*(1+'00. Adjustment factors'!$J$104),"-")))</f>
        <v>-</v>
      </c>
      <c r="D92" s="721">
        <f>IF('06. Non-mandatory Manual Adj'!D117="-","-",
IF(ISNUMBER('06. Non-mandatory Manual Adj'!D117),'06. Non-mandatory Manual Adj'!D117*(1+'00. Adjustment factors'!$J$104),
IF(ISNUMBER('06. Non-mandatory ETO'!D115),'06. Non-mandatory ETO'!D115*(1+'00. Adjustment factors'!$J$104),"-")))</f>
        <v>720.40093999999988</v>
      </c>
      <c r="E92" s="721">
        <f>'06. Non-mandatory ETO'!E115</f>
        <v>6</v>
      </c>
      <c r="F92" s="721">
        <f>IF('06. Non-mandatory Manual Adj'!F117="-","-",
IF(ISNUMBER('06. Non-mandatory Manual Adj'!F117),'06. Non-mandatory Manual Adj'!F117*(1+'00. Adjustment factors'!$J$104),
IF(ISNUMBER('06. Non-mandatory ETO'!F115),'06. Non-mandatory ETO'!F115*(1+'00. Adjustment factors'!$J$104),"-")))</f>
        <v>368.78869999999995</v>
      </c>
      <c r="G92" s="707" t="str">
        <f>'06. Non-mandatory ETO'!G115</f>
        <v>-</v>
      </c>
      <c r="H92" s="707" t="str">
        <f>'06. Non-mandatory ETO'!H115</f>
        <v>-</v>
      </c>
      <c r="I92" s="701" t="str">
        <f>IF('06. Non-mandatory Manual Adj'!I117="-","-",
IF(ISNUMBER('06. Non-mandatory Manual Adj'!I117),'06. Non-mandatory Manual Adj'!I117*(1+'00. Adjustment factors'!$J$104),
IF(ISNUMBER('06. Non-mandatory ETO'!I115),'06. Non-mandatory ETO'!I115*(1+'00. Adjustment factors'!$J$104),"-")))</f>
        <v>-</v>
      </c>
    </row>
    <row r="93" spans="1:10" ht="13.15" customHeight="1" x14ac:dyDescent="0.2">
      <c r="A93" s="372" t="s">
        <v>3228</v>
      </c>
      <c r="B93" s="372" t="s">
        <v>3227</v>
      </c>
      <c r="C93" s="725" t="str">
        <f>IF('06. Non-mandatory Manual Adj'!C118="-","-",
IF(ISNUMBER('06. Non-mandatory Manual Adj'!C118),'06. Non-mandatory Manual Adj'!C118*(1+'00. Adjustment factors'!$J$104),
IF(ISNUMBER('06. Non-mandatory ETO'!C116),'06. Non-mandatory ETO'!C116*(1+'00. Adjustment factors'!$J$104),"-")))</f>
        <v>-</v>
      </c>
      <c r="D93" s="721">
        <f>IF('06. Non-mandatory Manual Adj'!D118="-","-",
IF(ISNUMBER('06. Non-mandatory Manual Adj'!D118),'06. Non-mandatory Manual Adj'!D118*(1+'00. Adjustment factors'!$J$104),
IF(ISNUMBER('06. Non-mandatory ETO'!D116),'06. Non-mandatory ETO'!D116*(1+'00. Adjustment factors'!$J$104),"-")))</f>
        <v>502.15885999999989</v>
      </c>
      <c r="E93" s="721">
        <f>'06. Non-mandatory ETO'!E116</f>
        <v>5</v>
      </c>
      <c r="F93" s="721">
        <f>IF('06. Non-mandatory Manual Adj'!F118="-","-",
IF(ISNUMBER('06. Non-mandatory Manual Adj'!F118),'06. Non-mandatory Manual Adj'!F118*(1+'00. Adjustment factors'!$J$104),
IF(ISNUMBER('06. Non-mandatory ETO'!F116),'06. Non-mandatory ETO'!F116*(1+'00. Adjustment factors'!$J$104),"-")))</f>
        <v>368.78869999999995</v>
      </c>
      <c r="G93" s="707" t="str">
        <f>'06. Non-mandatory ETO'!G116</f>
        <v>-</v>
      </c>
      <c r="H93" s="707" t="str">
        <f>'06. Non-mandatory ETO'!H116</f>
        <v>-</v>
      </c>
      <c r="I93" s="701" t="str">
        <f>IF('06. Non-mandatory Manual Adj'!I118="-","-",
IF(ISNUMBER('06. Non-mandatory Manual Adj'!I118),'06. Non-mandatory Manual Adj'!I118*(1+'00. Adjustment factors'!$J$104),
IF(ISNUMBER('06. Non-mandatory ETO'!I116),'06. Non-mandatory ETO'!I116*(1+'00. Adjustment factors'!$J$104),"-")))</f>
        <v>-</v>
      </c>
    </row>
    <row r="94" spans="1:10" ht="13.15" customHeight="1" x14ac:dyDescent="0.2">
      <c r="A94" s="372" t="s">
        <v>3226</v>
      </c>
      <c r="B94" s="372" t="s">
        <v>3225</v>
      </c>
      <c r="C94" s="725" t="str">
        <f>IF('06. Non-mandatory Manual Adj'!C119="-","-",
IF(ISNUMBER('06. Non-mandatory Manual Adj'!C119),'06. Non-mandatory Manual Adj'!C119*(1+'00. Adjustment factors'!$J$104),
IF(ISNUMBER('06. Non-mandatory ETO'!C117),'06. Non-mandatory ETO'!C117*(1+'00. Adjustment factors'!$J$104),"-")))</f>
        <v>-</v>
      </c>
      <c r="D94" s="721">
        <f>IF('06. Non-mandatory Manual Adj'!D119="-","-",
IF(ISNUMBER('06. Non-mandatory Manual Adj'!D119),'06. Non-mandatory Manual Adj'!D119*(1+'00. Adjustment factors'!$J$104),
IF(ISNUMBER('06. Non-mandatory ETO'!D117),'06. Non-mandatory ETO'!D117*(1+'00. Adjustment factors'!$J$104),"-")))</f>
        <v>456.69175999999993</v>
      </c>
      <c r="E94" s="721">
        <f>'06. Non-mandatory ETO'!E117</f>
        <v>5</v>
      </c>
      <c r="F94" s="721">
        <f>IF('06. Non-mandatory Manual Adj'!F119="-","-",
IF(ISNUMBER('06. Non-mandatory Manual Adj'!F119),'06. Non-mandatory Manual Adj'!F119*(1+'00. Adjustment factors'!$J$104),
IF(ISNUMBER('06. Non-mandatory ETO'!F117),'06. Non-mandatory ETO'!F117*(1+'00. Adjustment factors'!$J$104),"-")))</f>
        <v>368.78869999999995</v>
      </c>
      <c r="G94" s="707" t="str">
        <f>'06. Non-mandatory ETO'!G117</f>
        <v>-</v>
      </c>
      <c r="H94" s="707" t="str">
        <f>'06. Non-mandatory ETO'!H117</f>
        <v>-</v>
      </c>
      <c r="I94" s="701" t="str">
        <f>IF('06. Non-mandatory Manual Adj'!I119="-","-",
IF(ISNUMBER('06. Non-mandatory Manual Adj'!I119),'06. Non-mandatory Manual Adj'!I119*(1+'00. Adjustment factors'!$J$104),
IF(ISNUMBER('06. Non-mandatory ETO'!I117),'06. Non-mandatory ETO'!I117*(1+'00. Adjustment factors'!$J$104),"-")))</f>
        <v>-</v>
      </c>
    </row>
    <row r="95" spans="1:10" ht="13.15" customHeight="1" x14ac:dyDescent="0.2">
      <c r="A95" s="372" t="s">
        <v>3224</v>
      </c>
      <c r="B95" s="372" t="s">
        <v>3223</v>
      </c>
      <c r="C95" s="725" t="str">
        <f>IF('06. Non-mandatory Manual Adj'!C120="-","-",
IF(ISNUMBER('06. Non-mandatory Manual Adj'!C120),'06. Non-mandatory Manual Adj'!C120*(1+'00. Adjustment factors'!$J$104),
IF(ISNUMBER('06. Non-mandatory ETO'!C118),'06. Non-mandatory ETO'!C118*(1+'00. Adjustment factors'!$J$104),"-")))</f>
        <v>-</v>
      </c>
      <c r="D95" s="721">
        <f>IF('06. Non-mandatory Manual Adj'!D120="-","-",
IF(ISNUMBER('06. Non-mandatory Manual Adj'!D120),'06. Non-mandatory Manual Adj'!D120*(1+'00. Adjustment factors'!$J$104),
IF(ISNUMBER('06. Non-mandatory ETO'!D118),'06. Non-mandatory ETO'!D118*(1+'00. Adjustment factors'!$J$104),"-")))</f>
        <v>369.79907999999995</v>
      </c>
      <c r="E95" s="721">
        <f>'06. Non-mandatory ETO'!E118</f>
        <v>5</v>
      </c>
      <c r="F95" s="721">
        <f>IF('06. Non-mandatory Manual Adj'!F120="-","-",
IF(ISNUMBER('06. Non-mandatory Manual Adj'!F120),'06. Non-mandatory Manual Adj'!F120*(1+'00. Adjustment factors'!$J$104),
IF(ISNUMBER('06. Non-mandatory ETO'!F118),'06. Non-mandatory ETO'!F118*(1+'00. Adjustment factors'!$J$104),"-")))</f>
        <v>368.78869999999995</v>
      </c>
      <c r="G95" s="707" t="str">
        <f>'06. Non-mandatory ETO'!G118</f>
        <v>-</v>
      </c>
      <c r="H95" s="707" t="str">
        <f>'06. Non-mandatory ETO'!H118</f>
        <v>-</v>
      </c>
      <c r="I95" s="701" t="str">
        <f>IF('06. Non-mandatory Manual Adj'!I120="-","-",
IF(ISNUMBER('06. Non-mandatory Manual Adj'!I120),'06. Non-mandatory Manual Adj'!I120*(1+'00. Adjustment factors'!$J$104),
IF(ISNUMBER('06. Non-mandatory ETO'!I118),'06. Non-mandatory ETO'!I118*(1+'00. Adjustment factors'!$J$104),"-")))</f>
        <v>-</v>
      </c>
    </row>
    <row r="96" spans="1:10" ht="13.15" customHeight="1" x14ac:dyDescent="0.2">
      <c r="A96" s="372" t="s">
        <v>3222</v>
      </c>
      <c r="B96" s="372" t="s">
        <v>3221</v>
      </c>
      <c r="C96" s="725" t="str">
        <f>IF('06. Non-mandatory Manual Adj'!C121="-","-",
IF(ISNUMBER('06. Non-mandatory Manual Adj'!C121),'06. Non-mandatory Manual Adj'!C121*(1+'00. Adjustment factors'!$J$104),
IF(ISNUMBER('06. Non-mandatory ETO'!C119),'06. Non-mandatory ETO'!C119*(1+'00. Adjustment factors'!$J$104),"-")))</f>
        <v>-</v>
      </c>
      <c r="D96" s="721">
        <f>IF('06. Non-mandatory Manual Adj'!D121="-","-",
IF(ISNUMBER('06. Non-mandatory Manual Adj'!D121),'06. Non-mandatory Manual Adj'!D121*(1+'00. Adjustment factors'!$J$104),
IF(ISNUMBER('06. Non-mandatory ETO'!D119),'06. Non-mandatory ETO'!D119*(1+'00. Adjustment factors'!$J$104),"-")))</f>
        <v>369.79907999999995</v>
      </c>
      <c r="E96" s="721">
        <f>'06. Non-mandatory ETO'!E119</f>
        <v>5</v>
      </c>
      <c r="F96" s="721">
        <f>IF('06. Non-mandatory Manual Adj'!F121="-","-",
IF(ISNUMBER('06. Non-mandatory Manual Adj'!F121),'06. Non-mandatory Manual Adj'!F121*(1+'00. Adjustment factors'!$J$104),
IF(ISNUMBER('06. Non-mandatory ETO'!F119),'06. Non-mandatory ETO'!F119*(1+'00. Adjustment factors'!$J$104),"-")))</f>
        <v>368.78869999999995</v>
      </c>
      <c r="G96" s="707" t="str">
        <f>'06. Non-mandatory ETO'!G119</f>
        <v>-</v>
      </c>
      <c r="H96" s="707" t="str">
        <f>'06. Non-mandatory ETO'!H119</f>
        <v>-</v>
      </c>
      <c r="I96" s="701" t="str">
        <f>IF('06. Non-mandatory Manual Adj'!I121="-","-",
IF(ISNUMBER('06. Non-mandatory Manual Adj'!I121),'06. Non-mandatory Manual Adj'!I121*(1+'00. Adjustment factors'!$J$104),
IF(ISNUMBER('06. Non-mandatory ETO'!I119),'06. Non-mandatory ETO'!I119*(1+'00. Adjustment factors'!$J$104),"-")))</f>
        <v>-</v>
      </c>
    </row>
    <row r="97" spans="1:10" ht="13.15" customHeight="1" x14ac:dyDescent="0.2">
      <c r="A97" s="372" t="s">
        <v>3220</v>
      </c>
      <c r="B97" s="372" t="s">
        <v>3219</v>
      </c>
      <c r="C97" s="725" t="str">
        <f>IF('06. Non-mandatory Manual Adj'!C122="-","-",
IF(ISNUMBER('06. Non-mandatory Manual Adj'!C122),'06. Non-mandatory Manual Adj'!C122*(1+'00. Adjustment factors'!$J$104),
IF(ISNUMBER('06. Non-mandatory ETO'!C120),'06. Non-mandatory ETO'!C120*(1+'00. Adjustment factors'!$J$104),"-")))</f>
        <v>-</v>
      </c>
      <c r="D97" s="721">
        <f>IF('06. Non-mandatory Manual Adj'!D122="-","-",
IF(ISNUMBER('06. Non-mandatory Manual Adj'!D122),'06. Non-mandatory Manual Adj'!D122*(1+'00. Adjustment factors'!$J$104),
IF(ISNUMBER('06. Non-mandatory ETO'!D120),'06. Non-mandatory ETO'!D120*(1+'00. Adjustment factors'!$J$104),"-")))</f>
        <v>379.90287999999993</v>
      </c>
      <c r="E97" s="721">
        <f>'06. Non-mandatory ETO'!E120</f>
        <v>5</v>
      </c>
      <c r="F97" s="721">
        <f>IF('06. Non-mandatory Manual Adj'!F122="-","-",
IF(ISNUMBER('06. Non-mandatory Manual Adj'!F122),'06. Non-mandatory Manual Adj'!F122*(1+'00. Adjustment factors'!$J$104),
IF(ISNUMBER('06. Non-mandatory ETO'!F120),'06. Non-mandatory ETO'!F120*(1+'00. Adjustment factors'!$J$104),"-")))</f>
        <v>368.78869999999995</v>
      </c>
      <c r="G97" s="707" t="str">
        <f>'06. Non-mandatory ETO'!G120</f>
        <v>-</v>
      </c>
      <c r="H97" s="707" t="str">
        <f>'06. Non-mandatory ETO'!H120</f>
        <v>-</v>
      </c>
      <c r="I97" s="701" t="str">
        <f>IF('06. Non-mandatory Manual Adj'!I122="-","-",
IF(ISNUMBER('06. Non-mandatory Manual Adj'!I122),'06. Non-mandatory Manual Adj'!I122*(1+'00. Adjustment factors'!$J$104),
IF(ISNUMBER('06. Non-mandatory ETO'!I120),'06. Non-mandatory ETO'!I120*(1+'00. Adjustment factors'!$J$104),"-")))</f>
        <v>-</v>
      </c>
      <c r="J97" s="287"/>
    </row>
    <row r="98" spans="1:10" ht="13.15" customHeight="1" x14ac:dyDescent="0.2">
      <c r="A98" s="372" t="s">
        <v>3218</v>
      </c>
      <c r="B98" s="372" t="s">
        <v>3217</v>
      </c>
      <c r="C98" s="725" t="str">
        <f>IF('06. Non-mandatory Manual Adj'!C123="-","-",
IF(ISNUMBER('06. Non-mandatory Manual Adj'!C123),'06. Non-mandatory Manual Adj'!C123*(1+'00. Adjustment factors'!$J$104),
IF(ISNUMBER('06. Non-mandatory ETO'!C121),'06. Non-mandatory ETO'!C121*(1+'00. Adjustment factors'!$J$104),"-")))</f>
        <v>-</v>
      </c>
      <c r="D98" s="721">
        <f>IF('06. Non-mandatory Manual Adj'!D123="-","-",
IF(ISNUMBER('06. Non-mandatory Manual Adj'!D123),'06. Non-mandatory Manual Adj'!D123*(1+'00. Adjustment factors'!$J$104),
IF(ISNUMBER('06. Non-mandatory ETO'!D121),'06. Non-mandatory ETO'!D121*(1+'00. Adjustment factors'!$J$104),"-")))</f>
        <v>548.6363399999999</v>
      </c>
      <c r="E98" s="721">
        <f>'06. Non-mandatory ETO'!E121</f>
        <v>5</v>
      </c>
      <c r="F98" s="721">
        <f>IF('06. Non-mandatory Manual Adj'!F123="-","-",
IF(ISNUMBER('06. Non-mandatory Manual Adj'!F123),'06. Non-mandatory Manual Adj'!F123*(1+'00. Adjustment factors'!$J$104),
IF(ISNUMBER('06. Non-mandatory ETO'!F121),'06. Non-mandatory ETO'!F121*(1+'00. Adjustment factors'!$J$104),"-")))</f>
        <v>368.78869999999995</v>
      </c>
      <c r="G98" s="707" t="str">
        <f>'06. Non-mandatory ETO'!G121</f>
        <v>-</v>
      </c>
      <c r="H98" s="707" t="str">
        <f>'06. Non-mandatory ETO'!H121</f>
        <v>-</v>
      </c>
      <c r="I98" s="701" t="str">
        <f>IF('06. Non-mandatory Manual Adj'!I123="-","-",
IF(ISNUMBER('06. Non-mandatory Manual Adj'!I123),'06. Non-mandatory Manual Adj'!I123*(1+'00. Adjustment factors'!$J$104),
IF(ISNUMBER('06. Non-mandatory ETO'!I121),'06. Non-mandatory ETO'!I121*(1+'00. Adjustment factors'!$J$104),"-")))</f>
        <v>-</v>
      </c>
      <c r="J98" s="287"/>
    </row>
    <row r="99" spans="1:10" ht="12.75" x14ac:dyDescent="0.2">
      <c r="A99" s="372" t="s">
        <v>3216</v>
      </c>
      <c r="B99" s="372" t="s">
        <v>3215</v>
      </c>
      <c r="C99" s="725" t="str">
        <f>IF('06. Non-mandatory Manual Adj'!C124="-","-",
IF(ISNUMBER('06. Non-mandatory Manual Adj'!C124),'06. Non-mandatory Manual Adj'!C124*(1+'00. Adjustment factors'!$J$104),
IF(ISNUMBER('06. Non-mandatory ETO'!C122),'06. Non-mandatory ETO'!C122*(1+'00. Adjustment factors'!$J$104),"-")))</f>
        <v>-</v>
      </c>
      <c r="D99" s="721">
        <f>IF('06. Non-mandatory Manual Adj'!D124="-","-",
IF(ISNUMBER('06. Non-mandatory Manual Adj'!D124),'06. Non-mandatory Manual Adj'!D124*(1+'00. Adjustment factors'!$J$104),
IF(ISNUMBER('06. Non-mandatory ETO'!D122),'06. Non-mandatory ETO'!D122*(1+'00. Adjustment factors'!$J$104),"-")))</f>
        <v>588.04115999999988</v>
      </c>
      <c r="E99" s="721">
        <f>'06. Non-mandatory ETO'!E122</f>
        <v>5</v>
      </c>
      <c r="F99" s="721">
        <f>IF('06. Non-mandatory Manual Adj'!F124="-","-",
IF(ISNUMBER('06. Non-mandatory Manual Adj'!F124),'06. Non-mandatory Manual Adj'!F124*(1+'00. Adjustment factors'!$J$104),
IF(ISNUMBER('06. Non-mandatory ETO'!F122),'06. Non-mandatory ETO'!F122*(1+'00. Adjustment factors'!$J$104),"-")))</f>
        <v>368.78869999999995</v>
      </c>
      <c r="G99" s="707" t="str">
        <f>'06. Non-mandatory ETO'!G122</f>
        <v>-</v>
      </c>
      <c r="H99" s="707" t="str">
        <f>'06. Non-mandatory ETO'!H122</f>
        <v>-</v>
      </c>
      <c r="I99" s="701" t="str">
        <f>IF('06. Non-mandatory Manual Adj'!I124="-","-",
IF(ISNUMBER('06. Non-mandatory Manual Adj'!I124),'06. Non-mandatory Manual Adj'!I124*(1+'00. Adjustment factors'!$J$104),
IF(ISNUMBER('06. Non-mandatory ETO'!I122),'06. Non-mandatory ETO'!I122*(1+'00. Adjustment factors'!$J$104),"-")))</f>
        <v>-</v>
      </c>
      <c r="J99" s="287"/>
    </row>
    <row r="100" spans="1:10" ht="13.15" customHeight="1" x14ac:dyDescent="0.2">
      <c r="A100" s="372" t="s">
        <v>3214</v>
      </c>
      <c r="B100" s="372" t="s">
        <v>3213</v>
      </c>
      <c r="C100" s="725" t="str">
        <f>IF('06. Non-mandatory Manual Adj'!C125="-","-",
IF(ISNUMBER('06. Non-mandatory Manual Adj'!C125),'06. Non-mandatory Manual Adj'!C125*(1+'00. Adjustment factors'!$J$104),
IF(ISNUMBER('06. Non-mandatory ETO'!C123),'06. Non-mandatory ETO'!C123*(1+'00. Adjustment factors'!$J$104),"-")))</f>
        <v>-</v>
      </c>
      <c r="D100" s="721">
        <f>IF('06. Non-mandatory Manual Adj'!D125="-","-",
IF(ISNUMBER('06. Non-mandatory Manual Adj'!D125),'06. Non-mandatory Manual Adj'!D125*(1+'00. Adjustment factors'!$J$104),
IF(ISNUMBER('06. Non-mandatory ETO'!D123),'06. Non-mandatory ETO'!D123*(1+'00. Adjustment factors'!$J$104),"-")))</f>
        <v>582.98925999999994</v>
      </c>
      <c r="E100" s="721">
        <f>'06. Non-mandatory ETO'!E123</f>
        <v>5</v>
      </c>
      <c r="F100" s="721">
        <f>IF('06. Non-mandatory Manual Adj'!F125="-","-",
IF(ISNUMBER('06. Non-mandatory Manual Adj'!F125),'06. Non-mandatory Manual Adj'!F125*(1+'00. Adjustment factors'!$J$104),
IF(ISNUMBER('06. Non-mandatory ETO'!F123),'06. Non-mandatory ETO'!F123*(1+'00. Adjustment factors'!$J$104),"-")))</f>
        <v>368.78869999999995</v>
      </c>
      <c r="G100" s="707" t="str">
        <f>'06. Non-mandatory ETO'!G123</f>
        <v>-</v>
      </c>
      <c r="H100" s="707" t="str">
        <f>'06. Non-mandatory ETO'!H123</f>
        <v>-</v>
      </c>
      <c r="I100" s="701" t="str">
        <f>IF('06. Non-mandatory Manual Adj'!I125="-","-",
IF(ISNUMBER('06. Non-mandatory Manual Adj'!I125),'06. Non-mandatory Manual Adj'!I125*(1+'00. Adjustment factors'!$J$104),
IF(ISNUMBER('06. Non-mandatory ETO'!I123),'06. Non-mandatory ETO'!I123*(1+'00. Adjustment factors'!$J$104),"-")))</f>
        <v>-</v>
      </c>
      <c r="J100" s="287"/>
    </row>
    <row r="101" spans="1:10" ht="13.15" customHeight="1" x14ac:dyDescent="0.2">
      <c r="A101" s="372" t="s">
        <v>3212</v>
      </c>
      <c r="B101" s="372" t="s">
        <v>3211</v>
      </c>
      <c r="C101" s="725" t="str">
        <f>IF('06. Non-mandatory Manual Adj'!C126="-","-",
IF(ISNUMBER('06. Non-mandatory Manual Adj'!C126),'06. Non-mandatory Manual Adj'!C126*(1+'00. Adjustment factors'!$J$104),
IF(ISNUMBER('06. Non-mandatory ETO'!C124),'06. Non-mandatory ETO'!C124*(1+'00. Adjustment factors'!$J$104),"-")))</f>
        <v>-</v>
      </c>
      <c r="D101" s="721">
        <f>IF('06. Non-mandatory Manual Adj'!D126="-","-",
IF(ISNUMBER('06. Non-mandatory Manual Adj'!D126),'06. Non-mandatory Manual Adj'!D126*(1+'00. Adjustment factors'!$J$104),
IF(ISNUMBER('06. Non-mandatory ETO'!D124),'06. Non-mandatory ETO'!D124*(1+'00. Adjustment factors'!$J$104),"-")))</f>
        <v>665.84041999999988</v>
      </c>
      <c r="E101" s="721">
        <f>'06. Non-mandatory ETO'!E124</f>
        <v>5</v>
      </c>
      <c r="F101" s="721">
        <f>IF('06. Non-mandatory Manual Adj'!F126="-","-",
IF(ISNUMBER('06. Non-mandatory Manual Adj'!F126),'06. Non-mandatory Manual Adj'!F126*(1+'00. Adjustment factors'!$J$104),
IF(ISNUMBER('06. Non-mandatory ETO'!F124),'06. Non-mandatory ETO'!F124*(1+'00. Adjustment factors'!$J$104),"-")))</f>
        <v>368.78869999999995</v>
      </c>
      <c r="G101" s="703" t="str">
        <f>'06. Non-mandatory ETO'!G124</f>
        <v>-</v>
      </c>
      <c r="H101" s="707" t="str">
        <f>'06. Non-mandatory ETO'!H124</f>
        <v>-</v>
      </c>
      <c r="I101" s="701" t="str">
        <f>IF('06. Non-mandatory Manual Adj'!I126="-","-",
IF(ISNUMBER('06. Non-mandatory Manual Adj'!I126),'06. Non-mandatory Manual Adj'!I126*(1+'00. Adjustment factors'!$J$104),
IF(ISNUMBER('06. Non-mandatory ETO'!I124),'06. Non-mandatory ETO'!I124*(1+'00. Adjustment factors'!$J$104),"-")))</f>
        <v>-</v>
      </c>
      <c r="J101" s="287"/>
    </row>
    <row r="102" spans="1:10" ht="13.15" customHeight="1" thickBot="1" x14ac:dyDescent="0.25">
      <c r="A102" s="373" t="s">
        <v>3147</v>
      </c>
      <c r="B102" s="373" t="s">
        <v>3255</v>
      </c>
      <c r="C102" s="726">
        <f>IF('06. Non-mandatory Manual Adj'!C127="-","-",
IF(ISNUMBER('06. Non-mandatory Manual Adj'!C127),'06. Non-mandatory Manual Adj'!C127*(1+'00. Adjustment factors'!$J$104),
IF(ISNUMBER('06. Non-mandatory ETO'!C125),'06. Non-mandatory ETO'!C125*(1+'00. Adjustment factors'!$J$104),"-")))</f>
        <v>278.86487999999997</v>
      </c>
      <c r="D102" s="612">
        <f>IF('06. Non-mandatory Manual Adj'!D127="-","-",
IF(ISNUMBER('06. Non-mandatory Manual Adj'!D127),'06. Non-mandatory Manual Adj'!D127*(1+'00. Adjustment factors'!$J$104),
IF(ISNUMBER('06. Non-mandatory ETO'!D125),'06. Non-mandatory ETO'!D125*(1+'00. Adjustment factors'!$J$104),"-")))</f>
        <v>1148.8020599999998</v>
      </c>
      <c r="E102" s="611">
        <f>'06. Non-mandatory ETO'!E125</f>
        <v>8</v>
      </c>
      <c r="F102" s="612">
        <f>IF('06. Non-mandatory Manual Adj'!F127="-","-",
IF(ISNUMBER('06. Non-mandatory Manual Adj'!F127),'06. Non-mandatory Manual Adj'!F127*(1+'00. Adjustment factors'!$J$104),
IF(ISNUMBER('06. Non-mandatory ETO'!F125),'06. Non-mandatory ETO'!F125*(1+'00. Adjustment factors'!$J$104),"-")))</f>
        <v>368.78869999999995</v>
      </c>
      <c r="G102" s="706" t="str">
        <f>'06. Non-mandatory ETO'!G125</f>
        <v>No</v>
      </c>
      <c r="H102" s="722" t="str">
        <f>'06. Non-mandatory ETO'!H125</f>
        <v>-</v>
      </c>
      <c r="I102" s="698" t="str">
        <f>IF('06. Non-mandatory Manual Adj'!I127="-","-",
IF(ISNUMBER('06. Non-mandatory Manual Adj'!I127),'06. Non-mandatory Manual Adj'!I127*(1+'00. Adjustment factors'!$J$104),
IF(ISNUMBER('06. Non-mandatory ETO'!I125),'06. Non-mandatory ETO'!I125*(1+'00. Adjustment factors'!$J$104),"-")))</f>
        <v>-</v>
      </c>
      <c r="J102" s="22"/>
    </row>
    <row r="103" spans="1:10" ht="13.15" customHeight="1" thickBot="1" x14ac:dyDescent="0.25">
      <c r="A103" s="329"/>
      <c r="B103" s="329"/>
      <c r="C103" s="329"/>
      <c r="D103" s="329"/>
      <c r="E103" s="329"/>
      <c r="F103" s="329"/>
      <c r="G103" s="329"/>
      <c r="H103" s="329"/>
      <c r="I103" s="329"/>
      <c r="J103" s="287"/>
    </row>
    <row r="104" spans="1:10" ht="13.15" customHeight="1" x14ac:dyDescent="0.2">
      <c r="A104" s="1088"/>
      <c r="B104" s="1089"/>
      <c r="C104" s="1089"/>
      <c r="D104" s="1089"/>
      <c r="E104" s="1089"/>
      <c r="F104" s="1089"/>
      <c r="G104" s="1089"/>
      <c r="H104" s="1089"/>
      <c r="I104" s="1089"/>
      <c r="J104" s="287"/>
    </row>
    <row r="105" spans="1:10" ht="13.15" customHeight="1" thickBot="1" x14ac:dyDescent="0.3">
      <c r="A105" s="266">
        <v>9</v>
      </c>
      <c r="B105" s="265" t="s">
        <v>433</v>
      </c>
      <c r="C105" s="265"/>
      <c r="D105" s="265"/>
      <c r="E105" s="265"/>
      <c r="F105" s="282"/>
      <c r="G105" s="282"/>
      <c r="H105" s="289"/>
      <c r="I105" s="573" t="s">
        <v>43</v>
      </c>
      <c r="J105" s="287"/>
    </row>
    <row r="106" spans="1:10" ht="13.15" customHeight="1" thickBot="1" x14ac:dyDescent="0.25">
      <c r="A106" s="264"/>
      <c r="B106" s="263"/>
      <c r="C106" s="1184" t="s">
        <v>422</v>
      </c>
      <c r="D106" s="1185"/>
      <c r="E106" s="1185"/>
      <c r="F106" s="1186"/>
      <c r="G106" s="239"/>
      <c r="H106" s="239"/>
      <c r="I106" s="239"/>
      <c r="J106" s="287"/>
    </row>
    <row r="107" spans="1:10" ht="57" thickBot="1" x14ac:dyDescent="0.25">
      <c r="A107" s="451" t="s">
        <v>56</v>
      </c>
      <c r="B107" s="432" t="s">
        <v>57</v>
      </c>
      <c r="C107" s="452" t="s">
        <v>3148</v>
      </c>
      <c r="D107" s="101" t="s">
        <v>3149</v>
      </c>
      <c r="E107" s="101" t="s">
        <v>353</v>
      </c>
      <c r="F107" s="95" t="s">
        <v>354</v>
      </c>
      <c r="G107" s="287"/>
      <c r="H107" s="287"/>
      <c r="I107" s="287"/>
      <c r="J107" s="287"/>
    </row>
    <row r="108" spans="1:10" ht="13.15" customHeight="1" x14ac:dyDescent="0.2">
      <c r="A108" s="453">
        <v>501</v>
      </c>
      <c r="B108" s="684" t="s">
        <v>828</v>
      </c>
      <c r="C108" s="613">
        <f>IF('06. Non-mandatory Manual Adj'!C136="-","-",
IF(ISNUMBER('06. Non-mandatory Manual Adj'!C136),'06. Non-mandatory Manual Adj'!C136*(1+'00. Adjustment factors'!$J$104),
IF(ISNUMBER('06. Non-mandatory ETO'!C134),'06. Non-mandatory ETO'!C134*(1+'00. Adjustment factors'!$J$104),"-")))</f>
        <v>129.32863999999998</v>
      </c>
      <c r="D108" s="610">
        <f>IF('06. Non-mandatory Manual Adj'!D136="-","-",
IF(ISNUMBER('06. Non-mandatory Manual Adj'!D136),'06. Non-mandatory Manual Adj'!D136*(1+'00. Adjustment factors'!$J$104),
IF(ISNUMBER('06. Non-mandatory ETO'!D134),'06. Non-mandatory ETO'!D134*(1+'00. Adjustment factors'!$J$104),"-")))</f>
        <v>136.40129999999996</v>
      </c>
      <c r="E108" s="610">
        <f>IF('06. Non-mandatory Manual Adj'!E136="-","-",
IF(ISNUMBER('06. Non-mandatory Manual Adj'!E136),'06. Non-mandatory Manual Adj'!E136*(1+'00. Adjustment factors'!$J$104),
IF(ISNUMBER('06. Non-mandatory ETO'!E134),'06. Non-mandatory ETO'!E134*(1+'00. Adjustment factors'!$J$104),"-")))</f>
        <v>65.674699999999987</v>
      </c>
      <c r="F108" s="614">
        <f>IF('06. Non-mandatory Manual Adj'!F136="-","-",
IF(ISNUMBER('06. Non-mandatory Manual Adj'!F136),'06. Non-mandatory Manual Adj'!F136*(1+'00. Adjustment factors'!$J$104),
IF(ISNUMBER('06. Non-mandatory ETO'!F134),'06. Non-mandatory ETO'!F134*(1+'00. Adjustment factors'!$J$104),"-")))</f>
        <v>81.840779999999981</v>
      </c>
      <c r="G108" s="287"/>
      <c r="H108" s="287"/>
      <c r="I108" s="287"/>
      <c r="J108" s="30"/>
    </row>
    <row r="109" spans="1:10" ht="13.15" customHeight="1" thickBot="1" x14ac:dyDescent="0.25">
      <c r="A109" s="454">
        <v>560</v>
      </c>
      <c r="B109" s="686" t="s">
        <v>3235</v>
      </c>
      <c r="C109" s="611">
        <f>IF('06. Non-mandatory Manual Adj'!C137="-","-",
IF(ISNUMBER('06. Non-mandatory Manual Adj'!C137),'06. Non-mandatory Manual Adj'!C137*(1+'00. Adjustment factors'!$J$104),
IF(ISNUMBER('06. Non-mandatory ETO'!C135),'06. Non-mandatory ETO'!C135*(1+'00. Adjustment factors'!$J$104),"-")))</f>
        <v>129.32863999999998</v>
      </c>
      <c r="D109" s="612">
        <f>IF('06. Non-mandatory Manual Adj'!D137="-","-",
IF(ISNUMBER('06. Non-mandatory Manual Adj'!D137),'06. Non-mandatory Manual Adj'!D137*(1+'00. Adjustment factors'!$J$104),
IF(ISNUMBER('06. Non-mandatory ETO'!D135),'06. Non-mandatory ETO'!D135*(1+'00. Adjustment factors'!$J$104),"-")))</f>
        <v>136.40129999999996</v>
      </c>
      <c r="E109" s="612">
        <f>IF('06. Non-mandatory Manual Adj'!E137="-","-",
IF(ISNUMBER('06. Non-mandatory Manual Adj'!E137),'06. Non-mandatory Manual Adj'!E137*(1+'00. Adjustment factors'!$J$104),
IF(ISNUMBER('06. Non-mandatory ETO'!E135),'06. Non-mandatory ETO'!E135*(1+'00. Adjustment factors'!$J$104),"-")))</f>
        <v>65.674699999999987</v>
      </c>
      <c r="F109" s="615">
        <f>IF('06. Non-mandatory Manual Adj'!F137="-","-",
IF(ISNUMBER('06. Non-mandatory Manual Adj'!F137),'06. Non-mandatory Manual Adj'!F137*(1+'00. Adjustment factors'!$J$104),
IF(ISNUMBER('06. Non-mandatory ETO'!F135),'06. Non-mandatory ETO'!F135*(1+'00. Adjustment factors'!$J$104),"-")))</f>
        <v>81.840779999999981</v>
      </c>
      <c r="G109" s="287"/>
      <c r="H109" s="287"/>
      <c r="I109" s="287"/>
      <c r="J109" s="30"/>
    </row>
    <row r="110" spans="1:10" ht="13.15" customHeight="1" thickBot="1" x14ac:dyDescent="0.25">
      <c r="A110" s="274"/>
      <c r="B110" s="274"/>
      <c r="C110" s="274"/>
      <c r="D110" s="274"/>
      <c r="E110" s="288"/>
      <c r="F110" s="288"/>
      <c r="G110" s="288"/>
      <c r="H110" s="288"/>
      <c r="I110" s="288"/>
      <c r="J110" s="239"/>
    </row>
    <row r="111" spans="1:10" ht="13.15" customHeight="1" x14ac:dyDescent="0.2">
      <c r="A111" s="275"/>
      <c r="B111" s="275"/>
      <c r="C111" s="275"/>
      <c r="D111" s="275"/>
      <c r="E111" s="30"/>
      <c r="F111" s="30"/>
      <c r="G111" s="30"/>
      <c r="H111" s="30"/>
      <c r="I111" s="30"/>
      <c r="J111" s="289"/>
    </row>
    <row r="112" spans="1:10" ht="13.15" customHeight="1" x14ac:dyDescent="0.2">
      <c r="A112" s="266">
        <v>10</v>
      </c>
      <c r="B112" s="281" t="s">
        <v>432</v>
      </c>
      <c r="C112" s="281"/>
      <c r="D112" s="239"/>
      <c r="E112" s="287"/>
      <c r="F112" s="287"/>
      <c r="G112" s="287"/>
      <c r="H112" s="289"/>
      <c r="I112" s="573" t="s">
        <v>43</v>
      </c>
      <c r="J112" s="239"/>
    </row>
    <row r="113" spans="1:10" s="487" customFormat="1" ht="13.15" customHeight="1" thickBot="1" x14ac:dyDescent="0.3">
      <c r="A113" s="280"/>
      <c r="B113" s="282"/>
      <c r="C113" s="277"/>
      <c r="D113" s="239"/>
      <c r="E113" s="287"/>
      <c r="F113" s="287"/>
      <c r="G113" s="287"/>
      <c r="H113" s="287"/>
      <c r="I113" s="287"/>
      <c r="J113" s="239"/>
    </row>
    <row r="114" spans="1:10" ht="13.15" customHeight="1" thickBot="1" x14ac:dyDescent="0.25">
      <c r="A114" s="451" t="s">
        <v>146</v>
      </c>
      <c r="B114" s="432" t="s">
        <v>145</v>
      </c>
      <c r="C114" s="451" t="s">
        <v>345</v>
      </c>
      <c r="D114" s="239"/>
      <c r="E114" s="287"/>
      <c r="F114" s="287"/>
      <c r="G114" s="287"/>
      <c r="H114" s="287"/>
      <c r="I114" s="287"/>
      <c r="J114" s="287"/>
    </row>
    <row r="115" spans="1:10" ht="13.15" customHeight="1" x14ac:dyDescent="0.2">
      <c r="A115" s="453" t="s">
        <v>237</v>
      </c>
      <c r="B115" s="684" t="s">
        <v>3150</v>
      </c>
      <c r="C115" s="616">
        <f>IF('06. Non-mandatory Manual Adj'!C143="-","-",
IF(ISNUMBER('06. Non-mandatory Manual Adj'!C143),'06. Non-mandatory Manual Adj'!C143*(1+'00. Adjustment factors'!$J$104),
IF(ISNUMBER('06. Non-mandatory ETO'!C141),'06. Non-mandatory ETO'!C141*(1+'00. Adjustment factors'!$J$104),"-")))</f>
        <v>42.435959999999994</v>
      </c>
      <c r="D115" s="239"/>
      <c r="E115" s="287"/>
      <c r="F115" s="287"/>
      <c r="G115" s="287"/>
      <c r="H115" s="287"/>
      <c r="I115" s="287"/>
      <c r="J115" s="287"/>
    </row>
    <row r="116" spans="1:10" ht="13.15" customHeight="1" thickBot="1" x14ac:dyDescent="0.25">
      <c r="A116" s="454" t="s">
        <v>237</v>
      </c>
      <c r="B116" s="686" t="s">
        <v>3151</v>
      </c>
      <c r="C116" s="617">
        <f>IF('06. Non-mandatory Manual Adj'!C144="-","-",
IF(ISNUMBER('06. Non-mandatory Manual Adj'!C144),'06. Non-mandatory Manual Adj'!C144*(1+'00. Adjustment factors'!$J$104),
IF(ISNUMBER('06. Non-mandatory ETO'!C142),'06. Non-mandatory ETO'!C142*(1+'00. Adjustment factors'!$J$104),"-")))</f>
        <v>54.56051999999999</v>
      </c>
      <c r="D116" s="239"/>
      <c r="E116" s="287"/>
      <c r="F116" s="287"/>
      <c r="G116" s="287"/>
      <c r="H116" s="287"/>
      <c r="I116" s="287"/>
      <c r="J116" s="287"/>
    </row>
    <row r="117" spans="1:10" ht="15" x14ac:dyDescent="0.25">
      <c r="A117" s="276"/>
      <c r="B117" s="276"/>
      <c r="C117" s="276"/>
      <c r="D117" s="275"/>
      <c r="E117" s="287"/>
      <c r="F117" s="287"/>
      <c r="G117" s="287"/>
      <c r="H117" s="287"/>
      <c r="I117" s="287"/>
      <c r="J117" s="287"/>
    </row>
    <row r="118" spans="1:10" ht="13.15" customHeight="1" thickBot="1" x14ac:dyDescent="0.3">
      <c r="A118" s="273"/>
      <c r="B118" s="279"/>
      <c r="C118" s="279"/>
      <c r="D118" s="274"/>
      <c r="E118" s="288"/>
      <c r="F118" s="288"/>
      <c r="G118" s="288"/>
      <c r="H118" s="288"/>
      <c r="I118" s="288"/>
      <c r="J118" s="287"/>
    </row>
    <row r="119" spans="1:10" ht="13.15" customHeight="1" x14ac:dyDescent="0.25">
      <c r="A119" s="292"/>
      <c r="B119" s="276"/>
      <c r="C119" s="276"/>
      <c r="D119" s="275"/>
      <c r="E119" s="30"/>
      <c r="F119" s="30"/>
      <c r="G119" s="30"/>
      <c r="H119" s="30"/>
      <c r="I119" s="30"/>
      <c r="J119" s="287"/>
    </row>
    <row r="120" spans="1:10" ht="13.15" customHeight="1" x14ac:dyDescent="0.2">
      <c r="A120" s="266">
        <v>11</v>
      </c>
      <c r="B120" s="278" t="s">
        <v>431</v>
      </c>
      <c r="C120" s="281"/>
      <c r="D120" s="239"/>
      <c r="E120" s="287"/>
      <c r="F120" s="287"/>
      <c r="G120" s="287"/>
      <c r="H120" s="289"/>
      <c r="I120" s="573" t="s">
        <v>43</v>
      </c>
      <c r="J120" s="287"/>
    </row>
    <row r="121" spans="1:10" ht="13.15" customHeight="1" thickBot="1" x14ac:dyDescent="0.3">
      <c r="A121" s="280"/>
      <c r="B121" s="282"/>
      <c r="C121" s="277"/>
      <c r="D121" s="239"/>
      <c r="E121" s="287"/>
      <c r="F121" s="287"/>
      <c r="G121" s="287"/>
      <c r="H121" s="287"/>
      <c r="I121" s="287"/>
      <c r="J121" s="289"/>
    </row>
    <row r="122" spans="1:10" ht="13.15" customHeight="1" thickBot="1" x14ac:dyDescent="0.25">
      <c r="A122" s="451" t="s">
        <v>146</v>
      </c>
      <c r="B122" s="432" t="s">
        <v>145</v>
      </c>
      <c r="C122" s="451" t="s">
        <v>345</v>
      </c>
      <c r="D122" s="239"/>
      <c r="E122" s="287"/>
      <c r="F122" s="287"/>
      <c r="G122" s="287"/>
      <c r="H122" s="287"/>
      <c r="I122" s="287"/>
      <c r="J122" s="287"/>
    </row>
    <row r="123" spans="1:10" ht="13.15" customHeight="1" x14ac:dyDescent="0.2">
      <c r="A123" s="453" t="s">
        <v>237</v>
      </c>
      <c r="B123" s="684" t="s">
        <v>1876</v>
      </c>
      <c r="C123" s="614">
        <f>IF('06. Non-mandatory Manual Adj'!C151="-","-",
IF(ISNUMBER('06. Non-mandatory Manual Adj'!C151),'06. Non-mandatory Manual Adj'!C151*(1+'00. Adjustment factors'!$J$104),
IF(ISNUMBER('06. Non-mandatory ETO'!C149),'06. Non-mandatory ETO'!C149*(1+'00. Adjustment factors'!$J$104),"-")))</f>
        <v>182.87877999999998</v>
      </c>
      <c r="D123" s="239"/>
      <c r="E123" s="287"/>
      <c r="F123" s="287"/>
      <c r="G123" s="287"/>
      <c r="H123" s="287"/>
      <c r="I123" s="287"/>
      <c r="J123" s="287"/>
    </row>
    <row r="124" spans="1:10" ht="13.15" customHeight="1" x14ac:dyDescent="0.2">
      <c r="A124" s="455" t="s">
        <v>237</v>
      </c>
      <c r="B124" s="685" t="s">
        <v>1877</v>
      </c>
      <c r="C124" s="618">
        <f>IF('06. Non-mandatory Manual Adj'!C152="-","-",
IF(ISNUMBER('06. Non-mandatory Manual Adj'!C152),'06. Non-mandatory Manual Adj'!C152*(1+'00. Adjustment factors'!$J$104),
IF(ISNUMBER('06. Non-mandatory ETO'!C150),'06. Non-mandatory ETO'!C150*(1+'00. Adjustment factors'!$J$104),"-")))</f>
        <v>281.89601999999996</v>
      </c>
      <c r="D124" s="239"/>
      <c r="E124" s="287"/>
      <c r="F124" s="287"/>
      <c r="G124" s="287"/>
      <c r="H124" s="287"/>
      <c r="I124" s="287"/>
      <c r="J124" s="287"/>
    </row>
    <row r="125" spans="1:10" ht="13.15" customHeight="1" thickBot="1" x14ac:dyDescent="0.25">
      <c r="A125" s="454" t="s">
        <v>237</v>
      </c>
      <c r="B125" s="686" t="s">
        <v>1878</v>
      </c>
      <c r="C125" s="615">
        <f>IF('06. Non-mandatory Manual Adj'!C153="-","-",
IF(ISNUMBER('06. Non-mandatory Manual Adj'!C153),'06. Non-mandatory Manual Adj'!C153*(1+'00. Adjustment factors'!$J$104),
IF(ISNUMBER('06. Non-mandatory ETO'!C151),'06. Non-mandatory ETO'!C151*(1+'00. Adjustment factors'!$J$104),"-")))</f>
        <v>281.89601999999996</v>
      </c>
      <c r="D125" s="239"/>
      <c r="E125" s="287"/>
      <c r="F125" s="287"/>
      <c r="G125" s="287"/>
      <c r="H125" s="287"/>
      <c r="I125" s="287"/>
      <c r="J125" s="239"/>
    </row>
    <row r="126" spans="1:10" ht="13.15" customHeight="1" x14ac:dyDescent="0.25">
      <c r="A126" s="282"/>
      <c r="B126" s="282"/>
      <c r="C126" s="276"/>
      <c r="D126" s="239"/>
      <c r="E126" s="287"/>
      <c r="F126" s="287"/>
      <c r="G126" s="287"/>
      <c r="H126" s="287"/>
      <c r="I126" s="239"/>
      <c r="J126" s="289"/>
    </row>
    <row r="127" spans="1:10" ht="13.15" customHeight="1" thickBot="1" x14ac:dyDescent="0.25">
      <c r="A127" s="288"/>
      <c r="B127" s="288"/>
      <c r="C127" s="288"/>
      <c r="D127" s="288"/>
      <c r="E127" s="288"/>
      <c r="F127" s="288"/>
      <c r="G127" s="288"/>
      <c r="H127" s="288"/>
      <c r="I127" s="274"/>
      <c r="J127" s="239"/>
    </row>
    <row r="128" spans="1:10" ht="13.15" customHeight="1" x14ac:dyDescent="0.2">
      <c r="A128" s="287"/>
      <c r="B128" s="287"/>
      <c r="C128" s="287"/>
      <c r="D128" s="287"/>
      <c r="E128" s="287"/>
      <c r="F128" s="287"/>
      <c r="G128" s="287"/>
      <c r="H128" s="287"/>
      <c r="I128" s="239"/>
      <c r="J128" s="239"/>
    </row>
    <row r="129" spans="1:10" ht="13.15" customHeight="1" x14ac:dyDescent="0.2">
      <c r="A129" s="266">
        <v>12</v>
      </c>
      <c r="B129" s="278" t="s">
        <v>1858</v>
      </c>
      <c r="C129" s="728"/>
      <c r="D129" s="487"/>
      <c r="E129" s="487"/>
      <c r="F129" s="487"/>
      <c r="G129" s="487"/>
      <c r="H129" s="727"/>
      <c r="I129" s="573" t="s">
        <v>43</v>
      </c>
      <c r="J129" s="239"/>
    </row>
    <row r="130" spans="1:10" ht="24.6" customHeight="1" thickBot="1" x14ac:dyDescent="0.25">
      <c r="A130" s="1183" t="s">
        <v>1870</v>
      </c>
      <c r="B130" s="1183"/>
      <c r="C130" s="1183"/>
      <c r="D130" s="1183"/>
      <c r="E130" s="1183"/>
      <c r="F130" s="1183"/>
      <c r="G130" s="1183"/>
      <c r="H130" s="1183"/>
      <c r="I130" s="1183"/>
      <c r="J130" s="239"/>
    </row>
    <row r="131" spans="1:10" ht="13.15" customHeight="1" thickBot="1" x14ac:dyDescent="0.25">
      <c r="A131" s="1001"/>
      <c r="B131" s="1001"/>
      <c r="C131" s="1001"/>
      <c r="D131" s="711"/>
      <c r="E131" s="711"/>
      <c r="F131" s="711"/>
      <c r="G131" s="711"/>
      <c r="H131" s="711"/>
      <c r="I131" s="711"/>
      <c r="J131" s="239"/>
    </row>
    <row r="132" spans="1:10" ht="13.15" customHeight="1" thickBot="1" x14ac:dyDescent="0.25">
      <c r="A132" s="370" t="s">
        <v>243</v>
      </c>
      <c r="B132" s="379" t="s">
        <v>244</v>
      </c>
      <c r="C132" s="256" t="s">
        <v>345</v>
      </c>
      <c r="I132" s="487"/>
      <c r="J132" s="239"/>
    </row>
    <row r="133" spans="1:10" ht="13.15" customHeight="1" thickBot="1" x14ac:dyDescent="0.25">
      <c r="A133" s="1068" t="s">
        <v>1859</v>
      </c>
      <c r="B133" s="1069" t="s">
        <v>1860</v>
      </c>
      <c r="C133" s="1070">
        <f>IF('06. Non-mandatory Manual Adj'!C161="-","-",
IF(ISNUMBER('06. Non-mandatory Manual Adj'!C161),'06. Non-mandatory Manual Adj'!C161*(1+'00. Adjustment factors'!$J$104),
IF(ISNUMBER('06. Non-mandatory ETO'!C159),'06. Non-mandatory ETO'!C159*(1+'00. Adjustment factors'!$J$104),"-")))</f>
        <v>663.81965999999989</v>
      </c>
      <c r="I133" s="487"/>
      <c r="J133" s="289"/>
    </row>
    <row r="134" spans="1:10" ht="13.15" customHeight="1" thickBot="1" x14ac:dyDescent="0.25">
      <c r="A134" s="564"/>
      <c r="B134" s="564"/>
      <c r="C134" s="564"/>
      <c r="D134" s="564"/>
      <c r="E134" s="564"/>
      <c r="F134" s="564"/>
      <c r="G134" s="564"/>
      <c r="H134" s="564"/>
      <c r="I134" s="569"/>
      <c r="J134" s="239"/>
    </row>
    <row r="135" spans="1:10" ht="13.15" customHeight="1" x14ac:dyDescent="0.2">
      <c r="A135" s="565"/>
      <c r="B135" s="566"/>
      <c r="C135" s="566"/>
      <c r="D135" s="566"/>
      <c r="E135" s="566"/>
      <c r="F135" s="566"/>
      <c r="G135" s="566"/>
      <c r="H135" s="566"/>
      <c r="I135" s="570"/>
      <c r="J135" s="239"/>
    </row>
    <row r="136" spans="1:10" ht="13.15" customHeight="1" x14ac:dyDescent="0.2">
      <c r="A136" s="266">
        <v>13</v>
      </c>
      <c r="B136" s="271" t="s">
        <v>1863</v>
      </c>
      <c r="C136" s="563"/>
      <c r="H136" s="289"/>
      <c r="I136" s="573" t="s">
        <v>43</v>
      </c>
      <c r="J136" s="239"/>
    </row>
    <row r="137" spans="1:10" ht="27" customHeight="1" thickBot="1" x14ac:dyDescent="0.25">
      <c r="A137" s="1181" t="s">
        <v>1870</v>
      </c>
      <c r="B137" s="1181"/>
      <c r="C137" s="1181"/>
      <c r="D137" s="1181"/>
      <c r="E137" s="1181"/>
      <c r="F137" s="1181"/>
      <c r="G137" s="1181"/>
      <c r="H137" s="1181"/>
      <c r="I137" s="487"/>
      <c r="J137" s="239"/>
    </row>
    <row r="138" spans="1:10" ht="57" thickBot="1" x14ac:dyDescent="0.25">
      <c r="A138" s="370" t="s">
        <v>243</v>
      </c>
      <c r="B138" s="379" t="s">
        <v>244</v>
      </c>
      <c r="C138" s="256" t="s">
        <v>58</v>
      </c>
      <c r="D138" s="355" t="s">
        <v>59</v>
      </c>
      <c r="E138" s="355" t="s">
        <v>22</v>
      </c>
      <c r="F138" s="355" t="s">
        <v>250</v>
      </c>
      <c r="G138" s="355" t="s">
        <v>251</v>
      </c>
      <c r="H138" s="784" t="s">
        <v>252</v>
      </c>
      <c r="I138" s="487"/>
      <c r="J138" s="239"/>
    </row>
    <row r="139" spans="1:10" ht="13.15" customHeight="1" thickBot="1" x14ac:dyDescent="0.25">
      <c r="A139" s="567" t="s">
        <v>1217</v>
      </c>
      <c r="B139" s="668" t="s">
        <v>1864</v>
      </c>
      <c r="C139" s="663" t="str">
        <f>IF('06. Non-mandatory Manual Adj'!C168="-","-",
IF(ISNUMBER('06. Non-mandatory Manual Adj'!C168),'06. Non-mandatory Manual Adj'!C168*(1+'00. Adjustment factors'!$J$104),
IF(ISNUMBER('06. Non-mandatory ETO'!C166),'06. Non-mandatory ETO'!C166*(1+'00. Adjustment factors'!$J$104),"-")))</f>
        <v>-</v>
      </c>
      <c r="D139" s="620">
        <f>IF('06. Non-mandatory Manual Adj'!D168="-","-",
IF(ISNUMBER('06. Non-mandatory Manual Adj'!D168),'06. Non-mandatory Manual Adj'!D168*(1+'00. Adjustment factors'!$J$104),
IF(ISNUMBER('06. Non-mandatory ETO'!D166),'06. Non-mandatory ETO'!D166*(1+'00. Adjustment factors'!$J$104),"-")))</f>
        <v>889.1343999999998</v>
      </c>
      <c r="E139" s="579">
        <f>'06. Non-mandatory ETO'!E166</f>
        <v>5</v>
      </c>
      <c r="F139" s="620">
        <f>IF('06. Non-mandatory Manual Adj'!F168="-","-",
IF(ISNUMBER('06. Non-mandatory Manual Adj'!F168),'06. Non-mandatory Manual Adj'!F168*(1+'00. Adjustment factors'!$J$104),
IF(ISNUMBER('06. Non-mandatory ETO'!F166),'06. Non-mandatory ETO'!F166*(1+'00. Adjustment factors'!$J$104),"-")))</f>
        <v>6107.7470999999987</v>
      </c>
      <c r="G139" s="579">
        <f>'06. Non-mandatory ETO'!G166</f>
        <v>43</v>
      </c>
      <c r="H139" s="621">
        <f>IF('06. Non-mandatory Manual Adj'!H168="-","-",
IF(ISNUMBER('06. Non-mandatory Manual Adj'!H168),'06. Non-mandatory Manual Adj'!H168*(1+'00. Adjustment factors'!$J$104),
IF(ISNUMBER('06. Non-mandatory ETO'!H166),'06. Non-mandatory ETO'!H166*(1+'00. Adjustment factors'!$J$104),"-")))</f>
        <v>209.14865999999998</v>
      </c>
      <c r="I139" s="571"/>
      <c r="J139" s="289"/>
    </row>
    <row r="140" spans="1:10" ht="13.5" thickBot="1" x14ac:dyDescent="0.25">
      <c r="A140" s="564"/>
      <c r="B140" s="564"/>
      <c r="C140" s="564"/>
      <c r="D140" s="564"/>
      <c r="E140" s="564"/>
      <c r="F140" s="564"/>
      <c r="G140" s="564"/>
      <c r="H140" s="564"/>
      <c r="I140" s="569"/>
      <c r="J140" s="239"/>
    </row>
    <row r="141" spans="1:10" ht="12.75" x14ac:dyDescent="0.2">
      <c r="A141" s="565"/>
      <c r="B141" s="566"/>
      <c r="C141" s="566"/>
      <c r="D141" s="566"/>
      <c r="E141" s="566"/>
      <c r="F141" s="566"/>
      <c r="G141" s="566"/>
      <c r="H141" s="566"/>
      <c r="I141" s="572"/>
      <c r="J141" s="239"/>
    </row>
    <row r="142" spans="1:10" ht="12.75" x14ac:dyDescent="0.2">
      <c r="A142" s="1148">
        <v>14</v>
      </c>
      <c r="B142" s="729" t="s">
        <v>1868</v>
      </c>
      <c r="C142" s="728"/>
      <c r="D142" s="487"/>
      <c r="E142" s="487"/>
      <c r="F142" s="487"/>
      <c r="G142" s="487"/>
      <c r="H142" s="727"/>
      <c r="I142" s="573" t="s">
        <v>43</v>
      </c>
      <c r="J142" s="239"/>
    </row>
    <row r="143" spans="1:10" ht="29.45" customHeight="1" thickBot="1" x14ac:dyDescent="0.25">
      <c r="A143" s="1183" t="s">
        <v>1870</v>
      </c>
      <c r="B143" s="1183"/>
      <c r="C143" s="1183"/>
      <c r="D143" s="1183"/>
      <c r="E143" s="1183"/>
      <c r="F143" s="1183"/>
      <c r="G143" s="1183"/>
      <c r="H143" s="1183"/>
      <c r="I143" s="1183"/>
      <c r="J143" s="239"/>
    </row>
    <row r="144" spans="1:10" ht="57" thickBot="1" x14ac:dyDescent="0.25">
      <c r="A144" s="370" t="s">
        <v>243</v>
      </c>
      <c r="B144" s="379" t="s">
        <v>244</v>
      </c>
      <c r="C144" s="256" t="s">
        <v>58</v>
      </c>
      <c r="D144" s="354" t="s">
        <v>59</v>
      </c>
      <c r="E144" s="355" t="s">
        <v>22</v>
      </c>
      <c r="F144" s="355" t="s">
        <v>250</v>
      </c>
      <c r="G144" s="355" t="s">
        <v>251</v>
      </c>
      <c r="H144" s="355" t="s">
        <v>252</v>
      </c>
      <c r="I144" s="285" t="s">
        <v>253</v>
      </c>
      <c r="J144" s="239"/>
    </row>
    <row r="145" spans="1:10" ht="13.15" customHeight="1" x14ac:dyDescent="0.2">
      <c r="A145" s="666" t="s">
        <v>989</v>
      </c>
      <c r="B145" s="664" t="s">
        <v>1865</v>
      </c>
      <c r="C145" s="682" t="str">
        <f>IF('06. Non-mandatory Manual Adj'!C174="-","-",
IF(ISNUMBER('06. Non-mandatory Manual Adj'!C174),'06. Non-mandatory Manual Adj'!C174*(1+'00. Adjustment factors'!$J$104),
IF(ISNUMBER('06. Non-mandatory ETO'!C172),'06. Non-mandatory ETO'!C172*(1+'00. Adjustment factors'!$J$104),"-")))</f>
        <v>-</v>
      </c>
      <c r="D145" s="677">
        <f>IF('06. Non-mandatory Manual Adj'!D174="-","-",
IF(ISNUMBER('06. Non-mandatory Manual Adj'!D174),'06. Non-mandatory Manual Adj'!D174*(1+'00. Adjustment factors'!$J$104),
IF(ISNUMBER('06. Non-mandatory ETO'!D172),'06. Non-mandatory ETO'!D172*(1+'00. Adjustment factors'!$J$104),"-")))</f>
        <v>6629.1031799999992</v>
      </c>
      <c r="E145" s="678">
        <f>'06. Non-mandatory ETO'!E172</f>
        <v>5</v>
      </c>
      <c r="F145" s="677">
        <f>IF('06. Non-mandatory Manual Adj'!F174="-","-",
IF(ISNUMBER('06. Non-mandatory Manual Adj'!F174),'06. Non-mandatory Manual Adj'!F174*(1+'00. Adjustment factors'!$J$104),
IF(ISNUMBER('06. Non-mandatory ETO'!F172),'06. Non-mandatory ETO'!F172*(1+'00. Adjustment factors'!$J$104),"-")))</f>
        <v>6629.1031799999992</v>
      </c>
      <c r="G145" s="678">
        <f>'06. Non-mandatory ETO'!G172</f>
        <v>5</v>
      </c>
      <c r="H145" s="677" t="str">
        <f>IF('06. Non-mandatory Manual Adj'!H174="-","-",
IF(ISNUMBER('06. Non-mandatory Manual Adj'!H174),'06. Non-mandatory Manual Adj'!H174*(1+'00. Adjustment factors'!$J$104),
IF(ISNUMBER('06. Non-mandatory ETO'!H172),'06. Non-mandatory ETO'!H172*(1+'00. Adjustment factors'!$J$104),"-")))</f>
        <v>-</v>
      </c>
      <c r="I145" s="683" t="str">
        <f>'06. Non-mandatory ETO'!I172</f>
        <v>-</v>
      </c>
      <c r="J145" s="239"/>
    </row>
    <row r="146" spans="1:10" ht="13.15" customHeight="1" thickBot="1" x14ac:dyDescent="0.25">
      <c r="A146" s="667" t="s">
        <v>990</v>
      </c>
      <c r="B146" s="665" t="s">
        <v>1866</v>
      </c>
      <c r="C146" s="680" t="str">
        <f>IF('06. Non-mandatory Manual Adj'!C175="-","-",
IF(ISNUMBER('06. Non-mandatory Manual Adj'!C175),'06. Non-mandatory Manual Adj'!C175*(1+'00. Adjustment factors'!$J$104),
IF(ISNUMBER('06. Non-mandatory ETO'!C173),'06. Non-mandatory ETO'!C173*(1+'00. Adjustment factors'!$J$104),"-")))</f>
        <v>-</v>
      </c>
      <c r="D146" s="673">
        <f>IF('06. Non-mandatory Manual Adj'!D175="-","-",
IF(ISNUMBER('06. Non-mandatory Manual Adj'!D175),'06. Non-mandatory Manual Adj'!D175*(1+'00. Adjustment factors'!$J$104),
IF(ISNUMBER('06. Non-mandatory ETO'!D173),'06. Non-mandatory ETO'!D173*(1+'00. Adjustment factors'!$J$104),"-")))</f>
        <v>6629.1031799999992</v>
      </c>
      <c r="E146" s="674">
        <f>'06. Non-mandatory ETO'!E173</f>
        <v>5</v>
      </c>
      <c r="F146" s="673">
        <f>IF('06. Non-mandatory Manual Adj'!F175="-","-",
IF(ISNUMBER('06. Non-mandatory Manual Adj'!F175),'06. Non-mandatory Manual Adj'!F175*(1+'00. Adjustment factors'!$J$104),
IF(ISNUMBER('06. Non-mandatory ETO'!F173),'06. Non-mandatory ETO'!F173*(1+'00. Adjustment factors'!$J$104),"-")))</f>
        <v>6629.1031799999992</v>
      </c>
      <c r="G146" s="674">
        <f>'06. Non-mandatory ETO'!G173</f>
        <v>5</v>
      </c>
      <c r="H146" s="673" t="str">
        <f>IF('06. Non-mandatory Manual Adj'!H175="-","-",
IF(ISNUMBER('06. Non-mandatory Manual Adj'!H175),'06. Non-mandatory Manual Adj'!H175*(1+'00. Adjustment factors'!$J$104),
IF(ISNUMBER('06. Non-mandatory ETO'!H173),'06. Non-mandatory ETO'!H173*(1+'00. Adjustment factors'!$J$104),"-")))</f>
        <v>-</v>
      </c>
      <c r="I146" s="681" t="str">
        <f>'06. Non-mandatory ETO'!I173</f>
        <v>-</v>
      </c>
      <c r="J146" s="289"/>
    </row>
    <row r="147" spans="1:10" ht="13.5" thickBot="1" x14ac:dyDescent="0.25">
      <c r="A147" s="564"/>
      <c r="B147" s="564"/>
      <c r="C147" s="564"/>
      <c r="D147" s="564"/>
      <c r="E147" s="564"/>
      <c r="F147" s="564"/>
      <c r="G147" s="564"/>
      <c r="H147" s="564"/>
      <c r="I147" s="564"/>
      <c r="J147" s="239"/>
    </row>
    <row r="148" spans="1:10" ht="12.75" x14ac:dyDescent="0.2">
      <c r="A148" s="565"/>
      <c r="B148" s="566"/>
      <c r="C148" s="566"/>
      <c r="D148" s="566"/>
      <c r="E148" s="566"/>
      <c r="F148" s="566"/>
      <c r="G148" s="566"/>
      <c r="H148" s="566"/>
      <c r="I148" s="566"/>
      <c r="J148" s="239"/>
    </row>
    <row r="149" spans="1:10" ht="13.15" customHeight="1" x14ac:dyDescent="0.2">
      <c r="A149" s="266">
        <v>15</v>
      </c>
      <c r="B149" s="271" t="s">
        <v>1867</v>
      </c>
      <c r="C149" s="166"/>
      <c r="H149" s="289"/>
      <c r="I149" s="573" t="s">
        <v>43</v>
      </c>
      <c r="J149" s="239"/>
    </row>
    <row r="150" spans="1:10" ht="28.9" customHeight="1" thickBot="1" x14ac:dyDescent="0.25">
      <c r="A150" s="1182" t="s">
        <v>1870</v>
      </c>
      <c r="B150" s="1182"/>
      <c r="C150" s="1182"/>
      <c r="D150" s="1182"/>
      <c r="E150" s="1182"/>
      <c r="F150" s="1182"/>
      <c r="G150" s="1182"/>
      <c r="H150" s="1182"/>
      <c r="I150" s="1182"/>
      <c r="J150" s="239"/>
    </row>
    <row r="151" spans="1:10" ht="57" thickBot="1" x14ac:dyDescent="0.25">
      <c r="A151" s="370" t="s">
        <v>243</v>
      </c>
      <c r="B151" s="379" t="s">
        <v>244</v>
      </c>
      <c r="C151" s="121" t="s">
        <v>58</v>
      </c>
      <c r="D151" s="122" t="s">
        <v>59</v>
      </c>
      <c r="E151" s="568" t="s">
        <v>22</v>
      </c>
      <c r="F151" s="568" t="s">
        <v>250</v>
      </c>
      <c r="G151" s="568" t="s">
        <v>251</v>
      </c>
      <c r="H151" s="568" t="s">
        <v>252</v>
      </c>
      <c r="I151" s="95" t="s">
        <v>253</v>
      </c>
      <c r="J151" s="239"/>
    </row>
    <row r="152" spans="1:10" ht="11.25" x14ac:dyDescent="0.2">
      <c r="A152" s="666" t="s">
        <v>813</v>
      </c>
      <c r="B152" s="664" t="s">
        <v>827</v>
      </c>
      <c r="C152" s="676">
        <f>IF('06. Non-mandatory Manual Adj'!C181="-","-",
IF(ISNUMBER('06. Non-mandatory Manual Adj'!C181),'06. Non-mandatory Manual Adj'!C181*(1+'00. Adjustment factors'!$J$104),
IF(ISNUMBER('06. Non-mandatory ETO'!C179),'06. Non-mandatory ETO'!C179*(1+'00. Adjustment factors'!$J$104),"-")))</f>
        <v>136.40129999999996</v>
      </c>
      <c r="D152" s="677">
        <f>IF('06. Non-mandatory Manual Adj'!D181="-","-",
IF(ISNUMBER('06. Non-mandatory Manual Adj'!D181),'06. Non-mandatory Manual Adj'!D181*(1+'00. Adjustment factors'!$J$104),
IF(ISNUMBER('06. Non-mandatory ETO'!D179),'06. Non-mandatory ETO'!D179*(1+'00. Adjustment factors'!$J$104),"-")))</f>
        <v>136.40129999999996</v>
      </c>
      <c r="E152" s="678">
        <f>'06. Non-mandatory ETO'!E179</f>
        <v>5</v>
      </c>
      <c r="F152" s="677">
        <f>IF('06. Non-mandatory Manual Adj'!F181="-","-",
IF(ISNUMBER('06. Non-mandatory Manual Adj'!F181),'06. Non-mandatory Manual Adj'!F181*(1+'00. Adjustment factors'!$J$104),
IF(ISNUMBER('06. Non-mandatory ETO'!F179),'06. Non-mandatory ETO'!F179*(1+'00. Adjustment factors'!$J$104),"-")))</f>
        <v>438.50491999999991</v>
      </c>
      <c r="G152" s="678">
        <f>'06. Non-mandatory ETO'!G179</f>
        <v>5</v>
      </c>
      <c r="H152" s="677">
        <f>IF('06. Non-mandatory Manual Adj'!H181="-","-",
IF(ISNUMBER('06. Non-mandatory Manual Adj'!H181),'06. Non-mandatory Manual Adj'!H181*(1+'00. Adjustment factors'!$J$104),
IF(ISNUMBER('06. Non-mandatory ETO'!H179),'06. Non-mandatory ETO'!H179*(1+'00. Adjustment factors'!$J$104),"-")))</f>
        <v>208.13827999999995</v>
      </c>
      <c r="I152" s="679" t="str">
        <f>'06. Non-mandatory ETO'!I179</f>
        <v>No</v>
      </c>
      <c r="J152" s="487"/>
    </row>
    <row r="153" spans="1:10" ht="12" thickBot="1" x14ac:dyDescent="0.25">
      <c r="A153" s="667" t="s">
        <v>814</v>
      </c>
      <c r="B153" s="665" t="s">
        <v>378</v>
      </c>
      <c r="C153" s="672">
        <f>IF('06. Non-mandatory Manual Adj'!C182="-","-",
IF(ISNUMBER('06. Non-mandatory Manual Adj'!C182),'06. Non-mandatory Manual Adj'!C182*(1+'00. Adjustment factors'!$J$104),
IF(ISNUMBER('06. Non-mandatory ETO'!C180),'06. Non-mandatory ETO'!C180*(1+'00. Adjustment factors'!$J$104),"-")))</f>
        <v>74.768119999999982</v>
      </c>
      <c r="D153" s="673">
        <f>IF('06. Non-mandatory Manual Adj'!D182="-","-",
IF(ISNUMBER('06. Non-mandatory Manual Adj'!D182),'06. Non-mandatory Manual Adj'!D182*(1+'00. Adjustment factors'!$J$104),
IF(ISNUMBER('06. Non-mandatory ETO'!D180),'06. Non-mandatory ETO'!D180*(1+'00. Adjustment factors'!$J$104),"-")))</f>
        <v>74.768119999999982</v>
      </c>
      <c r="E153" s="674">
        <f>'06. Non-mandatory ETO'!E180</f>
        <v>5</v>
      </c>
      <c r="F153" s="673">
        <f>IF('06. Non-mandatory Manual Adj'!F182="-","-",
IF(ISNUMBER('06. Non-mandatory Manual Adj'!F182),'06. Non-mandatory Manual Adj'!F182*(1+'00. Adjustment factors'!$J$104),
IF(ISNUMBER('06. Non-mandatory ETO'!F180),'06. Non-mandatory ETO'!F180*(1+'00. Adjustment factors'!$J$104),"-")))</f>
        <v>770.91993999999988</v>
      </c>
      <c r="G153" s="674">
        <f>'06. Non-mandatory ETO'!G180</f>
        <v>5</v>
      </c>
      <c r="H153" s="673">
        <f>IF('06. Non-mandatory Manual Adj'!H182="-","-",
IF(ISNUMBER('06. Non-mandatory Manual Adj'!H182),'06. Non-mandatory Manual Adj'!H182*(1+'00. Adjustment factors'!$J$104),
IF(ISNUMBER('06. Non-mandatory ETO'!H180),'06. Non-mandatory ETO'!H180*(1+'00. Adjustment factors'!$J$104),"-")))</f>
        <v>208.13827999999995</v>
      </c>
      <c r="I153" s="675" t="str">
        <f>'06. Non-mandatory ETO'!I180</f>
        <v>No</v>
      </c>
    </row>
    <row r="154" spans="1:10" ht="12" thickBot="1" x14ac:dyDescent="0.25">
      <c r="A154" s="564"/>
      <c r="B154" s="564"/>
      <c r="C154" s="564"/>
      <c r="D154" s="564"/>
      <c r="E154" s="564"/>
      <c r="F154" s="564"/>
      <c r="G154" s="564"/>
      <c r="H154" s="564"/>
      <c r="I154" s="564"/>
    </row>
    <row r="156" spans="1:10" ht="13.15" customHeight="1" x14ac:dyDescent="0.2">
      <c r="A156" s="266">
        <v>16</v>
      </c>
      <c r="B156" s="271" t="s">
        <v>197</v>
      </c>
      <c r="C156" s="563"/>
      <c r="H156" s="289"/>
      <c r="I156" s="573" t="s">
        <v>43</v>
      </c>
    </row>
    <row r="157" spans="1:10" ht="13.15" customHeight="1" thickBot="1" x14ac:dyDescent="0.25">
      <c r="A157" s="166"/>
      <c r="C157" s="166"/>
    </row>
    <row r="158" spans="1:10" ht="34.5" thickBot="1" x14ac:dyDescent="0.25">
      <c r="A158" s="182" t="s">
        <v>243</v>
      </c>
      <c r="B158" s="1064" t="s">
        <v>244</v>
      </c>
      <c r="C158" s="1065" t="s">
        <v>173</v>
      </c>
      <c r="D158" s="184" t="s">
        <v>269</v>
      </c>
    </row>
    <row r="159" spans="1:10" ht="13.15" customHeight="1" thickBot="1" x14ac:dyDescent="0.25">
      <c r="A159" s="1066" t="s">
        <v>3441</v>
      </c>
      <c r="B159" s="1067" t="s">
        <v>3442</v>
      </c>
      <c r="C159" s="1113">
        <f>IF('06. Non-mandatory Manual Adj'!C188="-","-",
IF(ISNUMBER('06. Non-mandatory Manual Adj'!C188),'06. Non-mandatory Manual Adj'!C188*(1+'00. Adjustment factors'!$J$104),
IF(ISNUMBER('06. Non-mandatory ETO'!C186),'06. Non-mandatory ETO'!C186*(1+'00. Adjustment factors'!$J$104),"-")))</f>
        <v>205.10713999999996</v>
      </c>
      <c r="D159" s="1117">
        <f>IF('06. Non-mandatory Manual Adj'!D188="-","-",
IF(ISNUMBER('06. Non-mandatory Manual Adj'!D188),'06. Non-mandatory Manual Adj'!D188*(1+'00. Adjustment factors'!$J$104),
IF(ISNUMBER('06. Non-mandatory ETO'!D186),'06. Non-mandatory ETO'!D186*(1+'00. Adjustment factors'!$J$104),"-")))</f>
        <v>20.207599999999996</v>
      </c>
    </row>
    <row r="160" spans="1:10" ht="11.25" x14ac:dyDescent="0.2"/>
    <row r="161" spans="1:9" ht="11.25" x14ac:dyDescent="0.2">
      <c r="A161" s="181">
        <v>17</v>
      </c>
      <c r="B161" s="202" t="s">
        <v>209</v>
      </c>
      <c r="C161" s="481"/>
      <c r="I161" s="573" t="s">
        <v>43</v>
      </c>
    </row>
    <row r="162" spans="1:9" ht="13.15" customHeight="1" thickBot="1" x14ac:dyDescent="0.25">
      <c r="A162" s="12"/>
      <c r="B162" s="12"/>
      <c r="C162" s="481"/>
    </row>
    <row r="163" spans="1:9" ht="13.15" customHeight="1" thickBot="1" x14ac:dyDescent="0.25">
      <c r="A163" s="12"/>
      <c r="B163" s="18" t="s">
        <v>25</v>
      </c>
      <c r="C163" s="482" t="s">
        <v>345</v>
      </c>
    </row>
    <row r="164" spans="1:9" ht="13.15" customHeight="1" x14ac:dyDescent="0.2">
      <c r="A164" s="12"/>
      <c r="B164" s="194" t="s">
        <v>3139</v>
      </c>
      <c r="C164" s="472">
        <f>IF('05. Other Mandatory Manual Adj'!C38="-","-",
IF(ISNUMBER('05. Other Mandatory Manual Adj'!C38),'05. Other Mandatory Manual Adj'!C38*(1+'00. Adjustment factors'!$J$96),
IF(ISNUMBER('05. Other Mandatory ETO'!C38),'05. Other Mandatory ETO'!C38*(1+'00. Adjustment factors'!$J$96),"-")))</f>
        <v>410.21427999999992</v>
      </c>
    </row>
    <row r="165" spans="1:9" ht="13.15" customHeight="1" thickBot="1" x14ac:dyDescent="0.25">
      <c r="A165" s="12"/>
      <c r="B165" s="303" t="s">
        <v>3140</v>
      </c>
      <c r="C165" s="473">
        <f>IF('05. Other Mandatory Manual Adj'!C39="-","-",
IF(ISNUMBER('05. Other Mandatory Manual Adj'!C39),'05. Other Mandatory Manual Adj'!C39*(1+'00. Adjustment factors'!$J$96),
IF(ISNUMBER('05. Other Mandatory ETO'!C39),'05. Other Mandatory ETO'!C39*(1+'00. Adjustment factors'!$J$96),"-")))</f>
        <v>211.16941999999997</v>
      </c>
    </row>
    <row r="167" spans="1:9" ht="13.5" customHeight="1" x14ac:dyDescent="0.2"/>
    <row r="168" spans="1:9" ht="11.25" x14ac:dyDescent="0.2"/>
  </sheetData>
  <mergeCells count="10">
    <mergeCell ref="A150:I150"/>
    <mergeCell ref="A46:G46"/>
    <mergeCell ref="A47:G47"/>
    <mergeCell ref="A48:G48"/>
    <mergeCell ref="C62:F62"/>
    <mergeCell ref="C106:F106"/>
    <mergeCell ref="A130:I130"/>
    <mergeCell ref="A137:H137"/>
    <mergeCell ref="A143:I143"/>
    <mergeCell ref="A84:G84"/>
  </mergeCells>
  <hyperlinks>
    <hyperlink ref="I19" location="'06. Non-mandatory 2016-17'!A1" display="Return to top"/>
    <hyperlink ref="B4" location="'06. Non-mandatory 2016-17'!A20" display="Acute phase of rehabilitation"/>
    <hyperlink ref="B5" location="'06. Non-mandatory 2016-17'!A36" display="Adult hearing services"/>
    <hyperlink ref="B8" location="'06. Non-mandatory 2016-17'!A62" display="GUM outpatient attendance"/>
    <hyperlink ref="B9" location="'06. Non-mandatory 2016-17'!A70" display="Neurology and neurosurgery outpatient attendances"/>
    <hyperlink ref="B11" location="'06. Non-mandatory 2016-17'!A87" display="Non-mandatory Non-delivery admitted patient and outpatient procedure prices for maternity services "/>
    <hyperlink ref="B7" location="'06. Non-mandatory 2016-17'!A56" display="Direct access plain film X-ray"/>
    <hyperlink ref="B12" location="'06. Non-mandatory 2016-17'!A105" display="Non-mandatory outpatient attendance prices for maternity services"/>
    <hyperlink ref="B14" location="'06. Non-mandatory 2016-17'!A120" display="Non-mandatory antenatal assement visit for maternity services"/>
    <hyperlink ref="B15" location="'06. Non-mandatory 2016-17'!A129" display="Acute Kidney Dialysis"/>
    <hyperlink ref="B6" location="'06. Non-mandatory 2016-17'!A45" display="Cataracts"/>
    <hyperlink ref="B16" location="'06. Non-mandatory 2016-17'!A136" display="Complex Endoscopy"/>
    <hyperlink ref="D4" location="'06. Non-mandatory 2016-17'!A142" display="Cochlear implants "/>
    <hyperlink ref="D5" location="'06. Non-mandatory 2016-17'!A149" display="Photodynamic Therapy "/>
    <hyperlink ref="D6" location="'06. Non-mandatory 2016-17'!A156" display="Direct access and outpatient diagnostic imaging services"/>
    <hyperlink ref="D7" location="'06. Non-mandatory 2016-17'!A161" display="Looked after children's health assessments"/>
    <hyperlink ref="B13" location="'06. Non-mandatory 2016-17'!A112" display="Non-mandatory community prices for maternity services"/>
    <hyperlink ref="I35" location="'06. Non-mandatory 2016-17'!A1" display="Return to top"/>
    <hyperlink ref="I44" location="'06. Non-mandatory 2016-17'!A1" display="Return to top"/>
    <hyperlink ref="I55" location="'06. Non-mandatory 2016-17'!A1" display="Return to top"/>
    <hyperlink ref="I61" location="'06. Non-mandatory 2016-17'!A1" display="Return to top"/>
    <hyperlink ref="I69" location="'06. Non-mandatory 2016-17'!A1" display="Return to top"/>
    <hyperlink ref="I87" location="'06. Non-mandatory 2016-17'!A1" display="Return to top"/>
    <hyperlink ref="I105" location="'06. Non-mandatory 2016-17'!A1" display="Return to top"/>
    <hyperlink ref="I112" location="'06. Non-mandatory 2016-17'!A1" display="Return to top"/>
    <hyperlink ref="I120" location="'06. Non-mandatory 2016-17'!A1" display="Return to top"/>
    <hyperlink ref="I129" location="'06. Non-mandatory 2016-17'!A1" display="Return to top"/>
    <hyperlink ref="I136" location="'06. Non-mandatory 2016-17'!A1" display="Return to top"/>
    <hyperlink ref="I142" location="'06. Non-mandatory 2016-17'!A1" display="Return to top"/>
    <hyperlink ref="I149" location="'06. Non-mandatory 2016-17'!A1" display="Return to top"/>
    <hyperlink ref="I156" location="'06. Non-mandatory 2016-17'!A1" display="Return to top"/>
    <hyperlink ref="I161" location="'06. Non-mandatory 2016-17'!A1" display="Return to top"/>
    <hyperlink ref="I75" location="'06. Non-mandatory Manual Adj'!A1" display="Return to top"/>
    <hyperlink ref="B10" location="'06. Non-mandatory 2016-17'!A75" display="Specialist rehabilitation"/>
  </hyperlinks>
  <printOptions headings="1"/>
  <pageMargins left="0.70866141732283472" right="0.70866141732283472" top="0.74803149606299213" bottom="0.74803149606299213" header="0.31496062992125984" footer="0.31496062992125984"/>
  <pageSetup paperSize="9" scale="70" fitToWidth="6" fitToHeight="0" orientation="landscape" r:id="rId1"/>
  <rowBreaks count="3" manualBreakCount="3">
    <brk id="42" max="9" man="1"/>
    <brk id="68" max="9" man="1"/>
    <brk id="138" max="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I395"/>
  <sheetViews>
    <sheetView zoomScaleNormal="100" workbookViewId="0">
      <pane ySplit="20" topLeftCell="A54" activePane="bottomLeft" state="frozen"/>
      <selection pane="bottomLeft" activeCell="C64" sqref="C64"/>
    </sheetView>
  </sheetViews>
  <sheetFormatPr defaultColWidth="9.140625" defaultRowHeight="12.75" x14ac:dyDescent="0.2"/>
  <cols>
    <col min="1" max="1" width="7.5703125" style="162" customWidth="1"/>
    <col min="2" max="2" width="89" style="163" customWidth="1"/>
    <col min="3" max="3" width="17.42578125" style="163" customWidth="1"/>
    <col min="4" max="4" width="17.42578125" style="164" customWidth="1"/>
    <col min="5" max="5" width="15.85546875" style="164" customWidth="1"/>
    <col min="6" max="6" width="12.28515625" style="164" customWidth="1"/>
    <col min="7" max="16384" width="9.140625" style="164"/>
  </cols>
  <sheetData>
    <row r="1" spans="1:7" s="222" customFormat="1" ht="12.75" customHeight="1" x14ac:dyDescent="0.2">
      <c r="A1" s="76" t="s">
        <v>3288</v>
      </c>
      <c r="B1" s="77"/>
      <c r="C1" s="77"/>
      <c r="D1" s="272"/>
      <c r="E1" s="113"/>
      <c r="F1" s="78"/>
      <c r="G1" s="78"/>
    </row>
    <row r="2" spans="1:7" s="222" customFormat="1" ht="11.25" customHeight="1" x14ac:dyDescent="0.2">
      <c r="A2" s="79"/>
      <c r="B2" s="80"/>
      <c r="E2" s="113"/>
      <c r="F2" s="81"/>
      <c r="G2" s="81"/>
    </row>
    <row r="3" spans="1:7" s="222" customFormat="1" x14ac:dyDescent="0.2">
      <c r="A3" s="82">
        <v>1</v>
      </c>
      <c r="B3" s="1114" t="s">
        <v>14</v>
      </c>
      <c r="C3" s="797"/>
      <c r="D3" s="80"/>
      <c r="E3" s="113"/>
      <c r="F3" s="753"/>
      <c r="G3" s="753"/>
    </row>
    <row r="4" spans="1:7" s="222" customFormat="1" x14ac:dyDescent="0.2">
      <c r="A4" s="82">
        <v>2</v>
      </c>
      <c r="B4" s="1114" t="s">
        <v>186</v>
      </c>
      <c r="C4" s="80"/>
      <c r="D4" s="80"/>
      <c r="E4" s="113"/>
      <c r="F4" s="753"/>
      <c r="G4" s="753"/>
    </row>
    <row r="5" spans="1:7" s="222" customFormat="1" x14ac:dyDescent="0.2">
      <c r="A5" s="753">
        <v>3</v>
      </c>
      <c r="B5" s="1114" t="s">
        <v>275</v>
      </c>
      <c r="C5" s="80"/>
      <c r="D5" s="80"/>
      <c r="E5" s="113"/>
      <c r="F5" s="81"/>
      <c r="G5" s="81"/>
    </row>
    <row r="6" spans="1:7" s="222" customFormat="1" x14ac:dyDescent="0.2">
      <c r="A6" s="82">
        <v>4</v>
      </c>
      <c r="B6" s="1114" t="s">
        <v>72</v>
      </c>
      <c r="C6" s="80"/>
      <c r="D6" s="80"/>
      <c r="E6" s="113"/>
      <c r="F6" s="78"/>
      <c r="G6" s="78"/>
    </row>
    <row r="7" spans="1:7" s="222" customFormat="1" x14ac:dyDescent="0.2">
      <c r="A7" s="82">
        <v>5</v>
      </c>
      <c r="B7" s="1114" t="s">
        <v>207</v>
      </c>
      <c r="C7" s="80"/>
      <c r="D7" s="80"/>
      <c r="E7" s="113"/>
      <c r="F7" s="78"/>
      <c r="G7" s="78"/>
    </row>
    <row r="8" spans="1:7" s="222" customFormat="1" x14ac:dyDescent="0.2">
      <c r="A8" s="82">
        <v>6</v>
      </c>
      <c r="B8" s="1114" t="s">
        <v>351</v>
      </c>
      <c r="D8" s="80"/>
      <c r="E8" s="113"/>
      <c r="F8" s="78"/>
      <c r="G8" s="78"/>
    </row>
    <row r="9" spans="1:7" s="222" customFormat="1" x14ac:dyDescent="0.2">
      <c r="A9" s="82">
        <v>7</v>
      </c>
      <c r="B9" s="1114" t="s">
        <v>239</v>
      </c>
      <c r="D9" s="80"/>
      <c r="E9" s="113"/>
      <c r="F9" s="78"/>
      <c r="G9" s="78"/>
    </row>
    <row r="10" spans="1:7" s="222" customFormat="1" x14ac:dyDescent="0.2">
      <c r="A10" s="82">
        <v>8</v>
      </c>
      <c r="B10" s="1114" t="s">
        <v>93</v>
      </c>
      <c r="D10" s="80"/>
      <c r="E10" s="113"/>
      <c r="F10" s="78"/>
      <c r="G10" s="78"/>
    </row>
    <row r="11" spans="1:7" s="222" customFormat="1" x14ac:dyDescent="0.2">
      <c r="A11" s="82">
        <v>9</v>
      </c>
      <c r="B11" s="1114" t="s">
        <v>97</v>
      </c>
      <c r="D11" s="80"/>
      <c r="E11" s="113"/>
      <c r="F11" s="78"/>
      <c r="G11" s="78"/>
    </row>
    <row r="12" spans="1:7" s="222" customFormat="1" x14ac:dyDescent="0.2">
      <c r="A12" s="82">
        <v>10</v>
      </c>
      <c r="B12" s="1114" t="s">
        <v>62</v>
      </c>
      <c r="D12" s="80"/>
      <c r="E12" s="113"/>
      <c r="F12" s="78"/>
      <c r="G12" s="78"/>
    </row>
    <row r="13" spans="1:7" s="222" customFormat="1" x14ac:dyDescent="0.2">
      <c r="A13" s="82">
        <v>11</v>
      </c>
      <c r="B13" s="1114" t="s">
        <v>370</v>
      </c>
      <c r="C13" s="80"/>
      <c r="D13" s="80"/>
      <c r="E13" s="113"/>
      <c r="F13" s="78"/>
      <c r="G13" s="78"/>
    </row>
    <row r="14" spans="1:7" s="222" customFormat="1" x14ac:dyDescent="0.2">
      <c r="A14" s="82">
        <v>12</v>
      </c>
      <c r="B14" s="1114" t="s">
        <v>86</v>
      </c>
      <c r="C14" s="80"/>
      <c r="D14" s="80"/>
      <c r="E14" s="113"/>
      <c r="F14" s="78"/>
      <c r="G14" s="78"/>
    </row>
    <row r="15" spans="1:7" s="222" customFormat="1" x14ac:dyDescent="0.2">
      <c r="A15" s="82">
        <v>13</v>
      </c>
      <c r="B15" s="1114" t="s">
        <v>87</v>
      </c>
      <c r="D15" s="80"/>
      <c r="E15" s="113"/>
      <c r="F15" s="78"/>
      <c r="G15" s="78"/>
    </row>
    <row r="16" spans="1:7" s="222" customFormat="1" x14ac:dyDescent="0.2">
      <c r="A16" s="82">
        <v>14</v>
      </c>
      <c r="B16" s="1114" t="s">
        <v>205</v>
      </c>
      <c r="D16" s="80"/>
      <c r="E16" s="113"/>
    </row>
    <row r="17" spans="1:8" s="222" customFormat="1" x14ac:dyDescent="0.2">
      <c r="A17" s="82">
        <v>15</v>
      </c>
      <c r="B17" s="1114" t="s">
        <v>352</v>
      </c>
      <c r="D17" s="80"/>
      <c r="E17" s="113"/>
    </row>
    <row r="18" spans="1:8" s="222" customFormat="1" x14ac:dyDescent="0.2">
      <c r="A18" s="82">
        <v>16</v>
      </c>
      <c r="B18" s="1114" t="s">
        <v>113</v>
      </c>
      <c r="E18" s="113"/>
      <c r="F18" s="78"/>
      <c r="G18" s="78"/>
    </row>
    <row r="19" spans="1:8" s="222" customFormat="1" x14ac:dyDescent="0.2">
      <c r="A19" s="753">
        <v>17</v>
      </c>
      <c r="B19" s="1114" t="s">
        <v>103</v>
      </c>
      <c r="C19" s="80"/>
      <c r="D19" s="80"/>
      <c r="E19" s="113"/>
      <c r="F19" s="78"/>
      <c r="G19" s="78"/>
    </row>
    <row r="20" spans="1:8" s="222" customFormat="1" ht="13.5" thickBot="1" x14ac:dyDescent="0.25">
      <c r="A20" s="218">
        <v>18</v>
      </c>
      <c r="B20" s="1115" t="s">
        <v>1869</v>
      </c>
      <c r="C20" s="83"/>
      <c r="D20" s="219"/>
      <c r="E20" s="97"/>
      <c r="F20" s="84"/>
      <c r="G20" s="84"/>
    </row>
    <row r="21" spans="1:8" s="222" customFormat="1" ht="11.25" x14ac:dyDescent="0.2">
      <c r="A21" s="85"/>
      <c r="B21" s="272"/>
      <c r="C21" s="86"/>
      <c r="D21" s="272"/>
      <c r="E21" s="86"/>
      <c r="F21" s="272"/>
      <c r="G21" s="272"/>
      <c r="H21" s="87"/>
    </row>
    <row r="22" spans="1:8" s="222" customFormat="1" ht="11.25" x14ac:dyDescent="0.2">
      <c r="A22" s="88">
        <v>1</v>
      </c>
      <c r="B22" s="89" t="s">
        <v>14</v>
      </c>
      <c r="C22" s="785"/>
      <c r="D22" s="272"/>
      <c r="E22" s="86"/>
      <c r="H22" s="37" t="s">
        <v>43</v>
      </c>
    </row>
    <row r="23" spans="1:8" s="222" customFormat="1" ht="11.25" x14ac:dyDescent="0.2">
      <c r="A23" s="272"/>
      <c r="B23" s="272"/>
      <c r="C23" s="86"/>
      <c r="D23" s="272"/>
      <c r="E23" s="86"/>
      <c r="F23" s="272"/>
      <c r="G23" s="272"/>
      <c r="H23" s="785"/>
    </row>
    <row r="24" spans="1:8" s="785" customFormat="1" ht="11.25" customHeight="1" x14ac:dyDescent="0.2">
      <c r="A24" s="745" t="s">
        <v>19</v>
      </c>
      <c r="B24" s="741"/>
      <c r="C24" s="741"/>
      <c r="D24" s="741"/>
      <c r="E24" s="741"/>
      <c r="F24" s="741"/>
      <c r="G24" s="741"/>
    </row>
    <row r="25" spans="1:8" s="785" customFormat="1" ht="11.25" customHeight="1" x14ac:dyDescent="0.2">
      <c r="A25" s="745" t="s">
        <v>88</v>
      </c>
      <c r="B25" s="741"/>
      <c r="C25" s="741"/>
      <c r="D25" s="741"/>
      <c r="E25" s="741"/>
      <c r="F25" s="741"/>
      <c r="G25" s="741"/>
    </row>
    <row r="26" spans="1:8" s="785" customFormat="1" ht="11.25" customHeight="1" x14ac:dyDescent="0.2">
      <c r="A26" s="745" t="s">
        <v>32</v>
      </c>
      <c r="B26" s="741"/>
      <c r="C26" s="741"/>
      <c r="D26" s="741"/>
      <c r="E26" s="741"/>
      <c r="F26" s="741"/>
      <c r="G26" s="741"/>
    </row>
    <row r="27" spans="1:8" s="785" customFormat="1" ht="11.25" customHeight="1" x14ac:dyDescent="0.2">
      <c r="A27" s="745" t="s">
        <v>20</v>
      </c>
      <c r="B27" s="741"/>
      <c r="C27" s="741"/>
      <c r="D27" s="741"/>
      <c r="E27" s="741"/>
      <c r="F27" s="741"/>
      <c r="G27" s="741"/>
    </row>
    <row r="28" spans="1:8" s="785" customFormat="1" ht="11.25" customHeight="1" x14ac:dyDescent="0.2">
      <c r="A28" s="745" t="s">
        <v>98</v>
      </c>
      <c r="B28" s="741"/>
      <c r="C28" s="741"/>
      <c r="D28" s="741"/>
      <c r="E28" s="741"/>
      <c r="F28" s="741"/>
      <c r="G28" s="741"/>
    </row>
    <row r="29" spans="1:8" s="785" customFormat="1" ht="11.25" customHeight="1" x14ac:dyDescent="0.2">
      <c r="A29" s="745" t="s">
        <v>99</v>
      </c>
      <c r="B29" s="741"/>
      <c r="C29" s="741"/>
      <c r="D29" s="741"/>
      <c r="E29" s="741"/>
      <c r="F29" s="741"/>
      <c r="G29" s="741"/>
    </row>
    <row r="30" spans="1:8" s="222" customFormat="1" ht="12" thickBot="1" x14ac:dyDescent="0.25">
      <c r="A30" s="746"/>
      <c r="B30" s="746"/>
      <c r="C30" s="128"/>
      <c r="D30" s="90"/>
      <c r="E30" s="86"/>
      <c r="F30" s="272"/>
      <c r="G30" s="272"/>
      <c r="H30" s="785"/>
    </row>
    <row r="31" spans="1:8" s="222" customFormat="1" ht="23.25" customHeight="1" thickBot="1" x14ac:dyDescent="0.25">
      <c r="B31" s="783" t="s">
        <v>100</v>
      </c>
      <c r="C31" s="370" t="s">
        <v>101</v>
      </c>
      <c r="D31" s="90"/>
      <c r="E31" s="86"/>
      <c r="F31" s="272"/>
      <c r="G31" s="272"/>
      <c r="H31" s="785"/>
    </row>
    <row r="32" spans="1:8" s="222" customFormat="1" ht="12.75" customHeight="1" x14ac:dyDescent="0.2">
      <c r="B32" s="91" t="s">
        <v>3062</v>
      </c>
      <c r="C32" s="306">
        <v>400</v>
      </c>
      <c r="D32" s="90"/>
      <c r="E32" s="86"/>
      <c r="F32" s="272"/>
      <c r="G32" s="272"/>
      <c r="H32" s="785"/>
    </row>
    <row r="33" spans="1:9" s="222" customFormat="1" ht="13.5" customHeight="1" thickBot="1" x14ac:dyDescent="0.25">
      <c r="B33" s="92" t="s">
        <v>3063</v>
      </c>
      <c r="C33" s="307">
        <v>1029</v>
      </c>
      <c r="D33" s="90"/>
      <c r="E33" s="86"/>
      <c r="F33" s="785"/>
    </row>
    <row r="34" spans="1:9" s="222" customFormat="1" ht="12.75" customHeight="1" thickBot="1" x14ac:dyDescent="0.25">
      <c r="B34" s="308" t="s">
        <v>3064</v>
      </c>
      <c r="C34" s="307">
        <v>831</v>
      </c>
      <c r="D34" s="90"/>
      <c r="E34" s="86"/>
      <c r="F34" s="785"/>
    </row>
    <row r="35" spans="1:9" s="222" customFormat="1" ht="13.5" customHeight="1" thickBot="1" x14ac:dyDescent="0.25">
      <c r="A35" s="774"/>
      <c r="B35" s="785"/>
      <c r="C35" s="128"/>
      <c r="D35" s="272"/>
      <c r="E35" s="86"/>
      <c r="F35" s="785"/>
    </row>
    <row r="36" spans="1:9" s="222" customFormat="1" ht="34.5" thickBot="1" x14ac:dyDescent="0.25">
      <c r="A36" s="414" t="s">
        <v>243</v>
      </c>
      <c r="B36" s="379" t="s">
        <v>244</v>
      </c>
      <c r="C36" s="256" t="s">
        <v>311</v>
      </c>
      <c r="D36" s="285" t="s">
        <v>120</v>
      </c>
      <c r="E36" s="95" t="s">
        <v>102</v>
      </c>
      <c r="F36" s="785"/>
    </row>
    <row r="37" spans="1:9" s="222" customFormat="1" ht="11.25" x14ac:dyDescent="0.2">
      <c r="A37" s="399" t="s">
        <v>66</v>
      </c>
      <c r="B37" s="416" t="s">
        <v>2021</v>
      </c>
      <c r="C37" s="637">
        <v>2628</v>
      </c>
      <c r="D37" s="638">
        <v>4057</v>
      </c>
      <c r="E37" s="742" t="s">
        <v>245</v>
      </c>
      <c r="F37" s="785"/>
      <c r="H37" s="785"/>
      <c r="I37" s="785"/>
    </row>
    <row r="38" spans="1:9" s="222" customFormat="1" ht="12.75" customHeight="1" x14ac:dyDescent="0.2">
      <c r="A38" s="400" t="s">
        <v>75</v>
      </c>
      <c r="B38" s="443" t="s">
        <v>2023</v>
      </c>
      <c r="C38" s="639">
        <v>1116</v>
      </c>
      <c r="D38" s="319">
        <v>2545</v>
      </c>
      <c r="E38" s="743"/>
      <c r="F38" s="785"/>
      <c r="H38" s="785"/>
      <c r="I38" s="785"/>
    </row>
    <row r="39" spans="1:9" s="222" customFormat="1" ht="12.75" customHeight="1" x14ac:dyDescent="0.2">
      <c r="A39" s="400" t="s">
        <v>76</v>
      </c>
      <c r="B39" s="443" t="s">
        <v>323</v>
      </c>
      <c r="C39" s="639">
        <v>2835</v>
      </c>
      <c r="D39" s="319">
        <v>4264</v>
      </c>
      <c r="E39" s="743"/>
      <c r="F39" s="785"/>
      <c r="H39" s="785"/>
      <c r="I39" s="785"/>
    </row>
    <row r="40" spans="1:9" s="222" customFormat="1" ht="13.5" customHeight="1" thickBot="1" x14ac:dyDescent="0.25">
      <c r="A40" s="401" t="s">
        <v>77</v>
      </c>
      <c r="B40" s="417" t="s">
        <v>324</v>
      </c>
      <c r="C40" s="640">
        <v>985</v>
      </c>
      <c r="D40" s="320">
        <v>2415</v>
      </c>
      <c r="E40" s="744"/>
      <c r="F40" s="785"/>
      <c r="H40" s="785"/>
      <c r="I40" s="785"/>
    </row>
    <row r="41" spans="1:9" s="222" customFormat="1" ht="13.5" thickBot="1" x14ac:dyDescent="0.25">
      <c r="A41" s="96"/>
      <c r="B41" s="219"/>
      <c r="C41" s="123"/>
      <c r="D41" s="96"/>
      <c r="E41" s="97"/>
      <c r="F41" s="219"/>
      <c r="G41" s="219"/>
      <c r="H41" s="123"/>
      <c r="I41" s="785"/>
    </row>
    <row r="42" spans="1:9" s="222" customFormat="1" x14ac:dyDescent="0.2">
      <c r="A42" s="36"/>
      <c r="B42" s="80"/>
      <c r="C42" s="80"/>
      <c r="E42" s="249"/>
      <c r="F42" s="81"/>
      <c r="G42" s="81"/>
    </row>
    <row r="43" spans="1:9" s="222" customFormat="1" ht="11.25" x14ac:dyDescent="0.2">
      <c r="A43" s="88">
        <v>2</v>
      </c>
      <c r="B43" s="89" t="s">
        <v>186</v>
      </c>
      <c r="C43" s="785"/>
      <c r="D43" s="272"/>
      <c r="E43" s="86"/>
      <c r="H43" s="37" t="s">
        <v>43</v>
      </c>
    </row>
    <row r="44" spans="1:9" s="222" customFormat="1" ht="11.25" x14ac:dyDescent="0.2">
      <c r="A44" s="185"/>
      <c r="B44" s="272"/>
      <c r="C44" s="86"/>
      <c r="D44" s="272"/>
      <c r="E44" s="86"/>
      <c r="F44" s="86"/>
      <c r="G44" s="86"/>
      <c r="H44" s="785"/>
    </row>
    <row r="45" spans="1:9" s="222" customFormat="1" ht="11.25" x14ac:dyDescent="0.2">
      <c r="A45" s="82" t="s">
        <v>42</v>
      </c>
      <c r="B45" s="98" t="s">
        <v>342</v>
      </c>
      <c r="C45" s="86"/>
      <c r="D45" s="272"/>
      <c r="E45" s="86"/>
      <c r="F45" s="86"/>
      <c r="G45" s="86"/>
      <c r="H45" s="785"/>
    </row>
    <row r="46" spans="1:9" s="222" customFormat="1" ht="11.25" x14ac:dyDescent="0.2">
      <c r="A46" s="82"/>
      <c r="B46" s="98"/>
      <c r="C46" s="86"/>
      <c r="D46" s="272"/>
      <c r="E46" s="86"/>
      <c r="F46" s="86"/>
      <c r="G46" s="86"/>
      <c r="H46" s="785"/>
    </row>
    <row r="47" spans="1:9" s="222" customFormat="1" ht="12.75" customHeight="1" x14ac:dyDescent="0.2">
      <c r="A47" s="745" t="s">
        <v>187</v>
      </c>
      <c r="B47" s="745"/>
      <c r="C47" s="745"/>
      <c r="D47" s="745"/>
      <c r="E47" s="745"/>
      <c r="F47" s="745"/>
      <c r="G47" s="745"/>
      <c r="H47" s="785"/>
    </row>
    <row r="48" spans="1:9" s="222" customFormat="1" ht="11.25" x14ac:dyDescent="0.2">
      <c r="A48" s="746" t="s">
        <v>234</v>
      </c>
      <c r="B48" s="746"/>
      <c r="C48" s="746"/>
      <c r="D48" s="746"/>
      <c r="E48" s="746"/>
      <c r="F48" s="746"/>
      <c r="G48" s="746"/>
      <c r="H48" s="785"/>
    </row>
    <row r="49" spans="1:8" s="222" customFormat="1" ht="12.75" customHeight="1" x14ac:dyDescent="0.2">
      <c r="A49" s="745" t="s">
        <v>235</v>
      </c>
      <c r="B49" s="745"/>
      <c r="C49" s="745"/>
      <c r="D49" s="745"/>
      <c r="E49" s="745"/>
      <c r="F49" s="745"/>
      <c r="G49" s="745"/>
      <c r="H49" s="785"/>
    </row>
    <row r="50" spans="1:8" s="222" customFormat="1" ht="12.75" customHeight="1" x14ac:dyDescent="0.2">
      <c r="A50" s="745" t="s">
        <v>276</v>
      </c>
      <c r="B50" s="745"/>
      <c r="C50" s="745"/>
      <c r="D50" s="745"/>
      <c r="E50" s="745"/>
      <c r="F50" s="745"/>
      <c r="G50" s="745"/>
      <c r="H50" s="785"/>
    </row>
    <row r="51" spans="1:8" s="222" customFormat="1" ht="12" thickBot="1" x14ac:dyDescent="0.25">
      <c r="A51" s="185"/>
      <c r="B51" s="272"/>
      <c r="C51" s="99"/>
      <c r="D51" s="272"/>
      <c r="E51" s="86"/>
      <c r="F51" s="86"/>
      <c r="H51" s="785"/>
    </row>
    <row r="52" spans="1:8" s="753" customFormat="1" ht="12" thickBot="1" x14ac:dyDescent="0.25">
      <c r="A52" s="100" t="s">
        <v>243</v>
      </c>
      <c r="B52" s="101" t="s">
        <v>244</v>
      </c>
      <c r="C52" s="370" t="s">
        <v>312</v>
      </c>
      <c r="D52" s="102"/>
      <c r="E52" s="102"/>
      <c r="G52" s="103"/>
    </row>
    <row r="53" spans="1:8" s="222" customFormat="1" ht="12" thickBot="1" x14ac:dyDescent="0.25">
      <c r="A53" s="104" t="s">
        <v>343</v>
      </c>
      <c r="B53" s="310"/>
      <c r="C53" s="105" t="s">
        <v>347</v>
      </c>
      <c r="D53" s="86"/>
      <c r="E53" s="86"/>
      <c r="G53" s="785"/>
    </row>
    <row r="54" spans="1:8" s="222" customFormat="1" ht="11.25" x14ac:dyDescent="0.2">
      <c r="A54" s="306" t="s">
        <v>3065</v>
      </c>
      <c r="B54" s="433" t="s">
        <v>3066</v>
      </c>
      <c r="C54" s="306">
        <v>117</v>
      </c>
      <c r="D54" s="86"/>
      <c r="E54" s="86"/>
      <c r="G54" s="785"/>
    </row>
    <row r="55" spans="1:8" s="222" customFormat="1" ht="11.25" x14ac:dyDescent="0.2">
      <c r="A55" s="309" t="s">
        <v>3067</v>
      </c>
      <c r="B55" s="246" t="s">
        <v>3068</v>
      </c>
      <c r="C55" s="309">
        <v>147</v>
      </c>
      <c r="D55" s="86"/>
      <c r="E55" s="86"/>
      <c r="G55" s="785"/>
    </row>
    <row r="56" spans="1:8" s="222" customFormat="1" ht="11.25" x14ac:dyDescent="0.2">
      <c r="A56" s="309" t="s">
        <v>3069</v>
      </c>
      <c r="B56" s="246" t="s">
        <v>3070</v>
      </c>
      <c r="C56" s="309">
        <v>140</v>
      </c>
      <c r="D56" s="86"/>
      <c r="E56" s="86"/>
      <c r="G56" s="785"/>
    </row>
    <row r="57" spans="1:8" s="222" customFormat="1" ht="12" thickBot="1" x14ac:dyDescent="0.25">
      <c r="A57" s="307" t="s">
        <v>3071</v>
      </c>
      <c r="B57" s="335" t="s">
        <v>3072</v>
      </c>
      <c r="C57" s="307">
        <v>176</v>
      </c>
      <c r="D57" s="86"/>
      <c r="E57" s="272"/>
      <c r="G57" s="785"/>
    </row>
    <row r="58" spans="1:8" s="222" customFormat="1" ht="12" thickBot="1" x14ac:dyDescent="0.25">
      <c r="A58" s="308" t="s">
        <v>3073</v>
      </c>
      <c r="B58" s="310"/>
      <c r="C58" s="311" t="s">
        <v>347</v>
      </c>
      <c r="D58" s="86"/>
      <c r="E58" s="272"/>
      <c r="G58" s="785"/>
    </row>
    <row r="59" spans="1:8" s="222" customFormat="1" ht="11.25" x14ac:dyDescent="0.2">
      <c r="A59" s="306" t="s">
        <v>3074</v>
      </c>
      <c r="B59" s="433" t="s">
        <v>3075</v>
      </c>
      <c r="C59" s="306">
        <v>117</v>
      </c>
      <c r="D59" s="86"/>
      <c r="E59" s="272"/>
      <c r="G59" s="785"/>
    </row>
    <row r="60" spans="1:8" s="222" customFormat="1" ht="11.25" x14ac:dyDescent="0.2">
      <c r="A60" s="309" t="s">
        <v>3076</v>
      </c>
      <c r="B60" s="246" t="s">
        <v>3077</v>
      </c>
      <c r="C60" s="309">
        <v>147</v>
      </c>
      <c r="D60" s="86"/>
      <c r="E60" s="272"/>
      <c r="G60" s="785"/>
    </row>
    <row r="61" spans="1:8" s="222" customFormat="1" ht="11.25" x14ac:dyDescent="0.2">
      <c r="A61" s="309" t="s">
        <v>3078</v>
      </c>
      <c r="B61" s="246" t="s">
        <v>3079</v>
      </c>
      <c r="C61" s="309">
        <v>140</v>
      </c>
      <c r="D61" s="86"/>
      <c r="E61" s="272"/>
      <c r="G61" s="785"/>
    </row>
    <row r="62" spans="1:8" s="222" customFormat="1" ht="12" thickBot="1" x14ac:dyDescent="0.25">
      <c r="A62" s="307" t="s">
        <v>3080</v>
      </c>
      <c r="B62" s="335" t="s">
        <v>3081</v>
      </c>
      <c r="C62" s="307">
        <v>176</v>
      </c>
      <c r="D62" s="86"/>
      <c r="E62" s="272"/>
      <c r="G62" s="785"/>
    </row>
    <row r="63" spans="1:8" s="222" customFormat="1" ht="12" thickBot="1" x14ac:dyDescent="0.25">
      <c r="A63" s="308" t="s">
        <v>3082</v>
      </c>
      <c r="B63" s="310"/>
      <c r="C63" s="311" t="s">
        <v>3083</v>
      </c>
      <c r="D63" s="86"/>
      <c r="E63" s="272"/>
      <c r="G63" s="785"/>
    </row>
    <row r="64" spans="1:8" s="222" customFormat="1" ht="11.25" x14ac:dyDescent="0.2">
      <c r="A64" s="306" t="s">
        <v>3084</v>
      </c>
      <c r="B64" s="433" t="s">
        <v>3085</v>
      </c>
      <c r="C64" s="306">
        <v>441</v>
      </c>
      <c r="D64" s="86"/>
      <c r="E64" s="272"/>
      <c r="G64" s="785"/>
    </row>
    <row r="65" spans="1:8" s="222" customFormat="1" ht="12" thickBot="1" x14ac:dyDescent="0.25">
      <c r="A65" s="307" t="s">
        <v>3086</v>
      </c>
      <c r="B65" s="335" t="s">
        <v>3087</v>
      </c>
      <c r="C65" s="307">
        <v>441</v>
      </c>
      <c r="D65" s="86"/>
      <c r="E65" s="272"/>
      <c r="G65" s="785"/>
    </row>
    <row r="66" spans="1:8" s="222" customFormat="1" ht="11.25" x14ac:dyDescent="0.2">
      <c r="B66" s="785"/>
      <c r="C66" s="730"/>
      <c r="D66" s="86"/>
      <c r="E66" s="272"/>
      <c r="G66" s="785"/>
    </row>
    <row r="67" spans="1:8" s="222" customFormat="1" ht="11.25" x14ac:dyDescent="0.2">
      <c r="A67" s="82" t="s">
        <v>363</v>
      </c>
      <c r="B67" s="112" t="s">
        <v>344</v>
      </c>
      <c r="C67" s="246"/>
      <c r="D67" s="86"/>
      <c r="E67" s="272"/>
      <c r="G67" s="785"/>
    </row>
    <row r="68" spans="1:8" s="222" customFormat="1" ht="12" thickBot="1" x14ac:dyDescent="0.25">
      <c r="B68" s="785"/>
      <c r="C68" s="99"/>
      <c r="D68" s="86"/>
      <c r="E68" s="272"/>
      <c r="G68" s="785"/>
    </row>
    <row r="69" spans="1:8" s="753" customFormat="1" ht="23.25" thickBot="1" x14ac:dyDescent="0.25">
      <c r="A69" s="414" t="s">
        <v>243</v>
      </c>
      <c r="B69" s="379" t="s">
        <v>244</v>
      </c>
      <c r="C69" s="370" t="s">
        <v>334</v>
      </c>
      <c r="D69" s="102"/>
      <c r="E69" s="82"/>
      <c r="G69" s="103"/>
    </row>
    <row r="70" spans="1:8" s="222" customFormat="1" ht="11.25" x14ac:dyDescent="0.2">
      <c r="A70" s="107" t="s">
        <v>3088</v>
      </c>
      <c r="B70" s="669" t="s">
        <v>3089</v>
      </c>
      <c r="C70" s="670">
        <v>44</v>
      </c>
      <c r="D70" s="86"/>
      <c r="E70" s="272"/>
      <c r="G70" s="785"/>
    </row>
    <row r="71" spans="1:8" s="222" customFormat="1" ht="11.25" x14ac:dyDescent="0.2">
      <c r="A71" s="309" t="s">
        <v>3090</v>
      </c>
      <c r="B71" s="246" t="s">
        <v>3091</v>
      </c>
      <c r="C71" s="309">
        <v>50</v>
      </c>
      <c r="D71" s="86"/>
      <c r="E71" s="272"/>
      <c r="G71" s="785"/>
    </row>
    <row r="72" spans="1:8" s="222" customFormat="1" ht="12" thickBot="1" x14ac:dyDescent="0.25">
      <c r="A72" s="307" t="s">
        <v>270</v>
      </c>
      <c r="B72" s="335" t="s">
        <v>460</v>
      </c>
      <c r="C72" s="307">
        <v>82</v>
      </c>
      <c r="E72" s="785"/>
      <c r="H72" s="785"/>
    </row>
    <row r="73" spans="1:8" s="222" customFormat="1" ht="13.5" thickBot="1" x14ac:dyDescent="0.25">
      <c r="A73" s="96"/>
      <c r="B73" s="219"/>
      <c r="C73" s="123"/>
      <c r="D73" s="96"/>
      <c r="E73" s="97"/>
      <c r="F73" s="219"/>
      <c r="G73" s="219"/>
      <c r="H73" s="123"/>
    </row>
    <row r="74" spans="1:8" s="222" customFormat="1" x14ac:dyDescent="0.2">
      <c r="A74" s="248"/>
      <c r="C74" s="785"/>
      <c r="D74" s="248"/>
      <c r="E74" s="249"/>
      <c r="H74" s="785"/>
    </row>
    <row r="75" spans="1:8" s="222" customFormat="1" ht="11.25" x14ac:dyDescent="0.2">
      <c r="A75" s="88">
        <v>3</v>
      </c>
      <c r="B75" s="89" t="s">
        <v>339</v>
      </c>
      <c r="C75" s="785"/>
      <c r="D75" s="272"/>
      <c r="E75" s="86"/>
      <c r="H75" s="37" t="s">
        <v>43</v>
      </c>
    </row>
    <row r="76" spans="1:8" s="222" customFormat="1" ht="11.25" x14ac:dyDescent="0.2">
      <c r="A76" s="185"/>
      <c r="B76" s="272"/>
      <c r="C76" s="86"/>
      <c r="D76" s="272"/>
      <c r="E76" s="86"/>
      <c r="F76" s="272"/>
      <c r="H76" s="785"/>
    </row>
    <row r="77" spans="1:8" s="785" customFormat="1" ht="11.25" customHeight="1" x14ac:dyDescent="0.2">
      <c r="A77" s="745" t="s">
        <v>340</v>
      </c>
      <c r="B77" s="741"/>
      <c r="C77" s="741"/>
      <c r="D77" s="741"/>
      <c r="E77" s="741"/>
      <c r="F77" s="741"/>
      <c r="G77" s="741"/>
    </row>
    <row r="78" spans="1:8" s="785" customFormat="1" ht="11.25" customHeight="1" x14ac:dyDescent="0.2">
      <c r="A78" s="745" t="s">
        <v>341</v>
      </c>
      <c r="B78" s="741"/>
      <c r="C78" s="741"/>
      <c r="D78" s="741"/>
      <c r="E78" s="741"/>
      <c r="F78" s="741"/>
      <c r="G78" s="741"/>
    </row>
    <row r="79" spans="1:8" s="785" customFormat="1" ht="22.5" customHeight="1" x14ac:dyDescent="0.2">
      <c r="A79" s="745" t="s">
        <v>105</v>
      </c>
      <c r="B79" s="741"/>
      <c r="C79" s="741"/>
      <c r="D79" s="741"/>
      <c r="E79" s="741"/>
      <c r="F79" s="741"/>
      <c r="G79" s="741"/>
    </row>
    <row r="80" spans="1:8" s="785" customFormat="1" ht="11.25" customHeight="1" x14ac:dyDescent="0.2">
      <c r="A80" s="745" t="s">
        <v>327</v>
      </c>
      <c r="B80" s="741"/>
      <c r="C80" s="741"/>
      <c r="D80" s="741"/>
      <c r="E80" s="741"/>
      <c r="F80" s="741"/>
      <c r="G80" s="741"/>
      <c r="H80" s="741"/>
    </row>
    <row r="81" spans="1:9" s="785" customFormat="1" ht="11.25" customHeight="1" thickBot="1" x14ac:dyDescent="0.25">
      <c r="A81" s="745" t="s">
        <v>328</v>
      </c>
      <c r="B81" s="741"/>
      <c r="C81" s="741"/>
      <c r="D81" s="741"/>
      <c r="E81" s="741"/>
      <c r="F81" s="741"/>
      <c r="G81" s="741"/>
    </row>
    <row r="82" spans="1:9" s="222" customFormat="1" ht="12" thickBot="1" x14ac:dyDescent="0.25">
      <c r="A82" s="98"/>
      <c r="C82" s="86"/>
      <c r="D82" s="272"/>
      <c r="E82" s="114"/>
      <c r="F82" s="114"/>
      <c r="G82" s="732" t="s">
        <v>329</v>
      </c>
      <c r="H82" s="733"/>
      <c r="I82" s="115"/>
    </row>
    <row r="83" spans="1:9" s="753" customFormat="1" ht="45.75" thickBot="1" x14ac:dyDescent="0.25">
      <c r="A83" s="414" t="s">
        <v>243</v>
      </c>
      <c r="B83" s="733" t="s">
        <v>244</v>
      </c>
      <c r="C83" s="354" t="s">
        <v>330</v>
      </c>
      <c r="D83" s="290" t="s">
        <v>119</v>
      </c>
      <c r="E83" s="256" t="s">
        <v>335</v>
      </c>
      <c r="F83" s="285" t="s">
        <v>206</v>
      </c>
      <c r="G83" s="256" t="s">
        <v>331</v>
      </c>
      <c r="H83" s="285" t="s">
        <v>332</v>
      </c>
    </row>
    <row r="84" spans="1:9" s="753" customFormat="1" ht="11.25" x14ac:dyDescent="0.2">
      <c r="A84" s="306" t="s">
        <v>544</v>
      </c>
      <c r="B84" s="434" t="s">
        <v>543</v>
      </c>
      <c r="C84" s="759" t="s">
        <v>3092</v>
      </c>
      <c r="D84" s="737" t="s">
        <v>3093</v>
      </c>
      <c r="E84" s="341">
        <v>1766</v>
      </c>
      <c r="F84" s="341">
        <v>1466</v>
      </c>
      <c r="G84" s="749" t="s">
        <v>3199</v>
      </c>
      <c r="H84" s="747" t="s">
        <v>174</v>
      </c>
    </row>
    <row r="85" spans="1:9" s="753" customFormat="1" ht="11.25" x14ac:dyDescent="0.2">
      <c r="A85" s="309" t="s">
        <v>542</v>
      </c>
      <c r="B85" s="435" t="s">
        <v>541</v>
      </c>
      <c r="C85" s="760"/>
      <c r="D85" s="747"/>
      <c r="E85" s="341">
        <v>1714</v>
      </c>
      <c r="F85" s="341">
        <v>1413</v>
      </c>
      <c r="G85" s="749"/>
      <c r="H85" s="747"/>
    </row>
    <row r="86" spans="1:9" s="753" customFormat="1" ht="11.25" x14ac:dyDescent="0.2">
      <c r="A86" s="323" t="s">
        <v>534</v>
      </c>
      <c r="B86" s="436" t="s">
        <v>24</v>
      </c>
      <c r="C86" s="760"/>
      <c r="D86" s="738"/>
      <c r="E86" s="342">
        <v>1169</v>
      </c>
      <c r="F86" s="342">
        <v>869</v>
      </c>
      <c r="G86" s="740"/>
      <c r="H86" s="738"/>
    </row>
    <row r="87" spans="1:9" s="753" customFormat="1" ht="11.25" x14ac:dyDescent="0.2">
      <c r="A87" s="410" t="s">
        <v>544</v>
      </c>
      <c r="B87" s="437" t="s">
        <v>543</v>
      </c>
      <c r="C87" s="760"/>
      <c r="D87" s="750" t="s">
        <v>3094</v>
      </c>
      <c r="E87" s="343">
        <v>2059</v>
      </c>
      <c r="F87" s="343">
        <v>1758</v>
      </c>
      <c r="G87" s="748" t="s">
        <v>3199</v>
      </c>
      <c r="H87" s="750" t="s">
        <v>175</v>
      </c>
    </row>
    <row r="88" spans="1:9" s="753" customFormat="1" ht="11.25" x14ac:dyDescent="0.2">
      <c r="A88" s="309" t="s">
        <v>542</v>
      </c>
      <c r="B88" s="435" t="s">
        <v>541</v>
      </c>
      <c r="C88" s="760"/>
      <c r="D88" s="747"/>
      <c r="E88" s="341">
        <v>1869</v>
      </c>
      <c r="F88" s="341">
        <v>1568</v>
      </c>
      <c r="G88" s="749"/>
      <c r="H88" s="747"/>
    </row>
    <row r="89" spans="1:9" s="753" customFormat="1" ht="11.25" x14ac:dyDescent="0.2">
      <c r="A89" s="323" t="s">
        <v>532</v>
      </c>
      <c r="B89" s="436" t="s">
        <v>531</v>
      </c>
      <c r="C89" s="760"/>
      <c r="D89" s="738"/>
      <c r="E89" s="342">
        <v>2771</v>
      </c>
      <c r="F89" s="342">
        <v>2470</v>
      </c>
      <c r="G89" s="740"/>
      <c r="H89" s="738"/>
    </row>
    <row r="90" spans="1:9" s="753" customFormat="1" ht="11.25" customHeight="1" x14ac:dyDescent="0.2">
      <c r="A90" s="410" t="s">
        <v>535</v>
      </c>
      <c r="B90" s="437" t="s">
        <v>44</v>
      </c>
      <c r="C90" s="760"/>
      <c r="D90" s="750" t="s">
        <v>3095</v>
      </c>
      <c r="E90" s="343">
        <v>1191</v>
      </c>
      <c r="F90" s="343">
        <v>890</v>
      </c>
      <c r="G90" s="748" t="s">
        <v>3199</v>
      </c>
      <c r="H90" s="750" t="s">
        <v>262</v>
      </c>
    </row>
    <row r="91" spans="1:9" s="753" customFormat="1" ht="11.25" x14ac:dyDescent="0.2">
      <c r="A91" s="323" t="s">
        <v>534</v>
      </c>
      <c r="B91" s="436" t="s">
        <v>24</v>
      </c>
      <c r="C91" s="760"/>
      <c r="D91" s="738"/>
      <c r="E91" s="342">
        <v>1102</v>
      </c>
      <c r="F91" s="342">
        <v>801</v>
      </c>
      <c r="G91" s="740"/>
      <c r="H91" s="738"/>
    </row>
    <row r="92" spans="1:9" s="753" customFormat="1" ht="11.25" x14ac:dyDescent="0.2">
      <c r="A92" s="410" t="s">
        <v>544</v>
      </c>
      <c r="B92" s="437" t="s">
        <v>543</v>
      </c>
      <c r="C92" s="760"/>
      <c r="D92" s="750" t="s">
        <v>37</v>
      </c>
      <c r="E92" s="343">
        <v>1988</v>
      </c>
      <c r="F92" s="343">
        <v>1687</v>
      </c>
      <c r="G92" s="748" t="s">
        <v>3199</v>
      </c>
      <c r="H92" s="750" t="s">
        <v>263</v>
      </c>
    </row>
    <row r="93" spans="1:9" s="753" customFormat="1" ht="12" thickBot="1" x14ac:dyDescent="0.25">
      <c r="A93" s="307" t="s">
        <v>542</v>
      </c>
      <c r="B93" s="438" t="s">
        <v>541</v>
      </c>
      <c r="C93" s="761"/>
      <c r="D93" s="752"/>
      <c r="E93" s="344">
        <v>1826</v>
      </c>
      <c r="F93" s="344">
        <v>1525</v>
      </c>
      <c r="G93" s="751"/>
      <c r="H93" s="752"/>
    </row>
    <row r="94" spans="1:9" s="222" customFormat="1" ht="23.25" thickBot="1" x14ac:dyDescent="0.25">
      <c r="A94" s="441" t="s">
        <v>1550</v>
      </c>
      <c r="B94" s="311" t="s">
        <v>2748</v>
      </c>
      <c r="C94" s="402" t="s">
        <v>3096</v>
      </c>
      <c r="D94" s="345" t="s">
        <v>3097</v>
      </c>
      <c r="E94" s="110">
        <v>1095</v>
      </c>
      <c r="F94" s="316">
        <v>895</v>
      </c>
      <c r="G94" s="751" t="s">
        <v>236</v>
      </c>
      <c r="H94" s="326" t="s">
        <v>237</v>
      </c>
      <c r="I94" s="753"/>
    </row>
    <row r="95" spans="1:9" s="222" customFormat="1" ht="11.25" customHeight="1" x14ac:dyDescent="0.2">
      <c r="A95" s="306" t="s">
        <v>1528</v>
      </c>
      <c r="B95" s="434" t="s">
        <v>2726</v>
      </c>
      <c r="C95" s="734" t="s">
        <v>3098</v>
      </c>
      <c r="D95" s="737" t="s">
        <v>3099</v>
      </c>
      <c r="E95" s="106">
        <v>1881</v>
      </c>
      <c r="F95" s="312">
        <v>1680</v>
      </c>
      <c r="G95" s="739" t="s">
        <v>236</v>
      </c>
      <c r="H95" s="775" t="s">
        <v>237</v>
      </c>
      <c r="I95" s="753"/>
    </row>
    <row r="96" spans="1:9" s="222" customFormat="1" ht="14.25" customHeight="1" x14ac:dyDescent="0.2">
      <c r="A96" s="323" t="s">
        <v>1529</v>
      </c>
      <c r="B96" s="436" t="s">
        <v>2727</v>
      </c>
      <c r="C96" s="735"/>
      <c r="D96" s="738"/>
      <c r="E96" s="117">
        <v>1796</v>
      </c>
      <c r="F96" s="317">
        <v>1595</v>
      </c>
      <c r="G96" s="740"/>
      <c r="H96" s="771" t="s">
        <v>237</v>
      </c>
      <c r="I96" s="753"/>
    </row>
    <row r="97" spans="1:9" s="222" customFormat="1" ht="24" customHeight="1" thickBot="1" x14ac:dyDescent="0.25">
      <c r="A97" s="442" t="s">
        <v>1529</v>
      </c>
      <c r="B97" s="439" t="s">
        <v>2727</v>
      </c>
      <c r="C97" s="736"/>
      <c r="D97" s="314" t="s">
        <v>3100</v>
      </c>
      <c r="E97" s="120">
        <v>1796</v>
      </c>
      <c r="F97" s="318">
        <v>1595</v>
      </c>
      <c r="G97" s="293" t="s">
        <v>236</v>
      </c>
      <c r="H97" s="294" t="s">
        <v>237</v>
      </c>
      <c r="I97" s="753"/>
    </row>
    <row r="98" spans="1:9" s="222" customFormat="1" ht="12.75" customHeight="1" x14ac:dyDescent="0.2">
      <c r="A98" s="309" t="s">
        <v>1143</v>
      </c>
      <c r="B98" s="435" t="s">
        <v>2309</v>
      </c>
      <c r="C98" s="734" t="s">
        <v>3101</v>
      </c>
      <c r="D98" s="737" t="s">
        <v>3102</v>
      </c>
      <c r="E98" s="108">
        <v>1234</v>
      </c>
      <c r="F98" s="317">
        <v>933</v>
      </c>
      <c r="G98" s="739" t="s">
        <v>236</v>
      </c>
      <c r="H98" s="775" t="s">
        <v>237</v>
      </c>
      <c r="I98" s="753"/>
    </row>
    <row r="99" spans="1:9" s="222" customFormat="1" ht="12.75" customHeight="1" x14ac:dyDescent="0.2">
      <c r="A99" s="323" t="s">
        <v>1144</v>
      </c>
      <c r="B99" s="436" t="s">
        <v>2310</v>
      </c>
      <c r="C99" s="735"/>
      <c r="D99" s="738"/>
      <c r="E99" s="117">
        <v>1213</v>
      </c>
      <c r="F99" s="313">
        <v>912</v>
      </c>
      <c r="G99" s="740"/>
      <c r="H99" s="771" t="s">
        <v>237</v>
      </c>
      <c r="I99" s="753"/>
    </row>
    <row r="100" spans="1:9" s="222" customFormat="1" ht="11.25" customHeight="1" x14ac:dyDescent="0.2">
      <c r="A100" s="309" t="s">
        <v>1229</v>
      </c>
      <c r="B100" s="435" t="s">
        <v>2396</v>
      </c>
      <c r="C100" s="735"/>
      <c r="D100" s="750" t="s">
        <v>3103</v>
      </c>
      <c r="E100" s="118" t="s">
        <v>1857</v>
      </c>
      <c r="F100" s="315">
        <v>1370</v>
      </c>
      <c r="G100" s="748" t="s">
        <v>236</v>
      </c>
      <c r="H100" s="770" t="s">
        <v>237</v>
      </c>
      <c r="I100" s="753"/>
    </row>
    <row r="101" spans="1:9" s="222" customFormat="1" ht="13.5" customHeight="1" thickBot="1" x14ac:dyDescent="0.25">
      <c r="A101" s="307" t="s">
        <v>1230</v>
      </c>
      <c r="B101" s="438" t="s">
        <v>2397</v>
      </c>
      <c r="C101" s="736"/>
      <c r="D101" s="752"/>
      <c r="E101" s="110">
        <v>1696</v>
      </c>
      <c r="F101" s="316">
        <v>1370</v>
      </c>
      <c r="G101" s="751"/>
      <c r="H101" s="773" t="s">
        <v>237</v>
      </c>
      <c r="I101" s="753"/>
    </row>
    <row r="102" spans="1:9" s="222" customFormat="1" ht="22.5" customHeight="1" x14ac:dyDescent="0.2">
      <c r="A102" s="323" t="s">
        <v>138</v>
      </c>
      <c r="B102" s="436" t="s">
        <v>2531</v>
      </c>
      <c r="C102" s="734" t="s">
        <v>3104</v>
      </c>
      <c r="D102" s="151" t="s">
        <v>3105</v>
      </c>
      <c r="E102" s="117">
        <v>2351</v>
      </c>
      <c r="F102" s="313">
        <v>2153</v>
      </c>
      <c r="G102" s="740" t="s">
        <v>3199</v>
      </c>
      <c r="H102" s="771" t="s">
        <v>314</v>
      </c>
      <c r="I102" s="753"/>
    </row>
    <row r="103" spans="1:9" s="222" customFormat="1" ht="15" customHeight="1" x14ac:dyDescent="0.2">
      <c r="A103" s="410" t="s">
        <v>137</v>
      </c>
      <c r="B103" s="437" t="s">
        <v>2513</v>
      </c>
      <c r="C103" s="735"/>
      <c r="D103" s="750" t="s">
        <v>3106</v>
      </c>
      <c r="E103" s="118">
        <v>1097</v>
      </c>
      <c r="F103" s="315">
        <v>900</v>
      </c>
      <c r="G103" s="748" t="s">
        <v>3199</v>
      </c>
      <c r="H103" s="770" t="s">
        <v>315</v>
      </c>
      <c r="I103" s="753"/>
    </row>
    <row r="104" spans="1:9" s="222" customFormat="1" ht="15" customHeight="1" x14ac:dyDescent="0.2">
      <c r="A104" s="323" t="s">
        <v>271</v>
      </c>
      <c r="B104" s="436" t="s">
        <v>2516</v>
      </c>
      <c r="C104" s="735"/>
      <c r="D104" s="747"/>
      <c r="E104" s="108">
        <v>1118</v>
      </c>
      <c r="F104" s="317">
        <v>921</v>
      </c>
      <c r="G104" s="749"/>
      <c r="H104" s="772"/>
      <c r="I104" s="753"/>
    </row>
    <row r="105" spans="1:9" s="222" customFormat="1" ht="15" customHeight="1" x14ac:dyDescent="0.2">
      <c r="A105" s="409" t="s">
        <v>272</v>
      </c>
      <c r="B105" s="440" t="s">
        <v>2517</v>
      </c>
      <c r="C105" s="735"/>
      <c r="D105" s="738"/>
      <c r="E105" s="117">
        <v>754</v>
      </c>
      <c r="F105" s="313">
        <v>557</v>
      </c>
      <c r="G105" s="740"/>
      <c r="H105" s="771"/>
      <c r="I105" s="753"/>
    </row>
    <row r="106" spans="1:9" s="222" customFormat="1" ht="24" customHeight="1" thickBot="1" x14ac:dyDescent="0.25">
      <c r="A106" s="442" t="s">
        <v>346</v>
      </c>
      <c r="B106" s="439" t="s">
        <v>2521</v>
      </c>
      <c r="C106" s="736"/>
      <c r="D106" s="314" t="s">
        <v>3107</v>
      </c>
      <c r="E106" s="120">
        <v>2247</v>
      </c>
      <c r="F106" s="318">
        <v>2049</v>
      </c>
      <c r="G106" s="293" t="s">
        <v>3199</v>
      </c>
      <c r="H106" s="294" t="s">
        <v>316</v>
      </c>
      <c r="I106" s="753"/>
    </row>
    <row r="107" spans="1:9" s="222" customFormat="1" ht="12.75" customHeight="1" x14ac:dyDescent="0.2">
      <c r="A107" s="306" t="s">
        <v>140</v>
      </c>
      <c r="B107" s="434" t="s">
        <v>2104</v>
      </c>
      <c r="C107" s="759" t="s">
        <v>3108</v>
      </c>
      <c r="D107" s="737" t="s">
        <v>194</v>
      </c>
      <c r="E107" s="106">
        <v>1067</v>
      </c>
      <c r="F107" s="312">
        <v>766</v>
      </c>
      <c r="G107" s="739" t="s">
        <v>3199</v>
      </c>
      <c r="H107" s="775" t="s">
        <v>264</v>
      </c>
      <c r="I107" s="753"/>
    </row>
    <row r="108" spans="1:9" s="222" customFormat="1" ht="13.5" customHeight="1" x14ac:dyDescent="0.2">
      <c r="A108" s="309" t="s">
        <v>141</v>
      </c>
      <c r="B108" s="435" t="s">
        <v>2105</v>
      </c>
      <c r="C108" s="760"/>
      <c r="D108" s="747"/>
      <c r="E108" s="108">
        <v>1048</v>
      </c>
      <c r="F108" s="317">
        <v>747</v>
      </c>
      <c r="G108" s="749"/>
      <c r="H108" s="772"/>
      <c r="I108" s="753"/>
    </row>
    <row r="109" spans="1:9" s="222" customFormat="1" ht="12.75" customHeight="1" x14ac:dyDescent="0.2">
      <c r="A109" s="323" t="s">
        <v>142</v>
      </c>
      <c r="B109" s="436" t="s">
        <v>2106</v>
      </c>
      <c r="C109" s="760"/>
      <c r="D109" s="738"/>
      <c r="E109" s="117">
        <v>1022</v>
      </c>
      <c r="F109" s="313">
        <v>721</v>
      </c>
      <c r="G109" s="740"/>
      <c r="H109" s="771"/>
      <c r="I109" s="753"/>
    </row>
    <row r="110" spans="1:9" s="222" customFormat="1" ht="12.75" customHeight="1" x14ac:dyDescent="0.2">
      <c r="A110" s="410" t="s">
        <v>143</v>
      </c>
      <c r="B110" s="437" t="s">
        <v>2125</v>
      </c>
      <c r="C110" s="760"/>
      <c r="D110" s="750" t="s">
        <v>195</v>
      </c>
      <c r="E110" s="118">
        <v>1168</v>
      </c>
      <c r="F110" s="315">
        <v>967</v>
      </c>
      <c r="G110" s="748" t="s">
        <v>3199</v>
      </c>
      <c r="H110" s="770" t="s">
        <v>265</v>
      </c>
      <c r="I110" s="753"/>
    </row>
    <row r="111" spans="1:9" s="222" customFormat="1" ht="13.5" customHeight="1" x14ac:dyDescent="0.2">
      <c r="A111" s="323" t="s">
        <v>144</v>
      </c>
      <c r="B111" s="436" t="s">
        <v>2126</v>
      </c>
      <c r="C111" s="760"/>
      <c r="D111" s="738"/>
      <c r="E111" s="117">
        <v>1118</v>
      </c>
      <c r="F111" s="313">
        <v>917</v>
      </c>
      <c r="G111" s="740"/>
      <c r="H111" s="771"/>
      <c r="I111" s="753"/>
    </row>
    <row r="112" spans="1:9" s="222" customFormat="1" ht="13.5" customHeight="1" x14ac:dyDescent="0.2">
      <c r="A112" s="309" t="s">
        <v>956</v>
      </c>
      <c r="B112" s="435" t="s">
        <v>2117</v>
      </c>
      <c r="C112" s="760"/>
      <c r="D112" s="750" t="s">
        <v>3109</v>
      </c>
      <c r="E112" s="118">
        <v>1897</v>
      </c>
      <c r="F112" s="315">
        <v>1596</v>
      </c>
      <c r="G112" s="748" t="s">
        <v>236</v>
      </c>
      <c r="H112" s="770" t="s">
        <v>237</v>
      </c>
      <c r="I112" s="753"/>
    </row>
    <row r="113" spans="1:9" s="222" customFormat="1" ht="13.5" customHeight="1" x14ac:dyDescent="0.2">
      <c r="A113" s="309" t="s">
        <v>957</v>
      </c>
      <c r="B113" s="435" t="s">
        <v>2118</v>
      </c>
      <c r="C113" s="760"/>
      <c r="D113" s="747"/>
      <c r="E113" s="108">
        <v>1939</v>
      </c>
      <c r="F113" s="317">
        <v>1638</v>
      </c>
      <c r="G113" s="749"/>
      <c r="H113" s="772"/>
      <c r="I113" s="753"/>
    </row>
    <row r="114" spans="1:9" s="222" customFormat="1" ht="13.5" customHeight="1" thickBot="1" x14ac:dyDescent="0.25">
      <c r="A114" s="307" t="s">
        <v>958</v>
      </c>
      <c r="B114" s="438" t="s">
        <v>2119</v>
      </c>
      <c r="C114" s="761"/>
      <c r="D114" s="752"/>
      <c r="E114" s="110">
        <v>1915</v>
      </c>
      <c r="F114" s="316">
        <v>1614</v>
      </c>
      <c r="G114" s="751"/>
      <c r="H114" s="773"/>
      <c r="I114" s="753"/>
    </row>
    <row r="115" spans="1:9" s="222" customFormat="1" ht="11.25" x14ac:dyDescent="0.2">
      <c r="C115" s="103"/>
      <c r="D115" s="103"/>
      <c r="E115" s="785"/>
      <c r="G115" s="753"/>
      <c r="H115" s="103"/>
    </row>
    <row r="116" spans="1:9" s="222" customFormat="1" ht="11.25" x14ac:dyDescent="0.2">
      <c r="A116" s="774" t="s">
        <v>106</v>
      </c>
      <c r="B116" s="774"/>
      <c r="C116" s="774"/>
      <c r="D116" s="774"/>
      <c r="E116" s="774"/>
      <c r="F116" s="774"/>
      <c r="G116" s="774"/>
      <c r="H116" s="785"/>
    </row>
    <row r="117" spans="1:9" s="222" customFormat="1" ht="11.25" x14ac:dyDescent="0.2">
      <c r="A117" s="746" t="s">
        <v>238</v>
      </c>
      <c r="B117" s="746"/>
      <c r="C117" s="746"/>
      <c r="D117" s="746"/>
      <c r="E117" s="746"/>
      <c r="F117" s="746"/>
      <c r="G117" s="746"/>
      <c r="H117" s="785"/>
    </row>
    <row r="118" spans="1:9" s="222" customFormat="1" ht="11.25" x14ac:dyDescent="0.2">
      <c r="A118" s="746" t="s">
        <v>91</v>
      </c>
      <c r="B118" s="746"/>
      <c r="C118" s="746"/>
      <c r="D118" s="746"/>
      <c r="E118" s="746"/>
      <c r="F118" s="746"/>
      <c r="G118" s="746"/>
      <c r="H118" s="785"/>
    </row>
    <row r="119" spans="1:9" s="222" customFormat="1" ht="13.5" thickBot="1" x14ac:dyDescent="0.25">
      <c r="A119" s="39"/>
      <c r="B119" s="83"/>
      <c r="C119" s="83"/>
      <c r="D119" s="219"/>
      <c r="E119" s="219"/>
      <c r="F119" s="97"/>
      <c r="G119" s="97"/>
      <c r="H119" s="97"/>
    </row>
    <row r="120" spans="1:9" s="222" customFormat="1" x14ac:dyDescent="0.2">
      <c r="A120" s="38"/>
      <c r="B120" s="80"/>
      <c r="C120" s="80"/>
      <c r="D120" s="272"/>
      <c r="E120" s="272"/>
      <c r="F120" s="113"/>
      <c r="G120" s="113"/>
      <c r="H120" s="113"/>
    </row>
    <row r="121" spans="1:9" s="222" customFormat="1" ht="11.25" x14ac:dyDescent="0.2">
      <c r="A121" s="88">
        <v>4</v>
      </c>
      <c r="B121" s="89" t="s">
        <v>72</v>
      </c>
      <c r="C121" s="785"/>
      <c r="D121" s="272"/>
      <c r="E121" s="272"/>
      <c r="F121" s="86"/>
      <c r="H121" s="37" t="s">
        <v>43</v>
      </c>
    </row>
    <row r="122" spans="1:9" s="222" customFormat="1" ht="11.25" x14ac:dyDescent="0.2">
      <c r="A122" s="82"/>
      <c r="B122" s="98"/>
      <c r="C122" s="86"/>
      <c r="D122" s="272"/>
      <c r="E122" s="272"/>
      <c r="F122" s="86"/>
      <c r="G122" s="86"/>
      <c r="H122" s="86"/>
    </row>
    <row r="123" spans="1:9" s="222" customFormat="1" ht="12.75" customHeight="1" x14ac:dyDescent="0.2">
      <c r="A123" s="745" t="s">
        <v>33</v>
      </c>
      <c r="B123" s="745"/>
      <c r="C123" s="745"/>
      <c r="D123" s="745"/>
      <c r="E123" s="745"/>
      <c r="F123" s="745"/>
      <c r="G123" s="745"/>
      <c r="H123" s="745"/>
    </row>
    <row r="124" spans="1:9" s="222" customFormat="1" ht="12.75" customHeight="1" x14ac:dyDescent="0.2">
      <c r="A124" s="745" t="s">
        <v>34</v>
      </c>
      <c r="B124" s="745"/>
      <c r="C124" s="745"/>
      <c r="D124" s="745"/>
      <c r="E124" s="745"/>
      <c r="F124" s="745"/>
      <c r="G124" s="745"/>
      <c r="H124" s="745"/>
    </row>
    <row r="125" spans="1:9" s="222" customFormat="1" ht="11.25" x14ac:dyDescent="0.2">
      <c r="A125" s="746" t="s">
        <v>35</v>
      </c>
      <c r="B125" s="746"/>
      <c r="C125" s="746"/>
      <c r="D125" s="746"/>
      <c r="E125" s="746"/>
      <c r="F125" s="746"/>
      <c r="G125" s="746"/>
      <c r="H125" s="746"/>
    </row>
    <row r="126" spans="1:9" s="222" customFormat="1" ht="12.75" customHeight="1" thickBot="1" x14ac:dyDescent="0.25">
      <c r="A126" s="745"/>
      <c r="B126" s="745"/>
      <c r="C126" s="745"/>
      <c r="D126" s="745"/>
      <c r="E126" s="745"/>
      <c r="F126" s="745"/>
      <c r="G126" s="745"/>
      <c r="H126" s="745"/>
    </row>
    <row r="127" spans="1:9" s="753" customFormat="1" ht="34.5" thickBot="1" x14ac:dyDescent="0.25">
      <c r="A127" s="407" t="s">
        <v>243</v>
      </c>
      <c r="B127" s="432" t="s">
        <v>244</v>
      </c>
      <c r="C127" s="121" t="s">
        <v>311</v>
      </c>
      <c r="D127" s="95" t="s">
        <v>312</v>
      </c>
      <c r="E127" s="122" t="s">
        <v>331</v>
      </c>
      <c r="F127" s="95" t="s">
        <v>332</v>
      </c>
      <c r="H127" s="103"/>
    </row>
    <row r="128" spans="1:9" s="222" customFormat="1" ht="11.25" x14ac:dyDescent="0.2">
      <c r="A128" s="306" t="s">
        <v>218</v>
      </c>
      <c r="B128" s="433" t="s">
        <v>2663</v>
      </c>
      <c r="C128" s="106">
        <v>1758</v>
      </c>
      <c r="D128" s="312">
        <v>2068</v>
      </c>
      <c r="E128" s="767" t="s">
        <v>3199</v>
      </c>
      <c r="F128" s="775" t="s">
        <v>45</v>
      </c>
    </row>
    <row r="129" spans="1:9" s="222" customFormat="1" ht="12.75" customHeight="1" x14ac:dyDescent="0.2">
      <c r="A129" s="309" t="s">
        <v>219</v>
      </c>
      <c r="B129" s="246" t="s">
        <v>2664</v>
      </c>
      <c r="C129" s="108">
        <v>1136</v>
      </c>
      <c r="D129" s="317">
        <v>1336</v>
      </c>
      <c r="E129" s="768"/>
      <c r="F129" s="772"/>
    </row>
    <row r="130" spans="1:9" s="222" customFormat="1" ht="12.75" customHeight="1" x14ac:dyDescent="0.2">
      <c r="A130" s="309" t="s">
        <v>220</v>
      </c>
      <c r="B130" s="246" t="s">
        <v>2665</v>
      </c>
      <c r="C130" s="108">
        <v>2589</v>
      </c>
      <c r="D130" s="317">
        <v>3045</v>
      </c>
      <c r="E130" s="768"/>
      <c r="F130" s="772"/>
    </row>
    <row r="131" spans="1:9" s="222" customFormat="1" ht="12.75" customHeight="1" x14ac:dyDescent="0.2">
      <c r="A131" s="309" t="s">
        <v>221</v>
      </c>
      <c r="B131" s="246" t="s">
        <v>2666</v>
      </c>
      <c r="C131" s="108">
        <v>1588</v>
      </c>
      <c r="D131" s="317">
        <v>1868</v>
      </c>
      <c r="E131" s="768"/>
      <c r="F131" s="772"/>
    </row>
    <row r="132" spans="1:9" s="222" customFormat="1" ht="12.75" customHeight="1" x14ac:dyDescent="0.2">
      <c r="A132" s="309" t="s">
        <v>222</v>
      </c>
      <c r="B132" s="246" t="s">
        <v>2667</v>
      </c>
      <c r="C132" s="108">
        <v>1133</v>
      </c>
      <c r="D132" s="317">
        <v>1333</v>
      </c>
      <c r="E132" s="768"/>
      <c r="F132" s="772"/>
    </row>
    <row r="133" spans="1:9" s="222" customFormat="1" ht="12.75" customHeight="1" x14ac:dyDescent="0.2">
      <c r="A133" s="309" t="s">
        <v>223</v>
      </c>
      <c r="B133" s="246" t="s">
        <v>2668</v>
      </c>
      <c r="C133" s="108">
        <v>1891</v>
      </c>
      <c r="D133" s="317">
        <v>2224</v>
      </c>
      <c r="E133" s="768"/>
      <c r="F133" s="772"/>
    </row>
    <row r="134" spans="1:9" s="222" customFormat="1" ht="12.75" customHeight="1" x14ac:dyDescent="0.2">
      <c r="A134" s="309" t="s">
        <v>224</v>
      </c>
      <c r="B134" s="246" t="s">
        <v>2669</v>
      </c>
      <c r="C134" s="108">
        <v>1019</v>
      </c>
      <c r="D134" s="317">
        <v>1200</v>
      </c>
      <c r="E134" s="768"/>
      <c r="F134" s="772"/>
    </row>
    <row r="135" spans="1:9" s="222" customFormat="1" ht="13.5" customHeight="1" thickBot="1" x14ac:dyDescent="0.25">
      <c r="A135" s="307" t="s">
        <v>225</v>
      </c>
      <c r="B135" s="335" t="s">
        <v>2670</v>
      </c>
      <c r="C135" s="110">
        <v>667</v>
      </c>
      <c r="D135" s="316">
        <v>785</v>
      </c>
      <c r="E135" s="769"/>
      <c r="F135" s="773"/>
    </row>
    <row r="136" spans="1:9" s="222" customFormat="1" ht="12" thickBot="1" x14ac:dyDescent="0.25">
      <c r="A136" s="219"/>
      <c r="B136" s="219"/>
      <c r="C136" s="123"/>
      <c r="D136" s="123"/>
      <c r="E136" s="123"/>
      <c r="F136" s="219"/>
      <c r="G136" s="219"/>
      <c r="H136" s="123"/>
    </row>
    <row r="137" spans="1:9" s="222" customFormat="1" ht="10.5" customHeight="1" x14ac:dyDescent="0.2">
      <c r="C137" s="785"/>
      <c r="F137" s="785"/>
    </row>
    <row r="138" spans="1:9" s="222" customFormat="1" ht="11.25" x14ac:dyDescent="0.2">
      <c r="A138" s="124">
        <v>5</v>
      </c>
      <c r="B138" s="125" t="s">
        <v>207</v>
      </c>
      <c r="C138" s="785"/>
      <c r="F138" s="86"/>
      <c r="H138" s="37" t="s">
        <v>43</v>
      </c>
    </row>
    <row r="139" spans="1:9" s="222" customFormat="1" ht="11.25" x14ac:dyDescent="0.2">
      <c r="A139" s="124"/>
      <c r="B139" s="125"/>
      <c r="C139" s="32"/>
      <c r="F139" s="86"/>
      <c r="G139" s="741"/>
    </row>
    <row r="140" spans="1:9" s="222" customFormat="1" ht="11.25" x14ac:dyDescent="0.2">
      <c r="A140" s="745" t="s">
        <v>36</v>
      </c>
      <c r="B140" s="745"/>
      <c r="C140" s="745"/>
      <c r="D140" s="745"/>
      <c r="E140" s="745"/>
      <c r="F140" s="745"/>
      <c r="G140" s="745"/>
      <c r="H140" s="745"/>
    </row>
    <row r="141" spans="1:9" s="222" customFormat="1" ht="12.75" customHeight="1" x14ac:dyDescent="0.2">
      <c r="A141" s="762" t="s">
        <v>8</v>
      </c>
      <c r="B141" s="762"/>
      <c r="C141" s="762"/>
      <c r="D141" s="762"/>
      <c r="E141" s="746"/>
      <c r="F141" s="746"/>
      <c r="G141" s="746"/>
      <c r="H141" s="746"/>
    </row>
    <row r="142" spans="1:9" s="222" customFormat="1" ht="12" thickBot="1" x14ac:dyDescent="0.25">
      <c r="C142" s="785"/>
      <c r="F142" s="86"/>
      <c r="G142" s="126"/>
    </row>
    <row r="143" spans="1:9" s="753" customFormat="1" ht="13.5" thickBot="1" x14ac:dyDescent="0.25">
      <c r="A143" s="370" t="s">
        <v>146</v>
      </c>
      <c r="B143" s="379" t="s">
        <v>244</v>
      </c>
      <c r="C143" s="370" t="s">
        <v>312</v>
      </c>
      <c r="F143" s="127"/>
      <c r="G143" s="103"/>
      <c r="I143" s="82"/>
    </row>
    <row r="144" spans="1:9" s="222" customFormat="1" x14ac:dyDescent="0.2">
      <c r="A144" s="107" t="s">
        <v>237</v>
      </c>
      <c r="B144" s="431" t="s">
        <v>3110</v>
      </c>
      <c r="C144" s="107">
        <v>293</v>
      </c>
      <c r="D144" s="128"/>
      <c r="E144" s="128"/>
      <c r="F144" s="129"/>
      <c r="G144" s="785"/>
      <c r="I144" s="272"/>
    </row>
    <row r="145" spans="1:9" s="222" customFormat="1" x14ac:dyDescent="0.2">
      <c r="A145" s="109" t="s">
        <v>237</v>
      </c>
      <c r="B145" s="423" t="s">
        <v>3111</v>
      </c>
      <c r="C145" s="109">
        <v>928</v>
      </c>
      <c r="D145" s="128"/>
      <c r="E145" s="128"/>
      <c r="F145" s="129"/>
      <c r="G145" s="785"/>
      <c r="I145" s="86"/>
    </row>
    <row r="146" spans="1:9" s="222" customFormat="1" ht="13.5" thickBot="1" x14ac:dyDescent="0.25">
      <c r="A146" s="111" t="s">
        <v>237</v>
      </c>
      <c r="B146" s="427" t="s">
        <v>3112</v>
      </c>
      <c r="C146" s="111">
        <v>953</v>
      </c>
      <c r="F146" s="129"/>
      <c r="G146" s="785"/>
      <c r="I146" s="272"/>
    </row>
    <row r="147" spans="1:9" s="222" customFormat="1" ht="11.25" x14ac:dyDescent="0.2">
      <c r="C147" s="785"/>
      <c r="F147" s="785"/>
    </row>
    <row r="148" spans="1:9" s="222" customFormat="1" ht="11.25" x14ac:dyDescent="0.2">
      <c r="A148" s="222" t="s">
        <v>31</v>
      </c>
      <c r="C148" s="785"/>
      <c r="F148" s="785"/>
      <c r="G148" s="37"/>
    </row>
    <row r="149" spans="1:9" s="155" customFormat="1" ht="11.25" customHeight="1" thickBot="1" x14ac:dyDescent="0.25">
      <c r="A149" s="132"/>
      <c r="B149" s="130"/>
      <c r="C149" s="131"/>
      <c r="D149" s="132"/>
      <c r="E149" s="132"/>
      <c r="F149" s="132"/>
      <c r="G149" s="132"/>
      <c r="H149" s="132"/>
    </row>
    <row r="150" spans="1:9" s="222" customFormat="1" ht="11.25" x14ac:dyDescent="0.2">
      <c r="A150" s="746"/>
      <c r="B150" s="785"/>
      <c r="C150" s="128"/>
      <c r="D150" s="90"/>
      <c r="E150" s="90"/>
      <c r="F150" s="785"/>
    </row>
    <row r="151" spans="1:9" s="222" customFormat="1" ht="11.25" x14ac:dyDescent="0.2">
      <c r="A151" s="88">
        <v>6</v>
      </c>
      <c r="B151" s="89" t="s">
        <v>351</v>
      </c>
      <c r="C151" s="785"/>
      <c r="D151" s="272"/>
      <c r="E151" s="272"/>
      <c r="F151" s="86"/>
      <c r="H151" s="37" t="s">
        <v>43</v>
      </c>
    </row>
    <row r="152" spans="1:9" s="222" customFormat="1" ht="11.25" x14ac:dyDescent="0.2">
      <c r="A152" s="88"/>
      <c r="B152" s="89"/>
      <c r="C152" s="32"/>
      <c r="D152" s="272"/>
      <c r="E152" s="272"/>
      <c r="F152" s="86"/>
      <c r="G152" s="272"/>
      <c r="H152" s="272"/>
    </row>
    <row r="153" spans="1:9" s="222" customFormat="1" ht="11.25" x14ac:dyDescent="0.2">
      <c r="A153" s="745" t="s">
        <v>69</v>
      </c>
      <c r="B153" s="745"/>
      <c r="C153" s="745"/>
      <c r="D153" s="745"/>
      <c r="E153" s="745"/>
      <c r="F153" s="745"/>
      <c r="G153" s="745"/>
      <c r="H153" s="745"/>
    </row>
    <row r="154" spans="1:9" s="222" customFormat="1" ht="11.25" x14ac:dyDescent="0.2">
      <c r="A154" s="746" t="s">
        <v>9</v>
      </c>
      <c r="B154" s="746"/>
      <c r="C154" s="746"/>
      <c r="D154" s="746"/>
      <c r="E154" s="746"/>
      <c r="F154" s="746"/>
      <c r="G154" s="746"/>
      <c r="H154" s="746"/>
    </row>
    <row r="155" spans="1:9" s="785" customFormat="1" ht="12" thickBot="1" x14ac:dyDescent="0.25">
      <c r="A155" s="763"/>
      <c r="B155" s="763"/>
      <c r="C155" s="763"/>
      <c r="D155" s="763"/>
      <c r="E155" s="763"/>
      <c r="F155" s="763"/>
      <c r="G155" s="763"/>
      <c r="H155" s="763"/>
    </row>
    <row r="156" spans="1:9" s="753" customFormat="1" ht="45.75" thickBot="1" x14ac:dyDescent="0.25">
      <c r="A156" s="94" t="s">
        <v>243</v>
      </c>
      <c r="B156" s="290" t="s">
        <v>244</v>
      </c>
      <c r="C156" s="370" t="s">
        <v>3113</v>
      </c>
      <c r="D156" s="370" t="s">
        <v>3114</v>
      </c>
      <c r="E156" s="370" t="s">
        <v>3115</v>
      </c>
      <c r="F156" s="370" t="s">
        <v>331</v>
      </c>
      <c r="G156" s="784" t="s">
        <v>332</v>
      </c>
      <c r="H156" s="103"/>
    </row>
    <row r="157" spans="1:9" s="753" customFormat="1" ht="11.25" x14ac:dyDescent="0.2">
      <c r="A157" s="331" t="s">
        <v>1151</v>
      </c>
      <c r="B157" s="334" t="s">
        <v>2317</v>
      </c>
      <c r="C157" s="324">
        <v>573</v>
      </c>
      <c r="D157" s="324">
        <v>559</v>
      </c>
      <c r="E157" s="324">
        <v>545</v>
      </c>
      <c r="F157" s="764" t="s">
        <v>236</v>
      </c>
      <c r="G157" s="742" t="s">
        <v>237</v>
      </c>
    </row>
    <row r="158" spans="1:9" s="753" customFormat="1" ht="12.75" customHeight="1" x14ac:dyDescent="0.2">
      <c r="A158" s="332" t="s">
        <v>1201</v>
      </c>
      <c r="B158" s="247" t="s">
        <v>2369</v>
      </c>
      <c r="C158" s="609">
        <v>434</v>
      </c>
      <c r="D158" s="609">
        <v>423</v>
      </c>
      <c r="E158" s="609">
        <v>413</v>
      </c>
      <c r="F158" s="765"/>
      <c r="G158" s="743"/>
    </row>
    <row r="159" spans="1:9" s="753" customFormat="1" ht="12.75" customHeight="1" x14ac:dyDescent="0.2">
      <c r="A159" s="332" t="s">
        <v>1202</v>
      </c>
      <c r="B159" s="247" t="s">
        <v>2370</v>
      </c>
      <c r="C159" s="609">
        <v>466</v>
      </c>
      <c r="D159" s="609">
        <v>454</v>
      </c>
      <c r="E159" s="609">
        <v>442</v>
      </c>
      <c r="F159" s="765"/>
      <c r="G159" s="743"/>
    </row>
    <row r="160" spans="1:9" s="753" customFormat="1" ht="12.75" customHeight="1" x14ac:dyDescent="0.2">
      <c r="A160" s="332" t="s">
        <v>1203</v>
      </c>
      <c r="B160" s="247" t="s">
        <v>2371</v>
      </c>
      <c r="C160" s="609">
        <v>470</v>
      </c>
      <c r="D160" s="609">
        <v>459</v>
      </c>
      <c r="E160" s="609">
        <v>447</v>
      </c>
      <c r="F160" s="765"/>
      <c r="G160" s="743"/>
    </row>
    <row r="161" spans="1:8" s="753" customFormat="1" ht="12.75" customHeight="1" x14ac:dyDescent="0.2">
      <c r="A161" s="332" t="s">
        <v>1204</v>
      </c>
      <c r="B161" s="247" t="s">
        <v>2372</v>
      </c>
      <c r="C161" s="609">
        <v>338</v>
      </c>
      <c r="D161" s="609">
        <v>329</v>
      </c>
      <c r="E161" s="609">
        <v>321</v>
      </c>
      <c r="F161" s="765"/>
      <c r="G161" s="743"/>
    </row>
    <row r="162" spans="1:8" s="753" customFormat="1" ht="12.75" customHeight="1" x14ac:dyDescent="0.2">
      <c r="A162" s="332" t="s">
        <v>1205</v>
      </c>
      <c r="B162" s="247" t="s">
        <v>2373</v>
      </c>
      <c r="C162" s="609">
        <v>385</v>
      </c>
      <c r="D162" s="609">
        <v>375</v>
      </c>
      <c r="E162" s="609">
        <v>366</v>
      </c>
      <c r="F162" s="765"/>
      <c r="G162" s="743"/>
    </row>
    <row r="163" spans="1:8" s="753" customFormat="1" ht="12.75" customHeight="1" x14ac:dyDescent="0.2">
      <c r="A163" s="332" t="s">
        <v>1206</v>
      </c>
      <c r="B163" s="247" t="s">
        <v>2374</v>
      </c>
      <c r="C163" s="609">
        <v>424</v>
      </c>
      <c r="D163" s="609">
        <v>414</v>
      </c>
      <c r="E163" s="609">
        <v>403</v>
      </c>
      <c r="F163" s="765"/>
      <c r="G163" s="743"/>
    </row>
    <row r="164" spans="1:8" s="753" customFormat="1" ht="12.75" customHeight="1" x14ac:dyDescent="0.2">
      <c r="A164" s="332" t="s">
        <v>1209</v>
      </c>
      <c r="B164" s="247" t="s">
        <v>2377</v>
      </c>
      <c r="C164" s="609">
        <v>351</v>
      </c>
      <c r="D164" s="609">
        <v>343</v>
      </c>
      <c r="E164" s="609">
        <v>334</v>
      </c>
      <c r="F164" s="765"/>
      <c r="G164" s="743"/>
    </row>
    <row r="165" spans="1:8" s="753" customFormat="1" ht="12.75" customHeight="1" x14ac:dyDescent="0.2">
      <c r="A165" s="332" t="s">
        <v>1210</v>
      </c>
      <c r="B165" s="247" t="s">
        <v>2378</v>
      </c>
      <c r="C165" s="609">
        <v>369</v>
      </c>
      <c r="D165" s="609">
        <v>360</v>
      </c>
      <c r="E165" s="609">
        <v>350</v>
      </c>
      <c r="F165" s="765"/>
      <c r="G165" s="743"/>
    </row>
    <row r="166" spans="1:8" s="753" customFormat="1" ht="12.75" customHeight="1" x14ac:dyDescent="0.2">
      <c r="A166" s="332" t="s">
        <v>1211</v>
      </c>
      <c r="B166" s="247" t="s">
        <v>2379</v>
      </c>
      <c r="C166" s="609">
        <v>505</v>
      </c>
      <c r="D166" s="609">
        <v>492</v>
      </c>
      <c r="E166" s="609">
        <v>479</v>
      </c>
      <c r="F166" s="765"/>
      <c r="G166" s="743"/>
    </row>
    <row r="167" spans="1:8" s="753" customFormat="1" ht="12.75" customHeight="1" x14ac:dyDescent="0.2">
      <c r="A167" s="332" t="s">
        <v>1212</v>
      </c>
      <c r="B167" s="247" t="s">
        <v>2380</v>
      </c>
      <c r="C167" s="609">
        <v>526</v>
      </c>
      <c r="D167" s="609">
        <v>513</v>
      </c>
      <c r="E167" s="609">
        <v>500</v>
      </c>
      <c r="F167" s="765"/>
      <c r="G167" s="743"/>
    </row>
    <row r="168" spans="1:8" s="753" customFormat="1" ht="12.75" customHeight="1" x14ac:dyDescent="0.2">
      <c r="A168" s="332" t="s">
        <v>708</v>
      </c>
      <c r="B168" s="247" t="s">
        <v>707</v>
      </c>
      <c r="C168" s="609">
        <v>500</v>
      </c>
      <c r="D168" s="609">
        <v>488</v>
      </c>
      <c r="E168" s="609">
        <v>474</v>
      </c>
      <c r="F168" s="765"/>
      <c r="G168" s="743"/>
    </row>
    <row r="169" spans="1:8" s="753" customFormat="1" ht="12.75" customHeight="1" x14ac:dyDescent="0.2">
      <c r="A169" s="332" t="s">
        <v>692</v>
      </c>
      <c r="B169" s="247" t="s">
        <v>691</v>
      </c>
      <c r="C169" s="609">
        <v>442</v>
      </c>
      <c r="D169" s="609">
        <v>431</v>
      </c>
      <c r="E169" s="609">
        <v>420</v>
      </c>
      <c r="F169" s="765"/>
      <c r="G169" s="743"/>
    </row>
    <row r="170" spans="1:8" s="753" customFormat="1" ht="13.5" customHeight="1" thickBot="1" x14ac:dyDescent="0.25">
      <c r="A170" s="333" t="s">
        <v>614</v>
      </c>
      <c r="B170" s="250" t="s">
        <v>613</v>
      </c>
      <c r="C170" s="325">
        <v>881</v>
      </c>
      <c r="D170" s="325">
        <v>859</v>
      </c>
      <c r="E170" s="325">
        <v>837</v>
      </c>
      <c r="F170" s="766"/>
      <c r="G170" s="744"/>
    </row>
    <row r="171" spans="1:8" s="222" customFormat="1" ht="13.5" thickBot="1" x14ac:dyDescent="0.25">
      <c r="A171" s="96"/>
      <c r="B171" s="219"/>
      <c r="C171" s="123"/>
      <c r="D171" s="96"/>
      <c r="E171" s="96"/>
      <c r="F171" s="97"/>
      <c r="G171" s="219"/>
      <c r="H171" s="219"/>
    </row>
    <row r="172" spans="1:8" s="222" customFormat="1" ht="11.25" x14ac:dyDescent="0.2">
      <c r="C172" s="785"/>
      <c r="D172" s="785"/>
      <c r="E172" s="785"/>
      <c r="H172" s="785"/>
    </row>
    <row r="173" spans="1:8" s="222" customFormat="1" ht="11.25" x14ac:dyDescent="0.2">
      <c r="A173" s="88">
        <v>7</v>
      </c>
      <c r="B173" s="89" t="s">
        <v>239</v>
      </c>
      <c r="C173" s="785"/>
      <c r="D173" s="272"/>
      <c r="E173" s="86"/>
      <c r="H173" s="37" t="s">
        <v>43</v>
      </c>
    </row>
    <row r="174" spans="1:8" s="222" customFormat="1" ht="11.25" x14ac:dyDescent="0.2">
      <c r="A174" s="88"/>
      <c r="B174" s="89"/>
      <c r="C174" s="32"/>
      <c r="D174" s="272"/>
      <c r="E174" s="86"/>
      <c r="F174" s="272"/>
      <c r="G174" s="272"/>
      <c r="H174" s="785"/>
    </row>
    <row r="175" spans="1:8" s="222" customFormat="1" ht="11.25" x14ac:dyDescent="0.2">
      <c r="A175" s="745" t="s">
        <v>15</v>
      </c>
      <c r="B175" s="745"/>
      <c r="C175" s="745"/>
      <c r="D175" s="745"/>
      <c r="E175" s="745"/>
      <c r="F175" s="745"/>
      <c r="G175" s="745"/>
      <c r="H175" s="745"/>
    </row>
    <row r="176" spans="1:8" s="222" customFormat="1" ht="11.25" x14ac:dyDescent="0.2">
      <c r="A176" s="745" t="s">
        <v>16</v>
      </c>
      <c r="B176" s="745"/>
      <c r="C176" s="745"/>
      <c r="D176" s="745"/>
      <c r="E176" s="745"/>
      <c r="F176" s="745"/>
      <c r="G176" s="745"/>
      <c r="H176" s="745"/>
    </row>
    <row r="177" spans="1:8" s="222" customFormat="1" ht="11.25" x14ac:dyDescent="0.2">
      <c r="A177" s="745" t="s">
        <v>32</v>
      </c>
      <c r="B177" s="745"/>
      <c r="C177" s="745"/>
      <c r="D177" s="745"/>
      <c r="E177" s="745"/>
      <c r="F177" s="745"/>
      <c r="G177" s="745"/>
      <c r="H177" s="745"/>
    </row>
    <row r="178" spans="1:8" s="222" customFormat="1" ht="11.25" x14ac:dyDescent="0.2">
      <c r="A178" s="745" t="s">
        <v>240</v>
      </c>
      <c r="B178" s="745"/>
      <c r="C178" s="745"/>
      <c r="D178" s="745"/>
      <c r="E178" s="745"/>
      <c r="F178" s="745"/>
      <c r="G178" s="745"/>
      <c r="H178" s="745"/>
    </row>
    <row r="179" spans="1:8" s="222" customFormat="1" ht="11.25" x14ac:dyDescent="0.2">
      <c r="A179" s="745" t="s">
        <v>241</v>
      </c>
      <c r="B179" s="745"/>
      <c r="C179" s="745"/>
      <c r="D179" s="745"/>
      <c r="E179" s="745"/>
      <c r="F179" s="745"/>
      <c r="G179" s="745"/>
      <c r="H179" s="745"/>
    </row>
    <row r="180" spans="1:8" s="222" customFormat="1" ht="12" thickBot="1" x14ac:dyDescent="0.25">
      <c r="A180" s="746"/>
      <c r="B180" s="741"/>
      <c r="C180" s="741"/>
      <c r="D180" s="741"/>
      <c r="E180" s="86"/>
      <c r="F180" s="272"/>
      <c r="G180" s="272"/>
      <c r="H180" s="785"/>
    </row>
    <row r="181" spans="1:8" s="753" customFormat="1" ht="12" thickBot="1" x14ac:dyDescent="0.25">
      <c r="A181" s="124"/>
      <c r="B181" s="783" t="s">
        <v>242</v>
      </c>
      <c r="C181" s="370" t="s">
        <v>92</v>
      </c>
      <c r="D181" s="103"/>
      <c r="E181" s="102"/>
      <c r="F181" s="82"/>
      <c r="G181" s="82"/>
      <c r="H181" s="103"/>
    </row>
    <row r="182" spans="1:8" s="222" customFormat="1" ht="12" thickBot="1" x14ac:dyDescent="0.25">
      <c r="A182" s="746"/>
      <c r="B182" s="134" t="s">
        <v>3116</v>
      </c>
      <c r="C182" s="93">
        <v>1339.1632016632016</v>
      </c>
      <c r="D182" s="741"/>
      <c r="E182" s="86"/>
      <c r="F182" s="272"/>
      <c r="G182" s="272"/>
      <c r="H182" s="785"/>
    </row>
    <row r="183" spans="1:8" s="222" customFormat="1" ht="12" thickBot="1" x14ac:dyDescent="0.25">
      <c r="A183" s="774"/>
      <c r="B183" s="785"/>
      <c r="C183" s="128"/>
      <c r="D183" s="741"/>
      <c r="E183" s="86"/>
      <c r="F183" s="272"/>
      <c r="G183" s="272"/>
      <c r="H183" s="785"/>
    </row>
    <row r="184" spans="1:8" s="753" customFormat="1" ht="34.5" thickBot="1" x14ac:dyDescent="0.25">
      <c r="A184" s="732" t="s">
        <v>243</v>
      </c>
      <c r="B184" s="370" t="s">
        <v>244</v>
      </c>
      <c r="C184" s="354" t="s">
        <v>311</v>
      </c>
      <c r="D184" s="285" t="s">
        <v>312</v>
      </c>
      <c r="E184" s="95" t="s">
        <v>332</v>
      </c>
      <c r="G184" s="103"/>
    </row>
    <row r="185" spans="1:8" s="222" customFormat="1" ht="11.25" x14ac:dyDescent="0.2">
      <c r="A185" s="392" t="s">
        <v>128</v>
      </c>
      <c r="B185" s="399" t="s">
        <v>2423</v>
      </c>
      <c r="C185" s="395">
        <v>6924</v>
      </c>
      <c r="D185" s="380">
        <v>8263</v>
      </c>
      <c r="E185" s="764" t="s">
        <v>147</v>
      </c>
      <c r="G185" s="785"/>
    </row>
    <row r="186" spans="1:8" s="222" customFormat="1" ht="11.25" x14ac:dyDescent="0.2">
      <c r="A186" s="393" t="s">
        <v>129</v>
      </c>
      <c r="B186" s="400" t="s">
        <v>2424</v>
      </c>
      <c r="C186" s="396">
        <v>6166</v>
      </c>
      <c r="D186" s="381">
        <v>7505</v>
      </c>
      <c r="E186" s="765"/>
      <c r="G186" s="785"/>
    </row>
    <row r="187" spans="1:8" s="222" customFormat="1" ht="11.25" x14ac:dyDescent="0.2">
      <c r="A187" s="393" t="s">
        <v>130</v>
      </c>
      <c r="B187" s="400" t="s">
        <v>2425</v>
      </c>
      <c r="C187" s="396">
        <v>5038</v>
      </c>
      <c r="D187" s="381">
        <v>6377</v>
      </c>
      <c r="E187" s="765"/>
      <c r="G187" s="785"/>
    </row>
    <row r="188" spans="1:8" s="222" customFormat="1" ht="11.25" x14ac:dyDescent="0.2">
      <c r="A188" s="393" t="s">
        <v>131</v>
      </c>
      <c r="B188" s="400" t="s">
        <v>2426</v>
      </c>
      <c r="C188" s="396">
        <v>6704</v>
      </c>
      <c r="D188" s="381">
        <v>8043</v>
      </c>
      <c r="E188" s="765"/>
      <c r="G188" s="785"/>
    </row>
    <row r="189" spans="1:8" s="222" customFormat="1" ht="11.25" x14ac:dyDescent="0.2">
      <c r="A189" s="393" t="s">
        <v>132</v>
      </c>
      <c r="B189" s="400" t="s">
        <v>2427</v>
      </c>
      <c r="C189" s="396">
        <v>4790</v>
      </c>
      <c r="D189" s="381">
        <v>6130</v>
      </c>
      <c r="E189" s="765"/>
      <c r="G189" s="785"/>
    </row>
    <row r="190" spans="1:8" s="222" customFormat="1" ht="11.25" x14ac:dyDescent="0.2">
      <c r="A190" s="393" t="s">
        <v>133</v>
      </c>
      <c r="B190" s="400" t="s">
        <v>2428</v>
      </c>
      <c r="C190" s="397">
        <v>5426</v>
      </c>
      <c r="D190" s="319">
        <v>6765</v>
      </c>
      <c r="E190" s="765"/>
      <c r="G190" s="785"/>
    </row>
    <row r="191" spans="1:8" s="222" customFormat="1" ht="11.25" x14ac:dyDescent="0.2">
      <c r="A191" s="393" t="s">
        <v>231</v>
      </c>
      <c r="B191" s="400" t="s">
        <v>2429</v>
      </c>
      <c r="C191" s="397">
        <v>4161</v>
      </c>
      <c r="D191" s="319">
        <v>5500</v>
      </c>
      <c r="E191" s="765"/>
      <c r="G191" s="785"/>
    </row>
    <row r="192" spans="1:8" s="222" customFormat="1" ht="11.25" x14ac:dyDescent="0.2">
      <c r="A192" s="393" t="s">
        <v>232</v>
      </c>
      <c r="B192" s="400" t="s">
        <v>2430</v>
      </c>
      <c r="C192" s="397">
        <v>4160</v>
      </c>
      <c r="D192" s="319">
        <v>5499</v>
      </c>
      <c r="E192" s="765"/>
      <c r="G192" s="785"/>
    </row>
    <row r="193" spans="1:9" s="222" customFormat="1" ht="11.25" x14ac:dyDescent="0.2">
      <c r="A193" s="393" t="s">
        <v>233</v>
      </c>
      <c r="B193" s="400" t="s">
        <v>2431</v>
      </c>
      <c r="C193" s="397">
        <v>1520</v>
      </c>
      <c r="D193" s="319">
        <v>2859</v>
      </c>
      <c r="E193" s="765"/>
      <c r="G193" s="785"/>
    </row>
    <row r="194" spans="1:9" s="222" customFormat="1" ht="11.25" x14ac:dyDescent="0.2">
      <c r="A194" s="393" t="s">
        <v>166</v>
      </c>
      <c r="B194" s="400" t="s">
        <v>2432</v>
      </c>
      <c r="C194" s="397">
        <v>962</v>
      </c>
      <c r="D194" s="319">
        <v>2301</v>
      </c>
      <c r="E194" s="765"/>
      <c r="G194" s="785"/>
    </row>
    <row r="195" spans="1:9" s="222" customFormat="1" ht="11.25" x14ac:dyDescent="0.2">
      <c r="A195" s="393" t="s">
        <v>136</v>
      </c>
      <c r="B195" s="400" t="s">
        <v>2433</v>
      </c>
      <c r="C195" s="397">
        <v>392</v>
      </c>
      <c r="D195" s="319">
        <v>1731</v>
      </c>
      <c r="E195" s="765"/>
      <c r="G195" s="785"/>
    </row>
    <row r="196" spans="1:9" s="222" customFormat="1" ht="11.25" x14ac:dyDescent="0.2">
      <c r="A196" s="393" t="s">
        <v>153</v>
      </c>
      <c r="B196" s="400" t="s">
        <v>0</v>
      </c>
      <c r="C196" s="397">
        <v>557</v>
      </c>
      <c r="D196" s="319">
        <v>1896</v>
      </c>
      <c r="E196" s="765"/>
      <c r="G196" s="785"/>
    </row>
    <row r="197" spans="1:9" s="222" customFormat="1" ht="11.25" x14ac:dyDescent="0.2">
      <c r="A197" s="393" t="s">
        <v>154</v>
      </c>
      <c r="B197" s="400" t="s">
        <v>1</v>
      </c>
      <c r="C197" s="397">
        <v>1173</v>
      </c>
      <c r="D197" s="319">
        <v>2512</v>
      </c>
      <c r="E197" s="765"/>
      <c r="G197" s="785"/>
    </row>
    <row r="198" spans="1:9" s="222" customFormat="1" ht="11.25" x14ac:dyDescent="0.2">
      <c r="A198" s="393" t="s">
        <v>155</v>
      </c>
      <c r="B198" s="400" t="s">
        <v>2</v>
      </c>
      <c r="C198" s="397">
        <v>2628</v>
      </c>
      <c r="D198" s="319">
        <v>3967</v>
      </c>
      <c r="E198" s="765"/>
      <c r="G198" s="785"/>
    </row>
    <row r="199" spans="1:9" s="222" customFormat="1" ht="11.25" x14ac:dyDescent="0.2">
      <c r="A199" s="393" t="s">
        <v>156</v>
      </c>
      <c r="B199" s="400" t="s">
        <v>3</v>
      </c>
      <c r="C199" s="397">
        <v>5794</v>
      </c>
      <c r="D199" s="319">
        <v>7133</v>
      </c>
      <c r="E199" s="765"/>
      <c r="G199" s="785"/>
    </row>
    <row r="200" spans="1:9" s="222" customFormat="1" ht="11.25" x14ac:dyDescent="0.2">
      <c r="A200" s="393" t="s">
        <v>157</v>
      </c>
      <c r="B200" s="400" t="s">
        <v>4</v>
      </c>
      <c r="C200" s="397">
        <v>2470</v>
      </c>
      <c r="D200" s="319">
        <v>3809</v>
      </c>
      <c r="E200" s="765"/>
      <c r="G200" s="785"/>
    </row>
    <row r="201" spans="1:9" s="222" customFormat="1" ht="11.25" x14ac:dyDescent="0.2">
      <c r="A201" s="393" t="s">
        <v>158</v>
      </c>
      <c r="B201" s="400" t="s">
        <v>5</v>
      </c>
      <c r="C201" s="397">
        <v>3973</v>
      </c>
      <c r="D201" s="319">
        <v>5312</v>
      </c>
      <c r="E201" s="765"/>
      <c r="G201" s="785"/>
    </row>
    <row r="202" spans="1:9" s="222" customFormat="1" ht="11.25" x14ac:dyDescent="0.2">
      <c r="A202" s="393" t="s">
        <v>159</v>
      </c>
      <c r="B202" s="400" t="s">
        <v>6</v>
      </c>
      <c r="C202" s="397">
        <v>5308</v>
      </c>
      <c r="D202" s="319">
        <v>6647</v>
      </c>
      <c r="E202" s="765"/>
      <c r="G202" s="785"/>
      <c r="I202" s="785"/>
    </row>
    <row r="203" spans="1:9" s="222" customFormat="1" ht="12" thickBot="1" x14ac:dyDescent="0.25">
      <c r="A203" s="394" t="s">
        <v>160</v>
      </c>
      <c r="B203" s="401" t="s">
        <v>7</v>
      </c>
      <c r="C203" s="398">
        <v>8375</v>
      </c>
      <c r="D203" s="320">
        <v>9714</v>
      </c>
      <c r="E203" s="766"/>
      <c r="G203" s="785"/>
    </row>
    <row r="204" spans="1:9" s="222" customFormat="1" ht="12" thickBot="1" x14ac:dyDescent="0.25">
      <c r="A204" s="219"/>
      <c r="B204" s="219"/>
      <c r="C204" s="123"/>
      <c r="D204" s="219"/>
      <c r="E204" s="123"/>
      <c r="F204" s="219"/>
      <c r="G204" s="219"/>
      <c r="H204" s="123"/>
      <c r="I204" s="785"/>
    </row>
    <row r="205" spans="1:9" s="222" customFormat="1" ht="11.25" x14ac:dyDescent="0.2">
      <c r="C205" s="785"/>
      <c r="E205" s="785"/>
      <c r="H205" s="785"/>
    </row>
    <row r="206" spans="1:9" s="222" customFormat="1" ht="11.25" x14ac:dyDescent="0.2">
      <c r="A206" s="88">
        <v>8</v>
      </c>
      <c r="B206" s="89" t="s">
        <v>93</v>
      </c>
      <c r="C206" s="785"/>
      <c r="E206" s="86"/>
      <c r="H206" s="37" t="s">
        <v>43</v>
      </c>
    </row>
    <row r="207" spans="1:9" s="222" customFormat="1" ht="11.25" x14ac:dyDescent="0.2">
      <c r="A207" s="88"/>
      <c r="B207" s="89"/>
      <c r="C207" s="32"/>
      <c r="E207" s="86"/>
      <c r="F207" s="272"/>
      <c r="H207" s="785"/>
    </row>
    <row r="208" spans="1:9" s="222" customFormat="1" ht="11.25" x14ac:dyDescent="0.2">
      <c r="A208" s="745" t="s">
        <v>94</v>
      </c>
      <c r="B208" s="745"/>
      <c r="C208" s="745"/>
      <c r="D208" s="745"/>
      <c r="E208" s="745"/>
      <c r="F208" s="745"/>
      <c r="G208" s="745"/>
      <c r="H208" s="745"/>
    </row>
    <row r="209" spans="1:8" s="222" customFormat="1" ht="11.25" x14ac:dyDescent="0.2">
      <c r="A209" s="745" t="s">
        <v>95</v>
      </c>
      <c r="B209" s="745"/>
      <c r="C209" s="745"/>
      <c r="D209" s="745"/>
      <c r="E209" s="745"/>
      <c r="F209" s="745"/>
      <c r="G209" s="745"/>
      <c r="H209" s="745"/>
    </row>
    <row r="210" spans="1:8" s="222" customFormat="1" ht="11.25" x14ac:dyDescent="0.2">
      <c r="A210" s="745" t="s">
        <v>105</v>
      </c>
      <c r="B210" s="745"/>
      <c r="C210" s="745"/>
      <c r="D210" s="745"/>
      <c r="E210" s="745"/>
      <c r="F210" s="745"/>
      <c r="G210" s="745"/>
      <c r="H210" s="745"/>
    </row>
    <row r="211" spans="1:8" s="222" customFormat="1" ht="11.25" x14ac:dyDescent="0.2">
      <c r="A211" s="745" t="s">
        <v>327</v>
      </c>
      <c r="B211" s="745"/>
      <c r="C211" s="745"/>
      <c r="D211" s="745"/>
      <c r="E211" s="745"/>
      <c r="F211" s="745"/>
      <c r="G211" s="745"/>
      <c r="H211" s="745"/>
    </row>
    <row r="212" spans="1:8" s="222" customFormat="1" ht="12" thickBot="1" x14ac:dyDescent="0.25">
      <c r="A212" s="745" t="s">
        <v>328</v>
      </c>
      <c r="B212" s="745"/>
      <c r="C212" s="745"/>
      <c r="D212" s="745"/>
      <c r="E212" s="745"/>
      <c r="F212" s="745"/>
      <c r="G212" s="745"/>
      <c r="H212" s="745"/>
    </row>
    <row r="213" spans="1:8" s="222" customFormat="1" ht="12" thickBot="1" x14ac:dyDescent="0.25">
      <c r="A213" s="114"/>
      <c r="B213" s="219"/>
      <c r="C213" s="34"/>
      <c r="D213" s="272"/>
      <c r="E213" s="732" t="s">
        <v>329</v>
      </c>
      <c r="F213" s="733"/>
      <c r="H213" s="785"/>
    </row>
    <row r="214" spans="1:8" s="753" customFormat="1" ht="34.5" thickBot="1" x14ac:dyDescent="0.25">
      <c r="A214" s="414" t="s">
        <v>243</v>
      </c>
      <c r="B214" s="354" t="s">
        <v>244</v>
      </c>
      <c r="C214" s="290" t="s">
        <v>96</v>
      </c>
      <c r="D214" s="370" t="s">
        <v>312</v>
      </c>
      <c r="E214" s="256" t="s">
        <v>331</v>
      </c>
      <c r="F214" s="285" t="s">
        <v>332</v>
      </c>
      <c r="G214" s="103"/>
    </row>
    <row r="215" spans="1:8" s="222" customFormat="1" ht="11.25" x14ac:dyDescent="0.2">
      <c r="A215" s="306" t="s">
        <v>1737</v>
      </c>
      <c r="B215" s="428" t="s">
        <v>2939</v>
      </c>
      <c r="C215" s="737" t="s">
        <v>38</v>
      </c>
      <c r="D215" s="306">
        <v>6026</v>
      </c>
      <c r="E215" s="768" t="s">
        <v>236</v>
      </c>
      <c r="F215" s="780" t="s">
        <v>237</v>
      </c>
    </row>
    <row r="216" spans="1:8" s="222" customFormat="1" ht="11.25" x14ac:dyDescent="0.2">
      <c r="A216" s="309" t="s">
        <v>1738</v>
      </c>
      <c r="B216" s="429" t="s">
        <v>2940</v>
      </c>
      <c r="C216" s="747"/>
      <c r="D216" s="309">
        <v>6026</v>
      </c>
      <c r="E216" s="779"/>
      <c r="F216" s="780"/>
    </row>
    <row r="217" spans="1:8" s="222" customFormat="1" ht="11.25" x14ac:dyDescent="0.2">
      <c r="A217" s="309" t="s">
        <v>1739</v>
      </c>
      <c r="B217" s="429" t="s">
        <v>2941</v>
      </c>
      <c r="C217" s="747"/>
      <c r="D217" s="309">
        <v>6026</v>
      </c>
      <c r="E217" s="779"/>
      <c r="F217" s="780"/>
    </row>
    <row r="218" spans="1:8" s="222" customFormat="1" ht="11.25" x14ac:dyDescent="0.2">
      <c r="A218" s="309" t="s">
        <v>1740</v>
      </c>
      <c r="B218" s="429" t="s">
        <v>2942</v>
      </c>
      <c r="C218" s="747"/>
      <c r="D218" s="309">
        <v>6026</v>
      </c>
      <c r="E218" s="779"/>
      <c r="F218" s="780"/>
    </row>
    <row r="219" spans="1:8" s="222" customFormat="1" ht="11.25" x14ac:dyDescent="0.2">
      <c r="A219" s="309" t="s">
        <v>1741</v>
      </c>
      <c r="B219" s="429" t="s">
        <v>2943</v>
      </c>
      <c r="C219" s="747"/>
      <c r="D219" s="309">
        <v>6026</v>
      </c>
      <c r="E219" s="779"/>
      <c r="F219" s="780"/>
    </row>
    <row r="220" spans="1:8" s="222" customFormat="1" ht="11.25" x14ac:dyDescent="0.2">
      <c r="A220" s="309" t="s">
        <v>1742</v>
      </c>
      <c r="B220" s="429" t="s">
        <v>2944</v>
      </c>
      <c r="C220" s="747"/>
      <c r="D220" s="309">
        <v>6026</v>
      </c>
      <c r="E220" s="779"/>
      <c r="F220" s="780"/>
    </row>
    <row r="221" spans="1:8" s="222" customFormat="1" ht="11.25" x14ac:dyDescent="0.2">
      <c r="A221" s="309" t="s">
        <v>1743</v>
      </c>
      <c r="B221" s="429" t="s">
        <v>2945</v>
      </c>
      <c r="C221" s="747"/>
      <c r="D221" s="309">
        <v>6026</v>
      </c>
      <c r="E221" s="779"/>
      <c r="F221" s="780"/>
    </row>
    <row r="222" spans="1:8" s="222" customFormat="1" ht="11.25" x14ac:dyDescent="0.2">
      <c r="A222" s="309" t="s">
        <v>1744</v>
      </c>
      <c r="B222" s="429" t="s">
        <v>2946</v>
      </c>
      <c r="C222" s="747"/>
      <c r="D222" s="309">
        <v>6026</v>
      </c>
      <c r="E222" s="779"/>
      <c r="F222" s="780"/>
    </row>
    <row r="223" spans="1:8" s="222" customFormat="1" ht="11.25" x14ac:dyDescent="0.2">
      <c r="A223" s="309" t="s">
        <v>1745</v>
      </c>
      <c r="B223" s="429" t="s">
        <v>2947</v>
      </c>
      <c r="C223" s="747"/>
      <c r="D223" s="309">
        <v>6026</v>
      </c>
      <c r="E223" s="779"/>
      <c r="F223" s="780"/>
    </row>
    <row r="224" spans="1:8" s="222" customFormat="1" ht="11.25" x14ac:dyDescent="0.2">
      <c r="A224" s="309" t="s">
        <v>1746</v>
      </c>
      <c r="B224" s="429" t="s">
        <v>2948</v>
      </c>
      <c r="C224" s="747"/>
      <c r="D224" s="309">
        <v>6026</v>
      </c>
      <c r="E224" s="779"/>
      <c r="F224" s="780"/>
    </row>
    <row r="225" spans="1:8" s="222" customFormat="1" ht="11.25" x14ac:dyDescent="0.2">
      <c r="A225" s="409" t="s">
        <v>1752</v>
      </c>
      <c r="B225" s="404" t="s">
        <v>2955</v>
      </c>
      <c r="C225" s="135" t="s">
        <v>39</v>
      </c>
      <c r="D225" s="321">
        <v>2458</v>
      </c>
      <c r="E225" s="136" t="s">
        <v>236</v>
      </c>
      <c r="F225" s="137" t="s">
        <v>237</v>
      </c>
    </row>
    <row r="226" spans="1:8" s="222" customFormat="1" ht="11.25" x14ac:dyDescent="0.2">
      <c r="A226" s="410" t="s">
        <v>73</v>
      </c>
      <c r="B226" s="405" t="s">
        <v>2909</v>
      </c>
      <c r="C226" s="777" t="s">
        <v>256</v>
      </c>
      <c r="D226" s="322">
        <v>7033</v>
      </c>
      <c r="E226" s="778" t="s">
        <v>3199</v>
      </c>
      <c r="F226" s="777" t="s">
        <v>255</v>
      </c>
    </row>
    <row r="227" spans="1:8" s="222" customFormat="1" ht="11.25" x14ac:dyDescent="0.2">
      <c r="A227" s="323" t="s">
        <v>74</v>
      </c>
      <c r="B227" s="430" t="s">
        <v>2910</v>
      </c>
      <c r="C227" s="738"/>
      <c r="D227" s="323">
        <v>5287</v>
      </c>
      <c r="E227" s="776"/>
      <c r="F227" s="738"/>
    </row>
    <row r="228" spans="1:8" s="222" customFormat="1" ht="17.25" customHeight="1" x14ac:dyDescent="0.2">
      <c r="A228" s="309" t="s">
        <v>162</v>
      </c>
      <c r="B228" s="429" t="s">
        <v>163</v>
      </c>
      <c r="C228" s="747" t="s">
        <v>40</v>
      </c>
      <c r="D228" s="309">
        <v>1734</v>
      </c>
      <c r="E228" s="768" t="s">
        <v>3199</v>
      </c>
      <c r="F228" s="747" t="s">
        <v>257</v>
      </c>
    </row>
    <row r="229" spans="1:8" s="222" customFormat="1" ht="16.5" customHeight="1" x14ac:dyDescent="0.2">
      <c r="A229" s="323" t="s">
        <v>164</v>
      </c>
      <c r="B229" s="430" t="s">
        <v>165</v>
      </c>
      <c r="C229" s="747"/>
      <c r="D229" s="323">
        <v>1341</v>
      </c>
      <c r="E229" s="776"/>
      <c r="F229" s="738" t="e">
        <v>#N/A</v>
      </c>
    </row>
    <row r="230" spans="1:8" s="222" customFormat="1" ht="11.25" customHeight="1" x14ac:dyDescent="0.2">
      <c r="A230" s="309" t="s">
        <v>1747</v>
      </c>
      <c r="B230" s="429" t="s">
        <v>2949</v>
      </c>
      <c r="C230" s="777" t="s">
        <v>41</v>
      </c>
      <c r="D230" s="309">
        <v>1877</v>
      </c>
      <c r="E230" s="768" t="s">
        <v>236</v>
      </c>
      <c r="F230" s="747" t="s">
        <v>237</v>
      </c>
    </row>
    <row r="231" spans="1:8" s="222" customFormat="1" ht="11.25" customHeight="1" x14ac:dyDescent="0.2">
      <c r="A231" s="410" t="s">
        <v>162</v>
      </c>
      <c r="B231" s="405" t="s">
        <v>163</v>
      </c>
      <c r="C231" s="747"/>
      <c r="D231" s="322">
        <v>1960</v>
      </c>
      <c r="E231" s="778" t="s">
        <v>3199</v>
      </c>
      <c r="F231" s="777" t="s">
        <v>258</v>
      </c>
    </row>
    <row r="232" spans="1:8" s="222" customFormat="1" ht="11.25" customHeight="1" x14ac:dyDescent="0.2">
      <c r="A232" s="309" t="s">
        <v>164</v>
      </c>
      <c r="B232" s="429" t="s">
        <v>165</v>
      </c>
      <c r="C232" s="747"/>
      <c r="D232" s="309">
        <v>1567</v>
      </c>
      <c r="E232" s="768"/>
      <c r="F232" s="747"/>
    </row>
    <row r="233" spans="1:8" s="222" customFormat="1" ht="11.25" x14ac:dyDescent="0.2">
      <c r="A233" s="409" t="s">
        <v>296</v>
      </c>
      <c r="B233" s="404" t="s">
        <v>2952</v>
      </c>
      <c r="C233" s="135" t="s">
        <v>260</v>
      </c>
      <c r="D233" s="321">
        <v>5575</v>
      </c>
      <c r="E233" s="138" t="s">
        <v>3199</v>
      </c>
      <c r="F233" s="139" t="s">
        <v>259</v>
      </c>
    </row>
    <row r="234" spans="1:8" s="222" customFormat="1" ht="11.25" customHeight="1" x14ac:dyDescent="0.2">
      <c r="A234" s="309" t="s">
        <v>536</v>
      </c>
      <c r="B234" s="429" t="s">
        <v>322</v>
      </c>
      <c r="C234" s="747" t="s">
        <v>829</v>
      </c>
      <c r="D234" s="116">
        <v>1040</v>
      </c>
      <c r="E234" s="768" t="s">
        <v>3199</v>
      </c>
      <c r="F234" s="750" t="s">
        <v>261</v>
      </c>
    </row>
    <row r="235" spans="1:8" s="222" customFormat="1" ht="11.25" x14ac:dyDescent="0.2">
      <c r="A235" s="309" t="s">
        <v>535</v>
      </c>
      <c r="B235" s="429" t="s">
        <v>44</v>
      </c>
      <c r="C235" s="747"/>
      <c r="D235" s="116">
        <v>1040</v>
      </c>
      <c r="E235" s="768"/>
      <c r="F235" s="747"/>
    </row>
    <row r="236" spans="1:8" s="222" customFormat="1" ht="12" thickBot="1" x14ac:dyDescent="0.25">
      <c r="A236" s="307" t="s">
        <v>534</v>
      </c>
      <c r="B236" s="406" t="s">
        <v>24</v>
      </c>
      <c r="C236" s="752"/>
      <c r="D236" s="119">
        <v>993</v>
      </c>
      <c r="E236" s="769"/>
      <c r="F236" s="752"/>
    </row>
    <row r="237" spans="1:8" s="222" customFormat="1" ht="12" thickBot="1" x14ac:dyDescent="0.25">
      <c r="A237" s="219"/>
      <c r="B237" s="219"/>
      <c r="C237" s="123"/>
      <c r="D237" s="219"/>
      <c r="E237" s="123"/>
      <c r="F237" s="219"/>
      <c r="G237" s="219"/>
      <c r="H237" s="123"/>
    </row>
    <row r="238" spans="1:8" s="222" customFormat="1" ht="11.25" x14ac:dyDescent="0.2">
      <c r="C238" s="785"/>
      <c r="E238" s="785"/>
      <c r="H238" s="785"/>
    </row>
    <row r="239" spans="1:8" s="222" customFormat="1" ht="11.25" x14ac:dyDescent="0.2">
      <c r="A239" s="124">
        <v>9</v>
      </c>
      <c r="B239" s="125" t="s">
        <v>97</v>
      </c>
      <c r="C239" s="785"/>
      <c r="E239" s="785"/>
      <c r="H239" s="37" t="s">
        <v>43</v>
      </c>
    </row>
    <row r="240" spans="1:8" s="222" customFormat="1" ht="11.25" x14ac:dyDescent="0.2">
      <c r="A240" s="124"/>
      <c r="B240" s="125"/>
      <c r="C240" s="785"/>
      <c r="E240" s="785"/>
      <c r="H240" s="785"/>
    </row>
    <row r="241" spans="1:9" s="222" customFormat="1" ht="11.25" x14ac:dyDescent="0.2">
      <c r="A241" s="746" t="s">
        <v>198</v>
      </c>
      <c r="B241" s="746"/>
      <c r="C241" s="746"/>
      <c r="D241" s="746"/>
      <c r="E241" s="746"/>
      <c r="F241" s="746"/>
      <c r="G241" s="746"/>
      <c r="H241" s="785"/>
    </row>
    <row r="242" spans="1:9" s="222" customFormat="1" ht="12.75" customHeight="1" x14ac:dyDescent="0.2">
      <c r="A242" s="746" t="s">
        <v>199</v>
      </c>
      <c r="B242" s="746"/>
      <c r="C242" s="746"/>
      <c r="D242" s="746"/>
      <c r="E242" s="746"/>
      <c r="F242" s="746"/>
      <c r="G242" s="746"/>
      <c r="H242" s="785"/>
    </row>
    <row r="243" spans="1:9" s="222" customFormat="1" ht="12.75" customHeight="1" x14ac:dyDescent="0.2">
      <c r="A243" s="746" t="s">
        <v>200</v>
      </c>
      <c r="B243" s="746"/>
      <c r="C243" s="746"/>
      <c r="D243" s="746"/>
      <c r="E243" s="746"/>
      <c r="F243" s="746"/>
      <c r="G243" s="746"/>
      <c r="H243" s="785"/>
    </row>
    <row r="244" spans="1:9" s="222" customFormat="1" ht="12.75" customHeight="1" x14ac:dyDescent="0.2">
      <c r="A244" s="746" t="s">
        <v>201</v>
      </c>
      <c r="B244" s="746"/>
      <c r="C244" s="746"/>
      <c r="D244" s="746"/>
      <c r="E244" s="746"/>
      <c r="F244" s="746"/>
      <c r="G244" s="746"/>
      <c r="H244" s="785"/>
    </row>
    <row r="245" spans="1:9" s="222" customFormat="1" ht="11.25" x14ac:dyDescent="0.2">
      <c r="A245" s="746" t="s">
        <v>202</v>
      </c>
      <c r="B245" s="746"/>
      <c r="C245" s="746"/>
      <c r="D245" s="746"/>
      <c r="E245" s="746"/>
      <c r="F245" s="746"/>
      <c r="G245" s="746"/>
      <c r="H245" s="785"/>
    </row>
    <row r="246" spans="1:9" s="222" customFormat="1" ht="12" thickBot="1" x14ac:dyDescent="0.25">
      <c r="C246" s="785"/>
      <c r="E246" s="785"/>
      <c r="H246" s="785"/>
    </row>
    <row r="247" spans="1:9" s="753" customFormat="1" ht="12" thickBot="1" x14ac:dyDescent="0.25">
      <c r="B247" s="732" t="s">
        <v>203</v>
      </c>
      <c r="C247" s="370" t="s">
        <v>312</v>
      </c>
      <c r="D247" s="103"/>
      <c r="G247" s="103"/>
    </row>
    <row r="248" spans="1:9" s="222" customFormat="1" ht="11.25" x14ac:dyDescent="0.2">
      <c r="B248" s="140" t="s">
        <v>3117</v>
      </c>
      <c r="C248" s="324">
        <v>1449</v>
      </c>
      <c r="D248" s="785"/>
      <c r="G248" s="785"/>
      <c r="I248" s="785"/>
    </row>
    <row r="249" spans="1:9" s="222" customFormat="1" ht="12" thickBot="1" x14ac:dyDescent="0.25">
      <c r="B249" s="141" t="s">
        <v>3118</v>
      </c>
      <c r="C249" s="325">
        <v>2786</v>
      </c>
      <c r="E249" s="785"/>
      <c r="H249" s="785"/>
    </row>
    <row r="250" spans="1:9" s="222" customFormat="1" ht="12" thickBot="1" x14ac:dyDescent="0.25">
      <c r="A250" s="219"/>
      <c r="B250" s="219"/>
      <c r="C250" s="123"/>
      <c r="D250" s="219"/>
      <c r="E250" s="123"/>
      <c r="F250" s="219"/>
      <c r="G250" s="219"/>
      <c r="H250" s="123"/>
    </row>
    <row r="251" spans="1:9" s="222" customFormat="1" ht="11.25" x14ac:dyDescent="0.2">
      <c r="C251" s="785"/>
      <c r="E251" s="785"/>
      <c r="H251" s="785"/>
    </row>
    <row r="252" spans="1:9" s="222" customFormat="1" ht="11.25" x14ac:dyDescent="0.2">
      <c r="A252" s="124">
        <v>10</v>
      </c>
      <c r="B252" s="125" t="s">
        <v>62</v>
      </c>
      <c r="C252" s="785"/>
      <c r="E252" s="86"/>
      <c r="H252" s="37" t="s">
        <v>43</v>
      </c>
    </row>
    <row r="253" spans="1:9" s="222" customFormat="1" ht="11.25" x14ac:dyDescent="0.2">
      <c r="A253" s="124"/>
      <c r="B253" s="125"/>
      <c r="C253" s="32"/>
      <c r="E253" s="86"/>
      <c r="F253" s="272"/>
      <c r="H253" s="785"/>
    </row>
    <row r="254" spans="1:9" s="222" customFormat="1" ht="11.25" x14ac:dyDescent="0.2">
      <c r="A254" s="745" t="s">
        <v>365</v>
      </c>
      <c r="B254" s="745"/>
      <c r="C254" s="745"/>
      <c r="D254" s="745"/>
      <c r="E254" s="745"/>
      <c r="F254" s="745"/>
      <c r="G254" s="745"/>
      <c r="H254" s="745"/>
    </row>
    <row r="255" spans="1:9" s="222" customFormat="1" ht="11.25" x14ac:dyDescent="0.2">
      <c r="A255" s="745" t="s">
        <v>204</v>
      </c>
      <c r="B255" s="745"/>
      <c r="C255" s="745"/>
      <c r="D255" s="745"/>
      <c r="E255" s="745"/>
      <c r="F255" s="745"/>
      <c r="G255" s="745"/>
      <c r="H255" s="745"/>
    </row>
    <row r="256" spans="1:9" s="222" customFormat="1" ht="11.25" x14ac:dyDescent="0.2">
      <c r="A256" s="745" t="s">
        <v>109</v>
      </c>
      <c r="B256" s="745"/>
      <c r="C256" s="745"/>
      <c r="D256" s="745"/>
      <c r="E256" s="745"/>
      <c r="F256" s="745"/>
      <c r="G256" s="745"/>
      <c r="H256" s="745"/>
    </row>
    <row r="257" spans="1:9" s="222" customFormat="1" ht="12" thickBot="1" x14ac:dyDescent="0.25">
      <c r="C257" s="785"/>
      <c r="E257" s="86"/>
      <c r="F257" s="785"/>
    </row>
    <row r="258" spans="1:9" s="753" customFormat="1" ht="34.5" thickBot="1" x14ac:dyDescent="0.25">
      <c r="A258" s="414" t="s">
        <v>243</v>
      </c>
      <c r="B258" s="379" t="s">
        <v>244</v>
      </c>
      <c r="C258" s="355" t="s">
        <v>119</v>
      </c>
      <c r="D258" s="354" t="s">
        <v>58</v>
      </c>
      <c r="E258" s="784" t="s">
        <v>59</v>
      </c>
      <c r="F258" s="103"/>
      <c r="H258" s="82"/>
      <c r="I258" s="82"/>
    </row>
    <row r="259" spans="1:9" s="222" customFormat="1" ht="25.5" customHeight="1" x14ac:dyDescent="0.2">
      <c r="A259" s="408" t="s">
        <v>1581</v>
      </c>
      <c r="B259" s="403" t="s">
        <v>2779</v>
      </c>
      <c r="C259" s="386" t="s">
        <v>3119</v>
      </c>
      <c r="D259" s="385">
        <v>1098</v>
      </c>
      <c r="E259" s="387">
        <v>968</v>
      </c>
      <c r="F259" s="785"/>
      <c r="H259" s="272"/>
      <c r="I259" s="272"/>
    </row>
    <row r="260" spans="1:9" s="222" customFormat="1" ht="22.5" x14ac:dyDescent="0.2">
      <c r="A260" s="409" t="s">
        <v>1590</v>
      </c>
      <c r="B260" s="404" t="s">
        <v>2789</v>
      </c>
      <c r="C260" s="781" t="s">
        <v>2789</v>
      </c>
      <c r="D260" s="388">
        <v>501</v>
      </c>
      <c r="E260" s="389">
        <v>286</v>
      </c>
      <c r="F260" s="785"/>
      <c r="H260" s="86"/>
      <c r="I260" s="86"/>
    </row>
    <row r="261" spans="1:9" s="222" customFormat="1" ht="12.75" customHeight="1" x14ac:dyDescent="0.2">
      <c r="A261" s="410" t="s">
        <v>514</v>
      </c>
      <c r="B261" s="405" t="s">
        <v>513</v>
      </c>
      <c r="C261" s="781" t="s">
        <v>3120</v>
      </c>
      <c r="D261" s="390">
        <v>826</v>
      </c>
      <c r="E261" s="391">
        <v>472</v>
      </c>
      <c r="F261" s="785"/>
      <c r="H261" s="86"/>
      <c r="I261" s="86"/>
    </row>
    <row r="262" spans="1:9" s="222" customFormat="1" ht="13.5" customHeight="1" thickBot="1" x14ac:dyDescent="0.25">
      <c r="A262" s="307" t="s">
        <v>466</v>
      </c>
      <c r="B262" s="406" t="s">
        <v>465</v>
      </c>
      <c r="C262" s="782"/>
      <c r="D262" s="335">
        <v>381</v>
      </c>
      <c r="E262" s="316">
        <v>218</v>
      </c>
      <c r="H262" s="785"/>
      <c r="I262" s="272"/>
    </row>
    <row r="263" spans="1:9" s="222" customFormat="1" ht="11.25" x14ac:dyDescent="0.2">
      <c r="C263" s="785"/>
      <c r="E263" s="785"/>
      <c r="H263" s="785"/>
      <c r="I263" s="272"/>
    </row>
    <row r="264" spans="1:9" s="222" customFormat="1" ht="12" thickBot="1" x14ac:dyDescent="0.25">
      <c r="A264" s="219"/>
      <c r="B264" s="219"/>
      <c r="C264" s="123"/>
      <c r="D264" s="219"/>
      <c r="E264" s="123"/>
      <c r="F264" s="219"/>
      <c r="G264" s="219"/>
      <c r="H264" s="123"/>
      <c r="I264" s="272"/>
    </row>
    <row r="265" spans="1:9" s="222" customFormat="1" ht="11.25" x14ac:dyDescent="0.2">
      <c r="C265" s="785"/>
      <c r="E265" s="785"/>
      <c r="H265" s="785"/>
      <c r="I265" s="272"/>
    </row>
    <row r="266" spans="1:9" s="272" customFormat="1" ht="11.25" x14ac:dyDescent="0.2">
      <c r="A266" s="124">
        <v>11</v>
      </c>
      <c r="B266" s="80" t="s">
        <v>370</v>
      </c>
      <c r="C266" s="86"/>
      <c r="E266" s="86"/>
      <c r="H266" s="37" t="s">
        <v>43</v>
      </c>
    </row>
    <row r="267" spans="1:9" s="272" customFormat="1" ht="11.25" x14ac:dyDescent="0.2">
      <c r="A267" s="124"/>
      <c r="B267" s="80"/>
      <c r="C267" s="32"/>
      <c r="E267" s="86"/>
      <c r="H267" s="86"/>
    </row>
    <row r="268" spans="1:9" s="222" customFormat="1" ht="11.25" x14ac:dyDescent="0.2">
      <c r="A268" s="745" t="s">
        <v>70</v>
      </c>
      <c r="B268" s="745"/>
      <c r="C268" s="745"/>
      <c r="D268" s="745"/>
      <c r="E268" s="745"/>
      <c r="F268" s="745"/>
      <c r="G268" s="745"/>
      <c r="H268" s="745"/>
    </row>
    <row r="269" spans="1:9" s="222" customFormat="1" ht="11.25" x14ac:dyDescent="0.2">
      <c r="A269" s="745" t="s">
        <v>110</v>
      </c>
      <c r="B269" s="745"/>
      <c r="C269" s="745"/>
      <c r="D269" s="745"/>
      <c r="E269" s="745"/>
      <c r="F269" s="745"/>
      <c r="G269" s="745"/>
      <c r="H269" s="745"/>
    </row>
    <row r="270" spans="1:9" s="272" customFormat="1" ht="12" thickBot="1" x14ac:dyDescent="0.25">
      <c r="A270" s="124"/>
      <c r="B270" s="142"/>
      <c r="C270" s="143"/>
      <c r="E270" s="86"/>
      <c r="H270" s="86"/>
      <c r="I270" s="222"/>
    </row>
    <row r="271" spans="1:9" s="82" customFormat="1" ht="23.25" thickBot="1" x14ac:dyDescent="0.25">
      <c r="A271" s="370" t="s">
        <v>56</v>
      </c>
      <c r="B271" s="411" t="s">
        <v>57</v>
      </c>
      <c r="C271" s="370" t="s">
        <v>312</v>
      </c>
      <c r="E271" s="102"/>
      <c r="H271" s="102"/>
      <c r="I271" s="753"/>
    </row>
    <row r="272" spans="1:9" s="272" customFormat="1" ht="12" thickBot="1" x14ac:dyDescent="0.25">
      <c r="A272" s="412" t="s">
        <v>237</v>
      </c>
      <c r="B272" s="147" t="s">
        <v>370</v>
      </c>
      <c r="C272" s="577">
        <v>2895</v>
      </c>
      <c r="E272" s="86"/>
      <c r="H272" s="86"/>
      <c r="I272" s="785"/>
    </row>
    <row r="273" spans="1:9" s="272" customFormat="1" ht="12" thickBot="1" x14ac:dyDescent="0.25">
      <c r="A273" s="218"/>
      <c r="B273" s="219"/>
      <c r="C273" s="146"/>
      <c r="D273" s="219"/>
      <c r="E273" s="123"/>
      <c r="F273" s="219"/>
      <c r="G273" s="219"/>
      <c r="H273" s="123"/>
      <c r="I273" s="222"/>
    </row>
    <row r="274" spans="1:9" s="222" customFormat="1" ht="11.25" x14ac:dyDescent="0.2">
      <c r="C274" s="785"/>
      <c r="E274" s="785"/>
      <c r="H274" s="785"/>
      <c r="I274" s="272"/>
    </row>
    <row r="275" spans="1:9" s="222" customFormat="1" ht="11.25" x14ac:dyDescent="0.2">
      <c r="A275" s="124">
        <v>12</v>
      </c>
      <c r="B275" s="125" t="s">
        <v>86</v>
      </c>
      <c r="C275" s="785"/>
      <c r="F275" s="785"/>
      <c r="H275" s="37" t="s">
        <v>43</v>
      </c>
    </row>
    <row r="276" spans="1:9" s="222" customFormat="1" ht="11.25" x14ac:dyDescent="0.2">
      <c r="A276" s="124"/>
      <c r="B276" s="125"/>
      <c r="C276" s="785"/>
      <c r="F276" s="785"/>
      <c r="G276" s="746"/>
    </row>
    <row r="277" spans="1:9" s="222" customFormat="1" ht="11.25" x14ac:dyDescent="0.2">
      <c r="A277" s="745" t="s">
        <v>366</v>
      </c>
      <c r="B277" s="745"/>
      <c r="C277" s="745"/>
      <c r="D277" s="745"/>
      <c r="E277" s="745"/>
      <c r="F277" s="745"/>
      <c r="G277" s="745"/>
      <c r="H277" s="745"/>
    </row>
    <row r="278" spans="1:9" s="222" customFormat="1" ht="11.25" x14ac:dyDescent="0.2">
      <c r="A278" s="745" t="s">
        <v>367</v>
      </c>
      <c r="B278" s="745"/>
      <c r="C278" s="745"/>
      <c r="D278" s="745"/>
      <c r="E278" s="745"/>
      <c r="F278" s="745"/>
      <c r="G278" s="745"/>
      <c r="H278" s="745"/>
    </row>
    <row r="279" spans="1:9" s="222" customFormat="1" ht="12" thickBot="1" x14ac:dyDescent="0.25">
      <c r="A279" s="741"/>
      <c r="B279" s="741"/>
      <c r="C279" s="741"/>
      <c r="D279" s="741"/>
      <c r="E279" s="741"/>
      <c r="F279" s="741"/>
      <c r="G279" s="741"/>
      <c r="H279" s="746"/>
    </row>
    <row r="280" spans="1:9" s="222" customFormat="1" ht="12" customHeight="1" thickBot="1" x14ac:dyDescent="0.25">
      <c r="C280" s="783" t="s">
        <v>67</v>
      </c>
      <c r="D280" s="784"/>
      <c r="F280" s="785"/>
      <c r="G280" s="753"/>
    </row>
    <row r="281" spans="1:9" s="753" customFormat="1" ht="34.5" thickBot="1" x14ac:dyDescent="0.25">
      <c r="A281" s="256" t="s">
        <v>56</v>
      </c>
      <c r="B281" s="144" t="s">
        <v>57</v>
      </c>
      <c r="C281" s="256" t="s">
        <v>353</v>
      </c>
      <c r="D281" s="290" t="s">
        <v>354</v>
      </c>
      <c r="E281" s="370" t="s">
        <v>312</v>
      </c>
      <c r="F281" s="222"/>
      <c r="G281" s="103"/>
    </row>
    <row r="282" spans="1:9" s="222" customFormat="1" ht="12" thickBot="1" x14ac:dyDescent="0.25">
      <c r="A282" s="145">
        <v>223</v>
      </c>
      <c r="B282" s="154" t="s">
        <v>3121</v>
      </c>
      <c r="C282" s="574">
        <v>134</v>
      </c>
      <c r="D282" s="575">
        <v>154</v>
      </c>
      <c r="E282" s="720">
        <v>168</v>
      </c>
      <c r="G282" s="785"/>
      <c r="I282" s="785"/>
    </row>
    <row r="283" spans="1:9" s="222" customFormat="1" ht="12" thickBot="1" x14ac:dyDescent="0.25">
      <c r="A283" s="219"/>
      <c r="B283" s="219"/>
      <c r="C283" s="123"/>
      <c r="D283" s="219"/>
      <c r="E283" s="219"/>
      <c r="F283" s="123"/>
      <c r="G283" s="219"/>
      <c r="H283" s="219"/>
    </row>
    <row r="284" spans="1:9" s="222" customFormat="1" ht="11.25" x14ac:dyDescent="0.2">
      <c r="C284" s="785"/>
      <c r="F284" s="785"/>
    </row>
    <row r="285" spans="1:9" s="222" customFormat="1" ht="11.25" x14ac:dyDescent="0.2">
      <c r="A285" s="88">
        <v>13</v>
      </c>
      <c r="B285" s="89" t="s">
        <v>87</v>
      </c>
      <c r="C285" s="785"/>
      <c r="F285" s="86"/>
      <c r="H285" s="37" t="s">
        <v>43</v>
      </c>
    </row>
    <row r="286" spans="1:9" s="222" customFormat="1" ht="11.25" x14ac:dyDescent="0.2">
      <c r="A286" s="88"/>
      <c r="B286" s="89"/>
      <c r="C286" s="32"/>
      <c r="F286" s="86"/>
      <c r="G286" s="272"/>
    </row>
    <row r="287" spans="1:9" s="222" customFormat="1" ht="11.25" x14ac:dyDescent="0.2">
      <c r="A287" s="745" t="s">
        <v>10</v>
      </c>
      <c r="B287" s="745"/>
      <c r="C287" s="745"/>
      <c r="D287" s="745"/>
      <c r="E287" s="745"/>
      <c r="F287" s="745"/>
      <c r="G287" s="745"/>
      <c r="H287" s="745"/>
    </row>
    <row r="288" spans="1:9" s="222" customFormat="1" ht="11.25" x14ac:dyDescent="0.2">
      <c r="A288" s="745" t="s">
        <v>11</v>
      </c>
      <c r="B288" s="745"/>
      <c r="C288" s="745"/>
      <c r="D288" s="745"/>
      <c r="E288" s="745"/>
      <c r="F288" s="745"/>
      <c r="G288" s="745"/>
      <c r="H288" s="745"/>
    </row>
    <row r="289" spans="1:9" s="222" customFormat="1" ht="12" thickBot="1" x14ac:dyDescent="0.25">
      <c r="A289" s="745"/>
      <c r="B289" s="763"/>
      <c r="C289" s="763"/>
      <c r="D289" s="763"/>
      <c r="E289" s="763"/>
      <c r="F289" s="763"/>
      <c r="G289" s="763"/>
      <c r="H289" s="763"/>
    </row>
    <row r="290" spans="1:9" s="785" customFormat="1" ht="22.5" customHeight="1" thickBot="1" x14ac:dyDescent="0.25">
      <c r="A290" s="370" t="s">
        <v>56</v>
      </c>
      <c r="B290" s="411" t="s">
        <v>57</v>
      </c>
      <c r="C290" s="370" t="s">
        <v>312</v>
      </c>
      <c r="D290" s="763"/>
      <c r="E290" s="763"/>
      <c r="F290" s="763"/>
      <c r="G290" s="763"/>
      <c r="I290" s="222"/>
    </row>
    <row r="291" spans="1:9" s="785" customFormat="1" ht="11.25" customHeight="1" thickBot="1" x14ac:dyDescent="0.25">
      <c r="A291" s="412" t="s">
        <v>237</v>
      </c>
      <c r="B291" s="147" t="s">
        <v>3122</v>
      </c>
      <c r="C291" s="577">
        <v>661</v>
      </c>
      <c r="D291" s="763"/>
      <c r="E291" s="763"/>
      <c r="F291" s="763"/>
      <c r="G291" s="763"/>
      <c r="I291" s="222"/>
    </row>
    <row r="292" spans="1:9" s="222" customFormat="1" ht="13.5" customHeight="1" thickBot="1" x14ac:dyDescent="0.25">
      <c r="A292" s="147"/>
      <c r="B292" s="148"/>
      <c r="C292" s="148"/>
      <c r="D292" s="148"/>
      <c r="E292" s="148"/>
      <c r="F292" s="148"/>
      <c r="G292" s="148"/>
      <c r="H292" s="148"/>
    </row>
    <row r="293" spans="1:9" s="222" customFormat="1" ht="11.25" x14ac:dyDescent="0.2">
      <c r="C293" s="785"/>
      <c r="D293" s="785"/>
      <c r="E293" s="785"/>
      <c r="F293" s="785"/>
    </row>
    <row r="294" spans="1:9" s="222" customFormat="1" ht="11.25" x14ac:dyDescent="0.2">
      <c r="A294" s="88">
        <v>14</v>
      </c>
      <c r="B294" s="89" t="s">
        <v>205</v>
      </c>
      <c r="C294" s="785"/>
      <c r="D294" s="272"/>
      <c r="E294" s="272"/>
      <c r="F294" s="86"/>
      <c r="H294" s="37" t="s">
        <v>43</v>
      </c>
    </row>
    <row r="295" spans="1:9" s="222" customFormat="1" ht="11.25" x14ac:dyDescent="0.2">
      <c r="A295" s="88"/>
      <c r="B295" s="89"/>
      <c r="C295" s="785"/>
      <c r="D295" s="272"/>
      <c r="E295" s="272"/>
      <c r="F295" s="86"/>
      <c r="G295" s="37"/>
      <c r="H295" s="272"/>
    </row>
    <row r="296" spans="1:9" s="222" customFormat="1" ht="11.25" x14ac:dyDescent="0.2">
      <c r="A296" s="745" t="s">
        <v>12</v>
      </c>
      <c r="B296" s="745"/>
      <c r="C296" s="745"/>
      <c r="D296" s="745"/>
      <c r="E296" s="745"/>
      <c r="F296" s="745"/>
      <c r="G296" s="745"/>
      <c r="H296" s="745"/>
    </row>
    <row r="297" spans="1:9" s="222" customFormat="1" ht="11.25" x14ac:dyDescent="0.2">
      <c r="A297" s="745" t="s">
        <v>68</v>
      </c>
      <c r="B297" s="745"/>
      <c r="C297" s="745"/>
      <c r="D297" s="745"/>
      <c r="E297" s="745"/>
      <c r="F297" s="745"/>
      <c r="G297" s="745"/>
      <c r="H297" s="745"/>
    </row>
    <row r="298" spans="1:9" s="222" customFormat="1" ht="12" thickBot="1" x14ac:dyDescent="0.25">
      <c r="A298" s="745" t="s">
        <v>338</v>
      </c>
      <c r="B298" s="745"/>
      <c r="C298" s="745"/>
      <c r="D298" s="745"/>
      <c r="E298" s="745"/>
      <c r="F298" s="745"/>
      <c r="G298" s="745"/>
      <c r="H298" s="745"/>
    </row>
    <row r="299" spans="1:9" s="785" customFormat="1" ht="12" thickBot="1" x14ac:dyDescent="0.25">
      <c r="A299" s="149"/>
      <c r="B299" s="754"/>
      <c r="C299" s="754"/>
      <c r="D299" s="732" t="s">
        <v>329</v>
      </c>
      <c r="E299" s="733"/>
      <c r="I299" s="222"/>
    </row>
    <row r="300" spans="1:9" s="753" customFormat="1" ht="34.5" thickBot="1" x14ac:dyDescent="0.25">
      <c r="A300" s="414" t="s">
        <v>243</v>
      </c>
      <c r="B300" s="379" t="s">
        <v>244</v>
      </c>
      <c r="C300" s="290" t="s">
        <v>127</v>
      </c>
      <c r="D300" s="256" t="s">
        <v>331</v>
      </c>
      <c r="E300" s="285" t="s">
        <v>332</v>
      </c>
    </row>
    <row r="301" spans="1:9" s="222" customFormat="1" ht="12" thickBot="1" x14ac:dyDescent="0.25">
      <c r="A301" s="415" t="s">
        <v>172</v>
      </c>
      <c r="B301" s="413" t="s">
        <v>217</v>
      </c>
      <c r="C301" s="575">
        <v>1311</v>
      </c>
      <c r="D301" s="578" t="s">
        <v>3199</v>
      </c>
      <c r="E301" s="576" t="s">
        <v>176</v>
      </c>
    </row>
    <row r="302" spans="1:9" s="222" customFormat="1" ht="12" thickBot="1" x14ac:dyDescent="0.25">
      <c r="A302" s="746"/>
      <c r="B302" s="746"/>
      <c r="C302" s="753"/>
      <c r="E302" s="103"/>
      <c r="F302" s="753"/>
      <c r="H302" s="785"/>
    </row>
    <row r="303" spans="1:9" s="785" customFormat="1" ht="12" thickBot="1" x14ac:dyDescent="0.25">
      <c r="A303" s="746"/>
      <c r="B303" s="741"/>
      <c r="C303" s="741"/>
      <c r="E303" s="732" t="s">
        <v>329</v>
      </c>
      <c r="F303" s="733"/>
      <c r="H303" s="133"/>
      <c r="I303" s="222"/>
    </row>
    <row r="304" spans="1:9" s="753" customFormat="1" ht="34.5" thickBot="1" x14ac:dyDescent="0.25">
      <c r="A304" s="414" t="s">
        <v>243</v>
      </c>
      <c r="B304" s="379" t="s">
        <v>244</v>
      </c>
      <c r="C304" s="290" t="s">
        <v>126</v>
      </c>
      <c r="D304" s="285" t="s">
        <v>254</v>
      </c>
      <c r="E304" s="256" t="s">
        <v>331</v>
      </c>
      <c r="F304" s="285" t="s">
        <v>332</v>
      </c>
    </row>
    <row r="305" spans="1:9" s="222" customFormat="1" ht="11.25" x14ac:dyDescent="0.2">
      <c r="A305" s="399" t="s">
        <v>1043</v>
      </c>
      <c r="B305" s="416" t="s">
        <v>2207</v>
      </c>
      <c r="C305" s="380">
        <v>1224</v>
      </c>
      <c r="D305" s="380">
        <v>367</v>
      </c>
      <c r="E305" s="768" t="s">
        <v>236</v>
      </c>
      <c r="F305" s="772" t="s">
        <v>237</v>
      </c>
      <c r="H305" s="785"/>
    </row>
    <row r="306" spans="1:9" s="222" customFormat="1" ht="13.5" customHeight="1" thickBot="1" x14ac:dyDescent="0.25">
      <c r="A306" s="401" t="s">
        <v>1044</v>
      </c>
      <c r="B306" s="417" t="s">
        <v>2208</v>
      </c>
      <c r="C306" s="382">
        <v>612</v>
      </c>
      <c r="D306" s="320">
        <v>245</v>
      </c>
      <c r="E306" s="769"/>
      <c r="F306" s="773"/>
      <c r="H306" s="785"/>
    </row>
    <row r="307" spans="1:9" s="222" customFormat="1" ht="12" thickBot="1" x14ac:dyDescent="0.25">
      <c r="A307" s="219"/>
      <c r="B307" s="219"/>
      <c r="C307" s="123"/>
      <c r="D307" s="219"/>
      <c r="E307" s="219"/>
      <c r="F307" s="123"/>
      <c r="G307" s="219"/>
      <c r="H307" s="219"/>
    </row>
    <row r="308" spans="1:9" s="272" customFormat="1" ht="11.25" x14ac:dyDescent="0.2">
      <c r="A308" s="753"/>
      <c r="B308" s="222"/>
      <c r="C308" s="103"/>
      <c r="D308" s="222"/>
      <c r="E308" s="222"/>
      <c r="F308" s="222"/>
      <c r="H308" s="86"/>
      <c r="I308" s="222"/>
    </row>
    <row r="309" spans="1:9" s="222" customFormat="1" x14ac:dyDescent="0.2">
      <c r="A309" s="88">
        <v>15</v>
      </c>
      <c r="B309" s="89" t="s">
        <v>352</v>
      </c>
      <c r="C309" s="785"/>
      <c r="D309" s="72"/>
      <c r="E309" s="113"/>
      <c r="G309" s="37"/>
      <c r="H309" s="37" t="s">
        <v>43</v>
      </c>
    </row>
    <row r="310" spans="1:9" s="222" customFormat="1" ht="18.75" customHeight="1" x14ac:dyDescent="0.2">
      <c r="A310" s="88"/>
      <c r="B310" s="89"/>
      <c r="C310" s="32"/>
      <c r="D310" s="72"/>
      <c r="E310" s="113"/>
      <c r="F310" s="113"/>
      <c r="G310" s="113"/>
      <c r="H310" s="785"/>
    </row>
    <row r="311" spans="1:9" s="222" customFormat="1" ht="12" thickBot="1" x14ac:dyDescent="0.25">
      <c r="A311" s="745" t="s">
        <v>386</v>
      </c>
      <c r="B311" s="745"/>
      <c r="C311" s="745"/>
      <c r="D311" s="745"/>
      <c r="E311" s="745"/>
      <c r="F311" s="745"/>
      <c r="G311" s="745"/>
      <c r="H311" s="745"/>
    </row>
    <row r="312" spans="1:9" s="222" customFormat="1" ht="13.5" thickBot="1" x14ac:dyDescent="0.25">
      <c r="A312" s="129"/>
      <c r="B312" s="129"/>
      <c r="C312" s="113"/>
      <c r="E312" s="732" t="s">
        <v>329</v>
      </c>
      <c r="F312" s="733"/>
    </row>
    <row r="313" spans="1:9" s="222" customFormat="1" ht="34.5" customHeight="1" thickBot="1" x14ac:dyDescent="0.25">
      <c r="A313" s="414" t="s">
        <v>243</v>
      </c>
      <c r="B313" s="379" t="s">
        <v>244</v>
      </c>
      <c r="C313" s="370" t="s">
        <v>67</v>
      </c>
      <c r="D313" s="784" t="s">
        <v>312</v>
      </c>
      <c r="E313" s="354" t="s">
        <v>331</v>
      </c>
      <c r="F313" s="285" t="s">
        <v>112</v>
      </c>
    </row>
    <row r="314" spans="1:9" s="222" customFormat="1" ht="11.25" x14ac:dyDescent="0.2">
      <c r="A314" s="399" t="s">
        <v>1300</v>
      </c>
      <c r="B314" s="416" t="s">
        <v>2479</v>
      </c>
      <c r="C314" s="384">
        <v>5193</v>
      </c>
      <c r="D314" s="395">
        <v>5770</v>
      </c>
      <c r="E314" s="787" t="s">
        <v>236</v>
      </c>
      <c r="F314" s="789" t="s">
        <v>237</v>
      </c>
    </row>
    <row r="315" spans="1:9" s="222" customFormat="1" ht="13.5" customHeight="1" thickBot="1" x14ac:dyDescent="0.25">
      <c r="A315" s="401" t="s">
        <v>1301</v>
      </c>
      <c r="B315" s="417" t="s">
        <v>2480</v>
      </c>
      <c r="C315" s="383">
        <v>4546</v>
      </c>
      <c r="D315" s="485">
        <v>5051</v>
      </c>
      <c r="E315" s="788"/>
      <c r="F315" s="790"/>
    </row>
    <row r="316" spans="1:9" s="222" customFormat="1" ht="11.25" x14ac:dyDescent="0.2">
      <c r="A316" s="399" t="s">
        <v>1312</v>
      </c>
      <c r="B316" s="416" t="s">
        <v>2491</v>
      </c>
      <c r="C316" s="384">
        <v>5514</v>
      </c>
      <c r="D316" s="486">
        <v>6127</v>
      </c>
      <c r="E316" s="787" t="s">
        <v>236</v>
      </c>
      <c r="F316" s="789" t="s">
        <v>237</v>
      </c>
    </row>
    <row r="317" spans="1:9" s="222" customFormat="1" ht="13.5" customHeight="1" thickBot="1" x14ac:dyDescent="0.25">
      <c r="A317" s="401" t="s">
        <v>1313</v>
      </c>
      <c r="B317" s="417" t="s">
        <v>2492</v>
      </c>
      <c r="C317" s="383">
        <v>4913</v>
      </c>
      <c r="D317" s="485">
        <v>5459</v>
      </c>
      <c r="E317" s="788"/>
      <c r="F317" s="790"/>
    </row>
    <row r="318" spans="1:9" s="222" customFormat="1" ht="12" thickBot="1" x14ac:dyDescent="0.25">
      <c r="A318" s="219"/>
      <c r="B318" s="219"/>
      <c r="C318" s="123"/>
      <c r="D318" s="219"/>
      <c r="E318" s="219"/>
      <c r="F318" s="219"/>
      <c r="G318" s="219"/>
      <c r="H318" s="123"/>
    </row>
    <row r="319" spans="1:9" s="272" customFormat="1" ht="11.25" x14ac:dyDescent="0.2">
      <c r="A319" s="753"/>
      <c r="B319" s="222"/>
      <c r="C319" s="103"/>
      <c r="D319" s="222"/>
      <c r="E319" s="222"/>
      <c r="F319" s="222"/>
      <c r="H319" s="86"/>
      <c r="I319" s="222"/>
    </row>
    <row r="320" spans="1:9" s="222" customFormat="1" ht="11.25" x14ac:dyDescent="0.2">
      <c r="A320" s="88">
        <v>16</v>
      </c>
      <c r="B320" s="89" t="s">
        <v>113</v>
      </c>
      <c r="C320" s="785"/>
      <c r="D320" s="272"/>
      <c r="E320" s="86"/>
      <c r="H320" s="37" t="s">
        <v>43</v>
      </c>
    </row>
    <row r="321" spans="1:8" s="222" customFormat="1" ht="11.25" x14ac:dyDescent="0.2">
      <c r="A321" s="88"/>
      <c r="B321" s="89"/>
      <c r="C321" s="32"/>
      <c r="D321" s="272"/>
      <c r="E321" s="86"/>
      <c r="F321" s="272"/>
      <c r="G321" s="272"/>
      <c r="H321" s="785"/>
    </row>
    <row r="322" spans="1:8" s="222" customFormat="1" ht="11.25" x14ac:dyDescent="0.2">
      <c r="A322" s="745" t="s">
        <v>355</v>
      </c>
      <c r="B322" s="745"/>
      <c r="C322" s="745"/>
      <c r="D322" s="745"/>
      <c r="E322" s="745"/>
      <c r="F322" s="745"/>
      <c r="G322" s="745"/>
      <c r="H322" s="745"/>
    </row>
    <row r="323" spans="1:8" s="222" customFormat="1" ht="11.25" x14ac:dyDescent="0.2">
      <c r="A323" s="745" t="s">
        <v>89</v>
      </c>
      <c r="B323" s="745"/>
      <c r="C323" s="745"/>
      <c r="D323" s="745"/>
      <c r="E323" s="745"/>
      <c r="F323" s="745"/>
      <c r="G323" s="745"/>
      <c r="H323" s="745"/>
    </row>
    <row r="324" spans="1:8" s="222" customFormat="1" ht="11.25" x14ac:dyDescent="0.2">
      <c r="A324" s="745" t="s">
        <v>105</v>
      </c>
      <c r="B324" s="745"/>
      <c r="C324" s="745"/>
      <c r="D324" s="745"/>
      <c r="E324" s="745"/>
      <c r="F324" s="745"/>
      <c r="G324" s="745"/>
      <c r="H324" s="745"/>
    </row>
    <row r="325" spans="1:8" s="222" customFormat="1" ht="11.25" x14ac:dyDescent="0.2">
      <c r="A325" s="745" t="s">
        <v>240</v>
      </c>
      <c r="B325" s="745"/>
      <c r="C325" s="745"/>
      <c r="D325" s="745"/>
      <c r="E325" s="745"/>
      <c r="F325" s="745"/>
      <c r="G325" s="745"/>
      <c r="H325" s="745"/>
    </row>
    <row r="326" spans="1:8" s="222" customFormat="1" ht="12" thickBot="1" x14ac:dyDescent="0.25">
      <c r="A326" s="745" t="s">
        <v>90</v>
      </c>
      <c r="B326" s="745"/>
      <c r="C326" s="745"/>
      <c r="D326" s="745"/>
      <c r="E326" s="745"/>
      <c r="F326" s="745"/>
      <c r="G326" s="745"/>
      <c r="H326" s="745"/>
    </row>
    <row r="327" spans="1:8" s="222" customFormat="1" ht="13.5" customHeight="1" thickBot="1" x14ac:dyDescent="0.25">
      <c r="A327" s="272"/>
      <c r="B327" s="272"/>
      <c r="C327" s="786"/>
      <c r="D327" s="786"/>
      <c r="E327" s="86"/>
      <c r="F327" s="732" t="s">
        <v>329</v>
      </c>
      <c r="G327" s="733"/>
    </row>
    <row r="328" spans="1:8" s="785" customFormat="1" ht="45.75" thickBot="1" x14ac:dyDescent="0.25">
      <c r="A328" s="414" t="s">
        <v>243</v>
      </c>
      <c r="B328" s="354" t="s">
        <v>244</v>
      </c>
      <c r="C328" s="290" t="s">
        <v>356</v>
      </c>
      <c r="D328" s="256" t="s">
        <v>357</v>
      </c>
      <c r="E328" s="285" t="s">
        <v>358</v>
      </c>
      <c r="F328" s="256" t="s">
        <v>331</v>
      </c>
      <c r="G328" s="285" t="s">
        <v>112</v>
      </c>
    </row>
    <row r="329" spans="1:8" s="222" customFormat="1" ht="12" customHeight="1" x14ac:dyDescent="0.2">
      <c r="A329" s="306" t="s">
        <v>78</v>
      </c>
      <c r="B329" s="418" t="s">
        <v>2028</v>
      </c>
      <c r="C329" s="737" t="s">
        <v>348</v>
      </c>
      <c r="D329" s="641">
        <v>1262</v>
      </c>
      <c r="E329" s="642">
        <v>1055</v>
      </c>
      <c r="F329" s="767" t="s">
        <v>3199</v>
      </c>
      <c r="G329" s="737" t="s">
        <v>266</v>
      </c>
    </row>
    <row r="330" spans="1:8" s="222" customFormat="1" ht="12" customHeight="1" x14ac:dyDescent="0.2">
      <c r="A330" s="309" t="s">
        <v>79</v>
      </c>
      <c r="B330" s="419" t="s">
        <v>2029</v>
      </c>
      <c r="C330" s="747"/>
      <c r="D330" s="643">
        <v>619</v>
      </c>
      <c r="E330" s="644">
        <v>436</v>
      </c>
      <c r="F330" s="768"/>
      <c r="G330" s="747"/>
    </row>
    <row r="331" spans="1:8" s="222" customFormat="1" ht="12" customHeight="1" x14ac:dyDescent="0.2">
      <c r="A331" s="410" t="s">
        <v>317</v>
      </c>
      <c r="B331" s="420" t="s">
        <v>2038</v>
      </c>
      <c r="C331" s="777" t="s">
        <v>85</v>
      </c>
      <c r="D331" s="645">
        <v>764</v>
      </c>
      <c r="E331" s="646">
        <v>562</v>
      </c>
      <c r="F331" s="778" t="s">
        <v>236</v>
      </c>
      <c r="G331" s="777" t="s">
        <v>177</v>
      </c>
    </row>
    <row r="332" spans="1:8" s="222" customFormat="1" ht="12" customHeight="1" x14ac:dyDescent="0.2">
      <c r="A332" s="323" t="s">
        <v>318</v>
      </c>
      <c r="B332" s="421" t="s">
        <v>2039</v>
      </c>
      <c r="C332" s="738"/>
      <c r="D332" s="647">
        <v>577</v>
      </c>
      <c r="E332" s="648">
        <v>374</v>
      </c>
      <c r="F332" s="776"/>
      <c r="G332" s="738"/>
    </row>
    <row r="333" spans="1:8" s="222" customFormat="1" ht="12" customHeight="1" x14ac:dyDescent="0.2">
      <c r="A333" s="309" t="s">
        <v>151</v>
      </c>
      <c r="B333" s="419" t="s">
        <v>2204</v>
      </c>
      <c r="C333" s="747" t="s">
        <v>81</v>
      </c>
      <c r="D333" s="643">
        <v>1102</v>
      </c>
      <c r="E333" s="644">
        <v>913</v>
      </c>
      <c r="F333" s="768" t="s">
        <v>236</v>
      </c>
      <c r="G333" s="747" t="s">
        <v>178</v>
      </c>
    </row>
    <row r="334" spans="1:8" s="222" customFormat="1" ht="12" customHeight="1" x14ac:dyDescent="0.2">
      <c r="A334" s="309" t="s">
        <v>152</v>
      </c>
      <c r="B334" s="419" t="s">
        <v>2205</v>
      </c>
      <c r="C334" s="747"/>
      <c r="D334" s="643">
        <v>768</v>
      </c>
      <c r="E334" s="644">
        <v>580</v>
      </c>
      <c r="F334" s="768"/>
      <c r="G334" s="747"/>
    </row>
    <row r="335" spans="1:8" s="222" customFormat="1" ht="24" customHeight="1" x14ac:dyDescent="0.2">
      <c r="A335" s="409" t="s">
        <v>107</v>
      </c>
      <c r="B335" s="422" t="s">
        <v>108</v>
      </c>
      <c r="C335" s="150" t="s">
        <v>267</v>
      </c>
      <c r="D335" s="649">
        <v>639</v>
      </c>
      <c r="E335" s="650">
        <v>450</v>
      </c>
      <c r="F335" s="136" t="s">
        <v>236</v>
      </c>
      <c r="G335" s="150" t="s">
        <v>179</v>
      </c>
    </row>
    <row r="336" spans="1:8" s="222" customFormat="1" ht="12" customHeight="1" x14ac:dyDescent="0.2">
      <c r="A336" s="309" t="s">
        <v>148</v>
      </c>
      <c r="B336" s="419" t="s">
        <v>2189</v>
      </c>
      <c r="C336" s="747" t="s">
        <v>82</v>
      </c>
      <c r="D336" s="643">
        <v>1651</v>
      </c>
      <c r="E336" s="644">
        <v>1462</v>
      </c>
      <c r="F336" s="768" t="s">
        <v>236</v>
      </c>
      <c r="G336" s="747" t="s">
        <v>180</v>
      </c>
    </row>
    <row r="337" spans="1:7" s="222" customFormat="1" ht="12" customHeight="1" x14ac:dyDescent="0.2">
      <c r="A337" s="309" t="s">
        <v>149</v>
      </c>
      <c r="B337" s="419" t="s">
        <v>150</v>
      </c>
      <c r="C337" s="747"/>
      <c r="D337" s="643">
        <v>1651</v>
      </c>
      <c r="E337" s="644">
        <v>1462</v>
      </c>
      <c r="F337" s="768"/>
      <c r="G337" s="780"/>
    </row>
    <row r="338" spans="1:7" s="222" customFormat="1" ht="12" customHeight="1" x14ac:dyDescent="0.2">
      <c r="A338" s="409" t="s">
        <v>273</v>
      </c>
      <c r="B338" s="422" t="s">
        <v>13</v>
      </c>
      <c r="C338" s="135" t="s">
        <v>191</v>
      </c>
      <c r="D338" s="649">
        <v>627</v>
      </c>
      <c r="E338" s="650">
        <v>428</v>
      </c>
      <c r="F338" s="136" t="s">
        <v>3199</v>
      </c>
      <c r="G338" s="150" t="s">
        <v>190</v>
      </c>
    </row>
    <row r="339" spans="1:7" s="222" customFormat="1" ht="12" customHeight="1" x14ac:dyDescent="0.2">
      <c r="A339" s="309" t="s">
        <v>313</v>
      </c>
      <c r="B339" s="419" t="s">
        <v>309</v>
      </c>
      <c r="C339" s="747" t="s">
        <v>80</v>
      </c>
      <c r="D339" s="643">
        <v>1022</v>
      </c>
      <c r="E339" s="644">
        <v>778</v>
      </c>
      <c r="F339" s="768" t="s">
        <v>3199</v>
      </c>
      <c r="G339" s="747" t="s">
        <v>192</v>
      </c>
    </row>
    <row r="340" spans="1:7" s="222" customFormat="1" ht="12" customHeight="1" x14ac:dyDescent="0.2">
      <c r="A340" s="309" t="s">
        <v>310</v>
      </c>
      <c r="B340" s="419" t="s">
        <v>114</v>
      </c>
      <c r="C340" s="747"/>
      <c r="D340" s="643">
        <v>713</v>
      </c>
      <c r="E340" s="644">
        <v>470</v>
      </c>
      <c r="F340" s="768"/>
      <c r="G340" s="747"/>
    </row>
    <row r="341" spans="1:7" s="222" customFormat="1" ht="12" customHeight="1" x14ac:dyDescent="0.2">
      <c r="A341" s="309" t="s">
        <v>115</v>
      </c>
      <c r="B341" s="419" t="s">
        <v>116</v>
      </c>
      <c r="C341" s="747"/>
      <c r="D341" s="643">
        <v>552</v>
      </c>
      <c r="E341" s="644">
        <v>309</v>
      </c>
      <c r="F341" s="768"/>
      <c r="G341" s="747"/>
    </row>
    <row r="342" spans="1:7" s="222" customFormat="1" ht="12" customHeight="1" x14ac:dyDescent="0.2">
      <c r="A342" s="309" t="s">
        <v>117</v>
      </c>
      <c r="B342" s="419" t="s">
        <v>118</v>
      </c>
      <c r="C342" s="747"/>
      <c r="D342" s="643">
        <v>549</v>
      </c>
      <c r="E342" s="644">
        <v>306</v>
      </c>
      <c r="F342" s="768"/>
      <c r="G342" s="747"/>
    </row>
    <row r="343" spans="1:7" s="222" customFormat="1" ht="12" customHeight="1" x14ac:dyDescent="0.2">
      <c r="A343" s="410" t="s">
        <v>246</v>
      </c>
      <c r="B343" s="420" t="s">
        <v>2642</v>
      </c>
      <c r="C343" s="777" t="s">
        <v>189</v>
      </c>
      <c r="D343" s="645">
        <v>1263</v>
      </c>
      <c r="E343" s="646">
        <v>1045</v>
      </c>
      <c r="F343" s="778" t="s">
        <v>3199</v>
      </c>
      <c r="G343" s="777" t="s">
        <v>188</v>
      </c>
    </row>
    <row r="344" spans="1:7" s="222" customFormat="1" ht="12" customHeight="1" x14ac:dyDescent="0.2">
      <c r="A344" s="309" t="s">
        <v>247</v>
      </c>
      <c r="B344" s="419" t="s">
        <v>2643</v>
      </c>
      <c r="C344" s="747"/>
      <c r="D344" s="643">
        <v>863</v>
      </c>
      <c r="E344" s="644">
        <v>645</v>
      </c>
      <c r="F344" s="768"/>
      <c r="G344" s="747"/>
    </row>
    <row r="345" spans="1:7" s="222" customFormat="1" ht="12" customHeight="1" x14ac:dyDescent="0.2">
      <c r="A345" s="309" t="s">
        <v>248</v>
      </c>
      <c r="B345" s="419" t="s">
        <v>2645</v>
      </c>
      <c r="C345" s="747"/>
      <c r="D345" s="643">
        <v>1230</v>
      </c>
      <c r="E345" s="644">
        <v>1015</v>
      </c>
      <c r="F345" s="768"/>
      <c r="G345" s="747"/>
    </row>
    <row r="346" spans="1:7" s="222" customFormat="1" ht="12" customHeight="1" x14ac:dyDescent="0.2">
      <c r="A346" s="323" t="s">
        <v>249</v>
      </c>
      <c r="B346" s="421" t="s">
        <v>2646</v>
      </c>
      <c r="C346" s="738"/>
      <c r="D346" s="647">
        <v>891</v>
      </c>
      <c r="E346" s="648">
        <v>673</v>
      </c>
      <c r="F346" s="776"/>
      <c r="G346" s="738"/>
    </row>
    <row r="347" spans="1:7" s="222" customFormat="1" ht="12" customHeight="1" x14ac:dyDescent="0.2">
      <c r="A347" s="309" t="s">
        <v>303</v>
      </c>
      <c r="B347" s="419" t="s">
        <v>304</v>
      </c>
      <c r="C347" s="747" t="s">
        <v>83</v>
      </c>
      <c r="D347" s="643">
        <v>968</v>
      </c>
      <c r="E347" s="644">
        <v>770</v>
      </c>
      <c r="F347" s="768" t="s">
        <v>236</v>
      </c>
      <c r="G347" s="747" t="s">
        <v>181</v>
      </c>
    </row>
    <row r="348" spans="1:7" s="222" customFormat="1" ht="12" customHeight="1" x14ac:dyDescent="0.2">
      <c r="A348" s="309" t="s">
        <v>305</v>
      </c>
      <c r="B348" s="419" t="s">
        <v>306</v>
      </c>
      <c r="C348" s="747"/>
      <c r="D348" s="643">
        <v>656</v>
      </c>
      <c r="E348" s="644">
        <v>458</v>
      </c>
      <c r="F348" s="768"/>
      <c r="G348" s="780"/>
    </row>
    <row r="349" spans="1:7" s="222" customFormat="1" ht="12" customHeight="1" x14ac:dyDescent="0.2">
      <c r="A349" s="409" t="s">
        <v>274</v>
      </c>
      <c r="B349" s="422" t="s">
        <v>135</v>
      </c>
      <c r="C349" s="135" t="s">
        <v>84</v>
      </c>
      <c r="D349" s="649">
        <v>774</v>
      </c>
      <c r="E349" s="650">
        <v>552</v>
      </c>
      <c r="F349" s="136" t="s">
        <v>236</v>
      </c>
      <c r="G349" s="150" t="s">
        <v>182</v>
      </c>
    </row>
    <row r="350" spans="1:7" s="222" customFormat="1" ht="12" customHeight="1" x14ac:dyDescent="0.2">
      <c r="A350" s="309" t="s">
        <v>307</v>
      </c>
      <c r="B350" s="419" t="s">
        <v>3030</v>
      </c>
      <c r="C350" s="747" t="s">
        <v>1872</v>
      </c>
      <c r="D350" s="643">
        <v>647</v>
      </c>
      <c r="E350" s="644">
        <v>440</v>
      </c>
      <c r="F350" s="768" t="s">
        <v>236</v>
      </c>
      <c r="G350" s="747" t="s">
        <v>183</v>
      </c>
    </row>
    <row r="351" spans="1:7" s="222" customFormat="1" ht="12" customHeight="1" x14ac:dyDescent="0.2">
      <c r="A351" s="309" t="s">
        <v>308</v>
      </c>
      <c r="B351" s="419" t="s">
        <v>3031</v>
      </c>
      <c r="C351" s="747"/>
      <c r="D351" s="643">
        <v>362</v>
      </c>
      <c r="E351" s="644">
        <v>155</v>
      </c>
      <c r="F351" s="768"/>
      <c r="G351" s="780"/>
    </row>
    <row r="352" spans="1:7" s="222" customFormat="1" ht="22.5" x14ac:dyDescent="0.2">
      <c r="A352" s="409" t="s">
        <v>134</v>
      </c>
      <c r="B352" s="422" t="s">
        <v>2298</v>
      </c>
      <c r="C352" s="150" t="s">
        <v>349</v>
      </c>
      <c r="D352" s="649">
        <v>736</v>
      </c>
      <c r="E352" s="650">
        <v>522</v>
      </c>
      <c r="F352" s="607" t="s">
        <v>236</v>
      </c>
      <c r="G352" s="150" t="s">
        <v>184</v>
      </c>
    </row>
    <row r="353" spans="1:7" s="222" customFormat="1" ht="22.5" x14ac:dyDescent="0.2">
      <c r="A353" s="309" t="s">
        <v>169</v>
      </c>
      <c r="B353" s="423" t="s">
        <v>2195</v>
      </c>
      <c r="C353" s="747" t="s">
        <v>121</v>
      </c>
      <c r="D353" s="649">
        <v>1072</v>
      </c>
      <c r="E353" s="650">
        <v>883</v>
      </c>
      <c r="F353" s="607" t="s">
        <v>236</v>
      </c>
      <c r="G353" s="747" t="s">
        <v>28</v>
      </c>
    </row>
    <row r="354" spans="1:7" s="222" customFormat="1" ht="18" customHeight="1" x14ac:dyDescent="0.2">
      <c r="A354" s="410" t="s">
        <v>170</v>
      </c>
      <c r="B354" s="424" t="s">
        <v>2295</v>
      </c>
      <c r="C354" s="777" t="s">
        <v>17</v>
      </c>
      <c r="D354" s="643">
        <v>1908</v>
      </c>
      <c r="E354" s="644">
        <v>1695</v>
      </c>
      <c r="F354" s="778" t="s">
        <v>236</v>
      </c>
      <c r="G354" s="777" t="s">
        <v>30</v>
      </c>
    </row>
    <row r="355" spans="1:7" s="222" customFormat="1" ht="18" customHeight="1" x14ac:dyDescent="0.2">
      <c r="A355" s="323" t="s">
        <v>171</v>
      </c>
      <c r="B355" s="425" t="s">
        <v>2296</v>
      </c>
      <c r="C355" s="738"/>
      <c r="D355" s="643">
        <v>831</v>
      </c>
      <c r="E355" s="644">
        <v>617</v>
      </c>
      <c r="F355" s="776"/>
      <c r="G355" s="738"/>
    </row>
    <row r="356" spans="1:7" s="222" customFormat="1" ht="12" customHeight="1" x14ac:dyDescent="0.2">
      <c r="A356" s="309" t="s">
        <v>319</v>
      </c>
      <c r="B356" s="423" t="s">
        <v>2471</v>
      </c>
      <c r="C356" s="747" t="s">
        <v>122</v>
      </c>
      <c r="D356" s="645">
        <v>869</v>
      </c>
      <c r="E356" s="646">
        <v>626</v>
      </c>
      <c r="F356" s="768" t="s">
        <v>236</v>
      </c>
      <c r="G356" s="747" t="s">
        <v>29</v>
      </c>
    </row>
    <row r="357" spans="1:7" s="222" customFormat="1" ht="12" customHeight="1" x14ac:dyDescent="0.2">
      <c r="A357" s="309" t="s">
        <v>320</v>
      </c>
      <c r="B357" s="423" t="s">
        <v>48</v>
      </c>
      <c r="C357" s="747"/>
      <c r="D357" s="647">
        <v>608</v>
      </c>
      <c r="E357" s="648">
        <v>365</v>
      </c>
      <c r="F357" s="768"/>
      <c r="G357" s="747"/>
    </row>
    <row r="358" spans="1:7" s="222" customFormat="1" ht="12" customHeight="1" x14ac:dyDescent="0.2">
      <c r="A358" s="409" t="s">
        <v>321</v>
      </c>
      <c r="B358" s="426" t="s">
        <v>49</v>
      </c>
      <c r="C358" s="150" t="s">
        <v>123</v>
      </c>
      <c r="D358" s="643">
        <v>1569</v>
      </c>
      <c r="E358" s="644">
        <v>1326</v>
      </c>
      <c r="F358" s="136" t="s">
        <v>3199</v>
      </c>
      <c r="G358" s="150" t="s">
        <v>46</v>
      </c>
    </row>
    <row r="359" spans="1:7" s="222" customFormat="1" ht="12" customHeight="1" x14ac:dyDescent="0.2">
      <c r="A359" s="309" t="s">
        <v>226</v>
      </c>
      <c r="B359" s="423" t="s">
        <v>2715</v>
      </c>
      <c r="C359" s="747" t="s">
        <v>124</v>
      </c>
      <c r="D359" s="645">
        <v>1170</v>
      </c>
      <c r="E359" s="646">
        <v>972</v>
      </c>
      <c r="F359" s="768" t="s">
        <v>236</v>
      </c>
      <c r="G359" s="747" t="s">
        <v>27</v>
      </c>
    </row>
    <row r="360" spans="1:7" s="222" customFormat="1" ht="12" customHeight="1" x14ac:dyDescent="0.2">
      <c r="A360" s="309" t="s">
        <v>227</v>
      </c>
      <c r="B360" s="423" t="s">
        <v>2716</v>
      </c>
      <c r="C360" s="747"/>
      <c r="D360" s="647">
        <v>768</v>
      </c>
      <c r="E360" s="648">
        <v>571</v>
      </c>
      <c r="F360" s="768"/>
      <c r="G360" s="747"/>
    </row>
    <row r="361" spans="1:7" s="222" customFormat="1" ht="12" customHeight="1" x14ac:dyDescent="0.2">
      <c r="A361" s="410" t="s">
        <v>297</v>
      </c>
      <c r="B361" s="424" t="s">
        <v>211</v>
      </c>
      <c r="C361" s="777" t="s">
        <v>125</v>
      </c>
      <c r="D361" s="643">
        <v>2831</v>
      </c>
      <c r="E361" s="644">
        <v>2589</v>
      </c>
      <c r="F361" s="778" t="s">
        <v>236</v>
      </c>
      <c r="G361" s="777" t="s">
        <v>26</v>
      </c>
    </row>
    <row r="362" spans="1:7" s="222" customFormat="1" ht="12" customHeight="1" x14ac:dyDescent="0.2">
      <c r="A362" s="309" t="s">
        <v>298</v>
      </c>
      <c r="B362" s="423" t="s">
        <v>212</v>
      </c>
      <c r="C362" s="747"/>
      <c r="D362" s="643">
        <v>2052</v>
      </c>
      <c r="E362" s="644">
        <v>1809</v>
      </c>
      <c r="F362" s="768"/>
      <c r="G362" s="747"/>
    </row>
    <row r="363" spans="1:7" s="222" customFormat="1" ht="12" customHeight="1" x14ac:dyDescent="0.2">
      <c r="A363" s="309" t="s">
        <v>299</v>
      </c>
      <c r="B363" s="423" t="s">
        <v>213</v>
      </c>
      <c r="C363" s="747"/>
      <c r="D363" s="643">
        <v>2173</v>
      </c>
      <c r="E363" s="644">
        <v>1931</v>
      </c>
      <c r="F363" s="768"/>
      <c r="G363" s="747"/>
    </row>
    <row r="364" spans="1:7" s="222" customFormat="1" ht="12" customHeight="1" x14ac:dyDescent="0.2">
      <c r="A364" s="309" t="s">
        <v>300</v>
      </c>
      <c r="B364" s="423" t="s">
        <v>214</v>
      </c>
      <c r="C364" s="747"/>
      <c r="D364" s="643">
        <v>1056</v>
      </c>
      <c r="E364" s="644">
        <v>814</v>
      </c>
      <c r="F364" s="768"/>
      <c r="G364" s="747"/>
    </row>
    <row r="365" spans="1:7" s="222" customFormat="1" ht="12" customHeight="1" x14ac:dyDescent="0.2">
      <c r="A365" s="309" t="s">
        <v>301</v>
      </c>
      <c r="B365" s="423" t="s">
        <v>215</v>
      </c>
      <c r="C365" s="747"/>
      <c r="D365" s="643">
        <v>2074</v>
      </c>
      <c r="E365" s="644">
        <v>1832</v>
      </c>
      <c r="F365" s="768"/>
      <c r="G365" s="747"/>
    </row>
    <row r="366" spans="1:7" s="222" customFormat="1" ht="12" customHeight="1" x14ac:dyDescent="0.2">
      <c r="A366" s="323" t="s">
        <v>302</v>
      </c>
      <c r="B366" s="425" t="s">
        <v>216</v>
      </c>
      <c r="C366" s="738"/>
      <c r="D366" s="643">
        <v>1367</v>
      </c>
      <c r="E366" s="644">
        <v>1125</v>
      </c>
      <c r="F366" s="776"/>
      <c r="G366" s="738"/>
    </row>
    <row r="367" spans="1:7" s="222" customFormat="1" ht="12" customHeight="1" x14ac:dyDescent="0.2">
      <c r="A367" s="309" t="s">
        <v>167</v>
      </c>
      <c r="B367" s="423" t="s">
        <v>2360</v>
      </c>
      <c r="C367" s="747" t="s">
        <v>193</v>
      </c>
      <c r="D367" s="645" t="s">
        <v>1857</v>
      </c>
      <c r="E367" s="646">
        <v>676</v>
      </c>
      <c r="F367" s="768" t="s">
        <v>236</v>
      </c>
      <c r="G367" s="747" t="s">
        <v>47</v>
      </c>
    </row>
    <row r="368" spans="1:7" s="222" customFormat="1" ht="12" customHeight="1" thickBot="1" x14ac:dyDescent="0.25">
      <c r="A368" s="307" t="s">
        <v>168</v>
      </c>
      <c r="B368" s="427" t="s">
        <v>2361</v>
      </c>
      <c r="C368" s="752"/>
      <c r="D368" s="651">
        <v>896</v>
      </c>
      <c r="E368" s="652">
        <v>676</v>
      </c>
      <c r="F368" s="769"/>
      <c r="G368" s="752"/>
    </row>
    <row r="369" spans="1:9" s="222" customFormat="1" ht="11.25" x14ac:dyDescent="0.2">
      <c r="A369" s="774"/>
      <c r="B369" s="785"/>
      <c r="C369" s="128"/>
      <c r="D369" s="90"/>
      <c r="E369" s="785"/>
      <c r="H369" s="785"/>
    </row>
    <row r="370" spans="1:9" s="222" customFormat="1" ht="11.25" x14ac:dyDescent="0.2">
      <c r="A370" s="746" t="s">
        <v>359</v>
      </c>
      <c r="B370" s="746"/>
      <c r="C370" s="746"/>
      <c r="D370" s="746"/>
      <c r="E370" s="746"/>
      <c r="F370" s="746"/>
      <c r="G370" s="746"/>
      <c r="H370" s="785"/>
    </row>
    <row r="371" spans="1:9" s="222" customFormat="1" ht="12" thickBot="1" x14ac:dyDescent="0.25">
      <c r="A371" s="147"/>
      <c r="B371" s="123"/>
      <c r="C371" s="152"/>
      <c r="D371" s="153"/>
      <c r="E371" s="123"/>
      <c r="F371" s="219"/>
      <c r="G371" s="219"/>
      <c r="H371" s="123"/>
    </row>
    <row r="372" spans="1:9" s="222" customFormat="1" x14ac:dyDescent="0.2">
      <c r="A372" s="129"/>
      <c r="B372" s="272"/>
      <c r="C372" s="86"/>
      <c r="D372" s="129"/>
      <c r="E372" s="113"/>
      <c r="F372" s="272"/>
      <c r="G372" s="272"/>
      <c r="H372" s="785"/>
    </row>
    <row r="373" spans="1:9" s="222" customFormat="1" ht="11.25" x14ac:dyDescent="0.2">
      <c r="A373" s="88">
        <v>17</v>
      </c>
      <c r="B373" s="89" t="s">
        <v>103</v>
      </c>
      <c r="C373" s="785"/>
      <c r="D373" s="272"/>
      <c r="E373" s="86"/>
      <c r="H373" s="37" t="s">
        <v>43</v>
      </c>
    </row>
    <row r="374" spans="1:9" s="222" customFormat="1" ht="11.25" x14ac:dyDescent="0.2">
      <c r="A374" s="88"/>
      <c r="B374" s="89"/>
      <c r="C374" s="32"/>
      <c r="D374" s="272"/>
      <c r="E374" s="86"/>
      <c r="F374" s="272"/>
      <c r="G374" s="272"/>
      <c r="H374" s="785"/>
    </row>
    <row r="375" spans="1:9" s="222" customFormat="1" ht="11.25" x14ac:dyDescent="0.2">
      <c r="A375" s="745" t="s">
        <v>18</v>
      </c>
      <c r="B375" s="745"/>
      <c r="C375" s="745"/>
      <c r="D375" s="745"/>
      <c r="E375" s="745"/>
      <c r="F375" s="745"/>
      <c r="G375" s="745"/>
      <c r="H375" s="745"/>
    </row>
    <row r="376" spans="1:9" s="222" customFormat="1" ht="11.25" x14ac:dyDescent="0.2">
      <c r="A376" s="745" t="s">
        <v>333</v>
      </c>
      <c r="B376" s="745"/>
      <c r="C376" s="745"/>
      <c r="D376" s="745"/>
      <c r="E376" s="745"/>
      <c r="F376" s="745"/>
      <c r="G376" s="745"/>
      <c r="H376" s="745"/>
    </row>
    <row r="377" spans="1:9" s="222" customFormat="1" ht="11.25" x14ac:dyDescent="0.2">
      <c r="A377" s="745" t="s">
        <v>104</v>
      </c>
      <c r="B377" s="745"/>
      <c r="C377" s="745"/>
      <c r="D377" s="745"/>
      <c r="E377" s="745"/>
      <c r="F377" s="745"/>
      <c r="G377" s="745"/>
      <c r="H377" s="745"/>
    </row>
    <row r="378" spans="1:9" s="222" customFormat="1" ht="13.5" customHeight="1" thickBot="1" x14ac:dyDescent="0.25">
      <c r="A378" s="272"/>
      <c r="B378" s="272"/>
      <c r="C378" s="786"/>
      <c r="D378" s="786"/>
      <c r="E378" s="785"/>
    </row>
    <row r="379" spans="1:9" s="222" customFormat="1" ht="45.75" thickBot="1" x14ac:dyDescent="0.25">
      <c r="A379" s="370" t="s">
        <v>56</v>
      </c>
      <c r="B379" s="379" t="s">
        <v>57</v>
      </c>
      <c r="C379" s="256" t="s">
        <v>336</v>
      </c>
      <c r="D379" s="285" t="s">
        <v>337</v>
      </c>
      <c r="E379" s="785"/>
    </row>
    <row r="380" spans="1:9" s="222" customFormat="1" ht="13.5" thickBot="1" x14ac:dyDescent="0.25">
      <c r="A380" s="412">
        <v>329</v>
      </c>
      <c r="B380" s="147" t="s">
        <v>3123</v>
      </c>
      <c r="C380" s="339">
        <v>303</v>
      </c>
      <c r="D380" s="340">
        <v>303</v>
      </c>
      <c r="E380" s="785"/>
      <c r="G380" s="155"/>
      <c r="H380" s="155"/>
      <c r="I380" s="155"/>
    </row>
    <row r="381" spans="1:9" s="222" customFormat="1" ht="13.5" thickBot="1" x14ac:dyDescent="0.25">
      <c r="A381" s="746"/>
      <c r="B381" s="746"/>
      <c r="C381" s="128"/>
      <c r="D381" s="90"/>
      <c r="E381" s="785"/>
      <c r="G381" s="155"/>
      <c r="H381" s="155"/>
      <c r="I381" s="155"/>
    </row>
    <row r="382" spans="1:9" s="222" customFormat="1" ht="13.5" thickBot="1" x14ac:dyDescent="0.25">
      <c r="A382" s="124"/>
      <c r="B382" s="783" t="s">
        <v>111</v>
      </c>
      <c r="C382" s="370" t="s">
        <v>139</v>
      </c>
      <c r="D382" s="272"/>
      <c r="E382" s="785"/>
      <c r="G382" s="155"/>
      <c r="H382" s="155"/>
      <c r="I382" s="155"/>
    </row>
    <row r="383" spans="1:9" s="222" customFormat="1" ht="13.5" thickBot="1" x14ac:dyDescent="0.25">
      <c r="A383" s="774"/>
      <c r="B383" s="156" t="s">
        <v>3124</v>
      </c>
      <c r="C383" s="157">
        <v>101</v>
      </c>
      <c r="D383" s="272"/>
      <c r="E383" s="785"/>
      <c r="G383" s="155"/>
      <c r="H383" s="155"/>
      <c r="I383" s="155"/>
    </row>
    <row r="384" spans="1:9" s="222" customFormat="1" ht="13.5" thickBot="1" x14ac:dyDescent="0.25">
      <c r="A384" s="158"/>
      <c r="B384" s="123"/>
      <c r="C384" s="152"/>
      <c r="D384" s="153"/>
      <c r="E384" s="123"/>
      <c r="F384" s="219"/>
      <c r="G384" s="219"/>
      <c r="H384" s="123"/>
      <c r="I384" s="155"/>
    </row>
    <row r="385" spans="1:8" s="161" customFormat="1" x14ac:dyDescent="0.2">
      <c r="A385" s="159"/>
      <c r="B385" s="160"/>
      <c r="C385" s="160"/>
    </row>
    <row r="386" spans="1:8" x14ac:dyDescent="0.2">
      <c r="A386" s="589">
        <v>18</v>
      </c>
      <c r="B386" s="590" t="s">
        <v>1869</v>
      </c>
      <c r="C386" s="591"/>
      <c r="D386" s="592"/>
      <c r="E386" s="592"/>
      <c r="F386" s="593"/>
      <c r="G386" s="222"/>
      <c r="H386" s="37" t="s">
        <v>43</v>
      </c>
    </row>
    <row r="387" spans="1:8" ht="15" x14ac:dyDescent="0.25">
      <c r="A387" s="589"/>
      <c r="B387" s="590"/>
      <c r="C387" s="595"/>
      <c r="D387" s="592"/>
      <c r="E387" s="592"/>
      <c r="F387" s="593"/>
      <c r="G387" s="594"/>
      <c r="H387" s="594"/>
    </row>
    <row r="388" spans="1:8" s="222" customFormat="1" ht="11.25" x14ac:dyDescent="0.2">
      <c r="A388" s="745" t="s">
        <v>1871</v>
      </c>
      <c r="B388" s="745"/>
      <c r="C388" s="745"/>
      <c r="D388" s="745"/>
      <c r="E388" s="745"/>
      <c r="F388" s="745"/>
      <c r="G388" s="745"/>
      <c r="H388" s="745"/>
    </row>
    <row r="389" spans="1:8" ht="15" x14ac:dyDescent="0.25">
      <c r="A389" s="596"/>
      <c r="B389" s="596"/>
      <c r="C389" s="596"/>
      <c r="D389" s="596"/>
      <c r="E389" s="596"/>
      <c r="F389" s="596"/>
      <c r="G389" s="594"/>
      <c r="H389" s="594"/>
    </row>
    <row r="390" spans="1:8" ht="15.75" thickBot="1" x14ac:dyDescent="0.3">
      <c r="A390" s="597"/>
      <c r="B390" s="597"/>
      <c r="C390" s="597"/>
      <c r="D390" s="597"/>
      <c r="E390" s="597"/>
      <c r="F390" s="597"/>
      <c r="G390" s="594"/>
      <c r="H390" s="594"/>
    </row>
    <row r="391" spans="1:8" ht="34.5" thickBot="1" x14ac:dyDescent="0.3">
      <c r="A391" s="659" t="s">
        <v>243</v>
      </c>
      <c r="B391" s="656" t="s">
        <v>244</v>
      </c>
      <c r="C391" s="653" t="s">
        <v>67</v>
      </c>
      <c r="D391" s="713" t="s">
        <v>312</v>
      </c>
      <c r="E391" s="713" t="s">
        <v>331</v>
      </c>
      <c r="F391" s="655" t="s">
        <v>3125</v>
      </c>
      <c r="G391" s="594"/>
      <c r="H391" s="594"/>
    </row>
    <row r="392" spans="1:8" ht="15" x14ac:dyDescent="0.25">
      <c r="A392" s="660" t="s">
        <v>1126</v>
      </c>
      <c r="B392" s="657" t="s">
        <v>2289</v>
      </c>
      <c r="C392" s="712">
        <v>3228</v>
      </c>
      <c r="D392" s="714">
        <v>3586</v>
      </c>
      <c r="E392" s="755" t="s">
        <v>236</v>
      </c>
      <c r="F392" s="757" t="s">
        <v>237</v>
      </c>
      <c r="G392" s="594"/>
      <c r="H392" s="594"/>
    </row>
    <row r="393" spans="1:8" ht="15.75" thickBot="1" x14ac:dyDescent="0.3">
      <c r="A393" s="661" t="s">
        <v>1127</v>
      </c>
      <c r="B393" s="658" t="s">
        <v>2290</v>
      </c>
      <c r="C393" s="654">
        <v>2013</v>
      </c>
      <c r="D393" s="715">
        <v>2237</v>
      </c>
      <c r="E393" s="756"/>
      <c r="F393" s="758"/>
      <c r="G393" s="594"/>
      <c r="H393" s="594"/>
    </row>
    <row r="394" spans="1:8" ht="15" x14ac:dyDescent="0.25">
      <c r="A394" s="598"/>
      <c r="B394" s="599"/>
      <c r="C394" s="599"/>
      <c r="D394" s="594"/>
      <c r="E394" s="594"/>
      <c r="F394" s="594"/>
      <c r="G394" s="594"/>
      <c r="H394" s="594"/>
    </row>
    <row r="395" spans="1:8" ht="15.75" thickBot="1" x14ac:dyDescent="0.3">
      <c r="A395" s="600"/>
      <c r="B395" s="601"/>
      <c r="C395" s="601"/>
      <c r="D395" s="602"/>
      <c r="E395" s="602"/>
      <c r="F395" s="602"/>
      <c r="G395" s="602"/>
      <c r="H395" s="602"/>
    </row>
  </sheetData>
  <hyperlinks>
    <hyperlink ref="B18" location="'07. BPTs ETO'!A320" display="Same day emergency care"/>
    <hyperlink ref="B19" location="'07. BPTs ETO'!A373" display="Transient ischaemic attack"/>
    <hyperlink ref="B9" location="'07. BPTs ETO'!A173" display="Fragility hip fracture"/>
    <hyperlink ref="B3" location="'07. BPTs ETO'!A22" display="Acute stroke care"/>
    <hyperlink ref="B4" location="'07. BPTs ETO'!A43" display="Adult renal dialysis"/>
    <hyperlink ref="B5" location="'07. BPTs ETO'!A75" display="Daycases"/>
    <hyperlink ref="B10" location="'07. BPTs ETO'!A206" display="Interventional radiology"/>
    <hyperlink ref="B12" location="'07. BPTs ETO'!A252" display="Outpatient procedures"/>
    <hyperlink ref="B6" location="'07. BPTs ETO'!A121" display="Diabetic ketoacidosis and hypoglycaemia"/>
    <hyperlink ref="B8" location="'07. BPTs ETO'!A151" display="Endoscopy procedures"/>
    <hyperlink ref="B14" location="'07. BPTs ETO'!A275" display="Paediatric epilepsy"/>
    <hyperlink ref="B15" location="'07. BPTs ETO'!A285" display="Parkinson's disease"/>
    <hyperlink ref="B16" location="'07. BPTs ETO'!A294" display="Pleural effusion"/>
    <hyperlink ref="B11" location="'07. BPTs ETO'!A239" display="Major trauma"/>
    <hyperlink ref="H22" location="'07. BPTs ETO'!A1" display="Return to top"/>
    <hyperlink ref="B7" location="'07. BPTs ETO'!A138" display="Early inflammatory arthritis"/>
    <hyperlink ref="B17" location="'07. BPTs ETO'!A309" display="Primary total hip and knee replacements"/>
    <hyperlink ref="B13" location="'07. BPTs ETO'!A266" display="Paediatric diabetes year of care"/>
    <hyperlink ref="B20" location="'07. BPTs ETO'!A386" display="Heart Failure"/>
    <hyperlink ref="H43" location="'07. BPTs ETO'!A1" display="Return to top"/>
    <hyperlink ref="H75" location="'07. BPTs ETO'!A1" display="Return to top"/>
    <hyperlink ref="H121" location="'07. BPTs ETO'!A1" display="Return to top"/>
    <hyperlink ref="H138" location="'07. BPTs ETO'!A1" display="Return to top"/>
    <hyperlink ref="H151" location="'07. BPTs ETO'!A1" display="Return to top"/>
    <hyperlink ref="H173" location="'07. BPTs ETO'!A1" display="Return to top"/>
    <hyperlink ref="H206" location="'07. BPTs ETO'!A1" display="Return to top"/>
    <hyperlink ref="H239" location="'07. BPTs ETO'!A1" display="Return to top"/>
    <hyperlink ref="H252" location="'07. BPTs ETO'!A1" display="Return to top"/>
    <hyperlink ref="H266" location="'07. BPTs ETO'!A1" display="Return to top"/>
    <hyperlink ref="H275" location="'07. BPTs ETO'!A1" display="Return to top"/>
    <hyperlink ref="H285" location="'07. BPTs ETO'!A1" display="Return to top"/>
    <hyperlink ref="H294" location="'07. BPTs ETO'!A1" display="Return to top"/>
    <hyperlink ref="H309" location="'07. BPTs ETO'!A1" display="Return to top"/>
    <hyperlink ref="H320" location="'07. BPTs ETO'!A1" display="Return to top"/>
    <hyperlink ref="H373" location="'07. BPTs ETO'!A1" display="Return to top"/>
    <hyperlink ref="H386" location="'07. BPTs ETO'!A1" display="Return to top"/>
  </hyperlinks>
  <printOptions headings="1" gridLines="1"/>
  <pageMargins left="0.74803149606299213" right="0.74803149606299213" top="0.98425196850393704" bottom="0.98425196850393704" header="0.51181102362204722" footer="0.51181102362204722"/>
  <pageSetup paperSize="9" scale="73" fitToHeight="0" orientation="landscape" r:id="rId1"/>
  <headerFooter alignWithMargins="0">
    <oddFooter>&amp;R&amp;P of &amp;N</oddFooter>
  </headerFooter>
  <rowBreaks count="12" manualBreakCount="12">
    <brk id="41" max="7" man="1"/>
    <brk id="72" max="7" man="1"/>
    <brk id="94" max="7" man="1"/>
    <brk id="120" max="7" man="1"/>
    <brk id="149" max="7" man="1"/>
    <brk id="171" max="7" man="1"/>
    <brk id="204" max="7" man="1"/>
    <brk id="250" max="7" man="1"/>
    <brk id="283" max="7" man="1"/>
    <brk id="318" max="7" man="1"/>
    <brk id="342" max="7" man="1"/>
    <brk id="370" max="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79998168889431442"/>
    <pageSetUpPr fitToPage="1"/>
  </sheetPr>
  <dimension ref="A1:Q395"/>
  <sheetViews>
    <sheetView zoomScaleNormal="100" workbookViewId="0">
      <pane ySplit="20" topLeftCell="A54" activePane="bottomLeft" state="frozen"/>
      <selection pane="bottomLeft" activeCell="A21" sqref="A21"/>
    </sheetView>
  </sheetViews>
  <sheetFormatPr defaultColWidth="9.140625" defaultRowHeight="12.75" x14ac:dyDescent="0.2"/>
  <cols>
    <col min="1" max="1" width="7.5703125" style="162" customWidth="1"/>
    <col min="2" max="2" width="89" style="163" customWidth="1"/>
    <col min="3" max="3" width="17.42578125" style="163" customWidth="1"/>
    <col min="4" max="4" width="17.42578125" style="164" customWidth="1"/>
    <col min="5" max="5" width="15.85546875" style="164" customWidth="1"/>
    <col min="6" max="6" width="12.28515625" style="164" customWidth="1"/>
    <col min="7" max="16384" width="9.140625" style="164"/>
  </cols>
  <sheetData>
    <row r="1" spans="1:7" s="222" customFormat="1" ht="12.75" customHeight="1" x14ac:dyDescent="0.2">
      <c r="A1" s="76" t="s">
        <v>3463</v>
      </c>
      <c r="B1" s="77"/>
      <c r="C1" s="77"/>
      <c r="D1" s="272"/>
      <c r="E1" s="113"/>
      <c r="F1" s="78"/>
      <c r="G1" s="78"/>
    </row>
    <row r="2" spans="1:7" s="222" customFormat="1" ht="11.25" customHeight="1" x14ac:dyDescent="0.2">
      <c r="A2" s="79"/>
      <c r="B2" s="80"/>
      <c r="E2" s="113"/>
      <c r="F2" s="81"/>
      <c r="G2" s="81"/>
    </row>
    <row r="3" spans="1:7" s="222" customFormat="1" x14ac:dyDescent="0.2">
      <c r="A3" s="82">
        <v>1</v>
      </c>
      <c r="B3" s="1111" t="s">
        <v>14</v>
      </c>
      <c r="C3" s="1112"/>
      <c r="D3" s="80"/>
      <c r="E3" s="113"/>
      <c r="F3" s="753"/>
      <c r="G3" s="753"/>
    </row>
    <row r="4" spans="1:7" s="222" customFormat="1" x14ac:dyDescent="0.2">
      <c r="A4" s="82">
        <v>2</v>
      </c>
      <c r="B4" s="1111" t="s">
        <v>186</v>
      </c>
      <c r="C4" s="80"/>
      <c r="D4" s="80"/>
      <c r="E4" s="113"/>
      <c r="F4" s="753"/>
      <c r="G4" s="753"/>
    </row>
    <row r="5" spans="1:7" s="222" customFormat="1" x14ac:dyDescent="0.2">
      <c r="A5" s="753">
        <v>3</v>
      </c>
      <c r="B5" s="1111" t="s">
        <v>275</v>
      </c>
      <c r="C5" s="80"/>
      <c r="D5" s="80"/>
      <c r="E5" s="113"/>
      <c r="F5" s="81"/>
      <c r="G5" s="81"/>
    </row>
    <row r="6" spans="1:7" s="222" customFormat="1" x14ac:dyDescent="0.2">
      <c r="A6" s="82">
        <v>4</v>
      </c>
      <c r="B6" s="1111" t="s">
        <v>72</v>
      </c>
      <c r="C6" s="80"/>
      <c r="D6" s="80"/>
      <c r="E6" s="113"/>
      <c r="F6" s="78"/>
      <c r="G6" s="78"/>
    </row>
    <row r="7" spans="1:7" s="222" customFormat="1" x14ac:dyDescent="0.2">
      <c r="A7" s="82">
        <v>5</v>
      </c>
      <c r="B7" s="1111" t="s">
        <v>207</v>
      </c>
      <c r="C7" s="80"/>
      <c r="D7" s="80"/>
      <c r="E7" s="113"/>
      <c r="F7" s="78"/>
      <c r="G7" s="78"/>
    </row>
    <row r="8" spans="1:7" s="222" customFormat="1" x14ac:dyDescent="0.2">
      <c r="A8" s="82">
        <v>6</v>
      </c>
      <c r="B8" s="1111" t="s">
        <v>351</v>
      </c>
      <c r="D8" s="80"/>
      <c r="E8" s="113"/>
      <c r="F8" s="78"/>
      <c r="G8" s="78"/>
    </row>
    <row r="9" spans="1:7" s="222" customFormat="1" x14ac:dyDescent="0.2">
      <c r="A9" s="82">
        <v>7</v>
      </c>
      <c r="B9" s="1111" t="s">
        <v>239</v>
      </c>
      <c r="D9" s="80"/>
      <c r="E9" s="113"/>
      <c r="F9" s="78"/>
      <c r="G9" s="78"/>
    </row>
    <row r="10" spans="1:7" s="222" customFormat="1" x14ac:dyDescent="0.2">
      <c r="A10" s="82">
        <v>8</v>
      </c>
      <c r="B10" s="1111" t="s">
        <v>93</v>
      </c>
      <c r="D10" s="80"/>
      <c r="E10" s="113"/>
      <c r="F10" s="78"/>
      <c r="G10" s="78"/>
    </row>
    <row r="11" spans="1:7" s="222" customFormat="1" x14ac:dyDescent="0.2">
      <c r="A11" s="82">
        <v>9</v>
      </c>
      <c r="B11" s="1111" t="s">
        <v>97</v>
      </c>
      <c r="D11" s="80"/>
      <c r="E11" s="113"/>
      <c r="F11" s="78"/>
      <c r="G11" s="78"/>
    </row>
    <row r="12" spans="1:7" s="222" customFormat="1" x14ac:dyDescent="0.2">
      <c r="A12" s="82">
        <v>10</v>
      </c>
      <c r="B12" s="1111" t="s">
        <v>62</v>
      </c>
      <c r="D12" s="80"/>
      <c r="E12" s="113"/>
      <c r="F12" s="78"/>
      <c r="G12" s="78"/>
    </row>
    <row r="13" spans="1:7" s="222" customFormat="1" x14ac:dyDescent="0.2">
      <c r="A13" s="82">
        <v>11</v>
      </c>
      <c r="B13" s="1111" t="s">
        <v>370</v>
      </c>
      <c r="C13" s="80"/>
      <c r="D13" s="80"/>
      <c r="E13" s="113"/>
      <c r="F13" s="78"/>
      <c r="G13" s="78"/>
    </row>
    <row r="14" spans="1:7" s="222" customFormat="1" x14ac:dyDescent="0.2">
      <c r="A14" s="82">
        <v>12</v>
      </c>
      <c r="B14" s="1111" t="s">
        <v>86</v>
      </c>
      <c r="C14" s="80"/>
      <c r="D14" s="80"/>
      <c r="E14" s="113"/>
      <c r="F14" s="78"/>
      <c r="G14" s="78"/>
    </row>
    <row r="15" spans="1:7" s="222" customFormat="1" x14ac:dyDescent="0.2">
      <c r="A15" s="82">
        <v>13</v>
      </c>
      <c r="B15" s="1111" t="s">
        <v>87</v>
      </c>
      <c r="D15" s="80"/>
      <c r="E15" s="113"/>
      <c r="F15" s="78"/>
      <c r="G15" s="78"/>
    </row>
    <row r="16" spans="1:7" s="222" customFormat="1" x14ac:dyDescent="0.2">
      <c r="A16" s="82">
        <v>14</v>
      </c>
      <c r="B16" s="1111" t="s">
        <v>205</v>
      </c>
      <c r="D16" s="80"/>
      <c r="E16" s="113"/>
    </row>
    <row r="17" spans="1:17" s="222" customFormat="1" x14ac:dyDescent="0.2">
      <c r="A17" s="82">
        <v>15</v>
      </c>
      <c r="B17" s="1111" t="s">
        <v>352</v>
      </c>
      <c r="D17" s="80"/>
      <c r="E17" s="113"/>
    </row>
    <row r="18" spans="1:17" s="222" customFormat="1" x14ac:dyDescent="0.2">
      <c r="A18" s="82">
        <v>16</v>
      </c>
      <c r="B18" s="1111" t="s">
        <v>113</v>
      </c>
      <c r="E18" s="113"/>
      <c r="F18" s="78"/>
      <c r="G18" s="78"/>
    </row>
    <row r="19" spans="1:17" s="222" customFormat="1" x14ac:dyDescent="0.2">
      <c r="A19" s="753">
        <v>17</v>
      </c>
      <c r="B19" s="1111" t="s">
        <v>103</v>
      </c>
      <c r="C19" s="80"/>
      <c r="D19" s="80"/>
      <c r="E19" s="113"/>
      <c r="F19" s="78"/>
      <c r="G19" s="78"/>
    </row>
    <row r="20" spans="1:17" s="222" customFormat="1" ht="13.5" thickBot="1" x14ac:dyDescent="0.25">
      <c r="A20" s="218">
        <v>18</v>
      </c>
      <c r="B20" s="1116" t="s">
        <v>1869</v>
      </c>
      <c r="C20" s="83"/>
      <c r="D20" s="219"/>
      <c r="E20" s="97"/>
      <c r="F20" s="84"/>
      <c r="G20" s="84"/>
    </row>
    <row r="21" spans="1:17" s="222" customFormat="1" ht="11.25" x14ac:dyDescent="0.2">
      <c r="A21" s="85"/>
      <c r="B21" s="272"/>
      <c r="C21" s="86"/>
      <c r="D21" s="272"/>
      <c r="E21" s="86"/>
      <c r="F21" s="272"/>
      <c r="G21" s="272"/>
      <c r="H21" s="87"/>
    </row>
    <row r="22" spans="1:17" s="222" customFormat="1" ht="11.25" x14ac:dyDescent="0.2">
      <c r="A22" s="88">
        <v>1</v>
      </c>
      <c r="B22" s="89" t="s">
        <v>14</v>
      </c>
      <c r="C22" s="785"/>
      <c r="D22" s="272"/>
      <c r="E22" s="86"/>
      <c r="H22" s="37" t="s">
        <v>43</v>
      </c>
    </row>
    <row r="23" spans="1:17" s="222" customFormat="1" ht="11.25" x14ac:dyDescent="0.2">
      <c r="A23" s="272"/>
      <c r="B23" s="272"/>
      <c r="C23" s="86"/>
      <c r="D23" s="272"/>
      <c r="E23" s="86"/>
      <c r="F23" s="272"/>
      <c r="G23" s="272"/>
      <c r="H23" s="785"/>
    </row>
    <row r="24" spans="1:17" s="785" customFormat="1" ht="11.25" customHeight="1" x14ac:dyDescent="0.2">
      <c r="A24" s="842" t="s">
        <v>19</v>
      </c>
      <c r="B24" s="741"/>
      <c r="C24" s="741"/>
      <c r="D24" s="741"/>
      <c r="E24" s="741"/>
      <c r="F24" s="741"/>
      <c r="G24" s="741"/>
    </row>
    <row r="25" spans="1:17" s="785" customFormat="1" ht="11.25" customHeight="1" x14ac:dyDescent="0.2">
      <c r="A25" s="842" t="s">
        <v>88</v>
      </c>
      <c r="B25" s="741"/>
      <c r="C25" s="741"/>
      <c r="D25" s="741"/>
      <c r="E25" s="741"/>
      <c r="F25" s="741"/>
      <c r="G25" s="741"/>
    </row>
    <row r="26" spans="1:17" s="785" customFormat="1" ht="11.25" customHeight="1" x14ac:dyDescent="0.2">
      <c r="A26" s="842" t="s">
        <v>32</v>
      </c>
      <c r="B26" s="741"/>
      <c r="C26" s="741"/>
      <c r="D26" s="741"/>
      <c r="E26" s="741"/>
      <c r="F26" s="741"/>
      <c r="G26" s="741"/>
    </row>
    <row r="27" spans="1:17" s="785" customFormat="1" ht="11.25" customHeight="1" x14ac:dyDescent="0.2">
      <c r="A27" s="842" t="s">
        <v>20</v>
      </c>
      <c r="B27" s="741"/>
      <c r="C27" s="741"/>
      <c r="D27" s="741"/>
      <c r="E27" s="741"/>
      <c r="F27" s="741"/>
      <c r="G27" s="741"/>
    </row>
    <row r="28" spans="1:17" s="785" customFormat="1" ht="11.25" customHeight="1" x14ac:dyDescent="0.2">
      <c r="A28" s="842" t="s">
        <v>98</v>
      </c>
      <c r="B28" s="741"/>
      <c r="C28" s="741"/>
      <c r="D28" s="741"/>
      <c r="E28" s="741"/>
      <c r="F28" s="741"/>
      <c r="G28" s="741"/>
    </row>
    <row r="29" spans="1:17" s="785" customFormat="1" ht="11.25" customHeight="1" x14ac:dyDescent="0.2">
      <c r="A29" s="842" t="s">
        <v>99</v>
      </c>
      <c r="B29" s="741"/>
      <c r="C29" s="741"/>
      <c r="D29" s="741"/>
      <c r="E29" s="741"/>
      <c r="F29" s="741"/>
      <c r="G29" s="741"/>
    </row>
    <row r="30" spans="1:17" s="222" customFormat="1" ht="12" thickBot="1" x14ac:dyDescent="0.25">
      <c r="A30" s="746"/>
      <c r="B30" s="746"/>
      <c r="C30" s="128"/>
      <c r="D30" s="90"/>
      <c r="E30" s="86"/>
      <c r="F30" s="272"/>
      <c r="G30" s="272"/>
      <c r="H30" s="785"/>
    </row>
    <row r="31" spans="1:17" s="222" customFormat="1" ht="23.25" customHeight="1" thickBot="1" x14ac:dyDescent="0.25">
      <c r="B31" s="783" t="s">
        <v>100</v>
      </c>
      <c r="C31" s="370" t="s">
        <v>101</v>
      </c>
      <c r="D31" s="90"/>
      <c r="E31" s="86"/>
      <c r="F31" s="272"/>
      <c r="G31" s="272"/>
      <c r="H31" s="785"/>
      <c r="M31" s="785"/>
      <c r="N31" s="785"/>
      <c r="O31" s="785"/>
      <c r="P31" s="785"/>
      <c r="Q31" s="785"/>
    </row>
    <row r="32" spans="1:17" s="222" customFormat="1" ht="12.75" customHeight="1" x14ac:dyDescent="0.2">
      <c r="B32" s="91" t="s">
        <v>3062</v>
      </c>
      <c r="C32" s="306"/>
      <c r="D32" s="90"/>
      <c r="E32" s="86"/>
      <c r="F32" s="272"/>
      <c r="G32" s="272"/>
      <c r="H32" s="785"/>
      <c r="M32" s="785"/>
      <c r="N32" s="785"/>
      <c r="O32" s="785"/>
      <c r="P32" s="785"/>
      <c r="Q32" s="785"/>
    </row>
    <row r="33" spans="1:17" s="222" customFormat="1" ht="13.5" customHeight="1" thickBot="1" x14ac:dyDescent="0.25">
      <c r="B33" s="92" t="s">
        <v>3063</v>
      </c>
      <c r="C33" s="307"/>
      <c r="D33" s="90"/>
      <c r="E33" s="86"/>
      <c r="F33" s="785"/>
      <c r="M33" s="785"/>
      <c r="N33" s="785"/>
      <c r="O33" s="785"/>
      <c r="P33" s="785"/>
      <c r="Q33" s="785"/>
    </row>
    <row r="34" spans="1:17" s="222" customFormat="1" ht="12.75" customHeight="1" thickBot="1" x14ac:dyDescent="0.25">
      <c r="B34" s="308" t="s">
        <v>3064</v>
      </c>
      <c r="C34" s="307"/>
      <c r="D34" s="90"/>
      <c r="E34" s="86"/>
      <c r="F34" s="785"/>
      <c r="M34" s="785"/>
      <c r="N34" s="785"/>
      <c r="O34" s="785"/>
      <c r="P34" s="785"/>
      <c r="Q34" s="785"/>
    </row>
    <row r="35" spans="1:17" s="222" customFormat="1" ht="13.5" customHeight="1" thickBot="1" x14ac:dyDescent="0.25">
      <c r="A35" s="774"/>
      <c r="B35" s="785"/>
      <c r="C35" s="128"/>
      <c r="D35" s="272"/>
      <c r="E35" s="86"/>
      <c r="F35" s="785"/>
      <c r="M35" s="785"/>
      <c r="N35" s="785"/>
      <c r="O35" s="785"/>
      <c r="P35" s="785"/>
      <c r="Q35" s="785"/>
    </row>
    <row r="36" spans="1:17" s="222" customFormat="1" ht="34.5" thickBot="1" x14ac:dyDescent="0.25">
      <c r="A36" s="414" t="s">
        <v>243</v>
      </c>
      <c r="B36" s="379" t="s">
        <v>244</v>
      </c>
      <c r="C36" s="256" t="s">
        <v>311</v>
      </c>
      <c r="D36" s="285" t="s">
        <v>120</v>
      </c>
      <c r="E36" s="95" t="s">
        <v>102</v>
      </c>
      <c r="F36" s="785"/>
      <c r="M36" s="785"/>
      <c r="N36" s="785"/>
      <c r="O36" s="785"/>
      <c r="P36" s="785"/>
      <c r="Q36" s="785"/>
    </row>
    <row r="37" spans="1:17" s="222" customFormat="1" ht="11.25" x14ac:dyDescent="0.2">
      <c r="A37" s="399" t="s">
        <v>66</v>
      </c>
      <c r="B37" s="416" t="s">
        <v>2021</v>
      </c>
      <c r="C37" s="637"/>
      <c r="D37" s="638"/>
      <c r="E37" s="801" t="s">
        <v>245</v>
      </c>
      <c r="F37" s="785"/>
      <c r="H37" s="785"/>
      <c r="I37" s="785"/>
      <c r="M37" s="785"/>
      <c r="N37" s="785"/>
      <c r="O37" s="785"/>
      <c r="P37" s="785"/>
      <c r="Q37" s="785"/>
    </row>
    <row r="38" spans="1:17" s="222" customFormat="1" ht="12.75" customHeight="1" x14ac:dyDescent="0.2">
      <c r="A38" s="400" t="s">
        <v>75</v>
      </c>
      <c r="B38" s="443" t="s">
        <v>2023</v>
      </c>
      <c r="C38" s="639"/>
      <c r="D38" s="319"/>
      <c r="E38" s="743"/>
      <c r="F38" s="785"/>
      <c r="H38" s="785"/>
      <c r="I38" s="785"/>
      <c r="M38" s="785"/>
      <c r="N38" s="785"/>
      <c r="O38" s="785"/>
      <c r="P38" s="785"/>
      <c r="Q38" s="785"/>
    </row>
    <row r="39" spans="1:17" s="222" customFormat="1" ht="12.75" customHeight="1" x14ac:dyDescent="0.2">
      <c r="A39" s="400" t="s">
        <v>76</v>
      </c>
      <c r="B39" s="443" t="s">
        <v>323</v>
      </c>
      <c r="C39" s="639"/>
      <c r="D39" s="319"/>
      <c r="E39" s="743"/>
      <c r="F39" s="785"/>
      <c r="H39" s="785"/>
      <c r="I39" s="785"/>
      <c r="M39" s="785"/>
      <c r="N39" s="785"/>
      <c r="O39" s="785"/>
      <c r="P39" s="785"/>
      <c r="Q39" s="785"/>
    </row>
    <row r="40" spans="1:17" s="222" customFormat="1" ht="13.5" customHeight="1" thickBot="1" x14ac:dyDescent="0.25">
      <c r="A40" s="401" t="s">
        <v>77</v>
      </c>
      <c r="B40" s="417" t="s">
        <v>324</v>
      </c>
      <c r="C40" s="640"/>
      <c r="D40" s="320"/>
      <c r="E40" s="744"/>
      <c r="F40" s="785"/>
      <c r="H40" s="785"/>
      <c r="I40" s="785"/>
      <c r="M40" s="785"/>
      <c r="N40" s="785"/>
      <c r="O40" s="785"/>
      <c r="P40" s="785"/>
      <c r="Q40" s="785"/>
    </row>
    <row r="41" spans="1:17" s="222" customFormat="1" ht="13.5" thickBot="1" x14ac:dyDescent="0.25">
      <c r="A41" s="96"/>
      <c r="B41" s="219"/>
      <c r="C41" s="123"/>
      <c r="D41" s="96"/>
      <c r="E41" s="97"/>
      <c r="F41" s="219"/>
      <c r="G41" s="219"/>
      <c r="H41" s="123"/>
      <c r="I41" s="785"/>
    </row>
    <row r="42" spans="1:17" s="222" customFormat="1" x14ac:dyDescent="0.2">
      <c r="A42" s="36"/>
      <c r="B42" s="80"/>
      <c r="C42" s="80"/>
      <c r="E42" s="249"/>
      <c r="F42" s="81"/>
      <c r="G42" s="81"/>
    </row>
    <row r="43" spans="1:17" s="222" customFormat="1" ht="11.25" x14ac:dyDescent="0.2">
      <c r="A43" s="88">
        <v>2</v>
      </c>
      <c r="B43" s="89" t="s">
        <v>186</v>
      </c>
      <c r="C43" s="785"/>
      <c r="D43" s="272"/>
      <c r="E43" s="86"/>
      <c r="H43" s="37" t="s">
        <v>43</v>
      </c>
    </row>
    <row r="44" spans="1:17" s="222" customFormat="1" ht="11.25" x14ac:dyDescent="0.2">
      <c r="A44" s="185"/>
      <c r="B44" s="272"/>
      <c r="C44" s="86"/>
      <c r="D44" s="272"/>
      <c r="E44" s="86"/>
      <c r="F44" s="86"/>
      <c r="G44" s="86"/>
      <c r="H44" s="785"/>
    </row>
    <row r="45" spans="1:17" s="222" customFormat="1" ht="11.25" x14ac:dyDescent="0.2">
      <c r="A45" s="82" t="s">
        <v>42</v>
      </c>
      <c r="B45" s="98" t="s">
        <v>342</v>
      </c>
      <c r="C45" s="86"/>
      <c r="D45" s="272"/>
      <c r="E45" s="86"/>
      <c r="F45" s="86"/>
      <c r="G45" s="86"/>
      <c r="H45" s="785"/>
    </row>
    <row r="46" spans="1:17" s="222" customFormat="1" ht="11.25" x14ac:dyDescent="0.2">
      <c r="A46" s="82"/>
      <c r="B46" s="98"/>
      <c r="C46" s="86"/>
      <c r="D46" s="272"/>
      <c r="E46" s="86"/>
      <c r="F46" s="86"/>
      <c r="G46" s="86"/>
      <c r="H46" s="785"/>
    </row>
    <row r="47" spans="1:17" s="222" customFormat="1" ht="12.75" customHeight="1" x14ac:dyDescent="0.2">
      <c r="A47" s="842" t="s">
        <v>187</v>
      </c>
      <c r="B47" s="842"/>
      <c r="C47" s="842"/>
      <c r="D47" s="842"/>
      <c r="E47" s="842"/>
      <c r="F47" s="842"/>
      <c r="G47" s="842"/>
      <c r="H47" s="785"/>
    </row>
    <row r="48" spans="1:17" s="222" customFormat="1" ht="11.25" x14ac:dyDescent="0.2">
      <c r="A48" s="746" t="s">
        <v>234</v>
      </c>
      <c r="B48" s="746"/>
      <c r="C48" s="746"/>
      <c r="D48" s="746"/>
      <c r="E48" s="746"/>
      <c r="F48" s="746"/>
      <c r="G48" s="746"/>
      <c r="H48" s="785"/>
    </row>
    <row r="49" spans="1:8" s="222" customFormat="1" ht="12.75" customHeight="1" x14ac:dyDescent="0.2">
      <c r="A49" s="842" t="s">
        <v>235</v>
      </c>
      <c r="B49" s="842"/>
      <c r="C49" s="842"/>
      <c r="D49" s="842"/>
      <c r="E49" s="842"/>
      <c r="F49" s="842"/>
      <c r="G49" s="842"/>
      <c r="H49" s="785"/>
    </row>
    <row r="50" spans="1:8" s="222" customFormat="1" ht="12.75" customHeight="1" x14ac:dyDescent="0.2">
      <c r="A50" s="842" t="s">
        <v>276</v>
      </c>
      <c r="B50" s="842"/>
      <c r="C50" s="842"/>
      <c r="D50" s="842"/>
      <c r="E50" s="842"/>
      <c r="F50" s="842"/>
      <c r="G50" s="842"/>
      <c r="H50" s="785"/>
    </row>
    <row r="51" spans="1:8" s="222" customFormat="1" ht="12" thickBot="1" x14ac:dyDescent="0.25">
      <c r="A51" s="185"/>
      <c r="B51" s="272"/>
      <c r="C51" s="99"/>
      <c r="D51" s="272"/>
      <c r="E51" s="86"/>
      <c r="F51" s="86"/>
      <c r="H51" s="785"/>
    </row>
    <row r="52" spans="1:8" s="753" customFormat="1" ht="12" thickBot="1" x14ac:dyDescent="0.25">
      <c r="A52" s="100" t="s">
        <v>243</v>
      </c>
      <c r="B52" s="101" t="s">
        <v>244</v>
      </c>
      <c r="C52" s="370" t="s">
        <v>312</v>
      </c>
      <c r="D52" s="102"/>
      <c r="E52" s="102"/>
      <c r="G52" s="103"/>
    </row>
    <row r="53" spans="1:8" s="222" customFormat="1" ht="12" thickBot="1" x14ac:dyDescent="0.25">
      <c r="A53" s="104" t="s">
        <v>343</v>
      </c>
      <c r="B53" s="310"/>
      <c r="C53" s="105" t="s">
        <v>347</v>
      </c>
      <c r="D53" s="86"/>
      <c r="E53" s="86"/>
      <c r="G53" s="785"/>
    </row>
    <row r="54" spans="1:8" s="222" customFormat="1" ht="11.25" x14ac:dyDescent="0.2">
      <c r="A54" s="306" t="s">
        <v>3065</v>
      </c>
      <c r="B54" s="433" t="s">
        <v>3066</v>
      </c>
      <c r="C54" s="306"/>
      <c r="D54" s="86"/>
      <c r="E54" s="86"/>
      <c r="G54" s="785"/>
    </row>
    <row r="55" spans="1:8" s="222" customFormat="1" ht="11.25" x14ac:dyDescent="0.2">
      <c r="A55" s="309" t="s">
        <v>3067</v>
      </c>
      <c r="B55" s="246" t="s">
        <v>3068</v>
      </c>
      <c r="C55" s="309"/>
      <c r="D55" s="86"/>
      <c r="E55" s="86"/>
      <c r="G55" s="785"/>
    </row>
    <row r="56" spans="1:8" s="222" customFormat="1" ht="11.25" x14ac:dyDescent="0.2">
      <c r="A56" s="309" t="s">
        <v>3069</v>
      </c>
      <c r="B56" s="246" t="s">
        <v>3070</v>
      </c>
      <c r="C56" s="309"/>
      <c r="D56" s="86"/>
      <c r="E56" s="86"/>
      <c r="G56" s="785"/>
    </row>
    <row r="57" spans="1:8" s="222" customFormat="1" ht="12" thickBot="1" x14ac:dyDescent="0.25">
      <c r="A57" s="307" t="s">
        <v>3071</v>
      </c>
      <c r="B57" s="335" t="s">
        <v>3072</v>
      </c>
      <c r="C57" s="307"/>
      <c r="D57" s="86"/>
      <c r="E57" s="272"/>
      <c r="G57" s="785"/>
    </row>
    <row r="58" spans="1:8" s="222" customFormat="1" ht="12" thickBot="1" x14ac:dyDescent="0.25">
      <c r="A58" s="308" t="s">
        <v>3073</v>
      </c>
      <c r="B58" s="310"/>
      <c r="C58" s="311" t="s">
        <v>347</v>
      </c>
      <c r="D58" s="86"/>
      <c r="E58" s="272"/>
      <c r="G58" s="785"/>
    </row>
    <row r="59" spans="1:8" s="222" customFormat="1" ht="11.25" x14ac:dyDescent="0.2">
      <c r="A59" s="306" t="s">
        <v>3074</v>
      </c>
      <c r="B59" s="433" t="s">
        <v>3075</v>
      </c>
      <c r="C59" s="306"/>
      <c r="D59" s="86"/>
      <c r="E59" s="272"/>
      <c r="G59" s="785"/>
    </row>
    <row r="60" spans="1:8" s="222" customFormat="1" ht="11.25" x14ac:dyDescent="0.2">
      <c r="A60" s="309" t="s">
        <v>3076</v>
      </c>
      <c r="B60" s="246" t="s">
        <v>3077</v>
      </c>
      <c r="C60" s="309"/>
      <c r="D60" s="86"/>
      <c r="E60" s="272"/>
      <c r="G60" s="785"/>
    </row>
    <row r="61" spans="1:8" s="222" customFormat="1" ht="11.25" x14ac:dyDescent="0.2">
      <c r="A61" s="309" t="s">
        <v>3078</v>
      </c>
      <c r="B61" s="246" t="s">
        <v>3079</v>
      </c>
      <c r="C61" s="309"/>
      <c r="D61" s="86"/>
      <c r="E61" s="272"/>
      <c r="G61" s="785"/>
    </row>
    <row r="62" spans="1:8" s="222" customFormat="1" ht="12" thickBot="1" x14ac:dyDescent="0.25">
      <c r="A62" s="307" t="s">
        <v>3080</v>
      </c>
      <c r="B62" s="335" t="s">
        <v>3081</v>
      </c>
      <c r="C62" s="307"/>
      <c r="D62" s="86"/>
      <c r="E62" s="272"/>
      <c r="G62" s="785"/>
    </row>
    <row r="63" spans="1:8" s="222" customFormat="1" ht="12" thickBot="1" x14ac:dyDescent="0.25">
      <c r="A63" s="308" t="s">
        <v>3082</v>
      </c>
      <c r="B63" s="310"/>
      <c r="C63" s="311" t="s">
        <v>3083</v>
      </c>
      <c r="D63" s="86"/>
      <c r="E63" s="272"/>
      <c r="G63" s="785"/>
    </row>
    <row r="64" spans="1:8" s="222" customFormat="1" ht="11.25" x14ac:dyDescent="0.2">
      <c r="A64" s="306" t="s">
        <v>3084</v>
      </c>
      <c r="B64" s="433" t="s">
        <v>3085</v>
      </c>
      <c r="C64" s="306"/>
      <c r="D64" s="86"/>
      <c r="E64" s="272"/>
      <c r="G64" s="785"/>
    </row>
    <row r="65" spans="1:8" s="222" customFormat="1" ht="12" thickBot="1" x14ac:dyDescent="0.25">
      <c r="A65" s="307" t="s">
        <v>3086</v>
      </c>
      <c r="B65" s="335" t="s">
        <v>3087</v>
      </c>
      <c r="C65" s="307"/>
      <c r="D65" s="86"/>
      <c r="E65" s="272"/>
      <c r="G65" s="785"/>
    </row>
    <row r="66" spans="1:8" s="222" customFormat="1" ht="11.25" x14ac:dyDescent="0.2">
      <c r="B66" s="785"/>
      <c r="C66" s="730"/>
      <c r="D66" s="86"/>
      <c r="E66" s="272"/>
      <c r="G66" s="785"/>
    </row>
    <row r="67" spans="1:8" s="222" customFormat="1" ht="11.25" x14ac:dyDescent="0.2">
      <c r="A67" s="82" t="s">
        <v>363</v>
      </c>
      <c r="B67" s="112" t="s">
        <v>344</v>
      </c>
      <c r="C67" s="246"/>
      <c r="D67" s="86"/>
      <c r="E67" s="272"/>
      <c r="G67" s="785"/>
    </row>
    <row r="68" spans="1:8" s="222" customFormat="1" ht="12" thickBot="1" x14ac:dyDescent="0.25">
      <c r="B68" s="785"/>
      <c r="C68" s="99"/>
      <c r="D68" s="86"/>
      <c r="E68" s="272"/>
      <c r="G68" s="785"/>
    </row>
    <row r="69" spans="1:8" s="753" customFormat="1" ht="23.25" thickBot="1" x14ac:dyDescent="0.25">
      <c r="A69" s="414" t="s">
        <v>243</v>
      </c>
      <c r="B69" s="379" t="s">
        <v>244</v>
      </c>
      <c r="C69" s="370" t="s">
        <v>334</v>
      </c>
      <c r="D69" s="102"/>
      <c r="E69" s="82"/>
      <c r="G69" s="103"/>
    </row>
    <row r="70" spans="1:8" s="222" customFormat="1" ht="11.25" x14ac:dyDescent="0.2">
      <c r="A70" s="107" t="s">
        <v>3088</v>
      </c>
      <c r="B70" s="669" t="s">
        <v>3089</v>
      </c>
      <c r="C70" s="670"/>
      <c r="D70" s="86"/>
      <c r="E70" s="272"/>
      <c r="G70" s="785"/>
    </row>
    <row r="71" spans="1:8" s="222" customFormat="1" ht="11.25" x14ac:dyDescent="0.2">
      <c r="A71" s="309" t="s">
        <v>3090</v>
      </c>
      <c r="B71" s="246" t="s">
        <v>3091</v>
      </c>
      <c r="C71" s="309"/>
      <c r="D71" s="86"/>
      <c r="E71" s="272"/>
      <c r="G71" s="785"/>
    </row>
    <row r="72" spans="1:8" s="222" customFormat="1" ht="12" thickBot="1" x14ac:dyDescent="0.25">
      <c r="A72" s="307" t="s">
        <v>270</v>
      </c>
      <c r="B72" s="335" t="s">
        <v>460</v>
      </c>
      <c r="C72" s="307"/>
      <c r="E72" s="785"/>
      <c r="H72" s="785"/>
    </row>
    <row r="73" spans="1:8" s="222" customFormat="1" ht="13.5" thickBot="1" x14ac:dyDescent="0.25">
      <c r="A73" s="96"/>
      <c r="B73" s="219"/>
      <c r="C73" s="123"/>
      <c r="D73" s="96"/>
      <c r="E73" s="97"/>
      <c r="F73" s="219"/>
      <c r="G73" s="219"/>
      <c r="H73" s="123"/>
    </row>
    <row r="74" spans="1:8" s="222" customFormat="1" x14ac:dyDescent="0.2">
      <c r="A74" s="248"/>
      <c r="C74" s="785"/>
      <c r="D74" s="248"/>
      <c r="E74" s="249"/>
      <c r="H74" s="785"/>
    </row>
    <row r="75" spans="1:8" s="222" customFormat="1" ht="11.25" x14ac:dyDescent="0.2">
      <c r="A75" s="88">
        <v>3</v>
      </c>
      <c r="B75" s="89" t="s">
        <v>339</v>
      </c>
      <c r="C75" s="785"/>
      <c r="D75" s="272"/>
      <c r="E75" s="86"/>
      <c r="H75" s="37" t="s">
        <v>43</v>
      </c>
    </row>
    <row r="76" spans="1:8" s="222" customFormat="1" ht="11.25" x14ac:dyDescent="0.2">
      <c r="A76" s="185"/>
      <c r="B76" s="272"/>
      <c r="C76" s="86"/>
      <c r="D76" s="272"/>
      <c r="E76" s="86"/>
      <c r="F76" s="272"/>
      <c r="H76" s="785"/>
    </row>
    <row r="77" spans="1:8" s="785" customFormat="1" ht="11.25" customHeight="1" x14ac:dyDescent="0.2">
      <c r="A77" s="842" t="s">
        <v>340</v>
      </c>
      <c r="B77" s="741"/>
      <c r="C77" s="741"/>
      <c r="D77" s="741"/>
      <c r="E77" s="741"/>
      <c r="F77" s="741"/>
      <c r="G77" s="741"/>
    </row>
    <row r="78" spans="1:8" s="785" customFormat="1" ht="11.25" customHeight="1" x14ac:dyDescent="0.2">
      <c r="A78" s="842" t="s">
        <v>341</v>
      </c>
      <c r="B78" s="741"/>
      <c r="C78" s="741"/>
      <c r="D78" s="741"/>
      <c r="E78" s="741"/>
      <c r="F78" s="741"/>
      <c r="G78" s="741"/>
    </row>
    <row r="79" spans="1:8" s="785" customFormat="1" ht="22.5" customHeight="1" x14ac:dyDescent="0.2">
      <c r="A79" s="842" t="s">
        <v>105</v>
      </c>
      <c r="B79" s="741"/>
      <c r="C79" s="741"/>
      <c r="D79" s="741"/>
      <c r="E79" s="741"/>
      <c r="F79" s="741"/>
      <c r="G79" s="741"/>
    </row>
    <row r="80" spans="1:8" s="785" customFormat="1" ht="11.25" customHeight="1" x14ac:dyDescent="0.2">
      <c r="A80" s="842" t="s">
        <v>327</v>
      </c>
      <c r="B80" s="741"/>
      <c r="C80" s="741"/>
      <c r="D80" s="741"/>
      <c r="E80" s="741"/>
      <c r="F80" s="741"/>
      <c r="G80" s="741"/>
      <c r="H80" s="741"/>
    </row>
    <row r="81" spans="1:9" s="785" customFormat="1" ht="11.25" customHeight="1" thickBot="1" x14ac:dyDescent="0.25">
      <c r="A81" s="842" t="s">
        <v>328</v>
      </c>
      <c r="B81" s="741"/>
      <c r="C81" s="741"/>
      <c r="D81" s="741"/>
      <c r="E81" s="741"/>
      <c r="F81" s="741"/>
      <c r="G81" s="741"/>
    </row>
    <row r="82" spans="1:9" s="222" customFormat="1" ht="12" thickBot="1" x14ac:dyDescent="0.25">
      <c r="A82" s="98"/>
      <c r="C82" s="86"/>
      <c r="D82" s="272"/>
      <c r="E82" s="114"/>
      <c r="F82" s="114"/>
      <c r="G82" s="732" t="s">
        <v>329</v>
      </c>
      <c r="H82" s="733"/>
      <c r="I82" s="115"/>
    </row>
    <row r="83" spans="1:9" s="753" customFormat="1" ht="45.75" thickBot="1" x14ac:dyDescent="0.25">
      <c r="A83" s="414" t="s">
        <v>243</v>
      </c>
      <c r="B83" s="733" t="s">
        <v>244</v>
      </c>
      <c r="C83" s="354" t="s">
        <v>330</v>
      </c>
      <c r="D83" s="290" t="s">
        <v>119</v>
      </c>
      <c r="E83" s="256" t="s">
        <v>335</v>
      </c>
      <c r="F83" s="285" t="s">
        <v>206</v>
      </c>
      <c r="G83" s="802" t="s">
        <v>331</v>
      </c>
      <c r="H83" s="798" t="s">
        <v>3319</v>
      </c>
    </row>
    <row r="84" spans="1:9" s="753" customFormat="1" ht="11.25" x14ac:dyDescent="0.2">
      <c r="A84" s="306" t="s">
        <v>544</v>
      </c>
      <c r="B84" s="434" t="s">
        <v>543</v>
      </c>
      <c r="C84" s="759" t="s">
        <v>3092</v>
      </c>
      <c r="D84" s="737" t="s">
        <v>3093</v>
      </c>
      <c r="E84" s="341"/>
      <c r="F84" s="341"/>
      <c r="G84" s="749" t="s">
        <v>3199</v>
      </c>
      <c r="H84" s="747" t="s">
        <v>174</v>
      </c>
    </row>
    <row r="85" spans="1:9" s="753" customFormat="1" ht="11.25" x14ac:dyDescent="0.2">
      <c r="A85" s="309" t="s">
        <v>542</v>
      </c>
      <c r="B85" s="435" t="s">
        <v>541</v>
      </c>
      <c r="C85" s="760"/>
      <c r="D85" s="747"/>
      <c r="E85" s="341"/>
      <c r="F85" s="341"/>
      <c r="G85" s="749"/>
      <c r="H85" s="747"/>
    </row>
    <row r="86" spans="1:9" s="753" customFormat="1" ht="11.25" x14ac:dyDescent="0.2">
      <c r="A86" s="323" t="s">
        <v>534</v>
      </c>
      <c r="B86" s="436" t="s">
        <v>24</v>
      </c>
      <c r="C86" s="760"/>
      <c r="D86" s="738"/>
      <c r="E86" s="342"/>
      <c r="F86" s="342"/>
      <c r="G86" s="740"/>
      <c r="H86" s="738"/>
    </row>
    <row r="87" spans="1:9" s="753" customFormat="1" ht="11.25" x14ac:dyDescent="0.2">
      <c r="A87" s="410" t="s">
        <v>544</v>
      </c>
      <c r="B87" s="437" t="s">
        <v>543</v>
      </c>
      <c r="C87" s="760"/>
      <c r="D87" s="750" t="s">
        <v>3094</v>
      </c>
      <c r="E87" s="343"/>
      <c r="F87" s="343"/>
      <c r="G87" s="748" t="s">
        <v>3199</v>
      </c>
      <c r="H87" s="750" t="s">
        <v>175</v>
      </c>
    </row>
    <row r="88" spans="1:9" s="753" customFormat="1" ht="11.25" x14ac:dyDescent="0.2">
      <c r="A88" s="309" t="s">
        <v>542</v>
      </c>
      <c r="B88" s="435" t="s">
        <v>541</v>
      </c>
      <c r="C88" s="760"/>
      <c r="D88" s="747"/>
      <c r="E88" s="341"/>
      <c r="F88" s="341"/>
      <c r="G88" s="749"/>
      <c r="H88" s="747"/>
    </row>
    <row r="89" spans="1:9" s="753" customFormat="1" ht="11.25" x14ac:dyDescent="0.2">
      <c r="A89" s="323" t="s">
        <v>532</v>
      </c>
      <c r="B89" s="436" t="s">
        <v>531</v>
      </c>
      <c r="C89" s="760"/>
      <c r="D89" s="738"/>
      <c r="E89" s="342"/>
      <c r="F89" s="342"/>
      <c r="G89" s="740"/>
      <c r="H89" s="738"/>
    </row>
    <row r="90" spans="1:9" s="753" customFormat="1" ht="11.25" customHeight="1" x14ac:dyDescent="0.2">
      <c r="A90" s="410" t="s">
        <v>535</v>
      </c>
      <c r="B90" s="437" t="s">
        <v>44</v>
      </c>
      <c r="C90" s="760"/>
      <c r="D90" s="750" t="s">
        <v>3095</v>
      </c>
      <c r="E90" s="343"/>
      <c r="F90" s="343"/>
      <c r="G90" s="748" t="s">
        <v>3199</v>
      </c>
      <c r="H90" s="750" t="s">
        <v>262</v>
      </c>
    </row>
    <row r="91" spans="1:9" s="753" customFormat="1" ht="11.25" x14ac:dyDescent="0.2">
      <c r="A91" s="323" t="s">
        <v>534</v>
      </c>
      <c r="B91" s="436" t="s">
        <v>24</v>
      </c>
      <c r="C91" s="760"/>
      <c r="D91" s="738"/>
      <c r="E91" s="342"/>
      <c r="F91" s="342"/>
      <c r="G91" s="740"/>
      <c r="H91" s="738"/>
    </row>
    <row r="92" spans="1:9" s="753" customFormat="1" ht="11.25" x14ac:dyDescent="0.2">
      <c r="A92" s="410" t="s">
        <v>544</v>
      </c>
      <c r="B92" s="437" t="s">
        <v>543</v>
      </c>
      <c r="C92" s="760"/>
      <c r="D92" s="750" t="s">
        <v>37</v>
      </c>
      <c r="E92" s="343"/>
      <c r="F92" s="343"/>
      <c r="G92" s="748" t="s">
        <v>3199</v>
      </c>
      <c r="H92" s="750" t="s">
        <v>263</v>
      </c>
    </row>
    <row r="93" spans="1:9" s="753" customFormat="1" ht="12" thickBot="1" x14ac:dyDescent="0.25">
      <c r="A93" s="307" t="s">
        <v>542</v>
      </c>
      <c r="B93" s="438" t="s">
        <v>541</v>
      </c>
      <c r="C93" s="761"/>
      <c r="D93" s="752"/>
      <c r="E93" s="344"/>
      <c r="F93" s="344"/>
      <c r="G93" s="751"/>
      <c r="H93" s="752"/>
    </row>
    <row r="94" spans="1:9" s="222" customFormat="1" ht="23.25" thickBot="1" x14ac:dyDescent="0.25">
      <c r="A94" s="441" t="s">
        <v>1550</v>
      </c>
      <c r="B94" s="311" t="s">
        <v>2748</v>
      </c>
      <c r="C94" s="402" t="s">
        <v>3096</v>
      </c>
      <c r="D94" s="345" t="s">
        <v>3097</v>
      </c>
      <c r="E94" s="110"/>
      <c r="F94" s="316"/>
      <c r="G94" s="751" t="s">
        <v>236</v>
      </c>
      <c r="H94" s="326" t="s">
        <v>237</v>
      </c>
      <c r="I94" s="753"/>
    </row>
    <row r="95" spans="1:9" s="222" customFormat="1" ht="11.25" customHeight="1" x14ac:dyDescent="0.2">
      <c r="A95" s="306" t="s">
        <v>1528</v>
      </c>
      <c r="B95" s="434" t="s">
        <v>2726</v>
      </c>
      <c r="C95" s="734" t="s">
        <v>3098</v>
      </c>
      <c r="D95" s="737" t="s">
        <v>3099</v>
      </c>
      <c r="E95" s="106"/>
      <c r="F95" s="312"/>
      <c r="G95" s="739" t="s">
        <v>236</v>
      </c>
      <c r="H95" s="775" t="s">
        <v>237</v>
      </c>
      <c r="I95" s="753"/>
    </row>
    <row r="96" spans="1:9" s="222" customFormat="1" ht="14.25" customHeight="1" x14ac:dyDescent="0.2">
      <c r="A96" s="323" t="s">
        <v>1529</v>
      </c>
      <c r="B96" s="436" t="s">
        <v>2727</v>
      </c>
      <c r="C96" s="735"/>
      <c r="D96" s="738"/>
      <c r="E96" s="117"/>
      <c r="F96" s="317"/>
      <c r="G96" s="740"/>
      <c r="H96" s="771" t="s">
        <v>237</v>
      </c>
      <c r="I96" s="753"/>
    </row>
    <row r="97" spans="1:9" s="222" customFormat="1" ht="24" customHeight="1" thickBot="1" x14ac:dyDescent="0.25">
      <c r="A97" s="442" t="s">
        <v>1529</v>
      </c>
      <c r="B97" s="439" t="s">
        <v>2727</v>
      </c>
      <c r="C97" s="736"/>
      <c r="D97" s="314" t="s">
        <v>3100</v>
      </c>
      <c r="E97" s="120"/>
      <c r="F97" s="318"/>
      <c r="G97" s="293" t="s">
        <v>236</v>
      </c>
      <c r="H97" s="294" t="s">
        <v>237</v>
      </c>
      <c r="I97" s="753"/>
    </row>
    <row r="98" spans="1:9" s="222" customFormat="1" ht="18.75" customHeight="1" x14ac:dyDescent="0.2">
      <c r="A98" s="309" t="s">
        <v>1143</v>
      </c>
      <c r="B98" s="435" t="s">
        <v>2309</v>
      </c>
      <c r="C98" s="734" t="s">
        <v>3101</v>
      </c>
      <c r="D98" s="737" t="s">
        <v>3102</v>
      </c>
      <c r="E98" s="108"/>
      <c r="F98" s="317"/>
      <c r="G98" s="739" t="s">
        <v>236</v>
      </c>
      <c r="H98" s="775" t="s">
        <v>237</v>
      </c>
      <c r="I98" s="753"/>
    </row>
    <row r="99" spans="1:9" s="222" customFormat="1" ht="12.75" customHeight="1" x14ac:dyDescent="0.2">
      <c r="A99" s="323" t="s">
        <v>1144</v>
      </c>
      <c r="B99" s="436" t="s">
        <v>2310</v>
      </c>
      <c r="C99" s="735"/>
      <c r="D99" s="738"/>
      <c r="E99" s="117"/>
      <c r="F99" s="313"/>
      <c r="G99" s="740"/>
      <c r="H99" s="771" t="s">
        <v>237</v>
      </c>
      <c r="I99" s="753"/>
    </row>
    <row r="100" spans="1:9" s="222" customFormat="1" ht="11.25" customHeight="1" x14ac:dyDescent="0.2">
      <c r="A100" s="309" t="s">
        <v>1229</v>
      </c>
      <c r="B100" s="435" t="s">
        <v>2396</v>
      </c>
      <c r="C100" s="735"/>
      <c r="D100" s="750" t="s">
        <v>3103</v>
      </c>
      <c r="E100" s="118"/>
      <c r="F100" s="315"/>
      <c r="G100" s="748" t="s">
        <v>236</v>
      </c>
      <c r="H100" s="770" t="s">
        <v>237</v>
      </c>
      <c r="I100" s="753"/>
    </row>
    <row r="101" spans="1:9" s="222" customFormat="1" ht="13.5" customHeight="1" thickBot="1" x14ac:dyDescent="0.25">
      <c r="A101" s="307" t="s">
        <v>1230</v>
      </c>
      <c r="B101" s="438" t="s">
        <v>2397</v>
      </c>
      <c r="C101" s="736"/>
      <c r="D101" s="752"/>
      <c r="E101" s="110"/>
      <c r="F101" s="316"/>
      <c r="G101" s="751"/>
      <c r="H101" s="773" t="s">
        <v>237</v>
      </c>
      <c r="I101" s="753"/>
    </row>
    <row r="102" spans="1:9" s="222" customFormat="1" ht="22.5" customHeight="1" x14ac:dyDescent="0.2">
      <c r="A102" s="323" t="s">
        <v>138</v>
      </c>
      <c r="B102" s="436" t="s">
        <v>2531</v>
      </c>
      <c r="C102" s="734" t="s">
        <v>3104</v>
      </c>
      <c r="D102" s="151" t="s">
        <v>3105</v>
      </c>
      <c r="E102" s="117"/>
      <c r="F102" s="313"/>
      <c r="G102" s="740" t="s">
        <v>3199</v>
      </c>
      <c r="H102" s="771" t="s">
        <v>314</v>
      </c>
      <c r="I102" s="753"/>
    </row>
    <row r="103" spans="1:9" s="222" customFormat="1" ht="42.75" customHeight="1" x14ac:dyDescent="0.2">
      <c r="A103" s="410" t="s">
        <v>137</v>
      </c>
      <c r="B103" s="437" t="s">
        <v>2513</v>
      </c>
      <c r="C103" s="735"/>
      <c r="D103" s="750" t="s">
        <v>3106</v>
      </c>
      <c r="E103" s="118"/>
      <c r="F103" s="315"/>
      <c r="G103" s="748" t="s">
        <v>3199</v>
      </c>
      <c r="H103" s="770" t="s">
        <v>315</v>
      </c>
      <c r="I103" s="753"/>
    </row>
    <row r="104" spans="1:9" s="222" customFormat="1" ht="15" customHeight="1" x14ac:dyDescent="0.2">
      <c r="A104" s="323" t="s">
        <v>271</v>
      </c>
      <c r="B104" s="436" t="s">
        <v>2516</v>
      </c>
      <c r="C104" s="735"/>
      <c r="D104" s="747"/>
      <c r="E104" s="108"/>
      <c r="F104" s="317"/>
      <c r="G104" s="749"/>
      <c r="H104" s="772"/>
      <c r="I104" s="753"/>
    </row>
    <row r="105" spans="1:9" s="222" customFormat="1" ht="15" customHeight="1" x14ac:dyDescent="0.2">
      <c r="A105" s="409" t="s">
        <v>272</v>
      </c>
      <c r="B105" s="440" t="s">
        <v>2517</v>
      </c>
      <c r="C105" s="735"/>
      <c r="D105" s="738"/>
      <c r="E105" s="117"/>
      <c r="F105" s="313"/>
      <c r="G105" s="740"/>
      <c r="H105" s="771"/>
      <c r="I105" s="753"/>
    </row>
    <row r="106" spans="1:9" s="222" customFormat="1" ht="24" customHeight="1" thickBot="1" x14ac:dyDescent="0.25">
      <c r="A106" s="442" t="s">
        <v>346</v>
      </c>
      <c r="B106" s="439" t="s">
        <v>2521</v>
      </c>
      <c r="C106" s="736"/>
      <c r="D106" s="314" t="s">
        <v>3107</v>
      </c>
      <c r="E106" s="120"/>
      <c r="F106" s="318"/>
      <c r="G106" s="293" t="s">
        <v>3199</v>
      </c>
      <c r="H106" s="294" t="s">
        <v>316</v>
      </c>
      <c r="I106" s="753"/>
    </row>
    <row r="107" spans="1:9" s="222" customFormat="1" ht="29.25" customHeight="1" x14ac:dyDescent="0.2">
      <c r="A107" s="306" t="s">
        <v>140</v>
      </c>
      <c r="B107" s="434" t="s">
        <v>2104</v>
      </c>
      <c r="C107" s="759" t="s">
        <v>3108</v>
      </c>
      <c r="D107" s="737" t="s">
        <v>194</v>
      </c>
      <c r="E107" s="106"/>
      <c r="F107" s="312"/>
      <c r="G107" s="739" t="s">
        <v>3199</v>
      </c>
      <c r="H107" s="775" t="s">
        <v>264</v>
      </c>
      <c r="I107" s="753"/>
    </row>
    <row r="108" spans="1:9" s="222" customFormat="1" ht="13.5" customHeight="1" x14ac:dyDescent="0.2">
      <c r="A108" s="309" t="s">
        <v>141</v>
      </c>
      <c r="B108" s="435" t="s">
        <v>2105</v>
      </c>
      <c r="C108" s="760"/>
      <c r="D108" s="747"/>
      <c r="E108" s="108"/>
      <c r="F108" s="317"/>
      <c r="G108" s="749"/>
      <c r="H108" s="772"/>
      <c r="I108" s="753"/>
    </row>
    <row r="109" spans="1:9" s="222" customFormat="1" ht="12.75" customHeight="1" x14ac:dyDescent="0.2">
      <c r="A109" s="323" t="s">
        <v>142</v>
      </c>
      <c r="B109" s="436" t="s">
        <v>2106</v>
      </c>
      <c r="C109" s="760"/>
      <c r="D109" s="738"/>
      <c r="E109" s="117"/>
      <c r="F109" s="313"/>
      <c r="G109" s="740"/>
      <c r="H109" s="771"/>
      <c r="I109" s="753"/>
    </row>
    <row r="110" spans="1:9" s="222" customFormat="1" ht="12.75" customHeight="1" x14ac:dyDescent="0.2">
      <c r="A110" s="410" t="s">
        <v>143</v>
      </c>
      <c r="B110" s="437" t="s">
        <v>2125</v>
      </c>
      <c r="C110" s="760"/>
      <c r="D110" s="750" t="s">
        <v>195</v>
      </c>
      <c r="E110" s="118"/>
      <c r="F110" s="315"/>
      <c r="G110" s="748" t="s">
        <v>3199</v>
      </c>
      <c r="H110" s="770" t="s">
        <v>265</v>
      </c>
      <c r="I110" s="753"/>
    </row>
    <row r="111" spans="1:9" s="222" customFormat="1" ht="13.5" customHeight="1" x14ac:dyDescent="0.2">
      <c r="A111" s="323" t="s">
        <v>144</v>
      </c>
      <c r="B111" s="436" t="s">
        <v>2126</v>
      </c>
      <c r="C111" s="760"/>
      <c r="D111" s="738"/>
      <c r="E111" s="117"/>
      <c r="F111" s="313"/>
      <c r="G111" s="740"/>
      <c r="H111" s="771"/>
      <c r="I111" s="753"/>
    </row>
    <row r="112" spans="1:9" s="222" customFormat="1" ht="13.5" customHeight="1" x14ac:dyDescent="0.2">
      <c r="A112" s="309" t="s">
        <v>956</v>
      </c>
      <c r="B112" s="435" t="s">
        <v>2117</v>
      </c>
      <c r="C112" s="760"/>
      <c r="D112" s="750" t="s">
        <v>3109</v>
      </c>
      <c r="E112" s="118"/>
      <c r="F112" s="315"/>
      <c r="G112" s="748" t="s">
        <v>236</v>
      </c>
      <c r="H112" s="770" t="s">
        <v>237</v>
      </c>
      <c r="I112" s="753"/>
    </row>
    <row r="113" spans="1:9" s="222" customFormat="1" ht="13.5" customHeight="1" x14ac:dyDescent="0.2">
      <c r="A113" s="309" t="s">
        <v>957</v>
      </c>
      <c r="B113" s="435" t="s">
        <v>2118</v>
      </c>
      <c r="C113" s="760"/>
      <c r="D113" s="747"/>
      <c r="E113" s="108"/>
      <c r="F113" s="317"/>
      <c r="G113" s="749"/>
      <c r="H113" s="772"/>
      <c r="I113" s="753"/>
    </row>
    <row r="114" spans="1:9" s="222" customFormat="1" ht="13.5" customHeight="1" thickBot="1" x14ac:dyDescent="0.25">
      <c r="A114" s="307" t="s">
        <v>958</v>
      </c>
      <c r="B114" s="438" t="s">
        <v>2119</v>
      </c>
      <c r="C114" s="761"/>
      <c r="D114" s="752"/>
      <c r="E114" s="110"/>
      <c r="F114" s="316"/>
      <c r="G114" s="751"/>
      <c r="H114" s="773"/>
      <c r="I114" s="753"/>
    </row>
    <row r="115" spans="1:9" s="222" customFormat="1" ht="11.25" x14ac:dyDescent="0.2">
      <c r="C115" s="103"/>
      <c r="D115" s="103"/>
      <c r="E115" s="785"/>
      <c r="G115" s="753"/>
      <c r="H115" s="103"/>
    </row>
    <row r="116" spans="1:9" s="222" customFormat="1" ht="11.25" x14ac:dyDescent="0.2">
      <c r="A116" s="774" t="s">
        <v>106</v>
      </c>
      <c r="B116" s="774"/>
      <c r="C116" s="774"/>
      <c r="D116" s="774"/>
      <c r="E116" s="774"/>
      <c r="F116" s="774"/>
      <c r="G116" s="774"/>
      <c r="H116" s="785"/>
    </row>
    <row r="117" spans="1:9" s="222" customFormat="1" ht="11.25" x14ac:dyDescent="0.2">
      <c r="A117" s="746" t="s">
        <v>238</v>
      </c>
      <c r="B117" s="746"/>
      <c r="C117" s="746"/>
      <c r="D117" s="746"/>
      <c r="E117" s="746"/>
      <c r="F117" s="746"/>
      <c r="G117" s="746"/>
      <c r="H117" s="785"/>
    </row>
    <row r="118" spans="1:9" s="222" customFormat="1" ht="11.25" x14ac:dyDescent="0.2">
      <c r="A118" s="746" t="s">
        <v>91</v>
      </c>
      <c r="B118" s="746"/>
      <c r="C118" s="746"/>
      <c r="D118" s="746"/>
      <c r="E118" s="746"/>
      <c r="F118" s="746"/>
      <c r="G118" s="746"/>
      <c r="H118" s="785"/>
    </row>
    <row r="119" spans="1:9" s="222" customFormat="1" ht="13.5" thickBot="1" x14ac:dyDescent="0.25">
      <c r="A119" s="39"/>
      <c r="B119" s="83"/>
      <c r="C119" s="83"/>
      <c r="D119" s="219"/>
      <c r="E119" s="219"/>
      <c r="F119" s="97"/>
      <c r="G119" s="97"/>
      <c r="H119" s="97"/>
    </row>
    <row r="120" spans="1:9" s="222" customFormat="1" x14ac:dyDescent="0.2">
      <c r="A120" s="38"/>
      <c r="B120" s="80"/>
      <c r="C120" s="80"/>
      <c r="D120" s="272"/>
      <c r="E120" s="272"/>
      <c r="F120" s="113"/>
      <c r="G120" s="113"/>
      <c r="H120" s="113"/>
    </row>
    <row r="121" spans="1:9" s="222" customFormat="1" ht="11.25" x14ac:dyDescent="0.2">
      <c r="A121" s="88">
        <v>4</v>
      </c>
      <c r="B121" s="89" t="s">
        <v>72</v>
      </c>
      <c r="C121" s="785"/>
      <c r="D121" s="272"/>
      <c r="E121" s="272"/>
      <c r="F121" s="86"/>
      <c r="H121" s="37" t="s">
        <v>43</v>
      </c>
    </row>
    <row r="122" spans="1:9" s="222" customFormat="1" ht="11.25" x14ac:dyDescent="0.2">
      <c r="A122" s="82"/>
      <c r="B122" s="98"/>
      <c r="C122" s="86"/>
      <c r="D122" s="272"/>
      <c r="E122" s="272"/>
      <c r="F122" s="86"/>
      <c r="G122" s="86"/>
      <c r="H122" s="86"/>
    </row>
    <row r="123" spans="1:9" s="222" customFormat="1" ht="12.75" customHeight="1" x14ac:dyDescent="0.2">
      <c r="A123" s="842" t="s">
        <v>33</v>
      </c>
      <c r="B123" s="842"/>
      <c r="C123" s="842"/>
      <c r="D123" s="842"/>
      <c r="E123" s="842"/>
      <c r="F123" s="842"/>
      <c r="G123" s="842"/>
      <c r="H123" s="842"/>
    </row>
    <row r="124" spans="1:9" s="222" customFormat="1" ht="12.75" customHeight="1" x14ac:dyDescent="0.2">
      <c r="A124" s="842" t="s">
        <v>34</v>
      </c>
      <c r="B124" s="842"/>
      <c r="C124" s="842"/>
      <c r="D124" s="842"/>
      <c r="E124" s="842"/>
      <c r="F124" s="842"/>
      <c r="G124" s="842"/>
      <c r="H124" s="842"/>
    </row>
    <row r="125" spans="1:9" s="222" customFormat="1" ht="11.25" x14ac:dyDescent="0.2">
      <c r="A125" s="746" t="s">
        <v>35</v>
      </c>
      <c r="B125" s="746"/>
      <c r="C125" s="746"/>
      <c r="D125" s="746"/>
      <c r="E125" s="746"/>
      <c r="F125" s="746"/>
      <c r="G125" s="746"/>
      <c r="H125" s="746"/>
    </row>
    <row r="126" spans="1:9" s="222" customFormat="1" ht="12.75" customHeight="1" thickBot="1" x14ac:dyDescent="0.25">
      <c r="A126" s="842"/>
      <c r="B126" s="842"/>
      <c r="C126" s="842"/>
      <c r="D126" s="842"/>
      <c r="E126" s="842"/>
      <c r="F126" s="842"/>
      <c r="G126" s="842"/>
      <c r="H126" s="842"/>
    </row>
    <row r="127" spans="1:9" s="753" customFormat="1" ht="34.5" thickBot="1" x14ac:dyDescent="0.25">
      <c r="A127" s="407" t="s">
        <v>243</v>
      </c>
      <c r="B127" s="432" t="s">
        <v>244</v>
      </c>
      <c r="C127" s="121" t="s">
        <v>311</v>
      </c>
      <c r="D127" s="95" t="s">
        <v>312</v>
      </c>
      <c r="E127" s="803" t="s">
        <v>331</v>
      </c>
      <c r="F127" s="804" t="s">
        <v>3319</v>
      </c>
      <c r="H127" s="103"/>
    </row>
    <row r="128" spans="1:9" s="222" customFormat="1" ht="11.25" x14ac:dyDescent="0.2">
      <c r="A128" s="306" t="s">
        <v>218</v>
      </c>
      <c r="B128" s="433" t="s">
        <v>2663</v>
      </c>
      <c r="C128" s="106"/>
      <c r="D128" s="312"/>
      <c r="E128" s="767" t="s">
        <v>3199</v>
      </c>
      <c r="F128" s="775" t="s">
        <v>45</v>
      </c>
    </row>
    <row r="129" spans="1:9" s="222" customFormat="1" ht="12.75" customHeight="1" x14ac:dyDescent="0.2">
      <c r="A129" s="309" t="s">
        <v>219</v>
      </c>
      <c r="B129" s="246" t="s">
        <v>2664</v>
      </c>
      <c r="C129" s="108"/>
      <c r="D129" s="317"/>
      <c r="E129" s="768"/>
      <c r="F129" s="772"/>
    </row>
    <row r="130" spans="1:9" s="222" customFormat="1" ht="12.75" customHeight="1" x14ac:dyDescent="0.2">
      <c r="A130" s="309" t="s">
        <v>220</v>
      </c>
      <c r="B130" s="246" t="s">
        <v>2665</v>
      </c>
      <c r="C130" s="108"/>
      <c r="D130" s="317"/>
      <c r="E130" s="768"/>
      <c r="F130" s="772"/>
    </row>
    <row r="131" spans="1:9" s="222" customFormat="1" ht="12.75" customHeight="1" x14ac:dyDescent="0.2">
      <c r="A131" s="309" t="s">
        <v>221</v>
      </c>
      <c r="B131" s="246" t="s">
        <v>2666</v>
      </c>
      <c r="C131" s="108"/>
      <c r="D131" s="317"/>
      <c r="E131" s="768"/>
      <c r="F131" s="772"/>
    </row>
    <row r="132" spans="1:9" s="222" customFormat="1" ht="12.75" customHeight="1" x14ac:dyDescent="0.2">
      <c r="A132" s="309" t="s">
        <v>222</v>
      </c>
      <c r="B132" s="246" t="s">
        <v>2667</v>
      </c>
      <c r="C132" s="108"/>
      <c r="D132" s="317"/>
      <c r="E132" s="768"/>
      <c r="F132" s="772"/>
    </row>
    <row r="133" spans="1:9" s="222" customFormat="1" ht="12.75" customHeight="1" x14ac:dyDescent="0.2">
      <c r="A133" s="309" t="s">
        <v>223</v>
      </c>
      <c r="B133" s="246" t="s">
        <v>2668</v>
      </c>
      <c r="C133" s="108"/>
      <c r="D133" s="317"/>
      <c r="E133" s="768"/>
      <c r="F133" s="772"/>
    </row>
    <row r="134" spans="1:9" s="222" customFormat="1" ht="12.75" customHeight="1" x14ac:dyDescent="0.2">
      <c r="A134" s="309" t="s">
        <v>224</v>
      </c>
      <c r="B134" s="246" t="s">
        <v>2669</v>
      </c>
      <c r="C134" s="108"/>
      <c r="D134" s="317"/>
      <c r="E134" s="768"/>
      <c r="F134" s="772"/>
    </row>
    <row r="135" spans="1:9" s="222" customFormat="1" ht="13.5" customHeight="1" thickBot="1" x14ac:dyDescent="0.25">
      <c r="A135" s="307" t="s">
        <v>225</v>
      </c>
      <c r="B135" s="335" t="s">
        <v>2670</v>
      </c>
      <c r="C135" s="110"/>
      <c r="D135" s="316"/>
      <c r="E135" s="769"/>
      <c r="F135" s="773"/>
    </row>
    <row r="136" spans="1:9" s="222" customFormat="1" ht="12" thickBot="1" x14ac:dyDescent="0.25">
      <c r="A136" s="219"/>
      <c r="B136" s="219"/>
      <c r="C136" s="123"/>
      <c r="D136" s="123"/>
      <c r="E136" s="123"/>
      <c r="F136" s="219"/>
      <c r="G136" s="219"/>
      <c r="H136" s="123"/>
    </row>
    <row r="137" spans="1:9" s="222" customFormat="1" ht="10.5" customHeight="1" x14ac:dyDescent="0.2">
      <c r="C137" s="785"/>
      <c r="F137" s="785"/>
    </row>
    <row r="138" spans="1:9" s="222" customFormat="1" ht="11.25" x14ac:dyDescent="0.2">
      <c r="A138" s="124">
        <v>5</v>
      </c>
      <c r="B138" s="125" t="s">
        <v>207</v>
      </c>
      <c r="C138" s="785"/>
      <c r="F138" s="86"/>
      <c r="H138" s="37" t="s">
        <v>43</v>
      </c>
    </row>
    <row r="139" spans="1:9" s="222" customFormat="1" ht="11.25" x14ac:dyDescent="0.2">
      <c r="A139" s="124"/>
      <c r="B139" s="125"/>
      <c r="C139" s="32"/>
      <c r="F139" s="86"/>
      <c r="G139" s="741"/>
    </row>
    <row r="140" spans="1:9" s="222" customFormat="1" ht="11.25" x14ac:dyDescent="0.2">
      <c r="A140" s="842" t="s">
        <v>36</v>
      </c>
      <c r="B140" s="842"/>
      <c r="C140" s="842"/>
      <c r="D140" s="842"/>
      <c r="E140" s="842"/>
      <c r="F140" s="842"/>
      <c r="G140" s="842"/>
      <c r="H140" s="842"/>
    </row>
    <row r="141" spans="1:9" s="222" customFormat="1" ht="12.75" customHeight="1" x14ac:dyDescent="0.2">
      <c r="A141" s="762" t="s">
        <v>8</v>
      </c>
      <c r="B141" s="762"/>
      <c r="C141" s="762"/>
      <c r="D141" s="762"/>
      <c r="E141" s="746"/>
      <c r="F141" s="746"/>
      <c r="G141" s="746"/>
      <c r="H141" s="746"/>
    </row>
    <row r="142" spans="1:9" s="222" customFormat="1" ht="12" thickBot="1" x14ac:dyDescent="0.25">
      <c r="C142" s="785"/>
      <c r="F142" s="86"/>
      <c r="G142" s="126"/>
    </row>
    <row r="143" spans="1:9" s="753" customFormat="1" ht="13.5" thickBot="1" x14ac:dyDescent="0.25">
      <c r="A143" s="370" t="s">
        <v>146</v>
      </c>
      <c r="B143" s="379" t="s">
        <v>244</v>
      </c>
      <c r="C143" s="370" t="s">
        <v>312</v>
      </c>
      <c r="F143" s="127"/>
      <c r="G143" s="103"/>
      <c r="I143" s="82"/>
    </row>
    <row r="144" spans="1:9" s="222" customFormat="1" x14ac:dyDescent="0.2">
      <c r="A144" s="107" t="s">
        <v>237</v>
      </c>
      <c r="B144" s="431" t="s">
        <v>3110</v>
      </c>
      <c r="C144" s="107"/>
      <c r="D144" s="128"/>
      <c r="E144" s="128"/>
      <c r="F144" s="129"/>
      <c r="G144" s="785"/>
      <c r="I144" s="272"/>
    </row>
    <row r="145" spans="1:9" s="222" customFormat="1" x14ac:dyDescent="0.2">
      <c r="A145" s="109" t="s">
        <v>237</v>
      </c>
      <c r="B145" s="423" t="s">
        <v>3111</v>
      </c>
      <c r="C145" s="109"/>
      <c r="D145" s="128"/>
      <c r="E145" s="128"/>
      <c r="F145" s="129"/>
      <c r="G145" s="785"/>
      <c r="I145" s="86"/>
    </row>
    <row r="146" spans="1:9" s="222" customFormat="1" ht="13.5" thickBot="1" x14ac:dyDescent="0.25">
      <c r="A146" s="111" t="s">
        <v>237</v>
      </c>
      <c r="B146" s="427" t="s">
        <v>3112</v>
      </c>
      <c r="C146" s="111"/>
      <c r="F146" s="129"/>
      <c r="G146" s="785"/>
      <c r="I146" s="272"/>
    </row>
    <row r="147" spans="1:9" s="222" customFormat="1" ht="11.25" x14ac:dyDescent="0.2">
      <c r="C147" s="785"/>
      <c r="F147" s="785"/>
    </row>
    <row r="148" spans="1:9" s="222" customFormat="1" ht="11.25" x14ac:dyDescent="0.2">
      <c r="A148" s="222" t="s">
        <v>31</v>
      </c>
      <c r="C148" s="785"/>
      <c r="F148" s="785"/>
      <c r="G148" s="37"/>
    </row>
    <row r="149" spans="1:9" s="155" customFormat="1" ht="11.25" customHeight="1" thickBot="1" x14ac:dyDescent="0.25">
      <c r="A149" s="132"/>
      <c r="B149" s="130"/>
      <c r="C149" s="131"/>
      <c r="D149" s="132"/>
      <c r="E149" s="132"/>
      <c r="F149" s="132"/>
      <c r="G149" s="132"/>
      <c r="H149" s="132"/>
    </row>
    <row r="150" spans="1:9" s="222" customFormat="1" ht="11.25" x14ac:dyDescent="0.2">
      <c r="A150" s="746"/>
      <c r="B150" s="785"/>
      <c r="C150" s="128"/>
      <c r="D150" s="90"/>
      <c r="E150" s="90"/>
      <c r="F150" s="785"/>
    </row>
    <row r="151" spans="1:9" s="222" customFormat="1" ht="11.25" x14ac:dyDescent="0.2">
      <c r="A151" s="88">
        <v>6</v>
      </c>
      <c r="B151" s="89" t="s">
        <v>351</v>
      </c>
      <c r="C151" s="785"/>
      <c r="D151" s="272"/>
      <c r="E151" s="272"/>
      <c r="F151" s="86"/>
      <c r="H151" s="37" t="s">
        <v>43</v>
      </c>
    </row>
    <row r="152" spans="1:9" s="222" customFormat="1" ht="11.25" x14ac:dyDescent="0.2">
      <c r="A152" s="88"/>
      <c r="B152" s="89"/>
      <c r="C152" s="32"/>
      <c r="D152" s="272"/>
      <c r="E152" s="272"/>
      <c r="F152" s="86"/>
      <c r="G152" s="272"/>
      <c r="H152" s="272"/>
    </row>
    <row r="153" spans="1:9" s="222" customFormat="1" ht="11.25" x14ac:dyDescent="0.2">
      <c r="A153" s="842" t="s">
        <v>69</v>
      </c>
      <c r="B153" s="842"/>
      <c r="C153" s="842"/>
      <c r="D153" s="842"/>
      <c r="E153" s="842"/>
      <c r="F153" s="842"/>
      <c r="G153" s="842"/>
      <c r="H153" s="842"/>
    </row>
    <row r="154" spans="1:9" s="222" customFormat="1" ht="11.25" x14ac:dyDescent="0.2">
      <c r="A154" s="746" t="s">
        <v>9</v>
      </c>
      <c r="B154" s="746"/>
      <c r="C154" s="746"/>
      <c r="D154" s="746"/>
      <c r="E154" s="746"/>
      <c r="F154" s="746"/>
      <c r="G154" s="746"/>
      <c r="H154" s="746"/>
    </row>
    <row r="155" spans="1:9" s="785" customFormat="1" ht="12" thickBot="1" x14ac:dyDescent="0.25">
      <c r="A155" s="843"/>
      <c r="B155" s="843"/>
      <c r="C155" s="843"/>
      <c r="D155" s="843"/>
      <c r="E155" s="843"/>
      <c r="F155" s="843"/>
      <c r="G155" s="843"/>
      <c r="H155" s="843"/>
    </row>
    <row r="156" spans="1:9" s="753" customFormat="1" ht="45.75" thickBot="1" x14ac:dyDescent="0.25">
      <c r="A156" s="94" t="s">
        <v>243</v>
      </c>
      <c r="B156" s="290" t="s">
        <v>244</v>
      </c>
      <c r="C156" s="370" t="s">
        <v>3113</v>
      </c>
      <c r="D156" s="370" t="s">
        <v>3114</v>
      </c>
      <c r="E156" s="370" t="s">
        <v>3115</v>
      </c>
      <c r="F156" s="805" t="s">
        <v>331</v>
      </c>
      <c r="G156" s="731" t="s">
        <v>3319</v>
      </c>
      <c r="H156" s="103"/>
    </row>
    <row r="157" spans="1:9" s="753" customFormat="1" ht="11.25" x14ac:dyDescent="0.2">
      <c r="A157" s="331" t="s">
        <v>1151</v>
      </c>
      <c r="B157" s="334" t="s">
        <v>2317</v>
      </c>
      <c r="C157" s="324"/>
      <c r="D157" s="324"/>
      <c r="E157" s="324"/>
      <c r="F157" s="764" t="s">
        <v>236</v>
      </c>
      <c r="G157" s="742" t="s">
        <v>237</v>
      </c>
    </row>
    <row r="158" spans="1:9" s="753" customFormat="1" ht="12.75" customHeight="1" x14ac:dyDescent="0.2">
      <c r="A158" s="332" t="s">
        <v>1201</v>
      </c>
      <c r="B158" s="247" t="s">
        <v>2369</v>
      </c>
      <c r="C158" s="609"/>
      <c r="D158" s="609"/>
      <c r="E158" s="609"/>
      <c r="F158" s="765"/>
      <c r="G158" s="743"/>
    </row>
    <row r="159" spans="1:9" s="753" customFormat="1" ht="12.75" customHeight="1" x14ac:dyDescent="0.2">
      <c r="A159" s="332" t="s">
        <v>1202</v>
      </c>
      <c r="B159" s="247" t="s">
        <v>2370</v>
      </c>
      <c r="C159" s="609"/>
      <c r="D159" s="609"/>
      <c r="E159" s="609"/>
      <c r="F159" s="765"/>
      <c r="G159" s="743"/>
    </row>
    <row r="160" spans="1:9" s="753" customFormat="1" ht="12.75" customHeight="1" x14ac:dyDescent="0.2">
      <c r="A160" s="332" t="s">
        <v>1203</v>
      </c>
      <c r="B160" s="247" t="s">
        <v>2371</v>
      </c>
      <c r="C160" s="609"/>
      <c r="D160" s="609"/>
      <c r="E160" s="609"/>
      <c r="F160" s="765"/>
      <c r="G160" s="743"/>
    </row>
    <row r="161" spans="1:8" s="753" customFormat="1" ht="12.75" customHeight="1" x14ac:dyDescent="0.2">
      <c r="A161" s="332" t="s">
        <v>1204</v>
      </c>
      <c r="B161" s="247" t="s">
        <v>2372</v>
      </c>
      <c r="C161" s="609"/>
      <c r="D161" s="609"/>
      <c r="E161" s="609"/>
      <c r="F161" s="765"/>
      <c r="G161" s="743"/>
    </row>
    <row r="162" spans="1:8" s="753" customFormat="1" ht="12.75" customHeight="1" x14ac:dyDescent="0.2">
      <c r="A162" s="332" t="s">
        <v>1205</v>
      </c>
      <c r="B162" s="247" t="s">
        <v>2373</v>
      </c>
      <c r="C162" s="609"/>
      <c r="D162" s="609"/>
      <c r="E162" s="609"/>
      <c r="F162" s="765"/>
      <c r="G162" s="743"/>
    </row>
    <row r="163" spans="1:8" s="753" customFormat="1" ht="12.75" customHeight="1" x14ac:dyDescent="0.2">
      <c r="A163" s="332" t="s">
        <v>1206</v>
      </c>
      <c r="B163" s="247" t="s">
        <v>2374</v>
      </c>
      <c r="C163" s="609"/>
      <c r="D163" s="609"/>
      <c r="E163" s="609"/>
      <c r="F163" s="765"/>
      <c r="G163" s="743"/>
    </row>
    <row r="164" spans="1:8" s="753" customFormat="1" ht="12.75" customHeight="1" x14ac:dyDescent="0.2">
      <c r="A164" s="332" t="s">
        <v>1209</v>
      </c>
      <c r="B164" s="247" t="s">
        <v>2377</v>
      </c>
      <c r="C164" s="609"/>
      <c r="D164" s="609"/>
      <c r="E164" s="609"/>
      <c r="F164" s="765"/>
      <c r="G164" s="743"/>
    </row>
    <row r="165" spans="1:8" s="753" customFormat="1" ht="12.75" customHeight="1" x14ac:dyDescent="0.2">
      <c r="A165" s="332" t="s">
        <v>1210</v>
      </c>
      <c r="B165" s="247" t="s">
        <v>2378</v>
      </c>
      <c r="C165" s="609"/>
      <c r="D165" s="609"/>
      <c r="E165" s="609"/>
      <c r="F165" s="765"/>
      <c r="G165" s="743"/>
    </row>
    <row r="166" spans="1:8" s="753" customFormat="1" ht="12.75" customHeight="1" x14ac:dyDescent="0.2">
      <c r="A166" s="332" t="s">
        <v>1211</v>
      </c>
      <c r="B166" s="247" t="s">
        <v>2379</v>
      </c>
      <c r="C166" s="609"/>
      <c r="D166" s="609"/>
      <c r="E166" s="609"/>
      <c r="F166" s="765"/>
      <c r="G166" s="743"/>
    </row>
    <row r="167" spans="1:8" s="753" customFormat="1" ht="12.75" customHeight="1" x14ac:dyDescent="0.2">
      <c r="A167" s="332" t="s">
        <v>1212</v>
      </c>
      <c r="B167" s="247" t="s">
        <v>2380</v>
      </c>
      <c r="C167" s="609"/>
      <c r="D167" s="609"/>
      <c r="E167" s="609"/>
      <c r="F167" s="765"/>
      <c r="G167" s="743"/>
    </row>
    <row r="168" spans="1:8" s="753" customFormat="1" ht="12.75" customHeight="1" x14ac:dyDescent="0.2">
      <c r="A168" s="332" t="s">
        <v>708</v>
      </c>
      <c r="B168" s="247" t="s">
        <v>707</v>
      </c>
      <c r="C168" s="609"/>
      <c r="D168" s="609"/>
      <c r="E168" s="609"/>
      <c r="F168" s="765"/>
      <c r="G168" s="743"/>
    </row>
    <row r="169" spans="1:8" s="753" customFormat="1" ht="12.75" customHeight="1" x14ac:dyDescent="0.2">
      <c r="A169" s="332" t="s">
        <v>692</v>
      </c>
      <c r="B169" s="247" t="s">
        <v>691</v>
      </c>
      <c r="C169" s="609"/>
      <c r="D169" s="609"/>
      <c r="E169" s="609"/>
      <c r="F169" s="765"/>
      <c r="G169" s="743"/>
    </row>
    <row r="170" spans="1:8" s="753" customFormat="1" ht="13.5" customHeight="1" thickBot="1" x14ac:dyDescent="0.25">
      <c r="A170" s="333" t="s">
        <v>614</v>
      </c>
      <c r="B170" s="250" t="s">
        <v>613</v>
      </c>
      <c r="C170" s="325"/>
      <c r="D170" s="325"/>
      <c r="E170" s="325"/>
      <c r="F170" s="766"/>
      <c r="G170" s="744"/>
    </row>
    <row r="171" spans="1:8" s="222" customFormat="1" ht="13.5" thickBot="1" x14ac:dyDescent="0.25">
      <c r="A171" s="96"/>
      <c r="B171" s="219"/>
      <c r="C171" s="123"/>
      <c r="D171" s="96"/>
      <c r="E171" s="96"/>
      <c r="F171" s="97"/>
      <c r="G171" s="219"/>
      <c r="H171" s="219"/>
    </row>
    <row r="172" spans="1:8" s="222" customFormat="1" ht="11.25" x14ac:dyDescent="0.2">
      <c r="C172" s="785"/>
      <c r="D172" s="785"/>
      <c r="E172" s="785"/>
      <c r="H172" s="785"/>
    </row>
    <row r="173" spans="1:8" s="222" customFormat="1" ht="11.25" x14ac:dyDescent="0.2">
      <c r="A173" s="88">
        <v>7</v>
      </c>
      <c r="B173" s="89" t="s">
        <v>239</v>
      </c>
      <c r="C173" s="785"/>
      <c r="D173" s="272"/>
      <c r="E173" s="86"/>
      <c r="H173" s="37" t="s">
        <v>43</v>
      </c>
    </row>
    <row r="174" spans="1:8" s="222" customFormat="1" ht="11.25" x14ac:dyDescent="0.2">
      <c r="A174" s="88"/>
      <c r="B174" s="89"/>
      <c r="C174" s="32"/>
      <c r="D174" s="272"/>
      <c r="E174" s="86"/>
      <c r="F174" s="272"/>
      <c r="G174" s="272"/>
      <c r="H174" s="785"/>
    </row>
    <row r="175" spans="1:8" s="222" customFormat="1" ht="11.25" x14ac:dyDescent="0.2">
      <c r="A175" s="842" t="s">
        <v>15</v>
      </c>
      <c r="B175" s="842"/>
      <c r="C175" s="842"/>
      <c r="D175" s="842"/>
      <c r="E175" s="842"/>
      <c r="F175" s="842"/>
      <c r="G175" s="842"/>
      <c r="H175" s="842"/>
    </row>
    <row r="176" spans="1:8" s="222" customFormat="1" ht="11.25" x14ac:dyDescent="0.2">
      <c r="A176" s="842" t="s">
        <v>16</v>
      </c>
      <c r="B176" s="842"/>
      <c r="C176" s="842"/>
      <c r="D176" s="842"/>
      <c r="E176" s="842"/>
      <c r="F176" s="842"/>
      <c r="G176" s="842"/>
      <c r="H176" s="842"/>
    </row>
    <row r="177" spans="1:8" s="222" customFormat="1" ht="11.25" x14ac:dyDescent="0.2">
      <c r="A177" s="842" t="s">
        <v>32</v>
      </c>
      <c r="B177" s="842"/>
      <c r="C177" s="842"/>
      <c r="D177" s="842"/>
      <c r="E177" s="842"/>
      <c r="F177" s="842"/>
      <c r="G177" s="842"/>
      <c r="H177" s="842"/>
    </row>
    <row r="178" spans="1:8" s="222" customFormat="1" ht="11.25" x14ac:dyDescent="0.2">
      <c r="A178" s="842" t="s">
        <v>240</v>
      </c>
      <c r="B178" s="842"/>
      <c r="C178" s="842"/>
      <c r="D178" s="842"/>
      <c r="E178" s="842"/>
      <c r="F178" s="842"/>
      <c r="G178" s="842"/>
      <c r="H178" s="842"/>
    </row>
    <row r="179" spans="1:8" s="222" customFormat="1" ht="11.25" x14ac:dyDescent="0.2">
      <c r="A179" s="842" t="s">
        <v>241</v>
      </c>
      <c r="B179" s="842"/>
      <c r="C179" s="842"/>
      <c r="D179" s="842"/>
      <c r="E179" s="842"/>
      <c r="F179" s="842"/>
      <c r="G179" s="842"/>
      <c r="H179" s="842"/>
    </row>
    <row r="180" spans="1:8" s="222" customFormat="1" ht="12" thickBot="1" x14ac:dyDescent="0.25">
      <c r="A180" s="746"/>
      <c r="B180" s="741"/>
      <c r="C180" s="741"/>
      <c r="D180" s="741"/>
      <c r="E180" s="86"/>
      <c r="F180" s="272"/>
      <c r="G180" s="272"/>
      <c r="H180" s="785"/>
    </row>
    <row r="181" spans="1:8" s="753" customFormat="1" ht="12" thickBot="1" x14ac:dyDescent="0.25">
      <c r="A181" s="124"/>
      <c r="B181" s="783" t="s">
        <v>242</v>
      </c>
      <c r="C181" s="370" t="s">
        <v>92</v>
      </c>
      <c r="D181" s="103"/>
      <c r="E181" s="102"/>
      <c r="F181" s="82"/>
      <c r="G181" s="82"/>
      <c r="H181" s="103"/>
    </row>
    <row r="182" spans="1:8" s="222" customFormat="1" ht="12" thickBot="1" x14ac:dyDescent="0.25">
      <c r="A182" s="746"/>
      <c r="B182" s="134" t="s">
        <v>3116</v>
      </c>
      <c r="C182" s="93"/>
      <c r="D182" s="741"/>
      <c r="E182" s="86"/>
      <c r="F182" s="272"/>
      <c r="G182" s="272"/>
      <c r="H182" s="785"/>
    </row>
    <row r="183" spans="1:8" s="222" customFormat="1" ht="12" thickBot="1" x14ac:dyDescent="0.25">
      <c r="A183" s="774"/>
      <c r="B183" s="785"/>
      <c r="C183" s="128"/>
      <c r="D183" s="741"/>
      <c r="E183" s="86"/>
      <c r="F183" s="272"/>
      <c r="G183" s="272"/>
      <c r="H183" s="785"/>
    </row>
    <row r="184" spans="1:8" s="753" customFormat="1" ht="34.5" thickBot="1" x14ac:dyDescent="0.25">
      <c r="A184" s="732" t="s">
        <v>243</v>
      </c>
      <c r="B184" s="370" t="s">
        <v>244</v>
      </c>
      <c r="C184" s="354" t="s">
        <v>311</v>
      </c>
      <c r="D184" s="285" t="s">
        <v>312</v>
      </c>
      <c r="E184" s="804" t="s">
        <v>3319</v>
      </c>
      <c r="G184" s="103"/>
    </row>
    <row r="185" spans="1:8" s="222" customFormat="1" ht="11.25" x14ac:dyDescent="0.2">
      <c r="A185" s="392" t="s">
        <v>128</v>
      </c>
      <c r="B185" s="399" t="s">
        <v>2423</v>
      </c>
      <c r="C185" s="395"/>
      <c r="D185" s="380"/>
      <c r="E185" s="764" t="s">
        <v>147</v>
      </c>
      <c r="G185" s="785"/>
    </row>
    <row r="186" spans="1:8" s="222" customFormat="1" ht="11.25" x14ac:dyDescent="0.2">
      <c r="A186" s="393" t="s">
        <v>129</v>
      </c>
      <c r="B186" s="400" t="s">
        <v>2424</v>
      </c>
      <c r="C186" s="396"/>
      <c r="D186" s="381"/>
      <c r="E186" s="765"/>
      <c r="G186" s="785"/>
    </row>
    <row r="187" spans="1:8" s="222" customFormat="1" ht="11.25" x14ac:dyDescent="0.2">
      <c r="A187" s="393" t="s">
        <v>130</v>
      </c>
      <c r="B187" s="400" t="s">
        <v>2425</v>
      </c>
      <c r="C187" s="396">
        <f>'07. BPTs ETO'!C187-0.5</f>
        <v>5037.5</v>
      </c>
      <c r="D187" s="381"/>
      <c r="E187" s="765"/>
      <c r="G187" s="785"/>
    </row>
    <row r="188" spans="1:8" s="222" customFormat="1" ht="11.25" x14ac:dyDescent="0.2">
      <c r="A188" s="393" t="s">
        <v>131</v>
      </c>
      <c r="B188" s="400" t="s">
        <v>2426</v>
      </c>
      <c r="C188" s="396"/>
      <c r="D188" s="381"/>
      <c r="E188" s="765"/>
      <c r="G188" s="785"/>
    </row>
    <row r="189" spans="1:8" s="222" customFormat="1" ht="11.25" x14ac:dyDescent="0.2">
      <c r="A189" s="393" t="s">
        <v>132</v>
      </c>
      <c r="B189" s="400" t="s">
        <v>2427</v>
      </c>
      <c r="C189" s="396"/>
      <c r="D189" s="381"/>
      <c r="E189" s="765"/>
      <c r="G189" s="785"/>
    </row>
    <row r="190" spans="1:8" s="222" customFormat="1" ht="11.25" x14ac:dyDescent="0.2">
      <c r="A190" s="393" t="s">
        <v>133</v>
      </c>
      <c r="B190" s="400" t="s">
        <v>2428</v>
      </c>
      <c r="C190" s="397"/>
      <c r="D190" s="319"/>
      <c r="E190" s="765"/>
      <c r="G190" s="785"/>
    </row>
    <row r="191" spans="1:8" s="222" customFormat="1" ht="11.25" x14ac:dyDescent="0.2">
      <c r="A191" s="393" t="s">
        <v>231</v>
      </c>
      <c r="B191" s="400" t="s">
        <v>2429</v>
      </c>
      <c r="C191" s="397"/>
      <c r="D191" s="319"/>
      <c r="E191" s="765"/>
      <c r="G191" s="785"/>
    </row>
    <row r="192" spans="1:8" s="222" customFormat="1" ht="11.25" x14ac:dyDescent="0.2">
      <c r="A192" s="393" t="s">
        <v>232</v>
      </c>
      <c r="B192" s="400" t="s">
        <v>2430</v>
      </c>
      <c r="C192" s="397"/>
      <c r="D192" s="319"/>
      <c r="E192" s="765"/>
      <c r="G192" s="785"/>
    </row>
    <row r="193" spans="1:9" s="222" customFormat="1" ht="11.25" x14ac:dyDescent="0.2">
      <c r="A193" s="393" t="s">
        <v>233</v>
      </c>
      <c r="B193" s="400" t="s">
        <v>2431</v>
      </c>
      <c r="C193" s="397"/>
      <c r="D193" s="319"/>
      <c r="E193" s="765"/>
      <c r="G193" s="785"/>
    </row>
    <row r="194" spans="1:9" s="222" customFormat="1" ht="11.25" x14ac:dyDescent="0.2">
      <c r="A194" s="393" t="s">
        <v>166</v>
      </c>
      <c r="B194" s="400" t="s">
        <v>2432</v>
      </c>
      <c r="C194" s="397"/>
      <c r="D194" s="319"/>
      <c r="E194" s="765"/>
      <c r="G194" s="785"/>
    </row>
    <row r="195" spans="1:9" s="222" customFormat="1" ht="11.25" x14ac:dyDescent="0.2">
      <c r="A195" s="393" t="s">
        <v>136</v>
      </c>
      <c r="B195" s="400" t="s">
        <v>2433</v>
      </c>
      <c r="C195" s="397"/>
      <c r="D195" s="319"/>
      <c r="E195" s="765"/>
      <c r="G195" s="785"/>
    </row>
    <row r="196" spans="1:9" s="222" customFormat="1" ht="11.25" x14ac:dyDescent="0.2">
      <c r="A196" s="393" t="s">
        <v>153</v>
      </c>
      <c r="B196" s="400" t="s">
        <v>0</v>
      </c>
      <c r="C196" s="397"/>
      <c r="D196" s="319"/>
      <c r="E196" s="765"/>
      <c r="G196" s="785"/>
    </row>
    <row r="197" spans="1:9" s="222" customFormat="1" ht="11.25" x14ac:dyDescent="0.2">
      <c r="A197" s="393" t="s">
        <v>154</v>
      </c>
      <c r="B197" s="400" t="s">
        <v>1</v>
      </c>
      <c r="C197" s="397"/>
      <c r="D197" s="319"/>
      <c r="E197" s="765"/>
      <c r="G197" s="785"/>
    </row>
    <row r="198" spans="1:9" s="222" customFormat="1" ht="11.25" x14ac:dyDescent="0.2">
      <c r="A198" s="393" t="s">
        <v>155</v>
      </c>
      <c r="B198" s="400" t="s">
        <v>2</v>
      </c>
      <c r="C198" s="397"/>
      <c r="D198" s="319"/>
      <c r="E198" s="765"/>
      <c r="G198" s="785"/>
    </row>
    <row r="199" spans="1:9" s="222" customFormat="1" ht="11.25" x14ac:dyDescent="0.2">
      <c r="A199" s="393" t="s">
        <v>156</v>
      </c>
      <c r="B199" s="400" t="s">
        <v>3</v>
      </c>
      <c r="C199" s="397"/>
      <c r="D199" s="319"/>
      <c r="E199" s="765"/>
      <c r="G199" s="785"/>
    </row>
    <row r="200" spans="1:9" s="222" customFormat="1" ht="11.25" x14ac:dyDescent="0.2">
      <c r="A200" s="393" t="s">
        <v>157</v>
      </c>
      <c r="B200" s="400" t="s">
        <v>4</v>
      </c>
      <c r="C200" s="397"/>
      <c r="D200" s="319"/>
      <c r="E200" s="765"/>
      <c r="G200" s="785"/>
    </row>
    <row r="201" spans="1:9" s="222" customFormat="1" ht="11.25" x14ac:dyDescent="0.2">
      <c r="A201" s="393" t="s">
        <v>158</v>
      </c>
      <c r="B201" s="400" t="s">
        <v>5</v>
      </c>
      <c r="C201" s="397"/>
      <c r="D201" s="319"/>
      <c r="E201" s="765"/>
      <c r="G201" s="785"/>
    </row>
    <row r="202" spans="1:9" s="222" customFormat="1" ht="11.25" x14ac:dyDescent="0.2">
      <c r="A202" s="393" t="s">
        <v>159</v>
      </c>
      <c r="B202" s="400" t="s">
        <v>6</v>
      </c>
      <c r="C202" s="397"/>
      <c r="D202" s="319"/>
      <c r="E202" s="765"/>
      <c r="G202" s="785"/>
      <c r="I202" s="785"/>
    </row>
    <row r="203" spans="1:9" s="222" customFormat="1" ht="12" thickBot="1" x14ac:dyDescent="0.25">
      <c r="A203" s="394" t="s">
        <v>160</v>
      </c>
      <c r="B203" s="401" t="s">
        <v>7</v>
      </c>
      <c r="C203" s="398"/>
      <c r="D203" s="320"/>
      <c r="E203" s="766"/>
      <c r="G203" s="785"/>
    </row>
    <row r="204" spans="1:9" s="222" customFormat="1" ht="12" thickBot="1" x14ac:dyDescent="0.25">
      <c r="A204" s="219"/>
      <c r="B204" s="219"/>
      <c r="C204" s="123"/>
      <c r="D204" s="219"/>
      <c r="E204" s="123"/>
      <c r="F204" s="219"/>
      <c r="G204" s="219"/>
      <c r="H204" s="123"/>
      <c r="I204" s="785"/>
    </row>
    <row r="205" spans="1:9" s="222" customFormat="1" ht="11.25" x14ac:dyDescent="0.2">
      <c r="C205" s="785"/>
      <c r="E205" s="785"/>
      <c r="H205" s="785"/>
    </row>
    <row r="206" spans="1:9" s="222" customFormat="1" ht="11.25" x14ac:dyDescent="0.2">
      <c r="A206" s="88">
        <v>8</v>
      </c>
      <c r="B206" s="89" t="s">
        <v>93</v>
      </c>
      <c r="C206" s="785"/>
      <c r="E206" s="86"/>
      <c r="H206" s="37" t="s">
        <v>43</v>
      </c>
    </row>
    <row r="207" spans="1:9" s="222" customFormat="1" ht="11.25" x14ac:dyDescent="0.2">
      <c r="A207" s="88"/>
      <c r="B207" s="89"/>
      <c r="C207" s="32"/>
      <c r="E207" s="86"/>
      <c r="F207" s="272"/>
      <c r="H207" s="785"/>
    </row>
    <row r="208" spans="1:9" s="222" customFormat="1" ht="11.25" x14ac:dyDescent="0.2">
      <c r="A208" s="842" t="s">
        <v>94</v>
      </c>
      <c r="B208" s="842"/>
      <c r="C208" s="842"/>
      <c r="D208" s="842"/>
      <c r="E208" s="842"/>
      <c r="F208" s="842"/>
      <c r="G208" s="842"/>
      <c r="H208" s="842"/>
    </row>
    <row r="209" spans="1:8" s="222" customFormat="1" ht="11.25" x14ac:dyDescent="0.2">
      <c r="A209" s="842" t="s">
        <v>95</v>
      </c>
      <c r="B209" s="842"/>
      <c r="C209" s="842"/>
      <c r="D209" s="842"/>
      <c r="E209" s="842"/>
      <c r="F209" s="842"/>
      <c r="G209" s="842"/>
      <c r="H209" s="842"/>
    </row>
    <row r="210" spans="1:8" s="222" customFormat="1" ht="11.25" x14ac:dyDescent="0.2">
      <c r="A210" s="842" t="s">
        <v>105</v>
      </c>
      <c r="B210" s="842"/>
      <c r="C210" s="842"/>
      <c r="D210" s="842"/>
      <c r="E210" s="842"/>
      <c r="F210" s="842"/>
      <c r="G210" s="842"/>
      <c r="H210" s="842"/>
    </row>
    <row r="211" spans="1:8" s="222" customFormat="1" ht="11.25" x14ac:dyDescent="0.2">
      <c r="A211" s="842" t="s">
        <v>327</v>
      </c>
      <c r="B211" s="842"/>
      <c r="C211" s="842"/>
      <c r="D211" s="842"/>
      <c r="E211" s="842"/>
      <c r="F211" s="842"/>
      <c r="G211" s="842"/>
      <c r="H211" s="842"/>
    </row>
    <row r="212" spans="1:8" s="222" customFormat="1" ht="12" thickBot="1" x14ac:dyDescent="0.25">
      <c r="A212" s="842" t="s">
        <v>328</v>
      </c>
      <c r="B212" s="842"/>
      <c r="C212" s="842"/>
      <c r="D212" s="842"/>
      <c r="E212" s="842"/>
      <c r="F212" s="842"/>
      <c r="G212" s="842"/>
      <c r="H212" s="842"/>
    </row>
    <row r="213" spans="1:8" s="222" customFormat="1" ht="12" thickBot="1" x14ac:dyDescent="0.25">
      <c r="A213" s="114"/>
      <c r="B213" s="219"/>
      <c r="C213" s="34"/>
      <c r="D213" s="272"/>
      <c r="E213" s="732" t="s">
        <v>329</v>
      </c>
      <c r="F213" s="733"/>
      <c r="H213" s="785"/>
    </row>
    <row r="214" spans="1:8" s="753" customFormat="1" ht="34.5" thickBot="1" x14ac:dyDescent="0.25">
      <c r="A214" s="414" t="s">
        <v>243</v>
      </c>
      <c r="B214" s="354" t="s">
        <v>244</v>
      </c>
      <c r="C214" s="290" t="s">
        <v>96</v>
      </c>
      <c r="D214" s="370" t="s">
        <v>312</v>
      </c>
      <c r="E214" s="802" t="s">
        <v>331</v>
      </c>
      <c r="F214" s="798" t="s">
        <v>3319</v>
      </c>
      <c r="G214" s="103"/>
    </row>
    <row r="215" spans="1:8" s="222" customFormat="1" ht="11.25" x14ac:dyDescent="0.2">
      <c r="A215" s="306" t="s">
        <v>1737</v>
      </c>
      <c r="B215" s="428" t="s">
        <v>2939</v>
      </c>
      <c r="C215" s="737" t="s">
        <v>38</v>
      </c>
      <c r="D215" s="306"/>
      <c r="E215" s="768" t="s">
        <v>236</v>
      </c>
      <c r="F215" s="780" t="s">
        <v>237</v>
      </c>
    </row>
    <row r="216" spans="1:8" s="222" customFormat="1" ht="11.25" x14ac:dyDescent="0.2">
      <c r="A216" s="309" t="s">
        <v>1738</v>
      </c>
      <c r="B216" s="429" t="s">
        <v>2940</v>
      </c>
      <c r="C216" s="747"/>
      <c r="D216" s="309"/>
      <c r="E216" s="779"/>
      <c r="F216" s="780"/>
    </row>
    <row r="217" spans="1:8" s="222" customFormat="1" ht="11.25" x14ac:dyDescent="0.2">
      <c r="A217" s="309" t="s">
        <v>1739</v>
      </c>
      <c r="B217" s="429" t="s">
        <v>2941</v>
      </c>
      <c r="C217" s="747"/>
      <c r="D217" s="309"/>
      <c r="E217" s="779"/>
      <c r="F217" s="780"/>
    </row>
    <row r="218" spans="1:8" s="222" customFormat="1" ht="11.25" x14ac:dyDescent="0.2">
      <c r="A218" s="309" t="s">
        <v>1740</v>
      </c>
      <c r="B218" s="429" t="s">
        <v>2942</v>
      </c>
      <c r="C218" s="747"/>
      <c r="D218" s="309"/>
      <c r="E218" s="779"/>
      <c r="F218" s="780"/>
    </row>
    <row r="219" spans="1:8" s="222" customFormat="1" ht="11.25" x14ac:dyDescent="0.2">
      <c r="A219" s="309" t="s">
        <v>1741</v>
      </c>
      <c r="B219" s="429" t="s">
        <v>2943</v>
      </c>
      <c r="C219" s="747"/>
      <c r="D219" s="309"/>
      <c r="E219" s="779"/>
      <c r="F219" s="780"/>
    </row>
    <row r="220" spans="1:8" s="222" customFormat="1" ht="11.25" x14ac:dyDescent="0.2">
      <c r="A220" s="309" t="s">
        <v>1742</v>
      </c>
      <c r="B220" s="429" t="s">
        <v>2944</v>
      </c>
      <c r="C220" s="747"/>
      <c r="D220" s="309"/>
      <c r="E220" s="779"/>
      <c r="F220" s="780"/>
    </row>
    <row r="221" spans="1:8" s="222" customFormat="1" ht="11.25" x14ac:dyDescent="0.2">
      <c r="A221" s="309" t="s">
        <v>1743</v>
      </c>
      <c r="B221" s="429" t="s">
        <v>2945</v>
      </c>
      <c r="C221" s="747"/>
      <c r="D221" s="309"/>
      <c r="E221" s="779"/>
      <c r="F221" s="780"/>
    </row>
    <row r="222" spans="1:8" s="222" customFormat="1" ht="11.25" x14ac:dyDescent="0.2">
      <c r="A222" s="309" t="s">
        <v>1744</v>
      </c>
      <c r="B222" s="429" t="s">
        <v>2946</v>
      </c>
      <c r="C222" s="747"/>
      <c r="D222" s="309"/>
      <c r="E222" s="779"/>
      <c r="F222" s="780"/>
    </row>
    <row r="223" spans="1:8" s="222" customFormat="1" ht="11.25" x14ac:dyDescent="0.2">
      <c r="A223" s="309" t="s">
        <v>1745</v>
      </c>
      <c r="B223" s="429" t="s">
        <v>2947</v>
      </c>
      <c r="C223" s="747"/>
      <c r="D223" s="309"/>
      <c r="E223" s="779"/>
      <c r="F223" s="780"/>
    </row>
    <row r="224" spans="1:8" s="222" customFormat="1" ht="11.25" x14ac:dyDescent="0.2">
      <c r="A224" s="309" t="s">
        <v>1746</v>
      </c>
      <c r="B224" s="429" t="s">
        <v>2948</v>
      </c>
      <c r="C224" s="747"/>
      <c r="D224" s="309"/>
      <c r="E224" s="779"/>
      <c r="F224" s="780"/>
    </row>
    <row r="225" spans="1:8" s="222" customFormat="1" ht="11.25" x14ac:dyDescent="0.2">
      <c r="A225" s="409" t="s">
        <v>1752</v>
      </c>
      <c r="B225" s="404" t="s">
        <v>2955</v>
      </c>
      <c r="C225" s="135" t="s">
        <v>39</v>
      </c>
      <c r="D225" s="321"/>
      <c r="E225" s="136" t="s">
        <v>236</v>
      </c>
      <c r="F225" s="137" t="s">
        <v>237</v>
      </c>
    </row>
    <row r="226" spans="1:8" s="222" customFormat="1" ht="11.25" x14ac:dyDescent="0.2">
      <c r="A226" s="410" t="s">
        <v>73</v>
      </c>
      <c r="B226" s="405" t="s">
        <v>2909</v>
      </c>
      <c r="C226" s="777" t="s">
        <v>256</v>
      </c>
      <c r="D226" s="322"/>
      <c r="E226" s="778" t="s">
        <v>3199</v>
      </c>
      <c r="F226" s="777" t="s">
        <v>255</v>
      </c>
    </row>
    <row r="227" spans="1:8" s="222" customFormat="1" ht="11.25" x14ac:dyDescent="0.2">
      <c r="A227" s="323" t="s">
        <v>74</v>
      </c>
      <c r="B227" s="430" t="s">
        <v>2910</v>
      </c>
      <c r="C227" s="738"/>
      <c r="D227" s="323"/>
      <c r="E227" s="776"/>
      <c r="F227" s="738"/>
    </row>
    <row r="228" spans="1:8" s="222" customFormat="1" ht="17.25" customHeight="1" x14ac:dyDescent="0.2">
      <c r="A228" s="309" t="s">
        <v>162</v>
      </c>
      <c r="B228" s="429" t="s">
        <v>163</v>
      </c>
      <c r="C228" s="747" t="s">
        <v>40</v>
      </c>
      <c r="D228" s="309"/>
      <c r="E228" s="768" t="s">
        <v>3199</v>
      </c>
      <c r="F228" s="747" t="s">
        <v>257</v>
      </c>
    </row>
    <row r="229" spans="1:8" s="222" customFormat="1" ht="16.5" customHeight="1" x14ac:dyDescent="0.2">
      <c r="A229" s="323" t="s">
        <v>164</v>
      </c>
      <c r="B229" s="430" t="s">
        <v>165</v>
      </c>
      <c r="C229" s="747"/>
      <c r="D229" s="323"/>
      <c r="E229" s="776"/>
      <c r="F229" s="738" t="e">
        <v>#N/A</v>
      </c>
    </row>
    <row r="230" spans="1:8" s="222" customFormat="1" ht="11.25" customHeight="1" x14ac:dyDescent="0.2">
      <c r="A230" s="309" t="s">
        <v>1747</v>
      </c>
      <c r="B230" s="429" t="s">
        <v>2949</v>
      </c>
      <c r="C230" s="777" t="s">
        <v>41</v>
      </c>
      <c r="D230" s="309"/>
      <c r="E230" s="768" t="s">
        <v>236</v>
      </c>
      <c r="F230" s="747" t="s">
        <v>237</v>
      </c>
    </row>
    <row r="231" spans="1:8" s="222" customFormat="1" ht="11.25" customHeight="1" x14ac:dyDescent="0.2">
      <c r="A231" s="410" t="s">
        <v>162</v>
      </c>
      <c r="B231" s="405" t="s">
        <v>163</v>
      </c>
      <c r="C231" s="747"/>
      <c r="D231" s="322"/>
      <c r="E231" s="778" t="s">
        <v>3199</v>
      </c>
      <c r="F231" s="777" t="s">
        <v>258</v>
      </c>
    </row>
    <row r="232" spans="1:8" s="222" customFormat="1" ht="11.25" customHeight="1" x14ac:dyDescent="0.2">
      <c r="A232" s="309" t="s">
        <v>164</v>
      </c>
      <c r="B232" s="429" t="s">
        <v>165</v>
      </c>
      <c r="C232" s="747"/>
      <c r="D232" s="309"/>
      <c r="E232" s="768"/>
      <c r="F232" s="747"/>
    </row>
    <row r="233" spans="1:8" s="222" customFormat="1" ht="11.25" x14ac:dyDescent="0.2">
      <c r="A233" s="409" t="s">
        <v>296</v>
      </c>
      <c r="B233" s="404" t="s">
        <v>2952</v>
      </c>
      <c r="C233" s="135" t="s">
        <v>260</v>
      </c>
      <c r="D233" s="321"/>
      <c r="E233" s="138" t="s">
        <v>3199</v>
      </c>
      <c r="F233" s="139" t="s">
        <v>259</v>
      </c>
    </row>
    <row r="234" spans="1:8" s="222" customFormat="1" ht="11.25" customHeight="1" x14ac:dyDescent="0.2">
      <c r="A234" s="309" t="s">
        <v>536</v>
      </c>
      <c r="B234" s="429" t="s">
        <v>322</v>
      </c>
      <c r="C234" s="747" t="s">
        <v>829</v>
      </c>
      <c r="D234" s="116"/>
      <c r="E234" s="768" t="s">
        <v>3199</v>
      </c>
      <c r="F234" s="750" t="s">
        <v>261</v>
      </c>
    </row>
    <row r="235" spans="1:8" s="222" customFormat="1" ht="11.25" x14ac:dyDescent="0.2">
      <c r="A235" s="309" t="s">
        <v>535</v>
      </c>
      <c r="B235" s="429" t="s">
        <v>44</v>
      </c>
      <c r="C235" s="747"/>
      <c r="D235" s="116"/>
      <c r="E235" s="768"/>
      <c r="F235" s="747"/>
    </row>
    <row r="236" spans="1:8" s="222" customFormat="1" ht="12" thickBot="1" x14ac:dyDescent="0.25">
      <c r="A236" s="307" t="s">
        <v>534</v>
      </c>
      <c r="B236" s="406" t="s">
        <v>24</v>
      </c>
      <c r="C236" s="752"/>
      <c r="D236" s="119"/>
      <c r="E236" s="769"/>
      <c r="F236" s="752"/>
    </row>
    <row r="237" spans="1:8" s="222" customFormat="1" ht="12" thickBot="1" x14ac:dyDescent="0.25">
      <c r="A237" s="219"/>
      <c r="B237" s="219"/>
      <c r="C237" s="123"/>
      <c r="D237" s="219"/>
      <c r="E237" s="123"/>
      <c r="F237" s="219"/>
      <c r="G237" s="219"/>
      <c r="H237" s="123"/>
    </row>
    <row r="238" spans="1:8" s="222" customFormat="1" ht="11.25" x14ac:dyDescent="0.2">
      <c r="C238" s="785"/>
      <c r="E238" s="785"/>
      <c r="H238" s="785"/>
    </row>
    <row r="239" spans="1:8" s="222" customFormat="1" ht="11.25" x14ac:dyDescent="0.2">
      <c r="A239" s="124">
        <v>9</v>
      </c>
      <c r="B239" s="125" t="s">
        <v>97</v>
      </c>
      <c r="C239" s="785"/>
      <c r="E239" s="785"/>
      <c r="H239" s="37" t="s">
        <v>43</v>
      </c>
    </row>
    <row r="240" spans="1:8" s="222" customFormat="1" ht="11.25" x14ac:dyDescent="0.2">
      <c r="A240" s="124"/>
      <c r="B240" s="125"/>
      <c r="C240" s="785"/>
      <c r="E240" s="785"/>
      <c r="H240" s="785"/>
    </row>
    <row r="241" spans="1:9" s="222" customFormat="1" ht="11.25" x14ac:dyDescent="0.2">
      <c r="A241" s="746" t="s">
        <v>198</v>
      </c>
      <c r="B241" s="746"/>
      <c r="C241" s="746"/>
      <c r="D241" s="746"/>
      <c r="E241" s="746"/>
      <c r="F241" s="746"/>
      <c r="G241" s="746"/>
      <c r="H241" s="785"/>
    </row>
    <row r="242" spans="1:9" s="222" customFormat="1" ht="12.75" customHeight="1" x14ac:dyDescent="0.2">
      <c r="A242" s="746" t="s">
        <v>199</v>
      </c>
      <c r="B242" s="746"/>
      <c r="C242" s="746"/>
      <c r="D242" s="746"/>
      <c r="E242" s="746"/>
      <c r="F242" s="746"/>
      <c r="G242" s="746"/>
      <c r="H242" s="785"/>
    </row>
    <row r="243" spans="1:9" s="222" customFormat="1" ht="12.75" customHeight="1" x14ac:dyDescent="0.2">
      <c r="A243" s="746" t="s">
        <v>200</v>
      </c>
      <c r="B243" s="746"/>
      <c r="C243" s="746"/>
      <c r="D243" s="746"/>
      <c r="E243" s="746"/>
      <c r="F243" s="746"/>
      <c r="G243" s="746"/>
      <c r="H243" s="785"/>
    </row>
    <row r="244" spans="1:9" s="222" customFormat="1" ht="12.75" customHeight="1" x14ac:dyDescent="0.2">
      <c r="A244" s="746" t="s">
        <v>201</v>
      </c>
      <c r="B244" s="746"/>
      <c r="C244" s="746"/>
      <c r="D244" s="746"/>
      <c r="E244" s="746"/>
      <c r="F244" s="746"/>
      <c r="G244" s="746"/>
      <c r="H244" s="785"/>
    </row>
    <row r="245" spans="1:9" s="222" customFormat="1" ht="11.25" x14ac:dyDescent="0.2">
      <c r="A245" s="746" t="s">
        <v>202</v>
      </c>
      <c r="B245" s="746"/>
      <c r="C245" s="746"/>
      <c r="D245" s="746"/>
      <c r="E245" s="746"/>
      <c r="F245" s="746"/>
      <c r="G245" s="746"/>
      <c r="H245" s="785"/>
    </row>
    <row r="246" spans="1:9" s="222" customFormat="1" ht="12" thickBot="1" x14ac:dyDescent="0.25">
      <c r="C246" s="785"/>
      <c r="E246" s="785"/>
      <c r="H246" s="785"/>
    </row>
    <row r="247" spans="1:9" s="753" customFormat="1" ht="12" thickBot="1" x14ac:dyDescent="0.25">
      <c r="B247" s="732" t="s">
        <v>203</v>
      </c>
      <c r="C247" s="370" t="s">
        <v>312</v>
      </c>
      <c r="D247" s="103"/>
      <c r="G247" s="103"/>
    </row>
    <row r="248" spans="1:9" s="222" customFormat="1" ht="11.25" x14ac:dyDescent="0.2">
      <c r="B248" s="140" t="s">
        <v>3117</v>
      </c>
      <c r="C248" s="324"/>
      <c r="D248" s="785"/>
      <c r="G248" s="785"/>
      <c r="I248" s="785"/>
    </row>
    <row r="249" spans="1:9" s="222" customFormat="1" ht="12" thickBot="1" x14ac:dyDescent="0.25">
      <c r="B249" s="141" t="s">
        <v>3118</v>
      </c>
      <c r="C249" s="325"/>
      <c r="E249" s="785"/>
      <c r="H249" s="785"/>
    </row>
    <row r="250" spans="1:9" s="222" customFormat="1" ht="12" thickBot="1" x14ac:dyDescent="0.25">
      <c r="A250" s="219"/>
      <c r="B250" s="219"/>
      <c r="C250" s="123"/>
      <c r="D250" s="219"/>
      <c r="E250" s="123"/>
      <c r="F250" s="219"/>
      <c r="G250" s="219"/>
      <c r="H250" s="123"/>
    </row>
    <row r="251" spans="1:9" s="222" customFormat="1" ht="11.25" x14ac:dyDescent="0.2">
      <c r="C251" s="785"/>
      <c r="E251" s="785"/>
      <c r="H251" s="785"/>
    </row>
    <row r="252" spans="1:9" s="222" customFormat="1" ht="11.25" x14ac:dyDescent="0.2">
      <c r="A252" s="124">
        <v>10</v>
      </c>
      <c r="B252" s="125" t="s">
        <v>62</v>
      </c>
      <c r="C252" s="785"/>
      <c r="E252" s="86"/>
      <c r="H252" s="37" t="s">
        <v>43</v>
      </c>
    </row>
    <row r="253" spans="1:9" s="222" customFormat="1" ht="11.25" x14ac:dyDescent="0.2">
      <c r="A253" s="124"/>
      <c r="B253" s="125"/>
      <c r="C253" s="32"/>
      <c r="E253" s="86"/>
      <c r="F253" s="272"/>
      <c r="H253" s="785"/>
    </row>
    <row r="254" spans="1:9" s="222" customFormat="1" ht="11.25" x14ac:dyDescent="0.2">
      <c r="A254" s="842" t="s">
        <v>365</v>
      </c>
      <c r="B254" s="842"/>
      <c r="C254" s="842"/>
      <c r="D254" s="842"/>
      <c r="E254" s="842"/>
      <c r="F254" s="842"/>
      <c r="G254" s="842"/>
      <c r="H254" s="842"/>
    </row>
    <row r="255" spans="1:9" s="222" customFormat="1" ht="11.25" x14ac:dyDescent="0.2">
      <c r="A255" s="842" t="s">
        <v>204</v>
      </c>
      <c r="B255" s="842"/>
      <c r="C255" s="842"/>
      <c r="D255" s="842"/>
      <c r="E255" s="842"/>
      <c r="F255" s="842"/>
      <c r="G255" s="842"/>
      <c r="H255" s="842"/>
    </row>
    <row r="256" spans="1:9" s="222" customFormat="1" ht="11.25" x14ac:dyDescent="0.2">
      <c r="A256" s="842" t="s">
        <v>109</v>
      </c>
      <c r="B256" s="842"/>
      <c r="C256" s="842"/>
      <c r="D256" s="842"/>
      <c r="E256" s="842"/>
      <c r="F256" s="842"/>
      <c r="G256" s="842"/>
      <c r="H256" s="842"/>
    </row>
    <row r="257" spans="1:9" s="222" customFormat="1" ht="12" thickBot="1" x14ac:dyDescent="0.25">
      <c r="C257" s="785"/>
      <c r="E257" s="86"/>
      <c r="F257" s="785"/>
    </row>
    <row r="258" spans="1:9" s="753" customFormat="1" ht="34.5" thickBot="1" x14ac:dyDescent="0.25">
      <c r="A258" s="414" t="s">
        <v>243</v>
      </c>
      <c r="B258" s="379" t="s">
        <v>244</v>
      </c>
      <c r="C258" s="355" t="s">
        <v>119</v>
      </c>
      <c r="D258" s="354" t="s">
        <v>58</v>
      </c>
      <c r="E258" s="784" t="s">
        <v>59</v>
      </c>
      <c r="F258" s="103"/>
      <c r="H258" s="82"/>
      <c r="I258" s="82"/>
    </row>
    <row r="259" spans="1:9" s="222" customFormat="1" ht="25.5" customHeight="1" thickBot="1" x14ac:dyDescent="0.25">
      <c r="A259" s="408" t="s">
        <v>1581</v>
      </c>
      <c r="B259" s="403" t="s">
        <v>2779</v>
      </c>
      <c r="C259" s="386" t="s">
        <v>3119</v>
      </c>
      <c r="D259" s="385"/>
      <c r="E259" s="387"/>
      <c r="F259" s="785"/>
      <c r="H259" s="272"/>
      <c r="I259" s="272"/>
    </row>
    <row r="260" spans="1:9" s="222" customFormat="1" ht="23.25" thickBot="1" x14ac:dyDescent="0.25">
      <c r="A260" s="409" t="s">
        <v>1590</v>
      </c>
      <c r="B260" s="404" t="s">
        <v>2789</v>
      </c>
      <c r="C260" s="781" t="s">
        <v>2789</v>
      </c>
      <c r="D260" s="388"/>
      <c r="E260" s="389"/>
      <c r="F260" s="785"/>
      <c r="G260" s="251"/>
      <c r="H260" s="86"/>
      <c r="I260" s="86"/>
    </row>
    <row r="261" spans="1:9" s="222" customFormat="1" ht="12.75" customHeight="1" x14ac:dyDescent="0.2">
      <c r="A261" s="410" t="s">
        <v>514</v>
      </c>
      <c r="B261" s="405" t="s">
        <v>513</v>
      </c>
      <c r="C261" s="781" t="s">
        <v>3120</v>
      </c>
      <c r="D261" s="390"/>
      <c r="E261" s="391"/>
      <c r="F261" s="785"/>
      <c r="H261" s="86"/>
      <c r="I261" s="86"/>
    </row>
    <row r="262" spans="1:9" s="222" customFormat="1" ht="13.5" customHeight="1" thickBot="1" x14ac:dyDescent="0.25">
      <c r="A262" s="307" t="s">
        <v>466</v>
      </c>
      <c r="B262" s="406" t="s">
        <v>465</v>
      </c>
      <c r="C262" s="782"/>
      <c r="D262" s="335"/>
      <c r="E262" s="316"/>
      <c r="H262" s="785"/>
      <c r="I262" s="272"/>
    </row>
    <row r="263" spans="1:9" s="222" customFormat="1" ht="11.25" x14ac:dyDescent="0.2">
      <c r="C263" s="785"/>
      <c r="E263" s="785"/>
      <c r="H263" s="785"/>
      <c r="I263" s="272"/>
    </row>
    <row r="264" spans="1:9" s="222" customFormat="1" ht="12" thickBot="1" x14ac:dyDescent="0.25">
      <c r="A264" s="219"/>
      <c r="B264" s="219"/>
      <c r="C264" s="123"/>
      <c r="D264" s="219"/>
      <c r="E264" s="123"/>
      <c r="F264" s="219"/>
      <c r="G264" s="219"/>
      <c r="H264" s="123"/>
      <c r="I264" s="272"/>
    </row>
    <row r="265" spans="1:9" s="222" customFormat="1" ht="11.25" x14ac:dyDescent="0.2">
      <c r="C265" s="785"/>
      <c r="E265" s="785"/>
      <c r="H265" s="785"/>
      <c r="I265" s="272"/>
    </row>
    <row r="266" spans="1:9" s="272" customFormat="1" ht="11.25" x14ac:dyDescent="0.2">
      <c r="A266" s="124">
        <v>11</v>
      </c>
      <c r="B266" s="80" t="s">
        <v>370</v>
      </c>
      <c r="C266" s="86"/>
      <c r="E266" s="86"/>
      <c r="H266" s="37" t="s">
        <v>43</v>
      </c>
    </row>
    <row r="267" spans="1:9" s="272" customFormat="1" ht="11.25" x14ac:dyDescent="0.2">
      <c r="A267" s="124"/>
      <c r="B267" s="80"/>
      <c r="C267" s="32"/>
      <c r="E267" s="86"/>
      <c r="H267" s="86"/>
    </row>
    <row r="268" spans="1:9" s="222" customFormat="1" ht="11.25" x14ac:dyDescent="0.2">
      <c r="A268" s="842" t="s">
        <v>70</v>
      </c>
      <c r="B268" s="842"/>
      <c r="C268" s="842"/>
      <c r="D268" s="842"/>
      <c r="E268" s="842"/>
      <c r="F268" s="842"/>
      <c r="G268" s="842"/>
      <c r="H268" s="842"/>
    </row>
    <row r="269" spans="1:9" s="222" customFormat="1" ht="11.25" x14ac:dyDescent="0.2">
      <c r="A269" s="842" t="s">
        <v>110</v>
      </c>
      <c r="B269" s="842"/>
      <c r="C269" s="842"/>
      <c r="D269" s="842"/>
      <c r="E269" s="842"/>
      <c r="F269" s="842"/>
      <c r="G269" s="842"/>
      <c r="H269" s="842"/>
    </row>
    <row r="270" spans="1:9" s="272" customFormat="1" ht="12" thickBot="1" x14ac:dyDescent="0.25">
      <c r="A270" s="124"/>
      <c r="B270" s="142"/>
      <c r="C270" s="143"/>
      <c r="E270" s="86"/>
      <c r="H270" s="86"/>
      <c r="I270" s="222"/>
    </row>
    <row r="271" spans="1:9" s="82" customFormat="1" ht="23.25" thickBot="1" x14ac:dyDescent="0.25">
      <c r="A271" s="370" t="s">
        <v>56</v>
      </c>
      <c r="B271" s="411" t="s">
        <v>57</v>
      </c>
      <c r="C271" s="370" t="s">
        <v>312</v>
      </c>
      <c r="E271" s="102"/>
      <c r="H271" s="102"/>
      <c r="I271" s="753"/>
    </row>
    <row r="272" spans="1:9" s="272" customFormat="1" ht="12" thickBot="1" x14ac:dyDescent="0.25">
      <c r="A272" s="412" t="s">
        <v>237</v>
      </c>
      <c r="B272" s="147" t="s">
        <v>370</v>
      </c>
      <c r="C272" s="577"/>
      <c r="E272" s="86"/>
      <c r="H272" s="86"/>
      <c r="I272" s="785"/>
    </row>
    <row r="273" spans="1:9" s="272" customFormat="1" ht="12" thickBot="1" x14ac:dyDescent="0.25">
      <c r="A273" s="218"/>
      <c r="B273" s="219"/>
      <c r="C273" s="146"/>
      <c r="D273" s="219"/>
      <c r="E273" s="123"/>
      <c r="F273" s="219"/>
      <c r="G273" s="219"/>
      <c r="H273" s="123"/>
      <c r="I273" s="222"/>
    </row>
    <row r="274" spans="1:9" s="222" customFormat="1" ht="11.25" x14ac:dyDescent="0.2">
      <c r="C274" s="785"/>
      <c r="E274" s="785"/>
      <c r="H274" s="785"/>
      <c r="I274" s="272"/>
    </row>
    <row r="275" spans="1:9" s="222" customFormat="1" ht="11.25" x14ac:dyDescent="0.2">
      <c r="A275" s="124">
        <v>12</v>
      </c>
      <c r="B275" s="125" t="s">
        <v>86</v>
      </c>
      <c r="C275" s="785"/>
      <c r="F275" s="785"/>
      <c r="H275" s="37" t="s">
        <v>43</v>
      </c>
    </row>
    <row r="276" spans="1:9" s="222" customFormat="1" ht="11.25" x14ac:dyDescent="0.2">
      <c r="A276" s="124"/>
      <c r="B276" s="125"/>
      <c r="C276" s="785"/>
      <c r="F276" s="785"/>
      <c r="G276" s="746"/>
    </row>
    <row r="277" spans="1:9" s="222" customFormat="1" ht="11.25" x14ac:dyDescent="0.2">
      <c r="A277" s="842" t="s">
        <v>366</v>
      </c>
      <c r="B277" s="842"/>
      <c r="C277" s="842"/>
      <c r="D277" s="842"/>
      <c r="E277" s="842"/>
      <c r="F277" s="842"/>
      <c r="G277" s="842"/>
      <c r="H277" s="842"/>
    </row>
    <row r="278" spans="1:9" s="222" customFormat="1" ht="11.25" x14ac:dyDescent="0.2">
      <c r="A278" s="842" t="s">
        <v>367</v>
      </c>
      <c r="B278" s="842"/>
      <c r="C278" s="842"/>
      <c r="D278" s="842"/>
      <c r="E278" s="842"/>
      <c r="F278" s="842"/>
      <c r="G278" s="842"/>
      <c r="H278" s="842"/>
    </row>
    <row r="279" spans="1:9" s="222" customFormat="1" ht="12" thickBot="1" x14ac:dyDescent="0.25">
      <c r="A279" s="741"/>
      <c r="B279" s="741"/>
      <c r="C279" s="741"/>
      <c r="D279" s="741"/>
      <c r="E279" s="741"/>
      <c r="F279" s="741"/>
      <c r="G279" s="741"/>
      <c r="H279" s="746"/>
    </row>
    <row r="280" spans="1:9" s="222" customFormat="1" ht="33" customHeight="1" thickBot="1" x14ac:dyDescent="0.25">
      <c r="C280" s="783" t="s">
        <v>67</v>
      </c>
      <c r="D280" s="784"/>
      <c r="F280" s="785"/>
      <c r="G280" s="753"/>
    </row>
    <row r="281" spans="1:9" s="753" customFormat="1" ht="34.5" thickBot="1" x14ac:dyDescent="0.25">
      <c r="A281" s="256" t="s">
        <v>56</v>
      </c>
      <c r="B281" s="144" t="s">
        <v>57</v>
      </c>
      <c r="C281" s="256" t="s">
        <v>353</v>
      </c>
      <c r="D281" s="290" t="s">
        <v>354</v>
      </c>
      <c r="E281" s="370" t="s">
        <v>312</v>
      </c>
      <c r="F281" s="222"/>
      <c r="G281" s="103"/>
    </row>
    <row r="282" spans="1:9" s="222" customFormat="1" ht="12" thickBot="1" x14ac:dyDescent="0.25">
      <c r="A282" s="145">
        <v>223</v>
      </c>
      <c r="B282" s="154" t="s">
        <v>3121</v>
      </c>
      <c r="C282" s="574"/>
      <c r="D282" s="575"/>
      <c r="E282" s="720"/>
      <c r="G282" s="785"/>
      <c r="I282" s="785"/>
    </row>
    <row r="283" spans="1:9" s="222" customFormat="1" ht="12" thickBot="1" x14ac:dyDescent="0.25">
      <c r="A283" s="219"/>
      <c r="B283" s="219"/>
      <c r="C283" s="123"/>
      <c r="D283" s="219"/>
      <c r="E283" s="219"/>
      <c r="F283" s="123"/>
      <c r="G283" s="219"/>
      <c r="H283" s="219"/>
    </row>
    <row r="284" spans="1:9" s="222" customFormat="1" ht="11.25" x14ac:dyDescent="0.2">
      <c r="C284" s="785"/>
      <c r="F284" s="785"/>
    </row>
    <row r="285" spans="1:9" s="222" customFormat="1" ht="11.25" x14ac:dyDescent="0.2">
      <c r="A285" s="88">
        <v>13</v>
      </c>
      <c r="B285" s="89" t="s">
        <v>87</v>
      </c>
      <c r="C285" s="785"/>
      <c r="F285" s="86"/>
      <c r="H285" s="37" t="s">
        <v>43</v>
      </c>
    </row>
    <row r="286" spans="1:9" s="222" customFormat="1" ht="11.25" x14ac:dyDescent="0.2">
      <c r="A286" s="88"/>
      <c r="B286" s="89"/>
      <c r="C286" s="32"/>
      <c r="F286" s="86"/>
      <c r="G286" s="272"/>
    </row>
    <row r="287" spans="1:9" s="222" customFormat="1" ht="11.25" x14ac:dyDescent="0.2">
      <c r="A287" s="842" t="s">
        <v>10</v>
      </c>
      <c r="B287" s="842"/>
      <c r="C287" s="842"/>
      <c r="D287" s="842"/>
      <c r="E287" s="842"/>
      <c r="F287" s="842"/>
      <c r="G287" s="842"/>
      <c r="H287" s="842"/>
    </row>
    <row r="288" spans="1:9" s="222" customFormat="1" ht="11.25" x14ac:dyDescent="0.2">
      <c r="A288" s="842" t="s">
        <v>11</v>
      </c>
      <c r="B288" s="842"/>
      <c r="C288" s="842"/>
      <c r="D288" s="842"/>
      <c r="E288" s="842"/>
      <c r="F288" s="842"/>
      <c r="G288" s="842"/>
      <c r="H288" s="842"/>
    </row>
    <row r="289" spans="1:9" s="222" customFormat="1" ht="12" thickBot="1" x14ac:dyDescent="0.25">
      <c r="A289" s="842"/>
      <c r="B289" s="843"/>
      <c r="C289" s="843"/>
      <c r="D289" s="843"/>
      <c r="E289" s="843"/>
      <c r="F289" s="843"/>
      <c r="G289" s="843"/>
      <c r="H289" s="843"/>
    </row>
    <row r="290" spans="1:9" s="785" customFormat="1" ht="22.5" customHeight="1" thickBot="1" x14ac:dyDescent="0.25">
      <c r="A290" s="370" t="s">
        <v>56</v>
      </c>
      <c r="B290" s="411" t="s">
        <v>57</v>
      </c>
      <c r="C290" s="370" t="s">
        <v>312</v>
      </c>
      <c r="D290" s="843"/>
      <c r="E290" s="843"/>
      <c r="F290" s="843"/>
      <c r="G290" s="843"/>
      <c r="I290" s="222"/>
    </row>
    <row r="291" spans="1:9" s="785" customFormat="1" ht="11.25" customHeight="1" thickBot="1" x14ac:dyDescent="0.25">
      <c r="A291" s="412" t="s">
        <v>237</v>
      </c>
      <c r="B291" s="147" t="s">
        <v>3122</v>
      </c>
      <c r="C291" s="577"/>
      <c r="D291" s="843"/>
      <c r="E291" s="843"/>
      <c r="F291" s="843"/>
      <c r="G291" s="843"/>
      <c r="I291" s="222"/>
    </row>
    <row r="292" spans="1:9" s="222" customFormat="1" ht="13.5" customHeight="1" thickBot="1" x14ac:dyDescent="0.25">
      <c r="A292" s="147"/>
      <c r="B292" s="148"/>
      <c r="C292" s="148"/>
      <c r="D292" s="148"/>
      <c r="E292" s="148"/>
      <c r="F292" s="148"/>
      <c r="G292" s="148"/>
      <c r="H292" s="148"/>
    </row>
    <row r="293" spans="1:9" s="222" customFormat="1" ht="11.25" x14ac:dyDescent="0.2">
      <c r="C293" s="785"/>
      <c r="D293" s="785"/>
      <c r="E293" s="785"/>
      <c r="F293" s="785"/>
    </row>
    <row r="294" spans="1:9" s="222" customFormat="1" ht="11.25" x14ac:dyDescent="0.2">
      <c r="A294" s="88">
        <v>14</v>
      </c>
      <c r="B294" s="89" t="s">
        <v>205</v>
      </c>
      <c r="C294" s="785"/>
      <c r="D294" s="272"/>
      <c r="E294" s="272"/>
      <c r="F294" s="86"/>
      <c r="H294" s="37" t="s">
        <v>43</v>
      </c>
    </row>
    <row r="295" spans="1:9" s="222" customFormat="1" ht="11.25" x14ac:dyDescent="0.2">
      <c r="A295" s="88"/>
      <c r="B295" s="89"/>
      <c r="C295" s="785"/>
      <c r="D295" s="272"/>
      <c r="E295" s="272"/>
      <c r="F295" s="86"/>
      <c r="G295" s="37"/>
      <c r="H295" s="272"/>
    </row>
    <row r="296" spans="1:9" s="222" customFormat="1" ht="11.25" x14ac:dyDescent="0.2">
      <c r="A296" s="842" t="s">
        <v>12</v>
      </c>
      <c r="B296" s="842"/>
      <c r="C296" s="842"/>
      <c r="D296" s="842"/>
      <c r="E296" s="842"/>
      <c r="F296" s="842"/>
      <c r="G296" s="842"/>
      <c r="H296" s="842"/>
    </row>
    <row r="297" spans="1:9" s="222" customFormat="1" ht="11.25" x14ac:dyDescent="0.2">
      <c r="A297" s="842" t="s">
        <v>68</v>
      </c>
      <c r="B297" s="842"/>
      <c r="C297" s="842"/>
      <c r="D297" s="842"/>
      <c r="E297" s="842"/>
      <c r="F297" s="842"/>
      <c r="G297" s="842"/>
      <c r="H297" s="842"/>
    </row>
    <row r="298" spans="1:9" s="222" customFormat="1" ht="12" thickBot="1" x14ac:dyDescent="0.25">
      <c r="A298" s="842" t="s">
        <v>338</v>
      </c>
      <c r="B298" s="842"/>
      <c r="C298" s="842"/>
      <c r="D298" s="842"/>
      <c r="E298" s="842"/>
      <c r="F298" s="842"/>
      <c r="G298" s="842"/>
      <c r="H298" s="842"/>
    </row>
    <row r="299" spans="1:9" s="785" customFormat="1" ht="12" thickBot="1" x14ac:dyDescent="0.25">
      <c r="A299" s="149"/>
      <c r="B299" s="754"/>
      <c r="C299" s="754"/>
      <c r="D299" s="732" t="s">
        <v>329</v>
      </c>
      <c r="E299" s="733"/>
      <c r="I299" s="222"/>
    </row>
    <row r="300" spans="1:9" s="753" customFormat="1" ht="34.5" thickBot="1" x14ac:dyDescent="0.25">
      <c r="A300" s="414" t="s">
        <v>243</v>
      </c>
      <c r="B300" s="379" t="s">
        <v>244</v>
      </c>
      <c r="C300" s="290" t="s">
        <v>127</v>
      </c>
      <c r="D300" s="256" t="s">
        <v>331</v>
      </c>
      <c r="E300" s="798" t="s">
        <v>3319</v>
      </c>
    </row>
    <row r="301" spans="1:9" s="222" customFormat="1" ht="12" thickBot="1" x14ac:dyDescent="0.25">
      <c r="A301" s="415" t="s">
        <v>172</v>
      </c>
      <c r="B301" s="413" t="s">
        <v>217</v>
      </c>
      <c r="C301" s="575"/>
      <c r="D301" s="578" t="s">
        <v>3199</v>
      </c>
      <c r="E301" s="576" t="s">
        <v>176</v>
      </c>
    </row>
    <row r="302" spans="1:9" s="222" customFormat="1" ht="12" thickBot="1" x14ac:dyDescent="0.25">
      <c r="A302" s="746"/>
      <c r="B302" s="746"/>
      <c r="C302" s="753"/>
      <c r="E302" s="103"/>
      <c r="F302" s="753"/>
      <c r="H302" s="785"/>
    </row>
    <row r="303" spans="1:9" s="785" customFormat="1" ht="12" thickBot="1" x14ac:dyDescent="0.25">
      <c r="A303" s="746"/>
      <c r="B303" s="741"/>
      <c r="C303" s="741"/>
      <c r="E303" s="732" t="s">
        <v>329</v>
      </c>
      <c r="F303" s="733"/>
      <c r="H303" s="133"/>
      <c r="I303" s="222"/>
    </row>
    <row r="304" spans="1:9" s="753" customFormat="1" ht="34.5" thickBot="1" x14ac:dyDescent="0.25">
      <c r="A304" s="414" t="s">
        <v>243</v>
      </c>
      <c r="B304" s="379" t="s">
        <v>244</v>
      </c>
      <c r="C304" s="290" t="s">
        <v>126</v>
      </c>
      <c r="D304" s="285" t="s">
        <v>254</v>
      </c>
      <c r="E304" s="256" t="s">
        <v>331</v>
      </c>
      <c r="F304" s="285" t="s">
        <v>332</v>
      </c>
    </row>
    <row r="305" spans="1:9" s="222" customFormat="1" ht="11.25" x14ac:dyDescent="0.2">
      <c r="A305" s="399" t="s">
        <v>1043</v>
      </c>
      <c r="B305" s="416" t="s">
        <v>2207</v>
      </c>
      <c r="C305" s="380"/>
      <c r="D305" s="380"/>
      <c r="E305" s="768" t="s">
        <v>236</v>
      </c>
      <c r="F305" s="772" t="s">
        <v>237</v>
      </c>
      <c r="H305" s="785"/>
    </row>
    <row r="306" spans="1:9" s="222" customFormat="1" ht="13.5" customHeight="1" thickBot="1" x14ac:dyDescent="0.25">
      <c r="A306" s="401" t="s">
        <v>1044</v>
      </c>
      <c r="B306" s="417" t="s">
        <v>2208</v>
      </c>
      <c r="C306" s="382"/>
      <c r="D306" s="320"/>
      <c r="E306" s="769"/>
      <c r="F306" s="773"/>
      <c r="H306" s="785"/>
    </row>
    <row r="307" spans="1:9" s="222" customFormat="1" ht="12" thickBot="1" x14ac:dyDescent="0.25">
      <c r="A307" s="219"/>
      <c r="B307" s="219"/>
      <c r="C307" s="123"/>
      <c r="D307" s="219"/>
      <c r="E307" s="219"/>
      <c r="F307" s="123"/>
      <c r="G307" s="219"/>
      <c r="H307" s="219"/>
    </row>
    <row r="308" spans="1:9" s="272" customFormat="1" ht="11.25" x14ac:dyDescent="0.2">
      <c r="A308" s="753"/>
      <c r="B308" s="222"/>
      <c r="C308" s="103"/>
      <c r="D308" s="222"/>
      <c r="E308" s="222"/>
      <c r="F308" s="222"/>
      <c r="H308" s="86"/>
      <c r="I308" s="222"/>
    </row>
    <row r="309" spans="1:9" s="222" customFormat="1" x14ac:dyDescent="0.2">
      <c r="A309" s="88">
        <v>15</v>
      </c>
      <c r="B309" s="89" t="s">
        <v>352</v>
      </c>
      <c r="C309" s="785"/>
      <c r="D309" s="72"/>
      <c r="E309" s="113"/>
      <c r="G309" s="37"/>
      <c r="H309" s="37" t="s">
        <v>43</v>
      </c>
    </row>
    <row r="310" spans="1:9" s="222" customFormat="1" ht="18.75" customHeight="1" x14ac:dyDescent="0.2">
      <c r="A310" s="88"/>
      <c r="B310" s="89"/>
      <c r="C310" s="32"/>
      <c r="D310" s="72"/>
      <c r="E310" s="113"/>
      <c r="F310" s="113"/>
      <c r="G310" s="113"/>
      <c r="H310" s="785"/>
    </row>
    <row r="311" spans="1:9" s="222" customFormat="1" ht="12" thickBot="1" x14ac:dyDescent="0.25">
      <c r="A311" s="842" t="s">
        <v>386</v>
      </c>
      <c r="B311" s="842"/>
      <c r="C311" s="842"/>
      <c r="D311" s="842"/>
      <c r="E311" s="842"/>
      <c r="F311" s="842"/>
      <c r="G311" s="842"/>
      <c r="H311" s="842"/>
    </row>
    <row r="312" spans="1:9" s="222" customFormat="1" ht="13.5" thickBot="1" x14ac:dyDescent="0.25">
      <c r="A312" s="129"/>
      <c r="B312" s="129"/>
      <c r="C312" s="113"/>
      <c r="E312" s="732" t="s">
        <v>329</v>
      </c>
      <c r="F312" s="733"/>
    </row>
    <row r="313" spans="1:9" s="222" customFormat="1" ht="34.5" customHeight="1" thickBot="1" x14ac:dyDescent="0.25">
      <c r="A313" s="414" t="s">
        <v>243</v>
      </c>
      <c r="B313" s="379" t="s">
        <v>244</v>
      </c>
      <c r="C313" s="370" t="s">
        <v>67</v>
      </c>
      <c r="D313" s="784" t="s">
        <v>312</v>
      </c>
      <c r="E313" s="354" t="s">
        <v>331</v>
      </c>
      <c r="F313" s="285" t="s">
        <v>112</v>
      </c>
    </row>
    <row r="314" spans="1:9" s="222" customFormat="1" ht="11.25" x14ac:dyDescent="0.2">
      <c r="A314" s="399" t="s">
        <v>1300</v>
      </c>
      <c r="B314" s="416" t="s">
        <v>2479</v>
      </c>
      <c r="C314" s="384"/>
      <c r="D314" s="395"/>
      <c r="E314" s="787" t="s">
        <v>236</v>
      </c>
      <c r="F314" s="789" t="s">
        <v>237</v>
      </c>
    </row>
    <row r="315" spans="1:9" s="222" customFormat="1" ht="13.5" customHeight="1" thickBot="1" x14ac:dyDescent="0.25">
      <c r="A315" s="401" t="s">
        <v>1301</v>
      </c>
      <c r="B315" s="417" t="s">
        <v>2480</v>
      </c>
      <c r="C315" s="383"/>
      <c r="D315" s="485"/>
      <c r="E315" s="788"/>
      <c r="F315" s="790"/>
    </row>
    <row r="316" spans="1:9" s="222" customFormat="1" ht="11.25" x14ac:dyDescent="0.2">
      <c r="A316" s="399" t="s">
        <v>1312</v>
      </c>
      <c r="B316" s="416" t="s">
        <v>2491</v>
      </c>
      <c r="C316" s="384"/>
      <c r="D316" s="486"/>
      <c r="E316" s="787" t="s">
        <v>236</v>
      </c>
      <c r="F316" s="789" t="s">
        <v>237</v>
      </c>
    </row>
    <row r="317" spans="1:9" s="222" customFormat="1" ht="13.5" customHeight="1" thickBot="1" x14ac:dyDescent="0.25">
      <c r="A317" s="401" t="s">
        <v>1313</v>
      </c>
      <c r="B317" s="417" t="s">
        <v>2492</v>
      </c>
      <c r="C317" s="383"/>
      <c r="D317" s="485"/>
      <c r="E317" s="788"/>
      <c r="F317" s="790"/>
    </row>
    <row r="318" spans="1:9" s="222" customFormat="1" ht="12" thickBot="1" x14ac:dyDescent="0.25">
      <c r="A318" s="219"/>
      <c r="B318" s="219"/>
      <c r="C318" s="123"/>
      <c r="D318" s="219"/>
      <c r="E318" s="219"/>
      <c r="F318" s="219"/>
      <c r="G318" s="219"/>
      <c r="H318" s="123"/>
    </row>
    <row r="319" spans="1:9" s="272" customFormat="1" ht="11.25" x14ac:dyDescent="0.2">
      <c r="A319" s="753"/>
      <c r="B319" s="222"/>
      <c r="C319" s="103"/>
      <c r="D319" s="222"/>
      <c r="E319" s="222"/>
      <c r="F319" s="222"/>
      <c r="H319" s="86"/>
      <c r="I319" s="222"/>
    </row>
    <row r="320" spans="1:9" s="222" customFormat="1" ht="11.25" x14ac:dyDescent="0.2">
      <c r="A320" s="88">
        <v>16</v>
      </c>
      <c r="B320" s="89" t="s">
        <v>113</v>
      </c>
      <c r="C320" s="785"/>
      <c r="D320" s="272"/>
      <c r="E320" s="86"/>
      <c r="H320" s="37" t="s">
        <v>43</v>
      </c>
    </row>
    <row r="321" spans="1:8" s="222" customFormat="1" ht="11.25" x14ac:dyDescent="0.2">
      <c r="A321" s="88"/>
      <c r="B321" s="89"/>
      <c r="C321" s="32"/>
      <c r="D321" s="272"/>
      <c r="E321" s="86"/>
      <c r="F321" s="272"/>
      <c r="G321" s="272"/>
      <c r="H321" s="785"/>
    </row>
    <row r="322" spans="1:8" s="222" customFormat="1" ht="11.25" x14ac:dyDescent="0.2">
      <c r="A322" s="842" t="s">
        <v>355</v>
      </c>
      <c r="B322" s="842"/>
      <c r="C322" s="842"/>
      <c r="D322" s="842"/>
      <c r="E322" s="842"/>
      <c r="F322" s="842"/>
      <c r="G322" s="842"/>
      <c r="H322" s="842"/>
    </row>
    <row r="323" spans="1:8" s="222" customFormat="1" ht="11.25" x14ac:dyDescent="0.2">
      <c r="A323" s="842" t="s">
        <v>89</v>
      </c>
      <c r="B323" s="842"/>
      <c r="C323" s="842"/>
      <c r="D323" s="842"/>
      <c r="E323" s="842"/>
      <c r="F323" s="842"/>
      <c r="G323" s="842"/>
      <c r="H323" s="842"/>
    </row>
    <row r="324" spans="1:8" s="222" customFormat="1" ht="11.25" x14ac:dyDescent="0.2">
      <c r="A324" s="842" t="s">
        <v>105</v>
      </c>
      <c r="B324" s="842"/>
      <c r="C324" s="842"/>
      <c r="D324" s="842"/>
      <c r="E324" s="842"/>
      <c r="F324" s="842"/>
      <c r="G324" s="842"/>
      <c r="H324" s="842"/>
    </row>
    <row r="325" spans="1:8" s="222" customFormat="1" ht="11.25" x14ac:dyDescent="0.2">
      <c r="A325" s="842" t="s">
        <v>240</v>
      </c>
      <c r="B325" s="842"/>
      <c r="C325" s="842"/>
      <c r="D325" s="842"/>
      <c r="E325" s="842"/>
      <c r="F325" s="842"/>
      <c r="G325" s="842"/>
      <c r="H325" s="842"/>
    </row>
    <row r="326" spans="1:8" s="222" customFormat="1" ht="12" thickBot="1" x14ac:dyDescent="0.25">
      <c r="A326" s="842" t="s">
        <v>90</v>
      </c>
      <c r="B326" s="842"/>
      <c r="C326" s="842"/>
      <c r="D326" s="842"/>
      <c r="E326" s="842"/>
      <c r="F326" s="842"/>
      <c r="G326" s="842"/>
      <c r="H326" s="842"/>
    </row>
    <row r="327" spans="1:8" s="222" customFormat="1" ht="13.5" customHeight="1" thickBot="1" x14ac:dyDescent="0.25">
      <c r="A327" s="272"/>
      <c r="B327" s="272"/>
      <c r="C327" s="786"/>
      <c r="D327" s="786"/>
      <c r="E327" s="86"/>
      <c r="F327" s="732" t="s">
        <v>329</v>
      </c>
      <c r="G327" s="733"/>
    </row>
    <row r="328" spans="1:8" s="785" customFormat="1" ht="45.75" thickBot="1" x14ac:dyDescent="0.25">
      <c r="A328" s="414" t="s">
        <v>243</v>
      </c>
      <c r="B328" s="354" t="s">
        <v>244</v>
      </c>
      <c r="C328" s="290" t="s">
        <v>356</v>
      </c>
      <c r="D328" s="256" t="s">
        <v>357</v>
      </c>
      <c r="E328" s="285" t="s">
        <v>358</v>
      </c>
      <c r="F328" s="256" t="s">
        <v>331</v>
      </c>
      <c r="G328" s="285" t="s">
        <v>112</v>
      </c>
    </row>
    <row r="329" spans="1:8" s="222" customFormat="1" ht="12" customHeight="1" x14ac:dyDescent="0.2">
      <c r="A329" s="306" t="s">
        <v>78</v>
      </c>
      <c r="B329" s="418" t="s">
        <v>2028</v>
      </c>
      <c r="C329" s="737" t="s">
        <v>348</v>
      </c>
      <c r="D329" s="641"/>
      <c r="E329" s="642"/>
      <c r="F329" s="767" t="s">
        <v>3199</v>
      </c>
      <c r="G329" s="737" t="s">
        <v>266</v>
      </c>
    </row>
    <row r="330" spans="1:8" s="222" customFormat="1" ht="12" customHeight="1" x14ac:dyDescent="0.2">
      <c r="A330" s="309" t="s">
        <v>79</v>
      </c>
      <c r="B330" s="419" t="s">
        <v>2029</v>
      </c>
      <c r="C330" s="747"/>
      <c r="D330" s="643"/>
      <c r="E330" s="644"/>
      <c r="F330" s="768"/>
      <c r="G330" s="747"/>
    </row>
    <row r="331" spans="1:8" s="222" customFormat="1" ht="12" customHeight="1" x14ac:dyDescent="0.2">
      <c r="A331" s="410" t="s">
        <v>317</v>
      </c>
      <c r="B331" s="420" t="s">
        <v>2038</v>
      </c>
      <c r="C331" s="777" t="s">
        <v>85</v>
      </c>
      <c r="D331" s="645"/>
      <c r="E331" s="646"/>
      <c r="F331" s="778" t="s">
        <v>236</v>
      </c>
      <c r="G331" s="777" t="s">
        <v>177</v>
      </c>
    </row>
    <row r="332" spans="1:8" s="222" customFormat="1" ht="12" customHeight="1" x14ac:dyDescent="0.2">
      <c r="A332" s="323" t="s">
        <v>318</v>
      </c>
      <c r="B332" s="421" t="s">
        <v>2039</v>
      </c>
      <c r="C332" s="738"/>
      <c r="D332" s="647"/>
      <c r="E332" s="648"/>
      <c r="F332" s="776"/>
      <c r="G332" s="738"/>
    </row>
    <row r="333" spans="1:8" s="222" customFormat="1" ht="12" customHeight="1" x14ac:dyDescent="0.2">
      <c r="A333" s="309" t="s">
        <v>151</v>
      </c>
      <c r="B333" s="419" t="s">
        <v>2204</v>
      </c>
      <c r="C333" s="747" t="s">
        <v>81</v>
      </c>
      <c r="D333" s="643"/>
      <c r="E333" s="644"/>
      <c r="F333" s="768" t="s">
        <v>236</v>
      </c>
      <c r="G333" s="747" t="s">
        <v>178</v>
      </c>
    </row>
    <row r="334" spans="1:8" s="222" customFormat="1" ht="12" customHeight="1" x14ac:dyDescent="0.2">
      <c r="A334" s="309" t="s">
        <v>152</v>
      </c>
      <c r="B334" s="419" t="s">
        <v>2205</v>
      </c>
      <c r="C334" s="747"/>
      <c r="D334" s="643"/>
      <c r="E334" s="644"/>
      <c r="F334" s="768"/>
      <c r="G334" s="747"/>
    </row>
    <row r="335" spans="1:8" s="222" customFormat="1" ht="24" customHeight="1" x14ac:dyDescent="0.2">
      <c r="A335" s="409" t="s">
        <v>107</v>
      </c>
      <c r="B335" s="422" t="s">
        <v>108</v>
      </c>
      <c r="C335" s="150" t="s">
        <v>267</v>
      </c>
      <c r="D335" s="649"/>
      <c r="E335" s="650"/>
      <c r="F335" s="136" t="s">
        <v>236</v>
      </c>
      <c r="G335" s="150" t="s">
        <v>179</v>
      </c>
    </row>
    <row r="336" spans="1:8" s="222" customFormat="1" ht="12" customHeight="1" x14ac:dyDescent="0.2">
      <c r="A336" s="309" t="s">
        <v>148</v>
      </c>
      <c r="B336" s="419" t="s">
        <v>2189</v>
      </c>
      <c r="C336" s="747" t="s">
        <v>82</v>
      </c>
      <c r="D336" s="643"/>
      <c r="E336" s="644"/>
      <c r="F336" s="768" t="s">
        <v>236</v>
      </c>
      <c r="G336" s="747" t="s">
        <v>180</v>
      </c>
    </row>
    <row r="337" spans="1:7" s="222" customFormat="1" ht="12" customHeight="1" x14ac:dyDescent="0.2">
      <c r="A337" s="309" t="s">
        <v>149</v>
      </c>
      <c r="B337" s="419" t="s">
        <v>150</v>
      </c>
      <c r="C337" s="747"/>
      <c r="D337" s="643"/>
      <c r="E337" s="644"/>
      <c r="F337" s="768"/>
      <c r="G337" s="780"/>
    </row>
    <row r="338" spans="1:7" s="222" customFormat="1" ht="12" customHeight="1" x14ac:dyDescent="0.2">
      <c r="A338" s="409" t="s">
        <v>273</v>
      </c>
      <c r="B338" s="422" t="s">
        <v>13</v>
      </c>
      <c r="C338" s="135" t="s">
        <v>191</v>
      </c>
      <c r="D338" s="649"/>
      <c r="E338" s="650"/>
      <c r="F338" s="136" t="s">
        <v>3199</v>
      </c>
      <c r="G338" s="150" t="s">
        <v>190</v>
      </c>
    </row>
    <row r="339" spans="1:7" s="222" customFormat="1" ht="12" customHeight="1" x14ac:dyDescent="0.2">
      <c r="A339" s="309" t="s">
        <v>313</v>
      </c>
      <c r="B339" s="419" t="s">
        <v>309</v>
      </c>
      <c r="C339" s="747" t="s">
        <v>80</v>
      </c>
      <c r="D339" s="643"/>
      <c r="E339" s="644"/>
      <c r="F339" s="768" t="s">
        <v>3199</v>
      </c>
      <c r="G339" s="747" t="s">
        <v>192</v>
      </c>
    </row>
    <row r="340" spans="1:7" s="222" customFormat="1" ht="12" customHeight="1" x14ac:dyDescent="0.2">
      <c r="A340" s="309" t="s">
        <v>310</v>
      </c>
      <c r="B340" s="419" t="s">
        <v>114</v>
      </c>
      <c r="C340" s="747"/>
      <c r="D340" s="643"/>
      <c r="E340" s="644"/>
      <c r="F340" s="768"/>
      <c r="G340" s="747"/>
    </row>
    <row r="341" spans="1:7" s="222" customFormat="1" ht="12" customHeight="1" x14ac:dyDescent="0.2">
      <c r="A341" s="309" t="s">
        <v>115</v>
      </c>
      <c r="B341" s="419" t="s">
        <v>116</v>
      </c>
      <c r="C341" s="747"/>
      <c r="D341" s="643"/>
      <c r="E341" s="644"/>
      <c r="F341" s="768"/>
      <c r="G341" s="747"/>
    </row>
    <row r="342" spans="1:7" s="222" customFormat="1" ht="12" customHeight="1" x14ac:dyDescent="0.2">
      <c r="A342" s="309" t="s">
        <v>117</v>
      </c>
      <c r="B342" s="419" t="s">
        <v>118</v>
      </c>
      <c r="C342" s="747"/>
      <c r="D342" s="643"/>
      <c r="E342" s="644"/>
      <c r="F342" s="768"/>
      <c r="G342" s="747"/>
    </row>
    <row r="343" spans="1:7" s="222" customFormat="1" ht="12" customHeight="1" x14ac:dyDescent="0.2">
      <c r="A343" s="410" t="s">
        <v>246</v>
      </c>
      <c r="B343" s="420" t="s">
        <v>2642</v>
      </c>
      <c r="C343" s="777" t="s">
        <v>189</v>
      </c>
      <c r="D343" s="645"/>
      <c r="E343" s="646"/>
      <c r="F343" s="778" t="s">
        <v>3199</v>
      </c>
      <c r="G343" s="777" t="s">
        <v>188</v>
      </c>
    </row>
    <row r="344" spans="1:7" s="222" customFormat="1" ht="12" customHeight="1" x14ac:dyDescent="0.2">
      <c r="A344" s="309" t="s">
        <v>247</v>
      </c>
      <c r="B344" s="419" t="s">
        <v>2643</v>
      </c>
      <c r="C344" s="747"/>
      <c r="D344" s="643"/>
      <c r="E344" s="644"/>
      <c r="F344" s="768"/>
      <c r="G344" s="747"/>
    </row>
    <row r="345" spans="1:7" s="222" customFormat="1" ht="12" customHeight="1" x14ac:dyDescent="0.2">
      <c r="A345" s="309" t="s">
        <v>248</v>
      </c>
      <c r="B345" s="419" t="s">
        <v>2645</v>
      </c>
      <c r="C345" s="747"/>
      <c r="D345" s="643"/>
      <c r="E345" s="644"/>
      <c r="F345" s="768"/>
      <c r="G345" s="747"/>
    </row>
    <row r="346" spans="1:7" s="222" customFormat="1" ht="12" customHeight="1" x14ac:dyDescent="0.2">
      <c r="A346" s="323" t="s">
        <v>249</v>
      </c>
      <c r="B346" s="421" t="s">
        <v>2646</v>
      </c>
      <c r="C346" s="738"/>
      <c r="D346" s="647"/>
      <c r="E346" s="648"/>
      <c r="F346" s="776"/>
      <c r="G346" s="738"/>
    </row>
    <row r="347" spans="1:7" s="222" customFormat="1" ht="12" customHeight="1" x14ac:dyDescent="0.2">
      <c r="A347" s="309" t="s">
        <v>303</v>
      </c>
      <c r="B347" s="419" t="s">
        <v>304</v>
      </c>
      <c r="C347" s="747" t="s">
        <v>83</v>
      </c>
      <c r="D347" s="643"/>
      <c r="E347" s="644"/>
      <c r="F347" s="768" t="s">
        <v>236</v>
      </c>
      <c r="G347" s="747" t="s">
        <v>181</v>
      </c>
    </row>
    <row r="348" spans="1:7" s="222" customFormat="1" ht="12" customHeight="1" x14ac:dyDescent="0.2">
      <c r="A348" s="309" t="s">
        <v>305</v>
      </c>
      <c r="B348" s="419" t="s">
        <v>306</v>
      </c>
      <c r="C348" s="747"/>
      <c r="D348" s="643"/>
      <c r="E348" s="644"/>
      <c r="F348" s="768"/>
      <c r="G348" s="780"/>
    </row>
    <row r="349" spans="1:7" s="222" customFormat="1" ht="12" customHeight="1" x14ac:dyDescent="0.2">
      <c r="A349" s="409" t="s">
        <v>274</v>
      </c>
      <c r="B349" s="422" t="s">
        <v>135</v>
      </c>
      <c r="C349" s="135" t="s">
        <v>84</v>
      </c>
      <c r="D349" s="649"/>
      <c r="E349" s="650"/>
      <c r="F349" s="136" t="s">
        <v>236</v>
      </c>
      <c r="G349" s="150" t="s">
        <v>182</v>
      </c>
    </row>
    <row r="350" spans="1:7" s="222" customFormat="1" ht="12" customHeight="1" x14ac:dyDescent="0.2">
      <c r="A350" s="309" t="s">
        <v>307</v>
      </c>
      <c r="B350" s="419" t="s">
        <v>3030</v>
      </c>
      <c r="C350" s="747" t="s">
        <v>1872</v>
      </c>
      <c r="D350" s="643"/>
      <c r="E350" s="644"/>
      <c r="F350" s="768" t="s">
        <v>236</v>
      </c>
      <c r="G350" s="747" t="s">
        <v>183</v>
      </c>
    </row>
    <row r="351" spans="1:7" s="222" customFormat="1" ht="12" customHeight="1" x14ac:dyDescent="0.2">
      <c r="A351" s="309" t="s">
        <v>308</v>
      </c>
      <c r="B351" s="419" t="s">
        <v>3031</v>
      </c>
      <c r="C351" s="747"/>
      <c r="D351" s="643"/>
      <c r="E351" s="644"/>
      <c r="F351" s="768"/>
      <c r="G351" s="780"/>
    </row>
    <row r="352" spans="1:7" s="222" customFormat="1" ht="22.5" x14ac:dyDescent="0.2">
      <c r="A352" s="409" t="s">
        <v>134</v>
      </c>
      <c r="B352" s="422" t="s">
        <v>2298</v>
      </c>
      <c r="C352" s="150" t="s">
        <v>349</v>
      </c>
      <c r="D352" s="649"/>
      <c r="E352" s="650"/>
      <c r="F352" s="607" t="s">
        <v>236</v>
      </c>
      <c r="G352" s="150" t="s">
        <v>184</v>
      </c>
    </row>
    <row r="353" spans="1:7" s="222" customFormat="1" ht="22.5" x14ac:dyDescent="0.2">
      <c r="A353" s="309" t="s">
        <v>169</v>
      </c>
      <c r="B353" s="423" t="s">
        <v>2195</v>
      </c>
      <c r="C353" s="747" t="s">
        <v>121</v>
      </c>
      <c r="D353" s="649"/>
      <c r="E353" s="650"/>
      <c r="F353" s="607" t="s">
        <v>236</v>
      </c>
      <c r="G353" s="747" t="s">
        <v>28</v>
      </c>
    </row>
    <row r="354" spans="1:7" s="222" customFormat="1" ht="18" customHeight="1" x14ac:dyDescent="0.2">
      <c r="A354" s="410" t="s">
        <v>170</v>
      </c>
      <c r="B354" s="424" t="s">
        <v>2295</v>
      </c>
      <c r="C354" s="777" t="s">
        <v>17</v>
      </c>
      <c r="D354" s="643"/>
      <c r="E354" s="644"/>
      <c r="F354" s="778" t="s">
        <v>236</v>
      </c>
      <c r="G354" s="777" t="s">
        <v>30</v>
      </c>
    </row>
    <row r="355" spans="1:7" s="222" customFormat="1" ht="18" customHeight="1" x14ac:dyDescent="0.2">
      <c r="A355" s="323" t="s">
        <v>171</v>
      </c>
      <c r="B355" s="425" t="s">
        <v>2296</v>
      </c>
      <c r="C355" s="738"/>
      <c r="D355" s="643"/>
      <c r="E355" s="644"/>
      <c r="F355" s="776"/>
      <c r="G355" s="738"/>
    </row>
    <row r="356" spans="1:7" s="222" customFormat="1" ht="12" customHeight="1" x14ac:dyDescent="0.2">
      <c r="A356" s="309" t="s">
        <v>319</v>
      </c>
      <c r="B356" s="423" t="s">
        <v>2471</v>
      </c>
      <c r="C356" s="747" t="s">
        <v>122</v>
      </c>
      <c r="D356" s="645"/>
      <c r="E356" s="646"/>
      <c r="F356" s="768" t="s">
        <v>236</v>
      </c>
      <c r="G356" s="747" t="s">
        <v>29</v>
      </c>
    </row>
    <row r="357" spans="1:7" s="222" customFormat="1" ht="12" customHeight="1" x14ac:dyDescent="0.2">
      <c r="A357" s="309" t="s">
        <v>320</v>
      </c>
      <c r="B357" s="423" t="s">
        <v>48</v>
      </c>
      <c r="C357" s="747"/>
      <c r="D357" s="647"/>
      <c r="E357" s="648"/>
      <c r="F357" s="768"/>
      <c r="G357" s="747"/>
    </row>
    <row r="358" spans="1:7" s="222" customFormat="1" ht="12" customHeight="1" x14ac:dyDescent="0.2">
      <c r="A358" s="409" t="s">
        <v>321</v>
      </c>
      <c r="B358" s="426" t="s">
        <v>49</v>
      </c>
      <c r="C358" s="150" t="s">
        <v>123</v>
      </c>
      <c r="D358" s="643"/>
      <c r="E358" s="644"/>
      <c r="F358" s="136" t="s">
        <v>3199</v>
      </c>
      <c r="G358" s="150" t="s">
        <v>46</v>
      </c>
    </row>
    <row r="359" spans="1:7" s="222" customFormat="1" ht="12" customHeight="1" x14ac:dyDescent="0.2">
      <c r="A359" s="309" t="s">
        <v>226</v>
      </c>
      <c r="B359" s="423" t="s">
        <v>2715</v>
      </c>
      <c r="C359" s="747" t="s">
        <v>124</v>
      </c>
      <c r="D359" s="645"/>
      <c r="E359" s="646"/>
      <c r="F359" s="768" t="s">
        <v>236</v>
      </c>
      <c r="G359" s="747" t="s">
        <v>27</v>
      </c>
    </row>
    <row r="360" spans="1:7" s="222" customFormat="1" ht="12" customHeight="1" x14ac:dyDescent="0.2">
      <c r="A360" s="309" t="s">
        <v>227</v>
      </c>
      <c r="B360" s="423" t="s">
        <v>2716</v>
      </c>
      <c r="C360" s="747"/>
      <c r="D360" s="647"/>
      <c r="E360" s="648"/>
      <c r="F360" s="768"/>
      <c r="G360" s="747"/>
    </row>
    <row r="361" spans="1:7" s="222" customFormat="1" ht="12" customHeight="1" x14ac:dyDescent="0.2">
      <c r="A361" s="410" t="s">
        <v>297</v>
      </c>
      <c r="B361" s="424" t="s">
        <v>211</v>
      </c>
      <c r="C361" s="777" t="s">
        <v>125</v>
      </c>
      <c r="D361" s="643"/>
      <c r="E361" s="644"/>
      <c r="F361" s="778" t="s">
        <v>236</v>
      </c>
      <c r="G361" s="777" t="s">
        <v>26</v>
      </c>
    </row>
    <row r="362" spans="1:7" s="222" customFormat="1" ht="12" customHeight="1" x14ac:dyDescent="0.2">
      <c r="A362" s="309" t="s">
        <v>298</v>
      </c>
      <c r="B362" s="423" t="s">
        <v>212</v>
      </c>
      <c r="C362" s="747"/>
      <c r="D362" s="643"/>
      <c r="E362" s="644"/>
      <c r="F362" s="768"/>
      <c r="G362" s="747"/>
    </row>
    <row r="363" spans="1:7" s="222" customFormat="1" ht="12" customHeight="1" x14ac:dyDescent="0.2">
      <c r="A363" s="309" t="s">
        <v>299</v>
      </c>
      <c r="B363" s="423" t="s">
        <v>213</v>
      </c>
      <c r="C363" s="747"/>
      <c r="D363" s="643"/>
      <c r="E363" s="644"/>
      <c r="F363" s="768"/>
      <c r="G363" s="747"/>
    </row>
    <row r="364" spans="1:7" s="222" customFormat="1" ht="12" customHeight="1" x14ac:dyDescent="0.2">
      <c r="A364" s="309" t="s">
        <v>300</v>
      </c>
      <c r="B364" s="423" t="s">
        <v>214</v>
      </c>
      <c r="C364" s="747"/>
      <c r="D364" s="643"/>
      <c r="E364" s="644"/>
      <c r="F364" s="768"/>
      <c r="G364" s="747"/>
    </row>
    <row r="365" spans="1:7" s="222" customFormat="1" ht="12" customHeight="1" x14ac:dyDescent="0.2">
      <c r="A365" s="309" t="s">
        <v>301</v>
      </c>
      <c r="B365" s="423" t="s">
        <v>215</v>
      </c>
      <c r="C365" s="747"/>
      <c r="D365" s="643"/>
      <c r="E365" s="644"/>
      <c r="F365" s="768"/>
      <c r="G365" s="747"/>
    </row>
    <row r="366" spans="1:7" s="222" customFormat="1" ht="12" customHeight="1" x14ac:dyDescent="0.2">
      <c r="A366" s="323" t="s">
        <v>302</v>
      </c>
      <c r="B366" s="425" t="s">
        <v>216</v>
      </c>
      <c r="C366" s="738"/>
      <c r="D366" s="643"/>
      <c r="E366" s="644"/>
      <c r="F366" s="776"/>
      <c r="G366" s="738"/>
    </row>
    <row r="367" spans="1:7" s="222" customFormat="1" ht="12" customHeight="1" x14ac:dyDescent="0.2">
      <c r="A367" s="309" t="s">
        <v>167</v>
      </c>
      <c r="B367" s="423" t="s">
        <v>2360</v>
      </c>
      <c r="C367" s="747" t="s">
        <v>193</v>
      </c>
      <c r="D367" s="645"/>
      <c r="E367" s="646"/>
      <c r="F367" s="768" t="s">
        <v>236</v>
      </c>
      <c r="G367" s="747" t="s">
        <v>47</v>
      </c>
    </row>
    <row r="368" spans="1:7" s="222" customFormat="1" ht="12" customHeight="1" thickBot="1" x14ac:dyDescent="0.25">
      <c r="A368" s="307" t="s">
        <v>168</v>
      </c>
      <c r="B368" s="427" t="s">
        <v>2361</v>
      </c>
      <c r="C368" s="752"/>
      <c r="D368" s="651"/>
      <c r="E368" s="652"/>
      <c r="F368" s="769"/>
      <c r="G368" s="752"/>
    </row>
    <row r="369" spans="1:9" s="222" customFormat="1" ht="11.25" x14ac:dyDescent="0.2">
      <c r="A369" s="774"/>
      <c r="B369" s="785"/>
      <c r="C369" s="128"/>
      <c r="D369" s="90"/>
      <c r="E369" s="785"/>
      <c r="H369" s="785"/>
    </row>
    <row r="370" spans="1:9" s="222" customFormat="1" ht="11.25" x14ac:dyDescent="0.2">
      <c r="A370" s="746" t="s">
        <v>359</v>
      </c>
      <c r="B370" s="746"/>
      <c r="C370" s="746"/>
      <c r="D370" s="746"/>
      <c r="E370" s="746"/>
      <c r="F370" s="746"/>
      <c r="G370" s="746"/>
      <c r="H370" s="785"/>
    </row>
    <row r="371" spans="1:9" s="222" customFormat="1" ht="12" thickBot="1" x14ac:dyDescent="0.25">
      <c r="A371" s="147"/>
      <c r="B371" s="123"/>
      <c r="C371" s="152"/>
      <c r="D371" s="153"/>
      <c r="E371" s="123"/>
      <c r="F371" s="219"/>
      <c r="G371" s="219"/>
      <c r="H371" s="123"/>
    </row>
    <row r="372" spans="1:9" s="222" customFormat="1" x14ac:dyDescent="0.2">
      <c r="A372" s="129"/>
      <c r="B372" s="272"/>
      <c r="C372" s="86"/>
      <c r="D372" s="129"/>
      <c r="E372" s="113"/>
      <c r="F372" s="272"/>
      <c r="G372" s="272"/>
      <c r="H372" s="785"/>
    </row>
    <row r="373" spans="1:9" s="222" customFormat="1" ht="11.25" x14ac:dyDescent="0.2">
      <c r="A373" s="88">
        <v>17</v>
      </c>
      <c r="B373" s="89" t="s">
        <v>103</v>
      </c>
      <c r="C373" s="785"/>
      <c r="D373" s="272"/>
      <c r="E373" s="86"/>
      <c r="H373" s="37" t="s">
        <v>43</v>
      </c>
    </row>
    <row r="374" spans="1:9" s="222" customFormat="1" ht="11.25" x14ac:dyDescent="0.2">
      <c r="A374" s="88"/>
      <c r="B374" s="89"/>
      <c r="C374" s="32"/>
      <c r="D374" s="272"/>
      <c r="E374" s="86"/>
      <c r="F374" s="272"/>
      <c r="G374" s="272"/>
      <c r="H374" s="785"/>
    </row>
    <row r="375" spans="1:9" s="222" customFormat="1" ht="11.25" x14ac:dyDescent="0.2">
      <c r="A375" s="842" t="s">
        <v>18</v>
      </c>
      <c r="B375" s="842"/>
      <c r="C375" s="842"/>
      <c r="D375" s="842"/>
      <c r="E375" s="842"/>
      <c r="F375" s="842"/>
      <c r="G375" s="842"/>
      <c r="H375" s="842"/>
    </row>
    <row r="376" spans="1:9" s="222" customFormat="1" ht="11.25" x14ac:dyDescent="0.2">
      <c r="A376" s="842" t="s">
        <v>333</v>
      </c>
      <c r="B376" s="842"/>
      <c r="C376" s="842"/>
      <c r="D376" s="842"/>
      <c r="E376" s="842"/>
      <c r="F376" s="842"/>
      <c r="G376" s="842"/>
      <c r="H376" s="842"/>
    </row>
    <row r="377" spans="1:9" s="222" customFormat="1" ht="11.25" x14ac:dyDescent="0.2">
      <c r="A377" s="842" t="s">
        <v>104</v>
      </c>
      <c r="B377" s="842"/>
      <c r="C377" s="842"/>
      <c r="D377" s="842"/>
      <c r="E377" s="842"/>
      <c r="F377" s="842"/>
      <c r="G377" s="842"/>
      <c r="H377" s="842"/>
    </row>
    <row r="378" spans="1:9" s="222" customFormat="1" ht="13.5" customHeight="1" thickBot="1" x14ac:dyDescent="0.25">
      <c r="A378" s="272"/>
      <c r="B378" s="272"/>
      <c r="C378" s="786"/>
      <c r="D378" s="786"/>
      <c r="E378" s="785"/>
    </row>
    <row r="379" spans="1:9" s="222" customFormat="1" ht="45.75" thickBot="1" x14ac:dyDescent="0.25">
      <c r="A379" s="370" t="s">
        <v>56</v>
      </c>
      <c r="B379" s="379" t="s">
        <v>57</v>
      </c>
      <c r="C379" s="256" t="s">
        <v>336</v>
      </c>
      <c r="D379" s="285" t="s">
        <v>337</v>
      </c>
      <c r="E379" s="785"/>
    </row>
    <row r="380" spans="1:9" s="222" customFormat="1" ht="13.5" thickBot="1" x14ac:dyDescent="0.25">
      <c r="A380" s="412">
        <v>329</v>
      </c>
      <c r="B380" s="147" t="s">
        <v>3123</v>
      </c>
      <c r="C380" s="339"/>
      <c r="D380" s="340"/>
      <c r="E380" s="785"/>
      <c r="G380" s="155"/>
      <c r="H380" s="155"/>
      <c r="I380" s="155"/>
    </row>
    <row r="381" spans="1:9" s="222" customFormat="1" ht="13.5" thickBot="1" x14ac:dyDescent="0.25">
      <c r="A381" s="746"/>
      <c r="B381" s="746"/>
      <c r="C381" s="128"/>
      <c r="D381" s="90"/>
      <c r="E381" s="785"/>
      <c r="G381" s="155"/>
      <c r="H381" s="155"/>
      <c r="I381" s="155"/>
    </row>
    <row r="382" spans="1:9" s="222" customFormat="1" ht="13.5" thickBot="1" x14ac:dyDescent="0.25">
      <c r="A382" s="124"/>
      <c r="B382" s="783" t="s">
        <v>111</v>
      </c>
      <c r="C382" s="370" t="s">
        <v>139</v>
      </c>
      <c r="D382" s="272"/>
      <c r="E382" s="785"/>
      <c r="G382" s="155"/>
      <c r="H382" s="155"/>
      <c r="I382" s="155"/>
    </row>
    <row r="383" spans="1:9" s="222" customFormat="1" ht="13.5" thickBot="1" x14ac:dyDescent="0.25">
      <c r="A383" s="774"/>
      <c r="B383" s="156" t="s">
        <v>3124</v>
      </c>
      <c r="C383" s="157"/>
      <c r="D383" s="272"/>
      <c r="E383" s="785"/>
      <c r="G383" s="155"/>
      <c r="H383" s="155"/>
      <c r="I383" s="155"/>
    </row>
    <row r="384" spans="1:9" s="222" customFormat="1" ht="13.5" thickBot="1" x14ac:dyDescent="0.25">
      <c r="A384" s="158"/>
      <c r="B384" s="123"/>
      <c r="C384" s="152"/>
      <c r="D384" s="153"/>
      <c r="E384" s="123"/>
      <c r="F384" s="219"/>
      <c r="G384" s="219"/>
      <c r="H384" s="123"/>
      <c r="I384" s="155"/>
    </row>
    <row r="385" spans="1:8" s="161" customFormat="1" x14ac:dyDescent="0.2">
      <c r="A385" s="159"/>
      <c r="B385" s="160"/>
      <c r="C385" s="160"/>
    </row>
    <row r="386" spans="1:8" x14ac:dyDescent="0.2">
      <c r="A386" s="589">
        <v>18</v>
      </c>
      <c r="B386" s="590" t="s">
        <v>1869</v>
      </c>
      <c r="C386" s="591"/>
      <c r="D386" s="592"/>
      <c r="E386" s="592"/>
      <c r="F386" s="593"/>
      <c r="G386" s="222"/>
      <c r="H386" s="37" t="s">
        <v>43</v>
      </c>
    </row>
    <row r="387" spans="1:8" ht="15" x14ac:dyDescent="0.25">
      <c r="A387" s="589"/>
      <c r="B387" s="590"/>
      <c r="C387" s="595"/>
      <c r="D387" s="592"/>
      <c r="E387" s="592"/>
      <c r="F387" s="593"/>
      <c r="G387" s="594"/>
      <c r="H387" s="594"/>
    </row>
    <row r="388" spans="1:8" s="222" customFormat="1" ht="11.25" x14ac:dyDescent="0.2">
      <c r="A388" s="842" t="s">
        <v>1871</v>
      </c>
      <c r="B388" s="842"/>
      <c r="C388" s="842"/>
      <c r="D388" s="842"/>
      <c r="E388" s="842"/>
      <c r="F388" s="842"/>
      <c r="G388" s="842"/>
      <c r="H388" s="842"/>
    </row>
    <row r="389" spans="1:8" ht="15" x14ac:dyDescent="0.25">
      <c r="A389" s="596"/>
      <c r="B389" s="596"/>
      <c r="C389" s="596"/>
      <c r="D389" s="596"/>
      <c r="E389" s="596"/>
      <c r="F389" s="596"/>
      <c r="G389" s="594"/>
      <c r="H389" s="594"/>
    </row>
    <row r="390" spans="1:8" ht="15.75" thickBot="1" x14ac:dyDescent="0.3">
      <c r="A390" s="597"/>
      <c r="B390" s="597"/>
      <c r="C390" s="597"/>
      <c r="D390" s="597"/>
      <c r="E390" s="597"/>
      <c r="F390" s="597"/>
      <c r="G390" s="594"/>
      <c r="H390" s="594"/>
    </row>
    <row r="391" spans="1:8" ht="34.5" thickBot="1" x14ac:dyDescent="0.3">
      <c r="A391" s="659" t="s">
        <v>243</v>
      </c>
      <c r="B391" s="656" t="s">
        <v>244</v>
      </c>
      <c r="C391" s="653" t="s">
        <v>67</v>
      </c>
      <c r="D391" s="713" t="s">
        <v>312</v>
      </c>
      <c r="E391" s="713" t="s">
        <v>331</v>
      </c>
      <c r="F391" s="655" t="s">
        <v>3125</v>
      </c>
      <c r="G391" s="594"/>
      <c r="H391" s="594"/>
    </row>
    <row r="392" spans="1:8" ht="15" x14ac:dyDescent="0.25">
      <c r="A392" s="660" t="s">
        <v>1126</v>
      </c>
      <c r="B392" s="657" t="s">
        <v>2289</v>
      </c>
      <c r="C392" s="712"/>
      <c r="D392" s="714"/>
      <c r="E392" s="755" t="s">
        <v>236</v>
      </c>
      <c r="F392" s="757" t="s">
        <v>237</v>
      </c>
      <c r="G392" s="594"/>
      <c r="H392" s="594"/>
    </row>
    <row r="393" spans="1:8" ht="15.75" thickBot="1" x14ac:dyDescent="0.3">
      <c r="A393" s="661" t="s">
        <v>1127</v>
      </c>
      <c r="B393" s="658" t="s">
        <v>2290</v>
      </c>
      <c r="C393" s="654"/>
      <c r="D393" s="715"/>
      <c r="E393" s="756"/>
      <c r="F393" s="758"/>
      <c r="G393" s="594"/>
      <c r="H393" s="594"/>
    </row>
    <row r="394" spans="1:8" ht="15" x14ac:dyDescent="0.25">
      <c r="A394" s="598"/>
      <c r="B394" s="599"/>
      <c r="C394" s="599"/>
      <c r="D394" s="594"/>
      <c r="E394" s="594"/>
      <c r="F394" s="594"/>
      <c r="G394" s="594"/>
      <c r="H394" s="594"/>
    </row>
    <row r="395" spans="1:8" ht="15.75" thickBot="1" x14ac:dyDescent="0.3">
      <c r="A395" s="600"/>
      <c r="B395" s="601"/>
      <c r="C395" s="601"/>
      <c r="D395" s="602"/>
      <c r="E395" s="602"/>
      <c r="F395" s="602"/>
      <c r="G395" s="602"/>
      <c r="H395" s="602"/>
    </row>
  </sheetData>
  <hyperlinks>
    <hyperlink ref="H22" location="'07. BPTs Manual Adj'!A1" display="Return to top"/>
    <hyperlink ref="B18" location="'07. BPTs Manual Adj'!A320" display="Same day emergency care"/>
    <hyperlink ref="B19" location="'07. BPTs Manual Adj'!A373" display="Transient ischaemic attack"/>
    <hyperlink ref="B9" location="'07. BPTs Manual Adj'!A173" display="Fragility hip fracture"/>
    <hyperlink ref="B4" location="'07. BPTs Manual Adj'!A43" display="Adult renal dialysis"/>
    <hyperlink ref="B5" location="'07. BPTs Manual Adj'!A75" display="Daycases"/>
    <hyperlink ref="B10" location="'07. BPTs Manual Adj'!A206" display="Interventional radiology"/>
    <hyperlink ref="B12" location="'07. BPTs Manual Adj'!A253" display="Outpatient procedures"/>
    <hyperlink ref="B6" location="'07. BPTs Manual Adj'!A121" display="Diabetic ketoacidosis and hypoglycaemia"/>
    <hyperlink ref="B8" location="'07. BPTs Manual Adj'!A151" display="Endoscopy procedures"/>
    <hyperlink ref="B14" location="'07. BPTs Manual Adj'!A275" display="Paediatric epilepsy"/>
    <hyperlink ref="B15" location="'07. BPTs Manual Adj'!A285" display="Parkinson's disease"/>
    <hyperlink ref="B16" location="'07. BPTs Manual Adj'!A294" display="Pleural effusion"/>
    <hyperlink ref="B11" location="'07. BPTs Manual Adj'!A239" display="Major trauma"/>
    <hyperlink ref="B7" location="'07. BPTs Manual Adj'!A138" display="Early inflammatory arthritis"/>
    <hyperlink ref="B17" location="'07. BPTs Manual Adj'!A309" display="Primary total hip and knee replacements"/>
    <hyperlink ref="B13" location="'07. BPTs Manual Adj'!A266" display="Paediatric diabetes year of care"/>
    <hyperlink ref="B20" location="'08. Maternity Manual Adj'!A386" display="Heart Failure"/>
    <hyperlink ref="B3" location="'07. BPTs Manual Adj'!A22" display="Acute stroke care"/>
    <hyperlink ref="H43" location="'07. BPTs Manual Adj'!A1" display="Return to top"/>
    <hyperlink ref="H75" location="'07. BPTs Manual Adj'!A1" display="Return to top"/>
    <hyperlink ref="H121" location="'07. BPTs Manual Adj'!A1" display="Return to top"/>
    <hyperlink ref="H138" location="'07. BPTs Manual Adj'!A1" display="Return to top"/>
    <hyperlink ref="H151" location="'07. BPTs Manual Adj'!A1" display="Return to top"/>
    <hyperlink ref="H173" location="'07. BPTs Manual Adj'!A1" display="Return to top"/>
    <hyperlink ref="H206" location="'07. BPTs Manual Adj'!A1" display="Return to top"/>
    <hyperlink ref="H239" location="'07. BPTs Manual Adj'!A1" display="Return to top"/>
    <hyperlink ref="H252" location="'07. BPTs Manual Adj'!A1" display="Return to top"/>
    <hyperlink ref="H266" location="'07. BPTs Manual Adj'!A1" display="Return to top"/>
    <hyperlink ref="H275" location="'07. BPTs Manual Adj'!A1" display="Return to top"/>
    <hyperlink ref="H285" location="'07. BPTs Manual Adj'!A1" display="Return to top"/>
    <hyperlink ref="H294" location="'07. BPTs Manual Adj'!A1" display="Return to top"/>
    <hyperlink ref="H309" location="'07. BPTs Manual Adj'!A1" display="Return to top"/>
    <hyperlink ref="H320" location="'07. BPTs Manual Adj'!A1" display="Return to top"/>
    <hyperlink ref="H373" location="'07. BPTs Manual Adj'!A1" display="Return to top"/>
    <hyperlink ref="H386" location="'07. BPTs Manual Adj'!A1" display="Return to top"/>
  </hyperlinks>
  <printOptions headings="1" gridLines="1"/>
  <pageMargins left="0.74803149606299213" right="0.74803149606299213" top="0.98425196850393704" bottom="0.98425196850393704" header="0.51181102362204722" footer="0.51181102362204722"/>
  <pageSetup paperSize="9" scale="73" fitToHeight="0" orientation="landscape" r:id="rId1"/>
  <headerFooter alignWithMargins="0">
    <oddFooter>&amp;R&amp;P of &amp;N</oddFooter>
  </headerFooter>
  <rowBreaks count="12" manualBreakCount="12">
    <brk id="41" max="7" man="1"/>
    <brk id="72" max="7" man="1"/>
    <brk id="94" max="7" man="1"/>
    <brk id="120" max="7" man="1"/>
    <brk id="149" max="7" man="1"/>
    <brk id="171" max="7" man="1"/>
    <brk id="204" max="7" man="1"/>
    <brk id="250" max="7" man="1"/>
    <brk id="283" max="7" man="1"/>
    <brk id="318" max="7" man="1"/>
    <brk id="342" max="7" man="1"/>
    <brk id="370"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F0"/>
    <pageSetUpPr fitToPage="1"/>
  </sheetPr>
  <dimension ref="A1:Z395"/>
  <sheetViews>
    <sheetView showGridLines="0" zoomScaleNormal="100" workbookViewId="0">
      <pane ySplit="20" topLeftCell="A21" activePane="bottomLeft" state="frozen"/>
      <selection pane="bottomLeft" activeCell="C65" sqref="C65"/>
    </sheetView>
  </sheetViews>
  <sheetFormatPr defaultColWidth="9.140625" defaultRowHeight="12.75" x14ac:dyDescent="0.2"/>
  <cols>
    <col min="1" max="1" width="7.5703125" style="162" customWidth="1"/>
    <col min="2" max="2" width="89" style="163" customWidth="1"/>
    <col min="3" max="3" width="17.42578125" style="163" customWidth="1"/>
    <col min="4" max="4" width="17.42578125" style="164" customWidth="1"/>
    <col min="5" max="5" width="15.85546875" style="164" customWidth="1"/>
    <col min="6" max="6" width="12.28515625" style="164" customWidth="1"/>
    <col min="7" max="12" width="9.140625" style="164"/>
    <col min="13" max="21" width="9.140625" style="1137"/>
    <col min="22" max="23" width="15.5703125" style="1137" customWidth="1"/>
    <col min="24" max="26" width="9.140625" style="1137"/>
    <col min="27" max="16384" width="9.140625" style="164"/>
  </cols>
  <sheetData>
    <row r="1" spans="1:26" s="222" customFormat="1" ht="12.75" customHeight="1" x14ac:dyDescent="0.2">
      <c r="A1" s="1094" t="s">
        <v>3464</v>
      </c>
      <c r="B1" s="1095"/>
      <c r="C1" s="1095"/>
      <c r="D1" s="1096"/>
      <c r="E1" s="1097"/>
      <c r="F1" s="1098"/>
      <c r="G1" s="1098"/>
      <c r="H1" s="1099"/>
      <c r="M1" s="246"/>
      <c r="N1" s="246"/>
      <c r="O1" s="246"/>
      <c r="P1" s="246"/>
      <c r="Q1" s="246"/>
      <c r="R1" s="246"/>
      <c r="S1" s="246"/>
      <c r="T1" s="246"/>
      <c r="U1" s="246"/>
      <c r="V1" s="246"/>
      <c r="W1" s="246"/>
      <c r="X1" s="246"/>
      <c r="Y1" s="246"/>
      <c r="Z1" s="246"/>
    </row>
    <row r="2" spans="1:26" s="222" customFormat="1" ht="11.25" customHeight="1" x14ac:dyDescent="0.2">
      <c r="A2" s="1100"/>
      <c r="B2" s="1101"/>
      <c r="C2" s="1099"/>
      <c r="D2" s="1099"/>
      <c r="E2" s="1097"/>
      <c r="F2" s="1102"/>
      <c r="G2" s="1102"/>
      <c r="H2" s="1099"/>
      <c r="M2" s="246"/>
      <c r="N2" s="246"/>
      <c r="O2" s="246"/>
      <c r="P2" s="246"/>
      <c r="Q2" s="246"/>
      <c r="R2" s="246"/>
      <c r="S2" s="246"/>
      <c r="T2" s="246"/>
      <c r="U2" s="246"/>
      <c r="V2" s="246"/>
      <c r="W2" s="246"/>
      <c r="X2" s="246"/>
      <c r="Y2" s="246"/>
      <c r="Z2" s="246"/>
    </row>
    <row r="3" spans="1:26" s="222" customFormat="1" x14ac:dyDescent="0.2">
      <c r="A3" s="1103">
        <v>1</v>
      </c>
      <c r="B3" s="1111" t="s">
        <v>14</v>
      </c>
      <c r="C3" s="1101"/>
      <c r="D3" s="1101"/>
      <c r="E3" s="1097"/>
      <c r="F3" s="1187"/>
      <c r="G3" s="1187"/>
      <c r="H3" s="1099"/>
      <c r="M3" s="246"/>
      <c r="N3" s="246"/>
      <c r="O3" s="246"/>
      <c r="P3" s="246"/>
      <c r="Q3" s="246"/>
      <c r="R3" s="246"/>
      <c r="S3" s="246"/>
      <c r="T3" s="246"/>
      <c r="U3" s="246"/>
      <c r="V3" s="246"/>
      <c r="W3" s="246"/>
      <c r="X3" s="246"/>
      <c r="Y3" s="246"/>
      <c r="Z3" s="246"/>
    </row>
    <row r="4" spans="1:26" s="222" customFormat="1" x14ac:dyDescent="0.2">
      <c r="A4" s="1103">
        <v>2</v>
      </c>
      <c r="B4" s="1111" t="s">
        <v>186</v>
      </c>
      <c r="C4" s="1101"/>
      <c r="D4" s="1101"/>
      <c r="E4" s="1097"/>
      <c r="F4" s="1187"/>
      <c r="G4" s="1187"/>
      <c r="H4" s="1099"/>
      <c r="M4" s="246"/>
      <c r="N4" s="246"/>
      <c r="O4" s="246"/>
      <c r="P4" s="246"/>
      <c r="Q4" s="246"/>
      <c r="R4" s="246"/>
      <c r="S4" s="246"/>
      <c r="T4" s="246"/>
      <c r="U4" s="246"/>
      <c r="V4" s="246"/>
      <c r="W4" s="246"/>
      <c r="X4" s="246"/>
      <c r="Y4" s="246"/>
      <c r="Z4" s="246"/>
    </row>
    <row r="5" spans="1:26" s="222" customFormat="1" x14ac:dyDescent="0.2">
      <c r="A5" s="1104">
        <v>3</v>
      </c>
      <c r="B5" s="1111" t="s">
        <v>275</v>
      </c>
      <c r="C5" s="1101"/>
      <c r="D5" s="1101"/>
      <c r="E5" s="1097"/>
      <c r="F5" s="1102"/>
      <c r="G5" s="1102"/>
      <c r="H5" s="1099"/>
      <c r="M5" s="246"/>
      <c r="N5" s="246"/>
      <c r="O5" s="246"/>
      <c r="P5" s="246"/>
      <c r="Q5" s="246"/>
      <c r="R5" s="246"/>
      <c r="S5" s="246"/>
      <c r="T5" s="246"/>
      <c r="U5" s="246"/>
      <c r="V5" s="246"/>
      <c r="W5" s="246"/>
      <c r="X5" s="246"/>
      <c r="Y5" s="246"/>
      <c r="Z5" s="246"/>
    </row>
    <row r="6" spans="1:26" s="222" customFormat="1" x14ac:dyDescent="0.2">
      <c r="A6" s="1103">
        <v>4</v>
      </c>
      <c r="B6" s="1111" t="s">
        <v>72</v>
      </c>
      <c r="C6" s="1101"/>
      <c r="D6" s="1101"/>
      <c r="E6" s="1097"/>
      <c r="F6" s="1098"/>
      <c r="G6" s="1098"/>
      <c r="H6" s="1099"/>
      <c r="M6" s="246"/>
      <c r="N6" s="246"/>
      <c r="O6" s="246"/>
      <c r="P6" s="246"/>
      <c r="Q6" s="246"/>
      <c r="R6" s="246"/>
      <c r="S6" s="246"/>
      <c r="T6" s="246"/>
      <c r="U6" s="246"/>
      <c r="V6" s="246"/>
      <c r="W6" s="246"/>
      <c r="X6" s="246"/>
      <c r="Y6" s="246"/>
      <c r="Z6" s="246"/>
    </row>
    <row r="7" spans="1:26" s="222" customFormat="1" x14ac:dyDescent="0.2">
      <c r="A7" s="1103">
        <v>5</v>
      </c>
      <c r="B7" s="1111" t="s">
        <v>207</v>
      </c>
      <c r="C7" s="1101"/>
      <c r="D7" s="1101"/>
      <c r="E7" s="1097"/>
      <c r="F7" s="1098"/>
      <c r="G7" s="1098"/>
      <c r="H7" s="1099"/>
      <c r="M7" s="246"/>
      <c r="N7" s="246"/>
      <c r="O7" s="246"/>
      <c r="P7" s="246"/>
      <c r="Q7" s="246"/>
      <c r="R7" s="246"/>
      <c r="S7" s="246"/>
      <c r="T7" s="246"/>
      <c r="U7" s="246"/>
      <c r="V7" s="246"/>
      <c r="W7" s="246"/>
      <c r="X7" s="246"/>
      <c r="Y7" s="246"/>
      <c r="Z7" s="246"/>
    </row>
    <row r="8" spans="1:26" s="222" customFormat="1" x14ac:dyDescent="0.2">
      <c r="A8" s="1103">
        <v>6</v>
      </c>
      <c r="B8" s="1111" t="s">
        <v>351</v>
      </c>
      <c r="C8" s="1099"/>
      <c r="D8" s="1101"/>
      <c r="E8" s="1097"/>
      <c r="F8" s="1098"/>
      <c r="G8" s="1098"/>
      <c r="H8" s="1099"/>
      <c r="M8" s="246"/>
      <c r="N8" s="246"/>
      <c r="O8" s="246"/>
      <c r="P8" s="246"/>
      <c r="Q8" s="246"/>
      <c r="R8" s="246"/>
      <c r="S8" s="246"/>
      <c r="T8" s="246"/>
      <c r="U8" s="246"/>
      <c r="V8" s="246"/>
      <c r="W8" s="246"/>
      <c r="X8" s="246"/>
      <c r="Y8" s="246"/>
      <c r="Z8" s="246"/>
    </row>
    <row r="9" spans="1:26" s="222" customFormat="1" x14ac:dyDescent="0.2">
      <c r="A9" s="1103">
        <v>7</v>
      </c>
      <c r="B9" s="1111" t="s">
        <v>239</v>
      </c>
      <c r="C9" s="1099"/>
      <c r="D9" s="1101"/>
      <c r="E9" s="1097"/>
      <c r="F9" s="1098"/>
      <c r="G9" s="1098"/>
      <c r="H9" s="1099"/>
      <c r="M9" s="246"/>
      <c r="N9" s="246"/>
      <c r="O9" s="246"/>
      <c r="P9" s="246"/>
      <c r="Q9" s="246"/>
      <c r="R9" s="246"/>
      <c r="S9" s="246"/>
      <c r="T9" s="246"/>
      <c r="U9" s="246"/>
      <c r="V9" s="246"/>
      <c r="W9" s="246"/>
      <c r="X9" s="246"/>
      <c r="Y9" s="246"/>
      <c r="Z9" s="246"/>
    </row>
    <row r="10" spans="1:26" s="222" customFormat="1" x14ac:dyDescent="0.2">
      <c r="A10" s="1103">
        <v>8</v>
      </c>
      <c r="B10" s="1111" t="s">
        <v>93</v>
      </c>
      <c r="C10" s="1099"/>
      <c r="D10" s="1101"/>
      <c r="E10" s="1097"/>
      <c r="F10" s="1098"/>
      <c r="G10" s="1098"/>
      <c r="H10" s="1099"/>
      <c r="M10" s="246"/>
      <c r="N10" s="246"/>
      <c r="O10" s="246"/>
      <c r="P10" s="246"/>
      <c r="Q10" s="246"/>
      <c r="R10" s="246"/>
      <c r="S10" s="246"/>
      <c r="T10" s="246"/>
      <c r="U10" s="246"/>
      <c r="V10" s="246"/>
      <c r="W10" s="246"/>
      <c r="X10" s="246"/>
      <c r="Y10" s="246"/>
      <c r="Z10" s="246"/>
    </row>
    <row r="11" spans="1:26" s="222" customFormat="1" x14ac:dyDescent="0.2">
      <c r="A11" s="1103">
        <v>9</v>
      </c>
      <c r="B11" s="1111" t="s">
        <v>97</v>
      </c>
      <c r="C11" s="1099"/>
      <c r="D11" s="1101"/>
      <c r="E11" s="1097"/>
      <c r="F11" s="1098"/>
      <c r="G11" s="1098"/>
      <c r="H11" s="1099"/>
      <c r="M11" s="246"/>
      <c r="N11" s="246"/>
      <c r="O11" s="246"/>
      <c r="P11" s="246"/>
      <c r="Q11" s="246"/>
      <c r="R11" s="246"/>
      <c r="S11" s="246"/>
      <c r="T11" s="246"/>
      <c r="U11" s="246"/>
      <c r="V11" s="246"/>
      <c r="W11" s="246"/>
      <c r="X11" s="246"/>
      <c r="Y11" s="246"/>
      <c r="Z11" s="246"/>
    </row>
    <row r="12" spans="1:26" s="222" customFormat="1" x14ac:dyDescent="0.2">
      <c r="A12" s="1103">
        <v>10</v>
      </c>
      <c r="B12" s="1111" t="s">
        <v>62</v>
      </c>
      <c r="C12" s="1099"/>
      <c r="D12" s="1101"/>
      <c r="E12" s="1097"/>
      <c r="F12" s="1098"/>
      <c r="G12" s="1098"/>
      <c r="H12" s="1099"/>
      <c r="M12" s="246"/>
      <c r="N12" s="246"/>
      <c r="O12" s="246"/>
      <c r="P12" s="246"/>
      <c r="Q12" s="246"/>
      <c r="R12" s="246"/>
      <c r="S12" s="246"/>
      <c r="T12" s="246"/>
      <c r="U12" s="246"/>
      <c r="V12" s="246"/>
      <c r="W12" s="246"/>
      <c r="X12" s="246"/>
      <c r="Y12" s="246"/>
      <c r="Z12" s="246"/>
    </row>
    <row r="13" spans="1:26" s="222" customFormat="1" x14ac:dyDescent="0.2">
      <c r="A13" s="1103">
        <v>11</v>
      </c>
      <c r="B13" s="1111" t="s">
        <v>370</v>
      </c>
      <c r="C13" s="1101"/>
      <c r="D13" s="1101"/>
      <c r="E13" s="1097"/>
      <c r="F13" s="1098"/>
      <c r="G13" s="1098"/>
      <c r="H13" s="1099"/>
      <c r="M13" s="246"/>
      <c r="N13" s="246"/>
      <c r="O13" s="246"/>
      <c r="P13" s="246"/>
      <c r="Q13" s="246"/>
      <c r="R13" s="246"/>
      <c r="S13" s="246"/>
      <c r="T13" s="246"/>
      <c r="U13" s="246"/>
      <c r="V13" s="246"/>
      <c r="W13" s="246"/>
      <c r="X13" s="246"/>
      <c r="Y13" s="246"/>
      <c r="Z13" s="246"/>
    </row>
    <row r="14" spans="1:26" s="222" customFormat="1" x14ac:dyDescent="0.2">
      <c r="A14" s="1103">
        <v>12</v>
      </c>
      <c r="B14" s="1111" t="s">
        <v>86</v>
      </c>
      <c r="C14" s="1101"/>
      <c r="D14" s="1101"/>
      <c r="E14" s="1097"/>
      <c r="F14" s="1098"/>
      <c r="G14" s="1098"/>
      <c r="H14" s="1099"/>
      <c r="M14" s="246"/>
      <c r="N14" s="246"/>
      <c r="O14" s="246"/>
      <c r="P14" s="246"/>
      <c r="Q14" s="246"/>
      <c r="R14" s="246"/>
      <c r="S14" s="246"/>
      <c r="T14" s="246"/>
      <c r="U14" s="246"/>
      <c r="V14" s="246"/>
      <c r="W14" s="246"/>
      <c r="X14" s="246"/>
      <c r="Y14" s="246"/>
      <c r="Z14" s="246"/>
    </row>
    <row r="15" spans="1:26" s="222" customFormat="1" x14ac:dyDescent="0.2">
      <c r="A15" s="1103">
        <v>13</v>
      </c>
      <c r="B15" s="1111" t="s">
        <v>87</v>
      </c>
      <c r="C15" s="1099"/>
      <c r="D15" s="1101"/>
      <c r="E15" s="1097"/>
      <c r="F15" s="1098"/>
      <c r="G15" s="1098"/>
      <c r="H15" s="1099"/>
      <c r="M15" s="246"/>
      <c r="N15" s="246"/>
      <c r="O15" s="246"/>
      <c r="P15" s="246"/>
      <c r="Q15" s="246"/>
      <c r="R15" s="246"/>
      <c r="S15" s="246"/>
      <c r="T15" s="246"/>
      <c r="U15" s="246"/>
      <c r="V15" s="246"/>
      <c r="W15" s="246"/>
      <c r="X15" s="246"/>
      <c r="Y15" s="246"/>
      <c r="Z15" s="246"/>
    </row>
    <row r="16" spans="1:26" s="222" customFormat="1" x14ac:dyDescent="0.2">
      <c r="A16" s="1103">
        <v>14</v>
      </c>
      <c r="B16" s="1111" t="s">
        <v>205</v>
      </c>
      <c r="C16" s="1099"/>
      <c r="D16" s="1101"/>
      <c r="E16" s="1097"/>
      <c r="F16" s="1099"/>
      <c r="G16" s="1099"/>
      <c r="H16" s="1099"/>
      <c r="M16" s="246"/>
      <c r="N16" s="246"/>
      <c r="O16" s="246"/>
      <c r="P16" s="246"/>
      <c r="Q16" s="246"/>
      <c r="R16" s="246"/>
      <c r="S16" s="246"/>
      <c r="T16" s="246"/>
      <c r="U16" s="246"/>
      <c r="V16" s="246"/>
      <c r="W16" s="246"/>
      <c r="X16" s="246"/>
      <c r="Y16" s="246"/>
      <c r="Z16" s="246"/>
    </row>
    <row r="17" spans="1:26" s="222" customFormat="1" x14ac:dyDescent="0.2">
      <c r="A17" s="1103">
        <v>15</v>
      </c>
      <c r="B17" s="1111" t="s">
        <v>352</v>
      </c>
      <c r="C17" s="1099"/>
      <c r="D17" s="1101"/>
      <c r="E17" s="1097"/>
      <c r="F17" s="1099"/>
      <c r="G17" s="1099"/>
      <c r="H17" s="1099"/>
      <c r="M17" s="246"/>
      <c r="N17" s="246"/>
      <c r="O17" s="246"/>
      <c r="P17" s="246"/>
      <c r="Q17" s="246"/>
      <c r="R17" s="246"/>
      <c r="S17" s="246"/>
      <c r="T17" s="246"/>
      <c r="U17" s="246"/>
      <c r="V17" s="246"/>
      <c r="W17" s="246"/>
      <c r="X17" s="246"/>
      <c r="Y17" s="246"/>
      <c r="Z17" s="246"/>
    </row>
    <row r="18" spans="1:26" s="222" customFormat="1" x14ac:dyDescent="0.2">
      <c r="A18" s="1103">
        <v>16</v>
      </c>
      <c r="B18" s="1111" t="s">
        <v>113</v>
      </c>
      <c r="C18" s="1099"/>
      <c r="D18" s="1099"/>
      <c r="E18" s="1097"/>
      <c r="F18" s="1098"/>
      <c r="G18" s="1098"/>
      <c r="H18" s="1099"/>
      <c r="M18" s="246"/>
      <c r="N18" s="246"/>
      <c r="O18" s="246"/>
      <c r="P18" s="246"/>
      <c r="Q18" s="246"/>
      <c r="R18" s="246"/>
      <c r="S18" s="246"/>
      <c r="T18" s="246"/>
      <c r="U18" s="246"/>
      <c r="V18" s="246"/>
      <c r="W18" s="246"/>
      <c r="X18" s="246"/>
      <c r="Y18" s="246"/>
      <c r="Z18" s="246"/>
    </row>
    <row r="19" spans="1:26" s="222" customFormat="1" x14ac:dyDescent="0.2">
      <c r="A19" s="1104">
        <v>17</v>
      </c>
      <c r="B19" s="1111" t="s">
        <v>103</v>
      </c>
      <c r="C19" s="1101"/>
      <c r="D19" s="1101"/>
      <c r="E19" s="1097"/>
      <c r="F19" s="1098"/>
      <c r="G19" s="1098"/>
      <c r="H19" s="1099"/>
      <c r="M19" s="246"/>
      <c r="N19" s="246"/>
      <c r="O19" s="246"/>
      <c r="P19" s="246"/>
      <c r="Q19" s="246"/>
      <c r="R19" s="246"/>
      <c r="S19" s="246"/>
      <c r="T19" s="246"/>
      <c r="U19" s="246"/>
      <c r="V19" s="246"/>
      <c r="W19" s="246"/>
      <c r="X19" s="246"/>
      <c r="Y19" s="246"/>
      <c r="Z19" s="246"/>
    </row>
    <row r="20" spans="1:26" s="222" customFormat="1" ht="13.5" thickBot="1" x14ac:dyDescent="0.25">
      <c r="A20" s="1105">
        <v>18</v>
      </c>
      <c r="B20" s="1106" t="s">
        <v>1869</v>
      </c>
      <c r="C20" s="1107"/>
      <c r="D20" s="1108"/>
      <c r="E20" s="1109"/>
      <c r="F20" s="1110"/>
      <c r="G20" s="1110"/>
      <c r="H20" s="1099"/>
      <c r="M20" s="246"/>
      <c r="N20" s="246"/>
      <c r="O20" s="246"/>
      <c r="P20" s="246"/>
      <c r="Q20" s="246"/>
      <c r="R20" s="246"/>
      <c r="S20" s="246"/>
      <c r="T20" s="246"/>
      <c r="U20" s="246"/>
      <c r="V20" s="246"/>
      <c r="W20" s="246"/>
      <c r="X20" s="246"/>
      <c r="Y20" s="246"/>
      <c r="Z20" s="246"/>
    </row>
    <row r="21" spans="1:26" s="222" customFormat="1" ht="11.25" x14ac:dyDescent="0.2">
      <c r="A21" s="85"/>
      <c r="B21" s="272"/>
      <c r="C21" s="86"/>
      <c r="D21" s="272"/>
      <c r="E21" s="86"/>
      <c r="F21" s="272"/>
      <c r="G21" s="272"/>
      <c r="H21" s="87"/>
      <c r="M21" s="246"/>
      <c r="N21" s="246"/>
      <c r="O21" s="246"/>
      <c r="P21" s="246"/>
      <c r="Q21" s="246"/>
      <c r="R21" s="246"/>
      <c r="S21" s="246"/>
      <c r="T21" s="246"/>
      <c r="U21" s="246"/>
      <c r="V21" s="246"/>
      <c r="W21" s="246"/>
      <c r="X21" s="246"/>
      <c r="Y21" s="246"/>
      <c r="Z21" s="246"/>
    </row>
    <row r="22" spans="1:26" s="222" customFormat="1" ht="11.25" x14ac:dyDescent="0.2">
      <c r="A22" s="88">
        <v>1</v>
      </c>
      <c r="B22" s="89" t="s">
        <v>14</v>
      </c>
      <c r="C22" s="785"/>
      <c r="D22" s="272"/>
      <c r="E22" s="86"/>
      <c r="H22" s="1111" t="s">
        <v>43</v>
      </c>
      <c r="M22" s="246"/>
      <c r="N22" s="246"/>
      <c r="O22" s="246"/>
      <c r="P22" s="246"/>
      <c r="Q22" s="246"/>
      <c r="R22" s="246"/>
      <c r="S22" s="246"/>
      <c r="T22" s="246"/>
      <c r="U22" s="246"/>
      <c r="V22" s="246"/>
      <c r="W22" s="246"/>
      <c r="X22" s="246"/>
      <c r="Y22" s="246"/>
      <c r="Z22" s="246"/>
    </row>
    <row r="23" spans="1:26" s="222" customFormat="1" ht="11.25" x14ac:dyDescent="0.2">
      <c r="A23" s="272"/>
      <c r="B23" s="272"/>
      <c r="C23" s="86"/>
      <c r="D23" s="272"/>
      <c r="E23" s="86"/>
      <c r="F23" s="272"/>
      <c r="G23" s="272"/>
      <c r="H23" s="785"/>
      <c r="M23" s="246"/>
      <c r="N23" s="246"/>
      <c r="O23" s="246"/>
      <c r="P23" s="246"/>
      <c r="Q23" s="246"/>
      <c r="R23" s="246"/>
      <c r="S23" s="246"/>
      <c r="T23" s="246"/>
      <c r="U23" s="246"/>
      <c r="V23" s="246"/>
      <c r="W23" s="246"/>
      <c r="X23" s="246"/>
      <c r="Y23" s="246"/>
      <c r="Z23" s="246"/>
    </row>
    <row r="24" spans="1:26" s="785" customFormat="1" ht="11.25" customHeight="1" x14ac:dyDescent="0.2">
      <c r="A24" s="848" t="s">
        <v>19</v>
      </c>
      <c r="B24" s="741"/>
      <c r="C24" s="741"/>
      <c r="D24" s="741"/>
      <c r="E24" s="741"/>
      <c r="F24" s="741"/>
      <c r="G24" s="741"/>
      <c r="M24" s="423"/>
      <c r="N24" s="423"/>
      <c r="O24" s="423"/>
      <c r="P24" s="423"/>
      <c r="Q24" s="423"/>
      <c r="R24" s="423"/>
      <c r="S24" s="423"/>
      <c r="T24" s="423"/>
      <c r="U24" s="423"/>
      <c r="V24" s="423"/>
      <c r="W24" s="423"/>
      <c r="X24" s="423"/>
      <c r="Y24" s="423"/>
      <c r="Z24" s="423"/>
    </row>
    <row r="25" spans="1:26" s="785" customFormat="1" ht="11.25" customHeight="1" x14ac:dyDescent="0.2">
      <c r="A25" s="848" t="s">
        <v>88</v>
      </c>
      <c r="B25" s="741"/>
      <c r="C25" s="741"/>
      <c r="D25" s="741"/>
      <c r="E25" s="741"/>
      <c r="F25" s="741"/>
      <c r="G25" s="741"/>
      <c r="M25" s="423"/>
      <c r="N25" s="423"/>
      <c r="O25" s="423"/>
      <c r="P25" s="423"/>
      <c r="Q25" s="423"/>
      <c r="R25" s="423"/>
      <c r="S25" s="423"/>
      <c r="T25" s="423"/>
      <c r="U25" s="423"/>
      <c r="V25" s="423"/>
      <c r="W25" s="423"/>
      <c r="X25" s="423"/>
      <c r="Y25" s="423"/>
      <c r="Z25" s="423"/>
    </row>
    <row r="26" spans="1:26" s="785" customFormat="1" ht="11.25" customHeight="1" x14ac:dyDescent="0.2">
      <c r="A26" s="848" t="s">
        <v>32</v>
      </c>
      <c r="B26" s="741"/>
      <c r="C26" s="741"/>
      <c r="D26" s="741"/>
      <c r="E26" s="741"/>
      <c r="F26" s="741"/>
      <c r="G26" s="741"/>
      <c r="M26" s="423"/>
      <c r="N26" s="423"/>
      <c r="O26" s="423"/>
      <c r="P26" s="423"/>
      <c r="Q26" s="423"/>
      <c r="R26" s="423"/>
      <c r="S26" s="423"/>
      <c r="T26" s="423"/>
      <c r="U26" s="423"/>
      <c r="V26" s="423"/>
      <c r="W26" s="423"/>
      <c r="X26" s="423"/>
      <c r="Y26" s="423"/>
      <c r="Z26" s="423"/>
    </row>
    <row r="27" spans="1:26" s="785" customFormat="1" ht="11.25" customHeight="1" x14ac:dyDescent="0.2">
      <c r="A27" s="848" t="s">
        <v>20</v>
      </c>
      <c r="B27" s="741"/>
      <c r="C27" s="741"/>
      <c r="D27" s="741"/>
      <c r="E27" s="741"/>
      <c r="F27" s="741"/>
      <c r="G27" s="741"/>
      <c r="M27" s="423"/>
      <c r="N27" s="423"/>
      <c r="O27" s="423"/>
      <c r="P27" s="423"/>
      <c r="Q27" s="423"/>
      <c r="R27" s="423"/>
      <c r="S27" s="423"/>
      <c r="T27" s="423"/>
      <c r="U27" s="423"/>
      <c r="V27" s="423"/>
      <c r="W27" s="423"/>
      <c r="X27" s="423"/>
      <c r="Y27" s="423"/>
      <c r="Z27" s="423"/>
    </row>
    <row r="28" spans="1:26" s="785" customFormat="1" ht="11.25" customHeight="1" x14ac:dyDescent="0.2">
      <c r="A28" s="848" t="s">
        <v>98</v>
      </c>
      <c r="B28" s="741"/>
      <c r="C28" s="741"/>
      <c r="D28" s="741"/>
      <c r="E28" s="741"/>
      <c r="F28" s="741"/>
      <c r="G28" s="741"/>
      <c r="M28" s="423"/>
      <c r="N28" s="423"/>
      <c r="O28" s="423"/>
      <c r="P28" s="423"/>
      <c r="Q28" s="423"/>
      <c r="R28" s="423"/>
      <c r="S28" s="423"/>
      <c r="T28" s="423"/>
      <c r="U28" s="423"/>
      <c r="V28" s="423"/>
      <c r="W28" s="423"/>
      <c r="X28" s="423"/>
      <c r="Y28" s="423"/>
      <c r="Z28" s="423"/>
    </row>
    <row r="29" spans="1:26" s="785" customFormat="1" ht="11.25" customHeight="1" x14ac:dyDescent="0.2">
      <c r="A29" s="848" t="s">
        <v>99</v>
      </c>
      <c r="B29" s="741"/>
      <c r="C29" s="741"/>
      <c r="D29" s="741"/>
      <c r="E29" s="741"/>
      <c r="F29" s="741"/>
      <c r="G29" s="741"/>
      <c r="M29" s="423"/>
      <c r="N29" s="423"/>
      <c r="O29" s="423"/>
      <c r="P29" s="423"/>
      <c r="Q29" s="423"/>
      <c r="R29" s="423"/>
      <c r="S29" s="423"/>
      <c r="T29" s="423"/>
      <c r="U29" s="423"/>
      <c r="V29" s="423"/>
      <c r="W29" s="423"/>
      <c r="X29" s="423"/>
      <c r="Y29" s="423"/>
      <c r="Z29" s="423"/>
    </row>
    <row r="30" spans="1:26" s="222" customFormat="1" ht="12" thickBot="1" x14ac:dyDescent="0.25">
      <c r="A30" s="746"/>
      <c r="B30" s="746"/>
      <c r="C30" s="128"/>
      <c r="D30" s="90"/>
      <c r="E30" s="86"/>
      <c r="F30" s="272"/>
      <c r="G30" s="272"/>
      <c r="H30" s="785"/>
      <c r="M30" s="246"/>
      <c r="N30" s="246"/>
      <c r="O30" s="962">
        <v>2</v>
      </c>
      <c r="P30" s="962">
        <v>3</v>
      </c>
      <c r="Q30" s="962">
        <v>4</v>
      </c>
      <c r="R30" s="962">
        <v>5</v>
      </c>
      <c r="S30" s="962">
        <v>6</v>
      </c>
      <c r="T30" s="962">
        <v>7</v>
      </c>
      <c r="U30" s="962"/>
      <c r="V30" s="246"/>
      <c r="W30" s="246"/>
      <c r="X30" s="246"/>
      <c r="Y30" s="246"/>
      <c r="Z30" s="246"/>
    </row>
    <row r="31" spans="1:26" s="222" customFormat="1" ht="23.25" customHeight="1" thickBot="1" x14ac:dyDescent="0.25">
      <c r="B31" s="783" t="s">
        <v>100</v>
      </c>
      <c r="C31" s="370" t="s">
        <v>101</v>
      </c>
      <c r="E31" s="86"/>
      <c r="F31" s="272"/>
      <c r="G31" s="272"/>
      <c r="H31" s="785"/>
      <c r="M31" s="246"/>
      <c r="N31" s="246"/>
      <c r="O31" s="1131" t="s">
        <v>3320</v>
      </c>
      <c r="P31" s="1132" t="s">
        <v>3296</v>
      </c>
      <c r="Q31" s="1131" t="s">
        <v>3321</v>
      </c>
      <c r="R31" s="1132" t="s">
        <v>3322</v>
      </c>
      <c r="S31" s="1132" t="s">
        <v>3325</v>
      </c>
      <c r="T31" s="1132" t="s">
        <v>3326</v>
      </c>
      <c r="U31" s="1132" t="s">
        <v>3361</v>
      </c>
      <c r="V31" s="246"/>
      <c r="W31" s="246"/>
      <c r="X31" s="246"/>
      <c r="Y31" s="246"/>
      <c r="Z31" s="246"/>
    </row>
    <row r="32" spans="1:26" s="222" customFormat="1" ht="12.75" customHeight="1" x14ac:dyDescent="0.2">
      <c r="B32" s="91" t="s">
        <v>3062</v>
      </c>
      <c r="C32" s="306">
        <f>IF('07. BPTs Manual Adj'!C32="-","-",
IF(ISNUMBER('07. BPTs Manual Adj'!C32),'07. BPTs Manual Adj'!C32*(1+'07. BPTs 2016-17'!U32),
IF(ISNUMBER('07. BPTs ETO'!C32),'07. BPTs ETO'!C32*(1+'07. BPTs 2016-17'!U32),"-")))</f>
        <v>404.15199999999993</v>
      </c>
      <c r="E32" s="86"/>
      <c r="F32" s="272"/>
      <c r="G32" s="272"/>
      <c r="H32" s="785"/>
      <c r="M32" s="246"/>
      <c r="N32" s="246"/>
      <c r="O32" s="963">
        <f>'00. Adjustment factors'!$C$5</f>
        <v>0</v>
      </c>
      <c r="P32" s="963">
        <f>'00. Adjustment factors'!$D$5</f>
        <v>3.1E-2</v>
      </c>
      <c r="Q32" s="963">
        <f>'00. Adjustment factors'!$E$5</f>
        <v>-0.02</v>
      </c>
      <c r="R32" s="963"/>
      <c r="S32" s="963"/>
      <c r="T32" s="963"/>
      <c r="U32" s="964">
        <f>'00. Adjustment factors'!$F$5</f>
        <v>1.0379999999999834E-2</v>
      </c>
      <c r="V32" s="246"/>
      <c r="W32" s="246"/>
      <c r="X32" s="246"/>
      <c r="Y32" s="246"/>
      <c r="Z32" s="246"/>
    </row>
    <row r="33" spans="1:26" s="222" customFormat="1" ht="13.5" customHeight="1" thickBot="1" x14ac:dyDescent="0.25">
      <c r="B33" s="92" t="s">
        <v>3063</v>
      </c>
      <c r="C33" s="307">
        <f>IF('07. BPTs Manual Adj'!C33="-","-",
IF(ISNUMBER('07. BPTs Manual Adj'!C33),'07. BPTs Manual Adj'!C33*(1+'07. BPTs Manual Adj'!O33),
IF(ISNUMBER('07. BPTs ETO'!C33),'07. BPTs ETO'!C33*(1+'07. BPTs 2016-17'!U32),"-")))</f>
        <v>1039.6810199999998</v>
      </c>
      <c r="E33" s="86"/>
      <c r="F33" s="785"/>
      <c r="M33" s="246"/>
      <c r="N33" s="246"/>
      <c r="O33" s="246"/>
      <c r="P33" s="246"/>
      <c r="Q33" s="246"/>
      <c r="R33" s="246"/>
      <c r="S33" s="246"/>
      <c r="T33" s="246"/>
      <c r="U33" s="246"/>
      <c r="V33" s="246"/>
      <c r="W33" s="246"/>
      <c r="X33" s="246"/>
      <c r="Y33" s="246"/>
      <c r="Z33" s="246"/>
    </row>
    <row r="34" spans="1:26" s="222" customFormat="1" ht="12.75" customHeight="1" thickBot="1" x14ac:dyDescent="0.25">
      <c r="B34" s="308" t="s">
        <v>3064</v>
      </c>
      <c r="C34" s="307">
        <f>IF('07. BPTs Manual Adj'!C34="-","-",
IF(ISNUMBER('07. BPTs Manual Adj'!C34),'07. BPTs Manual Adj'!C34*(1+'07. BPTs Manual Adj'!O34),
IF(ISNUMBER('07. BPTs ETO'!C34),'07. BPTs ETO'!C34*(1+'07. BPTs 2016-17'!U32),"-")))</f>
        <v>839.62577999999985</v>
      </c>
      <c r="D34" s="86"/>
      <c r="E34" s="86"/>
      <c r="F34" s="785"/>
      <c r="M34" s="246"/>
      <c r="N34" s="246"/>
      <c r="O34" s="246"/>
      <c r="P34" s="246"/>
      <c r="Q34" s="246"/>
      <c r="R34" s="246"/>
      <c r="S34" s="246"/>
      <c r="T34" s="246"/>
      <c r="U34" s="246"/>
      <c r="V34" s="246"/>
      <c r="W34" s="246"/>
      <c r="X34" s="246"/>
      <c r="Y34" s="246"/>
      <c r="Z34" s="246"/>
    </row>
    <row r="35" spans="1:26" s="222" customFormat="1" ht="13.5" customHeight="1" thickBot="1" x14ac:dyDescent="0.25">
      <c r="A35" s="774"/>
      <c r="B35" s="785"/>
      <c r="C35" s="128"/>
      <c r="D35" s="272"/>
      <c r="E35" s="86"/>
      <c r="F35" s="785"/>
      <c r="M35" s="246"/>
      <c r="N35" s="246"/>
      <c r="O35" s="246"/>
      <c r="P35" s="246"/>
      <c r="Q35" s="246"/>
      <c r="R35" s="246"/>
      <c r="S35" s="246"/>
      <c r="T35" s="246"/>
      <c r="U35" s="246"/>
      <c r="V35" s="246"/>
      <c r="W35" s="246"/>
      <c r="X35" s="246"/>
      <c r="Y35" s="246"/>
      <c r="Z35" s="246"/>
    </row>
    <row r="36" spans="1:26" s="222" customFormat="1" ht="34.5" thickBot="1" x14ac:dyDescent="0.25">
      <c r="A36" s="414" t="s">
        <v>243</v>
      </c>
      <c r="B36" s="379" t="s">
        <v>244</v>
      </c>
      <c r="C36" s="256" t="s">
        <v>311</v>
      </c>
      <c r="D36" s="285" t="s">
        <v>120</v>
      </c>
      <c r="E36" s="95" t="s">
        <v>102</v>
      </c>
      <c r="F36" s="785"/>
      <c r="M36" s="246"/>
      <c r="N36" s="246"/>
      <c r="O36" s="1131" t="s">
        <v>3320</v>
      </c>
      <c r="P36" s="1132" t="s">
        <v>3296</v>
      </c>
      <c r="Q36" s="1131" t="s">
        <v>3321</v>
      </c>
      <c r="R36" s="1132" t="s">
        <v>3322</v>
      </c>
      <c r="S36" s="1132" t="s">
        <v>3325</v>
      </c>
      <c r="T36" s="1132" t="s">
        <v>3326</v>
      </c>
      <c r="U36" s="1132" t="s">
        <v>3361</v>
      </c>
      <c r="V36" s="246"/>
      <c r="W36" s="246"/>
      <c r="X36" s="246"/>
      <c r="Y36" s="246"/>
      <c r="Z36" s="246"/>
    </row>
    <row r="37" spans="1:26" s="222" customFormat="1" ht="11.25" x14ac:dyDescent="0.2">
      <c r="A37" s="399" t="s">
        <v>66</v>
      </c>
      <c r="B37" s="416" t="s">
        <v>2021</v>
      </c>
      <c r="C37" s="637">
        <f>IF('07. BPTs Manual Adj'!C37="-","-",
IF(ISNUMBER('07. BPTs Manual Adj'!C37),'07. BPTs Manual Adj'!C37*(1+'07. BPTs 2016-17'!U37),
IF(ISNUMBER('07. BPTs ETO'!C37),'07. BPTs ETO'!C37*(1+'07. BPTs 2016-17'!U37),"-")))</f>
        <v>2679.9383893859927</v>
      </c>
      <c r="D37" s="638">
        <f>C37+SUM($C$32:$C$33)</f>
        <v>4123.7714093859922</v>
      </c>
      <c r="E37" s="801" t="s">
        <v>245</v>
      </c>
      <c r="F37" s="785"/>
      <c r="H37" s="785"/>
      <c r="I37" s="785"/>
      <c r="M37" s="246"/>
      <c r="N37" s="246"/>
      <c r="O37" s="963">
        <f>VLOOKUP(LEFT($A37,2),'00. Adjustment factors'!$B$12:$M$51,O$30,FALSE)</f>
        <v>0</v>
      </c>
      <c r="P37" s="963">
        <f>VLOOKUP(LEFT($A37,2),'00. Adjustment factors'!$B$12:$M$51,P$30,FALSE)</f>
        <v>3.1E-2</v>
      </c>
      <c r="Q37" s="963">
        <f>VLOOKUP(LEFT($A37,2),'00. Adjustment factors'!$B$12:$M$51,Q$30,FALSE)</f>
        <v>-0.02</v>
      </c>
      <c r="R37" s="963">
        <f>VLOOKUP(LEFT($A37,2),'00. Adjustment factors'!$B$12:$M$51,R$30,FALSE)</f>
        <v>9.2870665302353661E-3</v>
      </c>
      <c r="S37" s="963"/>
      <c r="T37" s="963">
        <f>VLOOKUP(LEFT($A37,2),'00. Adjustment factors'!$B$12:$M$51,T$30,FALSE)</f>
        <v>0</v>
      </c>
      <c r="U37" s="964">
        <f>(1+O37)*(1+P37)*(1+Q37)*(1+R37)*(1+S37)*(1+T37)-1</f>
        <v>1.9763466280819042E-2</v>
      </c>
      <c r="V37" s="246"/>
      <c r="W37" s="246"/>
      <c r="X37" s="246"/>
      <c r="Y37" s="246"/>
      <c r="Z37" s="246"/>
    </row>
    <row r="38" spans="1:26" s="222" customFormat="1" ht="12.75" customHeight="1" x14ac:dyDescent="0.2">
      <c r="A38" s="400" t="s">
        <v>75</v>
      </c>
      <c r="B38" s="443" t="s">
        <v>2023</v>
      </c>
      <c r="C38" s="639">
        <f>IF('07. BPTs Manual Adj'!C38="-","-",
IF(ISNUMBER('07. BPTs Manual Adj'!C38),'07. BPTs Manual Adj'!C38*(1+'07. BPTs 2016-17'!U38),
IF(ISNUMBER('07. BPTs ETO'!C38),'07. BPTs ETO'!C38*(1+'07. BPTs 2016-17'!U38),"-")))</f>
        <v>1138.056028369394</v>
      </c>
      <c r="D38" s="319">
        <f t="shared" ref="D38:D40" si="0">C38+SUM($C$32:$C$33)</f>
        <v>2581.8890483693935</v>
      </c>
      <c r="E38" s="743"/>
      <c r="F38" s="785"/>
      <c r="H38" s="785"/>
      <c r="I38" s="785"/>
      <c r="M38" s="246"/>
      <c r="N38" s="246"/>
      <c r="O38" s="963">
        <f>VLOOKUP(LEFT($A38,2),'00. Adjustment factors'!$B$12:$M$51,O$30,FALSE)</f>
        <v>0</v>
      </c>
      <c r="P38" s="963">
        <f>VLOOKUP(LEFT($A38,2),'00. Adjustment factors'!$B$12:$M$51,P$30,FALSE)</f>
        <v>3.1E-2</v>
      </c>
      <c r="Q38" s="963">
        <f>VLOOKUP(LEFT($A38,2),'00. Adjustment factors'!$B$12:$M$51,Q$30,FALSE)</f>
        <v>-0.02</v>
      </c>
      <c r="R38" s="963">
        <f>VLOOKUP(LEFT($A38,2),'00. Adjustment factors'!$B$12:$M$51,R$30,FALSE)</f>
        <v>9.2870665302353661E-3</v>
      </c>
      <c r="S38" s="963"/>
      <c r="T38" s="963">
        <f>VLOOKUP(LEFT($A38,2),'00. Adjustment factors'!$B$12:$M$51,T$30,FALSE)</f>
        <v>0</v>
      </c>
      <c r="U38" s="964">
        <f t="shared" ref="U38:U40" si="1">(1+O38)*(1+P38)*(1+Q38)*(1+R38)*(1+S38)*(1+T38)-1</f>
        <v>1.9763466280819042E-2</v>
      </c>
      <c r="V38" s="246"/>
      <c r="W38" s="246"/>
      <c r="X38" s="246"/>
      <c r="Y38" s="246"/>
      <c r="Z38" s="246"/>
    </row>
    <row r="39" spans="1:26" s="222" customFormat="1" ht="12.75" customHeight="1" x14ac:dyDescent="0.2">
      <c r="A39" s="400" t="s">
        <v>76</v>
      </c>
      <c r="B39" s="443" t="s">
        <v>323</v>
      </c>
      <c r="C39" s="639">
        <f>IF('07. BPTs Manual Adj'!C39="-","-",
IF(ISNUMBER('07. BPTs Manual Adj'!C39),'07. BPTs Manual Adj'!C39*(1+'07. BPTs 2016-17'!U39),
IF(ISNUMBER('07. BPTs ETO'!C39),'07. BPTs ETO'!C39*(1+'07. BPTs 2016-17'!U39),"-")))</f>
        <v>2891.0294269061219</v>
      </c>
      <c r="D39" s="319">
        <f t="shared" si="0"/>
        <v>4334.8624469061215</v>
      </c>
      <c r="E39" s="743"/>
      <c r="F39" s="785"/>
      <c r="H39" s="785"/>
      <c r="I39" s="785"/>
      <c r="M39" s="246"/>
      <c r="N39" s="246"/>
      <c r="O39" s="963">
        <f>VLOOKUP(LEFT($A39,2),'00. Adjustment factors'!$B$12:$M$51,O$30,FALSE)</f>
        <v>0</v>
      </c>
      <c r="P39" s="963">
        <f>VLOOKUP(LEFT($A39,2),'00. Adjustment factors'!$B$12:$M$51,P$30,FALSE)</f>
        <v>3.1E-2</v>
      </c>
      <c r="Q39" s="963">
        <f>VLOOKUP(LEFT($A39,2),'00. Adjustment factors'!$B$12:$M$51,Q$30,FALSE)</f>
        <v>-0.02</v>
      </c>
      <c r="R39" s="963">
        <f>VLOOKUP(LEFT($A39,2),'00. Adjustment factors'!$B$12:$M$51,R$30,FALSE)</f>
        <v>9.2870665302353661E-3</v>
      </c>
      <c r="S39" s="963"/>
      <c r="T39" s="963">
        <f>VLOOKUP(LEFT($A39,2),'00. Adjustment factors'!$B$12:$M$51,T$30,FALSE)</f>
        <v>0</v>
      </c>
      <c r="U39" s="964">
        <f t="shared" si="1"/>
        <v>1.9763466280819042E-2</v>
      </c>
      <c r="V39" s="246"/>
      <c r="W39" s="246"/>
      <c r="X39" s="246"/>
      <c r="Y39" s="246"/>
      <c r="Z39" s="246"/>
    </row>
    <row r="40" spans="1:26" s="222" customFormat="1" ht="13.5" customHeight="1" thickBot="1" x14ac:dyDescent="0.25">
      <c r="A40" s="401" t="s">
        <v>77</v>
      </c>
      <c r="B40" s="417" t="s">
        <v>324</v>
      </c>
      <c r="C40" s="640">
        <f>IF('07. BPTs Manual Adj'!C40="-","-",
IF(ISNUMBER('07. BPTs Manual Adj'!C40),'07. BPTs Manual Adj'!C40*(1+'07. BPTs 2016-17'!U40),
IF(ISNUMBER('07. BPTs ETO'!C40),'07. BPTs ETO'!C40*(1+'07. BPTs 2016-17'!U40),"-")))</f>
        <v>1004.4670142866067</v>
      </c>
      <c r="D40" s="320">
        <f t="shared" si="0"/>
        <v>2448.3000342866062</v>
      </c>
      <c r="E40" s="744"/>
      <c r="F40" s="785"/>
      <c r="H40" s="785"/>
      <c r="I40" s="785"/>
      <c r="M40" s="246"/>
      <c r="N40" s="246"/>
      <c r="O40" s="963">
        <f>VLOOKUP(LEFT($A40,2),'00. Adjustment factors'!$B$12:$M$51,O$30,FALSE)</f>
        <v>0</v>
      </c>
      <c r="P40" s="963">
        <f>VLOOKUP(LEFT($A40,2),'00. Adjustment factors'!$B$12:$M$51,P$30,FALSE)</f>
        <v>3.1E-2</v>
      </c>
      <c r="Q40" s="963">
        <f>VLOOKUP(LEFT($A40,2),'00. Adjustment factors'!$B$12:$M$51,Q$30,FALSE)</f>
        <v>-0.02</v>
      </c>
      <c r="R40" s="963">
        <f>VLOOKUP(LEFT($A40,2),'00. Adjustment factors'!$B$12:$M$51,R$30,FALSE)</f>
        <v>9.2870665302353661E-3</v>
      </c>
      <c r="S40" s="963"/>
      <c r="T40" s="963">
        <f>VLOOKUP(LEFT($A40,2),'00. Adjustment factors'!$B$12:$M$51,T$30,FALSE)</f>
        <v>0</v>
      </c>
      <c r="U40" s="964">
        <f t="shared" si="1"/>
        <v>1.9763466280819042E-2</v>
      </c>
      <c r="V40" s="246"/>
      <c r="W40" s="246"/>
      <c r="X40" s="246"/>
      <c r="Y40" s="246"/>
      <c r="Z40" s="246"/>
    </row>
    <row r="41" spans="1:26" s="222" customFormat="1" ht="13.5" thickBot="1" x14ac:dyDescent="0.25">
      <c r="A41" s="96"/>
      <c r="B41" s="219"/>
      <c r="C41" s="123"/>
      <c r="D41" s="96"/>
      <c r="E41" s="97"/>
      <c r="F41" s="219"/>
      <c r="G41" s="219"/>
      <c r="H41" s="123"/>
      <c r="I41" s="785"/>
      <c r="M41" s="246"/>
      <c r="N41" s="246"/>
      <c r="O41" s="246"/>
      <c r="P41" s="246"/>
      <c r="Q41" s="246"/>
      <c r="R41" s="246"/>
      <c r="S41" s="246"/>
      <c r="T41" s="246"/>
      <c r="U41" s="246"/>
      <c r="V41" s="246"/>
      <c r="W41" s="246"/>
      <c r="X41" s="246"/>
      <c r="Y41" s="246"/>
      <c r="Z41" s="246"/>
    </row>
    <row r="42" spans="1:26" s="222" customFormat="1" x14ac:dyDescent="0.2">
      <c r="A42" s="36"/>
      <c r="B42" s="80"/>
      <c r="C42" s="80"/>
      <c r="E42" s="249"/>
      <c r="F42" s="81"/>
      <c r="G42" s="81"/>
      <c r="M42" s="246"/>
      <c r="N42" s="246"/>
      <c r="O42" s="246"/>
      <c r="P42" s="246"/>
      <c r="Q42" s="246"/>
      <c r="R42" s="246"/>
      <c r="S42" s="246"/>
      <c r="T42" s="246"/>
      <c r="U42" s="246"/>
      <c r="V42" s="246"/>
      <c r="W42" s="246"/>
      <c r="X42" s="246"/>
      <c r="Y42" s="246"/>
      <c r="Z42" s="246"/>
    </row>
    <row r="43" spans="1:26" s="222" customFormat="1" ht="11.25" x14ac:dyDescent="0.2">
      <c r="A43" s="88">
        <v>2</v>
      </c>
      <c r="B43" s="89" t="s">
        <v>186</v>
      </c>
      <c r="C43" s="785"/>
      <c r="D43" s="272"/>
      <c r="E43" s="86"/>
      <c r="H43" s="1111" t="s">
        <v>43</v>
      </c>
      <c r="M43" s="246"/>
      <c r="N43" s="246"/>
      <c r="O43" s="246"/>
      <c r="P43" s="246"/>
      <c r="Q43" s="246"/>
      <c r="R43" s="246"/>
      <c r="S43" s="246"/>
      <c r="T43" s="246"/>
      <c r="U43" s="246"/>
      <c r="V43" s="246"/>
      <c r="W43" s="246"/>
      <c r="X43" s="246"/>
      <c r="Y43" s="246"/>
      <c r="Z43" s="246"/>
    </row>
    <row r="44" spans="1:26" s="222" customFormat="1" ht="11.25" x14ac:dyDescent="0.2">
      <c r="A44" s="185"/>
      <c r="B44" s="272"/>
      <c r="C44" s="86"/>
      <c r="D44" s="272"/>
      <c r="E44" s="86"/>
      <c r="F44" s="86"/>
      <c r="G44" s="86"/>
      <c r="H44" s="785"/>
      <c r="M44" s="246"/>
      <c r="N44" s="246"/>
      <c r="O44" s="246"/>
      <c r="P44" s="246"/>
      <c r="Q44" s="246"/>
      <c r="R44" s="246"/>
      <c r="S44" s="246"/>
      <c r="T44" s="246"/>
      <c r="U44" s="246"/>
      <c r="V44" s="246"/>
      <c r="W44" s="246"/>
      <c r="X44" s="246"/>
      <c r="Y44" s="246"/>
      <c r="Z44" s="246"/>
    </row>
    <row r="45" spans="1:26" s="222" customFormat="1" ht="11.25" x14ac:dyDescent="0.2">
      <c r="A45" s="82" t="s">
        <v>42</v>
      </c>
      <c r="B45" s="98" t="s">
        <v>342</v>
      </c>
      <c r="C45" s="86"/>
      <c r="D45" s="272"/>
      <c r="E45" s="86"/>
      <c r="F45" s="86"/>
      <c r="G45" s="86"/>
      <c r="H45" s="785"/>
      <c r="M45" s="246"/>
      <c r="N45" s="246"/>
      <c r="O45" s="246"/>
      <c r="P45" s="246"/>
      <c r="Q45" s="246"/>
      <c r="R45" s="246"/>
      <c r="S45" s="246"/>
      <c r="T45" s="246"/>
      <c r="U45" s="246"/>
      <c r="V45" s="246"/>
      <c r="W45" s="246"/>
      <c r="X45" s="246"/>
      <c r="Y45" s="246"/>
      <c r="Z45" s="246"/>
    </row>
    <row r="46" spans="1:26" s="222" customFormat="1" ht="11.25" x14ac:dyDescent="0.2">
      <c r="A46" s="82"/>
      <c r="B46" s="98"/>
      <c r="C46" s="86"/>
      <c r="D46" s="272"/>
      <c r="E46" s="86"/>
      <c r="F46" s="86"/>
      <c r="G46" s="86"/>
      <c r="H46" s="785"/>
      <c r="M46" s="246"/>
      <c r="N46" s="246"/>
      <c r="O46" s="246"/>
      <c r="P46" s="246"/>
      <c r="Q46" s="246"/>
      <c r="R46" s="246"/>
      <c r="S46" s="246"/>
      <c r="T46" s="246"/>
      <c r="U46" s="246"/>
      <c r="V46" s="246"/>
      <c r="W46" s="246"/>
      <c r="X46" s="246"/>
      <c r="Y46" s="246"/>
      <c r="Z46" s="246"/>
    </row>
    <row r="47" spans="1:26" s="222" customFormat="1" ht="12.75" customHeight="1" x14ac:dyDescent="0.2">
      <c r="A47" s="848" t="s">
        <v>187</v>
      </c>
      <c r="B47" s="848"/>
      <c r="C47" s="848"/>
      <c r="D47" s="848"/>
      <c r="E47" s="848"/>
      <c r="F47" s="848"/>
      <c r="G47" s="848"/>
      <c r="H47" s="785"/>
      <c r="M47" s="246"/>
      <c r="N47" s="246"/>
      <c r="O47" s="246"/>
      <c r="P47" s="246"/>
      <c r="Q47" s="246"/>
      <c r="R47" s="246"/>
      <c r="S47" s="246"/>
      <c r="T47" s="246"/>
      <c r="U47" s="246"/>
      <c r="V47" s="246"/>
      <c r="W47" s="246"/>
      <c r="X47" s="246"/>
      <c r="Y47" s="246"/>
      <c r="Z47" s="246"/>
    </row>
    <row r="48" spans="1:26" s="222" customFormat="1" ht="11.25" x14ac:dyDescent="0.2">
      <c r="A48" s="746" t="s">
        <v>234</v>
      </c>
      <c r="B48" s="746"/>
      <c r="C48" s="746"/>
      <c r="D48" s="746"/>
      <c r="E48" s="746"/>
      <c r="F48" s="746"/>
      <c r="G48" s="746"/>
      <c r="H48" s="785"/>
      <c r="M48" s="246"/>
      <c r="N48" s="246"/>
      <c r="O48" s="246"/>
      <c r="P48" s="246"/>
      <c r="Q48" s="246"/>
      <c r="R48" s="246"/>
      <c r="S48" s="246"/>
      <c r="T48" s="246"/>
      <c r="U48" s="246"/>
      <c r="V48" s="246"/>
      <c r="W48" s="246"/>
      <c r="X48" s="246"/>
      <c r="Y48" s="246"/>
      <c r="Z48" s="246"/>
    </row>
    <row r="49" spans="1:26" s="222" customFormat="1" ht="12.75" customHeight="1" x14ac:dyDescent="0.2">
      <c r="A49" s="848" t="s">
        <v>235</v>
      </c>
      <c r="B49" s="848"/>
      <c r="C49" s="848"/>
      <c r="D49" s="848"/>
      <c r="E49" s="848"/>
      <c r="F49" s="848"/>
      <c r="G49" s="848"/>
      <c r="H49" s="785"/>
      <c r="M49" s="246"/>
      <c r="N49" s="246"/>
      <c r="O49" s="246"/>
      <c r="P49" s="246"/>
      <c r="Q49" s="246"/>
      <c r="R49" s="246"/>
      <c r="S49" s="246"/>
      <c r="T49" s="246"/>
      <c r="U49" s="246"/>
      <c r="V49" s="246"/>
      <c r="W49" s="246"/>
      <c r="X49" s="246"/>
      <c r="Y49" s="246"/>
      <c r="Z49" s="246"/>
    </row>
    <row r="50" spans="1:26" s="222" customFormat="1" ht="12.75" customHeight="1" x14ac:dyDescent="0.2">
      <c r="A50" s="848" t="s">
        <v>276</v>
      </c>
      <c r="B50" s="848"/>
      <c r="C50" s="848"/>
      <c r="D50" s="848"/>
      <c r="E50" s="848"/>
      <c r="F50" s="848"/>
      <c r="G50" s="848"/>
      <c r="H50" s="785"/>
      <c r="M50" s="246"/>
      <c r="N50" s="246"/>
      <c r="O50" s="246"/>
      <c r="P50" s="246"/>
      <c r="Q50" s="246"/>
      <c r="R50" s="246"/>
      <c r="S50" s="246"/>
      <c r="T50" s="246"/>
      <c r="U50" s="246"/>
      <c r="V50" s="246"/>
      <c r="W50" s="246"/>
      <c r="X50" s="246"/>
      <c r="Y50" s="246"/>
      <c r="Z50" s="246"/>
    </row>
    <row r="51" spans="1:26" s="222" customFormat="1" ht="12" thickBot="1" x14ac:dyDescent="0.25">
      <c r="A51" s="185"/>
      <c r="B51" s="272"/>
      <c r="C51" s="99"/>
      <c r="D51" s="272"/>
      <c r="E51" s="86"/>
      <c r="F51" s="86"/>
      <c r="H51" s="785"/>
      <c r="M51" s="246"/>
      <c r="N51" s="246"/>
      <c r="O51" s="246"/>
      <c r="P51" s="246"/>
      <c r="Q51" s="246"/>
      <c r="R51" s="246"/>
      <c r="S51" s="246"/>
      <c r="T51" s="246"/>
      <c r="U51" s="246"/>
      <c r="V51" s="246"/>
      <c r="W51" s="246"/>
      <c r="X51" s="246"/>
      <c r="Y51" s="246"/>
      <c r="Z51" s="246"/>
    </row>
    <row r="52" spans="1:26" s="753" customFormat="1" ht="12" thickBot="1" x14ac:dyDescent="0.25">
      <c r="A52" s="100" t="s">
        <v>243</v>
      </c>
      <c r="B52" s="101" t="s">
        <v>244</v>
      </c>
      <c r="C52" s="370" t="s">
        <v>312</v>
      </c>
      <c r="D52" s="102"/>
      <c r="E52" s="102"/>
      <c r="G52" s="103"/>
      <c r="L52" s="222"/>
      <c r="M52" s="246"/>
      <c r="N52" s="246"/>
      <c r="O52" s="962"/>
      <c r="P52" s="962"/>
      <c r="Q52" s="962"/>
      <c r="R52" s="962"/>
      <c r="S52" s="962"/>
      <c r="T52" s="962"/>
      <c r="U52" s="962"/>
      <c r="V52" s="1133"/>
      <c r="W52" s="1133"/>
      <c r="X52" s="1133"/>
      <c r="Y52" s="1133"/>
      <c r="Z52" s="1133"/>
    </row>
    <row r="53" spans="1:26" s="222" customFormat="1" ht="12" thickBot="1" x14ac:dyDescent="0.25">
      <c r="A53" s="104" t="s">
        <v>343</v>
      </c>
      <c r="B53" s="310"/>
      <c r="C53" s="105" t="s">
        <v>347</v>
      </c>
      <c r="D53" s="86"/>
      <c r="E53" s="86"/>
      <c r="G53" s="785"/>
      <c r="M53" s="246"/>
      <c r="N53" s="246"/>
      <c r="O53" s="1131" t="s">
        <v>3320</v>
      </c>
      <c r="P53" s="1132" t="s">
        <v>3296</v>
      </c>
      <c r="Q53" s="1131" t="s">
        <v>3321</v>
      </c>
      <c r="R53" s="1132" t="s">
        <v>3322</v>
      </c>
      <c r="S53" s="1132" t="s">
        <v>3325</v>
      </c>
      <c r="T53" s="1132" t="s">
        <v>3326</v>
      </c>
      <c r="U53" s="1132" t="s">
        <v>3361</v>
      </c>
      <c r="V53" s="246"/>
      <c r="W53" s="246"/>
      <c r="X53" s="246"/>
      <c r="Y53" s="246"/>
      <c r="Z53" s="246"/>
    </row>
    <row r="54" spans="1:26" s="222" customFormat="1" ht="11.25" x14ac:dyDescent="0.2">
      <c r="A54" s="306" t="s">
        <v>3065</v>
      </c>
      <c r="B54" s="433" t="s">
        <v>3066</v>
      </c>
      <c r="C54" s="306">
        <f>IF('07. BPTs Manual Adj'!C54="-","-",
IF(ISNUMBER('07. BPTs Manual Adj'!C54),'07. BPTs Manual Adj'!C54*(1+'07. BPTs 2016-17'!U54),
IF(ISNUMBER('07. BPTs ETO'!C54),'07. BPTs ETO'!C54*(1+'07. BPTs 2016-17'!U54),"-")))</f>
        <v>118.21445999999997</v>
      </c>
      <c r="D54" s="86"/>
      <c r="E54" s="86"/>
      <c r="G54" s="785"/>
      <c r="M54" s="246"/>
      <c r="N54" s="246"/>
      <c r="O54" s="963">
        <f>VLOOKUP(LEFT($A54,2),'00. Adjustment factors'!$B$12:$M$51,O$30,FALSE)</f>
        <v>0</v>
      </c>
      <c r="P54" s="963">
        <f>VLOOKUP(LEFT($A54,2),'00. Adjustment factors'!$B$12:$M$51,P$30,FALSE)</f>
        <v>3.1E-2</v>
      </c>
      <c r="Q54" s="963">
        <f>VLOOKUP(LEFT($A54,2),'00. Adjustment factors'!$B$12:$M$51,Q$30,FALSE)</f>
        <v>-0.02</v>
      </c>
      <c r="R54" s="963"/>
      <c r="S54" s="963"/>
      <c r="T54" s="963"/>
      <c r="U54" s="964">
        <f t="shared" ref="U54:U72" si="2">(1+O54)*(1+P54)*(1+Q54)*(1+R54)*(1+S54)*(1+T54)-1</f>
        <v>1.0379999999999834E-2</v>
      </c>
      <c r="V54" s="246"/>
      <c r="W54" s="246"/>
      <c r="X54" s="246"/>
      <c r="Y54" s="246"/>
      <c r="Z54" s="246"/>
    </row>
    <row r="55" spans="1:26" s="222" customFormat="1" ht="11.25" x14ac:dyDescent="0.2">
      <c r="A55" s="309" t="s">
        <v>3067</v>
      </c>
      <c r="B55" s="246" t="s">
        <v>3068</v>
      </c>
      <c r="C55" s="309">
        <f>IF('07. BPTs Manual Adj'!C55="-","-",
IF(ISNUMBER('07. BPTs Manual Adj'!C55),'07. BPTs Manual Adj'!C55*(1+'07. BPTs 2016-17'!U55),
IF(ISNUMBER('07. BPTs ETO'!C55),'07. BPTs ETO'!C55*(1+'07. BPTs 2016-17'!U55),"-")))</f>
        <v>148.52585999999997</v>
      </c>
      <c r="D55" s="86"/>
      <c r="E55" s="86"/>
      <c r="G55" s="785"/>
      <c r="M55" s="246"/>
      <c r="N55" s="246"/>
      <c r="O55" s="963">
        <f>VLOOKUP(LEFT($A55,2),'00. Adjustment factors'!$B$12:$M$51,O$30,FALSE)</f>
        <v>0</v>
      </c>
      <c r="P55" s="963">
        <f>VLOOKUP(LEFT($A55,2),'00. Adjustment factors'!$B$12:$M$51,P$30,FALSE)</f>
        <v>3.1E-2</v>
      </c>
      <c r="Q55" s="963">
        <f>VLOOKUP(LEFT($A55,2),'00. Adjustment factors'!$B$12:$M$51,Q$30,FALSE)</f>
        <v>-0.02</v>
      </c>
      <c r="R55" s="963"/>
      <c r="S55" s="963"/>
      <c r="T55" s="963"/>
      <c r="U55" s="964">
        <f t="shared" si="2"/>
        <v>1.0379999999999834E-2</v>
      </c>
      <c r="V55" s="246"/>
      <c r="W55" s="246"/>
      <c r="X55" s="246"/>
      <c r="Y55" s="246"/>
      <c r="Z55" s="246"/>
    </row>
    <row r="56" spans="1:26" s="222" customFormat="1" ht="11.25" x14ac:dyDescent="0.2">
      <c r="A56" s="309" t="s">
        <v>3069</v>
      </c>
      <c r="B56" s="246" t="s">
        <v>3070</v>
      </c>
      <c r="C56" s="309">
        <f>IF('07. BPTs Manual Adj'!C56="-","-",
IF(ISNUMBER('07. BPTs Manual Adj'!C56),'07. BPTs Manual Adj'!C56*(1+'07. BPTs 2016-17'!U56),
IF(ISNUMBER('07. BPTs ETO'!C56),'07. BPTs ETO'!C56*(1+'07. BPTs 2016-17'!U56),"-")))</f>
        <v>141.45319999999998</v>
      </c>
      <c r="D56" s="86"/>
      <c r="E56" s="86"/>
      <c r="G56" s="785"/>
      <c r="M56" s="246"/>
      <c r="N56" s="246"/>
      <c r="O56" s="963">
        <f>VLOOKUP(LEFT($A56,2),'00. Adjustment factors'!$B$12:$M$51,O$30,FALSE)</f>
        <v>0</v>
      </c>
      <c r="P56" s="963">
        <f>VLOOKUP(LEFT($A56,2),'00. Adjustment factors'!$B$12:$M$51,P$30,FALSE)</f>
        <v>3.1E-2</v>
      </c>
      <c r="Q56" s="963">
        <f>VLOOKUP(LEFT($A56,2),'00. Adjustment factors'!$B$12:$M$51,Q$30,FALSE)</f>
        <v>-0.02</v>
      </c>
      <c r="R56" s="963"/>
      <c r="S56" s="963"/>
      <c r="T56" s="963"/>
      <c r="U56" s="964">
        <f t="shared" si="2"/>
        <v>1.0379999999999834E-2</v>
      </c>
      <c r="V56" s="246"/>
      <c r="W56" s="246"/>
      <c r="X56" s="246"/>
      <c r="Y56" s="246"/>
      <c r="Z56" s="246"/>
    </row>
    <row r="57" spans="1:26" s="222" customFormat="1" ht="12" thickBot="1" x14ac:dyDescent="0.25">
      <c r="A57" s="307" t="s">
        <v>3071</v>
      </c>
      <c r="B57" s="335" t="s">
        <v>3072</v>
      </c>
      <c r="C57" s="307">
        <f>IF('07. BPTs Manual Adj'!C57="-","-",
IF(ISNUMBER('07. BPTs Manual Adj'!C57),'07. BPTs Manual Adj'!C57*(1+'07. BPTs 2016-17'!U57),
IF(ISNUMBER('07. BPTs ETO'!C57),'07. BPTs ETO'!C57*(1+'07. BPTs 2016-17'!U57),"-")))</f>
        <v>177.82687999999996</v>
      </c>
      <c r="D57" s="86"/>
      <c r="E57" s="272"/>
      <c r="G57" s="785"/>
      <c r="M57" s="246"/>
      <c r="N57" s="246"/>
      <c r="O57" s="963">
        <f>VLOOKUP(LEFT($A57,2),'00. Adjustment factors'!$B$12:$M$51,O$30,FALSE)</f>
        <v>0</v>
      </c>
      <c r="P57" s="963">
        <f>VLOOKUP(LEFT($A57,2),'00. Adjustment factors'!$B$12:$M$51,P$30,FALSE)</f>
        <v>3.1E-2</v>
      </c>
      <c r="Q57" s="963">
        <f>VLOOKUP(LEFT($A57,2),'00. Adjustment factors'!$B$12:$M$51,Q$30,FALSE)</f>
        <v>-0.02</v>
      </c>
      <c r="R57" s="963"/>
      <c r="S57" s="963"/>
      <c r="T57" s="963"/>
      <c r="U57" s="964">
        <f t="shared" si="2"/>
        <v>1.0379999999999834E-2</v>
      </c>
      <c r="V57" s="246"/>
      <c r="W57" s="246"/>
      <c r="X57" s="246"/>
      <c r="Y57" s="246"/>
      <c r="Z57" s="246"/>
    </row>
    <row r="58" spans="1:26" s="222" customFormat="1" ht="12" thickBot="1" x14ac:dyDescent="0.25">
      <c r="A58" s="308" t="s">
        <v>3073</v>
      </c>
      <c r="B58" s="310"/>
      <c r="C58" s="311" t="s">
        <v>347</v>
      </c>
      <c r="D58" s="86"/>
      <c r="E58" s="272"/>
      <c r="G58" s="785"/>
      <c r="M58" s="246"/>
      <c r="N58" s="246"/>
      <c r="O58" s="963">
        <f>VLOOKUP(LEFT($A58,2),'00. Adjustment factors'!$B$12:$M$51,O$30,FALSE)</f>
        <v>0</v>
      </c>
      <c r="P58" s="963">
        <f>VLOOKUP(LEFT($A58,2),'00. Adjustment factors'!$B$12:$M$51,P$30,FALSE)</f>
        <v>3.1E-2</v>
      </c>
      <c r="Q58" s="963">
        <f>VLOOKUP(LEFT($A58,2),'00. Adjustment factors'!$B$12:$M$51,Q$30,FALSE)</f>
        <v>-0.02</v>
      </c>
      <c r="R58" s="963"/>
      <c r="S58" s="963"/>
      <c r="T58" s="963"/>
      <c r="U58" s="964">
        <f t="shared" si="2"/>
        <v>1.0379999999999834E-2</v>
      </c>
      <c r="V58" s="246"/>
      <c r="W58" s="246"/>
      <c r="X58" s="246"/>
      <c r="Y58" s="246"/>
      <c r="Z58" s="246"/>
    </row>
    <row r="59" spans="1:26" s="222" customFormat="1" ht="11.25" x14ac:dyDescent="0.2">
      <c r="A59" s="306" t="s">
        <v>3074</v>
      </c>
      <c r="B59" s="433" t="s">
        <v>3075</v>
      </c>
      <c r="C59" s="306">
        <f>IF('07. BPTs Manual Adj'!C59="-","-",
IF(ISNUMBER('07. BPTs Manual Adj'!C59),'07. BPTs Manual Adj'!C59*(1+'07. BPTs 2016-17'!U59),
IF(ISNUMBER('07. BPTs ETO'!C59),'07. BPTs ETO'!C59*(1+'07. BPTs 2016-17'!U59),"-")))</f>
        <v>118.21445999999997</v>
      </c>
      <c r="D59" s="86"/>
      <c r="E59" s="272"/>
      <c r="G59" s="785"/>
      <c r="M59" s="246"/>
      <c r="N59" s="246"/>
      <c r="O59" s="963">
        <f>VLOOKUP(LEFT($A59,2),'00. Adjustment factors'!$B$12:$M$51,O$30,FALSE)</f>
        <v>0</v>
      </c>
      <c r="P59" s="963">
        <f>VLOOKUP(LEFT($A59,2),'00. Adjustment factors'!$B$12:$M$51,P$30,FALSE)</f>
        <v>3.1E-2</v>
      </c>
      <c r="Q59" s="963">
        <f>VLOOKUP(LEFT($A59,2),'00. Adjustment factors'!$B$12:$M$51,Q$30,FALSE)</f>
        <v>-0.02</v>
      </c>
      <c r="R59" s="963"/>
      <c r="S59" s="963"/>
      <c r="T59" s="963"/>
      <c r="U59" s="964">
        <f t="shared" si="2"/>
        <v>1.0379999999999834E-2</v>
      </c>
      <c r="V59" s="246"/>
      <c r="W59" s="246"/>
      <c r="X59" s="246"/>
      <c r="Y59" s="246"/>
      <c r="Z59" s="246"/>
    </row>
    <row r="60" spans="1:26" s="222" customFormat="1" ht="11.25" x14ac:dyDescent="0.2">
      <c r="A60" s="309" t="s">
        <v>3076</v>
      </c>
      <c r="B60" s="246" t="s">
        <v>3077</v>
      </c>
      <c r="C60" s="309">
        <f>IF('07. BPTs Manual Adj'!C60="-","-",
IF(ISNUMBER('07. BPTs Manual Adj'!C60),'07. BPTs Manual Adj'!C60*(1+'07. BPTs 2016-17'!U60),
IF(ISNUMBER('07. BPTs ETO'!C60),'07. BPTs ETO'!C60*(1+'07. BPTs 2016-17'!U60),"-")))</f>
        <v>148.52585999999997</v>
      </c>
      <c r="D60" s="86"/>
      <c r="E60" s="272"/>
      <c r="G60" s="785"/>
      <c r="M60" s="246"/>
      <c r="N60" s="246"/>
      <c r="O60" s="963">
        <f>VLOOKUP(LEFT($A60,2),'00. Adjustment factors'!$B$12:$M$51,O$30,FALSE)</f>
        <v>0</v>
      </c>
      <c r="P60" s="963">
        <f>VLOOKUP(LEFT($A60,2),'00. Adjustment factors'!$B$12:$M$51,P$30,FALSE)</f>
        <v>3.1E-2</v>
      </c>
      <c r="Q60" s="963">
        <f>VLOOKUP(LEFT($A60,2),'00. Adjustment factors'!$B$12:$M$51,Q$30,FALSE)</f>
        <v>-0.02</v>
      </c>
      <c r="R60" s="963"/>
      <c r="S60" s="963"/>
      <c r="T60" s="963"/>
      <c r="U60" s="964">
        <f t="shared" si="2"/>
        <v>1.0379999999999834E-2</v>
      </c>
      <c r="V60" s="246"/>
      <c r="W60" s="246"/>
      <c r="X60" s="246"/>
      <c r="Y60" s="246"/>
      <c r="Z60" s="246"/>
    </row>
    <row r="61" spans="1:26" s="222" customFormat="1" ht="11.25" x14ac:dyDescent="0.2">
      <c r="A61" s="309" t="s">
        <v>3078</v>
      </c>
      <c r="B61" s="246" t="s">
        <v>3079</v>
      </c>
      <c r="C61" s="309">
        <f>IF('07. BPTs Manual Adj'!C61="-","-",
IF(ISNUMBER('07. BPTs Manual Adj'!C61),'07. BPTs Manual Adj'!C61*(1+'07. BPTs 2016-17'!U61),
IF(ISNUMBER('07. BPTs ETO'!C61),'07. BPTs ETO'!C61*(1+'07. BPTs 2016-17'!U61),"-")))</f>
        <v>141.45319999999998</v>
      </c>
      <c r="D61" s="86"/>
      <c r="E61" s="272"/>
      <c r="G61" s="785"/>
      <c r="M61" s="246"/>
      <c r="N61" s="246"/>
      <c r="O61" s="963">
        <f>VLOOKUP(LEFT($A61,2),'00. Adjustment factors'!$B$12:$M$51,O$30,FALSE)</f>
        <v>0</v>
      </c>
      <c r="P61" s="963">
        <f>VLOOKUP(LEFT($A61,2),'00. Adjustment factors'!$B$12:$M$51,P$30,FALSE)</f>
        <v>3.1E-2</v>
      </c>
      <c r="Q61" s="963">
        <f>VLOOKUP(LEFT($A61,2),'00. Adjustment factors'!$B$12:$M$51,Q$30,FALSE)</f>
        <v>-0.02</v>
      </c>
      <c r="R61" s="963"/>
      <c r="S61" s="963"/>
      <c r="T61" s="963"/>
      <c r="U61" s="964">
        <f t="shared" si="2"/>
        <v>1.0379999999999834E-2</v>
      </c>
      <c r="V61" s="246"/>
      <c r="W61" s="246"/>
      <c r="X61" s="246"/>
      <c r="Y61" s="246"/>
      <c r="Z61" s="246"/>
    </row>
    <row r="62" spans="1:26" s="222" customFormat="1" ht="12" thickBot="1" x14ac:dyDescent="0.25">
      <c r="A62" s="307" t="s">
        <v>3080</v>
      </c>
      <c r="B62" s="335" t="s">
        <v>3081</v>
      </c>
      <c r="C62" s="307">
        <f>IF('07. BPTs Manual Adj'!C62="-","-",
IF(ISNUMBER('07. BPTs Manual Adj'!C62),'07. BPTs Manual Adj'!C62*(1+'07. BPTs 2016-17'!U62),
IF(ISNUMBER('07. BPTs ETO'!C62),'07. BPTs ETO'!C62*(1+'07. BPTs 2016-17'!U62),"-")))</f>
        <v>177.82687999999996</v>
      </c>
      <c r="D62" s="86"/>
      <c r="E62" s="272"/>
      <c r="G62" s="785"/>
      <c r="M62" s="246"/>
      <c r="N62" s="246"/>
      <c r="O62" s="963">
        <f>VLOOKUP(LEFT($A62,2),'00. Adjustment factors'!$B$12:$M$51,O$30,FALSE)</f>
        <v>0</v>
      </c>
      <c r="P62" s="963">
        <f>VLOOKUP(LEFT($A62,2),'00. Adjustment factors'!$B$12:$M$51,P$30,FALSE)</f>
        <v>3.1E-2</v>
      </c>
      <c r="Q62" s="963">
        <f>VLOOKUP(LEFT($A62,2),'00. Adjustment factors'!$B$12:$M$51,Q$30,FALSE)</f>
        <v>-0.02</v>
      </c>
      <c r="R62" s="963"/>
      <c r="S62" s="963"/>
      <c r="T62" s="963"/>
      <c r="U62" s="964">
        <f t="shared" si="2"/>
        <v>1.0379999999999834E-2</v>
      </c>
      <c r="V62" s="246"/>
      <c r="W62" s="246"/>
      <c r="X62" s="246"/>
      <c r="Y62" s="246"/>
      <c r="Z62" s="246"/>
    </row>
    <row r="63" spans="1:26" s="222" customFormat="1" ht="12" thickBot="1" x14ac:dyDescent="0.25">
      <c r="A63" s="308" t="s">
        <v>3082</v>
      </c>
      <c r="B63" s="310"/>
      <c r="C63" s="311" t="s">
        <v>3083</v>
      </c>
      <c r="D63" s="86"/>
      <c r="E63" s="272"/>
      <c r="G63" s="785"/>
      <c r="M63" s="246"/>
      <c r="N63" s="246"/>
      <c r="O63" s="963"/>
      <c r="P63" s="963"/>
      <c r="Q63" s="963"/>
      <c r="R63" s="963"/>
      <c r="S63" s="963"/>
      <c r="T63" s="963"/>
      <c r="U63" s="964"/>
      <c r="V63" s="246"/>
      <c r="W63" s="246"/>
      <c r="X63" s="246"/>
      <c r="Y63" s="246"/>
      <c r="Z63" s="246"/>
    </row>
    <row r="64" spans="1:26" s="222" customFormat="1" ht="11.25" x14ac:dyDescent="0.2">
      <c r="A64" s="306" t="s">
        <v>3084</v>
      </c>
      <c r="B64" s="433" t="s">
        <v>3085</v>
      </c>
      <c r="C64" s="306">
        <f>IF('07. BPTs Manual Adj'!C64="-","-",
IF(ISNUMBER('07. BPTs Manual Adj'!C64),'07. BPTs Manual Adj'!C64*(1+'07. BPTs 2016-17'!U64),
IF(ISNUMBER('07. BPTs ETO'!C64),'07. BPTs ETO'!C64*(1+'07. BPTs 2016-17'!U64),"-")))</f>
        <v>445.57757999999995</v>
      </c>
      <c r="D64" s="86"/>
      <c r="E64" s="272"/>
      <c r="G64" s="785"/>
      <c r="M64" s="246"/>
      <c r="N64" s="246"/>
      <c r="O64" s="963">
        <f>VLOOKUP(LEFT($A64,2),'00. Adjustment factors'!$B$12:$M$51,O$30,FALSE)</f>
        <v>0</v>
      </c>
      <c r="P64" s="963">
        <f>VLOOKUP(LEFT($A64,2),'00. Adjustment factors'!$B$12:$M$51,P$30,FALSE)</f>
        <v>3.1E-2</v>
      </c>
      <c r="Q64" s="963">
        <f>VLOOKUP(LEFT($A64,2),'00. Adjustment factors'!$B$12:$M$51,Q$30,FALSE)</f>
        <v>-0.02</v>
      </c>
      <c r="R64" s="963"/>
      <c r="S64" s="963"/>
      <c r="T64" s="963"/>
      <c r="U64" s="964">
        <f t="shared" si="2"/>
        <v>1.0379999999999834E-2</v>
      </c>
      <c r="V64" s="246"/>
      <c r="W64" s="246"/>
      <c r="X64" s="246"/>
      <c r="Y64" s="246"/>
      <c r="Z64" s="246"/>
    </row>
    <row r="65" spans="1:26" s="222" customFormat="1" ht="12" thickBot="1" x14ac:dyDescent="0.25">
      <c r="A65" s="307" t="s">
        <v>3086</v>
      </c>
      <c r="B65" s="335" t="s">
        <v>3087</v>
      </c>
      <c r="C65" s="307">
        <f>IF('07. BPTs Manual Adj'!C65="-","-",
IF(ISNUMBER('07. BPTs Manual Adj'!C65),'07. BPTs Manual Adj'!C65*(1+'07. BPTs 2016-17'!U65),
IF(ISNUMBER('07. BPTs ETO'!C65),'07. BPTs ETO'!C65*(1+'07. BPTs 2016-17'!U65),"-")))</f>
        <v>445.57757999999995</v>
      </c>
      <c r="D65" s="86"/>
      <c r="E65" s="272"/>
      <c r="G65" s="785"/>
      <c r="M65" s="246"/>
      <c r="N65" s="246"/>
      <c r="O65" s="963">
        <f>VLOOKUP(LEFT($A65,2),'00. Adjustment factors'!$B$12:$M$51,O$30,FALSE)</f>
        <v>0</v>
      </c>
      <c r="P65" s="963">
        <f>VLOOKUP(LEFT($A65,2),'00. Adjustment factors'!$B$12:$M$51,P$30,FALSE)</f>
        <v>3.1E-2</v>
      </c>
      <c r="Q65" s="963">
        <f>VLOOKUP(LEFT($A65,2),'00. Adjustment factors'!$B$12:$M$51,Q$30,FALSE)</f>
        <v>-0.02</v>
      </c>
      <c r="R65" s="963"/>
      <c r="S65" s="963"/>
      <c r="T65" s="963"/>
      <c r="U65" s="964">
        <f t="shared" si="2"/>
        <v>1.0379999999999834E-2</v>
      </c>
      <c r="V65" s="246"/>
      <c r="W65" s="246"/>
      <c r="X65" s="246"/>
      <c r="Y65" s="246"/>
      <c r="Z65" s="246"/>
    </row>
    <row r="66" spans="1:26" s="222" customFormat="1" ht="11.25" x14ac:dyDescent="0.2">
      <c r="B66" s="785"/>
      <c r="C66" s="730"/>
      <c r="D66" s="86"/>
      <c r="E66" s="272"/>
      <c r="G66" s="785"/>
      <c r="M66" s="246"/>
      <c r="N66" s="246"/>
      <c r="O66" s="963"/>
      <c r="P66" s="963"/>
      <c r="Q66" s="963"/>
      <c r="R66" s="963"/>
      <c r="S66" s="963"/>
      <c r="T66" s="963"/>
      <c r="U66" s="964"/>
      <c r="V66" s="246"/>
      <c r="W66" s="246"/>
      <c r="X66" s="246"/>
      <c r="Y66" s="246"/>
      <c r="Z66" s="246"/>
    </row>
    <row r="67" spans="1:26" s="222" customFormat="1" ht="11.25" x14ac:dyDescent="0.2">
      <c r="A67" s="82" t="s">
        <v>363</v>
      </c>
      <c r="B67" s="112" t="s">
        <v>344</v>
      </c>
      <c r="C67" s="246"/>
      <c r="D67" s="86"/>
      <c r="E67" s="272"/>
      <c r="G67" s="785"/>
      <c r="M67" s="246"/>
      <c r="N67" s="246"/>
      <c r="O67" s="963"/>
      <c r="P67" s="963"/>
      <c r="Q67" s="963"/>
      <c r="R67" s="963"/>
      <c r="S67" s="963"/>
      <c r="T67" s="963"/>
      <c r="U67" s="964"/>
      <c r="V67" s="246"/>
      <c r="W67" s="246"/>
      <c r="X67" s="246"/>
      <c r="Y67" s="246"/>
      <c r="Z67" s="246"/>
    </row>
    <row r="68" spans="1:26" s="222" customFormat="1" ht="12" thickBot="1" x14ac:dyDescent="0.25">
      <c r="B68" s="785"/>
      <c r="C68" s="99"/>
      <c r="D68" s="86"/>
      <c r="E68" s="272"/>
      <c r="G68" s="785"/>
      <c r="M68" s="246"/>
      <c r="N68" s="246"/>
      <c r="O68" s="963"/>
      <c r="P68" s="963"/>
      <c r="Q68" s="963"/>
      <c r="R68" s="963"/>
      <c r="S68" s="963"/>
      <c r="T68" s="963"/>
      <c r="U68" s="964"/>
      <c r="V68" s="246"/>
      <c r="W68" s="246"/>
      <c r="X68" s="246"/>
      <c r="Y68" s="246"/>
      <c r="Z68" s="246"/>
    </row>
    <row r="69" spans="1:26" s="753" customFormat="1" ht="23.25" thickBot="1" x14ac:dyDescent="0.25">
      <c r="A69" s="414" t="s">
        <v>243</v>
      </c>
      <c r="B69" s="379" t="s">
        <v>244</v>
      </c>
      <c r="C69" s="370" t="s">
        <v>334</v>
      </c>
      <c r="D69" s="102"/>
      <c r="E69" s="82"/>
      <c r="G69" s="103"/>
      <c r="M69" s="1133"/>
      <c r="N69" s="1133"/>
      <c r="O69" s="963">
        <f>VLOOKUP(LEFT($A69,2),'00. Adjustment factors'!$B$12:$M$51,O$30,FALSE)</f>
        <v>0</v>
      </c>
      <c r="P69" s="963">
        <f>VLOOKUP(LEFT($A69,2),'00. Adjustment factors'!$B$12:$M$51,P$30,FALSE)</f>
        <v>3.1E-2</v>
      </c>
      <c r="Q69" s="963">
        <f>VLOOKUP(LEFT($A69,2),'00. Adjustment factors'!$B$12:$M$51,Q$30,FALSE)</f>
        <v>-0.02</v>
      </c>
      <c r="R69" s="963"/>
      <c r="S69" s="963"/>
      <c r="T69" s="963"/>
      <c r="U69" s="964">
        <f t="shared" si="2"/>
        <v>1.0379999999999834E-2</v>
      </c>
      <c r="V69" s="1133"/>
      <c r="W69" s="1133"/>
      <c r="X69" s="1133"/>
      <c r="Y69" s="1133"/>
      <c r="Z69" s="1133"/>
    </row>
    <row r="70" spans="1:26" s="222" customFormat="1" ht="11.25" x14ac:dyDescent="0.2">
      <c r="A70" s="107" t="s">
        <v>3088</v>
      </c>
      <c r="B70" s="669" t="s">
        <v>3089</v>
      </c>
      <c r="C70" s="670">
        <f>IF('07. BPTs Manual Adj'!C70="-","-",
IF(ISNUMBER('07. BPTs Manual Adj'!C70),'07. BPTs Manual Adj'!C70*(1+'07. BPTs 2016-17'!U70),
IF(ISNUMBER('07. BPTs ETO'!C70),'07. BPTs ETO'!C70*(1+'07. BPTs 2016-17'!U70),"-")))</f>
        <v>44.45671999999999</v>
      </c>
      <c r="D70" s="86"/>
      <c r="E70" s="272"/>
      <c r="G70" s="785"/>
      <c r="M70" s="246"/>
      <c r="N70" s="246"/>
      <c r="O70" s="963">
        <f>VLOOKUP(LEFT($A70,2),'00. Adjustment factors'!$B$12:$M$51,O$30,FALSE)</f>
        <v>0</v>
      </c>
      <c r="P70" s="963">
        <f>VLOOKUP(LEFT($A70,2),'00. Adjustment factors'!$B$12:$M$51,P$30,FALSE)</f>
        <v>3.1E-2</v>
      </c>
      <c r="Q70" s="963">
        <f>VLOOKUP(LEFT($A70,2),'00. Adjustment factors'!$B$12:$M$51,Q$30,FALSE)</f>
        <v>-0.02</v>
      </c>
      <c r="R70" s="963"/>
      <c r="S70" s="963"/>
      <c r="T70" s="963"/>
      <c r="U70" s="964">
        <f t="shared" si="2"/>
        <v>1.0379999999999834E-2</v>
      </c>
      <c r="V70" s="246"/>
      <c r="W70" s="246"/>
      <c r="X70" s="246"/>
      <c r="Y70" s="246"/>
      <c r="Z70" s="246"/>
    </row>
    <row r="71" spans="1:26" s="222" customFormat="1" ht="11.25" x14ac:dyDescent="0.2">
      <c r="A71" s="309" t="s">
        <v>3090</v>
      </c>
      <c r="B71" s="246" t="s">
        <v>3091</v>
      </c>
      <c r="C71" s="309">
        <f>IF('07. BPTs Manual Adj'!C71="-","-",
IF(ISNUMBER('07. BPTs Manual Adj'!C71),'07. BPTs Manual Adj'!C71*(1+'07. BPTs 2016-17'!U71),
IF(ISNUMBER('07. BPTs ETO'!C71),'07. BPTs ETO'!C71*(1+'07. BPTs 2016-17'!U71),"-")))</f>
        <v>50.518999999999991</v>
      </c>
      <c r="D71" s="86"/>
      <c r="E71" s="272"/>
      <c r="G71" s="785"/>
      <c r="M71" s="246"/>
      <c r="N71" s="246"/>
      <c r="O71" s="963">
        <f>VLOOKUP(LEFT($A71,2),'00. Adjustment factors'!$B$12:$M$51,O$30,FALSE)</f>
        <v>0</v>
      </c>
      <c r="P71" s="963">
        <f>VLOOKUP(LEFT($A71,2),'00. Adjustment factors'!$B$12:$M$51,P$30,FALSE)</f>
        <v>3.1E-2</v>
      </c>
      <c r="Q71" s="963">
        <f>VLOOKUP(LEFT($A71,2),'00. Adjustment factors'!$B$12:$M$51,Q$30,FALSE)</f>
        <v>-0.02</v>
      </c>
      <c r="R71" s="963"/>
      <c r="S71" s="963"/>
      <c r="T71" s="963"/>
      <c r="U71" s="964">
        <f t="shared" si="2"/>
        <v>1.0379999999999834E-2</v>
      </c>
      <c r="V71" s="246"/>
      <c r="W71" s="246"/>
      <c r="X71" s="246"/>
      <c r="Y71" s="246"/>
      <c r="Z71" s="246"/>
    </row>
    <row r="72" spans="1:26" s="222" customFormat="1" ht="12" thickBot="1" x14ac:dyDescent="0.25">
      <c r="A72" s="307" t="s">
        <v>270</v>
      </c>
      <c r="B72" s="335" t="s">
        <v>460</v>
      </c>
      <c r="C72" s="307">
        <f>IF('07. BPTs Manual Adj'!C72="-","-",
IF(ISNUMBER('07. BPTs Manual Adj'!C72),'07. BPTs Manual Adj'!C72*(1+'07. BPTs 2016-17'!U72),
IF(ISNUMBER('07. BPTs ETO'!C72),'07. BPTs ETO'!C72*(1+'07. BPTs 2016-17'!U72),"-")))</f>
        <v>82.851159999999993</v>
      </c>
      <c r="E72" s="785"/>
      <c r="H72" s="785"/>
      <c r="M72" s="246"/>
      <c r="N72" s="246"/>
      <c r="O72" s="963">
        <f>VLOOKUP(LEFT($A72,2),'00. Adjustment factors'!$B$12:$M$51,O$30,FALSE)</f>
        <v>0</v>
      </c>
      <c r="P72" s="963">
        <f>VLOOKUP(LEFT($A72,2),'00. Adjustment factors'!$B$12:$M$51,P$30,FALSE)</f>
        <v>3.1E-2</v>
      </c>
      <c r="Q72" s="963">
        <f>VLOOKUP(LEFT($A72,2),'00. Adjustment factors'!$B$12:$M$51,Q$30,FALSE)</f>
        <v>-0.02</v>
      </c>
      <c r="R72" s="963"/>
      <c r="S72" s="963"/>
      <c r="T72" s="963"/>
      <c r="U72" s="964">
        <f t="shared" si="2"/>
        <v>1.0379999999999834E-2</v>
      </c>
      <c r="V72" s="246"/>
      <c r="W72" s="246"/>
      <c r="X72" s="246"/>
      <c r="Y72" s="246"/>
      <c r="Z72" s="246"/>
    </row>
    <row r="73" spans="1:26" s="222" customFormat="1" ht="13.5" thickBot="1" x14ac:dyDescent="0.25">
      <c r="A73" s="96"/>
      <c r="B73" s="219"/>
      <c r="C73" s="123"/>
      <c r="D73" s="96"/>
      <c r="E73" s="97"/>
      <c r="F73" s="219"/>
      <c r="G73" s="219"/>
      <c r="H73" s="123"/>
      <c r="M73" s="246"/>
      <c r="N73" s="246"/>
      <c r="O73" s="246"/>
      <c r="P73" s="246"/>
      <c r="Q73" s="246"/>
      <c r="R73" s="246"/>
      <c r="S73" s="246"/>
      <c r="T73" s="246"/>
      <c r="U73" s="246"/>
      <c r="V73" s="246"/>
      <c r="W73" s="246"/>
      <c r="X73" s="246"/>
      <c r="Y73" s="246"/>
      <c r="Z73" s="246"/>
    </row>
    <row r="74" spans="1:26" s="222" customFormat="1" x14ac:dyDescent="0.2">
      <c r="A74" s="248"/>
      <c r="C74" s="785"/>
      <c r="D74" s="248"/>
      <c r="E74" s="249"/>
      <c r="H74" s="785"/>
      <c r="M74" s="246"/>
      <c r="N74" s="246"/>
      <c r="O74" s="246"/>
      <c r="P74" s="246"/>
      <c r="Q74" s="246"/>
      <c r="R74" s="246"/>
      <c r="S74" s="246"/>
      <c r="T74" s="246"/>
      <c r="U74" s="246"/>
      <c r="V74" s="246"/>
      <c r="W74" s="246"/>
      <c r="X74" s="246"/>
      <c r="Y74" s="246"/>
      <c r="Z74" s="246"/>
    </row>
    <row r="75" spans="1:26" s="222" customFormat="1" ht="11.25" x14ac:dyDescent="0.2">
      <c r="A75" s="88">
        <v>3</v>
      </c>
      <c r="B75" s="89" t="s">
        <v>339</v>
      </c>
      <c r="C75" s="785"/>
      <c r="D75" s="272"/>
      <c r="E75" s="86"/>
      <c r="H75" s="1111" t="s">
        <v>43</v>
      </c>
      <c r="M75" s="246"/>
      <c r="N75" s="246"/>
      <c r="O75" s="246"/>
      <c r="P75" s="246"/>
      <c r="Q75" s="246"/>
      <c r="R75" s="246"/>
      <c r="S75" s="246"/>
      <c r="T75" s="246"/>
      <c r="U75" s="246"/>
      <c r="V75" s="246"/>
      <c r="W75" s="246"/>
      <c r="X75" s="246"/>
      <c r="Y75" s="246"/>
      <c r="Z75" s="246"/>
    </row>
    <row r="76" spans="1:26" s="222" customFormat="1" ht="11.25" x14ac:dyDescent="0.2">
      <c r="A76" s="185"/>
      <c r="B76" s="272"/>
      <c r="C76" s="86"/>
      <c r="D76" s="272"/>
      <c r="E76" s="86"/>
      <c r="F76" s="272"/>
      <c r="H76" s="785"/>
      <c r="M76" s="246"/>
      <c r="N76" s="246"/>
      <c r="O76" s="246"/>
      <c r="P76" s="246"/>
      <c r="Q76" s="246"/>
      <c r="R76" s="246"/>
      <c r="S76" s="246"/>
      <c r="T76" s="246"/>
      <c r="U76" s="246"/>
      <c r="V76" s="246"/>
      <c r="W76" s="246"/>
      <c r="X76" s="246"/>
      <c r="Y76" s="246"/>
      <c r="Z76" s="246"/>
    </row>
    <row r="77" spans="1:26" s="785" customFormat="1" ht="11.25" customHeight="1" x14ac:dyDescent="0.2">
      <c r="A77" s="848" t="s">
        <v>340</v>
      </c>
      <c r="B77" s="741"/>
      <c r="C77" s="741"/>
      <c r="D77" s="741"/>
      <c r="E77" s="741"/>
      <c r="F77" s="741"/>
      <c r="G77" s="741"/>
      <c r="M77" s="423"/>
      <c r="N77" s="423"/>
      <c r="O77" s="423"/>
      <c r="P77" s="423"/>
      <c r="Q77" s="423"/>
      <c r="R77" s="423"/>
      <c r="S77" s="423"/>
      <c r="T77" s="423"/>
      <c r="U77" s="423"/>
      <c r="V77" s="423"/>
      <c r="W77" s="423"/>
      <c r="X77" s="423"/>
      <c r="Y77" s="423"/>
      <c r="Z77" s="423"/>
    </row>
    <row r="78" spans="1:26" s="785" customFormat="1" ht="11.25" customHeight="1" x14ac:dyDescent="0.2">
      <c r="A78" s="848" t="s">
        <v>341</v>
      </c>
      <c r="B78" s="741"/>
      <c r="C78" s="741"/>
      <c r="D78" s="741"/>
      <c r="E78" s="741"/>
      <c r="F78" s="741"/>
      <c r="G78" s="741"/>
      <c r="M78" s="423"/>
      <c r="N78" s="423"/>
      <c r="O78" s="423"/>
      <c r="P78" s="423"/>
      <c r="Q78" s="423"/>
      <c r="R78" s="423"/>
      <c r="S78" s="423"/>
      <c r="T78" s="423"/>
      <c r="U78" s="423"/>
      <c r="V78" s="423"/>
      <c r="W78" s="423"/>
      <c r="X78" s="423"/>
      <c r="Y78" s="423"/>
      <c r="Z78" s="423"/>
    </row>
    <row r="79" spans="1:26" s="785" customFormat="1" ht="22.5" customHeight="1" x14ac:dyDescent="0.2">
      <c r="A79" s="848" t="s">
        <v>105</v>
      </c>
      <c r="B79" s="741"/>
      <c r="C79" s="741"/>
      <c r="D79" s="741"/>
      <c r="E79" s="741"/>
      <c r="F79" s="741"/>
      <c r="G79" s="741"/>
      <c r="M79" s="423"/>
      <c r="N79" s="423"/>
      <c r="O79" s="423"/>
      <c r="P79" s="423"/>
      <c r="Q79" s="423"/>
      <c r="R79" s="423"/>
      <c r="S79" s="423"/>
      <c r="T79" s="423"/>
      <c r="U79" s="423"/>
      <c r="V79" s="423"/>
      <c r="W79" s="423"/>
      <c r="X79" s="423"/>
      <c r="Y79" s="423"/>
      <c r="Z79" s="423"/>
    </row>
    <row r="80" spans="1:26" s="785" customFormat="1" ht="11.25" customHeight="1" x14ac:dyDescent="0.2">
      <c r="A80" s="848" t="s">
        <v>327</v>
      </c>
      <c r="B80" s="741"/>
      <c r="C80" s="741"/>
      <c r="D80" s="741"/>
      <c r="E80" s="741"/>
      <c r="F80" s="741"/>
      <c r="G80" s="741"/>
      <c r="H80" s="741"/>
      <c r="M80" s="423"/>
      <c r="N80" s="423"/>
      <c r="O80" s="423"/>
      <c r="P80" s="423"/>
      <c r="Q80" s="423"/>
      <c r="R80" s="423"/>
      <c r="S80" s="423"/>
      <c r="T80" s="423"/>
      <c r="U80" s="423"/>
      <c r="V80" s="423"/>
      <c r="W80" s="423"/>
      <c r="X80" s="423"/>
      <c r="Y80" s="423"/>
      <c r="Z80" s="423"/>
    </row>
    <row r="81" spans="1:26" s="785" customFormat="1" ht="11.25" customHeight="1" thickBot="1" x14ac:dyDescent="0.25">
      <c r="A81" s="848" t="s">
        <v>328</v>
      </c>
      <c r="B81" s="741"/>
      <c r="C81" s="741"/>
      <c r="D81" s="741"/>
      <c r="E81" s="741"/>
      <c r="F81" s="741"/>
      <c r="G81" s="741"/>
      <c r="M81" s="423"/>
      <c r="N81" s="423"/>
      <c r="O81" s="423"/>
      <c r="P81" s="423"/>
      <c r="Q81" s="423"/>
      <c r="R81" s="423"/>
      <c r="S81" s="423"/>
      <c r="T81" s="423"/>
      <c r="U81" s="423"/>
      <c r="V81" s="423"/>
      <c r="W81" s="423"/>
      <c r="X81" s="423"/>
      <c r="Y81" s="423"/>
      <c r="Z81" s="423"/>
    </row>
    <row r="82" spans="1:26" s="222" customFormat="1" ht="12" thickBot="1" x14ac:dyDescent="0.25">
      <c r="A82" s="98"/>
      <c r="C82" s="86"/>
      <c r="D82" s="272"/>
      <c r="E82" s="114"/>
      <c r="F82" s="114"/>
      <c r="G82" s="1019" t="s">
        <v>329</v>
      </c>
      <c r="H82" s="1020"/>
      <c r="I82" s="115"/>
      <c r="M82" s="246"/>
      <c r="N82" s="246"/>
      <c r="O82" s="962"/>
      <c r="P82" s="962"/>
      <c r="Q82" s="962"/>
      <c r="R82" s="962"/>
      <c r="S82" s="962"/>
      <c r="T82" s="962"/>
      <c r="U82" s="962"/>
      <c r="V82" s="246"/>
      <c r="W82" s="246"/>
      <c r="X82" s="246"/>
      <c r="Y82" s="246"/>
      <c r="Z82" s="246"/>
    </row>
    <row r="83" spans="1:26" s="753" customFormat="1" ht="45.75" thickBot="1" x14ac:dyDescent="0.25">
      <c r="A83" s="414" t="s">
        <v>243</v>
      </c>
      <c r="B83" s="733" t="s">
        <v>244</v>
      </c>
      <c r="C83" s="354" t="s">
        <v>330</v>
      </c>
      <c r="D83" s="290" t="s">
        <v>119</v>
      </c>
      <c r="E83" s="256" t="s">
        <v>335</v>
      </c>
      <c r="F83" s="285" t="s">
        <v>206</v>
      </c>
      <c r="G83" s="802" t="s">
        <v>331</v>
      </c>
      <c r="H83" s="798" t="s">
        <v>3319</v>
      </c>
      <c r="M83" s="1133"/>
      <c r="N83" s="1133"/>
      <c r="O83" s="1131" t="s">
        <v>3320</v>
      </c>
      <c r="P83" s="1132" t="s">
        <v>3296</v>
      </c>
      <c r="Q83" s="1131" t="s">
        <v>3321</v>
      </c>
      <c r="R83" s="1132" t="s">
        <v>3322</v>
      </c>
      <c r="S83" s="1132" t="s">
        <v>3325</v>
      </c>
      <c r="T83" s="1132" t="s">
        <v>3326</v>
      </c>
      <c r="U83" s="1132" t="s">
        <v>3361</v>
      </c>
      <c r="V83" s="1133"/>
      <c r="W83" s="1133"/>
      <c r="X83" s="1133"/>
      <c r="Y83" s="1133"/>
      <c r="Z83" s="1133"/>
    </row>
    <row r="84" spans="1:26" s="753" customFormat="1" ht="11.25" x14ac:dyDescent="0.2">
      <c r="A84" s="306" t="s">
        <v>544</v>
      </c>
      <c r="B84" s="434" t="s">
        <v>543</v>
      </c>
      <c r="C84" s="759" t="s">
        <v>3092</v>
      </c>
      <c r="D84" s="737" t="s">
        <v>3093</v>
      </c>
      <c r="E84" s="341">
        <f>IF('07. BPTs Manual Adj'!E84="-","-",
IF(ISNUMBER('07. BPTs Manual Adj'!E84),'07. BPTs Manual Adj'!E84*(1+'07. BPTs 2016-17'!U84),
IF(ISNUMBER('07. BPTs ETO'!E84),'07. BPTs ETO'!E84*(1+'07. BPTs 2016-17'!U84),"-")))</f>
        <v>1800.1233782715224</v>
      </c>
      <c r="F84" s="341">
        <f>IF('07. BPTs Manual Adj'!F84="-","-",
IF(ISNUMBER('07. BPTs Manual Adj'!F84),'07. BPTs Manual Adj'!F84*(1+'07. BPTs 2016-17'!U84),
IF(ISNUMBER('07. BPTs ETO'!F84),'07. BPTs ETO'!F84*(1+'07. BPTs 2016-17'!U84),"-")))</f>
        <v>1494.3266548958391</v>
      </c>
      <c r="G84" s="749" t="s">
        <v>3199</v>
      </c>
      <c r="H84" s="747" t="s">
        <v>174</v>
      </c>
      <c r="M84" s="1133"/>
      <c r="N84" s="1133"/>
      <c r="O84" s="963">
        <f>VLOOKUP(LEFT($A84,2),'00. Adjustment factors'!$B$12:$M$51,O$30,FALSE)</f>
        <v>0</v>
      </c>
      <c r="P84" s="963">
        <f>VLOOKUP(LEFT($A84,2),'00. Adjustment factors'!$B$12:$M$51,P$30,FALSE)</f>
        <v>3.1E-2</v>
      </c>
      <c r="Q84" s="963">
        <f>VLOOKUP(LEFT($A84,2),'00. Adjustment factors'!$B$12:$M$51,Q$30,FALSE)</f>
        <v>-0.02</v>
      </c>
      <c r="R84" s="963">
        <f>VLOOKUP(LEFT($A84,2),'00. Adjustment factors'!$B$12:$M$51,R$30,FALSE)</f>
        <v>8.8505426198834947E-3</v>
      </c>
      <c r="S84" s="963">
        <f>VLOOKUP(LEFT($A84,2),'00. Adjustment factors'!$B$12:$M$51,S$30,FALSE)</f>
        <v>0</v>
      </c>
      <c r="T84" s="963"/>
      <c r="U84" s="964">
        <f t="shared" ref="U84:U114" si="3">(1+O84)*(1+P84)*(1+Q84)*(1+R84)*(1+S84)*(1+T84)-1</f>
        <v>1.9322411252277627E-2</v>
      </c>
      <c r="V84" s="1133"/>
      <c r="W84" s="1133"/>
      <c r="X84" s="1133"/>
      <c r="Y84" s="1133"/>
      <c r="Z84" s="1133"/>
    </row>
    <row r="85" spans="1:26" s="753" customFormat="1" ht="11.25" x14ac:dyDescent="0.2">
      <c r="A85" s="309" t="s">
        <v>542</v>
      </c>
      <c r="B85" s="435" t="s">
        <v>541</v>
      </c>
      <c r="C85" s="760"/>
      <c r="D85" s="747"/>
      <c r="E85" s="341">
        <f>IF('07. BPTs Manual Adj'!E85="-","-",
IF(ISNUMBER('07. BPTs Manual Adj'!E85),'07. BPTs Manual Adj'!E85*(1+'07. BPTs 2016-17'!U85),
IF(ISNUMBER('07. BPTs ETO'!E85),'07. BPTs ETO'!E85*(1+'07. BPTs 2016-17'!U85),"-")))</f>
        <v>1747.1186128864038</v>
      </c>
      <c r="F85" s="341">
        <f>IF('07. BPTs Manual Adj'!F85="-","-",
IF(ISNUMBER('07. BPTs Manual Adj'!F85),'07. BPTs Manual Adj'!F85*(1+'07. BPTs 2016-17'!U85),
IF(ISNUMBER('07. BPTs ETO'!F85),'07. BPTs ETO'!F85*(1+'07. BPTs 2016-17'!U85),"-")))</f>
        <v>1440.3025670994682</v>
      </c>
      <c r="G85" s="749"/>
      <c r="H85" s="747"/>
      <c r="M85" s="1133"/>
      <c r="N85" s="1133"/>
      <c r="O85" s="963">
        <f>VLOOKUP(LEFT($A85,2),'00. Adjustment factors'!$B$12:$M$51,O$30,FALSE)</f>
        <v>0</v>
      </c>
      <c r="P85" s="963">
        <f>VLOOKUP(LEFT($A85,2),'00. Adjustment factors'!$B$12:$M$51,P$30,FALSE)</f>
        <v>3.1E-2</v>
      </c>
      <c r="Q85" s="963">
        <f>VLOOKUP(LEFT($A85,2),'00. Adjustment factors'!$B$12:$M$51,Q$30,FALSE)</f>
        <v>-0.02</v>
      </c>
      <c r="R85" s="963">
        <f>VLOOKUP(LEFT($A85,2),'00. Adjustment factors'!$B$12:$M$51,R$30,FALSE)</f>
        <v>8.8505426198834947E-3</v>
      </c>
      <c r="S85" s="963">
        <f>VLOOKUP(LEFT($A85,2),'00. Adjustment factors'!$B$12:$M$51,S$30,FALSE)</f>
        <v>0</v>
      </c>
      <c r="T85" s="963"/>
      <c r="U85" s="964">
        <f t="shared" si="3"/>
        <v>1.9322411252277627E-2</v>
      </c>
      <c r="V85" s="1133"/>
      <c r="W85" s="1133"/>
      <c r="X85" s="1133"/>
      <c r="Y85" s="1133"/>
      <c r="Z85" s="1133"/>
    </row>
    <row r="86" spans="1:26" s="753" customFormat="1" ht="11.25" x14ac:dyDescent="0.2">
      <c r="A86" s="323" t="s">
        <v>534</v>
      </c>
      <c r="B86" s="436" t="s">
        <v>24</v>
      </c>
      <c r="C86" s="760"/>
      <c r="D86" s="738"/>
      <c r="E86" s="342">
        <f>IF('07. BPTs Manual Adj'!E86="-","-",
IF(ISNUMBER('07. BPTs Manual Adj'!E86),'07. BPTs Manual Adj'!E86*(1+'07. BPTs 2016-17'!U86),
IF(ISNUMBER('07. BPTs ETO'!E86),'07. BPTs ETO'!E86*(1+'07. BPTs 2016-17'!U86),"-")))</f>
        <v>1191.5878987539124</v>
      </c>
      <c r="F86" s="342">
        <f>IF('07. BPTs Manual Adj'!F86="-","-",
IF(ISNUMBER('07. BPTs Manual Adj'!F86),'07. BPTs Manual Adj'!F86*(1+'07. BPTs 2016-17'!U86),
IF(ISNUMBER('07. BPTs ETO'!F86),'07. BPTs ETO'!F86*(1+'07. BPTs 2016-17'!U86),"-")))</f>
        <v>885.79117537822924</v>
      </c>
      <c r="G86" s="740"/>
      <c r="H86" s="738"/>
      <c r="M86" s="1133"/>
      <c r="N86" s="1133"/>
      <c r="O86" s="963">
        <f>VLOOKUP(LEFT($A86,2),'00. Adjustment factors'!$B$12:$M$51,O$30,FALSE)</f>
        <v>0</v>
      </c>
      <c r="P86" s="963">
        <f>VLOOKUP(LEFT($A86,2),'00. Adjustment factors'!$B$12:$M$51,P$30,FALSE)</f>
        <v>3.1E-2</v>
      </c>
      <c r="Q86" s="963">
        <f>VLOOKUP(LEFT($A86,2),'00. Adjustment factors'!$B$12:$M$51,Q$30,FALSE)</f>
        <v>-0.02</v>
      </c>
      <c r="R86" s="963">
        <f>VLOOKUP(LEFT($A86,2),'00. Adjustment factors'!$B$12:$M$51,R$30,FALSE)</f>
        <v>8.8505426198834947E-3</v>
      </c>
      <c r="S86" s="963">
        <f>VLOOKUP(LEFT($A86,2),'00. Adjustment factors'!$B$12:$M$51,S$30,FALSE)</f>
        <v>0</v>
      </c>
      <c r="T86" s="963"/>
      <c r="U86" s="964">
        <f t="shared" si="3"/>
        <v>1.9322411252277627E-2</v>
      </c>
      <c r="V86" s="1133"/>
      <c r="W86" s="1133"/>
      <c r="X86" s="1133"/>
      <c r="Y86" s="1133"/>
      <c r="Z86" s="1133"/>
    </row>
    <row r="87" spans="1:26" s="753" customFormat="1" ht="11.25" x14ac:dyDescent="0.2">
      <c r="A87" s="410" t="s">
        <v>544</v>
      </c>
      <c r="B87" s="437" t="s">
        <v>543</v>
      </c>
      <c r="C87" s="760"/>
      <c r="D87" s="750" t="s">
        <v>3094</v>
      </c>
      <c r="E87" s="343">
        <f>IF('07. BPTs Manual Adj'!E87="-","-",
IF(ISNUMBER('07. BPTs Manual Adj'!E87),'07. BPTs Manual Adj'!E87*(1+'07. BPTs 2016-17'!U87),
IF(ISNUMBER('07. BPTs ETO'!E87),'07. BPTs ETO'!E87*(1+'07. BPTs 2016-17'!U87),"-")))</f>
        <v>2098.7848447684396</v>
      </c>
      <c r="F87" s="343">
        <f>IF('07. BPTs Manual Adj'!F87="-","-",
IF(ISNUMBER('07. BPTs Manual Adj'!F87),'07. BPTs Manual Adj'!F87*(1+'07. BPTs 2016-17'!U87),
IF(ISNUMBER('07. BPTs ETO'!F87),'07. BPTs ETO'!F87*(1+'07. BPTs 2016-17'!U87),"-")))</f>
        <v>1791.9687989815041</v>
      </c>
      <c r="G87" s="748" t="s">
        <v>3199</v>
      </c>
      <c r="H87" s="750" t="s">
        <v>175</v>
      </c>
      <c r="M87" s="1133"/>
      <c r="N87" s="1133"/>
      <c r="O87" s="963">
        <f>VLOOKUP(LEFT($A87,2),'00. Adjustment factors'!$B$12:$M$51,O$30,FALSE)</f>
        <v>0</v>
      </c>
      <c r="P87" s="963">
        <f>VLOOKUP(LEFT($A87,2),'00. Adjustment factors'!$B$12:$M$51,P$30,FALSE)</f>
        <v>3.1E-2</v>
      </c>
      <c r="Q87" s="963">
        <f>VLOOKUP(LEFT($A87,2),'00. Adjustment factors'!$B$12:$M$51,Q$30,FALSE)</f>
        <v>-0.02</v>
      </c>
      <c r="R87" s="963">
        <f>VLOOKUP(LEFT($A87,2),'00. Adjustment factors'!$B$12:$M$51,R$30,FALSE)</f>
        <v>8.8505426198834947E-3</v>
      </c>
      <c r="S87" s="963">
        <f>VLOOKUP(LEFT($A87,2),'00. Adjustment factors'!$B$12:$M$51,S$30,FALSE)</f>
        <v>0</v>
      </c>
      <c r="T87" s="963"/>
      <c r="U87" s="964">
        <f t="shared" si="3"/>
        <v>1.9322411252277627E-2</v>
      </c>
      <c r="V87" s="1133"/>
      <c r="W87" s="1133"/>
      <c r="X87" s="1133"/>
      <c r="Y87" s="1133"/>
      <c r="Z87" s="1133"/>
    </row>
    <row r="88" spans="1:26" s="753" customFormat="1" ht="11.25" x14ac:dyDescent="0.2">
      <c r="A88" s="309" t="s">
        <v>542</v>
      </c>
      <c r="B88" s="435" t="s">
        <v>541</v>
      </c>
      <c r="C88" s="760"/>
      <c r="D88" s="747"/>
      <c r="E88" s="341">
        <f>IF('07. BPTs Manual Adj'!E88="-","-",
IF(ISNUMBER('07. BPTs Manual Adj'!E88),'07. BPTs Manual Adj'!E88*(1+'07. BPTs 2016-17'!U88),
IF(ISNUMBER('07. BPTs ETO'!E88),'07. BPTs ETO'!E88*(1+'07. BPTs 2016-17'!U88),"-")))</f>
        <v>1905.1135866305069</v>
      </c>
      <c r="F88" s="341">
        <f>IF('07. BPTs Manual Adj'!F88="-","-",
IF(ISNUMBER('07. BPTs Manual Adj'!F88),'07. BPTs Manual Adj'!F88*(1+'07. BPTs 2016-17'!U88),
IF(ISNUMBER('07. BPTs ETO'!F88),'07. BPTs ETO'!F88*(1+'07. BPTs 2016-17'!U88),"-")))</f>
        <v>1598.2975408435714</v>
      </c>
      <c r="G88" s="749"/>
      <c r="H88" s="747"/>
      <c r="M88" s="1133"/>
      <c r="N88" s="1133"/>
      <c r="O88" s="963">
        <f>VLOOKUP(LEFT($A88,2),'00. Adjustment factors'!$B$12:$M$51,O$30,FALSE)</f>
        <v>0</v>
      </c>
      <c r="P88" s="963">
        <f>VLOOKUP(LEFT($A88,2),'00. Adjustment factors'!$B$12:$M$51,P$30,FALSE)</f>
        <v>3.1E-2</v>
      </c>
      <c r="Q88" s="963">
        <f>VLOOKUP(LEFT($A88,2),'00. Adjustment factors'!$B$12:$M$51,Q$30,FALSE)</f>
        <v>-0.02</v>
      </c>
      <c r="R88" s="963">
        <f>VLOOKUP(LEFT($A88,2),'00. Adjustment factors'!$B$12:$M$51,R$30,FALSE)</f>
        <v>8.8505426198834947E-3</v>
      </c>
      <c r="S88" s="963">
        <f>VLOOKUP(LEFT($A88,2),'00. Adjustment factors'!$B$12:$M$51,S$30,FALSE)</f>
        <v>0</v>
      </c>
      <c r="T88" s="963"/>
      <c r="U88" s="964">
        <f t="shared" si="3"/>
        <v>1.9322411252277627E-2</v>
      </c>
      <c r="V88" s="1133"/>
      <c r="W88" s="1133"/>
      <c r="X88" s="1133"/>
      <c r="Y88" s="1133"/>
      <c r="Z88" s="1133"/>
    </row>
    <row r="89" spans="1:26" s="753" customFormat="1" ht="11.25" x14ac:dyDescent="0.2">
      <c r="A89" s="323" t="s">
        <v>532</v>
      </c>
      <c r="B89" s="436" t="s">
        <v>531</v>
      </c>
      <c r="C89" s="760"/>
      <c r="D89" s="738"/>
      <c r="E89" s="342">
        <f>IF('07. BPTs Manual Adj'!E89="-","-",
IF(ISNUMBER('07. BPTs Manual Adj'!E89),'07. BPTs Manual Adj'!E89*(1+'07. BPTs 2016-17'!U89),
IF(ISNUMBER('07. BPTs ETO'!E89),'07. BPTs ETO'!E89*(1+'07. BPTs 2016-17'!U89),"-")))</f>
        <v>2824.5424015800613</v>
      </c>
      <c r="F89" s="342">
        <f>IF('07. BPTs Manual Adj'!F89="-","-",
IF(ISNUMBER('07. BPTs Manual Adj'!F89),'07. BPTs Manual Adj'!F89*(1+'07. BPTs 2016-17'!U89),
IF(ISNUMBER('07. BPTs ETO'!F89),'07. BPTs ETO'!F89*(1+'07. BPTs 2016-17'!U89),"-")))</f>
        <v>2517.7263557931255</v>
      </c>
      <c r="G89" s="740"/>
      <c r="H89" s="738"/>
      <c r="M89" s="1133"/>
      <c r="N89" s="1133"/>
      <c r="O89" s="963">
        <f>VLOOKUP(LEFT($A89,2),'00. Adjustment factors'!$B$12:$M$51,O$30,FALSE)</f>
        <v>0</v>
      </c>
      <c r="P89" s="963">
        <f>VLOOKUP(LEFT($A89,2),'00. Adjustment factors'!$B$12:$M$51,P$30,FALSE)</f>
        <v>3.1E-2</v>
      </c>
      <c r="Q89" s="963">
        <f>VLOOKUP(LEFT($A89,2),'00. Adjustment factors'!$B$12:$M$51,Q$30,FALSE)</f>
        <v>-0.02</v>
      </c>
      <c r="R89" s="963">
        <f>VLOOKUP(LEFT($A89,2),'00. Adjustment factors'!$B$12:$M$51,R$30,FALSE)</f>
        <v>8.8505426198834947E-3</v>
      </c>
      <c r="S89" s="963">
        <f>VLOOKUP(LEFT($A89,2),'00. Adjustment factors'!$B$12:$M$51,S$30,FALSE)</f>
        <v>0</v>
      </c>
      <c r="T89" s="963"/>
      <c r="U89" s="964">
        <f t="shared" si="3"/>
        <v>1.9322411252277627E-2</v>
      </c>
      <c r="V89" s="1133"/>
      <c r="W89" s="1133"/>
      <c r="X89" s="1133"/>
      <c r="Y89" s="1133"/>
      <c r="Z89" s="1133"/>
    </row>
    <row r="90" spans="1:26" s="753" customFormat="1" ht="11.25" customHeight="1" x14ac:dyDescent="0.2">
      <c r="A90" s="410" t="s">
        <v>535</v>
      </c>
      <c r="B90" s="437" t="s">
        <v>44</v>
      </c>
      <c r="C90" s="760"/>
      <c r="D90" s="750" t="s">
        <v>3095</v>
      </c>
      <c r="E90" s="343">
        <f>IF('07. BPTs Manual Adj'!E90="-","-",
IF(ISNUMBER('07. BPTs Manual Adj'!E90),'07. BPTs Manual Adj'!E90*(1+'07. BPTs 2016-17'!U90),
IF(ISNUMBER('07. BPTs ETO'!E90),'07. BPTs ETO'!E90*(1+'07. BPTs 2016-17'!U90),"-")))</f>
        <v>1214.0129918014627</v>
      </c>
      <c r="F90" s="343">
        <f>IF('07. BPTs Manual Adj'!F90="-","-",
IF(ISNUMBER('07. BPTs Manual Adj'!F90),'07. BPTs Manual Adj'!F90*(1+'07. BPTs 2016-17'!U90),
IF(ISNUMBER('07. BPTs ETO'!F90),'07. BPTs ETO'!F90*(1+'07. BPTs 2016-17'!U90),"-")))</f>
        <v>907.19694601452704</v>
      </c>
      <c r="G90" s="748" t="s">
        <v>3199</v>
      </c>
      <c r="H90" s="750" t="s">
        <v>262</v>
      </c>
      <c r="M90" s="1133"/>
      <c r="N90" s="1133"/>
      <c r="O90" s="963">
        <f>VLOOKUP(LEFT($A90,2),'00. Adjustment factors'!$B$12:$M$51,O$30,FALSE)</f>
        <v>0</v>
      </c>
      <c r="P90" s="963">
        <f>VLOOKUP(LEFT($A90,2),'00. Adjustment factors'!$B$12:$M$51,P$30,FALSE)</f>
        <v>3.1E-2</v>
      </c>
      <c r="Q90" s="963">
        <f>VLOOKUP(LEFT($A90,2),'00. Adjustment factors'!$B$12:$M$51,Q$30,FALSE)</f>
        <v>-0.02</v>
      </c>
      <c r="R90" s="963">
        <f>VLOOKUP(LEFT($A90,2),'00. Adjustment factors'!$B$12:$M$51,R$30,FALSE)</f>
        <v>8.8505426198834947E-3</v>
      </c>
      <c r="S90" s="963">
        <f>VLOOKUP(LEFT($A90,2),'00. Adjustment factors'!$B$12:$M$51,S$30,FALSE)</f>
        <v>0</v>
      </c>
      <c r="T90" s="963"/>
      <c r="U90" s="964">
        <f t="shared" si="3"/>
        <v>1.9322411252277627E-2</v>
      </c>
      <c r="V90" s="1133"/>
      <c r="W90" s="1133"/>
      <c r="X90" s="1133"/>
      <c r="Y90" s="1133"/>
      <c r="Z90" s="1133"/>
    </row>
    <row r="91" spans="1:26" s="753" customFormat="1" ht="11.25" x14ac:dyDescent="0.2">
      <c r="A91" s="323" t="s">
        <v>534</v>
      </c>
      <c r="B91" s="436" t="s">
        <v>24</v>
      </c>
      <c r="C91" s="760"/>
      <c r="D91" s="738"/>
      <c r="E91" s="342">
        <f>IF('07. BPTs Manual Adj'!E91="-","-",
IF(ISNUMBER('07. BPTs Manual Adj'!E91),'07. BPTs Manual Adj'!E91*(1+'07. BPTs 2016-17'!U91),
IF(ISNUMBER('07. BPTs ETO'!E91),'07. BPTs ETO'!E91*(1+'07. BPTs 2016-17'!U91),"-")))</f>
        <v>1123.2932972000099</v>
      </c>
      <c r="F91" s="342">
        <f>IF('07. BPTs Manual Adj'!F91="-","-",
IF(ISNUMBER('07. BPTs Manual Adj'!F91),'07. BPTs Manual Adj'!F91*(1+'07. BPTs 2016-17'!U91),
IF(ISNUMBER('07. BPTs ETO'!F91),'07. BPTs ETO'!F91*(1+'07. BPTs 2016-17'!U91),"-")))</f>
        <v>816.47725141307433</v>
      </c>
      <c r="G91" s="740"/>
      <c r="H91" s="738"/>
      <c r="M91" s="1133"/>
      <c r="N91" s="1133"/>
      <c r="O91" s="963">
        <f>VLOOKUP(LEFT($A91,2),'00. Adjustment factors'!$B$12:$M$51,O$30,FALSE)</f>
        <v>0</v>
      </c>
      <c r="P91" s="963">
        <f>VLOOKUP(LEFT($A91,2),'00. Adjustment factors'!$B$12:$M$51,P$30,FALSE)</f>
        <v>3.1E-2</v>
      </c>
      <c r="Q91" s="963">
        <f>VLOOKUP(LEFT($A91,2),'00. Adjustment factors'!$B$12:$M$51,Q$30,FALSE)</f>
        <v>-0.02</v>
      </c>
      <c r="R91" s="963">
        <f>VLOOKUP(LEFT($A91,2),'00. Adjustment factors'!$B$12:$M$51,R$30,FALSE)</f>
        <v>8.8505426198834947E-3</v>
      </c>
      <c r="S91" s="963">
        <f>VLOOKUP(LEFT($A91,2),'00. Adjustment factors'!$B$12:$M$51,S$30,FALSE)</f>
        <v>0</v>
      </c>
      <c r="T91" s="963"/>
      <c r="U91" s="964">
        <f t="shared" si="3"/>
        <v>1.9322411252277627E-2</v>
      </c>
      <c r="V91" s="1133"/>
      <c r="W91" s="1133"/>
      <c r="X91" s="1133"/>
      <c r="Y91" s="1133"/>
      <c r="Z91" s="1133"/>
    </row>
    <row r="92" spans="1:26" s="753" customFormat="1" ht="11.25" x14ac:dyDescent="0.2">
      <c r="A92" s="410" t="s">
        <v>544</v>
      </c>
      <c r="B92" s="437" t="s">
        <v>543</v>
      </c>
      <c r="C92" s="760"/>
      <c r="D92" s="750" t="s">
        <v>37</v>
      </c>
      <c r="E92" s="343">
        <f>IF('07. BPTs Manual Adj'!E92="-","-",
IF(ISNUMBER('07. BPTs Manual Adj'!E92),'07. BPTs Manual Adj'!E92*(1+'07. BPTs 2016-17'!U92),
IF(ISNUMBER('07. BPTs ETO'!E92),'07. BPTs ETO'!E92*(1+'07. BPTs 2016-17'!U92),"-")))</f>
        <v>2026.4129535695279</v>
      </c>
      <c r="F92" s="343">
        <f>IF('07. BPTs Manual Adj'!F92="-","-",
IF(ISNUMBER('07. BPTs Manual Adj'!F92),'07. BPTs Manual Adj'!F92*(1+'07. BPTs 2016-17'!U92),
IF(ISNUMBER('07. BPTs ETO'!F92),'07. BPTs ETO'!F92*(1+'07. BPTs 2016-17'!U92),"-")))</f>
        <v>1719.5969077825923</v>
      </c>
      <c r="G92" s="748" t="s">
        <v>3199</v>
      </c>
      <c r="H92" s="750" t="s">
        <v>263</v>
      </c>
      <c r="M92" s="1133"/>
      <c r="N92" s="1133"/>
      <c r="O92" s="963">
        <f>VLOOKUP(LEFT($A92,2),'00. Adjustment factors'!$B$12:$M$51,O$30,FALSE)</f>
        <v>0</v>
      </c>
      <c r="P92" s="963">
        <f>VLOOKUP(LEFT($A92,2),'00. Adjustment factors'!$B$12:$M$51,P$30,FALSE)</f>
        <v>3.1E-2</v>
      </c>
      <c r="Q92" s="963">
        <f>VLOOKUP(LEFT($A92,2),'00. Adjustment factors'!$B$12:$M$51,Q$30,FALSE)</f>
        <v>-0.02</v>
      </c>
      <c r="R92" s="963">
        <f>VLOOKUP(LEFT($A92,2),'00. Adjustment factors'!$B$12:$M$51,R$30,FALSE)</f>
        <v>8.8505426198834947E-3</v>
      </c>
      <c r="S92" s="963">
        <f>VLOOKUP(LEFT($A92,2),'00. Adjustment factors'!$B$12:$M$51,S$30,FALSE)</f>
        <v>0</v>
      </c>
      <c r="T92" s="963"/>
      <c r="U92" s="964">
        <f t="shared" si="3"/>
        <v>1.9322411252277627E-2</v>
      </c>
      <c r="V92" s="1133"/>
      <c r="W92" s="1133"/>
      <c r="X92" s="1133"/>
      <c r="Y92" s="1133"/>
      <c r="Z92" s="1133"/>
    </row>
    <row r="93" spans="1:26" s="753" customFormat="1" ht="12" thickBot="1" x14ac:dyDescent="0.25">
      <c r="A93" s="307" t="s">
        <v>542</v>
      </c>
      <c r="B93" s="438" t="s">
        <v>541</v>
      </c>
      <c r="C93" s="761"/>
      <c r="D93" s="752"/>
      <c r="E93" s="344">
        <f>IF('07. BPTs Manual Adj'!E93="-","-",
IF(ISNUMBER('07. BPTs Manual Adj'!E93),'07. BPTs Manual Adj'!E93*(1+'07. BPTs 2016-17'!U93),
IF(ISNUMBER('07. BPTs ETO'!E93),'07. BPTs ETO'!E93*(1+'07. BPTs 2016-17'!U93),"-")))</f>
        <v>1861.2827229466589</v>
      </c>
      <c r="F93" s="344">
        <f>IF('07. BPTs Manual Adj'!F93="-","-",
IF(ISNUMBER('07. BPTs Manual Adj'!F93),'07. BPTs Manual Adj'!F93*(1+'07. BPTs 2016-17'!U93),
IF(ISNUMBER('07. BPTs ETO'!F93),'07. BPTs ETO'!F93*(1+'07. BPTs 2016-17'!U93),"-")))</f>
        <v>1554.4666771597233</v>
      </c>
      <c r="G93" s="751"/>
      <c r="H93" s="752"/>
      <c r="M93" s="1133"/>
      <c r="N93" s="1133"/>
      <c r="O93" s="963">
        <f>VLOOKUP(LEFT($A93,2),'00. Adjustment factors'!$B$12:$M$51,O$30,FALSE)</f>
        <v>0</v>
      </c>
      <c r="P93" s="963">
        <f>VLOOKUP(LEFT($A93,2),'00. Adjustment factors'!$B$12:$M$51,P$30,FALSE)</f>
        <v>3.1E-2</v>
      </c>
      <c r="Q93" s="963">
        <f>VLOOKUP(LEFT($A93,2),'00. Adjustment factors'!$B$12:$M$51,Q$30,FALSE)</f>
        <v>-0.02</v>
      </c>
      <c r="R93" s="963">
        <f>VLOOKUP(LEFT($A93,2),'00. Adjustment factors'!$B$12:$M$51,R$30,FALSE)</f>
        <v>8.8505426198834947E-3</v>
      </c>
      <c r="S93" s="963">
        <f>VLOOKUP(LEFT($A93,2),'00. Adjustment factors'!$B$12:$M$51,S$30,FALSE)</f>
        <v>0</v>
      </c>
      <c r="T93" s="963"/>
      <c r="U93" s="964">
        <f t="shared" si="3"/>
        <v>1.9322411252277627E-2</v>
      </c>
      <c r="V93" s="1133"/>
      <c r="W93" s="1133"/>
      <c r="X93" s="1133"/>
      <c r="Y93" s="1133"/>
      <c r="Z93" s="1133"/>
    </row>
    <row r="94" spans="1:26" s="222" customFormat="1" ht="23.25" thickBot="1" x14ac:dyDescent="0.25">
      <c r="A94" s="441" t="s">
        <v>1550</v>
      </c>
      <c r="B94" s="311" t="s">
        <v>2748</v>
      </c>
      <c r="C94" s="402" t="s">
        <v>3096</v>
      </c>
      <c r="D94" s="345" t="s">
        <v>3097</v>
      </c>
      <c r="E94" s="110">
        <f>IF('07. BPTs Manual Adj'!E94="-","-",
IF(ISNUMBER('07. BPTs Manual Adj'!E94),'07. BPTs Manual Adj'!E94*(1+'07. BPTs 2016-17'!U94),
IF(ISNUMBER('07. BPTs ETO'!E94),'07. BPTs ETO'!E94*(1+'07. BPTs 2016-17'!U94),"-")))</f>
        <v>1110.1507003522836</v>
      </c>
      <c r="F94" s="316">
        <f>IF('07. BPTs Manual Adj'!F94="-","-",
IF(ISNUMBER('07. BPTs Manual Adj'!F94),'07. BPTs Manual Adj'!F94*(1+'07. BPTs 2016-17'!U94),
IF(ISNUMBER('07. BPTs ETO'!F94),'07. BPTs ETO'!F94*(1+'07. BPTs 2016-17'!U94),"-")))</f>
        <v>907.38344914638697</v>
      </c>
      <c r="G94" s="751" t="s">
        <v>236</v>
      </c>
      <c r="H94" s="326" t="s">
        <v>237</v>
      </c>
      <c r="I94" s="753"/>
      <c r="M94" s="246"/>
      <c r="N94" s="246"/>
      <c r="O94" s="963">
        <f>VLOOKUP(LEFT($A94,2),'00. Adjustment factors'!$B$12:$M$51,O$30,FALSE)</f>
        <v>0</v>
      </c>
      <c r="P94" s="963">
        <f>VLOOKUP(LEFT($A94,2),'00. Adjustment factors'!$B$12:$M$51,P$30,FALSE)</f>
        <v>3.1E-2</v>
      </c>
      <c r="Q94" s="963">
        <f>VLOOKUP(LEFT($A94,2),'00. Adjustment factors'!$B$12:$M$51,Q$30,FALSE)</f>
        <v>-0.02</v>
      </c>
      <c r="R94" s="963">
        <f>VLOOKUP(LEFT($A94,2),'00. Adjustment factors'!$B$12:$M$51,R$30,FALSE)</f>
        <v>3.4207486584085789E-3</v>
      </c>
      <c r="S94" s="963">
        <f>VLOOKUP(LEFT($A94,2),'00. Adjustment factors'!$B$12:$M$51,S$30,FALSE)</f>
        <v>0</v>
      </c>
      <c r="T94" s="963"/>
      <c r="U94" s="964">
        <f t="shared" si="3"/>
        <v>1.3836256029482685E-2</v>
      </c>
      <c r="V94" s="246"/>
      <c r="W94" s="246"/>
      <c r="X94" s="246"/>
      <c r="Y94" s="246"/>
      <c r="Z94" s="246"/>
    </row>
    <row r="95" spans="1:26" s="222" customFormat="1" ht="11.25" customHeight="1" x14ac:dyDescent="0.2">
      <c r="A95" s="306" t="s">
        <v>1528</v>
      </c>
      <c r="B95" s="434" t="s">
        <v>2726</v>
      </c>
      <c r="C95" s="734" t="s">
        <v>3098</v>
      </c>
      <c r="D95" s="737" t="s">
        <v>3099</v>
      </c>
      <c r="E95" s="106">
        <f>IF('07. BPTs Manual Adj'!E95="-","-",
IF(ISNUMBER('07. BPTs Manual Adj'!E95),'07. BPTs Manual Adj'!E95*(1+'07. BPTs 2016-17'!U95),
IF(ISNUMBER('07. BPTs ETO'!E95),'07. BPTs ETO'!E95*(1+'07. BPTs 2016-17'!U95),"-")))</f>
        <v>1907.0259975914569</v>
      </c>
      <c r="F95" s="312">
        <f>IF('07. BPTs Manual Adj'!F95="-","-",
IF(ISNUMBER('07. BPTs Manual Adj'!F95),'07. BPTs Manual Adj'!F95*(1+'07. BPTs 2016-17'!U95),
IF(ISNUMBER('07. BPTs ETO'!F95),'07. BPTs ETO'!F95*(1+'07. BPTs 2016-17'!U95),"-")))</f>
        <v>1703.2449101295308</v>
      </c>
      <c r="G95" s="739" t="s">
        <v>236</v>
      </c>
      <c r="H95" s="775" t="s">
        <v>237</v>
      </c>
      <c r="I95" s="753"/>
      <c r="M95" s="246"/>
      <c r="N95" s="246"/>
      <c r="O95" s="963">
        <f>VLOOKUP(LEFT($A95,2),'00. Adjustment factors'!$B$12:$M$51,O$30,FALSE)</f>
        <v>0</v>
      </c>
      <c r="P95" s="963">
        <f>VLOOKUP(LEFT($A95,2),'00. Adjustment factors'!$B$12:$M$51,P$30,FALSE)</f>
        <v>3.1E-2</v>
      </c>
      <c r="Q95" s="963">
        <f>VLOOKUP(LEFT($A95,2),'00. Adjustment factors'!$B$12:$M$51,Q$30,FALSE)</f>
        <v>-0.02</v>
      </c>
      <c r="R95" s="963">
        <f>VLOOKUP(LEFT($A95,2),'00. Adjustment factors'!$B$12:$M$51,R$30,FALSE)</f>
        <v>3.4207486584085789E-3</v>
      </c>
      <c r="S95" s="963">
        <f>VLOOKUP(LEFT($A95,2),'00. Adjustment factors'!$B$12:$M$51,S$30,FALSE)</f>
        <v>0</v>
      </c>
      <c r="T95" s="963"/>
      <c r="U95" s="964">
        <f t="shared" si="3"/>
        <v>1.3836256029482685E-2</v>
      </c>
      <c r="V95" s="246"/>
      <c r="W95" s="246"/>
      <c r="X95" s="246"/>
      <c r="Y95" s="246"/>
      <c r="Z95" s="246"/>
    </row>
    <row r="96" spans="1:26" s="222" customFormat="1" ht="14.25" customHeight="1" x14ac:dyDescent="0.2">
      <c r="A96" s="323" t="s">
        <v>1529</v>
      </c>
      <c r="B96" s="436" t="s">
        <v>2727</v>
      </c>
      <c r="C96" s="735"/>
      <c r="D96" s="738"/>
      <c r="E96" s="117">
        <f>IF('07. BPTs Manual Adj'!E96="-","-",
IF(ISNUMBER('07. BPTs Manual Adj'!E96),'07. BPTs Manual Adj'!E96*(1+'07. BPTs 2016-17'!U96),
IF(ISNUMBER('07. BPTs ETO'!E96),'07. BPTs ETO'!E96*(1+'07. BPTs 2016-17'!U96),"-")))</f>
        <v>1820.849915828951</v>
      </c>
      <c r="F96" s="317">
        <f>IF('07. BPTs Manual Adj'!F96="-","-",
IF(ISNUMBER('07. BPTs Manual Adj'!F96),'07. BPTs Manual Adj'!F96*(1+'07. BPTs 2016-17'!U96),
IF(ISNUMBER('07. BPTs ETO'!F96),'07. BPTs ETO'!F96*(1+'07. BPTs 2016-17'!U96),"-")))</f>
        <v>1617.0688283670249</v>
      </c>
      <c r="G96" s="740"/>
      <c r="H96" s="771" t="s">
        <v>237</v>
      </c>
      <c r="I96" s="753"/>
      <c r="M96" s="246"/>
      <c r="N96" s="246"/>
      <c r="O96" s="963">
        <f>VLOOKUP(LEFT($A96,2),'00. Adjustment factors'!$B$12:$M$51,O$30,FALSE)</f>
        <v>0</v>
      </c>
      <c r="P96" s="963">
        <f>VLOOKUP(LEFT($A96,2),'00. Adjustment factors'!$B$12:$M$51,P$30,FALSE)</f>
        <v>3.1E-2</v>
      </c>
      <c r="Q96" s="963">
        <f>VLOOKUP(LEFT($A96,2),'00. Adjustment factors'!$B$12:$M$51,Q$30,FALSE)</f>
        <v>-0.02</v>
      </c>
      <c r="R96" s="963">
        <f>VLOOKUP(LEFT($A96,2),'00. Adjustment factors'!$B$12:$M$51,R$30,FALSE)</f>
        <v>3.4207486584085789E-3</v>
      </c>
      <c r="S96" s="963">
        <f>VLOOKUP(LEFT($A96,2),'00. Adjustment factors'!$B$12:$M$51,S$30,FALSE)</f>
        <v>0</v>
      </c>
      <c r="T96" s="963"/>
      <c r="U96" s="964">
        <f t="shared" si="3"/>
        <v>1.3836256029482685E-2</v>
      </c>
      <c r="V96" s="246"/>
      <c r="W96" s="246"/>
      <c r="X96" s="246"/>
      <c r="Y96" s="246"/>
      <c r="Z96" s="246"/>
    </row>
    <row r="97" spans="1:26" s="222" customFormat="1" ht="24" customHeight="1" thickBot="1" x14ac:dyDescent="0.25">
      <c r="A97" s="442" t="s">
        <v>1529</v>
      </c>
      <c r="B97" s="439" t="s">
        <v>2727</v>
      </c>
      <c r="C97" s="736"/>
      <c r="D97" s="954" t="s">
        <v>3100</v>
      </c>
      <c r="E97" s="120">
        <f>IF('07. BPTs Manual Adj'!E97="-","-",
IF(ISNUMBER('07. BPTs Manual Adj'!E97),'07. BPTs Manual Adj'!E97*(1+'07. BPTs 2016-17'!U97),
IF(ISNUMBER('07. BPTs ETO'!E97),'07. BPTs ETO'!E97*(1+'07. BPTs 2016-17'!U97),"-")))</f>
        <v>1820.849915828951</v>
      </c>
      <c r="F97" s="318">
        <f>IF('07. BPTs Manual Adj'!F97="-","-",
IF(ISNUMBER('07. BPTs Manual Adj'!F97),'07. BPTs Manual Adj'!F97*(1+'07. BPTs 2016-17'!U97),
IF(ISNUMBER('07. BPTs ETO'!F97),'07. BPTs ETO'!F97*(1+'07. BPTs 2016-17'!U97),"-")))</f>
        <v>1617.0688283670249</v>
      </c>
      <c r="G97" s="293" t="s">
        <v>236</v>
      </c>
      <c r="H97" s="294" t="s">
        <v>237</v>
      </c>
      <c r="I97" s="753"/>
      <c r="M97" s="246"/>
      <c r="N97" s="246"/>
      <c r="O97" s="963">
        <f>VLOOKUP(LEFT($A97,2),'00. Adjustment factors'!$B$12:$M$51,O$30,FALSE)</f>
        <v>0</v>
      </c>
      <c r="P97" s="963">
        <f>VLOOKUP(LEFT($A97,2),'00. Adjustment factors'!$B$12:$M$51,P$30,FALSE)</f>
        <v>3.1E-2</v>
      </c>
      <c r="Q97" s="963">
        <f>VLOOKUP(LEFT($A97,2),'00. Adjustment factors'!$B$12:$M$51,Q$30,FALSE)</f>
        <v>-0.02</v>
      </c>
      <c r="R97" s="963">
        <f>VLOOKUP(LEFT($A97,2),'00. Adjustment factors'!$B$12:$M$51,R$30,FALSE)</f>
        <v>3.4207486584085789E-3</v>
      </c>
      <c r="S97" s="963">
        <f>VLOOKUP(LEFT($A97,2),'00. Adjustment factors'!$B$12:$M$51,S$30,FALSE)</f>
        <v>0</v>
      </c>
      <c r="T97" s="963"/>
      <c r="U97" s="964">
        <f t="shared" si="3"/>
        <v>1.3836256029482685E-2</v>
      </c>
      <c r="V97" s="246"/>
      <c r="W97" s="246"/>
      <c r="X97" s="246"/>
      <c r="Y97" s="246"/>
      <c r="Z97" s="246"/>
    </row>
    <row r="98" spans="1:26" s="222" customFormat="1" ht="18.75" customHeight="1" x14ac:dyDescent="0.2">
      <c r="A98" s="309" t="s">
        <v>1143</v>
      </c>
      <c r="B98" s="435" t="s">
        <v>2309</v>
      </c>
      <c r="C98" s="734" t="s">
        <v>3101</v>
      </c>
      <c r="D98" s="737" t="s">
        <v>3102</v>
      </c>
      <c r="E98" s="108">
        <f>IF('07. BPTs Manual Adj'!E98="-","-",
IF(ISNUMBER('07. BPTs Manual Adj'!E98),'07. BPTs Manual Adj'!E98*(1+'07. BPTs 2016-17'!U98),
IF(ISNUMBER('07. BPTs ETO'!E98),'07. BPTs ETO'!E98*(1+'07. BPTs 2016-17'!U98),"-")))</f>
        <v>1254.108095250823</v>
      </c>
      <c r="F98" s="317">
        <f>IF('07. BPTs Manual Adj'!F98="-","-",
IF(ISNUMBER('07. BPTs Manual Adj'!F98),'07. BPTs Manual Adj'!F98*(1+'07. BPTs 2016-17'!U98),
IF(ISNUMBER('07. BPTs ETO'!F98),'07. BPTs ETO'!F98*(1+'07. BPTs 2016-17'!U98),"-")))</f>
        <v>948.20328433469854</v>
      </c>
      <c r="G98" s="739" t="s">
        <v>236</v>
      </c>
      <c r="H98" s="775" t="s">
        <v>237</v>
      </c>
      <c r="I98" s="753"/>
      <c r="M98" s="246"/>
      <c r="N98" s="246"/>
      <c r="O98" s="963">
        <f>VLOOKUP(LEFT($A98,2),'00. Adjustment factors'!$B$12:$M$51,O$30,FALSE)</f>
        <v>0</v>
      </c>
      <c r="P98" s="963">
        <f>VLOOKUP(LEFT($A98,2),'00. Adjustment factors'!$B$12:$M$51,P$30,FALSE)</f>
        <v>3.1E-2</v>
      </c>
      <c r="Q98" s="963">
        <f>VLOOKUP(LEFT($A98,2),'00. Adjustment factors'!$B$12:$M$51,Q$30,FALSE)</f>
        <v>-0.02</v>
      </c>
      <c r="R98" s="963">
        <f>VLOOKUP(LEFT($A98,2),'00. Adjustment factors'!$B$12:$M$51,R$30,FALSE)</f>
        <v>5.8542853950893647E-3</v>
      </c>
      <c r="S98" s="963">
        <f>VLOOKUP(LEFT($A98,2),'00. Adjustment factors'!$B$12:$M$51,S$30,FALSE)</f>
        <v>0</v>
      </c>
      <c r="T98" s="963"/>
      <c r="U98" s="964">
        <f t="shared" si="3"/>
        <v>1.6295052877490335E-2</v>
      </c>
      <c r="V98" s="246"/>
      <c r="W98" s="246"/>
      <c r="X98" s="246"/>
      <c r="Y98" s="246"/>
      <c r="Z98" s="246"/>
    </row>
    <row r="99" spans="1:26" s="222" customFormat="1" ht="12.75" customHeight="1" x14ac:dyDescent="0.2">
      <c r="A99" s="323" t="s">
        <v>1144</v>
      </c>
      <c r="B99" s="436" t="s">
        <v>2310</v>
      </c>
      <c r="C99" s="735"/>
      <c r="D99" s="738"/>
      <c r="E99" s="117">
        <f>IF('07. BPTs Manual Adj'!E99="-","-",
IF(ISNUMBER('07. BPTs Manual Adj'!E99),'07. BPTs Manual Adj'!E99*(1+'07. BPTs 2016-17'!U99),
IF(ISNUMBER('07. BPTs ETO'!E99),'07. BPTs ETO'!E99*(1+'07. BPTs 2016-17'!U99),"-")))</f>
        <v>1232.7658991403957</v>
      </c>
      <c r="F99" s="313">
        <f>IF('07. BPTs Manual Adj'!F99="-","-",
IF(ISNUMBER('07. BPTs Manual Adj'!F99),'07. BPTs Manual Adj'!F99*(1+'07. BPTs 2016-17'!U99),
IF(ISNUMBER('07. BPTs ETO'!F99),'07. BPTs ETO'!F99*(1+'07. BPTs 2016-17'!U99),"-")))</f>
        <v>926.86108822427116</v>
      </c>
      <c r="G99" s="740"/>
      <c r="H99" s="771" t="s">
        <v>237</v>
      </c>
      <c r="I99" s="753"/>
      <c r="M99" s="246"/>
      <c r="N99" s="246"/>
      <c r="O99" s="963">
        <f>VLOOKUP(LEFT($A99,2),'00. Adjustment factors'!$B$12:$M$51,O$30,FALSE)</f>
        <v>0</v>
      </c>
      <c r="P99" s="963">
        <f>VLOOKUP(LEFT($A99,2),'00. Adjustment factors'!$B$12:$M$51,P$30,FALSE)</f>
        <v>3.1E-2</v>
      </c>
      <c r="Q99" s="963">
        <f>VLOOKUP(LEFT($A99,2),'00. Adjustment factors'!$B$12:$M$51,Q$30,FALSE)</f>
        <v>-0.02</v>
      </c>
      <c r="R99" s="963">
        <f>VLOOKUP(LEFT($A99,2),'00. Adjustment factors'!$B$12:$M$51,R$30,FALSE)</f>
        <v>5.8542853950893647E-3</v>
      </c>
      <c r="S99" s="963">
        <f>VLOOKUP(LEFT($A99,2),'00. Adjustment factors'!$B$12:$M$51,S$30,FALSE)</f>
        <v>0</v>
      </c>
      <c r="T99" s="963"/>
      <c r="U99" s="964">
        <f t="shared" si="3"/>
        <v>1.6295052877490335E-2</v>
      </c>
      <c r="V99" s="246"/>
      <c r="W99" s="246"/>
      <c r="X99" s="246"/>
      <c r="Y99" s="246"/>
      <c r="Z99" s="246"/>
    </row>
    <row r="100" spans="1:26" s="222" customFormat="1" ht="11.25" customHeight="1" x14ac:dyDescent="0.2">
      <c r="A100" s="309" t="s">
        <v>1229</v>
      </c>
      <c r="B100" s="435" t="s">
        <v>2396</v>
      </c>
      <c r="C100" s="735"/>
      <c r="D100" s="750" t="s">
        <v>3103</v>
      </c>
      <c r="E100" s="955" t="str">
        <f>IF('07. BPTs Manual Adj'!E100="-","-",
IF(ISNUMBER('07. BPTs Manual Adj'!E100),'07. BPTs Manual Adj'!E100*(1+'07. BPTs Manual Adj'!Q100),
IF(ISNUMBER('07. BPTs ETO'!E100),'07. BPTs ETO'!E100*(1+'07. BPTs 2016-17'!U100),"-")))</f>
        <v>-</v>
      </c>
      <c r="F100" s="391">
        <f>IF('07. BPTs Manual Adj'!F100="-","-",
IF(ISNUMBER('07. BPTs Manual Adj'!F100),'07. BPTs Manual Adj'!F100*(1+'07. BPTs 2016-17'!U100),
IF(ISNUMBER('07. BPTs ETO'!F100),'07. BPTs ETO'!F100*(1+'07. BPTs 2016-17'!U100),"-")))</f>
        <v>1394.4818443123729</v>
      </c>
      <c r="G100" s="748" t="s">
        <v>236</v>
      </c>
      <c r="H100" s="770" t="s">
        <v>237</v>
      </c>
      <c r="I100" s="753"/>
      <c r="M100" s="246"/>
      <c r="N100" s="246"/>
      <c r="O100" s="963">
        <f>VLOOKUP(LEFT($A100,2),'00. Adjustment factors'!$B$12:$M$51,O$30,FALSE)</f>
        <v>0</v>
      </c>
      <c r="P100" s="963">
        <f>VLOOKUP(LEFT($A100,2),'00. Adjustment factors'!$B$12:$M$51,P$30,FALSE)</f>
        <v>3.1E-2</v>
      </c>
      <c r="Q100" s="963">
        <f>VLOOKUP(LEFT($A100,2),'00. Adjustment factors'!$B$12:$M$51,Q$30,FALSE)</f>
        <v>-0.02</v>
      </c>
      <c r="R100" s="963">
        <f>VLOOKUP(LEFT($A100,2),'00. Adjustment factors'!$B$12:$M$51,R$30,FALSE)</f>
        <v>7.4130122845832425E-3</v>
      </c>
      <c r="S100" s="963">
        <f>VLOOKUP(LEFT($A100,2),'00. Adjustment factors'!$B$12:$M$51,S$30,FALSE)</f>
        <v>0</v>
      </c>
      <c r="T100" s="963"/>
      <c r="U100" s="964">
        <f t="shared" si="3"/>
        <v>1.7869959352097009E-2</v>
      </c>
      <c r="V100" s="246"/>
      <c r="W100" s="246"/>
      <c r="X100" s="246"/>
      <c r="Y100" s="246"/>
      <c r="Z100" s="246"/>
    </row>
    <row r="101" spans="1:26" s="222" customFormat="1" ht="13.5" customHeight="1" thickBot="1" x14ac:dyDescent="0.25">
      <c r="A101" s="307" t="s">
        <v>1230</v>
      </c>
      <c r="B101" s="438" t="s">
        <v>2397</v>
      </c>
      <c r="C101" s="736"/>
      <c r="D101" s="752"/>
      <c r="E101" s="110">
        <f>IF('07. BPTs Manual Adj'!E101="-","-",
IF(ISNUMBER('07. BPTs Manual Adj'!E101),'07. BPTs Manual Adj'!E101*(1+'07. BPTs 2016-17'!U101),
IF(ISNUMBER('07. BPTs ETO'!E101),'07. BPTs ETO'!E101*(1+'07. BPTs 2016-17'!U101),"-")))</f>
        <v>1726.3074510611566</v>
      </c>
      <c r="F101" s="316">
        <f>IF('07. BPTs Manual Adj'!F101="-","-",
IF(ISNUMBER('07. BPTs Manual Adj'!F101),'07. BPTs Manual Adj'!F101*(1+'07. BPTs 2016-17'!U101),
IF(ISNUMBER('07. BPTs ETO'!F101),'07. BPTs ETO'!F101*(1+'07. BPTs 2016-17'!U101),"-")))</f>
        <v>1394.4818443123729</v>
      </c>
      <c r="G101" s="751"/>
      <c r="H101" s="773" t="s">
        <v>237</v>
      </c>
      <c r="I101" s="753"/>
      <c r="M101" s="246"/>
      <c r="N101" s="246"/>
      <c r="O101" s="963">
        <f>VLOOKUP(LEFT($A101,2),'00. Adjustment factors'!$B$12:$M$51,O$30,FALSE)</f>
        <v>0</v>
      </c>
      <c r="P101" s="963">
        <f>VLOOKUP(LEFT($A101,2),'00. Adjustment factors'!$B$12:$M$51,P$30,FALSE)</f>
        <v>3.1E-2</v>
      </c>
      <c r="Q101" s="963">
        <f>VLOOKUP(LEFT($A101,2),'00. Adjustment factors'!$B$12:$M$51,Q$30,FALSE)</f>
        <v>-0.02</v>
      </c>
      <c r="R101" s="963">
        <f>VLOOKUP(LEFT($A101,2),'00. Adjustment factors'!$B$12:$M$51,R$30,FALSE)</f>
        <v>7.4130122845832425E-3</v>
      </c>
      <c r="S101" s="963">
        <f>VLOOKUP(LEFT($A101,2),'00. Adjustment factors'!$B$12:$M$51,S$30,FALSE)</f>
        <v>0</v>
      </c>
      <c r="T101" s="963"/>
      <c r="U101" s="964">
        <f t="shared" si="3"/>
        <v>1.7869959352097009E-2</v>
      </c>
      <c r="V101" s="246"/>
      <c r="W101" s="246"/>
      <c r="X101" s="246"/>
      <c r="Y101" s="246"/>
      <c r="Z101" s="246"/>
    </row>
    <row r="102" spans="1:26" s="222" customFormat="1" ht="22.5" customHeight="1" x14ac:dyDescent="0.2">
      <c r="A102" s="323" t="s">
        <v>138</v>
      </c>
      <c r="B102" s="436" t="s">
        <v>2531</v>
      </c>
      <c r="C102" s="734" t="s">
        <v>3104</v>
      </c>
      <c r="D102" s="151" t="s">
        <v>3105</v>
      </c>
      <c r="E102" s="117">
        <f>IF('07. BPTs Manual Adj'!E102="-","-",
IF(ISNUMBER('07. BPTs Manual Adj'!E102),'07. BPTs Manual Adj'!E102*(1+'07. BPTs 2016-17'!U102),
IF(ISNUMBER('07. BPTs ETO'!E102),'07. BPTs ETO'!E102*(1+'07. BPTs 2016-17'!U102),"-")))</f>
        <v>2397.2937723321625</v>
      </c>
      <c r="F102" s="313">
        <f>IF('07. BPTs Manual Adj'!F102="-","-",
IF(ISNUMBER('07. BPTs Manual Adj'!F102),'07. BPTs Manual Adj'!F102*(1+'07. BPTs 2016-17'!U102),
IF(ISNUMBER('07. BPTs ETO'!F102),'07. BPTs ETO'!F102*(1+'07. BPTs 2016-17'!U102),"-")))</f>
        <v>2195.3949348494875</v>
      </c>
      <c r="G102" s="740" t="s">
        <v>3199</v>
      </c>
      <c r="H102" s="771" t="s">
        <v>314</v>
      </c>
      <c r="I102" s="753"/>
      <c r="M102" s="246"/>
      <c r="N102" s="246"/>
      <c r="O102" s="963">
        <f>VLOOKUP(LEFT($A102,2),'00. Adjustment factors'!$B$12:$M$51,O$30,FALSE)</f>
        <v>0</v>
      </c>
      <c r="P102" s="963">
        <f>VLOOKUP(LEFT($A102,2),'00. Adjustment factors'!$B$12:$M$51,P$30,FALSE)</f>
        <v>3.1E-2</v>
      </c>
      <c r="Q102" s="963">
        <f>VLOOKUP(LEFT($A102,2),'00. Adjustment factors'!$B$12:$M$51,Q$30,FALSE)</f>
        <v>-0.02</v>
      </c>
      <c r="R102" s="963">
        <f>VLOOKUP(LEFT($A102,2),'00. Adjustment factors'!$B$12:$M$51,R$30,FALSE)</f>
        <v>9.2154421082633053E-3</v>
      </c>
      <c r="S102" s="963">
        <f>VLOOKUP(LEFT($A102,2),'00. Adjustment factors'!$B$12:$M$51,S$30,FALSE)</f>
        <v>0</v>
      </c>
      <c r="T102" s="963"/>
      <c r="U102" s="964">
        <f t="shared" si="3"/>
        <v>1.969109839734684E-2</v>
      </c>
      <c r="V102" s="246"/>
      <c r="W102" s="246"/>
      <c r="X102" s="246"/>
      <c r="Y102" s="246"/>
      <c r="Z102" s="246"/>
    </row>
    <row r="103" spans="1:26" s="222" customFormat="1" ht="42.75" customHeight="1" x14ac:dyDescent="0.2">
      <c r="A103" s="410" t="s">
        <v>137</v>
      </c>
      <c r="B103" s="437" t="s">
        <v>2513</v>
      </c>
      <c r="C103" s="735"/>
      <c r="D103" s="750" t="s">
        <v>3106</v>
      </c>
      <c r="E103" s="955">
        <f>IF('07. BPTs Manual Adj'!E103="-","-",
IF(ISNUMBER('07. BPTs Manual Adj'!E103),'07. BPTs Manual Adj'!E103*(1+'07. BPTs 2016-17'!U103),
IF(ISNUMBER('07. BPTs ETO'!E103),'07. BPTs ETO'!E103*(1+'07. BPTs 2016-17'!U103),"-")))</f>
        <v>1118.6011349418895</v>
      </c>
      <c r="F103" s="391">
        <f>IF('07. BPTs Manual Adj'!F103="-","-",
IF(ISNUMBER('07. BPTs Manual Adj'!F103),'07. BPTs Manual Adj'!F103*(1+'07. BPTs 2016-17'!U103),
IF(ISNUMBER('07. BPTs ETO'!F103),'07. BPTs ETO'!F103*(1+'07. BPTs 2016-17'!U103),"-")))</f>
        <v>917.72198855761212</v>
      </c>
      <c r="G103" s="748" t="s">
        <v>3199</v>
      </c>
      <c r="H103" s="770" t="s">
        <v>315</v>
      </c>
      <c r="I103" s="753"/>
      <c r="M103" s="246"/>
      <c r="N103" s="246"/>
      <c r="O103" s="963">
        <f>VLOOKUP(LEFT($A103,2),'00. Adjustment factors'!$B$12:$M$51,O$30,FALSE)</f>
        <v>0</v>
      </c>
      <c r="P103" s="963">
        <f>VLOOKUP(LEFT($A103,2),'00. Adjustment factors'!$B$12:$M$51,P$30,FALSE)</f>
        <v>3.1E-2</v>
      </c>
      <c r="Q103" s="963">
        <f>VLOOKUP(LEFT($A103,2),'00. Adjustment factors'!$B$12:$M$51,Q$30,FALSE)</f>
        <v>-0.02</v>
      </c>
      <c r="R103" s="963">
        <f>VLOOKUP(LEFT($A103,2),'00. Adjustment factors'!$B$12:$M$51,R$30,FALSE)</f>
        <v>9.2154421082633053E-3</v>
      </c>
      <c r="S103" s="963">
        <f>VLOOKUP(LEFT($A103,2),'00. Adjustment factors'!$B$12:$M$51,S$30,FALSE)</f>
        <v>0</v>
      </c>
      <c r="T103" s="963"/>
      <c r="U103" s="964">
        <f t="shared" si="3"/>
        <v>1.969109839734684E-2</v>
      </c>
      <c r="V103" s="246"/>
      <c r="W103" s="246"/>
      <c r="X103" s="246"/>
      <c r="Y103" s="246"/>
      <c r="Z103" s="246"/>
    </row>
    <row r="104" spans="1:26" s="222" customFormat="1" ht="15" customHeight="1" x14ac:dyDescent="0.2">
      <c r="A104" s="323" t="s">
        <v>271</v>
      </c>
      <c r="B104" s="436" t="s">
        <v>2516</v>
      </c>
      <c r="C104" s="735"/>
      <c r="D104" s="747"/>
      <c r="E104" s="108">
        <f>IF('07. BPTs Manual Adj'!E104="-","-",
IF(ISNUMBER('07. BPTs Manual Adj'!E104),'07. BPTs Manual Adj'!E104*(1+'07. BPTs 2016-17'!U104),
IF(ISNUMBER('07. BPTs ETO'!E104),'07. BPTs ETO'!E104*(1+'07. BPTs 2016-17'!U104),"-")))</f>
        <v>1140.0146480082337</v>
      </c>
      <c r="F104" s="317">
        <f>IF('07. BPTs Manual Adj'!F104="-","-",
IF(ISNUMBER('07. BPTs Manual Adj'!F104),'07. BPTs Manual Adj'!F104*(1+'07. BPTs 2016-17'!U104),
IF(ISNUMBER('07. BPTs ETO'!F104),'07. BPTs ETO'!F104*(1+'07. BPTs 2016-17'!U104),"-")))</f>
        <v>939.13550162395643</v>
      </c>
      <c r="G104" s="749"/>
      <c r="H104" s="772"/>
      <c r="I104" s="753"/>
      <c r="M104" s="246"/>
      <c r="N104" s="246"/>
      <c r="O104" s="963">
        <f>VLOOKUP(LEFT($A104,2),'00. Adjustment factors'!$B$12:$M$51,O$30,FALSE)</f>
        <v>0</v>
      </c>
      <c r="P104" s="963">
        <f>VLOOKUP(LEFT($A104,2),'00. Adjustment factors'!$B$12:$M$51,P$30,FALSE)</f>
        <v>3.1E-2</v>
      </c>
      <c r="Q104" s="963">
        <f>VLOOKUP(LEFT($A104,2),'00. Adjustment factors'!$B$12:$M$51,Q$30,FALSE)</f>
        <v>-0.02</v>
      </c>
      <c r="R104" s="963">
        <f>VLOOKUP(LEFT($A104,2),'00. Adjustment factors'!$B$12:$M$51,R$30,FALSE)</f>
        <v>9.2154421082633053E-3</v>
      </c>
      <c r="S104" s="963">
        <f>VLOOKUP(LEFT($A104,2),'00. Adjustment factors'!$B$12:$M$51,S$30,FALSE)</f>
        <v>0</v>
      </c>
      <c r="T104" s="963"/>
      <c r="U104" s="964">
        <f t="shared" si="3"/>
        <v>1.969109839734684E-2</v>
      </c>
      <c r="V104" s="246"/>
      <c r="W104" s="246"/>
      <c r="X104" s="246"/>
      <c r="Y104" s="246"/>
      <c r="Z104" s="246"/>
    </row>
    <row r="105" spans="1:26" s="222" customFormat="1" ht="15" customHeight="1" x14ac:dyDescent="0.2">
      <c r="A105" s="409" t="s">
        <v>272</v>
      </c>
      <c r="B105" s="440" t="s">
        <v>2517</v>
      </c>
      <c r="C105" s="735"/>
      <c r="D105" s="738"/>
      <c r="E105" s="117">
        <f>IF('07. BPTs Manual Adj'!E105="-","-",
IF(ISNUMBER('07. BPTs Manual Adj'!E105),'07. BPTs Manual Adj'!E105*(1+'07. BPTs 2016-17'!U105),
IF(ISNUMBER('07. BPTs ETO'!E105),'07. BPTs ETO'!E105*(1+'07. BPTs 2016-17'!U105),"-")))</f>
        <v>768.84708819159948</v>
      </c>
      <c r="F105" s="313">
        <f>IF('07. BPTs Manual Adj'!F105="-","-",
IF(ISNUMBER('07. BPTs Manual Adj'!F105),'07. BPTs Manual Adj'!F105*(1+'07. BPTs 2016-17'!U105),
IF(ISNUMBER('07. BPTs ETO'!F105),'07. BPTs ETO'!F105*(1+'07. BPTs 2016-17'!U105),"-")))</f>
        <v>567.96794180732218</v>
      </c>
      <c r="G105" s="740"/>
      <c r="H105" s="771"/>
      <c r="I105" s="753"/>
      <c r="M105" s="246"/>
      <c r="N105" s="246"/>
      <c r="O105" s="963">
        <f>VLOOKUP(LEFT($A105,2),'00. Adjustment factors'!$B$12:$M$51,O$30,FALSE)</f>
        <v>0</v>
      </c>
      <c r="P105" s="963">
        <f>VLOOKUP(LEFT($A105,2),'00. Adjustment factors'!$B$12:$M$51,P$30,FALSE)</f>
        <v>3.1E-2</v>
      </c>
      <c r="Q105" s="963">
        <f>VLOOKUP(LEFT($A105,2),'00. Adjustment factors'!$B$12:$M$51,Q$30,FALSE)</f>
        <v>-0.02</v>
      </c>
      <c r="R105" s="963">
        <f>VLOOKUP(LEFT($A105,2),'00. Adjustment factors'!$B$12:$M$51,R$30,FALSE)</f>
        <v>9.2154421082633053E-3</v>
      </c>
      <c r="S105" s="963">
        <f>VLOOKUP(LEFT($A105,2),'00. Adjustment factors'!$B$12:$M$51,S$30,FALSE)</f>
        <v>0</v>
      </c>
      <c r="T105" s="963"/>
      <c r="U105" s="964">
        <f t="shared" si="3"/>
        <v>1.969109839734684E-2</v>
      </c>
      <c r="V105" s="246"/>
      <c r="W105" s="246"/>
      <c r="X105" s="246"/>
      <c r="Y105" s="246"/>
      <c r="Z105" s="246"/>
    </row>
    <row r="106" spans="1:26" s="222" customFormat="1" ht="24" customHeight="1" thickBot="1" x14ac:dyDescent="0.25">
      <c r="A106" s="442" t="s">
        <v>346</v>
      </c>
      <c r="B106" s="439" t="s">
        <v>2521</v>
      </c>
      <c r="C106" s="736"/>
      <c r="D106" s="954" t="s">
        <v>3107</v>
      </c>
      <c r="E106" s="120">
        <f>IF('07. BPTs Manual Adj'!E106="-","-",
IF(ISNUMBER('07. BPTs Manual Adj'!E106),'07. BPTs Manual Adj'!E106*(1+'07. BPTs 2016-17'!U106),
IF(ISNUMBER('07. BPTs ETO'!E106),'07. BPTs ETO'!E106*(1+'07. BPTs 2016-17'!U106),"-")))</f>
        <v>2291.2458980988386</v>
      </c>
      <c r="F106" s="318">
        <f>IF('07. BPTs Manual Adj'!F106="-","-",
IF(ISNUMBER('07. BPTs Manual Adj'!F106),'07. BPTs Manual Adj'!F106*(1+'07. BPTs 2016-17'!U106),
IF(ISNUMBER('07. BPTs ETO'!F106),'07. BPTs ETO'!F106*(1+'07. BPTs 2016-17'!U106),"-")))</f>
        <v>2089.3470606161636</v>
      </c>
      <c r="G106" s="293" t="s">
        <v>3199</v>
      </c>
      <c r="H106" s="294" t="s">
        <v>316</v>
      </c>
      <c r="I106" s="753"/>
      <c r="M106" s="246"/>
      <c r="N106" s="246"/>
      <c r="O106" s="963">
        <f>VLOOKUP(LEFT($A106,2),'00. Adjustment factors'!$B$12:$M$51,O$30,FALSE)</f>
        <v>0</v>
      </c>
      <c r="P106" s="963">
        <f>VLOOKUP(LEFT($A106,2),'00. Adjustment factors'!$B$12:$M$51,P$30,FALSE)</f>
        <v>3.1E-2</v>
      </c>
      <c r="Q106" s="963">
        <f>VLOOKUP(LEFT($A106,2),'00. Adjustment factors'!$B$12:$M$51,Q$30,FALSE)</f>
        <v>-0.02</v>
      </c>
      <c r="R106" s="963">
        <f>VLOOKUP(LEFT($A106,2),'00. Adjustment factors'!$B$12:$M$51,R$30,FALSE)</f>
        <v>9.2154421082633053E-3</v>
      </c>
      <c r="S106" s="963">
        <f>VLOOKUP(LEFT($A106,2),'00. Adjustment factors'!$B$12:$M$51,S$30,FALSE)</f>
        <v>0</v>
      </c>
      <c r="T106" s="963"/>
      <c r="U106" s="964">
        <f t="shared" si="3"/>
        <v>1.969109839734684E-2</v>
      </c>
      <c r="V106" s="246"/>
      <c r="W106" s="246"/>
      <c r="X106" s="246"/>
      <c r="Y106" s="246"/>
      <c r="Z106" s="246"/>
    </row>
    <row r="107" spans="1:26" s="222" customFormat="1" ht="29.25" customHeight="1" x14ac:dyDescent="0.2">
      <c r="A107" s="306" t="s">
        <v>140</v>
      </c>
      <c r="B107" s="434" t="s">
        <v>2104</v>
      </c>
      <c r="C107" s="759" t="s">
        <v>3108</v>
      </c>
      <c r="D107" s="737" t="s">
        <v>194</v>
      </c>
      <c r="E107" s="106">
        <f>IF('07. BPTs Manual Adj'!E107="-","-",
IF(ISNUMBER('07. BPTs Manual Adj'!E107),'07. BPTs Manual Adj'!E107*(1+'07. BPTs 2016-17'!U107),
IF(ISNUMBER('07. BPTs ETO'!E107),'07. BPTs ETO'!E107*(1+'07. BPTs 2016-17'!U107),"-")))</f>
        <v>1083.0107871479636</v>
      </c>
      <c r="F107" s="312">
        <f>IF('07. BPTs Manual Adj'!F107="-","-",
IF(ISNUMBER('07. BPTs Manual Adj'!F107),'07. BPTs Manual Adj'!F107*(1+'07. BPTs 2016-17'!U107),
IF(ISNUMBER('07. BPTs ETO'!F107),'07. BPTs ETO'!F107*(1+'07. BPTs 2016-17'!U107),"-")))</f>
        <v>777.49415459731972</v>
      </c>
      <c r="G107" s="739" t="s">
        <v>3199</v>
      </c>
      <c r="H107" s="775" t="s">
        <v>264</v>
      </c>
      <c r="I107" s="753"/>
      <c r="M107" s="246"/>
      <c r="N107" s="246"/>
      <c r="O107" s="963">
        <f>VLOOKUP(LEFT($A107,2),'00. Adjustment factors'!$B$12:$M$51,O$30,FALSE)</f>
        <v>0</v>
      </c>
      <c r="P107" s="963">
        <f>VLOOKUP(LEFT($A107,2),'00. Adjustment factors'!$B$12:$M$51,P$30,FALSE)</f>
        <v>3.1E-2</v>
      </c>
      <c r="Q107" s="963">
        <f>VLOOKUP(LEFT($A107,2),'00. Adjustment factors'!$B$12:$M$51,Q$30,FALSE)</f>
        <v>-0.02</v>
      </c>
      <c r="R107" s="963">
        <f>VLOOKUP(LEFT($A107,2),'00. Adjustment factors'!$B$12:$M$51,R$30,FALSE)</f>
        <v>4.5779051013401517E-3</v>
      </c>
      <c r="S107" s="963">
        <f>VLOOKUP(LEFT($A107,2),'00. Adjustment factors'!$B$12:$M$51,S$30,FALSE)</f>
        <v>0</v>
      </c>
      <c r="T107" s="963"/>
      <c r="U107" s="964">
        <f t="shared" si="3"/>
        <v>1.5005423756291991E-2</v>
      </c>
      <c r="V107" s="246"/>
      <c r="W107" s="246"/>
      <c r="X107" s="246"/>
      <c r="Y107" s="246"/>
      <c r="Z107" s="246"/>
    </row>
    <row r="108" spans="1:26" s="222" customFormat="1" ht="13.5" customHeight="1" x14ac:dyDescent="0.2">
      <c r="A108" s="309" t="s">
        <v>141</v>
      </c>
      <c r="B108" s="435" t="s">
        <v>2105</v>
      </c>
      <c r="C108" s="760"/>
      <c r="D108" s="747"/>
      <c r="E108" s="108">
        <f>IF('07. BPTs Manual Adj'!E108="-","-",
IF(ISNUMBER('07. BPTs Manual Adj'!E108),'07. BPTs Manual Adj'!E108*(1+'07. BPTs 2016-17'!U108),
IF(ISNUMBER('07. BPTs ETO'!E108),'07. BPTs ETO'!E108*(1+'07. BPTs 2016-17'!U108),"-")))</f>
        <v>1063.725684096594</v>
      </c>
      <c r="F108" s="317">
        <f>IF('07. BPTs Manual Adj'!F108="-","-",
IF(ISNUMBER('07. BPTs Manual Adj'!F108),'07. BPTs Manual Adj'!F108*(1+'07. BPTs 2016-17'!U108),
IF(ISNUMBER('07. BPTs ETO'!F108),'07. BPTs ETO'!F108*(1+'07. BPTs 2016-17'!U108),"-")))</f>
        <v>758.20905154595016</v>
      </c>
      <c r="G108" s="749"/>
      <c r="H108" s="772"/>
      <c r="I108" s="753"/>
      <c r="M108" s="246"/>
      <c r="N108" s="246"/>
      <c r="O108" s="963">
        <f>VLOOKUP(LEFT($A108,2),'00. Adjustment factors'!$B$12:$M$51,O$30,FALSE)</f>
        <v>0</v>
      </c>
      <c r="P108" s="963">
        <f>VLOOKUP(LEFT($A108,2),'00. Adjustment factors'!$B$12:$M$51,P$30,FALSE)</f>
        <v>3.1E-2</v>
      </c>
      <c r="Q108" s="963">
        <f>VLOOKUP(LEFT($A108,2),'00. Adjustment factors'!$B$12:$M$51,Q$30,FALSE)</f>
        <v>-0.02</v>
      </c>
      <c r="R108" s="963">
        <f>VLOOKUP(LEFT($A108,2),'00. Adjustment factors'!$B$12:$M$51,R$30,FALSE)</f>
        <v>4.5779051013401517E-3</v>
      </c>
      <c r="S108" s="963">
        <f>VLOOKUP(LEFT($A108,2),'00. Adjustment factors'!$B$12:$M$51,S$30,FALSE)</f>
        <v>0</v>
      </c>
      <c r="T108" s="963"/>
      <c r="U108" s="964">
        <f t="shared" si="3"/>
        <v>1.5005423756291991E-2</v>
      </c>
      <c r="V108" s="246"/>
      <c r="W108" s="246"/>
      <c r="X108" s="246"/>
      <c r="Y108" s="246"/>
      <c r="Z108" s="246"/>
    </row>
    <row r="109" spans="1:26" s="222" customFormat="1" ht="12.75" customHeight="1" x14ac:dyDescent="0.2">
      <c r="A109" s="323" t="s">
        <v>142</v>
      </c>
      <c r="B109" s="436" t="s">
        <v>2106</v>
      </c>
      <c r="C109" s="760"/>
      <c r="D109" s="738"/>
      <c r="E109" s="117">
        <f>IF('07. BPTs Manual Adj'!E109="-","-",
IF(ISNUMBER('07. BPTs Manual Adj'!E109),'07. BPTs Manual Adj'!E109*(1+'07. BPTs 2016-17'!U109),
IF(ISNUMBER('07. BPTs ETO'!E109),'07. BPTs ETO'!E109*(1+'07. BPTs 2016-17'!U109),"-")))</f>
        <v>1037.3355430789304</v>
      </c>
      <c r="F109" s="313">
        <f>IF('07. BPTs Manual Adj'!F109="-","-",
IF(ISNUMBER('07. BPTs Manual Adj'!F109),'07. BPTs Manual Adj'!F109*(1+'07. BPTs 2016-17'!U109),
IF(ISNUMBER('07. BPTs ETO'!F109),'07. BPTs ETO'!F109*(1+'07. BPTs 2016-17'!U109),"-")))</f>
        <v>731.81891052828655</v>
      </c>
      <c r="G109" s="740"/>
      <c r="H109" s="771"/>
      <c r="I109" s="753"/>
      <c r="M109" s="246"/>
      <c r="N109" s="246"/>
      <c r="O109" s="963">
        <f>VLOOKUP(LEFT($A109,2),'00. Adjustment factors'!$B$12:$M$51,O$30,FALSE)</f>
        <v>0</v>
      </c>
      <c r="P109" s="963">
        <f>VLOOKUP(LEFT($A109,2),'00. Adjustment factors'!$B$12:$M$51,P$30,FALSE)</f>
        <v>3.1E-2</v>
      </c>
      <c r="Q109" s="963">
        <f>VLOOKUP(LEFT($A109,2),'00. Adjustment factors'!$B$12:$M$51,Q$30,FALSE)</f>
        <v>-0.02</v>
      </c>
      <c r="R109" s="963">
        <f>VLOOKUP(LEFT($A109,2),'00. Adjustment factors'!$B$12:$M$51,R$30,FALSE)</f>
        <v>4.5779051013401517E-3</v>
      </c>
      <c r="S109" s="963">
        <f>VLOOKUP(LEFT($A109,2),'00. Adjustment factors'!$B$12:$M$51,S$30,FALSE)</f>
        <v>0</v>
      </c>
      <c r="T109" s="963"/>
      <c r="U109" s="964">
        <f t="shared" si="3"/>
        <v>1.5005423756291991E-2</v>
      </c>
      <c r="V109" s="246"/>
      <c r="W109" s="246"/>
      <c r="X109" s="246"/>
      <c r="Y109" s="246"/>
      <c r="Z109" s="246"/>
    </row>
    <row r="110" spans="1:26" s="222" customFormat="1" ht="12.75" customHeight="1" x14ac:dyDescent="0.2">
      <c r="A110" s="410" t="s">
        <v>143</v>
      </c>
      <c r="B110" s="437" t="s">
        <v>2125</v>
      </c>
      <c r="C110" s="760"/>
      <c r="D110" s="750" t="s">
        <v>195</v>
      </c>
      <c r="E110" s="955">
        <f>IF('07. BPTs Manual Adj'!E110="-","-",
IF(ISNUMBER('07. BPTs Manual Adj'!E110),'07. BPTs Manual Adj'!E110*(1+'07. BPTs 2016-17'!U110),
IF(ISNUMBER('07. BPTs ETO'!E110),'07. BPTs ETO'!E110*(1+'07. BPTs 2016-17'!U110),"-")))</f>
        <v>1185.5263349473491</v>
      </c>
      <c r="F110" s="391">
        <f>IF('07. BPTs Manual Adj'!F110="-","-",
IF(ISNUMBER('07. BPTs Manual Adj'!F110),'07. BPTs Manual Adj'!F110*(1+'07. BPTs 2016-17'!U110),
IF(ISNUMBER('07. BPTs ETO'!F110),'07. BPTs ETO'!F110*(1+'07. BPTs 2016-17'!U110),"-")))</f>
        <v>981.51024477233432</v>
      </c>
      <c r="G110" s="748" t="s">
        <v>3199</v>
      </c>
      <c r="H110" s="770" t="s">
        <v>265</v>
      </c>
      <c r="I110" s="753"/>
      <c r="M110" s="246"/>
      <c r="N110" s="246"/>
      <c r="O110" s="963">
        <f>VLOOKUP(LEFT($A110,2),'00. Adjustment factors'!$B$12:$M$51,O$30,FALSE)</f>
        <v>0</v>
      </c>
      <c r="P110" s="963">
        <f>VLOOKUP(LEFT($A110,2),'00. Adjustment factors'!$B$12:$M$51,P$30,FALSE)</f>
        <v>3.1E-2</v>
      </c>
      <c r="Q110" s="963">
        <f>VLOOKUP(LEFT($A110,2),'00. Adjustment factors'!$B$12:$M$51,Q$30,FALSE)</f>
        <v>-0.02</v>
      </c>
      <c r="R110" s="963">
        <f>VLOOKUP(LEFT($A110,2),'00. Adjustment factors'!$B$12:$M$51,R$30,FALSE)</f>
        <v>4.5779051013401517E-3</v>
      </c>
      <c r="S110" s="963">
        <f>VLOOKUP(LEFT($A110,2),'00. Adjustment factors'!$B$12:$M$51,S$30,FALSE)</f>
        <v>0</v>
      </c>
      <c r="T110" s="963"/>
      <c r="U110" s="964">
        <f t="shared" si="3"/>
        <v>1.5005423756291991E-2</v>
      </c>
      <c r="V110" s="246"/>
      <c r="W110" s="246"/>
      <c r="X110" s="246"/>
      <c r="Y110" s="246"/>
      <c r="Z110" s="246"/>
    </row>
    <row r="111" spans="1:26" s="222" customFormat="1" ht="13.5" customHeight="1" x14ac:dyDescent="0.2">
      <c r="A111" s="323" t="s">
        <v>144</v>
      </c>
      <c r="B111" s="436" t="s">
        <v>2126</v>
      </c>
      <c r="C111" s="760"/>
      <c r="D111" s="738"/>
      <c r="E111" s="117">
        <f>IF('07. BPTs Manual Adj'!E111="-","-",
IF(ISNUMBER('07. BPTs Manual Adj'!E111),'07. BPTs Manual Adj'!E111*(1+'07. BPTs 2016-17'!U111),
IF(ISNUMBER('07. BPTs ETO'!E111),'07. BPTs ETO'!E111*(1+'07. BPTs 2016-17'!U111),"-")))</f>
        <v>1134.7760637595345</v>
      </c>
      <c r="F111" s="313">
        <f>IF('07. BPTs Manual Adj'!F111="-","-",
IF(ISNUMBER('07. BPTs Manual Adj'!F111),'07. BPTs Manual Adj'!F111*(1+'07. BPTs 2016-17'!U111),
IF(ISNUMBER('07. BPTs ETO'!F111),'07. BPTs ETO'!F111*(1+'07. BPTs 2016-17'!U111),"-")))</f>
        <v>930.7599735845198</v>
      </c>
      <c r="G111" s="740"/>
      <c r="H111" s="771"/>
      <c r="I111" s="753"/>
      <c r="M111" s="246"/>
      <c r="N111" s="246"/>
      <c r="O111" s="963">
        <f>VLOOKUP(LEFT($A111,2),'00. Adjustment factors'!$B$12:$M$51,O$30,FALSE)</f>
        <v>0</v>
      </c>
      <c r="P111" s="963">
        <f>VLOOKUP(LEFT($A111,2),'00. Adjustment factors'!$B$12:$M$51,P$30,FALSE)</f>
        <v>3.1E-2</v>
      </c>
      <c r="Q111" s="963">
        <f>VLOOKUP(LEFT($A111,2),'00. Adjustment factors'!$B$12:$M$51,Q$30,FALSE)</f>
        <v>-0.02</v>
      </c>
      <c r="R111" s="963">
        <f>VLOOKUP(LEFT($A111,2),'00. Adjustment factors'!$B$12:$M$51,R$30,FALSE)</f>
        <v>4.5779051013401517E-3</v>
      </c>
      <c r="S111" s="963">
        <f>VLOOKUP(LEFT($A111,2),'00. Adjustment factors'!$B$12:$M$51,S$30,FALSE)</f>
        <v>0</v>
      </c>
      <c r="T111" s="963"/>
      <c r="U111" s="964">
        <f t="shared" si="3"/>
        <v>1.5005423756291991E-2</v>
      </c>
      <c r="V111" s="246"/>
      <c r="W111" s="246"/>
      <c r="X111" s="246"/>
      <c r="Y111" s="246"/>
      <c r="Z111" s="246"/>
    </row>
    <row r="112" spans="1:26" s="222" customFormat="1" ht="13.5" customHeight="1" x14ac:dyDescent="0.2">
      <c r="A112" s="309" t="s">
        <v>956</v>
      </c>
      <c r="B112" s="435" t="s">
        <v>2117</v>
      </c>
      <c r="C112" s="760"/>
      <c r="D112" s="750" t="s">
        <v>3109</v>
      </c>
      <c r="E112" s="955">
        <f>IF('07. BPTs Manual Adj'!E112="-","-",
IF(ISNUMBER('07. BPTs Manual Adj'!E112),'07. BPTs Manual Adj'!E112*(1+'07. BPTs 2016-17'!U112),
IF(ISNUMBER('07. BPTs ETO'!E112),'07. BPTs ETO'!E112*(1+'07. BPTs 2016-17'!U112),"-")))</f>
        <v>1925.4652888656858</v>
      </c>
      <c r="F112" s="391">
        <f>IF('07. BPTs Manual Adj'!F112="-","-",
IF(ISNUMBER('07. BPTs Manual Adj'!F112),'07. BPTs Manual Adj'!F112*(1+'07. BPTs 2016-17'!U112),
IF(ISNUMBER('07. BPTs ETO'!F112),'07. BPTs ETO'!F112*(1+'07. BPTs 2016-17'!U112),"-")))</f>
        <v>1619.9486563150419</v>
      </c>
      <c r="G112" s="748" t="s">
        <v>236</v>
      </c>
      <c r="H112" s="770" t="s">
        <v>237</v>
      </c>
      <c r="I112" s="753"/>
      <c r="M112" s="246"/>
      <c r="N112" s="246"/>
      <c r="O112" s="963">
        <f>VLOOKUP(LEFT($A112,2),'00. Adjustment factors'!$B$12:$M$51,O$30,FALSE)</f>
        <v>0</v>
      </c>
      <c r="P112" s="963">
        <f>VLOOKUP(LEFT($A112,2),'00. Adjustment factors'!$B$12:$M$51,P$30,FALSE)</f>
        <v>3.1E-2</v>
      </c>
      <c r="Q112" s="963">
        <f>VLOOKUP(LEFT($A112,2),'00. Adjustment factors'!$B$12:$M$51,Q$30,FALSE)</f>
        <v>-0.02</v>
      </c>
      <c r="R112" s="963">
        <f>VLOOKUP(LEFT($A112,2),'00. Adjustment factors'!$B$12:$M$51,R$30,FALSE)</f>
        <v>4.5779051013401517E-3</v>
      </c>
      <c r="S112" s="963">
        <f>VLOOKUP(LEFT($A112,2),'00. Adjustment factors'!$B$12:$M$51,S$30,FALSE)</f>
        <v>0</v>
      </c>
      <c r="T112" s="963"/>
      <c r="U112" s="964">
        <f t="shared" si="3"/>
        <v>1.5005423756291991E-2</v>
      </c>
      <c r="V112" s="246"/>
      <c r="W112" s="246"/>
      <c r="X112" s="246"/>
      <c r="Y112" s="246"/>
      <c r="Z112" s="246"/>
    </row>
    <row r="113" spans="1:26" s="222" customFormat="1" ht="13.5" customHeight="1" x14ac:dyDescent="0.2">
      <c r="A113" s="309" t="s">
        <v>957</v>
      </c>
      <c r="B113" s="435" t="s">
        <v>2118</v>
      </c>
      <c r="C113" s="760"/>
      <c r="D113" s="747"/>
      <c r="E113" s="108">
        <f>IF('07. BPTs Manual Adj'!E113="-","-",
IF(ISNUMBER('07. BPTs Manual Adj'!E113),'07. BPTs Manual Adj'!E113*(1+'07. BPTs 2016-17'!U113),
IF(ISNUMBER('07. BPTs ETO'!E113),'07. BPTs ETO'!E113*(1+'07. BPTs 2016-17'!U113),"-")))</f>
        <v>1968.0955166634501</v>
      </c>
      <c r="F113" s="317">
        <f>IF('07. BPTs Manual Adj'!F113="-","-",
IF(ISNUMBER('07. BPTs Manual Adj'!F113),'07. BPTs Manual Adj'!F113*(1+'07. BPTs 2016-17'!U113),
IF(ISNUMBER('07. BPTs ETO'!F113),'07. BPTs ETO'!F113*(1+'07. BPTs 2016-17'!U113),"-")))</f>
        <v>1662.5788841128062</v>
      </c>
      <c r="G113" s="749"/>
      <c r="H113" s="772"/>
      <c r="I113" s="753"/>
      <c r="M113" s="246"/>
      <c r="N113" s="246"/>
      <c r="O113" s="963">
        <f>VLOOKUP(LEFT($A113,2),'00. Adjustment factors'!$B$12:$M$51,O$30,FALSE)</f>
        <v>0</v>
      </c>
      <c r="P113" s="963">
        <f>VLOOKUP(LEFT($A113,2),'00. Adjustment factors'!$B$12:$M$51,P$30,FALSE)</f>
        <v>3.1E-2</v>
      </c>
      <c r="Q113" s="963">
        <f>VLOOKUP(LEFT($A113,2),'00. Adjustment factors'!$B$12:$M$51,Q$30,FALSE)</f>
        <v>-0.02</v>
      </c>
      <c r="R113" s="963">
        <f>VLOOKUP(LEFT($A113,2),'00. Adjustment factors'!$B$12:$M$51,R$30,FALSE)</f>
        <v>4.5779051013401517E-3</v>
      </c>
      <c r="S113" s="963">
        <f>VLOOKUP(LEFT($A113,2),'00. Adjustment factors'!$B$12:$M$51,S$30,FALSE)</f>
        <v>0</v>
      </c>
      <c r="T113" s="963"/>
      <c r="U113" s="964">
        <f t="shared" si="3"/>
        <v>1.5005423756291991E-2</v>
      </c>
      <c r="V113" s="246"/>
      <c r="W113" s="246"/>
      <c r="X113" s="246"/>
      <c r="Y113" s="246"/>
      <c r="Z113" s="246"/>
    </row>
    <row r="114" spans="1:26" s="222" customFormat="1" ht="13.5" customHeight="1" thickBot="1" x14ac:dyDescent="0.25">
      <c r="A114" s="307" t="s">
        <v>958</v>
      </c>
      <c r="B114" s="438" t="s">
        <v>2119</v>
      </c>
      <c r="C114" s="761"/>
      <c r="D114" s="752"/>
      <c r="E114" s="110">
        <f>IF('07. BPTs Manual Adj'!E114="-","-",
IF(ISNUMBER('07. BPTs Manual Adj'!E114),'07. BPTs Manual Adj'!E114*(1+'07. BPTs 2016-17'!U114),
IF(ISNUMBER('07. BPTs ETO'!E114),'07. BPTs ETO'!E114*(1+'07. BPTs 2016-17'!U114),"-")))</f>
        <v>1943.7353864932991</v>
      </c>
      <c r="F114" s="316">
        <f>IF('07. BPTs Manual Adj'!F114="-","-",
IF(ISNUMBER('07. BPTs Manual Adj'!F114),'07. BPTs Manual Adj'!F114*(1+'07. BPTs 2016-17'!U114),
IF(ISNUMBER('07. BPTs ETO'!F114),'07. BPTs ETO'!F114*(1+'07. BPTs 2016-17'!U114),"-")))</f>
        <v>1638.2187539426552</v>
      </c>
      <c r="G114" s="751"/>
      <c r="H114" s="773"/>
      <c r="I114" s="753"/>
      <c r="M114" s="246"/>
      <c r="N114" s="246"/>
      <c r="O114" s="963">
        <f>VLOOKUP(LEFT($A114,2),'00. Adjustment factors'!$B$12:$M$51,O$30,FALSE)</f>
        <v>0</v>
      </c>
      <c r="P114" s="963">
        <f>VLOOKUP(LEFT($A114,2),'00. Adjustment factors'!$B$12:$M$51,P$30,FALSE)</f>
        <v>3.1E-2</v>
      </c>
      <c r="Q114" s="963">
        <f>VLOOKUP(LEFT($A114,2),'00. Adjustment factors'!$B$12:$M$51,Q$30,FALSE)</f>
        <v>-0.02</v>
      </c>
      <c r="R114" s="963">
        <f>VLOOKUP(LEFT($A114,2),'00. Adjustment factors'!$B$12:$M$51,R$30,FALSE)</f>
        <v>4.5779051013401517E-3</v>
      </c>
      <c r="S114" s="963">
        <f>VLOOKUP(LEFT($A114,2),'00. Adjustment factors'!$B$12:$M$51,S$30,FALSE)</f>
        <v>0</v>
      </c>
      <c r="T114" s="963"/>
      <c r="U114" s="964">
        <f t="shared" si="3"/>
        <v>1.5005423756291991E-2</v>
      </c>
      <c r="V114" s="246"/>
      <c r="W114" s="246"/>
      <c r="X114" s="246"/>
      <c r="Y114" s="246"/>
      <c r="Z114" s="246"/>
    </row>
    <row r="115" spans="1:26" s="222" customFormat="1" ht="11.25" x14ac:dyDescent="0.2">
      <c r="C115" s="103"/>
      <c r="D115" s="103"/>
      <c r="E115" s="785"/>
      <c r="G115" s="753"/>
      <c r="H115" s="103"/>
      <c r="M115" s="246"/>
      <c r="N115" s="246"/>
      <c r="O115" s="246"/>
      <c r="P115" s="246"/>
      <c r="Q115" s="246"/>
      <c r="R115" s="246"/>
      <c r="S115" s="246"/>
      <c r="T115" s="246"/>
      <c r="U115" s="246"/>
      <c r="V115" s="246"/>
      <c r="W115" s="246"/>
      <c r="X115" s="246"/>
      <c r="Y115" s="246"/>
      <c r="Z115" s="246"/>
    </row>
    <row r="116" spans="1:26" s="222" customFormat="1" ht="11.25" x14ac:dyDescent="0.2">
      <c r="A116" s="774" t="s">
        <v>106</v>
      </c>
      <c r="B116" s="774"/>
      <c r="C116" s="774"/>
      <c r="D116" s="774"/>
      <c r="E116" s="774"/>
      <c r="F116" s="774"/>
      <c r="G116" s="774"/>
      <c r="H116" s="785"/>
      <c r="M116" s="246"/>
      <c r="N116" s="246"/>
      <c r="O116" s="246"/>
      <c r="P116" s="246"/>
      <c r="Q116" s="246"/>
      <c r="R116" s="246"/>
      <c r="S116" s="246"/>
      <c r="T116" s="246"/>
      <c r="U116" s="246"/>
      <c r="V116" s="246"/>
      <c r="W116" s="246"/>
      <c r="X116" s="246"/>
      <c r="Y116" s="246"/>
      <c r="Z116" s="246"/>
    </row>
    <row r="117" spans="1:26" s="222" customFormat="1" ht="11.25" x14ac:dyDescent="0.2">
      <c r="A117" s="746" t="s">
        <v>238</v>
      </c>
      <c r="B117" s="746"/>
      <c r="C117" s="746"/>
      <c r="D117" s="746"/>
      <c r="E117" s="746"/>
      <c r="F117" s="746"/>
      <c r="G117" s="746"/>
      <c r="H117" s="785"/>
      <c r="M117" s="246"/>
      <c r="N117" s="246"/>
      <c r="O117" s="246"/>
      <c r="P117" s="246"/>
      <c r="Q117" s="246"/>
      <c r="R117" s="246"/>
      <c r="S117" s="246"/>
      <c r="T117" s="246"/>
      <c r="U117" s="246"/>
      <c r="V117" s="246"/>
      <c r="W117" s="246"/>
      <c r="X117" s="246"/>
      <c r="Y117" s="246"/>
      <c r="Z117" s="246"/>
    </row>
    <row r="118" spans="1:26" s="222" customFormat="1" ht="11.25" x14ac:dyDescent="0.2">
      <c r="A118" s="746" t="s">
        <v>91</v>
      </c>
      <c r="B118" s="746"/>
      <c r="C118" s="746"/>
      <c r="D118" s="746"/>
      <c r="E118" s="746"/>
      <c r="F118" s="746"/>
      <c r="G118" s="746"/>
      <c r="H118" s="785"/>
      <c r="M118" s="246"/>
      <c r="N118" s="246"/>
      <c r="O118" s="246"/>
      <c r="P118" s="246"/>
      <c r="Q118" s="246"/>
      <c r="R118" s="246"/>
      <c r="S118" s="246"/>
      <c r="T118" s="246"/>
      <c r="U118" s="246"/>
      <c r="V118" s="246"/>
      <c r="W118" s="246"/>
      <c r="X118" s="246"/>
      <c r="Y118" s="246"/>
      <c r="Z118" s="246"/>
    </row>
    <row r="119" spans="1:26" s="222" customFormat="1" ht="13.5" thickBot="1" x14ac:dyDescent="0.25">
      <c r="A119" s="39"/>
      <c r="B119" s="83"/>
      <c r="C119" s="83"/>
      <c r="D119" s="219"/>
      <c r="E119" s="219"/>
      <c r="F119" s="97"/>
      <c r="G119" s="97"/>
      <c r="H119" s="97"/>
      <c r="M119" s="246"/>
      <c r="N119" s="246"/>
      <c r="O119" s="246"/>
      <c r="P119" s="246"/>
      <c r="Q119" s="246"/>
      <c r="R119" s="246"/>
      <c r="S119" s="246"/>
      <c r="T119" s="246"/>
      <c r="U119" s="246"/>
      <c r="V119" s="246"/>
      <c r="W119" s="246"/>
      <c r="X119" s="246"/>
      <c r="Y119" s="246"/>
      <c r="Z119" s="246"/>
    </row>
    <row r="120" spans="1:26" s="222" customFormat="1" x14ac:dyDescent="0.2">
      <c r="A120" s="38"/>
      <c r="B120" s="80"/>
      <c r="C120" s="80"/>
      <c r="D120" s="272"/>
      <c r="E120" s="272"/>
      <c r="F120" s="113"/>
      <c r="G120" s="113"/>
      <c r="H120" s="113"/>
      <c r="M120" s="246"/>
      <c r="N120" s="246"/>
      <c r="O120" s="246"/>
      <c r="P120" s="246"/>
      <c r="Q120" s="246"/>
      <c r="R120" s="246"/>
      <c r="S120" s="246"/>
      <c r="T120" s="246"/>
      <c r="U120" s="246"/>
      <c r="V120" s="246"/>
      <c r="W120" s="246"/>
      <c r="X120" s="246"/>
      <c r="Y120" s="246"/>
      <c r="Z120" s="246"/>
    </row>
    <row r="121" spans="1:26" s="222" customFormat="1" ht="11.25" x14ac:dyDescent="0.2">
      <c r="A121" s="88">
        <v>4</v>
      </c>
      <c r="B121" s="89" t="s">
        <v>72</v>
      </c>
      <c r="C121" s="785"/>
      <c r="D121" s="272"/>
      <c r="E121" s="272"/>
      <c r="F121" s="86"/>
      <c r="H121" s="1111" t="s">
        <v>43</v>
      </c>
      <c r="M121" s="246"/>
      <c r="N121" s="246"/>
      <c r="O121" s="246"/>
      <c r="P121" s="246"/>
      <c r="Q121" s="246"/>
      <c r="R121" s="246"/>
      <c r="S121" s="246"/>
      <c r="T121" s="246"/>
      <c r="U121" s="246"/>
      <c r="V121" s="246"/>
      <c r="W121" s="246"/>
      <c r="X121" s="246"/>
      <c r="Y121" s="246"/>
      <c r="Z121" s="246"/>
    </row>
    <row r="122" spans="1:26" s="222" customFormat="1" ht="11.25" x14ac:dyDescent="0.2">
      <c r="A122" s="82"/>
      <c r="B122" s="98"/>
      <c r="C122" s="86"/>
      <c r="D122" s="272"/>
      <c r="E122" s="272"/>
      <c r="F122" s="86"/>
      <c r="G122" s="86"/>
      <c r="H122" s="86"/>
      <c r="M122" s="246"/>
      <c r="N122" s="246"/>
      <c r="O122" s="246"/>
      <c r="P122" s="246"/>
      <c r="Q122" s="246"/>
      <c r="R122" s="246"/>
      <c r="S122" s="246"/>
      <c r="T122" s="246"/>
      <c r="U122" s="246"/>
      <c r="V122" s="246"/>
      <c r="W122" s="246"/>
      <c r="X122" s="246"/>
      <c r="Y122" s="246"/>
      <c r="Z122" s="246"/>
    </row>
    <row r="123" spans="1:26" s="222" customFormat="1" ht="12.75" customHeight="1" x14ac:dyDescent="0.2">
      <c r="A123" s="848" t="s">
        <v>33</v>
      </c>
      <c r="B123" s="848"/>
      <c r="C123" s="848"/>
      <c r="D123" s="848"/>
      <c r="E123" s="848"/>
      <c r="F123" s="848"/>
      <c r="G123" s="848"/>
      <c r="H123" s="848"/>
      <c r="M123" s="246"/>
      <c r="N123" s="246"/>
      <c r="O123" s="246"/>
      <c r="P123" s="246"/>
      <c r="Q123" s="246"/>
      <c r="R123" s="246"/>
      <c r="S123" s="246"/>
      <c r="T123" s="246"/>
      <c r="U123" s="246"/>
      <c r="V123" s="246"/>
      <c r="W123" s="246"/>
      <c r="X123" s="246"/>
      <c r="Y123" s="246"/>
      <c r="Z123" s="246"/>
    </row>
    <row r="124" spans="1:26" s="222" customFormat="1" ht="12.75" customHeight="1" x14ac:dyDescent="0.2">
      <c r="A124" s="848" t="s">
        <v>34</v>
      </c>
      <c r="B124" s="848"/>
      <c r="C124" s="848"/>
      <c r="D124" s="848"/>
      <c r="E124" s="848"/>
      <c r="F124" s="848"/>
      <c r="G124" s="848"/>
      <c r="H124" s="848"/>
      <c r="M124" s="246"/>
      <c r="N124" s="246"/>
      <c r="O124" s="246"/>
      <c r="P124" s="246"/>
      <c r="Q124" s="246"/>
      <c r="R124" s="246"/>
      <c r="S124" s="246"/>
      <c r="T124" s="246"/>
      <c r="U124" s="246"/>
      <c r="V124" s="246"/>
      <c r="W124" s="246"/>
      <c r="X124" s="246"/>
      <c r="Y124" s="246"/>
      <c r="Z124" s="246"/>
    </row>
    <row r="125" spans="1:26" s="222" customFormat="1" ht="11.25" x14ac:dyDescent="0.2">
      <c r="A125" s="746" t="s">
        <v>35</v>
      </c>
      <c r="B125" s="746"/>
      <c r="C125" s="746"/>
      <c r="D125" s="746"/>
      <c r="E125" s="746"/>
      <c r="F125" s="746"/>
      <c r="G125" s="746"/>
      <c r="H125" s="746"/>
      <c r="M125" s="246"/>
      <c r="N125" s="246"/>
      <c r="O125" s="246"/>
      <c r="P125" s="246"/>
      <c r="Q125" s="246"/>
      <c r="R125" s="246"/>
      <c r="S125" s="246"/>
      <c r="T125" s="246"/>
      <c r="U125" s="246"/>
      <c r="V125" s="246"/>
      <c r="W125" s="246"/>
      <c r="X125" s="246"/>
      <c r="Y125" s="246"/>
      <c r="Z125" s="246"/>
    </row>
    <row r="126" spans="1:26" s="222" customFormat="1" ht="12.75" customHeight="1" thickBot="1" x14ac:dyDescent="0.25">
      <c r="A126" s="848"/>
      <c r="B126" s="848"/>
      <c r="C126" s="848"/>
      <c r="D126" s="848"/>
      <c r="E126" s="848"/>
      <c r="F126" s="848"/>
      <c r="G126" s="848"/>
      <c r="H126" s="848"/>
      <c r="M126" s="246"/>
      <c r="N126" s="246"/>
      <c r="O126" s="962"/>
      <c r="P126" s="962"/>
      <c r="Q126" s="962"/>
      <c r="R126" s="962"/>
      <c r="S126" s="962"/>
      <c r="T126" s="962"/>
      <c r="U126" s="962"/>
      <c r="V126" s="246"/>
      <c r="W126" s="246"/>
      <c r="X126" s="246"/>
      <c r="Y126" s="246"/>
      <c r="Z126" s="246"/>
    </row>
    <row r="127" spans="1:26" s="753" customFormat="1" ht="34.5" thickBot="1" x14ac:dyDescent="0.25">
      <c r="A127" s="407" t="s">
        <v>243</v>
      </c>
      <c r="B127" s="432" t="s">
        <v>244</v>
      </c>
      <c r="C127" s="121" t="s">
        <v>311</v>
      </c>
      <c r="D127" s="95" t="s">
        <v>312</v>
      </c>
      <c r="E127" s="803" t="s">
        <v>331</v>
      </c>
      <c r="F127" s="804" t="s">
        <v>3319</v>
      </c>
      <c r="H127" s="103"/>
      <c r="M127" s="1133"/>
      <c r="N127" s="1133"/>
      <c r="O127" s="1131" t="s">
        <v>3320</v>
      </c>
      <c r="P127" s="1132" t="s">
        <v>3296</v>
      </c>
      <c r="Q127" s="1131" t="s">
        <v>3321</v>
      </c>
      <c r="R127" s="1132" t="s">
        <v>3322</v>
      </c>
      <c r="S127" s="1132" t="s">
        <v>3325</v>
      </c>
      <c r="T127" s="1132" t="s">
        <v>3326</v>
      </c>
      <c r="U127" s="1132" t="s">
        <v>3361</v>
      </c>
      <c r="V127" s="1133"/>
      <c r="W127" s="1133"/>
      <c r="X127" s="1133"/>
      <c r="Y127" s="1133"/>
      <c r="Z127" s="1133"/>
    </row>
    <row r="128" spans="1:26" s="222" customFormat="1" ht="11.25" x14ac:dyDescent="0.2">
      <c r="A128" s="306" t="s">
        <v>218</v>
      </c>
      <c r="B128" s="433" t="s">
        <v>2663</v>
      </c>
      <c r="C128" s="106">
        <f>IF('07. BPTs Manual Adj'!C128="-","-",
IF(ISNUMBER('07. BPTs Manual Adj'!C128),'07. BPTs Manual Adj'!C128*(1+'07. BPTs 2016-17'!U128),
IF(ISNUMBER('07. BPTs ETO'!C128),'07. BPTs ETO'!C128*(1+'07. BPTs 2016-17'!U128),"-")))</f>
        <v>1780.9915114600456</v>
      </c>
      <c r="D128" s="312">
        <f>IF('07. BPTs Manual Adj'!D128="-","-",
IF(ISNUMBER('07. BPTs Manual Adj'!D128),'07. BPTs Manual Adj'!D128*(1+'07. BPTs 2016-17'!U128),
IF(ISNUMBER('07. BPTs ETO'!D128),'07. BPTs ETO'!D128*(1+'07. BPTs 2016-17'!U128),"-")))</f>
        <v>2095.0457597834893</v>
      </c>
      <c r="E128" s="767" t="s">
        <v>3199</v>
      </c>
      <c r="F128" s="775" t="s">
        <v>45</v>
      </c>
      <c r="M128" s="246"/>
      <c r="N128" s="246"/>
      <c r="O128" s="963">
        <f>VLOOKUP(LEFT($A128,2),'00. Adjustment factors'!$B$12:$M$51,O$30,FALSE)</f>
        <v>0</v>
      </c>
      <c r="P128" s="963">
        <f>VLOOKUP(LEFT($A128,2),'00. Adjustment factors'!$B$12:$M$51,P$30,FALSE)</f>
        <v>3.1E-2</v>
      </c>
      <c r="Q128" s="963">
        <f>VLOOKUP(LEFT($A128,2),'00. Adjustment factors'!$B$12:$M$51,Q$30,FALSE)</f>
        <v>-0.02</v>
      </c>
      <c r="R128" s="963">
        <f>VLOOKUP(LEFT($A128,2),'00. Adjustment factors'!$B$12:$M$51,R$30,FALSE)</f>
        <v>2.6705006019573929E-3</v>
      </c>
      <c r="S128" s="963"/>
      <c r="T128" s="963">
        <f>VLOOKUP(LEFT($A128,2),'00. Adjustment factors'!$B$12:$M$51,T$30,FALSE)</f>
        <v>0</v>
      </c>
      <c r="U128" s="964">
        <f t="shared" ref="U128:U135" si="4">(1+O128)*(1+P128)*(1+Q128)*(1+R128)*(1+S128)*(1+T128)-1</f>
        <v>1.3078220398205609E-2</v>
      </c>
      <c r="V128" s="246"/>
      <c r="W128" s="246"/>
      <c r="X128" s="246"/>
      <c r="Y128" s="246"/>
      <c r="Z128" s="246"/>
    </row>
    <row r="129" spans="1:26" s="222" customFormat="1" ht="12.75" customHeight="1" x14ac:dyDescent="0.2">
      <c r="A129" s="309" t="s">
        <v>219</v>
      </c>
      <c r="B129" s="246" t="s">
        <v>2664</v>
      </c>
      <c r="C129" s="108">
        <f>IF('07. BPTs Manual Adj'!C129="-","-",
IF(ISNUMBER('07. BPTs Manual Adj'!C129),'07. BPTs Manual Adj'!C129*(1+'07. BPTs 2016-17'!U129),
IF(ISNUMBER('07. BPTs ETO'!C129),'07. BPTs ETO'!C129*(1+'07. BPTs 2016-17'!U129),"-")))</f>
        <v>1150.8568583723616</v>
      </c>
      <c r="D129" s="317">
        <f>IF('07. BPTs Manual Adj'!D129="-","-",
IF(ISNUMBER('07. BPTs Manual Adj'!D129),'07. BPTs Manual Adj'!D129*(1+'07. BPTs 2016-17'!U129),
IF(ISNUMBER('07. BPTs ETO'!D129),'07. BPTs ETO'!D129*(1+'07. BPTs 2016-17'!U129),"-")))</f>
        <v>1353.4725024520028</v>
      </c>
      <c r="E129" s="768"/>
      <c r="F129" s="772"/>
      <c r="M129" s="246"/>
      <c r="N129" s="246"/>
      <c r="O129" s="963">
        <f>VLOOKUP(LEFT($A129,2),'00. Adjustment factors'!$B$12:$M$51,O$30,FALSE)</f>
        <v>0</v>
      </c>
      <c r="P129" s="963">
        <f>VLOOKUP(LEFT($A129,2),'00. Adjustment factors'!$B$12:$M$51,P$30,FALSE)</f>
        <v>3.1E-2</v>
      </c>
      <c r="Q129" s="963">
        <f>VLOOKUP(LEFT($A129,2),'00. Adjustment factors'!$B$12:$M$51,Q$30,FALSE)</f>
        <v>-0.02</v>
      </c>
      <c r="R129" s="963">
        <f>VLOOKUP(LEFT($A129,2),'00. Adjustment factors'!$B$12:$M$51,R$30,FALSE)</f>
        <v>2.6705006019573929E-3</v>
      </c>
      <c r="S129" s="963"/>
      <c r="T129" s="963">
        <f>VLOOKUP(LEFT($A129,2),'00. Adjustment factors'!$B$12:$M$51,T$30,FALSE)</f>
        <v>0</v>
      </c>
      <c r="U129" s="964">
        <f t="shared" si="4"/>
        <v>1.3078220398205609E-2</v>
      </c>
      <c r="V129" s="246"/>
      <c r="W129" s="246"/>
      <c r="X129" s="246"/>
      <c r="Y129" s="246"/>
      <c r="Z129" s="246"/>
    </row>
    <row r="130" spans="1:26" s="222" customFormat="1" ht="12.75" customHeight="1" x14ac:dyDescent="0.2">
      <c r="A130" s="309" t="s">
        <v>220</v>
      </c>
      <c r="B130" s="246" t="s">
        <v>2665</v>
      </c>
      <c r="C130" s="108">
        <f>IF('07. BPTs Manual Adj'!C130="-","-",
IF(ISNUMBER('07. BPTs Manual Adj'!C130),'07. BPTs Manual Adj'!C130*(1+'07. BPTs 2016-17'!U130),
IF(ISNUMBER('07. BPTs ETO'!C130),'07. BPTs ETO'!C130*(1+'07. BPTs 2016-17'!U130),"-")))</f>
        <v>2622.8595126109544</v>
      </c>
      <c r="D130" s="317">
        <f>IF('07. BPTs Manual Adj'!D130="-","-",
IF(ISNUMBER('07. BPTs Manual Adj'!D130),'07. BPTs Manual Adj'!D130*(1+'07. BPTs 2016-17'!U130),
IF(ISNUMBER('07. BPTs ETO'!D130),'07. BPTs ETO'!D130*(1+'07. BPTs 2016-17'!U130),"-")))</f>
        <v>3084.8231811125361</v>
      </c>
      <c r="E130" s="768"/>
      <c r="F130" s="772"/>
      <c r="M130" s="246"/>
      <c r="N130" s="246"/>
      <c r="O130" s="963">
        <f>VLOOKUP(LEFT($A130,2),'00. Adjustment factors'!$B$12:$M$51,O$30,FALSE)</f>
        <v>0</v>
      </c>
      <c r="P130" s="963">
        <f>VLOOKUP(LEFT($A130,2),'00. Adjustment factors'!$B$12:$M$51,P$30,FALSE)</f>
        <v>3.1E-2</v>
      </c>
      <c r="Q130" s="963">
        <f>VLOOKUP(LEFT($A130,2),'00. Adjustment factors'!$B$12:$M$51,Q$30,FALSE)</f>
        <v>-0.02</v>
      </c>
      <c r="R130" s="963">
        <f>VLOOKUP(LEFT($A130,2),'00. Adjustment factors'!$B$12:$M$51,R$30,FALSE)</f>
        <v>2.6705006019573929E-3</v>
      </c>
      <c r="S130" s="963"/>
      <c r="T130" s="963">
        <f>VLOOKUP(LEFT($A130,2),'00. Adjustment factors'!$B$12:$M$51,T$30,FALSE)</f>
        <v>0</v>
      </c>
      <c r="U130" s="964">
        <f t="shared" si="4"/>
        <v>1.3078220398205609E-2</v>
      </c>
      <c r="V130" s="246"/>
      <c r="W130" s="246"/>
      <c r="X130" s="246"/>
      <c r="Y130" s="246"/>
      <c r="Z130" s="246"/>
    </row>
    <row r="131" spans="1:26" s="222" customFormat="1" ht="12.75" customHeight="1" x14ac:dyDescent="0.2">
      <c r="A131" s="309" t="s">
        <v>221</v>
      </c>
      <c r="B131" s="246" t="s">
        <v>2666</v>
      </c>
      <c r="C131" s="108">
        <f>IF('07. BPTs Manual Adj'!C131="-","-",
IF(ISNUMBER('07. BPTs Manual Adj'!C131),'07. BPTs Manual Adj'!C131*(1+'07. BPTs 2016-17'!U131),
IF(ISNUMBER('07. BPTs ETO'!C131),'07. BPTs ETO'!C131*(1+'07. BPTs 2016-17'!U131),"-")))</f>
        <v>1608.7682139923504</v>
      </c>
      <c r="D131" s="317">
        <f>IF('07. BPTs Manual Adj'!D131="-","-",
IF(ISNUMBER('07. BPTs Manual Adj'!D131),'07. BPTs Manual Adj'!D131*(1+'07. BPTs 2016-17'!U131),
IF(ISNUMBER('07. BPTs ETO'!D131),'07. BPTs ETO'!D131*(1+'07. BPTs 2016-17'!U131),"-")))</f>
        <v>1892.4301157038481</v>
      </c>
      <c r="E131" s="768"/>
      <c r="F131" s="772"/>
      <c r="M131" s="246"/>
      <c r="N131" s="246"/>
      <c r="O131" s="963">
        <f>VLOOKUP(LEFT($A131,2),'00. Adjustment factors'!$B$12:$M$51,O$30,FALSE)</f>
        <v>0</v>
      </c>
      <c r="P131" s="963">
        <f>VLOOKUP(LEFT($A131,2),'00. Adjustment factors'!$B$12:$M$51,P$30,FALSE)</f>
        <v>3.1E-2</v>
      </c>
      <c r="Q131" s="963">
        <f>VLOOKUP(LEFT($A131,2),'00. Adjustment factors'!$B$12:$M$51,Q$30,FALSE)</f>
        <v>-0.02</v>
      </c>
      <c r="R131" s="963">
        <f>VLOOKUP(LEFT($A131,2),'00. Adjustment factors'!$B$12:$M$51,R$30,FALSE)</f>
        <v>2.6705006019573929E-3</v>
      </c>
      <c r="S131" s="963"/>
      <c r="T131" s="963">
        <f>VLOOKUP(LEFT($A131,2),'00. Adjustment factors'!$B$12:$M$51,T$30,FALSE)</f>
        <v>0</v>
      </c>
      <c r="U131" s="964">
        <f t="shared" si="4"/>
        <v>1.3078220398205609E-2</v>
      </c>
      <c r="V131" s="246"/>
      <c r="W131" s="246"/>
      <c r="X131" s="246"/>
      <c r="Y131" s="246"/>
      <c r="Z131" s="246"/>
    </row>
    <row r="132" spans="1:26" s="222" customFormat="1" ht="12.75" customHeight="1" x14ac:dyDescent="0.2">
      <c r="A132" s="309" t="s">
        <v>222</v>
      </c>
      <c r="B132" s="246" t="s">
        <v>2667</v>
      </c>
      <c r="C132" s="108">
        <f>IF('07. BPTs Manual Adj'!C132="-","-",
IF(ISNUMBER('07. BPTs Manual Adj'!C132),'07. BPTs Manual Adj'!C132*(1+'07. BPTs 2016-17'!U132),
IF(ISNUMBER('07. BPTs ETO'!C132),'07. BPTs ETO'!C132*(1+'07. BPTs 2016-17'!U132),"-")))</f>
        <v>1147.817623711167</v>
      </c>
      <c r="D132" s="317">
        <f>IF('07. BPTs Manual Adj'!D132="-","-",
IF(ISNUMBER('07. BPTs Manual Adj'!D132),'07. BPTs Manual Adj'!D132*(1+'07. BPTs 2016-17'!U132),
IF(ISNUMBER('07. BPTs ETO'!D132),'07. BPTs ETO'!D132*(1+'07. BPTs 2016-17'!U132),"-")))</f>
        <v>1350.433267790808</v>
      </c>
      <c r="E132" s="768"/>
      <c r="F132" s="772"/>
      <c r="M132" s="246"/>
      <c r="N132" s="246"/>
      <c r="O132" s="963">
        <f>VLOOKUP(LEFT($A132,2),'00. Adjustment factors'!$B$12:$M$51,O$30,FALSE)</f>
        <v>0</v>
      </c>
      <c r="P132" s="963">
        <f>VLOOKUP(LEFT($A132,2),'00. Adjustment factors'!$B$12:$M$51,P$30,FALSE)</f>
        <v>3.1E-2</v>
      </c>
      <c r="Q132" s="963">
        <f>VLOOKUP(LEFT($A132,2),'00. Adjustment factors'!$B$12:$M$51,Q$30,FALSE)</f>
        <v>-0.02</v>
      </c>
      <c r="R132" s="963">
        <f>VLOOKUP(LEFT($A132,2),'00. Adjustment factors'!$B$12:$M$51,R$30,FALSE)</f>
        <v>2.6705006019573929E-3</v>
      </c>
      <c r="S132" s="963"/>
      <c r="T132" s="963">
        <f>VLOOKUP(LEFT($A132,2),'00. Adjustment factors'!$B$12:$M$51,T$30,FALSE)</f>
        <v>0</v>
      </c>
      <c r="U132" s="964">
        <f t="shared" si="4"/>
        <v>1.3078220398205609E-2</v>
      </c>
      <c r="V132" s="246"/>
      <c r="W132" s="246"/>
      <c r="X132" s="246"/>
      <c r="Y132" s="246"/>
      <c r="Z132" s="246"/>
    </row>
    <row r="133" spans="1:26" s="222" customFormat="1" ht="12.75" customHeight="1" x14ac:dyDescent="0.2">
      <c r="A133" s="309" t="s">
        <v>223</v>
      </c>
      <c r="B133" s="246" t="s">
        <v>2668</v>
      </c>
      <c r="C133" s="108">
        <f>IF('07. BPTs Manual Adj'!C133="-","-",
IF(ISNUMBER('07. BPTs Manual Adj'!C133),'07. BPTs Manual Adj'!C133*(1+'07. BPTs 2016-17'!U133),
IF(ISNUMBER('07. BPTs ETO'!C133),'07. BPTs ETO'!C133*(1+'07. BPTs 2016-17'!U133),"-")))</f>
        <v>1915.7309147730068</v>
      </c>
      <c r="D133" s="317">
        <f>IF('07. BPTs Manual Adj'!D133="-","-",
IF(ISNUMBER('07. BPTs Manual Adj'!D133),'07. BPTs Manual Adj'!D133*(1+'07. BPTs 2016-17'!U133),
IF(ISNUMBER('07. BPTs ETO'!D133),'07. BPTs ETO'!D133*(1+'07. BPTs 2016-17'!U133),"-")))</f>
        <v>2253.0859621656091</v>
      </c>
      <c r="E133" s="768"/>
      <c r="F133" s="772"/>
      <c r="M133" s="246"/>
      <c r="N133" s="246"/>
      <c r="O133" s="963">
        <f>VLOOKUP(LEFT($A133,2),'00. Adjustment factors'!$B$12:$M$51,O$30,FALSE)</f>
        <v>0</v>
      </c>
      <c r="P133" s="963">
        <f>VLOOKUP(LEFT($A133,2),'00. Adjustment factors'!$B$12:$M$51,P$30,FALSE)</f>
        <v>3.1E-2</v>
      </c>
      <c r="Q133" s="963">
        <f>VLOOKUP(LEFT($A133,2),'00. Adjustment factors'!$B$12:$M$51,Q$30,FALSE)</f>
        <v>-0.02</v>
      </c>
      <c r="R133" s="963">
        <f>VLOOKUP(LEFT($A133,2),'00. Adjustment factors'!$B$12:$M$51,R$30,FALSE)</f>
        <v>2.6705006019573929E-3</v>
      </c>
      <c r="S133" s="963"/>
      <c r="T133" s="963">
        <f>VLOOKUP(LEFT($A133,2),'00. Adjustment factors'!$B$12:$M$51,T$30,FALSE)</f>
        <v>0</v>
      </c>
      <c r="U133" s="964">
        <f t="shared" si="4"/>
        <v>1.3078220398205609E-2</v>
      </c>
      <c r="V133" s="246"/>
      <c r="W133" s="246"/>
      <c r="X133" s="246"/>
      <c r="Y133" s="246"/>
      <c r="Z133" s="246"/>
    </row>
    <row r="134" spans="1:26" s="222" customFormat="1" ht="12.75" customHeight="1" x14ac:dyDescent="0.2">
      <c r="A134" s="309" t="s">
        <v>224</v>
      </c>
      <c r="B134" s="246" t="s">
        <v>2669</v>
      </c>
      <c r="C134" s="108">
        <f>IF('07. BPTs Manual Adj'!C134="-","-",
IF(ISNUMBER('07. BPTs Manual Adj'!C134),'07. BPTs Manual Adj'!C134*(1+'07. BPTs 2016-17'!U134),
IF(ISNUMBER('07. BPTs ETO'!C134),'07. BPTs ETO'!C134*(1+'07. BPTs 2016-17'!U134),"-")))</f>
        <v>1032.3267065857715</v>
      </c>
      <c r="D134" s="317">
        <f>IF('07. BPTs Manual Adj'!D134="-","-",
IF(ISNUMBER('07. BPTs Manual Adj'!D134),'07. BPTs Manual Adj'!D134*(1+'07. BPTs 2016-17'!U134),
IF(ISNUMBER('07. BPTs ETO'!D134),'07. BPTs ETO'!D134*(1+'07. BPTs 2016-17'!U134),"-")))</f>
        <v>1215.6938644778468</v>
      </c>
      <c r="E134" s="768"/>
      <c r="F134" s="772"/>
      <c r="M134" s="246"/>
      <c r="N134" s="246"/>
      <c r="O134" s="963">
        <f>VLOOKUP(LEFT($A134,2),'00. Adjustment factors'!$B$12:$M$51,O$30,FALSE)</f>
        <v>0</v>
      </c>
      <c r="P134" s="963">
        <f>VLOOKUP(LEFT($A134,2),'00. Adjustment factors'!$B$12:$M$51,P$30,FALSE)</f>
        <v>3.1E-2</v>
      </c>
      <c r="Q134" s="963">
        <f>VLOOKUP(LEFT($A134,2),'00. Adjustment factors'!$B$12:$M$51,Q$30,FALSE)</f>
        <v>-0.02</v>
      </c>
      <c r="R134" s="963">
        <f>VLOOKUP(LEFT($A134,2),'00. Adjustment factors'!$B$12:$M$51,R$30,FALSE)</f>
        <v>2.6705006019573929E-3</v>
      </c>
      <c r="S134" s="963"/>
      <c r="T134" s="963">
        <f>VLOOKUP(LEFT($A134,2),'00. Adjustment factors'!$B$12:$M$51,T$30,FALSE)</f>
        <v>0</v>
      </c>
      <c r="U134" s="964">
        <f t="shared" si="4"/>
        <v>1.3078220398205609E-2</v>
      </c>
      <c r="V134" s="246"/>
      <c r="W134" s="246"/>
      <c r="X134" s="246"/>
      <c r="Y134" s="246"/>
      <c r="Z134" s="246"/>
    </row>
    <row r="135" spans="1:26" s="222" customFormat="1" ht="13.5" customHeight="1" thickBot="1" x14ac:dyDescent="0.25">
      <c r="A135" s="307" t="s">
        <v>225</v>
      </c>
      <c r="B135" s="335" t="s">
        <v>2670</v>
      </c>
      <c r="C135" s="110">
        <f>IF('07. BPTs Manual Adj'!C135="-","-",
IF(ISNUMBER('07. BPTs Manual Adj'!C135),'07. BPTs Manual Adj'!C135*(1+'07. BPTs 2016-17'!U135),
IF(ISNUMBER('07. BPTs ETO'!C135),'07. BPTs ETO'!C135*(1+'07. BPTs 2016-17'!U135),"-")))</f>
        <v>675.72317300560314</v>
      </c>
      <c r="D135" s="316">
        <f>IF('07. BPTs Manual Adj'!D135="-","-",
IF(ISNUMBER('07. BPTs Manual Adj'!D135),'07. BPTs Manual Adj'!D135*(1+'07. BPTs 2016-17'!U135),
IF(ISNUMBER('07. BPTs ETO'!D135),'07. BPTs ETO'!D135*(1+'07. BPTs 2016-17'!U135),"-")))</f>
        <v>795.26640301259135</v>
      </c>
      <c r="E135" s="769"/>
      <c r="F135" s="773"/>
      <c r="M135" s="246"/>
      <c r="N135" s="246"/>
      <c r="O135" s="963">
        <f>VLOOKUP(LEFT($A135,2),'00. Adjustment factors'!$B$12:$M$51,O$30,FALSE)</f>
        <v>0</v>
      </c>
      <c r="P135" s="963">
        <f>VLOOKUP(LEFT($A135,2),'00. Adjustment factors'!$B$12:$M$51,P$30,FALSE)</f>
        <v>3.1E-2</v>
      </c>
      <c r="Q135" s="963">
        <f>VLOOKUP(LEFT($A135,2),'00. Adjustment factors'!$B$12:$M$51,Q$30,FALSE)</f>
        <v>-0.02</v>
      </c>
      <c r="R135" s="963">
        <f>VLOOKUP(LEFT($A135,2),'00. Adjustment factors'!$B$12:$M$51,R$30,FALSE)</f>
        <v>2.6705006019573929E-3</v>
      </c>
      <c r="S135" s="963"/>
      <c r="T135" s="963">
        <f>VLOOKUP(LEFT($A135,2),'00. Adjustment factors'!$B$12:$M$51,T$30,FALSE)</f>
        <v>0</v>
      </c>
      <c r="U135" s="964">
        <f t="shared" si="4"/>
        <v>1.3078220398205609E-2</v>
      </c>
      <c r="V135" s="246"/>
      <c r="W135" s="246"/>
      <c r="X135" s="246"/>
      <c r="Y135" s="246"/>
      <c r="Z135" s="246"/>
    </row>
    <row r="136" spans="1:26" s="222" customFormat="1" ht="12" thickBot="1" x14ac:dyDescent="0.25">
      <c r="A136" s="219"/>
      <c r="B136" s="219"/>
      <c r="C136" s="123"/>
      <c r="D136" s="123"/>
      <c r="E136" s="123"/>
      <c r="F136" s="219"/>
      <c r="G136" s="219"/>
      <c r="H136" s="123"/>
      <c r="M136" s="246"/>
      <c r="N136" s="246"/>
      <c r="O136" s="246"/>
      <c r="P136" s="246"/>
      <c r="Q136" s="246"/>
      <c r="R136" s="246"/>
      <c r="S136" s="246"/>
      <c r="T136" s="246"/>
      <c r="U136" s="246"/>
      <c r="V136" s="246"/>
      <c r="W136" s="246"/>
      <c r="X136" s="246"/>
      <c r="Y136" s="246"/>
      <c r="Z136" s="246"/>
    </row>
    <row r="137" spans="1:26" s="222" customFormat="1" ht="10.5" customHeight="1" x14ac:dyDescent="0.2">
      <c r="C137" s="785"/>
      <c r="F137" s="785"/>
      <c r="M137" s="246"/>
      <c r="N137" s="246"/>
      <c r="O137" s="246"/>
      <c r="P137" s="246"/>
      <c r="Q137" s="246"/>
      <c r="R137" s="246"/>
      <c r="S137" s="246"/>
      <c r="T137" s="246"/>
      <c r="U137" s="246"/>
      <c r="V137" s="246"/>
      <c r="W137" s="246"/>
      <c r="X137" s="246"/>
      <c r="Y137" s="246"/>
      <c r="Z137" s="246"/>
    </row>
    <row r="138" spans="1:26" s="222" customFormat="1" ht="11.25" x14ac:dyDescent="0.2">
      <c r="A138" s="124">
        <v>5</v>
      </c>
      <c r="B138" s="125" t="s">
        <v>207</v>
      </c>
      <c r="C138" s="785"/>
      <c r="F138" s="86"/>
      <c r="H138" s="1111" t="s">
        <v>43</v>
      </c>
      <c r="M138" s="246"/>
      <c r="N138" s="246"/>
      <c r="O138" s="246"/>
      <c r="P138" s="246"/>
      <c r="Q138" s="246"/>
      <c r="R138" s="246"/>
      <c r="S138" s="246"/>
      <c r="T138" s="246"/>
      <c r="U138" s="246"/>
      <c r="V138" s="246"/>
      <c r="W138" s="246"/>
      <c r="X138" s="246"/>
      <c r="Y138" s="246"/>
      <c r="Z138" s="246"/>
    </row>
    <row r="139" spans="1:26" s="222" customFormat="1" ht="11.25" x14ac:dyDescent="0.2">
      <c r="A139" s="124"/>
      <c r="B139" s="125"/>
      <c r="C139" s="32"/>
      <c r="F139" s="86"/>
      <c r="G139" s="741"/>
      <c r="M139" s="246"/>
      <c r="N139" s="246"/>
      <c r="O139" s="246"/>
      <c r="P139" s="246"/>
      <c r="Q139" s="246"/>
      <c r="R139" s="246"/>
      <c r="S139" s="246"/>
      <c r="T139" s="246"/>
      <c r="U139" s="246"/>
      <c r="V139" s="246"/>
      <c r="W139" s="246"/>
      <c r="X139" s="246"/>
      <c r="Y139" s="246"/>
      <c r="Z139" s="246"/>
    </row>
    <row r="140" spans="1:26" s="222" customFormat="1" ht="11.25" x14ac:dyDescent="0.2">
      <c r="A140" s="848" t="s">
        <v>36</v>
      </c>
      <c r="B140" s="848"/>
      <c r="C140" s="848"/>
      <c r="D140" s="848"/>
      <c r="E140" s="848"/>
      <c r="F140" s="848"/>
      <c r="G140" s="848"/>
      <c r="H140" s="848"/>
      <c r="M140" s="246"/>
      <c r="N140" s="246"/>
      <c r="O140" s="246"/>
      <c r="P140" s="246"/>
      <c r="Q140" s="246"/>
      <c r="R140" s="246"/>
      <c r="S140" s="246"/>
      <c r="T140" s="246"/>
      <c r="U140" s="246"/>
      <c r="V140" s="246"/>
      <c r="W140" s="246"/>
      <c r="X140" s="246"/>
      <c r="Y140" s="246"/>
      <c r="Z140" s="246"/>
    </row>
    <row r="141" spans="1:26" s="222" customFormat="1" ht="12.75" customHeight="1" x14ac:dyDescent="0.2">
      <c r="A141" s="762" t="s">
        <v>8</v>
      </c>
      <c r="B141" s="762"/>
      <c r="C141" s="762"/>
      <c r="D141" s="762"/>
      <c r="E141" s="746"/>
      <c r="F141" s="746"/>
      <c r="G141" s="746"/>
      <c r="H141" s="746"/>
      <c r="M141" s="246"/>
      <c r="N141" s="246"/>
      <c r="O141" s="246"/>
      <c r="P141" s="246"/>
      <c r="Q141" s="246"/>
      <c r="R141" s="246"/>
      <c r="S141" s="246"/>
      <c r="T141" s="246"/>
      <c r="U141" s="246"/>
      <c r="V141" s="246"/>
      <c r="W141" s="246"/>
      <c r="X141" s="246"/>
      <c r="Y141" s="246"/>
      <c r="Z141" s="246"/>
    </row>
    <row r="142" spans="1:26" s="222" customFormat="1" ht="12" thickBot="1" x14ac:dyDescent="0.25">
      <c r="C142" s="785"/>
      <c r="F142" s="86"/>
      <c r="G142" s="126"/>
      <c r="M142" s="246"/>
      <c r="N142" s="246"/>
      <c r="O142" s="962"/>
      <c r="P142" s="962"/>
      <c r="Q142" s="962"/>
      <c r="R142" s="962"/>
      <c r="S142" s="962"/>
      <c r="T142" s="962"/>
      <c r="U142" s="962"/>
      <c r="V142" s="246"/>
      <c r="W142" s="246"/>
      <c r="X142" s="246"/>
      <c r="Y142" s="246"/>
      <c r="Z142" s="246"/>
    </row>
    <row r="143" spans="1:26" s="753" customFormat="1" ht="13.5" thickBot="1" x14ac:dyDescent="0.25">
      <c r="A143" s="370" t="s">
        <v>146</v>
      </c>
      <c r="B143" s="379" t="s">
        <v>244</v>
      </c>
      <c r="C143" s="370" t="s">
        <v>312</v>
      </c>
      <c r="F143" s="127"/>
      <c r="G143" s="103"/>
      <c r="I143" s="82"/>
      <c r="M143" s="1133"/>
      <c r="N143" s="1133"/>
      <c r="O143" s="1131" t="s">
        <v>3320</v>
      </c>
      <c r="P143" s="1132" t="s">
        <v>3296</v>
      </c>
      <c r="Q143" s="1131" t="s">
        <v>3321</v>
      </c>
      <c r="R143" s="1132" t="s">
        <v>3322</v>
      </c>
      <c r="S143" s="1132" t="s">
        <v>3325</v>
      </c>
      <c r="T143" s="1132" t="s">
        <v>3326</v>
      </c>
      <c r="U143" s="1132" t="s">
        <v>3361</v>
      </c>
      <c r="V143" s="1133"/>
      <c r="W143" s="1133"/>
      <c r="X143" s="1133"/>
      <c r="Y143" s="1133"/>
      <c r="Z143" s="1133"/>
    </row>
    <row r="144" spans="1:26" s="222" customFormat="1" x14ac:dyDescent="0.2">
      <c r="A144" s="107" t="s">
        <v>237</v>
      </c>
      <c r="B144" s="431" t="s">
        <v>3110</v>
      </c>
      <c r="C144" s="107">
        <f>IF('07. BPTs Manual Adj'!C144="-","-",
IF(ISNUMBER('07. BPTs Manual Adj'!C144),'07. BPTs Manual Adj'!C144*(1+'07. BPTs 2016-17'!U144),
IF(ISNUMBER('07. BPTs ETO'!C144),'07. BPTs ETO'!C144*(1+'07. BPTs 2016-17'!U144),"-")))</f>
        <v>296.04133999999993</v>
      </c>
      <c r="D144" s="128"/>
      <c r="E144" s="128"/>
      <c r="F144" s="129"/>
      <c r="G144" s="785"/>
      <c r="I144" s="272"/>
      <c r="M144" s="246"/>
      <c r="N144" s="246"/>
      <c r="O144" s="963">
        <f>'00. Adjustment factors'!$C$5</f>
        <v>0</v>
      </c>
      <c r="P144" s="963">
        <f>'00. Adjustment factors'!$D$5</f>
        <v>3.1E-2</v>
      </c>
      <c r="Q144" s="963">
        <f>'00. Adjustment factors'!$E$5</f>
        <v>-0.02</v>
      </c>
      <c r="R144" s="963"/>
      <c r="S144" s="963"/>
      <c r="T144" s="963"/>
      <c r="U144" s="964">
        <f>'00. Adjustment factors'!$F$5</f>
        <v>1.0379999999999834E-2</v>
      </c>
      <c r="V144" s="246"/>
      <c r="W144" s="246"/>
      <c r="X144" s="246"/>
      <c r="Y144" s="246"/>
      <c r="Z144" s="246"/>
    </row>
    <row r="145" spans="1:26" s="222" customFormat="1" x14ac:dyDescent="0.2">
      <c r="A145" s="109" t="s">
        <v>237</v>
      </c>
      <c r="B145" s="423" t="s">
        <v>3111</v>
      </c>
      <c r="C145" s="109">
        <f>IF('07. BPTs Manual Adj'!C145="-","-",
IF(ISNUMBER('07. BPTs Manual Adj'!C145),'07. BPTs Manual Adj'!C145*(1+'07. BPTs 2016-17'!U145),
IF(ISNUMBER('07. BPTs ETO'!C145),'07. BPTs ETO'!C145*(1+'07. BPTs 2016-17'!U145),"-")))</f>
        <v>937.63263999999981</v>
      </c>
      <c r="D145" s="128"/>
      <c r="E145" s="128"/>
      <c r="F145" s="129"/>
      <c r="G145" s="785"/>
      <c r="I145" s="86"/>
      <c r="M145" s="246"/>
      <c r="N145" s="246"/>
      <c r="O145" s="963">
        <f>'00. Adjustment factors'!$C$5</f>
        <v>0</v>
      </c>
      <c r="P145" s="963">
        <f>'00. Adjustment factors'!$D$5</f>
        <v>3.1E-2</v>
      </c>
      <c r="Q145" s="963">
        <f>'00. Adjustment factors'!$E$5</f>
        <v>-0.02</v>
      </c>
      <c r="R145" s="963"/>
      <c r="S145" s="963"/>
      <c r="T145" s="963"/>
      <c r="U145" s="964">
        <f>'00. Adjustment factors'!$F$5</f>
        <v>1.0379999999999834E-2</v>
      </c>
      <c r="V145" s="246"/>
      <c r="W145" s="246"/>
      <c r="X145" s="246"/>
      <c r="Y145" s="246"/>
      <c r="Z145" s="246"/>
    </row>
    <row r="146" spans="1:26" s="222" customFormat="1" ht="13.5" thickBot="1" x14ac:dyDescent="0.25">
      <c r="A146" s="111" t="s">
        <v>237</v>
      </c>
      <c r="B146" s="427" t="s">
        <v>3112</v>
      </c>
      <c r="C146" s="111">
        <f>IF('07. BPTs Manual Adj'!C146="-","-",
IF(ISNUMBER('07. BPTs Manual Adj'!C146),'07. BPTs Manual Adj'!C146*(1+'07. BPTs 2016-17'!U146),
IF(ISNUMBER('07. BPTs ETO'!C146),'07. BPTs ETO'!C146*(1+'07. BPTs 2016-17'!U146),"-")))</f>
        <v>962.89213999999981</v>
      </c>
      <c r="F146" s="129"/>
      <c r="G146" s="785"/>
      <c r="I146" s="272"/>
      <c r="M146" s="246"/>
      <c r="N146" s="246"/>
      <c r="O146" s="963">
        <f>'00. Adjustment factors'!$C$5</f>
        <v>0</v>
      </c>
      <c r="P146" s="963">
        <f>'00. Adjustment factors'!$D$5</f>
        <v>3.1E-2</v>
      </c>
      <c r="Q146" s="963">
        <f>'00. Adjustment factors'!$E$5</f>
        <v>-0.02</v>
      </c>
      <c r="R146" s="963"/>
      <c r="S146" s="963"/>
      <c r="T146" s="963"/>
      <c r="U146" s="964">
        <f>'00. Adjustment factors'!$F$5</f>
        <v>1.0379999999999834E-2</v>
      </c>
      <c r="V146" s="246"/>
      <c r="W146" s="246"/>
      <c r="X146" s="246"/>
      <c r="Y146" s="246"/>
      <c r="Z146" s="246"/>
    </row>
    <row r="147" spans="1:26" s="222" customFormat="1" ht="11.25" x14ac:dyDescent="0.2">
      <c r="C147" s="785"/>
      <c r="F147" s="785"/>
      <c r="M147" s="246"/>
      <c r="N147" s="246"/>
      <c r="O147" s="246"/>
      <c r="P147" s="246"/>
      <c r="Q147" s="246"/>
      <c r="R147" s="246"/>
      <c r="S147" s="246"/>
      <c r="T147" s="246"/>
      <c r="U147" s="246"/>
      <c r="V147" s="246"/>
      <c r="W147" s="246"/>
      <c r="X147" s="246"/>
      <c r="Y147" s="246"/>
      <c r="Z147" s="246"/>
    </row>
    <row r="148" spans="1:26" s="222" customFormat="1" ht="11.25" x14ac:dyDescent="0.2">
      <c r="A148" s="222" t="s">
        <v>31</v>
      </c>
      <c r="C148" s="785"/>
      <c r="F148" s="785"/>
      <c r="G148" s="37"/>
      <c r="M148" s="246"/>
      <c r="N148" s="246"/>
      <c r="O148" s="246"/>
      <c r="P148" s="246"/>
      <c r="Q148" s="246"/>
      <c r="R148" s="246"/>
      <c r="S148" s="246"/>
      <c r="T148" s="246"/>
      <c r="U148" s="246"/>
      <c r="V148" s="246"/>
      <c r="W148" s="246"/>
      <c r="X148" s="246"/>
      <c r="Y148" s="246"/>
      <c r="Z148" s="246"/>
    </row>
    <row r="149" spans="1:26" s="155" customFormat="1" ht="11.25" customHeight="1" thickBot="1" x14ac:dyDescent="0.25">
      <c r="A149" s="132"/>
      <c r="B149" s="130"/>
      <c r="C149" s="131"/>
      <c r="D149" s="132"/>
      <c r="E149" s="132"/>
      <c r="F149" s="132"/>
      <c r="G149" s="132"/>
      <c r="H149" s="132"/>
      <c r="M149" s="1134"/>
      <c r="N149" s="1134"/>
      <c r="O149" s="1134"/>
      <c r="P149" s="1134"/>
      <c r="Q149" s="1134"/>
      <c r="R149" s="1134"/>
      <c r="S149" s="1134"/>
      <c r="T149" s="1134"/>
      <c r="U149" s="1134"/>
      <c r="V149" s="1134"/>
      <c r="W149" s="1134"/>
      <c r="X149" s="1134"/>
      <c r="Y149" s="1134"/>
      <c r="Z149" s="1134"/>
    </row>
    <row r="150" spans="1:26" s="222" customFormat="1" ht="11.25" x14ac:dyDescent="0.2">
      <c r="A150" s="746"/>
      <c r="B150" s="785"/>
      <c r="C150" s="128"/>
      <c r="D150" s="90"/>
      <c r="E150" s="90"/>
      <c r="F150" s="785"/>
      <c r="M150" s="246"/>
      <c r="N150" s="246"/>
      <c r="O150" s="246"/>
      <c r="P150" s="246"/>
      <c r="Q150" s="246"/>
      <c r="R150" s="246"/>
      <c r="S150" s="246"/>
      <c r="T150" s="246"/>
      <c r="U150" s="246"/>
      <c r="V150" s="246"/>
      <c r="W150" s="246"/>
      <c r="X150" s="246"/>
      <c r="Y150" s="246"/>
      <c r="Z150" s="246"/>
    </row>
    <row r="151" spans="1:26" s="222" customFormat="1" ht="11.25" x14ac:dyDescent="0.2">
      <c r="A151" s="88">
        <v>6</v>
      </c>
      <c r="B151" s="89" t="s">
        <v>351</v>
      </c>
      <c r="C151" s="785"/>
      <c r="D151" s="272"/>
      <c r="E151" s="272"/>
      <c r="F151" s="86"/>
      <c r="H151" s="1111" t="s">
        <v>43</v>
      </c>
      <c r="M151" s="246"/>
      <c r="N151" s="246"/>
      <c r="O151" s="246"/>
      <c r="P151" s="246"/>
      <c r="Q151" s="246"/>
      <c r="R151" s="246"/>
      <c r="S151" s="246"/>
      <c r="T151" s="246"/>
      <c r="U151" s="246"/>
      <c r="V151" s="246"/>
      <c r="W151" s="246"/>
      <c r="X151" s="246"/>
      <c r="Y151" s="246"/>
      <c r="Z151" s="246"/>
    </row>
    <row r="152" spans="1:26" s="222" customFormat="1" ht="11.25" x14ac:dyDescent="0.2">
      <c r="A152" s="88"/>
      <c r="B152" s="89"/>
      <c r="C152" s="32"/>
      <c r="D152" s="272"/>
      <c r="E152" s="272"/>
      <c r="F152" s="86"/>
      <c r="G152" s="272"/>
      <c r="H152" s="272"/>
      <c r="M152" s="246"/>
      <c r="N152" s="246"/>
      <c r="O152" s="246"/>
      <c r="P152" s="246"/>
      <c r="Q152" s="246"/>
      <c r="R152" s="246"/>
      <c r="S152" s="246"/>
      <c r="T152" s="246"/>
      <c r="U152" s="246"/>
      <c r="V152" s="246"/>
      <c r="W152" s="246"/>
      <c r="X152" s="246"/>
      <c r="Y152" s="246"/>
      <c r="Z152" s="246"/>
    </row>
    <row r="153" spans="1:26" s="222" customFormat="1" ht="11.25" x14ac:dyDescent="0.2">
      <c r="A153" s="848" t="s">
        <v>69</v>
      </c>
      <c r="B153" s="848"/>
      <c r="C153" s="848"/>
      <c r="D153" s="848"/>
      <c r="E153" s="848"/>
      <c r="F153" s="848"/>
      <c r="G153" s="848"/>
      <c r="H153" s="848"/>
      <c r="M153" s="246"/>
      <c r="N153" s="246"/>
      <c r="O153" s="246"/>
      <c r="P153" s="246"/>
      <c r="Q153" s="246"/>
      <c r="R153" s="246"/>
      <c r="S153" s="246"/>
      <c r="T153" s="246"/>
      <c r="U153" s="246"/>
      <c r="V153" s="246"/>
      <c r="W153" s="246"/>
      <c r="X153" s="246"/>
      <c r="Y153" s="246"/>
      <c r="Z153" s="246"/>
    </row>
    <row r="154" spans="1:26" s="222" customFormat="1" ht="11.25" x14ac:dyDescent="0.2">
      <c r="A154" s="746" t="s">
        <v>9</v>
      </c>
      <c r="B154" s="746"/>
      <c r="C154" s="746"/>
      <c r="D154" s="746"/>
      <c r="E154" s="746"/>
      <c r="F154" s="746"/>
      <c r="G154" s="746"/>
      <c r="H154" s="746"/>
      <c r="M154" s="246"/>
      <c r="N154" s="246"/>
      <c r="O154" s="246"/>
      <c r="P154" s="246"/>
      <c r="Q154" s="246"/>
      <c r="R154" s="246"/>
      <c r="S154" s="246"/>
      <c r="T154" s="246"/>
      <c r="U154" s="246"/>
      <c r="V154" s="246"/>
      <c r="W154" s="246"/>
      <c r="X154" s="246"/>
      <c r="Y154" s="246"/>
      <c r="Z154" s="246"/>
    </row>
    <row r="155" spans="1:26" s="785" customFormat="1" ht="12" thickBot="1" x14ac:dyDescent="0.25">
      <c r="A155" s="849"/>
      <c r="B155" s="849"/>
      <c r="C155" s="849"/>
      <c r="D155" s="849"/>
      <c r="E155" s="849"/>
      <c r="F155" s="849"/>
      <c r="G155" s="849"/>
      <c r="H155" s="849"/>
      <c r="M155" s="423"/>
      <c r="N155" s="423"/>
      <c r="O155" s="962"/>
      <c r="P155" s="962"/>
      <c r="Q155" s="962"/>
      <c r="R155" s="962"/>
      <c r="S155" s="962"/>
      <c r="T155" s="962"/>
      <c r="U155" s="962"/>
      <c r="V155" s="423"/>
      <c r="W155" s="423"/>
      <c r="X155" s="423"/>
      <c r="Y155" s="423"/>
      <c r="Z155" s="423"/>
    </row>
    <row r="156" spans="1:26" s="753" customFormat="1" ht="45.75" thickBot="1" x14ac:dyDescent="0.25">
      <c r="A156" s="94" t="s">
        <v>243</v>
      </c>
      <c r="B156" s="290" t="s">
        <v>244</v>
      </c>
      <c r="C156" s="370" t="s">
        <v>3113</v>
      </c>
      <c r="D156" s="370" t="s">
        <v>3114</v>
      </c>
      <c r="E156" s="370" t="s">
        <v>3115</v>
      </c>
      <c r="F156" s="805" t="s">
        <v>331</v>
      </c>
      <c r="G156" s="731" t="s">
        <v>3319</v>
      </c>
      <c r="H156" s="103"/>
      <c r="M156" s="1133"/>
      <c r="N156" s="1133"/>
      <c r="O156" s="1131" t="s">
        <v>3320</v>
      </c>
      <c r="P156" s="1132" t="s">
        <v>3296</v>
      </c>
      <c r="Q156" s="1131" t="s">
        <v>3321</v>
      </c>
      <c r="R156" s="1132" t="s">
        <v>3322</v>
      </c>
      <c r="S156" s="1132" t="s">
        <v>3325</v>
      </c>
      <c r="T156" s="1132" t="s">
        <v>3326</v>
      </c>
      <c r="U156" s="1132" t="s">
        <v>3361</v>
      </c>
      <c r="V156" s="1133"/>
      <c r="W156" s="1133"/>
      <c r="X156" s="1133"/>
      <c r="Y156" s="1133"/>
      <c r="Z156" s="1133"/>
    </row>
    <row r="157" spans="1:26" s="753" customFormat="1" ht="11.25" x14ac:dyDescent="0.2">
      <c r="A157" s="331" t="s">
        <v>1151</v>
      </c>
      <c r="B157" s="334" t="s">
        <v>2317</v>
      </c>
      <c r="C157" s="324">
        <f>IF('07. BPTs Manual Adj'!C157="-","-",
IF(ISNUMBER('07. BPTs Manual Adj'!C157),'07. BPTs Manual Adj'!C157*(1+'07. BPTs 2016-17'!U157),
IF(ISNUMBER('07. BPTs ETO'!C157),'07. BPTs ETO'!C157*(1+'07. BPTs 2016-17'!U157),"-")))</f>
        <v>582.33706529880192</v>
      </c>
      <c r="D157" s="324">
        <f>IF('07. BPTs Manual Adj'!D157="-","-",
IF(ISNUMBER('07. BPTs Manual Adj'!D157),'07. BPTs Manual Adj'!D157*(1+'07. BPTs 2016-17'!U157),
IF(ISNUMBER('07. BPTs ETO'!D157),'07. BPTs ETO'!D157*(1+'07. BPTs 2016-17'!U157),"-")))</f>
        <v>568.10893455851715</v>
      </c>
      <c r="E157" s="324">
        <f>IF('07. BPTs Manual Adj'!E157="-","-",
IF(ISNUMBER('07. BPTs Manual Adj'!E157),'07. BPTs Manual Adj'!E157*(1+'07. BPTs 2016-17'!U157),
IF(ISNUMBER('07. BPTs ETO'!E157),'07. BPTs ETO'!E157*(1+'07. BPTs 2016-17'!U157),"-")))</f>
        <v>553.88080381823227</v>
      </c>
      <c r="F157" s="764" t="s">
        <v>236</v>
      </c>
      <c r="G157" s="742" t="s">
        <v>237</v>
      </c>
      <c r="M157" s="1133"/>
      <c r="N157" s="1133"/>
      <c r="O157" s="963">
        <f>VLOOKUP(LEFT($A157,2),'00. Adjustment factors'!$B$12:$M$51,O$30,FALSE)</f>
        <v>0</v>
      </c>
      <c r="P157" s="963">
        <f>VLOOKUP(LEFT($A157,2),'00. Adjustment factors'!$B$12:$M$51,P$30,FALSE)</f>
        <v>3.1E-2</v>
      </c>
      <c r="Q157" s="963">
        <f>VLOOKUP(LEFT($A157,2),'00. Adjustment factors'!$B$12:$M$51,Q$30,FALSE)</f>
        <v>-0.02</v>
      </c>
      <c r="R157" s="963">
        <f>VLOOKUP(LEFT($A157,2),'00. Adjustment factors'!$B$12:$M$51,R$30,FALSE)</f>
        <v>5.8542853950893647E-3</v>
      </c>
      <c r="S157" s="963">
        <f>VLOOKUP(LEFT($A157,2),'00. Adjustment factors'!$B$12:$M$51,S$30,FALSE)</f>
        <v>0</v>
      </c>
      <c r="T157" s="963"/>
      <c r="U157" s="964">
        <f t="shared" ref="U157:U170" si="5">(1+O157)*(1+P157)*(1+Q157)*(1+R157)*(1+S157)*(1+T157)-1</f>
        <v>1.6295052877490335E-2</v>
      </c>
      <c r="V157" s="1133"/>
      <c r="W157" s="1133"/>
      <c r="X157" s="1133"/>
      <c r="Y157" s="1133"/>
      <c r="Z157" s="1133"/>
    </row>
    <row r="158" spans="1:26" s="753" customFormat="1" ht="12.75" customHeight="1" x14ac:dyDescent="0.2">
      <c r="A158" s="332" t="s">
        <v>1201</v>
      </c>
      <c r="B158" s="247" t="s">
        <v>2369</v>
      </c>
      <c r="C158" s="609">
        <f>IF('07. BPTs Manual Adj'!C158="-","-",
IF(ISNUMBER('07. BPTs Manual Adj'!C158),'07. BPTs Manual Adj'!C158*(1+'07. BPTs 2016-17'!U158),
IF(ISNUMBER('07. BPTs ETO'!C158),'07. BPTs ETO'!C158*(1+'07. BPTs 2016-17'!U158),"-")))</f>
        <v>441.07205294883079</v>
      </c>
      <c r="D158" s="609">
        <f>IF('07. BPTs Manual Adj'!D158="-","-",
IF(ISNUMBER('07. BPTs Manual Adj'!D158),'07. BPTs Manual Adj'!D158*(1+'07. BPTs 2016-17'!U158),
IF(ISNUMBER('07. BPTs ETO'!D158),'07. BPTs ETO'!D158*(1+'07. BPTs 2016-17'!U158),"-")))</f>
        <v>429.89280736717842</v>
      </c>
      <c r="E158" s="609">
        <f>IF('07. BPTs Manual Adj'!E158="-","-",
IF(ISNUMBER('07. BPTs Manual Adj'!E158),'07. BPTs Manual Adj'!E158*(1+'07. BPTs 2016-17'!U158),
IF(ISNUMBER('07. BPTs ETO'!E158),'07. BPTs ETO'!E158*(1+'07. BPTs 2016-17'!U158),"-")))</f>
        <v>419.72985683840352</v>
      </c>
      <c r="F158" s="765"/>
      <c r="G158" s="743"/>
      <c r="M158" s="1133"/>
      <c r="N158" s="1133"/>
      <c r="O158" s="963">
        <f>VLOOKUP(LEFT($A158,2),'00. Adjustment factors'!$B$12:$M$51,O$30,FALSE)</f>
        <v>0</v>
      </c>
      <c r="P158" s="963">
        <f>VLOOKUP(LEFT($A158,2),'00. Adjustment factors'!$B$12:$M$51,P$30,FALSE)</f>
        <v>3.1E-2</v>
      </c>
      <c r="Q158" s="963">
        <f>VLOOKUP(LEFT($A158,2),'00. Adjustment factors'!$B$12:$M$51,Q$30,FALSE)</f>
        <v>-0.02</v>
      </c>
      <c r="R158" s="963">
        <f>VLOOKUP(LEFT($A158,2),'00. Adjustment factors'!$B$12:$M$51,R$30,FALSE)</f>
        <v>5.8542853950893647E-3</v>
      </c>
      <c r="S158" s="963">
        <f>VLOOKUP(LEFT($A158,2),'00. Adjustment factors'!$B$12:$M$51,S$30,FALSE)</f>
        <v>0</v>
      </c>
      <c r="T158" s="963"/>
      <c r="U158" s="964">
        <f t="shared" si="5"/>
        <v>1.6295052877490335E-2</v>
      </c>
      <c r="V158" s="1133"/>
      <c r="W158" s="1133"/>
      <c r="X158" s="1133"/>
      <c r="Y158" s="1133"/>
      <c r="Z158" s="1133"/>
    </row>
    <row r="159" spans="1:26" s="753" customFormat="1" ht="12.75" customHeight="1" x14ac:dyDescent="0.2">
      <c r="A159" s="332" t="s">
        <v>1202</v>
      </c>
      <c r="B159" s="247" t="s">
        <v>2370</v>
      </c>
      <c r="C159" s="609">
        <f>IF('07. BPTs Manual Adj'!C159="-","-",
IF(ISNUMBER('07. BPTs Manual Adj'!C159),'07. BPTs Manual Adj'!C159*(1+'07. BPTs 2016-17'!U159),
IF(ISNUMBER('07. BPTs ETO'!C159),'07. BPTs ETO'!C159*(1+'07. BPTs 2016-17'!U159),"-")))</f>
        <v>473.59349464091048</v>
      </c>
      <c r="D159" s="609">
        <f>IF('07. BPTs Manual Adj'!D159="-","-",
IF(ISNUMBER('07. BPTs Manual Adj'!D159),'07. BPTs Manual Adj'!D159*(1+'07. BPTs 2016-17'!U159),
IF(ISNUMBER('07. BPTs ETO'!D159),'07. BPTs ETO'!D159*(1+'07. BPTs 2016-17'!U159),"-")))</f>
        <v>461.39795400638059</v>
      </c>
      <c r="E159" s="609">
        <f>IF('07. BPTs Manual Adj'!E159="-","-",
IF(ISNUMBER('07. BPTs Manual Adj'!E159),'07. BPTs Manual Adj'!E159*(1+'07. BPTs 2016-17'!U159),
IF(ISNUMBER('07. BPTs ETO'!E159),'07. BPTs ETO'!E159*(1+'07. BPTs 2016-17'!U159),"-")))</f>
        <v>449.20241337185075</v>
      </c>
      <c r="F159" s="765"/>
      <c r="G159" s="743"/>
      <c r="M159" s="1133"/>
      <c r="N159" s="1133"/>
      <c r="O159" s="963">
        <f>VLOOKUP(LEFT($A159,2),'00. Adjustment factors'!$B$12:$M$51,O$30,FALSE)</f>
        <v>0</v>
      </c>
      <c r="P159" s="963">
        <f>VLOOKUP(LEFT($A159,2),'00. Adjustment factors'!$B$12:$M$51,P$30,FALSE)</f>
        <v>3.1E-2</v>
      </c>
      <c r="Q159" s="963">
        <f>VLOOKUP(LEFT($A159,2),'00. Adjustment factors'!$B$12:$M$51,Q$30,FALSE)</f>
        <v>-0.02</v>
      </c>
      <c r="R159" s="963">
        <f>VLOOKUP(LEFT($A159,2),'00. Adjustment factors'!$B$12:$M$51,R$30,FALSE)</f>
        <v>5.8542853950893647E-3</v>
      </c>
      <c r="S159" s="963">
        <f>VLOOKUP(LEFT($A159,2),'00. Adjustment factors'!$B$12:$M$51,S$30,FALSE)</f>
        <v>0</v>
      </c>
      <c r="T159" s="963"/>
      <c r="U159" s="964">
        <f t="shared" si="5"/>
        <v>1.6295052877490335E-2</v>
      </c>
      <c r="V159" s="1133"/>
      <c r="W159" s="1133"/>
      <c r="X159" s="1133"/>
      <c r="Y159" s="1133"/>
      <c r="Z159" s="1133"/>
    </row>
    <row r="160" spans="1:26" s="753" customFormat="1" ht="12.75" customHeight="1" x14ac:dyDescent="0.2">
      <c r="A160" s="332" t="s">
        <v>1203</v>
      </c>
      <c r="B160" s="247" t="s">
        <v>2371</v>
      </c>
      <c r="C160" s="609">
        <f>IF('07. BPTs Manual Adj'!C160="-","-",
IF(ISNUMBER('07. BPTs Manual Adj'!C160),'07. BPTs Manual Adj'!C160*(1+'07. BPTs 2016-17'!U160),
IF(ISNUMBER('07. BPTs ETO'!C160),'07. BPTs ETO'!C160*(1+'07. BPTs 2016-17'!U160),"-")))</f>
        <v>477.65867485242046</v>
      </c>
      <c r="D160" s="609">
        <f>IF('07. BPTs Manual Adj'!D160="-","-",
IF(ISNUMBER('07. BPTs Manual Adj'!D160),'07. BPTs Manual Adj'!D160*(1+'07. BPTs 2016-17'!U160),
IF(ISNUMBER('07. BPTs ETO'!D160),'07. BPTs ETO'!D160*(1+'07. BPTs 2016-17'!U160),"-")))</f>
        <v>466.47942927076804</v>
      </c>
      <c r="E160" s="609">
        <f>IF('07. BPTs Manual Adj'!E160="-","-",
IF(ISNUMBER('07. BPTs Manual Adj'!E160),'07. BPTs Manual Adj'!E160*(1+'07. BPTs 2016-17'!U160),
IF(ISNUMBER('07. BPTs ETO'!E160),'07. BPTs ETO'!E160*(1+'07. BPTs 2016-17'!U160),"-")))</f>
        <v>454.2838886362382</v>
      </c>
      <c r="F160" s="765"/>
      <c r="G160" s="743"/>
      <c r="M160" s="1133"/>
      <c r="N160" s="1133"/>
      <c r="O160" s="963">
        <f>VLOOKUP(LEFT($A160,2),'00. Adjustment factors'!$B$12:$M$51,O$30,FALSE)</f>
        <v>0</v>
      </c>
      <c r="P160" s="963">
        <f>VLOOKUP(LEFT($A160,2),'00. Adjustment factors'!$B$12:$M$51,P$30,FALSE)</f>
        <v>3.1E-2</v>
      </c>
      <c r="Q160" s="963">
        <f>VLOOKUP(LEFT($A160,2),'00. Adjustment factors'!$B$12:$M$51,Q$30,FALSE)</f>
        <v>-0.02</v>
      </c>
      <c r="R160" s="963">
        <f>VLOOKUP(LEFT($A160,2),'00. Adjustment factors'!$B$12:$M$51,R$30,FALSE)</f>
        <v>5.8542853950893647E-3</v>
      </c>
      <c r="S160" s="963">
        <f>VLOOKUP(LEFT($A160,2),'00. Adjustment factors'!$B$12:$M$51,S$30,FALSE)</f>
        <v>0</v>
      </c>
      <c r="T160" s="963"/>
      <c r="U160" s="964">
        <f t="shared" si="5"/>
        <v>1.6295052877490335E-2</v>
      </c>
      <c r="V160" s="1133"/>
      <c r="W160" s="1133"/>
      <c r="X160" s="1133"/>
      <c r="Y160" s="1133"/>
      <c r="Z160" s="1133"/>
    </row>
    <row r="161" spans="1:26" s="753" customFormat="1" ht="12.75" customHeight="1" x14ac:dyDescent="0.2">
      <c r="A161" s="332" t="s">
        <v>1204</v>
      </c>
      <c r="B161" s="247" t="s">
        <v>2372</v>
      </c>
      <c r="C161" s="609">
        <f>IF('07. BPTs Manual Adj'!C161="-","-",
IF(ISNUMBER('07. BPTs Manual Adj'!C161),'07. BPTs Manual Adj'!C161*(1+'07. BPTs 2016-17'!U161),
IF(ISNUMBER('07. BPTs ETO'!C161),'07. BPTs ETO'!C161*(1+'07. BPTs 2016-17'!U161),"-")))</f>
        <v>343.50772787259172</v>
      </c>
      <c r="D161" s="609">
        <f>IF('07. BPTs Manual Adj'!D161="-","-",
IF(ISNUMBER('07. BPTs Manual Adj'!D161),'07. BPTs Manual Adj'!D161*(1+'07. BPTs 2016-17'!U161),
IF(ISNUMBER('07. BPTs ETO'!D161),'07. BPTs ETO'!D161*(1+'07. BPTs 2016-17'!U161),"-")))</f>
        <v>334.36107239669434</v>
      </c>
      <c r="E161" s="609">
        <f>IF('07. BPTs Manual Adj'!E161="-","-",
IF(ISNUMBER('07. BPTs Manual Adj'!E161),'07. BPTs Manual Adj'!E161*(1+'07. BPTs 2016-17'!U161),
IF(ISNUMBER('07. BPTs ETO'!E161),'07. BPTs ETO'!E161*(1+'07. BPTs 2016-17'!U161),"-")))</f>
        <v>326.23071197367437</v>
      </c>
      <c r="F161" s="765"/>
      <c r="G161" s="743"/>
      <c r="M161" s="1133"/>
      <c r="N161" s="1133"/>
      <c r="O161" s="963">
        <f>VLOOKUP(LEFT($A161,2),'00. Adjustment factors'!$B$12:$M$51,O$30,FALSE)</f>
        <v>0</v>
      </c>
      <c r="P161" s="963">
        <f>VLOOKUP(LEFT($A161,2),'00. Adjustment factors'!$B$12:$M$51,P$30,FALSE)</f>
        <v>3.1E-2</v>
      </c>
      <c r="Q161" s="963">
        <f>VLOOKUP(LEFT($A161,2),'00. Adjustment factors'!$B$12:$M$51,Q$30,FALSE)</f>
        <v>-0.02</v>
      </c>
      <c r="R161" s="963">
        <f>VLOOKUP(LEFT($A161,2),'00. Adjustment factors'!$B$12:$M$51,R$30,FALSE)</f>
        <v>5.8542853950893647E-3</v>
      </c>
      <c r="S161" s="963">
        <f>VLOOKUP(LEFT($A161,2),'00. Adjustment factors'!$B$12:$M$51,S$30,FALSE)</f>
        <v>0</v>
      </c>
      <c r="T161" s="963"/>
      <c r="U161" s="964">
        <f t="shared" si="5"/>
        <v>1.6295052877490335E-2</v>
      </c>
      <c r="V161" s="1133"/>
      <c r="W161" s="1133"/>
      <c r="X161" s="1133"/>
      <c r="Y161" s="1133"/>
      <c r="Z161" s="1133"/>
    </row>
    <row r="162" spans="1:26" s="753" customFormat="1" ht="12.75" customHeight="1" x14ac:dyDescent="0.2">
      <c r="A162" s="332" t="s">
        <v>1205</v>
      </c>
      <c r="B162" s="247" t="s">
        <v>2373</v>
      </c>
      <c r="C162" s="609">
        <f>IF('07. BPTs Manual Adj'!C162="-","-",
IF(ISNUMBER('07. BPTs Manual Adj'!C162),'07. BPTs Manual Adj'!C162*(1+'07. BPTs 2016-17'!U162),
IF(ISNUMBER('07. BPTs ETO'!C162),'07. BPTs ETO'!C162*(1+'07. BPTs 2016-17'!U162),"-")))</f>
        <v>391.27359535783376</v>
      </c>
      <c r="D162" s="609">
        <f>IF('07. BPTs Manual Adj'!D162="-","-",
IF(ISNUMBER('07. BPTs Manual Adj'!D162),'07. BPTs Manual Adj'!D162*(1+'07. BPTs 2016-17'!U162),
IF(ISNUMBER('07. BPTs ETO'!D162),'07. BPTs ETO'!D162*(1+'07. BPTs 2016-17'!U162),"-")))</f>
        <v>381.11064482905886</v>
      </c>
      <c r="E162" s="609">
        <f>IF('07. BPTs Manual Adj'!E162="-","-",
IF(ISNUMBER('07. BPTs Manual Adj'!E162),'07. BPTs Manual Adj'!E162*(1+'07. BPTs 2016-17'!U162),
IF(ISNUMBER('07. BPTs ETO'!E162),'07. BPTs ETO'!E162*(1+'07. BPTs 2016-17'!U162),"-")))</f>
        <v>371.96398935316148</v>
      </c>
      <c r="F162" s="765"/>
      <c r="G162" s="743"/>
      <c r="M162" s="1133"/>
      <c r="N162" s="1133"/>
      <c r="O162" s="963">
        <f>VLOOKUP(LEFT($A162,2),'00. Adjustment factors'!$B$12:$M$51,O$30,FALSE)</f>
        <v>0</v>
      </c>
      <c r="P162" s="963">
        <f>VLOOKUP(LEFT($A162,2),'00. Adjustment factors'!$B$12:$M$51,P$30,FALSE)</f>
        <v>3.1E-2</v>
      </c>
      <c r="Q162" s="963">
        <f>VLOOKUP(LEFT($A162,2),'00. Adjustment factors'!$B$12:$M$51,Q$30,FALSE)</f>
        <v>-0.02</v>
      </c>
      <c r="R162" s="963">
        <f>VLOOKUP(LEFT($A162,2),'00. Adjustment factors'!$B$12:$M$51,R$30,FALSE)</f>
        <v>5.8542853950893647E-3</v>
      </c>
      <c r="S162" s="963">
        <f>VLOOKUP(LEFT($A162,2),'00. Adjustment factors'!$B$12:$M$51,S$30,FALSE)</f>
        <v>0</v>
      </c>
      <c r="T162" s="963"/>
      <c r="U162" s="964">
        <f t="shared" si="5"/>
        <v>1.6295052877490335E-2</v>
      </c>
      <c r="V162" s="1133"/>
      <c r="W162" s="1133"/>
      <c r="X162" s="1133"/>
      <c r="Y162" s="1133"/>
      <c r="Z162" s="1133"/>
    </row>
    <row r="163" spans="1:26" s="753" customFormat="1" ht="12.75" customHeight="1" x14ac:dyDescent="0.2">
      <c r="A163" s="332" t="s">
        <v>1206</v>
      </c>
      <c r="B163" s="247" t="s">
        <v>2374</v>
      </c>
      <c r="C163" s="609">
        <f>IF('07. BPTs Manual Adj'!C163="-","-",
IF(ISNUMBER('07. BPTs Manual Adj'!C163),'07. BPTs Manual Adj'!C163*(1+'07. BPTs 2016-17'!U163),
IF(ISNUMBER('07. BPTs ETO'!C163),'07. BPTs ETO'!C163*(1+'07. BPTs 2016-17'!U163),"-")))</f>
        <v>430.90910242005589</v>
      </c>
      <c r="D163" s="609">
        <f>IF('07. BPTs Manual Adj'!D163="-","-",
IF(ISNUMBER('07. BPTs Manual Adj'!D163),'07. BPTs Manual Adj'!D163*(1+'07. BPTs 2016-17'!U163),
IF(ISNUMBER('07. BPTs ETO'!D163),'07. BPTs ETO'!D163*(1+'07. BPTs 2016-17'!U163),"-")))</f>
        <v>420.74615189128099</v>
      </c>
      <c r="E163" s="609">
        <f>IF('07. BPTs Manual Adj'!E163="-","-",
IF(ISNUMBER('07. BPTs Manual Adj'!E163),'07. BPTs Manual Adj'!E163*(1+'07. BPTs 2016-17'!U163),
IF(ISNUMBER('07. BPTs ETO'!E163),'07. BPTs ETO'!E163*(1+'07. BPTs 2016-17'!U163),"-")))</f>
        <v>409.56690630962862</v>
      </c>
      <c r="F163" s="765"/>
      <c r="G163" s="743"/>
      <c r="M163" s="1133"/>
      <c r="N163" s="1133"/>
      <c r="O163" s="963">
        <f>VLOOKUP(LEFT($A163,2),'00. Adjustment factors'!$B$12:$M$51,O$30,FALSE)</f>
        <v>0</v>
      </c>
      <c r="P163" s="963">
        <f>VLOOKUP(LEFT($A163,2),'00. Adjustment factors'!$B$12:$M$51,P$30,FALSE)</f>
        <v>3.1E-2</v>
      </c>
      <c r="Q163" s="963">
        <f>VLOOKUP(LEFT($A163,2),'00. Adjustment factors'!$B$12:$M$51,Q$30,FALSE)</f>
        <v>-0.02</v>
      </c>
      <c r="R163" s="963">
        <f>VLOOKUP(LEFT($A163,2),'00. Adjustment factors'!$B$12:$M$51,R$30,FALSE)</f>
        <v>5.8542853950893647E-3</v>
      </c>
      <c r="S163" s="963">
        <f>VLOOKUP(LEFT($A163,2),'00. Adjustment factors'!$B$12:$M$51,S$30,FALSE)</f>
        <v>0</v>
      </c>
      <c r="T163" s="963"/>
      <c r="U163" s="964">
        <f t="shared" si="5"/>
        <v>1.6295052877490335E-2</v>
      </c>
      <c r="V163" s="1133"/>
      <c r="W163" s="1133"/>
      <c r="X163" s="1133"/>
      <c r="Y163" s="1133"/>
      <c r="Z163" s="1133"/>
    </row>
    <row r="164" spans="1:26" s="753" customFormat="1" ht="12.75" customHeight="1" x14ac:dyDescent="0.2">
      <c r="A164" s="332" t="s">
        <v>1209</v>
      </c>
      <c r="B164" s="247" t="s">
        <v>2377</v>
      </c>
      <c r="C164" s="609">
        <f>IF('07. BPTs Manual Adj'!C164="-","-",
IF(ISNUMBER('07. BPTs Manual Adj'!C164),'07. BPTs Manual Adj'!C164*(1+'07. BPTs 2016-17'!U164),
IF(ISNUMBER('07. BPTs ETO'!C164),'07. BPTs ETO'!C164*(1+'07. BPTs 2016-17'!U164),"-")))</f>
        <v>356.71956355999913</v>
      </c>
      <c r="D164" s="609">
        <f>IF('07. BPTs Manual Adj'!D164="-","-",
IF(ISNUMBER('07. BPTs Manual Adj'!D164),'07. BPTs Manual Adj'!D164*(1+'07. BPTs 2016-17'!U164),
IF(ISNUMBER('07. BPTs ETO'!D164),'07. BPTs ETO'!D164*(1+'07. BPTs 2016-17'!U164),"-")))</f>
        <v>348.58920313697917</v>
      </c>
      <c r="E164" s="609">
        <f>IF('07. BPTs Manual Adj'!E164="-","-",
IF(ISNUMBER('07. BPTs Manual Adj'!E164),'07. BPTs Manual Adj'!E164*(1+'07. BPTs 2016-17'!U164),
IF(ISNUMBER('07. BPTs ETO'!E164),'07. BPTs ETO'!E164*(1+'07. BPTs 2016-17'!U164),"-")))</f>
        <v>339.44254766108179</v>
      </c>
      <c r="F164" s="765"/>
      <c r="G164" s="743"/>
      <c r="M164" s="1133"/>
      <c r="N164" s="1133"/>
      <c r="O164" s="963">
        <f>VLOOKUP(LEFT($A164,2),'00. Adjustment factors'!$B$12:$M$51,O$30,FALSE)</f>
        <v>0</v>
      </c>
      <c r="P164" s="963">
        <f>VLOOKUP(LEFT($A164,2),'00. Adjustment factors'!$B$12:$M$51,P$30,FALSE)</f>
        <v>3.1E-2</v>
      </c>
      <c r="Q164" s="963">
        <f>VLOOKUP(LEFT($A164,2),'00. Adjustment factors'!$B$12:$M$51,Q$30,FALSE)</f>
        <v>-0.02</v>
      </c>
      <c r="R164" s="963">
        <f>VLOOKUP(LEFT($A164,2),'00. Adjustment factors'!$B$12:$M$51,R$30,FALSE)</f>
        <v>5.8542853950893647E-3</v>
      </c>
      <c r="S164" s="963">
        <f>VLOOKUP(LEFT($A164,2),'00. Adjustment factors'!$B$12:$M$51,S$30,FALSE)</f>
        <v>0</v>
      </c>
      <c r="T164" s="963"/>
      <c r="U164" s="964">
        <f t="shared" si="5"/>
        <v>1.6295052877490335E-2</v>
      </c>
      <c r="V164" s="1133"/>
      <c r="W164" s="1133"/>
      <c r="X164" s="1133"/>
      <c r="Y164" s="1133"/>
      <c r="Z164" s="1133"/>
    </row>
    <row r="165" spans="1:26" s="753" customFormat="1" ht="12.75" customHeight="1" x14ac:dyDescent="0.2">
      <c r="A165" s="332" t="s">
        <v>1210</v>
      </c>
      <c r="B165" s="247" t="s">
        <v>2378</v>
      </c>
      <c r="C165" s="609">
        <f>IF('07. BPTs Manual Adj'!C165="-","-",
IF(ISNUMBER('07. BPTs Manual Adj'!C165),'07. BPTs Manual Adj'!C165*(1+'07. BPTs 2016-17'!U165),
IF(ISNUMBER('07. BPTs ETO'!C165),'07. BPTs ETO'!C165*(1+'07. BPTs 2016-17'!U165),"-")))</f>
        <v>375.01287451179394</v>
      </c>
      <c r="D165" s="609">
        <f>IF('07. BPTs Manual Adj'!D165="-","-",
IF(ISNUMBER('07. BPTs Manual Adj'!D165),'07. BPTs Manual Adj'!D165*(1+'07. BPTs 2016-17'!U165),
IF(ISNUMBER('07. BPTs ETO'!D165),'07. BPTs ETO'!D165*(1+'07. BPTs 2016-17'!U165),"-")))</f>
        <v>365.86621903589651</v>
      </c>
      <c r="E165" s="609">
        <f>IF('07. BPTs Manual Adj'!E165="-","-",
IF(ISNUMBER('07. BPTs Manual Adj'!E165),'07. BPTs Manual Adj'!E165*(1+'07. BPTs 2016-17'!U165),
IF(ISNUMBER('07. BPTs ETO'!E165),'07. BPTs ETO'!E165*(1+'07. BPTs 2016-17'!U165),"-")))</f>
        <v>355.70326850712161</v>
      </c>
      <c r="F165" s="765"/>
      <c r="G165" s="743"/>
      <c r="M165" s="1133"/>
      <c r="N165" s="1133"/>
      <c r="O165" s="963">
        <f>VLOOKUP(LEFT($A165,2),'00. Adjustment factors'!$B$12:$M$51,O$30,FALSE)</f>
        <v>0</v>
      </c>
      <c r="P165" s="963">
        <f>VLOOKUP(LEFT($A165,2),'00. Adjustment factors'!$B$12:$M$51,P$30,FALSE)</f>
        <v>3.1E-2</v>
      </c>
      <c r="Q165" s="963">
        <f>VLOOKUP(LEFT($A165,2),'00. Adjustment factors'!$B$12:$M$51,Q$30,FALSE)</f>
        <v>-0.02</v>
      </c>
      <c r="R165" s="963">
        <f>VLOOKUP(LEFT($A165,2),'00. Adjustment factors'!$B$12:$M$51,R$30,FALSE)</f>
        <v>5.8542853950893647E-3</v>
      </c>
      <c r="S165" s="963">
        <f>VLOOKUP(LEFT($A165,2),'00. Adjustment factors'!$B$12:$M$51,S$30,FALSE)</f>
        <v>0</v>
      </c>
      <c r="T165" s="963"/>
      <c r="U165" s="964">
        <f t="shared" si="5"/>
        <v>1.6295052877490335E-2</v>
      </c>
      <c r="V165" s="1133"/>
      <c r="W165" s="1133"/>
      <c r="X165" s="1133"/>
      <c r="Y165" s="1133"/>
      <c r="Z165" s="1133"/>
    </row>
    <row r="166" spans="1:26" s="753" customFormat="1" ht="12.75" customHeight="1" x14ac:dyDescent="0.2">
      <c r="A166" s="332" t="s">
        <v>1211</v>
      </c>
      <c r="B166" s="247" t="s">
        <v>2379</v>
      </c>
      <c r="C166" s="609">
        <f>IF('07. BPTs Manual Adj'!C166="-","-",
IF(ISNUMBER('07. BPTs Manual Adj'!C166),'07. BPTs Manual Adj'!C166*(1+'07. BPTs 2016-17'!U166),
IF(ISNUMBER('07. BPTs ETO'!C166),'07. BPTs ETO'!C166*(1+'07. BPTs 2016-17'!U166),"-")))</f>
        <v>513.22900170313267</v>
      </c>
      <c r="D166" s="609">
        <f>IF('07. BPTs Manual Adj'!D166="-","-",
IF(ISNUMBER('07. BPTs Manual Adj'!D166),'07. BPTs Manual Adj'!D166*(1+'07. BPTs 2016-17'!U166),
IF(ISNUMBER('07. BPTs ETO'!D166),'07. BPTs ETO'!D166*(1+'07. BPTs 2016-17'!U166),"-")))</f>
        <v>500.01716601572525</v>
      </c>
      <c r="E166" s="609">
        <f>IF('07. BPTs Manual Adj'!E166="-","-",
IF(ISNUMBER('07. BPTs Manual Adj'!E166),'07. BPTs Manual Adj'!E166*(1+'07. BPTs 2016-17'!U166),
IF(ISNUMBER('07. BPTs ETO'!E166),'07. BPTs ETO'!E166*(1+'07. BPTs 2016-17'!U166),"-")))</f>
        <v>486.80533032831789</v>
      </c>
      <c r="F166" s="765"/>
      <c r="G166" s="743"/>
      <c r="M166" s="1133"/>
      <c r="N166" s="1133"/>
      <c r="O166" s="963">
        <f>VLOOKUP(LEFT($A166,2),'00. Adjustment factors'!$B$12:$M$51,O$30,FALSE)</f>
        <v>0</v>
      </c>
      <c r="P166" s="963">
        <f>VLOOKUP(LEFT($A166,2),'00. Adjustment factors'!$B$12:$M$51,P$30,FALSE)</f>
        <v>3.1E-2</v>
      </c>
      <c r="Q166" s="963">
        <f>VLOOKUP(LEFT($A166,2),'00. Adjustment factors'!$B$12:$M$51,Q$30,FALSE)</f>
        <v>-0.02</v>
      </c>
      <c r="R166" s="963">
        <f>VLOOKUP(LEFT($A166,2),'00. Adjustment factors'!$B$12:$M$51,R$30,FALSE)</f>
        <v>5.8542853950893647E-3</v>
      </c>
      <c r="S166" s="963">
        <f>VLOOKUP(LEFT($A166,2),'00. Adjustment factors'!$B$12:$M$51,S$30,FALSE)</f>
        <v>0</v>
      </c>
      <c r="T166" s="963"/>
      <c r="U166" s="964">
        <f t="shared" si="5"/>
        <v>1.6295052877490335E-2</v>
      </c>
      <c r="V166" s="1133"/>
      <c r="W166" s="1133"/>
      <c r="X166" s="1133"/>
      <c r="Y166" s="1133"/>
      <c r="Z166" s="1133"/>
    </row>
    <row r="167" spans="1:26" s="753" customFormat="1" ht="12.75" customHeight="1" x14ac:dyDescent="0.2">
      <c r="A167" s="332" t="s">
        <v>1212</v>
      </c>
      <c r="B167" s="247" t="s">
        <v>2380</v>
      </c>
      <c r="C167" s="609">
        <f>IF('07. BPTs Manual Adj'!C167="-","-",
IF(ISNUMBER('07. BPTs Manual Adj'!C167),'07. BPTs Manual Adj'!C167*(1+'07. BPTs 2016-17'!U167),
IF(ISNUMBER('07. BPTs ETO'!C167),'07. BPTs ETO'!C167*(1+'07. BPTs 2016-17'!U167),"-")))</f>
        <v>534.57119781355993</v>
      </c>
      <c r="D167" s="609">
        <f>IF('07. BPTs Manual Adj'!D167="-","-",
IF(ISNUMBER('07. BPTs Manual Adj'!D167),'07. BPTs Manual Adj'!D167*(1+'07. BPTs 2016-17'!U167),
IF(ISNUMBER('07. BPTs ETO'!D167),'07. BPTs ETO'!D167*(1+'07. BPTs 2016-17'!U167),"-")))</f>
        <v>521.35936212615252</v>
      </c>
      <c r="E167" s="609">
        <f>IF('07. BPTs Manual Adj'!E167="-","-",
IF(ISNUMBER('07. BPTs Manual Adj'!E167),'07. BPTs Manual Adj'!E167*(1+'07. BPTs 2016-17'!U167),
IF(ISNUMBER('07. BPTs ETO'!E167),'07. BPTs ETO'!E167*(1+'07. BPTs 2016-17'!U167),"-")))</f>
        <v>508.14752643874516</v>
      </c>
      <c r="F167" s="765"/>
      <c r="G167" s="743"/>
      <c r="M167" s="1133"/>
      <c r="N167" s="1133"/>
      <c r="O167" s="963">
        <f>VLOOKUP(LEFT($A167,2),'00. Adjustment factors'!$B$12:$M$51,O$30,FALSE)</f>
        <v>0</v>
      </c>
      <c r="P167" s="963">
        <f>VLOOKUP(LEFT($A167,2),'00. Adjustment factors'!$B$12:$M$51,P$30,FALSE)</f>
        <v>3.1E-2</v>
      </c>
      <c r="Q167" s="963">
        <f>VLOOKUP(LEFT($A167,2),'00. Adjustment factors'!$B$12:$M$51,Q$30,FALSE)</f>
        <v>-0.02</v>
      </c>
      <c r="R167" s="963">
        <f>VLOOKUP(LEFT($A167,2),'00. Adjustment factors'!$B$12:$M$51,R$30,FALSE)</f>
        <v>5.8542853950893647E-3</v>
      </c>
      <c r="S167" s="963">
        <f>VLOOKUP(LEFT($A167,2),'00. Adjustment factors'!$B$12:$M$51,S$30,FALSE)</f>
        <v>0</v>
      </c>
      <c r="T167" s="963"/>
      <c r="U167" s="964">
        <f t="shared" si="5"/>
        <v>1.6295052877490335E-2</v>
      </c>
      <c r="V167" s="1133"/>
      <c r="W167" s="1133"/>
      <c r="X167" s="1133"/>
      <c r="Y167" s="1133"/>
      <c r="Z167" s="1133"/>
    </row>
    <row r="168" spans="1:26" s="753" customFormat="1" ht="12.75" customHeight="1" x14ac:dyDescent="0.2">
      <c r="A168" s="332" t="s">
        <v>708</v>
      </c>
      <c r="B168" s="247" t="s">
        <v>707</v>
      </c>
      <c r="C168" s="609">
        <f>IF('07. BPTs Manual Adj'!C168="-","-",
IF(ISNUMBER('07. BPTs Manual Adj'!C168),'07. BPTs Manual Adj'!C168*(1+'07. BPTs 2016-17'!U168),
IF(ISNUMBER('07. BPTs ETO'!C168),'07. BPTs ETO'!C168*(1+'07. BPTs 2016-17'!U168),"-")))</f>
        <v>508.14752643874516</v>
      </c>
      <c r="D168" s="609">
        <f>IF('07. BPTs Manual Adj'!D168="-","-",
IF(ISNUMBER('07. BPTs Manual Adj'!D168),'07. BPTs Manual Adj'!D168*(1+'07. BPTs 2016-17'!U168),
IF(ISNUMBER('07. BPTs ETO'!D168),'07. BPTs ETO'!D168*(1+'07. BPTs 2016-17'!U168),"-")))</f>
        <v>495.95198580421527</v>
      </c>
      <c r="E168" s="609">
        <f>IF('07. BPTs Manual Adj'!E168="-","-",
IF(ISNUMBER('07. BPTs Manual Adj'!E168),'07. BPTs Manual Adj'!E168*(1+'07. BPTs 2016-17'!U168),
IF(ISNUMBER('07. BPTs ETO'!E168),'07. BPTs ETO'!E168*(1+'07. BPTs 2016-17'!U168),"-")))</f>
        <v>481.72385506393044</v>
      </c>
      <c r="F168" s="765"/>
      <c r="G168" s="743"/>
      <c r="M168" s="1133"/>
      <c r="N168" s="1133"/>
      <c r="O168" s="963">
        <f>VLOOKUP(LEFT($A168,2),'00. Adjustment factors'!$B$12:$M$51,O$30,FALSE)</f>
        <v>0</v>
      </c>
      <c r="P168" s="963">
        <f>VLOOKUP(LEFT($A168,2),'00. Adjustment factors'!$B$12:$M$51,P$30,FALSE)</f>
        <v>3.1E-2</v>
      </c>
      <c r="Q168" s="963">
        <f>VLOOKUP(LEFT($A168,2),'00. Adjustment factors'!$B$12:$M$51,Q$30,FALSE)</f>
        <v>-0.02</v>
      </c>
      <c r="R168" s="963">
        <f>VLOOKUP(LEFT($A168,2),'00. Adjustment factors'!$B$12:$M$51,R$30,FALSE)</f>
        <v>5.8542853950893647E-3</v>
      </c>
      <c r="S168" s="963">
        <f>VLOOKUP(LEFT($A168,2),'00. Adjustment factors'!$B$12:$M$51,S$30,FALSE)</f>
        <v>0</v>
      </c>
      <c r="T168" s="963"/>
      <c r="U168" s="964">
        <f t="shared" si="5"/>
        <v>1.6295052877490335E-2</v>
      </c>
      <c r="V168" s="1133"/>
      <c r="W168" s="1133"/>
      <c r="X168" s="1133"/>
      <c r="Y168" s="1133"/>
      <c r="Z168" s="1133"/>
    </row>
    <row r="169" spans="1:26" s="753" customFormat="1" ht="12.75" customHeight="1" x14ac:dyDescent="0.2">
      <c r="A169" s="332" t="s">
        <v>692</v>
      </c>
      <c r="B169" s="247" t="s">
        <v>691</v>
      </c>
      <c r="C169" s="609">
        <f>IF('07. BPTs Manual Adj'!C169="-","-",
IF(ISNUMBER('07. BPTs Manual Adj'!C169),'07. BPTs Manual Adj'!C169*(1+'07. BPTs 2016-17'!U169),
IF(ISNUMBER('07. BPTs ETO'!C169),'07. BPTs ETO'!C169*(1+'07. BPTs 2016-17'!U169),"-")))</f>
        <v>449.20241337185075</v>
      </c>
      <c r="D169" s="609">
        <f>IF('07. BPTs Manual Adj'!D169="-","-",
IF(ISNUMBER('07. BPTs Manual Adj'!D169),'07. BPTs Manual Adj'!D169*(1+'07. BPTs 2016-17'!U169),
IF(ISNUMBER('07. BPTs ETO'!D169),'07. BPTs ETO'!D169*(1+'07. BPTs 2016-17'!U169),"-")))</f>
        <v>438.02316779019833</v>
      </c>
      <c r="E169" s="609">
        <f>IF('07. BPTs Manual Adj'!E169="-","-",
IF(ISNUMBER('07. BPTs Manual Adj'!E169),'07. BPTs Manual Adj'!E169*(1+'07. BPTs 2016-17'!U169),
IF(ISNUMBER('07. BPTs ETO'!E169),'07. BPTs ETO'!E169*(1+'07. BPTs 2016-17'!U169),"-")))</f>
        <v>426.84392220854596</v>
      </c>
      <c r="F169" s="765"/>
      <c r="G169" s="743"/>
      <c r="M169" s="1133"/>
      <c r="N169" s="1133"/>
      <c r="O169" s="963">
        <f>VLOOKUP(LEFT($A169,2),'00. Adjustment factors'!$B$12:$M$51,O$30,FALSE)</f>
        <v>0</v>
      </c>
      <c r="P169" s="963">
        <f>VLOOKUP(LEFT($A169,2),'00. Adjustment factors'!$B$12:$M$51,P$30,FALSE)</f>
        <v>3.1E-2</v>
      </c>
      <c r="Q169" s="963">
        <f>VLOOKUP(LEFT($A169,2),'00. Adjustment factors'!$B$12:$M$51,Q$30,FALSE)</f>
        <v>-0.02</v>
      </c>
      <c r="R169" s="963">
        <f>VLOOKUP(LEFT($A169,2),'00. Adjustment factors'!$B$12:$M$51,R$30,FALSE)</f>
        <v>5.8542853950893647E-3</v>
      </c>
      <c r="S169" s="963">
        <f>VLOOKUP(LEFT($A169,2),'00. Adjustment factors'!$B$12:$M$51,S$30,FALSE)</f>
        <v>0</v>
      </c>
      <c r="T169" s="963"/>
      <c r="U169" s="964">
        <f t="shared" si="5"/>
        <v>1.6295052877490335E-2</v>
      </c>
      <c r="V169" s="1133"/>
      <c r="W169" s="1133"/>
      <c r="X169" s="1133"/>
      <c r="Y169" s="1133"/>
      <c r="Z169" s="1133"/>
    </row>
    <row r="170" spans="1:26" s="753" customFormat="1" ht="13.5" customHeight="1" thickBot="1" x14ac:dyDescent="0.25">
      <c r="A170" s="333" t="s">
        <v>614</v>
      </c>
      <c r="B170" s="250" t="s">
        <v>613</v>
      </c>
      <c r="C170" s="325">
        <f>IF('07. BPTs Manual Adj'!C170="-","-",
IF(ISNUMBER('07. BPTs Manual Adj'!C170),'07. BPTs Manual Adj'!C170*(1+'07. BPTs 2016-17'!U170),
IF(ISNUMBER('07. BPTs ETO'!C170),'07. BPTs ETO'!C170*(1+'07. BPTs 2016-17'!U170),"-")))</f>
        <v>895.35594158506899</v>
      </c>
      <c r="D170" s="325">
        <f>IF('07. BPTs Manual Adj'!D170="-","-",
IF(ISNUMBER('07. BPTs Manual Adj'!D170),'07. BPTs Manual Adj'!D170*(1+'07. BPTs 2016-17'!U170),
IF(ISNUMBER('07. BPTs ETO'!D170),'07. BPTs ETO'!D170*(1+'07. BPTs 2016-17'!U170),"-")))</f>
        <v>872.99745042176414</v>
      </c>
      <c r="E170" s="325">
        <f>IF('07. BPTs Manual Adj'!E170="-","-",
IF(ISNUMBER('07. BPTs Manual Adj'!E170),'07. BPTs Manual Adj'!E170*(1+'07. BPTs 2016-17'!U170),
IF(ISNUMBER('07. BPTs ETO'!E170),'07. BPTs ETO'!E170*(1+'07. BPTs 2016-17'!U170),"-")))</f>
        <v>850.63895925845941</v>
      </c>
      <c r="F170" s="766"/>
      <c r="G170" s="744"/>
      <c r="M170" s="1133"/>
      <c r="N170" s="1133"/>
      <c r="O170" s="963">
        <f>VLOOKUP(LEFT($A170,2),'00. Adjustment factors'!$B$12:$M$51,O$30,FALSE)</f>
        <v>0</v>
      </c>
      <c r="P170" s="963">
        <f>VLOOKUP(LEFT($A170,2),'00. Adjustment factors'!$B$12:$M$51,P$30,FALSE)</f>
        <v>3.1E-2</v>
      </c>
      <c r="Q170" s="963">
        <f>VLOOKUP(LEFT($A170,2),'00. Adjustment factors'!$B$12:$M$51,Q$30,FALSE)</f>
        <v>-0.02</v>
      </c>
      <c r="R170" s="963">
        <f>VLOOKUP(LEFT($A170,2),'00. Adjustment factors'!$B$12:$M$51,R$30,FALSE)</f>
        <v>5.8542853950893647E-3</v>
      </c>
      <c r="S170" s="963">
        <f>VLOOKUP(LEFT($A170,2),'00. Adjustment factors'!$B$12:$M$51,S$30,FALSE)</f>
        <v>0</v>
      </c>
      <c r="T170" s="963"/>
      <c r="U170" s="964">
        <f t="shared" si="5"/>
        <v>1.6295052877490335E-2</v>
      </c>
      <c r="V170" s="1133"/>
      <c r="W170" s="1133"/>
      <c r="X170" s="1133"/>
      <c r="Y170" s="1133"/>
      <c r="Z170" s="1133"/>
    </row>
    <row r="171" spans="1:26" s="222" customFormat="1" ht="13.5" thickBot="1" x14ac:dyDescent="0.25">
      <c r="A171" s="96"/>
      <c r="B171" s="219"/>
      <c r="C171" s="123"/>
      <c r="D171" s="96"/>
      <c r="E171" s="96"/>
      <c r="F171" s="97"/>
      <c r="G171" s="219"/>
      <c r="H171" s="219"/>
      <c r="M171" s="246"/>
      <c r="N171" s="246"/>
      <c r="O171" s="246"/>
      <c r="P171" s="246"/>
      <c r="Q171" s="246"/>
      <c r="R171" s="246"/>
      <c r="S171" s="246"/>
      <c r="T171" s="246"/>
      <c r="U171" s="246"/>
      <c r="V171" s="246"/>
      <c r="W171" s="246"/>
      <c r="X171" s="246"/>
      <c r="Y171" s="246"/>
      <c r="Z171" s="246"/>
    </row>
    <row r="172" spans="1:26" s="222" customFormat="1" ht="11.25" x14ac:dyDescent="0.2">
      <c r="C172" s="785"/>
      <c r="D172" s="785"/>
      <c r="E172" s="785"/>
      <c r="H172" s="785"/>
      <c r="M172" s="246"/>
      <c r="N172" s="246"/>
      <c r="O172" s="246"/>
      <c r="P172" s="246"/>
      <c r="Q172" s="246"/>
      <c r="R172" s="246"/>
      <c r="S172" s="246"/>
      <c r="T172" s="246"/>
      <c r="U172" s="246"/>
      <c r="V172" s="246"/>
      <c r="W172" s="246"/>
      <c r="X172" s="246"/>
      <c r="Y172" s="246"/>
      <c r="Z172" s="246"/>
    </row>
    <row r="173" spans="1:26" s="222" customFormat="1" ht="11.25" x14ac:dyDescent="0.2">
      <c r="A173" s="88">
        <v>7</v>
      </c>
      <c r="B173" s="89" t="s">
        <v>239</v>
      </c>
      <c r="C173" s="785"/>
      <c r="D173" s="272"/>
      <c r="E173" s="86"/>
      <c r="H173" s="1111" t="s">
        <v>43</v>
      </c>
      <c r="M173" s="246"/>
      <c r="N173" s="246"/>
      <c r="O173" s="246"/>
      <c r="P173" s="246"/>
      <c r="Q173" s="246"/>
      <c r="R173" s="246"/>
      <c r="S173" s="246"/>
      <c r="T173" s="246"/>
      <c r="U173" s="246"/>
      <c r="V173" s="246"/>
      <c r="W173" s="246"/>
      <c r="X173" s="246"/>
      <c r="Y173" s="246"/>
      <c r="Z173" s="246"/>
    </row>
    <row r="174" spans="1:26" s="222" customFormat="1" ht="11.25" x14ac:dyDescent="0.2">
      <c r="A174" s="88"/>
      <c r="B174" s="89"/>
      <c r="C174" s="32"/>
      <c r="D174" s="272"/>
      <c r="E174" s="86"/>
      <c r="F174" s="272"/>
      <c r="G174" s="272"/>
      <c r="H174" s="785"/>
      <c r="M174" s="246"/>
      <c r="N174" s="246"/>
      <c r="O174" s="246"/>
      <c r="P174" s="246"/>
      <c r="Q174" s="246"/>
      <c r="R174" s="246"/>
      <c r="S174" s="246"/>
      <c r="T174" s="246"/>
      <c r="U174" s="246"/>
      <c r="V174" s="246"/>
      <c r="W174" s="246"/>
      <c r="X174" s="246"/>
      <c r="Y174" s="246"/>
      <c r="Z174" s="246"/>
    </row>
    <row r="175" spans="1:26" s="222" customFormat="1" ht="11.25" x14ac:dyDescent="0.2">
      <c r="A175" s="848" t="s">
        <v>15</v>
      </c>
      <c r="B175" s="848"/>
      <c r="C175" s="848"/>
      <c r="D175" s="848"/>
      <c r="E175" s="848"/>
      <c r="F175" s="848"/>
      <c r="G175" s="848"/>
      <c r="H175" s="848"/>
      <c r="M175" s="246"/>
      <c r="N175" s="246"/>
      <c r="O175" s="246"/>
      <c r="P175" s="246"/>
      <c r="Q175" s="246"/>
      <c r="R175" s="246"/>
      <c r="S175" s="246"/>
      <c r="T175" s="246"/>
      <c r="U175" s="246"/>
      <c r="V175" s="246"/>
      <c r="W175" s="246"/>
      <c r="X175" s="246"/>
      <c r="Y175" s="246"/>
      <c r="Z175" s="246"/>
    </row>
    <row r="176" spans="1:26" s="222" customFormat="1" ht="11.25" x14ac:dyDescent="0.2">
      <c r="A176" s="848" t="s">
        <v>16</v>
      </c>
      <c r="B176" s="848"/>
      <c r="C176" s="848"/>
      <c r="D176" s="848"/>
      <c r="E176" s="848"/>
      <c r="F176" s="848"/>
      <c r="G176" s="848"/>
      <c r="H176" s="848"/>
      <c r="M176" s="246"/>
      <c r="N176" s="246"/>
      <c r="O176" s="246"/>
      <c r="P176" s="246"/>
      <c r="Q176" s="246"/>
      <c r="R176" s="246"/>
      <c r="S176" s="246"/>
      <c r="T176" s="246"/>
      <c r="U176" s="246"/>
      <c r="V176" s="246"/>
      <c r="W176" s="246"/>
      <c r="X176" s="246"/>
      <c r="Y176" s="246"/>
      <c r="Z176" s="246"/>
    </row>
    <row r="177" spans="1:26" s="222" customFormat="1" ht="11.25" x14ac:dyDescent="0.2">
      <c r="A177" s="848" t="s">
        <v>32</v>
      </c>
      <c r="B177" s="848"/>
      <c r="C177" s="848"/>
      <c r="D177" s="848"/>
      <c r="E177" s="848"/>
      <c r="F177" s="848"/>
      <c r="G177" s="848"/>
      <c r="H177" s="848"/>
      <c r="M177" s="246"/>
      <c r="N177" s="246"/>
      <c r="O177" s="246"/>
      <c r="P177" s="246"/>
      <c r="Q177" s="246"/>
      <c r="R177" s="246"/>
      <c r="S177" s="246"/>
      <c r="T177" s="246"/>
      <c r="U177" s="246"/>
      <c r="V177" s="246"/>
      <c r="W177" s="246"/>
      <c r="X177" s="246"/>
      <c r="Y177" s="246"/>
      <c r="Z177" s="246"/>
    </row>
    <row r="178" spans="1:26" s="222" customFormat="1" ht="11.25" x14ac:dyDescent="0.2">
      <c r="A178" s="848" t="s">
        <v>240</v>
      </c>
      <c r="B178" s="848"/>
      <c r="C178" s="848"/>
      <c r="D178" s="848"/>
      <c r="E178" s="848"/>
      <c r="F178" s="848"/>
      <c r="G178" s="848"/>
      <c r="H178" s="848"/>
      <c r="M178" s="246"/>
      <c r="N178" s="246"/>
      <c r="O178" s="246"/>
      <c r="P178" s="246"/>
      <c r="Q178" s="246"/>
      <c r="R178" s="246"/>
      <c r="S178" s="246"/>
      <c r="T178" s="246"/>
      <c r="U178" s="246"/>
      <c r="V178" s="246"/>
      <c r="W178" s="246"/>
      <c r="X178" s="246"/>
      <c r="Y178" s="246"/>
      <c r="Z178" s="246"/>
    </row>
    <row r="179" spans="1:26" s="222" customFormat="1" ht="11.25" x14ac:dyDescent="0.2">
      <c r="A179" s="848" t="s">
        <v>241</v>
      </c>
      <c r="B179" s="848"/>
      <c r="C179" s="848"/>
      <c r="D179" s="848"/>
      <c r="E179" s="848"/>
      <c r="F179" s="848"/>
      <c r="G179" s="848"/>
      <c r="H179" s="848"/>
      <c r="M179" s="246"/>
      <c r="N179" s="246"/>
      <c r="O179" s="246"/>
      <c r="P179" s="246"/>
      <c r="Q179" s="246"/>
      <c r="R179" s="246"/>
      <c r="S179" s="246"/>
      <c r="T179" s="246"/>
      <c r="U179" s="246"/>
      <c r="V179" s="246"/>
      <c r="W179" s="246"/>
      <c r="X179" s="246"/>
      <c r="Y179" s="246"/>
      <c r="Z179" s="246"/>
    </row>
    <row r="180" spans="1:26" s="222" customFormat="1" ht="12" thickBot="1" x14ac:dyDescent="0.25">
      <c r="A180" s="746"/>
      <c r="B180" s="741"/>
      <c r="C180" s="741"/>
      <c r="D180" s="741"/>
      <c r="E180" s="86"/>
      <c r="F180" s="272"/>
      <c r="G180" s="272"/>
      <c r="H180" s="785"/>
      <c r="M180" s="246"/>
      <c r="N180" s="246"/>
      <c r="O180" s="246"/>
      <c r="P180" s="246"/>
      <c r="Q180" s="246"/>
      <c r="R180" s="246"/>
      <c r="S180" s="246"/>
      <c r="T180" s="246"/>
      <c r="U180" s="246"/>
      <c r="V180" s="246"/>
      <c r="W180" s="246"/>
      <c r="X180" s="246"/>
      <c r="Y180" s="246"/>
      <c r="Z180" s="246"/>
    </row>
    <row r="181" spans="1:26" s="753" customFormat="1" ht="12" thickBot="1" x14ac:dyDescent="0.25">
      <c r="A181" s="124"/>
      <c r="B181" s="783" t="s">
        <v>242</v>
      </c>
      <c r="C181" s="370" t="s">
        <v>92</v>
      </c>
      <c r="D181" s="103"/>
      <c r="E181" s="102"/>
      <c r="F181" s="82"/>
      <c r="G181" s="82"/>
      <c r="H181" s="103"/>
      <c r="M181" s="1133"/>
      <c r="N181" s="1133"/>
      <c r="O181" s="1131" t="s">
        <v>3320</v>
      </c>
      <c r="P181" s="1132" t="s">
        <v>3296</v>
      </c>
      <c r="Q181" s="1131" t="s">
        <v>3321</v>
      </c>
      <c r="R181" s="1132" t="s">
        <v>3322</v>
      </c>
      <c r="S181" s="1132" t="s">
        <v>3325</v>
      </c>
      <c r="T181" s="1132" t="s">
        <v>3326</v>
      </c>
      <c r="U181" s="1132" t="s">
        <v>3361</v>
      </c>
      <c r="V181" s="1133"/>
      <c r="W181" s="1133"/>
      <c r="X181" s="1133"/>
      <c r="Y181" s="1133"/>
      <c r="Z181" s="1133"/>
    </row>
    <row r="182" spans="1:26" s="222" customFormat="1" ht="12" thickBot="1" x14ac:dyDescent="0.25">
      <c r="A182" s="746"/>
      <c r="B182" s="134" t="s">
        <v>3116</v>
      </c>
      <c r="C182" s="93">
        <f>IF('07. BPTs Manual Adj'!C182="-","-",
IF(ISNUMBER('07. BPTs Manual Adj'!C182),'07. BPTs Manual Adj'!C182*(1+'07. BPTs 2016-17'!U182),
IF(ISNUMBER('07. BPTs ETO'!C182),'07. BPTs ETO'!C182*(1+'07. BPTs 2016-17'!U182),"-")))</f>
        <v>1353.0637156964654</v>
      </c>
      <c r="D182" s="741"/>
      <c r="E182" s="86"/>
      <c r="F182" s="272"/>
      <c r="G182" s="272"/>
      <c r="H182" s="785"/>
      <c r="M182" s="246"/>
      <c r="N182" s="246"/>
      <c r="O182" s="963">
        <f>'00. Adjustment factors'!$C$5</f>
        <v>0</v>
      </c>
      <c r="P182" s="963">
        <f>'00. Adjustment factors'!$D$5</f>
        <v>3.1E-2</v>
      </c>
      <c r="Q182" s="963">
        <f>'00. Adjustment factors'!$E$5</f>
        <v>-0.02</v>
      </c>
      <c r="R182" s="963"/>
      <c r="S182" s="963"/>
      <c r="T182" s="963"/>
      <c r="U182" s="964">
        <f>'00. Adjustment factors'!$F$5</f>
        <v>1.0379999999999834E-2</v>
      </c>
      <c r="V182" s="246"/>
      <c r="W182" s="246"/>
      <c r="X182" s="246"/>
      <c r="Y182" s="246"/>
      <c r="Z182" s="246"/>
    </row>
    <row r="183" spans="1:26" s="222" customFormat="1" ht="12" thickBot="1" x14ac:dyDescent="0.25">
      <c r="A183" s="774"/>
      <c r="B183" s="785"/>
      <c r="C183" s="128"/>
      <c r="D183" s="741"/>
      <c r="E183" s="86"/>
      <c r="F183" s="272"/>
      <c r="G183" s="272"/>
      <c r="H183" s="785"/>
      <c r="M183" s="246"/>
      <c r="N183" s="246"/>
      <c r="O183" s="962"/>
      <c r="P183" s="962"/>
      <c r="Q183" s="962"/>
      <c r="R183" s="962"/>
      <c r="S183" s="962"/>
      <c r="T183" s="962"/>
      <c r="U183" s="962"/>
      <c r="V183" s="246"/>
      <c r="W183" s="246"/>
      <c r="X183" s="246"/>
      <c r="Y183" s="246"/>
      <c r="Z183" s="246"/>
    </row>
    <row r="184" spans="1:26" s="753" customFormat="1" ht="34.5" thickBot="1" x14ac:dyDescent="0.25">
      <c r="A184" s="732" t="s">
        <v>243</v>
      </c>
      <c r="B184" s="370" t="s">
        <v>244</v>
      </c>
      <c r="C184" s="354" t="s">
        <v>311</v>
      </c>
      <c r="D184" s="285" t="s">
        <v>312</v>
      </c>
      <c r="E184" s="804" t="s">
        <v>3319</v>
      </c>
      <c r="G184" s="103"/>
      <c r="M184" s="1133"/>
      <c r="N184" s="1133"/>
      <c r="O184" s="1131" t="s">
        <v>3320</v>
      </c>
      <c r="P184" s="1132" t="s">
        <v>3296</v>
      </c>
      <c r="Q184" s="1131" t="s">
        <v>3321</v>
      </c>
      <c r="R184" s="1132" t="s">
        <v>3322</v>
      </c>
      <c r="S184" s="1132" t="s">
        <v>3325</v>
      </c>
      <c r="T184" s="1132" t="s">
        <v>3326</v>
      </c>
      <c r="U184" s="1132" t="s">
        <v>3361</v>
      </c>
      <c r="V184" s="1133"/>
      <c r="W184" s="1133"/>
      <c r="X184" s="1133"/>
      <c r="Y184" s="1133"/>
      <c r="Z184" s="1133"/>
    </row>
    <row r="185" spans="1:26" s="222" customFormat="1" ht="11.25" x14ac:dyDescent="0.2">
      <c r="A185" s="392" t="s">
        <v>128</v>
      </c>
      <c r="B185" s="399" t="s">
        <v>2423</v>
      </c>
      <c r="C185" s="395">
        <f>IF('07. BPTs Manual Adj'!C185="-","-",
IF(ISNUMBER('07. BPTs Manual Adj'!C185),'07. BPTs Manual Adj'!C185*(1+'07. BPTs 2016-17'!U185),
IF(ISNUMBER('07. BPTs ETO'!C185),'07. BPTs ETO'!C185*(1+'07. BPTs 2016-17'!U185),"-")))</f>
        <v>7051.0454800182652</v>
      </c>
      <c r="D185" s="380">
        <f>C185+$C$182</f>
        <v>8404.109195714731</v>
      </c>
      <c r="E185" s="764" t="s">
        <v>147</v>
      </c>
      <c r="M185" s="246"/>
      <c r="N185" s="246"/>
      <c r="O185" s="963">
        <f>VLOOKUP(LEFT($A185,2),'00. Adjustment factors'!$B$12:$M$51,O$30,FALSE)</f>
        <v>0</v>
      </c>
      <c r="P185" s="963">
        <f>VLOOKUP(LEFT($A185,2),'00. Adjustment factors'!$B$12:$M$51,P$30,FALSE)</f>
        <v>3.1E-2</v>
      </c>
      <c r="Q185" s="963">
        <f>VLOOKUP(LEFT($A185,2),'00. Adjustment factors'!$B$12:$M$51,Q$30,FALSE)</f>
        <v>-0.02</v>
      </c>
      <c r="R185" s="963">
        <f>VLOOKUP(LEFT($A185,2),'00. Adjustment factors'!$B$12:$M$51,R$30,FALSE)</f>
        <v>7.8867033242695506E-3</v>
      </c>
      <c r="S185" s="963"/>
      <c r="T185" s="963">
        <f>VLOOKUP(LEFT($A185,2),'00. Adjustment factors'!$B$12:$M$51,T$30,FALSE)</f>
        <v>0</v>
      </c>
      <c r="U185" s="964">
        <f t="shared" ref="U185:U203" si="6">(1+O185)*(1+P185)*(1+Q185)*(1+R185)*(1+S185)*(1+T185)-1</f>
        <v>1.8348567304775409E-2</v>
      </c>
      <c r="V185" s="246"/>
      <c r="W185" s="246"/>
      <c r="X185" s="246"/>
      <c r="Y185" s="246"/>
      <c r="Z185" s="246"/>
    </row>
    <row r="186" spans="1:26" s="222" customFormat="1" ht="11.25" x14ac:dyDescent="0.2">
      <c r="A186" s="393" t="s">
        <v>129</v>
      </c>
      <c r="B186" s="400" t="s">
        <v>2424</v>
      </c>
      <c r="C186" s="396">
        <f>IF('07. BPTs Manual Adj'!C186="-","-",
IF(ISNUMBER('07. BPTs Manual Adj'!C186),'07. BPTs Manual Adj'!C186*(1+'07. BPTs 2016-17'!U186),
IF(ISNUMBER('07. BPTs ETO'!C186),'07. BPTs ETO'!C186*(1+'07. BPTs 2016-17'!U186),"-")))</f>
        <v>6279.1372660012448</v>
      </c>
      <c r="D186" s="381">
        <f t="shared" ref="D186:D203" si="7">C186+$C$182</f>
        <v>7632.2009816977097</v>
      </c>
      <c r="E186" s="765"/>
      <c r="M186" s="246"/>
      <c r="N186" s="246"/>
      <c r="O186" s="963">
        <f>VLOOKUP(LEFT($A186,2),'00. Adjustment factors'!$B$12:$M$51,O$30,FALSE)</f>
        <v>0</v>
      </c>
      <c r="P186" s="963">
        <f>VLOOKUP(LEFT($A186,2),'00. Adjustment factors'!$B$12:$M$51,P$30,FALSE)</f>
        <v>3.1E-2</v>
      </c>
      <c r="Q186" s="963">
        <f>VLOOKUP(LEFT($A186,2),'00. Adjustment factors'!$B$12:$M$51,Q$30,FALSE)</f>
        <v>-0.02</v>
      </c>
      <c r="R186" s="963">
        <f>VLOOKUP(LEFT($A186,2),'00. Adjustment factors'!$B$12:$M$51,R$30,FALSE)</f>
        <v>7.8867033242695506E-3</v>
      </c>
      <c r="S186" s="963"/>
      <c r="T186" s="963">
        <f>VLOOKUP(LEFT($A186,2),'00. Adjustment factors'!$B$12:$M$51,T$30,FALSE)</f>
        <v>0</v>
      </c>
      <c r="U186" s="964">
        <f t="shared" si="6"/>
        <v>1.8348567304775409E-2</v>
      </c>
      <c r="V186" s="246"/>
      <c r="W186" s="246"/>
      <c r="X186" s="246"/>
      <c r="Y186" s="246"/>
      <c r="Z186" s="246"/>
    </row>
    <row r="187" spans="1:26" s="222" customFormat="1" ht="11.25" x14ac:dyDescent="0.2">
      <c r="A187" s="393" t="s">
        <v>130</v>
      </c>
      <c r="B187" s="400" t="s">
        <v>2425</v>
      </c>
      <c r="C187" s="396">
        <f>IF('07. BPTs Manual Adj'!C187="-","-",
IF(ISNUMBER('07. BPTs Manual Adj'!C187),'07. BPTs Manual Adj'!C187*(1+'07. BPTs 2016-17'!U187),
IF(ISNUMBER('07. BPTs ETO'!C187),'07. BPTs ETO'!C187*(1+'07. BPTs 2016-17'!U187),"-")))</f>
        <v>5129.930907797806</v>
      </c>
      <c r="D187" s="381">
        <f t="shared" si="7"/>
        <v>6482.9946234942709</v>
      </c>
      <c r="E187" s="765"/>
      <c r="M187" s="246"/>
      <c r="N187" s="246"/>
      <c r="O187" s="963">
        <f>VLOOKUP(LEFT($A187,2),'00. Adjustment factors'!$B$12:$M$51,O$30,FALSE)</f>
        <v>0</v>
      </c>
      <c r="P187" s="963">
        <f>VLOOKUP(LEFT($A187,2),'00. Adjustment factors'!$B$12:$M$51,P$30,FALSE)</f>
        <v>3.1E-2</v>
      </c>
      <c r="Q187" s="963">
        <f>VLOOKUP(LEFT($A187,2),'00. Adjustment factors'!$B$12:$M$51,Q$30,FALSE)</f>
        <v>-0.02</v>
      </c>
      <c r="R187" s="963">
        <f>VLOOKUP(LEFT($A187,2),'00. Adjustment factors'!$B$12:$M$51,R$30,FALSE)</f>
        <v>7.8867033242695506E-3</v>
      </c>
      <c r="S187" s="963"/>
      <c r="T187" s="963">
        <f>VLOOKUP(LEFT($A187,2),'00. Adjustment factors'!$B$12:$M$51,T$30,FALSE)</f>
        <v>0</v>
      </c>
      <c r="U187" s="964">
        <f t="shared" si="6"/>
        <v>1.8348567304775409E-2</v>
      </c>
      <c r="V187" s="246"/>
      <c r="W187" s="246"/>
      <c r="X187" s="246"/>
      <c r="Y187" s="246"/>
      <c r="Z187" s="246"/>
    </row>
    <row r="188" spans="1:26" s="222" customFormat="1" ht="11.25" x14ac:dyDescent="0.2">
      <c r="A188" s="393" t="s">
        <v>131</v>
      </c>
      <c r="B188" s="400" t="s">
        <v>2426</v>
      </c>
      <c r="C188" s="396">
        <f>IF('07. BPTs Manual Adj'!C188="-","-",
IF(ISNUMBER('07. BPTs Manual Adj'!C188),'07. BPTs Manual Adj'!C188*(1+'07. BPTs 2016-17'!U188),
IF(ISNUMBER('07. BPTs ETO'!C188),'07. BPTs ETO'!C188*(1+'07. BPTs 2016-17'!U188),"-")))</f>
        <v>6827.0087952112144</v>
      </c>
      <c r="D188" s="381">
        <f t="shared" si="7"/>
        <v>8180.0725109076793</v>
      </c>
      <c r="E188" s="765"/>
      <c r="M188" s="246"/>
      <c r="N188" s="246"/>
      <c r="O188" s="963">
        <f>VLOOKUP(LEFT($A188,2),'00. Adjustment factors'!$B$12:$M$51,O$30,FALSE)</f>
        <v>0</v>
      </c>
      <c r="P188" s="963">
        <f>VLOOKUP(LEFT($A188,2),'00. Adjustment factors'!$B$12:$M$51,P$30,FALSE)</f>
        <v>3.1E-2</v>
      </c>
      <c r="Q188" s="963">
        <f>VLOOKUP(LEFT($A188,2),'00. Adjustment factors'!$B$12:$M$51,Q$30,FALSE)</f>
        <v>-0.02</v>
      </c>
      <c r="R188" s="963">
        <f>VLOOKUP(LEFT($A188,2),'00. Adjustment factors'!$B$12:$M$51,R$30,FALSE)</f>
        <v>7.8867033242695506E-3</v>
      </c>
      <c r="S188" s="963"/>
      <c r="T188" s="963">
        <f>VLOOKUP(LEFT($A188,2),'00. Adjustment factors'!$B$12:$M$51,T$30,FALSE)</f>
        <v>0</v>
      </c>
      <c r="U188" s="964">
        <f t="shared" si="6"/>
        <v>1.8348567304775409E-2</v>
      </c>
      <c r="V188" s="246"/>
      <c r="W188" s="246"/>
      <c r="X188" s="246"/>
      <c r="Y188" s="246"/>
      <c r="Z188" s="246"/>
    </row>
    <row r="189" spans="1:26" s="222" customFormat="1" ht="11.25" x14ac:dyDescent="0.2">
      <c r="A189" s="393" t="s">
        <v>132</v>
      </c>
      <c r="B189" s="400" t="s">
        <v>2427</v>
      </c>
      <c r="C189" s="396">
        <f>IF('07. BPTs Manual Adj'!C189="-","-",
IF(ISNUMBER('07. BPTs Manual Adj'!C189),'07. BPTs Manual Adj'!C189*(1+'07. BPTs 2016-17'!U189),
IF(ISNUMBER('07. BPTs ETO'!C189),'07. BPTs ETO'!C189*(1+'07. BPTs 2016-17'!U189),"-")))</f>
        <v>4877.8896373898742</v>
      </c>
      <c r="D189" s="381">
        <f t="shared" si="7"/>
        <v>6230.9533530863391</v>
      </c>
      <c r="E189" s="765"/>
      <c r="M189" s="246"/>
      <c r="N189" s="246"/>
      <c r="O189" s="963">
        <f>VLOOKUP(LEFT($A189,2),'00. Adjustment factors'!$B$12:$M$51,O$30,FALSE)</f>
        <v>0</v>
      </c>
      <c r="P189" s="963">
        <f>VLOOKUP(LEFT($A189,2),'00. Adjustment factors'!$B$12:$M$51,P$30,FALSE)</f>
        <v>3.1E-2</v>
      </c>
      <c r="Q189" s="963">
        <f>VLOOKUP(LEFT($A189,2),'00. Adjustment factors'!$B$12:$M$51,Q$30,FALSE)</f>
        <v>-0.02</v>
      </c>
      <c r="R189" s="963">
        <f>VLOOKUP(LEFT($A189,2),'00. Adjustment factors'!$B$12:$M$51,R$30,FALSE)</f>
        <v>7.8867033242695506E-3</v>
      </c>
      <c r="S189" s="963"/>
      <c r="T189" s="963">
        <f>VLOOKUP(LEFT($A189,2),'00. Adjustment factors'!$B$12:$M$51,T$30,FALSE)</f>
        <v>0</v>
      </c>
      <c r="U189" s="964">
        <f t="shared" si="6"/>
        <v>1.8348567304775409E-2</v>
      </c>
      <c r="V189" s="246"/>
      <c r="W189" s="246"/>
      <c r="X189" s="246"/>
      <c r="Y189" s="246"/>
      <c r="Z189" s="246"/>
    </row>
    <row r="190" spans="1:26" s="222" customFormat="1" ht="11.25" x14ac:dyDescent="0.2">
      <c r="A190" s="393" t="s">
        <v>133</v>
      </c>
      <c r="B190" s="400" t="s">
        <v>2428</v>
      </c>
      <c r="C190" s="397">
        <f>IF('07. BPTs Manual Adj'!C190="-","-",
IF(ISNUMBER('07. BPTs Manual Adj'!C190),'07. BPTs Manual Adj'!C190*(1+'07. BPTs 2016-17'!U190),
IF(ISNUMBER('07. BPTs ETO'!C190),'07. BPTs ETO'!C190*(1+'07. BPTs 2016-17'!U190),"-")))</f>
        <v>5525.559326195711</v>
      </c>
      <c r="D190" s="319">
        <f t="shared" si="7"/>
        <v>6878.6230418921768</v>
      </c>
      <c r="E190" s="765"/>
      <c r="M190" s="246"/>
      <c r="N190" s="246"/>
      <c r="O190" s="963">
        <f>VLOOKUP(LEFT($A190,2),'00. Adjustment factors'!$B$12:$M$51,O$30,FALSE)</f>
        <v>0</v>
      </c>
      <c r="P190" s="963">
        <f>VLOOKUP(LEFT($A190,2),'00. Adjustment factors'!$B$12:$M$51,P$30,FALSE)</f>
        <v>3.1E-2</v>
      </c>
      <c r="Q190" s="963">
        <f>VLOOKUP(LEFT($A190,2),'00. Adjustment factors'!$B$12:$M$51,Q$30,FALSE)</f>
        <v>-0.02</v>
      </c>
      <c r="R190" s="963">
        <f>VLOOKUP(LEFT($A190,2),'00. Adjustment factors'!$B$12:$M$51,R$30,FALSE)</f>
        <v>7.8867033242695506E-3</v>
      </c>
      <c r="S190" s="963"/>
      <c r="T190" s="963">
        <f>VLOOKUP(LEFT($A190,2),'00. Adjustment factors'!$B$12:$M$51,T$30,FALSE)</f>
        <v>0</v>
      </c>
      <c r="U190" s="964">
        <f t="shared" si="6"/>
        <v>1.8348567304775409E-2</v>
      </c>
      <c r="V190" s="246"/>
      <c r="W190" s="246"/>
      <c r="X190" s="246"/>
      <c r="Y190" s="246"/>
      <c r="Z190" s="246"/>
    </row>
    <row r="191" spans="1:26" s="222" customFormat="1" ht="11.25" x14ac:dyDescent="0.2">
      <c r="A191" s="393" t="s">
        <v>231</v>
      </c>
      <c r="B191" s="400" t="s">
        <v>2429</v>
      </c>
      <c r="C191" s="397">
        <f>IF('07. BPTs Manual Adj'!C191="-","-",
IF(ISNUMBER('07. BPTs Manual Adj'!C191),'07. BPTs Manual Adj'!C191*(1+'07. BPTs 2016-17'!U191),
IF(ISNUMBER('07. BPTs ETO'!C191),'07. BPTs ETO'!C191*(1+'07. BPTs 2016-17'!U191),"-")))</f>
        <v>4237.3483885551705</v>
      </c>
      <c r="D191" s="319">
        <f t="shared" si="7"/>
        <v>5590.4121042516363</v>
      </c>
      <c r="E191" s="765"/>
      <c r="M191" s="246"/>
      <c r="N191" s="246"/>
      <c r="O191" s="963">
        <f>VLOOKUP(LEFT($A191,2),'00. Adjustment factors'!$B$12:$M$51,O$30,FALSE)</f>
        <v>0</v>
      </c>
      <c r="P191" s="963">
        <f>VLOOKUP(LEFT($A191,2),'00. Adjustment factors'!$B$12:$M$51,P$30,FALSE)</f>
        <v>3.1E-2</v>
      </c>
      <c r="Q191" s="963">
        <f>VLOOKUP(LEFT($A191,2),'00. Adjustment factors'!$B$12:$M$51,Q$30,FALSE)</f>
        <v>-0.02</v>
      </c>
      <c r="R191" s="963">
        <f>VLOOKUP(LEFT($A191,2),'00. Adjustment factors'!$B$12:$M$51,R$30,FALSE)</f>
        <v>7.8867033242695506E-3</v>
      </c>
      <c r="S191" s="963"/>
      <c r="T191" s="963">
        <f>VLOOKUP(LEFT($A191,2),'00. Adjustment factors'!$B$12:$M$51,T$30,FALSE)</f>
        <v>0</v>
      </c>
      <c r="U191" s="964">
        <f t="shared" si="6"/>
        <v>1.8348567304775409E-2</v>
      </c>
      <c r="V191" s="246"/>
      <c r="W191" s="246"/>
      <c r="X191" s="246"/>
      <c r="Y191" s="246"/>
      <c r="Z191" s="246"/>
    </row>
    <row r="192" spans="1:26" s="222" customFormat="1" ht="11.25" x14ac:dyDescent="0.2">
      <c r="A192" s="393" t="s">
        <v>232</v>
      </c>
      <c r="B192" s="400" t="s">
        <v>2430</v>
      </c>
      <c r="C192" s="397">
        <f>IF('07. BPTs Manual Adj'!C192="-","-",
IF(ISNUMBER('07. BPTs Manual Adj'!C192),'07. BPTs Manual Adj'!C192*(1+'07. BPTs 2016-17'!U192),
IF(ISNUMBER('07. BPTs ETO'!C192),'07. BPTs ETO'!C192*(1+'07. BPTs 2016-17'!U192),"-")))</f>
        <v>4236.3300399878653</v>
      </c>
      <c r="D192" s="319">
        <f t="shared" si="7"/>
        <v>5589.3937556843302</v>
      </c>
      <c r="E192" s="765"/>
      <c r="M192" s="246"/>
      <c r="N192" s="246"/>
      <c r="O192" s="963">
        <f>VLOOKUP(LEFT($A192,2),'00. Adjustment factors'!$B$12:$M$51,O$30,FALSE)</f>
        <v>0</v>
      </c>
      <c r="P192" s="963">
        <f>VLOOKUP(LEFT($A192,2),'00. Adjustment factors'!$B$12:$M$51,P$30,FALSE)</f>
        <v>3.1E-2</v>
      </c>
      <c r="Q192" s="963">
        <f>VLOOKUP(LEFT($A192,2),'00. Adjustment factors'!$B$12:$M$51,Q$30,FALSE)</f>
        <v>-0.02</v>
      </c>
      <c r="R192" s="963">
        <f>VLOOKUP(LEFT($A192,2),'00. Adjustment factors'!$B$12:$M$51,R$30,FALSE)</f>
        <v>7.8867033242695506E-3</v>
      </c>
      <c r="S192" s="963"/>
      <c r="T192" s="963">
        <f>VLOOKUP(LEFT($A192,2),'00. Adjustment factors'!$B$12:$M$51,T$30,FALSE)</f>
        <v>0</v>
      </c>
      <c r="U192" s="964">
        <f t="shared" si="6"/>
        <v>1.8348567304775409E-2</v>
      </c>
      <c r="V192" s="246"/>
      <c r="W192" s="246"/>
      <c r="X192" s="246"/>
      <c r="Y192" s="246"/>
      <c r="Z192" s="246"/>
    </row>
    <row r="193" spans="1:26" s="222" customFormat="1" ht="11.25" x14ac:dyDescent="0.2">
      <c r="A193" s="393" t="s">
        <v>233</v>
      </c>
      <c r="B193" s="400" t="s">
        <v>2431</v>
      </c>
      <c r="C193" s="397">
        <f>IF('07. BPTs Manual Adj'!C193="-","-",
IF(ISNUMBER('07. BPTs Manual Adj'!C193),'07. BPTs Manual Adj'!C193*(1+'07. BPTs 2016-17'!U193),
IF(ISNUMBER('07. BPTs ETO'!C193),'07. BPTs ETO'!C193*(1+'07. BPTs 2016-17'!U193),"-")))</f>
        <v>1547.8898223032586</v>
      </c>
      <c r="D193" s="319">
        <f t="shared" si="7"/>
        <v>2900.9535379997242</v>
      </c>
      <c r="E193" s="765"/>
      <c r="M193" s="246"/>
      <c r="N193" s="246"/>
      <c r="O193" s="963">
        <f>VLOOKUP(LEFT($A193,2),'00. Adjustment factors'!$B$12:$M$51,O$30,FALSE)</f>
        <v>0</v>
      </c>
      <c r="P193" s="963">
        <f>VLOOKUP(LEFT($A193,2),'00. Adjustment factors'!$B$12:$M$51,P$30,FALSE)</f>
        <v>3.1E-2</v>
      </c>
      <c r="Q193" s="963">
        <f>VLOOKUP(LEFT($A193,2),'00. Adjustment factors'!$B$12:$M$51,Q$30,FALSE)</f>
        <v>-0.02</v>
      </c>
      <c r="R193" s="963">
        <f>VLOOKUP(LEFT($A193,2),'00. Adjustment factors'!$B$12:$M$51,R$30,FALSE)</f>
        <v>7.8867033242695506E-3</v>
      </c>
      <c r="S193" s="963"/>
      <c r="T193" s="963">
        <f>VLOOKUP(LEFT($A193,2),'00. Adjustment factors'!$B$12:$M$51,T$30,FALSE)</f>
        <v>0</v>
      </c>
      <c r="U193" s="964">
        <f t="shared" si="6"/>
        <v>1.8348567304775409E-2</v>
      </c>
      <c r="V193" s="246"/>
      <c r="W193" s="246"/>
      <c r="X193" s="246"/>
      <c r="Y193" s="246"/>
      <c r="Z193" s="246"/>
    </row>
    <row r="194" spans="1:26" s="222" customFormat="1" ht="11.25" x14ac:dyDescent="0.2">
      <c r="A194" s="393" t="s">
        <v>166</v>
      </c>
      <c r="B194" s="400" t="s">
        <v>2432</v>
      </c>
      <c r="C194" s="397">
        <f>IF('07. BPTs Manual Adj'!C194="-","-",
IF(ISNUMBER('07. BPTs Manual Adj'!C194),'07. BPTs Manual Adj'!C194*(1+'07. BPTs 2016-17'!U194),
IF(ISNUMBER('07. BPTs ETO'!C194),'07. BPTs ETO'!C194*(1+'07. BPTs 2016-17'!U194),"-")))</f>
        <v>979.65132174719395</v>
      </c>
      <c r="D194" s="319">
        <f t="shared" si="7"/>
        <v>2332.7150374436592</v>
      </c>
      <c r="E194" s="765"/>
      <c r="M194" s="246"/>
      <c r="N194" s="246"/>
      <c r="O194" s="963">
        <f>VLOOKUP(LEFT($A194,2),'00. Adjustment factors'!$B$12:$M$51,O$30,FALSE)</f>
        <v>0</v>
      </c>
      <c r="P194" s="963">
        <f>VLOOKUP(LEFT($A194,2),'00. Adjustment factors'!$B$12:$M$51,P$30,FALSE)</f>
        <v>3.1E-2</v>
      </c>
      <c r="Q194" s="963">
        <f>VLOOKUP(LEFT($A194,2),'00. Adjustment factors'!$B$12:$M$51,Q$30,FALSE)</f>
        <v>-0.02</v>
      </c>
      <c r="R194" s="963">
        <f>VLOOKUP(LEFT($A194,2),'00. Adjustment factors'!$B$12:$M$51,R$30,FALSE)</f>
        <v>7.8867033242695506E-3</v>
      </c>
      <c r="S194" s="963"/>
      <c r="T194" s="963">
        <f>VLOOKUP(LEFT($A194,2),'00. Adjustment factors'!$B$12:$M$51,T$30,FALSE)</f>
        <v>0</v>
      </c>
      <c r="U194" s="964">
        <f t="shared" si="6"/>
        <v>1.8348567304775409E-2</v>
      </c>
      <c r="V194" s="246"/>
      <c r="W194" s="246"/>
      <c r="X194" s="246"/>
      <c r="Y194" s="246"/>
      <c r="Z194" s="246"/>
    </row>
    <row r="195" spans="1:26" s="222" customFormat="1" ht="11.25" x14ac:dyDescent="0.2">
      <c r="A195" s="393" t="s">
        <v>136</v>
      </c>
      <c r="B195" s="400" t="s">
        <v>2433</v>
      </c>
      <c r="C195" s="397">
        <f>IF('07. BPTs Manual Adj'!C195="-","-",
IF(ISNUMBER('07. BPTs Manual Adj'!C195),'07. BPTs Manual Adj'!C195*(1+'07. BPTs 2016-17'!U195),
IF(ISNUMBER('07. BPTs ETO'!C195),'07. BPTs ETO'!C195*(1+'07. BPTs 2016-17'!U195),"-")))</f>
        <v>399.19263838347194</v>
      </c>
      <c r="D195" s="319">
        <f t="shared" si="7"/>
        <v>1752.2563540799374</v>
      </c>
      <c r="E195" s="765"/>
      <c r="M195" s="246"/>
      <c r="N195" s="246"/>
      <c r="O195" s="963">
        <f>VLOOKUP(LEFT($A195,2),'00. Adjustment factors'!$B$12:$M$51,O$30,FALSE)</f>
        <v>0</v>
      </c>
      <c r="P195" s="963">
        <f>VLOOKUP(LEFT($A195,2),'00. Adjustment factors'!$B$12:$M$51,P$30,FALSE)</f>
        <v>3.1E-2</v>
      </c>
      <c r="Q195" s="963">
        <f>VLOOKUP(LEFT($A195,2),'00. Adjustment factors'!$B$12:$M$51,Q$30,FALSE)</f>
        <v>-0.02</v>
      </c>
      <c r="R195" s="963">
        <f>VLOOKUP(LEFT($A195,2),'00. Adjustment factors'!$B$12:$M$51,R$30,FALSE)</f>
        <v>7.8867033242695506E-3</v>
      </c>
      <c r="S195" s="963"/>
      <c r="T195" s="963">
        <f>VLOOKUP(LEFT($A195,2),'00. Adjustment factors'!$B$12:$M$51,T$30,FALSE)</f>
        <v>0</v>
      </c>
      <c r="U195" s="964">
        <f t="shared" si="6"/>
        <v>1.8348567304775409E-2</v>
      </c>
      <c r="V195" s="246"/>
      <c r="W195" s="246"/>
      <c r="X195" s="246"/>
      <c r="Y195" s="246"/>
      <c r="Z195" s="246"/>
    </row>
    <row r="196" spans="1:26" s="222" customFormat="1" ht="11.25" x14ac:dyDescent="0.2">
      <c r="A196" s="393" t="s">
        <v>153</v>
      </c>
      <c r="B196" s="400" t="s">
        <v>0</v>
      </c>
      <c r="C196" s="397">
        <f>IF('07. BPTs Manual Adj'!C196="-","-",
IF(ISNUMBER('07. BPTs Manual Adj'!C196),'07. BPTs Manual Adj'!C196*(1+'07. BPTs 2016-17'!U196),
IF(ISNUMBER('07. BPTs ETO'!C196),'07. BPTs ETO'!C196*(1+'07. BPTs 2016-17'!U196),"-")))</f>
        <v>567.31768473086333</v>
      </c>
      <c r="D196" s="319">
        <f t="shared" si="7"/>
        <v>1920.3814004273286</v>
      </c>
      <c r="E196" s="765"/>
      <c r="M196" s="246"/>
      <c r="N196" s="246"/>
      <c r="O196" s="963">
        <f>VLOOKUP(LEFT($A196,2),'00. Adjustment factors'!$B$12:$M$51,O$30,FALSE)</f>
        <v>0</v>
      </c>
      <c r="P196" s="963">
        <f>VLOOKUP(LEFT($A196,2),'00. Adjustment factors'!$B$12:$M$51,P$30,FALSE)</f>
        <v>3.1E-2</v>
      </c>
      <c r="Q196" s="963">
        <f>VLOOKUP(LEFT($A196,2),'00. Adjustment factors'!$B$12:$M$51,Q$30,FALSE)</f>
        <v>-0.02</v>
      </c>
      <c r="R196" s="963">
        <f>VLOOKUP(LEFT($A196,2),'00. Adjustment factors'!$B$12:$M$51,R$30,FALSE)</f>
        <v>8.0600080870854018E-3</v>
      </c>
      <c r="S196" s="963"/>
      <c r="T196" s="963">
        <f>VLOOKUP(LEFT($A196,2),'00. Adjustment factors'!$B$12:$M$51,T$30,FALSE)</f>
        <v>0</v>
      </c>
      <c r="U196" s="964">
        <f t="shared" si="6"/>
        <v>1.8523670971029249E-2</v>
      </c>
      <c r="V196" s="246"/>
      <c r="W196" s="246"/>
      <c r="X196" s="246"/>
      <c r="Y196" s="246"/>
      <c r="Z196" s="246"/>
    </row>
    <row r="197" spans="1:26" s="222" customFormat="1" ht="11.25" x14ac:dyDescent="0.2">
      <c r="A197" s="393" t="s">
        <v>154</v>
      </c>
      <c r="B197" s="400" t="s">
        <v>1</v>
      </c>
      <c r="C197" s="397">
        <f>IF('07. BPTs Manual Adj'!C197="-","-",
IF(ISNUMBER('07. BPTs Manual Adj'!C197),'07. BPTs Manual Adj'!C197*(1+'07. BPTs 2016-17'!U197),
IF(ISNUMBER('07. BPTs ETO'!C197),'07. BPTs ETO'!C197*(1+'07. BPTs 2016-17'!U197),"-")))</f>
        <v>1194.7282660490173</v>
      </c>
      <c r="D197" s="319">
        <f t="shared" si="7"/>
        <v>2547.7919817454826</v>
      </c>
      <c r="E197" s="765"/>
      <c r="M197" s="246"/>
      <c r="N197" s="246"/>
      <c r="O197" s="963">
        <f>VLOOKUP(LEFT($A197,2),'00. Adjustment factors'!$B$12:$M$51,O$30,FALSE)</f>
        <v>0</v>
      </c>
      <c r="P197" s="963">
        <f>VLOOKUP(LEFT($A197,2),'00. Adjustment factors'!$B$12:$M$51,P$30,FALSE)</f>
        <v>3.1E-2</v>
      </c>
      <c r="Q197" s="963">
        <f>VLOOKUP(LEFT($A197,2),'00. Adjustment factors'!$B$12:$M$51,Q$30,FALSE)</f>
        <v>-0.02</v>
      </c>
      <c r="R197" s="963">
        <f>VLOOKUP(LEFT($A197,2),'00. Adjustment factors'!$B$12:$M$51,R$30,FALSE)</f>
        <v>8.0600080870854018E-3</v>
      </c>
      <c r="S197" s="963"/>
      <c r="T197" s="963">
        <f>VLOOKUP(LEFT($A197,2),'00. Adjustment factors'!$B$12:$M$51,T$30,FALSE)</f>
        <v>0</v>
      </c>
      <c r="U197" s="964">
        <f t="shared" si="6"/>
        <v>1.8523670971029249E-2</v>
      </c>
      <c r="V197" s="246"/>
      <c r="W197" s="246"/>
      <c r="X197" s="246"/>
      <c r="Y197" s="246"/>
      <c r="Z197" s="246"/>
    </row>
    <row r="198" spans="1:26" s="222" customFormat="1" ht="11.25" x14ac:dyDescent="0.2">
      <c r="A198" s="393" t="s">
        <v>155</v>
      </c>
      <c r="B198" s="400" t="s">
        <v>2</v>
      </c>
      <c r="C198" s="397">
        <f>IF('07. BPTs Manual Adj'!C198="-","-",
IF(ISNUMBER('07. BPTs Manual Adj'!C198),'07. BPTs Manual Adj'!C198*(1+'07. BPTs 2016-17'!U198),
IF(ISNUMBER('07. BPTs ETO'!C198),'07. BPTs ETO'!C198*(1+'07. BPTs 2016-17'!U198),"-")))</f>
        <v>2676.6802073118647</v>
      </c>
      <c r="D198" s="319">
        <f t="shared" si="7"/>
        <v>4029.7439230083301</v>
      </c>
      <c r="E198" s="765"/>
      <c r="M198" s="246"/>
      <c r="N198" s="246"/>
      <c r="O198" s="963">
        <f>VLOOKUP(LEFT($A198,2),'00. Adjustment factors'!$B$12:$M$51,O$30,FALSE)</f>
        <v>0</v>
      </c>
      <c r="P198" s="963">
        <f>VLOOKUP(LEFT($A198,2),'00. Adjustment factors'!$B$12:$M$51,P$30,FALSE)</f>
        <v>3.1E-2</v>
      </c>
      <c r="Q198" s="963">
        <f>VLOOKUP(LEFT($A198,2),'00. Adjustment factors'!$B$12:$M$51,Q$30,FALSE)</f>
        <v>-0.02</v>
      </c>
      <c r="R198" s="963">
        <f>VLOOKUP(LEFT($A198,2),'00. Adjustment factors'!$B$12:$M$51,R$30,FALSE)</f>
        <v>8.0600080870854018E-3</v>
      </c>
      <c r="S198" s="963"/>
      <c r="T198" s="963">
        <f>VLOOKUP(LEFT($A198,2),'00. Adjustment factors'!$B$12:$M$51,T$30,FALSE)</f>
        <v>0</v>
      </c>
      <c r="U198" s="964">
        <f t="shared" si="6"/>
        <v>1.8523670971029249E-2</v>
      </c>
      <c r="V198" s="246"/>
      <c r="W198" s="246"/>
      <c r="X198" s="246"/>
      <c r="Y198" s="246"/>
      <c r="Z198" s="246"/>
    </row>
    <row r="199" spans="1:26" s="222" customFormat="1" ht="11.25" x14ac:dyDescent="0.2">
      <c r="A199" s="393" t="s">
        <v>156</v>
      </c>
      <c r="B199" s="400" t="s">
        <v>3</v>
      </c>
      <c r="C199" s="397">
        <f>IF('07. BPTs Manual Adj'!C199="-","-",
IF(ISNUMBER('07. BPTs Manual Adj'!C199),'07. BPTs Manual Adj'!C199*(1+'07. BPTs 2016-17'!U199),
IF(ISNUMBER('07. BPTs ETO'!C199),'07. BPTs ETO'!C199*(1+'07. BPTs 2016-17'!U199),"-")))</f>
        <v>5901.3261496061432</v>
      </c>
      <c r="D199" s="319">
        <f t="shared" si="7"/>
        <v>7254.3898653026081</v>
      </c>
      <c r="E199" s="765"/>
      <c r="M199" s="246"/>
      <c r="N199" s="246"/>
      <c r="O199" s="963">
        <f>VLOOKUP(LEFT($A199,2),'00. Adjustment factors'!$B$12:$M$51,O$30,FALSE)</f>
        <v>0</v>
      </c>
      <c r="P199" s="963">
        <f>VLOOKUP(LEFT($A199,2),'00. Adjustment factors'!$B$12:$M$51,P$30,FALSE)</f>
        <v>3.1E-2</v>
      </c>
      <c r="Q199" s="963">
        <f>VLOOKUP(LEFT($A199,2),'00. Adjustment factors'!$B$12:$M$51,Q$30,FALSE)</f>
        <v>-0.02</v>
      </c>
      <c r="R199" s="963">
        <f>VLOOKUP(LEFT($A199,2),'00. Adjustment factors'!$B$12:$M$51,R$30,FALSE)</f>
        <v>8.0600080870854018E-3</v>
      </c>
      <c r="S199" s="963"/>
      <c r="T199" s="963">
        <f>VLOOKUP(LEFT($A199,2),'00. Adjustment factors'!$B$12:$M$51,T$30,FALSE)</f>
        <v>0</v>
      </c>
      <c r="U199" s="964">
        <f t="shared" si="6"/>
        <v>1.8523670971029249E-2</v>
      </c>
      <c r="V199" s="246"/>
      <c r="W199" s="246"/>
      <c r="X199" s="246"/>
      <c r="Y199" s="246"/>
      <c r="Z199" s="246"/>
    </row>
    <row r="200" spans="1:26" s="222" customFormat="1" ht="11.25" x14ac:dyDescent="0.2">
      <c r="A200" s="393" t="s">
        <v>157</v>
      </c>
      <c r="B200" s="400" t="s">
        <v>4</v>
      </c>
      <c r="C200" s="397">
        <f>IF('07. BPTs Manual Adj'!C200="-","-",
IF(ISNUMBER('07. BPTs Manual Adj'!C200),'07. BPTs Manual Adj'!C200*(1+'07. BPTs 2016-17'!U200),
IF(ISNUMBER('07. BPTs ETO'!C200),'07. BPTs ETO'!C200*(1+'07. BPTs 2016-17'!U200),"-")))</f>
        <v>2515.753467298442</v>
      </c>
      <c r="D200" s="319">
        <f t="shared" si="7"/>
        <v>3868.8171829949074</v>
      </c>
      <c r="E200" s="765"/>
      <c r="M200" s="246"/>
      <c r="N200" s="246"/>
      <c r="O200" s="963">
        <f>VLOOKUP(LEFT($A200,2),'00. Adjustment factors'!$B$12:$M$51,O$30,FALSE)</f>
        <v>0</v>
      </c>
      <c r="P200" s="963">
        <f>VLOOKUP(LEFT($A200,2),'00. Adjustment factors'!$B$12:$M$51,P$30,FALSE)</f>
        <v>3.1E-2</v>
      </c>
      <c r="Q200" s="963">
        <f>VLOOKUP(LEFT($A200,2),'00. Adjustment factors'!$B$12:$M$51,Q$30,FALSE)</f>
        <v>-0.02</v>
      </c>
      <c r="R200" s="963">
        <f>VLOOKUP(LEFT($A200,2),'00. Adjustment factors'!$B$12:$M$51,R$30,FALSE)</f>
        <v>8.0600080870854018E-3</v>
      </c>
      <c r="S200" s="963"/>
      <c r="T200" s="963">
        <f>VLOOKUP(LEFT($A200,2),'00. Adjustment factors'!$B$12:$M$51,T$30,FALSE)</f>
        <v>0</v>
      </c>
      <c r="U200" s="964">
        <f t="shared" si="6"/>
        <v>1.8523670971029249E-2</v>
      </c>
      <c r="V200" s="246"/>
      <c r="W200" s="246"/>
      <c r="X200" s="246"/>
      <c r="Y200" s="246"/>
      <c r="Z200" s="246"/>
    </row>
    <row r="201" spans="1:26" s="222" customFormat="1" ht="11.25" x14ac:dyDescent="0.2">
      <c r="A201" s="393" t="s">
        <v>158</v>
      </c>
      <c r="B201" s="400" t="s">
        <v>5</v>
      </c>
      <c r="C201" s="397">
        <f>IF('07. BPTs Manual Adj'!C201="-","-",
IF(ISNUMBER('07. BPTs Manual Adj'!C201),'07. BPTs Manual Adj'!C201*(1+'07. BPTs 2016-17'!U201),
IF(ISNUMBER('07. BPTs ETO'!C201),'07. BPTs ETO'!C201*(1+'07. BPTs 2016-17'!U201),"-")))</f>
        <v>4046.5945447678992</v>
      </c>
      <c r="D201" s="319">
        <f t="shared" si="7"/>
        <v>5399.6582604643645</v>
      </c>
      <c r="E201" s="765"/>
      <c r="M201" s="246"/>
      <c r="N201" s="246"/>
      <c r="O201" s="963">
        <f>VLOOKUP(LEFT($A201,2),'00. Adjustment factors'!$B$12:$M$51,O$30,FALSE)</f>
        <v>0</v>
      </c>
      <c r="P201" s="963">
        <f>VLOOKUP(LEFT($A201,2),'00. Adjustment factors'!$B$12:$M$51,P$30,FALSE)</f>
        <v>3.1E-2</v>
      </c>
      <c r="Q201" s="963">
        <f>VLOOKUP(LEFT($A201,2),'00. Adjustment factors'!$B$12:$M$51,Q$30,FALSE)</f>
        <v>-0.02</v>
      </c>
      <c r="R201" s="963">
        <f>VLOOKUP(LEFT($A201,2),'00. Adjustment factors'!$B$12:$M$51,R$30,FALSE)</f>
        <v>8.0600080870854018E-3</v>
      </c>
      <c r="S201" s="963"/>
      <c r="T201" s="963">
        <f>VLOOKUP(LEFT($A201,2),'00. Adjustment factors'!$B$12:$M$51,T$30,FALSE)</f>
        <v>0</v>
      </c>
      <c r="U201" s="964">
        <f t="shared" si="6"/>
        <v>1.8523670971029249E-2</v>
      </c>
      <c r="V201" s="246"/>
      <c r="W201" s="246"/>
      <c r="X201" s="246"/>
      <c r="Y201" s="246"/>
      <c r="Z201" s="246"/>
    </row>
    <row r="202" spans="1:26" s="222" customFormat="1" ht="11.25" x14ac:dyDescent="0.2">
      <c r="A202" s="393" t="s">
        <v>159</v>
      </c>
      <c r="B202" s="400" t="s">
        <v>6</v>
      </c>
      <c r="C202" s="397">
        <f>IF('07. BPTs Manual Adj'!C202="-","-",
IF(ISNUMBER('07. BPTs Manual Adj'!C202),'07. BPTs Manual Adj'!C202*(1+'07. BPTs 2016-17'!U202),
IF(ISNUMBER('07. BPTs ETO'!C202),'07. BPTs ETO'!C202*(1+'07. BPTs 2016-17'!U202),"-")))</f>
        <v>5406.3236455142232</v>
      </c>
      <c r="D202" s="319">
        <f t="shared" si="7"/>
        <v>6759.3873612106891</v>
      </c>
      <c r="E202" s="765"/>
      <c r="I202" s="785"/>
      <c r="M202" s="246"/>
      <c r="N202" s="246"/>
      <c r="O202" s="963">
        <f>VLOOKUP(LEFT($A202,2),'00. Adjustment factors'!$B$12:$M$51,O$30,FALSE)</f>
        <v>0</v>
      </c>
      <c r="P202" s="963">
        <f>VLOOKUP(LEFT($A202,2),'00. Adjustment factors'!$B$12:$M$51,P$30,FALSE)</f>
        <v>3.1E-2</v>
      </c>
      <c r="Q202" s="963">
        <f>VLOOKUP(LEFT($A202,2),'00. Adjustment factors'!$B$12:$M$51,Q$30,FALSE)</f>
        <v>-0.02</v>
      </c>
      <c r="R202" s="963">
        <f>VLOOKUP(LEFT($A202,2),'00. Adjustment factors'!$B$12:$M$51,R$30,FALSE)</f>
        <v>8.0600080870854018E-3</v>
      </c>
      <c r="S202" s="963"/>
      <c r="T202" s="963">
        <f>VLOOKUP(LEFT($A202,2),'00. Adjustment factors'!$B$12:$M$51,T$30,FALSE)</f>
        <v>0</v>
      </c>
      <c r="U202" s="964">
        <f t="shared" si="6"/>
        <v>1.8523670971029249E-2</v>
      </c>
      <c r="V202" s="246"/>
      <c r="W202" s="246"/>
      <c r="X202" s="246"/>
      <c r="Y202" s="246"/>
      <c r="Z202" s="246"/>
    </row>
    <row r="203" spans="1:26" s="222" customFormat="1" ht="12" thickBot="1" x14ac:dyDescent="0.25">
      <c r="A203" s="394" t="s">
        <v>160</v>
      </c>
      <c r="B203" s="401" t="s">
        <v>7</v>
      </c>
      <c r="C203" s="398">
        <f>IF('07. BPTs Manual Adj'!C203="-","-",
IF(ISNUMBER('07. BPTs Manual Adj'!C203),'07. BPTs Manual Adj'!C203*(1+'07. BPTs 2016-17'!U203),
IF(ISNUMBER('07. BPTs ETO'!C203),'07. BPTs ETO'!C203*(1+'07. BPTs 2016-17'!U203),"-")))</f>
        <v>8530.1357443823708</v>
      </c>
      <c r="D203" s="320">
        <f t="shared" si="7"/>
        <v>9883.1994600788366</v>
      </c>
      <c r="E203" s="766"/>
      <c r="M203" s="246"/>
      <c r="N203" s="246"/>
      <c r="O203" s="963">
        <f>VLOOKUP(LEFT($A203,2),'00. Adjustment factors'!$B$12:$M$51,O$30,FALSE)</f>
        <v>0</v>
      </c>
      <c r="P203" s="963">
        <f>VLOOKUP(LEFT($A203,2),'00. Adjustment factors'!$B$12:$M$51,P$30,FALSE)</f>
        <v>3.1E-2</v>
      </c>
      <c r="Q203" s="963">
        <f>VLOOKUP(LEFT($A203,2),'00. Adjustment factors'!$B$12:$M$51,Q$30,FALSE)</f>
        <v>-0.02</v>
      </c>
      <c r="R203" s="963">
        <f>VLOOKUP(LEFT($A203,2),'00. Adjustment factors'!$B$12:$M$51,R$30,FALSE)</f>
        <v>8.0600080870854018E-3</v>
      </c>
      <c r="S203" s="963"/>
      <c r="T203" s="963">
        <f>VLOOKUP(LEFT($A203,2),'00. Adjustment factors'!$B$12:$M$51,T$30,FALSE)</f>
        <v>0</v>
      </c>
      <c r="U203" s="964">
        <f t="shared" si="6"/>
        <v>1.8523670971029249E-2</v>
      </c>
      <c r="V203" s="246"/>
      <c r="W203" s="246"/>
      <c r="X203" s="246"/>
      <c r="Y203" s="246"/>
      <c r="Z203" s="246"/>
    </row>
    <row r="204" spans="1:26" s="222" customFormat="1" ht="12" thickBot="1" x14ac:dyDescent="0.25">
      <c r="A204" s="219"/>
      <c r="B204" s="219"/>
      <c r="C204" s="123"/>
      <c r="D204" s="219"/>
      <c r="E204" s="123"/>
      <c r="F204" s="219"/>
      <c r="G204" s="219"/>
      <c r="H204" s="123"/>
      <c r="I204" s="785"/>
      <c r="M204" s="246"/>
      <c r="N204" s="246"/>
      <c r="O204" s="246"/>
      <c r="P204" s="246"/>
      <c r="Q204" s="246"/>
      <c r="R204" s="246"/>
      <c r="S204" s="246"/>
      <c r="T204" s="246"/>
      <c r="U204" s="246"/>
      <c r="V204" s="246"/>
      <c r="W204" s="246"/>
      <c r="X204" s="246"/>
      <c r="Y204" s="246"/>
      <c r="Z204" s="246"/>
    </row>
    <row r="205" spans="1:26" s="222" customFormat="1" ht="11.25" x14ac:dyDescent="0.2">
      <c r="C205" s="785"/>
      <c r="E205" s="785"/>
      <c r="H205" s="785"/>
      <c r="M205" s="246"/>
      <c r="N205" s="246"/>
      <c r="O205" s="246"/>
      <c r="P205" s="246"/>
      <c r="Q205" s="246"/>
      <c r="R205" s="246"/>
      <c r="S205" s="246"/>
      <c r="T205" s="246"/>
      <c r="U205" s="246"/>
      <c r="V205" s="246"/>
      <c r="W205" s="246"/>
      <c r="X205" s="246"/>
      <c r="Y205" s="246"/>
      <c r="Z205" s="246"/>
    </row>
    <row r="206" spans="1:26" s="222" customFormat="1" ht="11.25" x14ac:dyDescent="0.2">
      <c r="A206" s="88">
        <v>8</v>
      </c>
      <c r="B206" s="89" t="s">
        <v>93</v>
      </c>
      <c r="C206" s="785"/>
      <c r="E206" s="86"/>
      <c r="H206" s="1111" t="s">
        <v>43</v>
      </c>
      <c r="M206" s="246"/>
      <c r="N206" s="246"/>
      <c r="O206" s="246"/>
      <c r="P206" s="246"/>
      <c r="Q206" s="246"/>
      <c r="R206" s="246"/>
      <c r="S206" s="246"/>
      <c r="T206" s="246"/>
      <c r="U206" s="246"/>
      <c r="V206" s="246"/>
      <c r="W206" s="246"/>
      <c r="X206" s="246"/>
      <c r="Y206" s="246"/>
      <c r="Z206" s="246"/>
    </row>
    <row r="207" spans="1:26" s="222" customFormat="1" ht="11.25" x14ac:dyDescent="0.2">
      <c r="A207" s="88"/>
      <c r="B207" s="89"/>
      <c r="C207" s="32"/>
      <c r="E207" s="86"/>
      <c r="F207" s="272"/>
      <c r="H207" s="785"/>
      <c r="M207" s="246"/>
      <c r="N207" s="246"/>
      <c r="O207" s="246"/>
      <c r="P207" s="246"/>
      <c r="Q207" s="246"/>
      <c r="R207" s="246"/>
      <c r="S207" s="246"/>
      <c r="T207" s="246"/>
      <c r="U207" s="246"/>
      <c r="V207" s="246"/>
      <c r="W207" s="246"/>
      <c r="X207" s="246"/>
      <c r="Y207" s="246"/>
      <c r="Z207" s="246"/>
    </row>
    <row r="208" spans="1:26" s="222" customFormat="1" ht="11.25" x14ac:dyDescent="0.2">
      <c r="A208" s="848" t="s">
        <v>94</v>
      </c>
      <c r="B208" s="848"/>
      <c r="C208" s="848"/>
      <c r="D208" s="848"/>
      <c r="E208" s="848"/>
      <c r="F208" s="848"/>
      <c r="G208" s="848"/>
      <c r="H208" s="848"/>
      <c r="M208" s="246"/>
      <c r="N208" s="246"/>
      <c r="O208" s="246"/>
      <c r="P208" s="246"/>
      <c r="Q208" s="246"/>
      <c r="R208" s="246"/>
      <c r="S208" s="246"/>
      <c r="T208" s="246"/>
      <c r="U208" s="246"/>
      <c r="V208" s="246"/>
      <c r="W208" s="246"/>
      <c r="X208" s="246"/>
      <c r="Y208" s="246"/>
      <c r="Z208" s="246"/>
    </row>
    <row r="209" spans="1:26" s="222" customFormat="1" ht="11.25" x14ac:dyDescent="0.2">
      <c r="A209" s="848" t="s">
        <v>95</v>
      </c>
      <c r="B209" s="848"/>
      <c r="C209" s="848"/>
      <c r="D209" s="848"/>
      <c r="E209" s="848"/>
      <c r="F209" s="848"/>
      <c r="G209" s="848"/>
      <c r="H209" s="848"/>
      <c r="M209" s="246"/>
      <c r="N209" s="246"/>
      <c r="O209" s="246"/>
      <c r="P209" s="246"/>
      <c r="Q209" s="246"/>
      <c r="R209" s="246"/>
      <c r="S209" s="246"/>
      <c r="T209" s="246"/>
      <c r="U209" s="246"/>
      <c r="V209" s="246"/>
      <c r="W209" s="246"/>
      <c r="X209" s="246"/>
      <c r="Y209" s="246"/>
      <c r="Z209" s="246"/>
    </row>
    <row r="210" spans="1:26" s="222" customFormat="1" ht="11.25" x14ac:dyDescent="0.2">
      <c r="A210" s="848" t="s">
        <v>105</v>
      </c>
      <c r="B210" s="848"/>
      <c r="C210" s="848"/>
      <c r="D210" s="848"/>
      <c r="E210" s="848"/>
      <c r="F210" s="848"/>
      <c r="G210" s="848"/>
      <c r="H210" s="848"/>
      <c r="M210" s="246"/>
      <c r="N210" s="246"/>
      <c r="O210" s="246"/>
      <c r="P210" s="246"/>
      <c r="Q210" s="246"/>
      <c r="R210" s="246"/>
      <c r="S210" s="246"/>
      <c r="T210" s="246"/>
      <c r="U210" s="246"/>
      <c r="V210" s="246"/>
      <c r="W210" s="246"/>
      <c r="X210" s="246"/>
      <c r="Y210" s="246"/>
      <c r="Z210" s="246"/>
    </row>
    <row r="211" spans="1:26" s="222" customFormat="1" ht="11.25" x14ac:dyDescent="0.2">
      <c r="A211" s="848" t="s">
        <v>327</v>
      </c>
      <c r="B211" s="848"/>
      <c r="C211" s="848"/>
      <c r="D211" s="848"/>
      <c r="E211" s="848"/>
      <c r="F211" s="848"/>
      <c r="G211" s="848"/>
      <c r="H211" s="848"/>
      <c r="M211" s="246"/>
      <c r="N211" s="246"/>
      <c r="O211" s="246"/>
      <c r="P211" s="246"/>
      <c r="Q211" s="246"/>
      <c r="R211" s="246"/>
      <c r="S211" s="246"/>
      <c r="T211" s="246"/>
      <c r="U211" s="246"/>
      <c r="V211" s="246"/>
      <c r="W211" s="246"/>
      <c r="X211" s="246"/>
      <c r="Y211" s="246"/>
      <c r="Z211" s="246"/>
    </row>
    <row r="212" spans="1:26" s="222" customFormat="1" ht="12" thickBot="1" x14ac:dyDescent="0.25">
      <c r="A212" s="848" t="s">
        <v>328</v>
      </c>
      <c r="B212" s="848"/>
      <c r="C212" s="848"/>
      <c r="D212" s="848"/>
      <c r="E212" s="848"/>
      <c r="F212" s="848"/>
      <c r="G212" s="848"/>
      <c r="H212" s="848"/>
      <c r="M212" s="246"/>
      <c r="N212" s="246"/>
      <c r="O212" s="246"/>
      <c r="P212" s="246"/>
      <c r="Q212" s="246"/>
      <c r="R212" s="246"/>
      <c r="S212" s="246"/>
      <c r="T212" s="246"/>
      <c r="U212" s="246"/>
      <c r="V212" s="246"/>
      <c r="W212" s="246"/>
      <c r="X212" s="246"/>
      <c r="Y212" s="246"/>
      <c r="Z212" s="246"/>
    </row>
    <row r="213" spans="1:26" s="222" customFormat="1" ht="12" thickBot="1" x14ac:dyDescent="0.25">
      <c r="A213" s="114"/>
      <c r="B213" s="219"/>
      <c r="C213" s="34"/>
      <c r="D213" s="272"/>
      <c r="E213" s="732" t="s">
        <v>329</v>
      </c>
      <c r="F213" s="733"/>
      <c r="H213" s="785"/>
      <c r="M213" s="246"/>
      <c r="N213" s="246"/>
      <c r="O213" s="962"/>
      <c r="P213" s="962"/>
      <c r="Q213" s="962"/>
      <c r="R213" s="962"/>
      <c r="S213" s="962"/>
      <c r="T213" s="962"/>
      <c r="U213" s="962"/>
      <c r="V213" s="246"/>
      <c r="W213" s="246"/>
      <c r="X213" s="246"/>
      <c r="Y213" s="246"/>
      <c r="Z213" s="246"/>
    </row>
    <row r="214" spans="1:26" s="753" customFormat="1" ht="34.5" thickBot="1" x14ac:dyDescent="0.25">
      <c r="A214" s="414" t="s">
        <v>243</v>
      </c>
      <c r="B214" s="354" t="s">
        <v>244</v>
      </c>
      <c r="C214" s="290" t="s">
        <v>96</v>
      </c>
      <c r="D214" s="370" t="s">
        <v>312</v>
      </c>
      <c r="E214" s="802" t="s">
        <v>331</v>
      </c>
      <c r="F214" s="798" t="s">
        <v>3319</v>
      </c>
      <c r="G214" s="103"/>
      <c r="M214" s="1133"/>
      <c r="N214" s="1133"/>
      <c r="O214" s="1131" t="s">
        <v>3320</v>
      </c>
      <c r="P214" s="1132" t="s">
        <v>3296</v>
      </c>
      <c r="Q214" s="1131" t="s">
        <v>3321</v>
      </c>
      <c r="R214" s="1132" t="s">
        <v>3322</v>
      </c>
      <c r="S214" s="1132" t="s">
        <v>3325</v>
      </c>
      <c r="T214" s="1132" t="s">
        <v>3326</v>
      </c>
      <c r="U214" s="1132" t="s">
        <v>3361</v>
      </c>
      <c r="V214" s="1133"/>
      <c r="W214" s="1133"/>
      <c r="X214" s="1133"/>
      <c r="Y214" s="1133"/>
      <c r="Z214" s="1133"/>
    </row>
    <row r="215" spans="1:26" s="222" customFormat="1" ht="11.25" x14ac:dyDescent="0.2">
      <c r="A215" s="306" t="s">
        <v>1737</v>
      </c>
      <c r="B215" s="428" t="s">
        <v>2939</v>
      </c>
      <c r="C215" s="737" t="s">
        <v>38</v>
      </c>
      <c r="D215" s="306">
        <f>IF('07. BPTs Manual Adj'!D215="-","-",
IF(ISNUMBER('07. BPTs Manual Adj'!D215),'07. BPTs Manual Adj'!D215*(1+'07. BPTs 2016-17'!U215),
IF(ISNUMBER('07. BPTs ETO'!D215),'07. BPTs ETO'!D215*(1+'07. BPTs 2016-17'!U215),"-")))</f>
        <v>6136.5863703440218</v>
      </c>
      <c r="E215" s="768" t="s">
        <v>236</v>
      </c>
      <c r="F215" s="780" t="s">
        <v>237</v>
      </c>
      <c r="M215" s="246"/>
      <c r="N215" s="246"/>
      <c r="O215" s="963">
        <f>VLOOKUP(LEFT($A215,2),'00. Adjustment factors'!$B$12:$M$51,O$30,FALSE)</f>
        <v>0</v>
      </c>
      <c r="P215" s="963">
        <f>VLOOKUP(LEFT($A215,2),'00. Adjustment factors'!$B$12:$M$51,P$30,FALSE)</f>
        <v>3.1E-2</v>
      </c>
      <c r="Q215" s="963">
        <f>VLOOKUP(LEFT($A215,2),'00. Adjustment factors'!$B$12:$M$51,Q$30,FALSE)</f>
        <v>-0.02</v>
      </c>
      <c r="R215" s="963">
        <f>VLOOKUP(LEFT($A215,2),'00. Adjustment factors'!$B$12:$M$51,R$30,FALSE)</f>
        <v>7.8896438874247465E-3</v>
      </c>
      <c r="S215" s="963">
        <f>VLOOKUP(LEFT($A215,2),'00. Adjustment factors'!$B$12:$M$51,S$30,FALSE)</f>
        <v>0</v>
      </c>
      <c r="T215" s="963"/>
      <c r="U215" s="964">
        <f t="shared" ref="U215:U236" si="8">(1+O215)*(1+P215)*(1+Q215)*(1+R215)*(1+S215)*(1+T215)-1</f>
        <v>1.835153839097603E-2</v>
      </c>
      <c r="V215" s="246"/>
      <c r="W215" s="246"/>
      <c r="X215" s="246"/>
      <c r="Y215" s="246"/>
      <c r="Z215" s="246"/>
    </row>
    <row r="216" spans="1:26" s="222" customFormat="1" ht="11.25" x14ac:dyDescent="0.2">
      <c r="A216" s="309" t="s">
        <v>1738</v>
      </c>
      <c r="B216" s="429" t="s">
        <v>2940</v>
      </c>
      <c r="C216" s="747"/>
      <c r="D216" s="309">
        <f>IF('07. BPTs Manual Adj'!D216="-","-",
IF(ISNUMBER('07. BPTs Manual Adj'!D216),'07. BPTs Manual Adj'!D216*(1+'07. BPTs 2016-17'!U216),
IF(ISNUMBER('07. BPTs ETO'!D216),'07. BPTs ETO'!D216*(1+'07. BPTs 2016-17'!U216),"-")))</f>
        <v>6136.5863703440218</v>
      </c>
      <c r="E216" s="779"/>
      <c r="F216" s="780"/>
      <c r="M216" s="246"/>
      <c r="N216" s="246"/>
      <c r="O216" s="963">
        <f>VLOOKUP(LEFT($A216,2),'00. Adjustment factors'!$B$12:$M$51,O$30,FALSE)</f>
        <v>0</v>
      </c>
      <c r="P216" s="963">
        <f>VLOOKUP(LEFT($A216,2),'00. Adjustment factors'!$B$12:$M$51,P$30,FALSE)</f>
        <v>3.1E-2</v>
      </c>
      <c r="Q216" s="963">
        <f>VLOOKUP(LEFT($A216,2),'00. Adjustment factors'!$B$12:$M$51,Q$30,FALSE)</f>
        <v>-0.02</v>
      </c>
      <c r="R216" s="963">
        <f>VLOOKUP(LEFT($A216,2),'00. Adjustment factors'!$B$12:$M$51,R$30,FALSE)</f>
        <v>7.8896438874247465E-3</v>
      </c>
      <c r="S216" s="963">
        <f>VLOOKUP(LEFT($A216,2),'00. Adjustment factors'!$B$12:$M$51,S$30,FALSE)</f>
        <v>0</v>
      </c>
      <c r="T216" s="963"/>
      <c r="U216" s="964">
        <f t="shared" si="8"/>
        <v>1.835153839097603E-2</v>
      </c>
      <c r="V216" s="246"/>
      <c r="W216" s="246"/>
      <c r="X216" s="246"/>
      <c r="Y216" s="246"/>
      <c r="Z216" s="246"/>
    </row>
    <row r="217" spans="1:26" s="222" customFormat="1" ht="11.25" x14ac:dyDescent="0.2">
      <c r="A217" s="309" t="s">
        <v>1739</v>
      </c>
      <c r="B217" s="429" t="s">
        <v>2941</v>
      </c>
      <c r="C217" s="747"/>
      <c r="D217" s="309">
        <f>IF('07. BPTs Manual Adj'!D217="-","-",
IF(ISNUMBER('07. BPTs Manual Adj'!D217),'07. BPTs Manual Adj'!D217*(1+'07. BPTs 2016-17'!U217),
IF(ISNUMBER('07. BPTs ETO'!D217),'07. BPTs ETO'!D217*(1+'07. BPTs 2016-17'!U217),"-")))</f>
        <v>6136.5863703440218</v>
      </c>
      <c r="E217" s="779"/>
      <c r="F217" s="780"/>
      <c r="M217" s="246"/>
      <c r="N217" s="246"/>
      <c r="O217" s="963">
        <f>VLOOKUP(LEFT($A217,2),'00. Adjustment factors'!$B$12:$M$51,O$30,FALSE)</f>
        <v>0</v>
      </c>
      <c r="P217" s="963">
        <f>VLOOKUP(LEFT($A217,2),'00. Adjustment factors'!$B$12:$M$51,P$30,FALSE)</f>
        <v>3.1E-2</v>
      </c>
      <c r="Q217" s="963">
        <f>VLOOKUP(LEFT($A217,2),'00. Adjustment factors'!$B$12:$M$51,Q$30,FALSE)</f>
        <v>-0.02</v>
      </c>
      <c r="R217" s="963">
        <f>VLOOKUP(LEFT($A217,2),'00. Adjustment factors'!$B$12:$M$51,R$30,FALSE)</f>
        <v>7.8896438874247465E-3</v>
      </c>
      <c r="S217" s="963">
        <f>VLOOKUP(LEFT($A217,2),'00. Adjustment factors'!$B$12:$M$51,S$30,FALSE)</f>
        <v>0</v>
      </c>
      <c r="T217" s="963"/>
      <c r="U217" s="964">
        <f t="shared" si="8"/>
        <v>1.835153839097603E-2</v>
      </c>
      <c r="V217" s="246"/>
      <c r="W217" s="246"/>
      <c r="X217" s="246"/>
      <c r="Y217" s="246"/>
      <c r="Z217" s="246"/>
    </row>
    <row r="218" spans="1:26" s="222" customFormat="1" ht="11.25" x14ac:dyDescent="0.2">
      <c r="A218" s="309" t="s">
        <v>1740</v>
      </c>
      <c r="B218" s="429" t="s">
        <v>2942</v>
      </c>
      <c r="C218" s="747"/>
      <c r="D218" s="309">
        <f>IF('07. BPTs Manual Adj'!D218="-","-",
IF(ISNUMBER('07. BPTs Manual Adj'!D218),'07. BPTs Manual Adj'!D218*(1+'07. BPTs 2016-17'!U218),
IF(ISNUMBER('07. BPTs ETO'!D218),'07. BPTs ETO'!D218*(1+'07. BPTs 2016-17'!U218),"-")))</f>
        <v>6136.5863703440218</v>
      </c>
      <c r="E218" s="779"/>
      <c r="F218" s="780"/>
      <c r="M218" s="246"/>
      <c r="N218" s="246"/>
      <c r="O218" s="963">
        <f>VLOOKUP(LEFT($A218,2),'00. Adjustment factors'!$B$12:$M$51,O$30,FALSE)</f>
        <v>0</v>
      </c>
      <c r="P218" s="963">
        <f>VLOOKUP(LEFT($A218,2),'00. Adjustment factors'!$B$12:$M$51,P$30,FALSE)</f>
        <v>3.1E-2</v>
      </c>
      <c r="Q218" s="963">
        <f>VLOOKUP(LEFT($A218,2),'00. Adjustment factors'!$B$12:$M$51,Q$30,FALSE)</f>
        <v>-0.02</v>
      </c>
      <c r="R218" s="963">
        <f>VLOOKUP(LEFT($A218,2),'00. Adjustment factors'!$B$12:$M$51,R$30,FALSE)</f>
        <v>7.8896438874247465E-3</v>
      </c>
      <c r="S218" s="963">
        <f>VLOOKUP(LEFT($A218,2),'00. Adjustment factors'!$B$12:$M$51,S$30,FALSE)</f>
        <v>0</v>
      </c>
      <c r="T218" s="963"/>
      <c r="U218" s="964">
        <f t="shared" si="8"/>
        <v>1.835153839097603E-2</v>
      </c>
      <c r="V218" s="246"/>
      <c r="W218" s="246"/>
      <c r="X218" s="246"/>
      <c r="Y218" s="246"/>
      <c r="Z218" s="246"/>
    </row>
    <row r="219" spans="1:26" s="222" customFormat="1" ht="11.25" x14ac:dyDescent="0.2">
      <c r="A219" s="309" t="s">
        <v>1741</v>
      </c>
      <c r="B219" s="429" t="s">
        <v>2943</v>
      </c>
      <c r="C219" s="747"/>
      <c r="D219" s="309">
        <f>IF('07. BPTs Manual Adj'!D219="-","-",
IF(ISNUMBER('07. BPTs Manual Adj'!D219),'07. BPTs Manual Adj'!D219*(1+'07. BPTs 2016-17'!U219),
IF(ISNUMBER('07. BPTs ETO'!D219),'07. BPTs ETO'!D219*(1+'07. BPTs 2016-17'!U219),"-")))</f>
        <v>6136.5863703440218</v>
      </c>
      <c r="E219" s="779"/>
      <c r="F219" s="780"/>
      <c r="M219" s="246"/>
      <c r="N219" s="246"/>
      <c r="O219" s="963">
        <f>VLOOKUP(LEFT($A219,2),'00. Adjustment factors'!$B$12:$M$51,O$30,FALSE)</f>
        <v>0</v>
      </c>
      <c r="P219" s="963">
        <f>VLOOKUP(LEFT($A219,2),'00. Adjustment factors'!$B$12:$M$51,P$30,FALSE)</f>
        <v>3.1E-2</v>
      </c>
      <c r="Q219" s="963">
        <f>VLOOKUP(LEFT($A219,2),'00. Adjustment factors'!$B$12:$M$51,Q$30,FALSE)</f>
        <v>-0.02</v>
      </c>
      <c r="R219" s="963">
        <f>VLOOKUP(LEFT($A219,2),'00. Adjustment factors'!$B$12:$M$51,R$30,FALSE)</f>
        <v>7.8896438874247465E-3</v>
      </c>
      <c r="S219" s="963">
        <f>VLOOKUP(LEFT($A219,2),'00. Adjustment factors'!$B$12:$M$51,S$30,FALSE)</f>
        <v>0</v>
      </c>
      <c r="T219" s="963"/>
      <c r="U219" s="964">
        <f t="shared" si="8"/>
        <v>1.835153839097603E-2</v>
      </c>
      <c r="V219" s="246"/>
      <c r="W219" s="246"/>
      <c r="X219" s="246"/>
      <c r="Y219" s="246"/>
      <c r="Z219" s="246"/>
    </row>
    <row r="220" spans="1:26" s="222" customFormat="1" ht="11.25" x14ac:dyDescent="0.2">
      <c r="A220" s="309" t="s">
        <v>1742</v>
      </c>
      <c r="B220" s="429" t="s">
        <v>2944</v>
      </c>
      <c r="C220" s="747"/>
      <c r="D220" s="309">
        <f>IF('07. BPTs Manual Adj'!D220="-","-",
IF(ISNUMBER('07. BPTs Manual Adj'!D220),'07. BPTs Manual Adj'!D220*(1+'07. BPTs 2016-17'!U220),
IF(ISNUMBER('07. BPTs ETO'!D220),'07. BPTs ETO'!D220*(1+'07. BPTs 2016-17'!U220),"-")))</f>
        <v>6136.5863703440218</v>
      </c>
      <c r="E220" s="779"/>
      <c r="F220" s="780"/>
      <c r="M220" s="246"/>
      <c r="N220" s="246"/>
      <c r="O220" s="963">
        <f>VLOOKUP(LEFT($A220,2),'00. Adjustment factors'!$B$12:$M$51,O$30,FALSE)</f>
        <v>0</v>
      </c>
      <c r="P220" s="963">
        <f>VLOOKUP(LEFT($A220,2),'00. Adjustment factors'!$B$12:$M$51,P$30,FALSE)</f>
        <v>3.1E-2</v>
      </c>
      <c r="Q220" s="963">
        <f>VLOOKUP(LEFT($A220,2),'00. Adjustment factors'!$B$12:$M$51,Q$30,FALSE)</f>
        <v>-0.02</v>
      </c>
      <c r="R220" s="963">
        <f>VLOOKUP(LEFT($A220,2),'00. Adjustment factors'!$B$12:$M$51,R$30,FALSE)</f>
        <v>7.8896438874247465E-3</v>
      </c>
      <c r="S220" s="963">
        <f>VLOOKUP(LEFT($A220,2),'00. Adjustment factors'!$B$12:$M$51,S$30,FALSE)</f>
        <v>0</v>
      </c>
      <c r="T220" s="963"/>
      <c r="U220" s="964">
        <f t="shared" si="8"/>
        <v>1.835153839097603E-2</v>
      </c>
      <c r="V220" s="246"/>
      <c r="W220" s="246"/>
      <c r="X220" s="246"/>
      <c r="Y220" s="246"/>
      <c r="Z220" s="246"/>
    </row>
    <row r="221" spans="1:26" s="222" customFormat="1" ht="11.25" x14ac:dyDescent="0.2">
      <c r="A221" s="309" t="s">
        <v>1743</v>
      </c>
      <c r="B221" s="429" t="s">
        <v>2945</v>
      </c>
      <c r="C221" s="747"/>
      <c r="D221" s="309">
        <f>IF('07. BPTs Manual Adj'!D221="-","-",
IF(ISNUMBER('07. BPTs Manual Adj'!D221),'07. BPTs Manual Adj'!D221*(1+'07. BPTs 2016-17'!U221),
IF(ISNUMBER('07. BPTs ETO'!D221),'07. BPTs ETO'!D221*(1+'07. BPTs 2016-17'!U221),"-")))</f>
        <v>6136.5863703440218</v>
      </c>
      <c r="E221" s="779"/>
      <c r="F221" s="780"/>
      <c r="M221" s="246"/>
      <c r="N221" s="246"/>
      <c r="O221" s="963">
        <f>VLOOKUP(LEFT($A221,2),'00. Adjustment factors'!$B$12:$M$51,O$30,FALSE)</f>
        <v>0</v>
      </c>
      <c r="P221" s="963">
        <f>VLOOKUP(LEFT($A221,2),'00. Adjustment factors'!$B$12:$M$51,P$30,FALSE)</f>
        <v>3.1E-2</v>
      </c>
      <c r="Q221" s="963">
        <f>VLOOKUP(LEFT($A221,2),'00. Adjustment factors'!$B$12:$M$51,Q$30,FALSE)</f>
        <v>-0.02</v>
      </c>
      <c r="R221" s="963">
        <f>VLOOKUP(LEFT($A221,2),'00. Adjustment factors'!$B$12:$M$51,R$30,FALSE)</f>
        <v>7.8896438874247465E-3</v>
      </c>
      <c r="S221" s="963">
        <f>VLOOKUP(LEFT($A221,2),'00. Adjustment factors'!$B$12:$M$51,S$30,FALSE)</f>
        <v>0</v>
      </c>
      <c r="T221" s="963"/>
      <c r="U221" s="964">
        <f t="shared" si="8"/>
        <v>1.835153839097603E-2</v>
      </c>
      <c r="V221" s="246"/>
      <c r="W221" s="246"/>
      <c r="X221" s="246"/>
      <c r="Y221" s="246"/>
      <c r="Z221" s="246"/>
    </row>
    <row r="222" spans="1:26" s="222" customFormat="1" ht="11.25" x14ac:dyDescent="0.2">
      <c r="A222" s="309" t="s">
        <v>1744</v>
      </c>
      <c r="B222" s="429" t="s">
        <v>2946</v>
      </c>
      <c r="C222" s="747"/>
      <c r="D222" s="309">
        <f>IF('07. BPTs Manual Adj'!D222="-","-",
IF(ISNUMBER('07. BPTs Manual Adj'!D222),'07. BPTs Manual Adj'!D222*(1+'07. BPTs 2016-17'!U222),
IF(ISNUMBER('07. BPTs ETO'!D222),'07. BPTs ETO'!D222*(1+'07. BPTs 2016-17'!U222),"-")))</f>
        <v>6136.5863703440218</v>
      </c>
      <c r="E222" s="779"/>
      <c r="F222" s="780"/>
      <c r="M222" s="246"/>
      <c r="N222" s="246"/>
      <c r="O222" s="963">
        <f>VLOOKUP(LEFT($A222,2),'00. Adjustment factors'!$B$12:$M$51,O$30,FALSE)</f>
        <v>0</v>
      </c>
      <c r="P222" s="963">
        <f>VLOOKUP(LEFT($A222,2),'00. Adjustment factors'!$B$12:$M$51,P$30,FALSE)</f>
        <v>3.1E-2</v>
      </c>
      <c r="Q222" s="963">
        <f>VLOOKUP(LEFT($A222,2),'00. Adjustment factors'!$B$12:$M$51,Q$30,FALSE)</f>
        <v>-0.02</v>
      </c>
      <c r="R222" s="963">
        <f>VLOOKUP(LEFT($A222,2),'00. Adjustment factors'!$B$12:$M$51,R$30,FALSE)</f>
        <v>7.8896438874247465E-3</v>
      </c>
      <c r="S222" s="963">
        <f>VLOOKUP(LEFT($A222,2),'00. Adjustment factors'!$B$12:$M$51,S$30,FALSE)</f>
        <v>0</v>
      </c>
      <c r="T222" s="963"/>
      <c r="U222" s="964">
        <f t="shared" si="8"/>
        <v>1.835153839097603E-2</v>
      </c>
      <c r="V222" s="246"/>
      <c r="W222" s="246"/>
      <c r="X222" s="246"/>
      <c r="Y222" s="246"/>
      <c r="Z222" s="246"/>
    </row>
    <row r="223" spans="1:26" s="222" customFormat="1" ht="11.25" x14ac:dyDescent="0.2">
      <c r="A223" s="309" t="s">
        <v>1745</v>
      </c>
      <c r="B223" s="429" t="s">
        <v>2947</v>
      </c>
      <c r="C223" s="747"/>
      <c r="D223" s="309">
        <f>IF('07. BPTs Manual Adj'!D223="-","-",
IF(ISNUMBER('07. BPTs Manual Adj'!D223),'07. BPTs Manual Adj'!D223*(1+'07. BPTs 2016-17'!U223),
IF(ISNUMBER('07. BPTs ETO'!D223),'07. BPTs ETO'!D223*(1+'07. BPTs 2016-17'!U223),"-")))</f>
        <v>6136.5863703440218</v>
      </c>
      <c r="E223" s="779"/>
      <c r="F223" s="780"/>
      <c r="M223" s="246"/>
      <c r="N223" s="246"/>
      <c r="O223" s="963">
        <f>VLOOKUP(LEFT($A223,2),'00. Adjustment factors'!$B$12:$M$51,O$30,FALSE)</f>
        <v>0</v>
      </c>
      <c r="P223" s="963">
        <f>VLOOKUP(LEFT($A223,2),'00. Adjustment factors'!$B$12:$M$51,P$30,FALSE)</f>
        <v>3.1E-2</v>
      </c>
      <c r="Q223" s="963">
        <f>VLOOKUP(LEFT($A223,2),'00. Adjustment factors'!$B$12:$M$51,Q$30,FALSE)</f>
        <v>-0.02</v>
      </c>
      <c r="R223" s="963">
        <f>VLOOKUP(LEFT($A223,2),'00. Adjustment factors'!$B$12:$M$51,R$30,FALSE)</f>
        <v>7.8896438874247465E-3</v>
      </c>
      <c r="S223" s="963">
        <f>VLOOKUP(LEFT($A223,2),'00. Adjustment factors'!$B$12:$M$51,S$30,FALSE)</f>
        <v>0</v>
      </c>
      <c r="T223" s="963"/>
      <c r="U223" s="964">
        <f t="shared" si="8"/>
        <v>1.835153839097603E-2</v>
      </c>
      <c r="V223" s="246"/>
      <c r="W223" s="246"/>
      <c r="X223" s="246"/>
      <c r="Y223" s="246"/>
      <c r="Z223" s="246"/>
    </row>
    <row r="224" spans="1:26" s="222" customFormat="1" ht="11.25" x14ac:dyDescent="0.2">
      <c r="A224" s="309" t="s">
        <v>1746</v>
      </c>
      <c r="B224" s="429" t="s">
        <v>2948</v>
      </c>
      <c r="C224" s="747"/>
      <c r="D224" s="309">
        <f>IF('07. BPTs Manual Adj'!D224="-","-",
IF(ISNUMBER('07. BPTs Manual Adj'!D224),'07. BPTs Manual Adj'!D224*(1+'07. BPTs 2016-17'!U224),
IF(ISNUMBER('07. BPTs ETO'!D224),'07. BPTs ETO'!D224*(1+'07. BPTs 2016-17'!U224),"-")))</f>
        <v>6136.5863703440218</v>
      </c>
      <c r="E224" s="779"/>
      <c r="F224" s="780"/>
      <c r="M224" s="246"/>
      <c r="N224" s="246"/>
      <c r="O224" s="963">
        <f>VLOOKUP(LEFT($A224,2),'00. Adjustment factors'!$B$12:$M$51,O$30,FALSE)</f>
        <v>0</v>
      </c>
      <c r="P224" s="963">
        <f>VLOOKUP(LEFT($A224,2),'00. Adjustment factors'!$B$12:$M$51,P$30,FALSE)</f>
        <v>3.1E-2</v>
      </c>
      <c r="Q224" s="963">
        <f>VLOOKUP(LEFT($A224,2),'00. Adjustment factors'!$B$12:$M$51,Q$30,FALSE)</f>
        <v>-0.02</v>
      </c>
      <c r="R224" s="963">
        <f>VLOOKUP(LEFT($A224,2),'00. Adjustment factors'!$B$12:$M$51,R$30,FALSE)</f>
        <v>7.8896438874247465E-3</v>
      </c>
      <c r="S224" s="963">
        <f>VLOOKUP(LEFT($A224,2),'00. Adjustment factors'!$B$12:$M$51,S$30,FALSE)</f>
        <v>0</v>
      </c>
      <c r="T224" s="963"/>
      <c r="U224" s="964">
        <f t="shared" si="8"/>
        <v>1.835153839097603E-2</v>
      </c>
      <c r="V224" s="246"/>
      <c r="W224" s="246"/>
      <c r="X224" s="246"/>
      <c r="Y224" s="246"/>
      <c r="Z224" s="246"/>
    </row>
    <row r="225" spans="1:26" s="222" customFormat="1" ht="11.25" x14ac:dyDescent="0.2">
      <c r="A225" s="409" t="s">
        <v>1752</v>
      </c>
      <c r="B225" s="404" t="s">
        <v>2955</v>
      </c>
      <c r="C225" s="956" t="s">
        <v>39</v>
      </c>
      <c r="D225" s="409">
        <f>IF('07. BPTs Manual Adj'!D225="-","-",
IF(ISNUMBER('07. BPTs Manual Adj'!D225),'07. BPTs Manual Adj'!D225*(1+'07. BPTs 2016-17'!U225),
IF(ISNUMBER('07. BPTs ETO'!D225),'07. BPTs ETO'!D225*(1+'07. BPTs 2016-17'!U225),"-")))</f>
        <v>2503.1080813650192</v>
      </c>
      <c r="E225" s="957" t="s">
        <v>236</v>
      </c>
      <c r="F225" s="958" t="s">
        <v>237</v>
      </c>
      <c r="M225" s="246"/>
      <c r="N225" s="246"/>
      <c r="O225" s="963">
        <f>VLOOKUP(LEFT($A225,2),'00. Adjustment factors'!$B$12:$M$51,O$30,FALSE)</f>
        <v>0</v>
      </c>
      <c r="P225" s="963">
        <f>VLOOKUP(LEFT($A225,2),'00. Adjustment factors'!$B$12:$M$51,P$30,FALSE)</f>
        <v>3.1E-2</v>
      </c>
      <c r="Q225" s="963">
        <f>VLOOKUP(LEFT($A225,2),'00. Adjustment factors'!$B$12:$M$51,Q$30,FALSE)</f>
        <v>-0.02</v>
      </c>
      <c r="R225" s="963">
        <f>VLOOKUP(LEFT($A225,2),'00. Adjustment factors'!$B$12:$M$51,R$30,FALSE)</f>
        <v>7.8896438874247465E-3</v>
      </c>
      <c r="S225" s="963">
        <f>VLOOKUP(LEFT($A225,2),'00. Adjustment factors'!$B$12:$M$51,S$30,FALSE)</f>
        <v>0</v>
      </c>
      <c r="T225" s="963"/>
      <c r="U225" s="964">
        <f t="shared" si="8"/>
        <v>1.835153839097603E-2</v>
      </c>
      <c r="V225" s="246"/>
      <c r="W225" s="246"/>
      <c r="X225" s="246"/>
      <c r="Y225" s="246"/>
      <c r="Z225" s="246"/>
    </row>
    <row r="226" spans="1:26" s="222" customFormat="1" ht="11.25" x14ac:dyDescent="0.2">
      <c r="A226" s="410" t="s">
        <v>73</v>
      </c>
      <c r="B226" s="405" t="s">
        <v>2909</v>
      </c>
      <c r="C226" s="750" t="s">
        <v>256</v>
      </c>
      <c r="D226" s="410">
        <f>IF('07. BPTs Manual Adj'!D226="-","-",
IF(ISNUMBER('07. BPTs Manual Adj'!D226),'07. BPTs Manual Adj'!D226*(1+'07. BPTs 2016-17'!U226),
IF(ISNUMBER('07. BPTs ETO'!D226),'07. BPTs ETO'!D226*(1+'07. BPTs 2016-17'!U226),"-")))</f>
        <v>7156.9296154402118</v>
      </c>
      <c r="E226" s="959" t="s">
        <v>3199</v>
      </c>
      <c r="F226" s="750" t="s">
        <v>255</v>
      </c>
      <c r="M226" s="246"/>
      <c r="N226" s="246"/>
      <c r="O226" s="963">
        <f>VLOOKUP(LEFT($A226,2),'00. Adjustment factors'!$B$12:$M$51,O$30,FALSE)</f>
        <v>0</v>
      </c>
      <c r="P226" s="963">
        <f>VLOOKUP(LEFT($A226,2),'00. Adjustment factors'!$B$12:$M$51,P$30,FALSE)</f>
        <v>3.1E-2</v>
      </c>
      <c r="Q226" s="963">
        <f>VLOOKUP(LEFT($A226,2),'00. Adjustment factors'!$B$12:$M$51,Q$30,FALSE)</f>
        <v>-0.02</v>
      </c>
      <c r="R226" s="963">
        <f>VLOOKUP(LEFT($A226,2),'00. Adjustment factors'!$B$12:$M$51,R$30,FALSE)</f>
        <v>7.1667685387870605E-3</v>
      </c>
      <c r="S226" s="963">
        <f>VLOOKUP(LEFT($A226,2),'00. Adjustment factors'!$B$12:$M$51,S$30,FALSE)</f>
        <v>0</v>
      </c>
      <c r="T226" s="963"/>
      <c r="U226" s="964">
        <f t="shared" si="8"/>
        <v>1.762115959621946E-2</v>
      </c>
      <c r="V226" s="246"/>
      <c r="W226" s="246"/>
      <c r="X226" s="246"/>
      <c r="Y226" s="246"/>
      <c r="Z226" s="246"/>
    </row>
    <row r="227" spans="1:26" s="222" customFormat="1" ht="11.25" x14ac:dyDescent="0.2">
      <c r="A227" s="323" t="s">
        <v>74</v>
      </c>
      <c r="B227" s="430" t="s">
        <v>2910</v>
      </c>
      <c r="C227" s="738"/>
      <c r="D227" s="323">
        <f>IF('07. BPTs Manual Adj'!D227="-","-",
IF(ISNUMBER('07. BPTs Manual Adj'!D227),'07. BPTs Manual Adj'!D227*(1+'07. BPTs 2016-17'!U227),
IF(ISNUMBER('07. BPTs ETO'!D227),'07. BPTs ETO'!D227*(1+'07. BPTs 2016-17'!U227),"-")))</f>
        <v>5380.1630707852119</v>
      </c>
      <c r="E227" s="776"/>
      <c r="F227" s="738"/>
      <c r="M227" s="246"/>
      <c r="N227" s="246"/>
      <c r="O227" s="963">
        <f>VLOOKUP(LEFT($A227,2),'00. Adjustment factors'!$B$12:$M$51,O$30,FALSE)</f>
        <v>0</v>
      </c>
      <c r="P227" s="963">
        <f>VLOOKUP(LEFT($A227,2),'00. Adjustment factors'!$B$12:$M$51,P$30,FALSE)</f>
        <v>3.1E-2</v>
      </c>
      <c r="Q227" s="963">
        <f>VLOOKUP(LEFT($A227,2),'00. Adjustment factors'!$B$12:$M$51,Q$30,FALSE)</f>
        <v>-0.02</v>
      </c>
      <c r="R227" s="963">
        <f>VLOOKUP(LEFT($A227,2),'00. Adjustment factors'!$B$12:$M$51,R$30,FALSE)</f>
        <v>7.1667685387870605E-3</v>
      </c>
      <c r="S227" s="963">
        <f>VLOOKUP(LEFT($A227,2),'00. Adjustment factors'!$B$12:$M$51,S$30,FALSE)</f>
        <v>0</v>
      </c>
      <c r="T227" s="963"/>
      <c r="U227" s="964">
        <f t="shared" si="8"/>
        <v>1.762115959621946E-2</v>
      </c>
      <c r="V227" s="246"/>
      <c r="W227" s="246"/>
      <c r="X227" s="246"/>
      <c r="Y227" s="246"/>
      <c r="Z227" s="246"/>
    </row>
    <row r="228" spans="1:26" s="222" customFormat="1" ht="17.25" customHeight="1" x14ac:dyDescent="0.2">
      <c r="A228" s="309" t="s">
        <v>162</v>
      </c>
      <c r="B228" s="429" t="s">
        <v>163</v>
      </c>
      <c r="C228" s="747" t="s">
        <v>40</v>
      </c>
      <c r="D228" s="309">
        <f>IF('07. BPTs Manual Adj'!D228="-","-",
IF(ISNUMBER('07. BPTs Manual Adj'!D228),'07. BPTs Manual Adj'!D228*(1+'07. BPTs 2016-17'!U228),
IF(ISNUMBER('07. BPTs ETO'!D228),'07. BPTs ETO'!D228*(1+'07. BPTs 2016-17'!U228),"-")))</f>
        <v>1764.5550907398444</v>
      </c>
      <c r="E228" s="768" t="s">
        <v>3199</v>
      </c>
      <c r="F228" s="747" t="s">
        <v>257</v>
      </c>
      <c r="M228" s="246"/>
      <c r="N228" s="246"/>
      <c r="O228" s="963">
        <f>VLOOKUP(LEFT($A228,2),'00. Adjustment factors'!$B$12:$M$51,O$30,FALSE)</f>
        <v>0</v>
      </c>
      <c r="P228" s="963">
        <f>VLOOKUP(LEFT($A228,2),'00. Adjustment factors'!$B$12:$M$51,P$30,FALSE)</f>
        <v>3.1E-2</v>
      </c>
      <c r="Q228" s="963">
        <f>VLOOKUP(LEFT($A228,2),'00. Adjustment factors'!$B$12:$M$51,Q$30,FALSE)</f>
        <v>-0.02</v>
      </c>
      <c r="R228" s="963">
        <f>VLOOKUP(LEFT($A228,2),'00. Adjustment factors'!$B$12:$M$51,R$30,FALSE)</f>
        <v>7.1667685387870605E-3</v>
      </c>
      <c r="S228" s="963">
        <f>VLOOKUP(LEFT($A228,2),'00. Adjustment factors'!$B$12:$M$51,S$30,FALSE)</f>
        <v>0</v>
      </c>
      <c r="T228" s="963"/>
      <c r="U228" s="964">
        <f t="shared" si="8"/>
        <v>1.762115959621946E-2</v>
      </c>
      <c r="V228" s="246"/>
      <c r="W228" s="246"/>
      <c r="X228" s="246"/>
      <c r="Y228" s="246"/>
      <c r="Z228" s="246"/>
    </row>
    <row r="229" spans="1:26" s="222" customFormat="1" ht="16.5" customHeight="1" x14ac:dyDescent="0.2">
      <c r="A229" s="323" t="s">
        <v>164</v>
      </c>
      <c r="B229" s="430" t="s">
        <v>165</v>
      </c>
      <c r="C229" s="747"/>
      <c r="D229" s="323">
        <f>IF('07. BPTs Manual Adj'!D229="-","-",
IF(ISNUMBER('07. BPTs Manual Adj'!D229),'07. BPTs Manual Adj'!D229*(1+'07. BPTs 2016-17'!U229),
IF(ISNUMBER('07. BPTs ETO'!D229),'07. BPTs ETO'!D229*(1+'07. BPTs 2016-17'!U229),"-")))</f>
        <v>1364.6299750185303</v>
      </c>
      <c r="E229" s="776"/>
      <c r="F229" s="738" t="e">
        <v>#N/A</v>
      </c>
      <c r="M229" s="246"/>
      <c r="N229" s="246"/>
      <c r="O229" s="963">
        <f>VLOOKUP(LEFT($A229,2),'00. Adjustment factors'!$B$12:$M$51,O$30,FALSE)</f>
        <v>0</v>
      </c>
      <c r="P229" s="963">
        <f>VLOOKUP(LEFT($A229,2),'00. Adjustment factors'!$B$12:$M$51,P$30,FALSE)</f>
        <v>3.1E-2</v>
      </c>
      <c r="Q229" s="963">
        <f>VLOOKUP(LEFT($A229,2),'00. Adjustment factors'!$B$12:$M$51,Q$30,FALSE)</f>
        <v>-0.02</v>
      </c>
      <c r="R229" s="963">
        <f>VLOOKUP(LEFT($A229,2),'00. Adjustment factors'!$B$12:$M$51,R$30,FALSE)</f>
        <v>7.1667685387870605E-3</v>
      </c>
      <c r="S229" s="963">
        <f>VLOOKUP(LEFT($A229,2),'00. Adjustment factors'!$B$12:$M$51,S$30,FALSE)</f>
        <v>0</v>
      </c>
      <c r="T229" s="963"/>
      <c r="U229" s="964">
        <f t="shared" si="8"/>
        <v>1.762115959621946E-2</v>
      </c>
      <c r="V229" s="246"/>
      <c r="W229" s="246"/>
      <c r="X229" s="246"/>
      <c r="Y229" s="246"/>
      <c r="Z229" s="246"/>
    </row>
    <row r="230" spans="1:26" s="222" customFormat="1" ht="11.25" customHeight="1" x14ac:dyDescent="0.2">
      <c r="A230" s="309" t="s">
        <v>1747</v>
      </c>
      <c r="B230" s="429" t="s">
        <v>2949</v>
      </c>
      <c r="C230" s="750" t="s">
        <v>41</v>
      </c>
      <c r="D230" s="309">
        <f>IF('07. BPTs Manual Adj'!D230="-","-",
IF(ISNUMBER('07. BPTs Manual Adj'!D230),'07. BPTs Manual Adj'!D230*(1+'07. BPTs 2016-17'!U230),
IF(ISNUMBER('07. BPTs ETO'!D230),'07. BPTs ETO'!D230*(1+'07. BPTs 2016-17'!U230),"-")))</f>
        <v>1911.445837559862</v>
      </c>
      <c r="E230" s="768" t="s">
        <v>236</v>
      </c>
      <c r="F230" s="747" t="s">
        <v>237</v>
      </c>
      <c r="M230" s="246"/>
      <c r="N230" s="246"/>
      <c r="O230" s="963">
        <f>VLOOKUP(LEFT($A230,2),'00. Adjustment factors'!$B$12:$M$51,O$30,FALSE)</f>
        <v>0</v>
      </c>
      <c r="P230" s="963">
        <f>VLOOKUP(LEFT($A230,2),'00. Adjustment factors'!$B$12:$M$51,P$30,FALSE)</f>
        <v>3.1E-2</v>
      </c>
      <c r="Q230" s="963">
        <f>VLOOKUP(LEFT($A230,2),'00. Adjustment factors'!$B$12:$M$51,Q$30,FALSE)</f>
        <v>-0.02</v>
      </c>
      <c r="R230" s="963">
        <f>VLOOKUP(LEFT($A230,2),'00. Adjustment factors'!$B$12:$M$51,R$30,FALSE)</f>
        <v>7.8896438874247465E-3</v>
      </c>
      <c r="S230" s="963">
        <f>VLOOKUP(LEFT($A230,2),'00. Adjustment factors'!$B$12:$M$51,S$30,FALSE)</f>
        <v>0</v>
      </c>
      <c r="T230" s="963"/>
      <c r="U230" s="964">
        <f t="shared" si="8"/>
        <v>1.835153839097603E-2</v>
      </c>
      <c r="V230" s="246"/>
      <c r="W230" s="246"/>
      <c r="X230" s="246"/>
      <c r="Y230" s="246"/>
      <c r="Z230" s="246"/>
    </row>
    <row r="231" spans="1:26" s="222" customFormat="1" ht="11.25" customHeight="1" x14ac:dyDescent="0.2">
      <c r="A231" s="410" t="s">
        <v>162</v>
      </c>
      <c r="B231" s="405" t="s">
        <v>163</v>
      </c>
      <c r="C231" s="747"/>
      <c r="D231" s="410">
        <f>IF('07. BPTs Manual Adj'!D231="-","-",
IF(ISNUMBER('07. BPTs Manual Adj'!D231),'07. BPTs Manual Adj'!D231*(1+'07. BPTs 2016-17'!U231),
IF(ISNUMBER('07. BPTs ETO'!D231),'07. BPTs ETO'!D231*(1+'07. BPTs 2016-17'!U231),"-")))</f>
        <v>1994.5374728085901</v>
      </c>
      <c r="E231" s="959" t="s">
        <v>3199</v>
      </c>
      <c r="F231" s="750" t="s">
        <v>258</v>
      </c>
      <c r="M231" s="246"/>
      <c r="N231" s="246"/>
      <c r="O231" s="963">
        <f>VLOOKUP(LEFT($A231,2),'00. Adjustment factors'!$B$12:$M$51,O$30,FALSE)</f>
        <v>0</v>
      </c>
      <c r="P231" s="963">
        <f>VLOOKUP(LEFT($A231,2),'00. Adjustment factors'!$B$12:$M$51,P$30,FALSE)</f>
        <v>3.1E-2</v>
      </c>
      <c r="Q231" s="963">
        <f>VLOOKUP(LEFT($A231,2),'00. Adjustment factors'!$B$12:$M$51,Q$30,FALSE)</f>
        <v>-0.02</v>
      </c>
      <c r="R231" s="963">
        <f>VLOOKUP(LEFT($A231,2),'00. Adjustment factors'!$B$12:$M$51,R$30,FALSE)</f>
        <v>7.1667685387870605E-3</v>
      </c>
      <c r="S231" s="963">
        <f>VLOOKUP(LEFT($A231,2),'00. Adjustment factors'!$B$12:$M$51,S$30,FALSE)</f>
        <v>0</v>
      </c>
      <c r="T231" s="963"/>
      <c r="U231" s="964">
        <f t="shared" si="8"/>
        <v>1.762115959621946E-2</v>
      </c>
      <c r="V231" s="246"/>
      <c r="W231" s="246"/>
      <c r="X231" s="246"/>
      <c r="Y231" s="246"/>
      <c r="Z231" s="246"/>
    </row>
    <row r="232" spans="1:26" s="222" customFormat="1" ht="11.25" customHeight="1" x14ac:dyDescent="0.2">
      <c r="A232" s="309" t="s">
        <v>164</v>
      </c>
      <c r="B232" s="429" t="s">
        <v>165</v>
      </c>
      <c r="C232" s="747"/>
      <c r="D232" s="309">
        <f>IF('07. BPTs Manual Adj'!D232="-","-",
IF(ISNUMBER('07. BPTs Manual Adj'!D232),'07. BPTs Manual Adj'!D232*(1+'07. BPTs 2016-17'!U232),
IF(ISNUMBER('07. BPTs ETO'!D232),'07. BPTs ETO'!D232*(1+'07. BPTs 2016-17'!U232),"-")))</f>
        <v>1594.612357087276</v>
      </c>
      <c r="E232" s="768"/>
      <c r="F232" s="747"/>
      <c r="M232" s="246"/>
      <c r="N232" s="246"/>
      <c r="O232" s="963">
        <f>VLOOKUP(LEFT($A232,2),'00. Adjustment factors'!$B$12:$M$51,O$30,FALSE)</f>
        <v>0</v>
      </c>
      <c r="P232" s="963">
        <f>VLOOKUP(LEFT($A232,2),'00. Adjustment factors'!$B$12:$M$51,P$30,FALSE)</f>
        <v>3.1E-2</v>
      </c>
      <c r="Q232" s="963">
        <f>VLOOKUP(LEFT($A232,2),'00. Adjustment factors'!$B$12:$M$51,Q$30,FALSE)</f>
        <v>-0.02</v>
      </c>
      <c r="R232" s="963">
        <f>VLOOKUP(LEFT($A232,2),'00. Adjustment factors'!$B$12:$M$51,R$30,FALSE)</f>
        <v>7.1667685387870605E-3</v>
      </c>
      <c r="S232" s="963">
        <f>VLOOKUP(LEFT($A232,2),'00. Adjustment factors'!$B$12:$M$51,S$30,FALSE)</f>
        <v>0</v>
      </c>
      <c r="T232" s="963"/>
      <c r="U232" s="964">
        <f t="shared" si="8"/>
        <v>1.762115959621946E-2</v>
      </c>
      <c r="V232" s="246"/>
      <c r="W232" s="246"/>
      <c r="X232" s="246"/>
      <c r="Y232" s="246"/>
      <c r="Z232" s="246"/>
    </row>
    <row r="233" spans="1:26" s="222" customFormat="1" ht="11.25" x14ac:dyDescent="0.2">
      <c r="A233" s="409" t="s">
        <v>296</v>
      </c>
      <c r="B233" s="404" t="s">
        <v>2952</v>
      </c>
      <c r="C233" s="956" t="s">
        <v>260</v>
      </c>
      <c r="D233" s="409">
        <f>IF('07. BPTs Manual Adj'!D233="-","-",
IF(ISNUMBER('07. BPTs Manual Adj'!D233),'07. BPTs Manual Adj'!D233*(1+'07. BPTs 2016-17'!U233),
IF(ISNUMBER('07. BPTs ETO'!D233),'07. BPTs ETO'!D233*(1+'07. BPTs 2016-17'!U233),"-")))</f>
        <v>5677.3098265296912</v>
      </c>
      <c r="E233" s="960" t="s">
        <v>3199</v>
      </c>
      <c r="F233" s="961" t="s">
        <v>259</v>
      </c>
      <c r="M233" s="246"/>
      <c r="N233" s="246"/>
      <c r="O233" s="963">
        <f>VLOOKUP(LEFT($A233,2),'00. Adjustment factors'!$B$12:$M$51,O$30,FALSE)</f>
        <v>0</v>
      </c>
      <c r="P233" s="963">
        <f>VLOOKUP(LEFT($A233,2),'00. Adjustment factors'!$B$12:$M$51,P$30,FALSE)</f>
        <v>3.1E-2</v>
      </c>
      <c r="Q233" s="963">
        <f>VLOOKUP(LEFT($A233,2),'00. Adjustment factors'!$B$12:$M$51,Q$30,FALSE)</f>
        <v>-0.02</v>
      </c>
      <c r="R233" s="963">
        <f>VLOOKUP(LEFT($A233,2),'00. Adjustment factors'!$B$12:$M$51,R$30,FALSE)</f>
        <v>7.8896438874247465E-3</v>
      </c>
      <c r="S233" s="963">
        <f>VLOOKUP(LEFT($A233,2),'00. Adjustment factors'!$B$12:$M$51,S$30,FALSE)</f>
        <v>0</v>
      </c>
      <c r="T233" s="963"/>
      <c r="U233" s="964">
        <f t="shared" si="8"/>
        <v>1.835153839097603E-2</v>
      </c>
      <c r="V233" s="246"/>
      <c r="W233" s="246"/>
      <c r="X233" s="246"/>
      <c r="Y233" s="246"/>
      <c r="Z233" s="246"/>
    </row>
    <row r="234" spans="1:26" s="222" customFormat="1" ht="11.25" customHeight="1" x14ac:dyDescent="0.2">
      <c r="A234" s="309" t="s">
        <v>536</v>
      </c>
      <c r="B234" s="429" t="s">
        <v>322</v>
      </c>
      <c r="C234" s="747" t="s">
        <v>829</v>
      </c>
      <c r="D234" s="116">
        <f>IF('07. BPTs Manual Adj'!D234="-","-",
IF(ISNUMBER('07. BPTs Manual Adj'!D234),'07. BPTs Manual Adj'!D234*(1+'07. BPTs 2016-17'!U234),
IF(ISNUMBER('07. BPTs ETO'!D234),'07. BPTs ETO'!D234*(1+'07. BPTs 2016-17'!U234),"-")))</f>
        <v>1060.0953077023687</v>
      </c>
      <c r="E234" s="768" t="s">
        <v>3199</v>
      </c>
      <c r="F234" s="750" t="s">
        <v>261</v>
      </c>
      <c r="M234" s="246"/>
      <c r="N234" s="246"/>
      <c r="O234" s="963">
        <f>VLOOKUP(LEFT($A234,2),'00. Adjustment factors'!$B$12:$M$51,O$30,FALSE)</f>
        <v>0</v>
      </c>
      <c r="P234" s="963">
        <f>VLOOKUP(LEFT($A234,2),'00. Adjustment factors'!$B$12:$M$51,P$30,FALSE)</f>
        <v>3.1E-2</v>
      </c>
      <c r="Q234" s="963">
        <f>VLOOKUP(LEFT($A234,2),'00. Adjustment factors'!$B$12:$M$51,Q$30,FALSE)</f>
        <v>-0.02</v>
      </c>
      <c r="R234" s="963">
        <f>VLOOKUP(LEFT($A234,2),'00. Adjustment factors'!$B$12:$M$51,R$30,FALSE)</f>
        <v>8.8505426198834947E-3</v>
      </c>
      <c r="S234" s="963">
        <f>VLOOKUP(LEFT($A234,2),'00. Adjustment factors'!$B$12:$M$51,S$30,FALSE)</f>
        <v>0</v>
      </c>
      <c r="T234" s="963"/>
      <c r="U234" s="964">
        <f t="shared" si="8"/>
        <v>1.9322411252277627E-2</v>
      </c>
      <c r="V234" s="246"/>
      <c r="W234" s="246"/>
      <c r="X234" s="246"/>
      <c r="Y234" s="246"/>
      <c r="Z234" s="246"/>
    </row>
    <row r="235" spans="1:26" s="222" customFormat="1" ht="11.25" x14ac:dyDescent="0.2">
      <c r="A235" s="309" t="s">
        <v>535</v>
      </c>
      <c r="B235" s="429" t="s">
        <v>44</v>
      </c>
      <c r="C235" s="747"/>
      <c r="D235" s="116">
        <f>IF('07. BPTs Manual Adj'!D235="-","-",
IF(ISNUMBER('07. BPTs Manual Adj'!D235),'07. BPTs Manual Adj'!D235*(1+'07. BPTs 2016-17'!U235),
IF(ISNUMBER('07. BPTs ETO'!D235),'07. BPTs ETO'!D235*(1+'07. BPTs 2016-17'!U235),"-")))</f>
        <v>1060.0953077023687</v>
      </c>
      <c r="E235" s="768"/>
      <c r="F235" s="747"/>
      <c r="M235" s="246"/>
      <c r="N235" s="246"/>
      <c r="O235" s="963">
        <f>VLOOKUP(LEFT($A235,2),'00. Adjustment factors'!$B$12:$M$51,O$30,FALSE)</f>
        <v>0</v>
      </c>
      <c r="P235" s="963">
        <f>VLOOKUP(LEFT($A235,2),'00. Adjustment factors'!$B$12:$M$51,P$30,FALSE)</f>
        <v>3.1E-2</v>
      </c>
      <c r="Q235" s="963">
        <f>VLOOKUP(LEFT($A235,2),'00. Adjustment factors'!$B$12:$M$51,Q$30,FALSE)</f>
        <v>-0.02</v>
      </c>
      <c r="R235" s="963">
        <f>VLOOKUP(LEFT($A235,2),'00. Adjustment factors'!$B$12:$M$51,R$30,FALSE)</f>
        <v>8.8505426198834947E-3</v>
      </c>
      <c r="S235" s="963">
        <f>VLOOKUP(LEFT($A235,2),'00. Adjustment factors'!$B$12:$M$51,S$30,FALSE)</f>
        <v>0</v>
      </c>
      <c r="T235" s="963"/>
      <c r="U235" s="964">
        <f t="shared" si="8"/>
        <v>1.9322411252277627E-2</v>
      </c>
      <c r="V235" s="246"/>
      <c r="W235" s="246"/>
      <c r="X235" s="246"/>
      <c r="Y235" s="246"/>
      <c r="Z235" s="246"/>
    </row>
    <row r="236" spans="1:26" s="222" customFormat="1" ht="12" thickBot="1" x14ac:dyDescent="0.25">
      <c r="A236" s="307" t="s">
        <v>534</v>
      </c>
      <c r="B236" s="406" t="s">
        <v>24</v>
      </c>
      <c r="C236" s="752"/>
      <c r="D236" s="119">
        <f>IF('07. BPTs Manual Adj'!D236="-","-",
IF(ISNUMBER('07. BPTs Manual Adj'!D236),'07. BPTs Manual Adj'!D236*(1+'07. BPTs 2016-17'!U236),
IF(ISNUMBER('07. BPTs ETO'!D236),'07. BPTs ETO'!D236*(1+'07. BPTs 2016-17'!U236),"-")))</f>
        <v>1012.1871543735117</v>
      </c>
      <c r="E236" s="769"/>
      <c r="F236" s="752"/>
      <c r="M236" s="246"/>
      <c r="N236" s="246"/>
      <c r="O236" s="963">
        <f>VLOOKUP(LEFT($A236,2),'00. Adjustment factors'!$B$12:$M$51,O$30,FALSE)</f>
        <v>0</v>
      </c>
      <c r="P236" s="963">
        <f>VLOOKUP(LEFT($A236,2),'00. Adjustment factors'!$B$12:$M$51,P$30,FALSE)</f>
        <v>3.1E-2</v>
      </c>
      <c r="Q236" s="963">
        <f>VLOOKUP(LEFT($A236,2),'00. Adjustment factors'!$B$12:$M$51,Q$30,FALSE)</f>
        <v>-0.02</v>
      </c>
      <c r="R236" s="963">
        <f>VLOOKUP(LEFT($A236,2),'00. Adjustment factors'!$B$12:$M$51,R$30,FALSE)</f>
        <v>8.8505426198834947E-3</v>
      </c>
      <c r="S236" s="963">
        <f>VLOOKUP(LEFT($A236,2),'00. Adjustment factors'!$B$12:$M$51,S$30,FALSE)</f>
        <v>0</v>
      </c>
      <c r="T236" s="963"/>
      <c r="U236" s="964">
        <f t="shared" si="8"/>
        <v>1.9322411252277627E-2</v>
      </c>
      <c r="V236" s="246"/>
      <c r="W236" s="246"/>
      <c r="X236" s="246"/>
      <c r="Y236" s="246"/>
      <c r="Z236" s="246"/>
    </row>
    <row r="237" spans="1:26" s="222" customFormat="1" ht="12" thickBot="1" x14ac:dyDescent="0.25">
      <c r="A237" s="219"/>
      <c r="B237" s="219"/>
      <c r="C237" s="123"/>
      <c r="D237" s="219"/>
      <c r="E237" s="123"/>
      <c r="F237" s="219"/>
      <c r="G237" s="219"/>
      <c r="H237" s="123"/>
      <c r="M237" s="246"/>
      <c r="N237" s="246"/>
      <c r="O237" s="963"/>
      <c r="P237" s="963"/>
      <c r="Q237" s="963"/>
      <c r="R237" s="963"/>
      <c r="S237" s="963"/>
      <c r="T237" s="963"/>
      <c r="U237" s="964"/>
      <c r="V237" s="246"/>
      <c r="W237" s="246"/>
      <c r="X237" s="246"/>
      <c r="Y237" s="246"/>
      <c r="Z237" s="246"/>
    </row>
    <row r="238" spans="1:26" s="222" customFormat="1" ht="11.25" x14ac:dyDescent="0.2">
      <c r="C238" s="785"/>
      <c r="E238" s="785"/>
      <c r="H238" s="785"/>
      <c r="M238" s="246"/>
      <c r="N238" s="246"/>
      <c r="O238" s="246"/>
      <c r="P238" s="246"/>
      <c r="Q238" s="246"/>
      <c r="R238" s="246"/>
      <c r="S238" s="246"/>
      <c r="T238" s="246"/>
      <c r="U238" s="246"/>
      <c r="V238" s="246"/>
      <c r="W238" s="246"/>
      <c r="X238" s="246"/>
      <c r="Y238" s="246"/>
      <c r="Z238" s="246"/>
    </row>
    <row r="239" spans="1:26" s="222" customFormat="1" ht="11.25" x14ac:dyDescent="0.2">
      <c r="A239" s="124">
        <v>9</v>
      </c>
      <c r="B239" s="125" t="s">
        <v>97</v>
      </c>
      <c r="C239" s="785"/>
      <c r="E239" s="785"/>
      <c r="H239" s="1111" t="s">
        <v>43</v>
      </c>
      <c r="M239" s="246"/>
      <c r="N239" s="246"/>
      <c r="O239" s="246"/>
      <c r="P239" s="246"/>
      <c r="Q239" s="246"/>
      <c r="R239" s="246"/>
      <c r="S239" s="246"/>
      <c r="T239" s="246"/>
      <c r="U239" s="246"/>
      <c r="V239" s="246"/>
      <c r="W239" s="246"/>
      <c r="X239" s="246"/>
      <c r="Y239" s="246"/>
      <c r="Z239" s="246"/>
    </row>
    <row r="240" spans="1:26" s="222" customFormat="1" ht="11.25" x14ac:dyDescent="0.2">
      <c r="A240" s="124"/>
      <c r="B240" s="125"/>
      <c r="C240" s="785"/>
      <c r="E240" s="785"/>
      <c r="H240" s="785"/>
      <c r="M240" s="246"/>
      <c r="N240" s="246"/>
      <c r="O240" s="246"/>
      <c r="P240" s="246"/>
      <c r="Q240" s="246"/>
      <c r="R240" s="246"/>
      <c r="S240" s="246"/>
      <c r="T240" s="246"/>
      <c r="U240" s="246"/>
      <c r="V240" s="246"/>
      <c r="W240" s="246"/>
      <c r="X240" s="246"/>
      <c r="Y240" s="246"/>
      <c r="Z240" s="246"/>
    </row>
    <row r="241" spans="1:26" s="222" customFormat="1" ht="11.25" x14ac:dyDescent="0.2">
      <c r="A241" s="746" t="s">
        <v>198</v>
      </c>
      <c r="B241" s="746"/>
      <c r="C241" s="746"/>
      <c r="D241" s="746"/>
      <c r="E241" s="746"/>
      <c r="F241" s="746"/>
      <c r="G241" s="746"/>
      <c r="H241" s="785"/>
      <c r="M241" s="246"/>
      <c r="N241" s="246"/>
      <c r="O241" s="246"/>
      <c r="P241" s="246"/>
      <c r="Q241" s="246"/>
      <c r="R241" s="246"/>
      <c r="S241" s="246"/>
      <c r="T241" s="246"/>
      <c r="U241" s="246"/>
      <c r="V241" s="246"/>
      <c r="W241" s="246"/>
      <c r="X241" s="246"/>
      <c r="Y241" s="246"/>
      <c r="Z241" s="246"/>
    </row>
    <row r="242" spans="1:26" s="222" customFormat="1" ht="12.75" customHeight="1" x14ac:dyDescent="0.2">
      <c r="A242" s="746" t="s">
        <v>199</v>
      </c>
      <c r="B242" s="746"/>
      <c r="C242" s="746"/>
      <c r="D242" s="746"/>
      <c r="E242" s="746"/>
      <c r="F242" s="746"/>
      <c r="G242" s="746"/>
      <c r="H242" s="785"/>
      <c r="M242" s="246"/>
      <c r="N242" s="246"/>
      <c r="O242" s="246"/>
      <c r="P242" s="246"/>
      <c r="Q242" s="246"/>
      <c r="R242" s="246"/>
      <c r="S242" s="246"/>
      <c r="T242" s="246"/>
      <c r="U242" s="246"/>
      <c r="V242" s="246"/>
      <c r="W242" s="246"/>
      <c r="X242" s="246"/>
      <c r="Y242" s="246"/>
      <c r="Z242" s="246"/>
    </row>
    <row r="243" spans="1:26" s="222" customFormat="1" ht="12.75" customHeight="1" x14ac:dyDescent="0.2">
      <c r="A243" s="746" t="s">
        <v>200</v>
      </c>
      <c r="B243" s="746"/>
      <c r="C243" s="746"/>
      <c r="D243" s="746"/>
      <c r="E243" s="746"/>
      <c r="F243" s="746"/>
      <c r="G243" s="746"/>
      <c r="H243" s="785"/>
      <c r="M243" s="246"/>
      <c r="N243" s="246"/>
      <c r="O243" s="246"/>
      <c r="P243" s="246"/>
      <c r="Q243" s="246"/>
      <c r="R243" s="246"/>
      <c r="S243" s="246"/>
      <c r="T243" s="246"/>
      <c r="U243" s="246"/>
      <c r="V243" s="246"/>
      <c r="W243" s="246"/>
      <c r="X243" s="246"/>
      <c r="Y243" s="246"/>
      <c r="Z243" s="246"/>
    </row>
    <row r="244" spans="1:26" s="222" customFormat="1" ht="12.75" customHeight="1" x14ac:dyDescent="0.2">
      <c r="A244" s="746" t="s">
        <v>201</v>
      </c>
      <c r="B244" s="746"/>
      <c r="C244" s="746"/>
      <c r="D244" s="746"/>
      <c r="E244" s="746"/>
      <c r="F244" s="746"/>
      <c r="G244" s="746"/>
      <c r="H244" s="785"/>
      <c r="M244" s="246"/>
      <c r="N244" s="246"/>
      <c r="O244" s="246"/>
      <c r="P244" s="246"/>
      <c r="Q244" s="246"/>
      <c r="R244" s="246"/>
      <c r="S244" s="246"/>
      <c r="T244" s="246"/>
      <c r="U244" s="246"/>
      <c r="V244" s="246"/>
      <c r="W244" s="246"/>
      <c r="X244" s="246"/>
      <c r="Y244" s="246"/>
      <c r="Z244" s="246"/>
    </row>
    <row r="245" spans="1:26" s="222" customFormat="1" ht="11.25" x14ac:dyDescent="0.2">
      <c r="A245" s="746" t="s">
        <v>202</v>
      </c>
      <c r="B245" s="746"/>
      <c r="C245" s="746"/>
      <c r="D245" s="746"/>
      <c r="E245" s="746"/>
      <c r="F245" s="746"/>
      <c r="G245" s="746"/>
      <c r="H245" s="785"/>
      <c r="M245" s="246"/>
      <c r="N245" s="246"/>
      <c r="O245" s="246"/>
      <c r="P245" s="246"/>
      <c r="Q245" s="246"/>
      <c r="R245" s="246"/>
      <c r="S245" s="246"/>
      <c r="T245" s="246"/>
      <c r="U245" s="246"/>
      <c r="V245" s="246"/>
      <c r="W245" s="246"/>
      <c r="X245" s="246"/>
      <c r="Y245" s="246"/>
      <c r="Z245" s="246"/>
    </row>
    <row r="246" spans="1:26" s="222" customFormat="1" ht="12" thickBot="1" x14ac:dyDescent="0.25">
      <c r="C246" s="785"/>
      <c r="E246" s="785"/>
      <c r="H246" s="785"/>
      <c r="M246" s="246"/>
      <c r="N246" s="246"/>
      <c r="O246" s="962"/>
      <c r="P246" s="962"/>
      <c r="Q246" s="962"/>
      <c r="R246" s="962"/>
      <c r="S246" s="962"/>
      <c r="T246" s="962"/>
      <c r="U246" s="962"/>
      <c r="V246" s="246"/>
      <c r="W246" s="246"/>
      <c r="X246" s="246"/>
      <c r="Y246" s="246"/>
      <c r="Z246" s="246"/>
    </row>
    <row r="247" spans="1:26" s="753" customFormat="1" ht="12" thickBot="1" x14ac:dyDescent="0.25">
      <c r="B247" s="732" t="s">
        <v>203</v>
      </c>
      <c r="C247" s="370" t="s">
        <v>312</v>
      </c>
      <c r="D247" s="103"/>
      <c r="G247" s="103"/>
      <c r="M247" s="1133"/>
      <c r="N247" s="1133"/>
      <c r="O247" s="1131" t="s">
        <v>3320</v>
      </c>
      <c r="P247" s="1132" t="s">
        <v>3296</v>
      </c>
      <c r="Q247" s="1131" t="s">
        <v>3321</v>
      </c>
      <c r="R247" s="1132" t="s">
        <v>3322</v>
      </c>
      <c r="S247" s="1132" t="s">
        <v>3325</v>
      </c>
      <c r="T247" s="1132" t="s">
        <v>3326</v>
      </c>
      <c r="U247" s="1132" t="s">
        <v>3361</v>
      </c>
      <c r="V247" s="1133"/>
      <c r="W247" s="1133"/>
      <c r="X247" s="1133"/>
      <c r="Y247" s="1133"/>
      <c r="Z247" s="1133"/>
    </row>
    <row r="248" spans="1:26" s="222" customFormat="1" ht="11.25" x14ac:dyDescent="0.2">
      <c r="B248" s="140" t="s">
        <v>3117</v>
      </c>
      <c r="C248" s="324">
        <f>IF('07. BPTs Manual Adj'!C248="-","-",
IF(ISNUMBER('07. BPTs Manual Adj'!C248),'07. BPTs Manual Adj'!C248*(1+'07. BPTs 2016-17'!U248),
IF(ISNUMBER('07. BPTs ETO'!C248),'07. BPTs ETO'!C248*(1+'07. BPTs 2016-17'!U248),"-")))</f>
        <v>1464.0406199999998</v>
      </c>
      <c r="D248" s="785"/>
      <c r="G248" s="785"/>
      <c r="I248" s="785"/>
      <c r="M248" s="246"/>
      <c r="N248" s="246"/>
      <c r="O248" s="963">
        <f>'00. Adjustment factors'!$C$5</f>
        <v>0</v>
      </c>
      <c r="P248" s="963">
        <f>'00. Adjustment factors'!$D$5</f>
        <v>3.1E-2</v>
      </c>
      <c r="Q248" s="963">
        <f>'00. Adjustment factors'!$E$5</f>
        <v>-0.02</v>
      </c>
      <c r="R248" s="963"/>
      <c r="S248" s="963"/>
      <c r="T248" s="963"/>
      <c r="U248" s="964">
        <f>'00. Adjustment factors'!$F$5</f>
        <v>1.0379999999999834E-2</v>
      </c>
      <c r="V248" s="246"/>
      <c r="W248" s="246"/>
      <c r="X248" s="246"/>
      <c r="Y248" s="246"/>
      <c r="Z248" s="246"/>
    </row>
    <row r="249" spans="1:26" s="222" customFormat="1" ht="12" thickBot="1" x14ac:dyDescent="0.25">
      <c r="B249" s="141" t="s">
        <v>3118</v>
      </c>
      <c r="C249" s="325">
        <f>IF('07. BPTs Manual Adj'!C249="-","-",
IF(ISNUMBER('07. BPTs Manual Adj'!C249),'07. BPTs Manual Adj'!C249*(1+'07. BPTs 2016-17'!U249),
IF(ISNUMBER('07. BPTs ETO'!C249),'07. BPTs ETO'!C249*(1+'07. BPTs 2016-17'!U249),"-")))</f>
        <v>2814.9186799999993</v>
      </c>
      <c r="E249" s="785"/>
      <c r="H249" s="785"/>
      <c r="M249" s="246"/>
      <c r="N249" s="246"/>
      <c r="O249" s="963">
        <f>'00. Adjustment factors'!$C$5</f>
        <v>0</v>
      </c>
      <c r="P249" s="963">
        <f>'00. Adjustment factors'!$D$5</f>
        <v>3.1E-2</v>
      </c>
      <c r="Q249" s="963">
        <f>'00. Adjustment factors'!$E$5</f>
        <v>-0.02</v>
      </c>
      <c r="R249" s="963"/>
      <c r="S249" s="963"/>
      <c r="T249" s="963"/>
      <c r="U249" s="964">
        <f>'00. Adjustment factors'!$F$5</f>
        <v>1.0379999999999834E-2</v>
      </c>
      <c r="V249" s="246"/>
      <c r="W249" s="246"/>
      <c r="X249" s="246"/>
      <c r="Y249" s="246"/>
      <c r="Z249" s="246"/>
    </row>
    <row r="250" spans="1:26" s="222" customFormat="1" ht="12" thickBot="1" x14ac:dyDescent="0.25">
      <c r="A250" s="219"/>
      <c r="B250" s="219"/>
      <c r="C250" s="123"/>
      <c r="D250" s="219"/>
      <c r="E250" s="123"/>
      <c r="F250" s="219"/>
      <c r="G250" s="219"/>
      <c r="H250" s="123"/>
      <c r="M250" s="246"/>
      <c r="N250" s="246"/>
      <c r="O250" s="246"/>
      <c r="P250" s="246"/>
      <c r="Q250" s="246"/>
      <c r="R250" s="246"/>
      <c r="S250" s="246"/>
      <c r="T250" s="246"/>
      <c r="U250" s="246"/>
      <c r="V250" s="246"/>
      <c r="W250" s="246"/>
      <c r="X250" s="246"/>
      <c r="Y250" s="246"/>
      <c r="Z250" s="246"/>
    </row>
    <row r="251" spans="1:26" s="222" customFormat="1" ht="11.25" x14ac:dyDescent="0.2">
      <c r="C251" s="785"/>
      <c r="E251" s="785"/>
      <c r="H251" s="785"/>
      <c r="M251" s="246"/>
      <c r="N251" s="246"/>
      <c r="O251" s="246"/>
      <c r="P251" s="246"/>
      <c r="Q251" s="246"/>
      <c r="R251" s="246"/>
      <c r="S251" s="246"/>
      <c r="T251" s="246"/>
      <c r="U251" s="246"/>
      <c r="V251" s="246"/>
      <c r="W251" s="246"/>
      <c r="X251" s="246"/>
      <c r="Y251" s="246"/>
      <c r="Z251" s="246"/>
    </row>
    <row r="252" spans="1:26" s="222" customFormat="1" ht="11.25" x14ac:dyDescent="0.2">
      <c r="C252" s="785"/>
      <c r="E252" s="785"/>
      <c r="H252" s="785"/>
      <c r="M252" s="246"/>
      <c r="N252" s="246"/>
      <c r="O252" s="246"/>
      <c r="P252" s="246"/>
      <c r="Q252" s="246"/>
      <c r="R252" s="246"/>
      <c r="S252" s="246"/>
      <c r="T252" s="246"/>
      <c r="U252" s="246"/>
      <c r="V252" s="246"/>
      <c r="W252" s="246"/>
      <c r="X252" s="246"/>
      <c r="Y252" s="246"/>
      <c r="Z252" s="246"/>
    </row>
    <row r="253" spans="1:26" s="222" customFormat="1" ht="11.25" x14ac:dyDescent="0.2">
      <c r="A253" s="124">
        <v>10</v>
      </c>
      <c r="B253" s="125" t="s">
        <v>62</v>
      </c>
      <c r="C253" s="785"/>
      <c r="E253" s="86"/>
      <c r="H253" s="1111" t="s">
        <v>43</v>
      </c>
      <c r="M253" s="246"/>
      <c r="N253" s="246"/>
      <c r="O253" s="246"/>
      <c r="P253" s="246"/>
      <c r="Q253" s="246"/>
      <c r="R253" s="246"/>
      <c r="S253" s="246"/>
      <c r="T253" s="246"/>
      <c r="U253" s="246"/>
      <c r="V253" s="246"/>
      <c r="W253" s="246"/>
      <c r="X253" s="246"/>
      <c r="Y253" s="246"/>
      <c r="Z253" s="246"/>
    </row>
    <row r="254" spans="1:26" s="222" customFormat="1" ht="11.25" x14ac:dyDescent="0.2">
      <c r="A254" s="124"/>
      <c r="B254" s="125"/>
      <c r="C254" s="32"/>
      <c r="E254" s="86"/>
      <c r="F254" s="272"/>
      <c r="H254" s="785"/>
      <c r="M254" s="246"/>
      <c r="N254" s="246"/>
      <c r="O254" s="246"/>
      <c r="P254" s="246"/>
      <c r="Q254" s="246"/>
      <c r="R254" s="246"/>
      <c r="S254" s="246"/>
      <c r="T254" s="246"/>
      <c r="U254" s="246"/>
      <c r="V254" s="246"/>
      <c r="W254" s="246"/>
      <c r="X254" s="246"/>
      <c r="Y254" s="246"/>
      <c r="Z254" s="246"/>
    </row>
    <row r="255" spans="1:26" s="222" customFormat="1" ht="11.25" x14ac:dyDescent="0.2">
      <c r="A255" s="848" t="s">
        <v>365</v>
      </c>
      <c r="B255" s="848"/>
      <c r="C255" s="848"/>
      <c r="D255" s="848"/>
      <c r="E255" s="848"/>
      <c r="F255" s="848"/>
      <c r="G255" s="848"/>
      <c r="H255" s="848"/>
      <c r="M255" s="246"/>
      <c r="N255" s="246"/>
      <c r="O255" s="246"/>
      <c r="P255" s="246"/>
      <c r="Q255" s="246"/>
      <c r="R255" s="246"/>
      <c r="S255" s="246"/>
      <c r="T255" s="246"/>
      <c r="U255" s="246"/>
      <c r="V255" s="246"/>
      <c r="W255" s="246"/>
      <c r="X255" s="246"/>
      <c r="Y255" s="246"/>
      <c r="Z255" s="246"/>
    </row>
    <row r="256" spans="1:26" s="222" customFormat="1" ht="11.25" x14ac:dyDescent="0.2">
      <c r="A256" s="848" t="s">
        <v>204</v>
      </c>
      <c r="B256" s="848"/>
      <c r="C256" s="848"/>
      <c r="D256" s="848"/>
      <c r="E256" s="848"/>
      <c r="F256" s="848"/>
      <c r="G256" s="848"/>
      <c r="H256" s="848"/>
      <c r="M256" s="246"/>
      <c r="N256" s="246"/>
      <c r="O256" s="246"/>
      <c r="P256" s="246"/>
      <c r="Q256" s="246"/>
      <c r="R256" s="246"/>
      <c r="S256" s="246"/>
      <c r="T256" s="246"/>
      <c r="U256" s="246"/>
      <c r="V256" s="246"/>
      <c r="W256" s="246"/>
      <c r="X256" s="246"/>
      <c r="Y256" s="246"/>
      <c r="Z256" s="246"/>
    </row>
    <row r="257" spans="1:26" s="222" customFormat="1" ht="11.25" x14ac:dyDescent="0.2">
      <c r="A257" s="848" t="s">
        <v>109</v>
      </c>
      <c r="B257" s="848"/>
      <c r="C257" s="848"/>
      <c r="D257" s="848"/>
      <c r="E257" s="848"/>
      <c r="F257" s="848"/>
      <c r="G257" s="848"/>
      <c r="H257" s="848"/>
      <c r="M257" s="246"/>
      <c r="N257" s="246"/>
      <c r="O257" s="246"/>
      <c r="P257" s="246"/>
      <c r="Q257" s="246"/>
      <c r="R257" s="246"/>
      <c r="S257" s="246"/>
      <c r="T257" s="246"/>
      <c r="U257" s="246"/>
      <c r="V257" s="246"/>
      <c r="W257" s="246"/>
      <c r="X257" s="246"/>
      <c r="Y257" s="246"/>
      <c r="Z257" s="246"/>
    </row>
    <row r="258" spans="1:26" s="222" customFormat="1" ht="12" thickBot="1" x14ac:dyDescent="0.25">
      <c r="C258" s="785"/>
      <c r="E258" s="86"/>
      <c r="F258" s="785"/>
      <c r="M258" s="246"/>
      <c r="N258" s="246"/>
      <c r="O258" s="962"/>
      <c r="P258" s="962"/>
      <c r="Q258" s="962"/>
      <c r="R258" s="962"/>
      <c r="S258" s="962"/>
      <c r="T258" s="962"/>
      <c r="U258" s="962"/>
      <c r="V258" s="246"/>
      <c r="W258" s="246"/>
      <c r="X258" s="246"/>
      <c r="Y258" s="246"/>
      <c r="Z258" s="246"/>
    </row>
    <row r="259" spans="1:26" s="753" customFormat="1" ht="34.5" thickBot="1" x14ac:dyDescent="0.25">
      <c r="A259" s="414" t="s">
        <v>243</v>
      </c>
      <c r="B259" s="379" t="s">
        <v>244</v>
      </c>
      <c r="C259" s="355" t="s">
        <v>119</v>
      </c>
      <c r="D259" s="354" t="s">
        <v>58</v>
      </c>
      <c r="E259" s="784" t="s">
        <v>59</v>
      </c>
      <c r="F259" s="103"/>
      <c r="H259" s="82"/>
      <c r="I259" s="82"/>
      <c r="M259" s="1133"/>
      <c r="N259" s="1133"/>
      <c r="O259" s="1131" t="s">
        <v>3320</v>
      </c>
      <c r="P259" s="1132" t="s">
        <v>3296</v>
      </c>
      <c r="Q259" s="1131" t="s">
        <v>3321</v>
      </c>
      <c r="R259" s="1132" t="s">
        <v>3322</v>
      </c>
      <c r="S259" s="1132" t="s">
        <v>3325</v>
      </c>
      <c r="T259" s="1132" t="s">
        <v>3326</v>
      </c>
      <c r="U259" s="1132" t="s">
        <v>3362</v>
      </c>
      <c r="V259" s="1132" t="s">
        <v>3363</v>
      </c>
      <c r="W259" s="246"/>
      <c r="X259" s="1133"/>
      <c r="Y259" s="1133"/>
      <c r="Z259" s="1133"/>
    </row>
    <row r="260" spans="1:26" s="222" customFormat="1" ht="25.5" customHeight="1" x14ac:dyDescent="0.2">
      <c r="A260" s="408" t="s">
        <v>1581</v>
      </c>
      <c r="B260" s="403" t="s">
        <v>2779</v>
      </c>
      <c r="C260" s="386" t="s">
        <v>3119</v>
      </c>
      <c r="D260" s="385">
        <f>IF('07. BPTs Manual Adj'!D259="-","-",
IF(ISNUMBER('07. BPTs Manual Adj'!D259),'07. BPTs Manual Adj'!D259*(1+'07. BPTs 2016-17'!U260),
IF(ISNUMBER('07. BPTs ETO'!D259),'07. BPTs ETO'!D259*(1+'07. BPTs 2016-17'!U260),"-")))</f>
        <v>1082.5739675013274</v>
      </c>
      <c r="E260" s="387">
        <f>IF('07. BPTs Manual Adj'!E259="-","-",
IF(ISNUMBER('07. BPTs Manual Adj'!E259),'07. BPTs Manual Adj'!E259*(1+'07. BPTs 2016-17'!V260),
IF(ISNUMBER('07. BPTs ETO'!E259),'07. BPTs ETO'!E259*(1+'07. BPTs 2016-17'!V260),"-")))</f>
        <v>954.40036479169851</v>
      </c>
      <c r="F260" s="785"/>
      <c r="H260" s="272"/>
      <c r="I260" s="272"/>
      <c r="M260" s="246"/>
      <c r="N260" s="246"/>
      <c r="O260" s="963">
        <f>VLOOKUP(LEFT($A260,2),'00. Adjustment factors'!$B$12:$M$51,O$30,FALSE)</f>
        <v>0</v>
      </c>
      <c r="P260" s="963">
        <f>VLOOKUP(LEFT($A260,2),'00. Adjustment factors'!$B$12:$M$51,P$30,FALSE)</f>
        <v>3.1E-2</v>
      </c>
      <c r="Q260" s="963">
        <f>VLOOKUP(LEFT($A260,2),'00. Adjustment factors'!$B$12:$M$51,Q$30,FALSE)</f>
        <v>-0.02</v>
      </c>
      <c r="R260" s="963">
        <f>VLOOKUP(LEFT($A260,2),'00. Adjustment factors'!$B$12:$M$51,R$30,FALSE)</f>
        <v>-2.4178239796839973E-2</v>
      </c>
      <c r="S260" s="963">
        <f>VLOOKUP(LEFT($A260,2),'00. Adjustment factors'!$B$12:$M$51,S$30,FALSE)</f>
        <v>0</v>
      </c>
      <c r="T260" s="963">
        <f>VLOOKUP(LEFT($A260,2),'00. Adjustment factors'!$B$12:$M$51,T$30,FALSE)</f>
        <v>0</v>
      </c>
      <c r="U260" s="964">
        <f>(1+O260)*(1+P260)*(1+Q260)*(1+R260)-1</f>
        <v>-1.4049209925931283E-2</v>
      </c>
      <c r="V260" s="964">
        <f>(1+O260)*(1+P260)*(1+Q260)*(1+R260)*(1+S260)-1</f>
        <v>-1.4049209925931283E-2</v>
      </c>
      <c r="W260" s="246"/>
      <c r="X260" s="246"/>
      <c r="Y260" s="246"/>
      <c r="Z260" s="246"/>
    </row>
    <row r="261" spans="1:26" s="222" customFormat="1" ht="22.5" x14ac:dyDescent="0.2">
      <c r="A261" s="409" t="s">
        <v>1590</v>
      </c>
      <c r="B261" s="404" t="s">
        <v>2789</v>
      </c>
      <c r="C261" s="781" t="s">
        <v>2789</v>
      </c>
      <c r="D261" s="388">
        <f>IF('07. BPTs Manual Adj'!D260="-","-",
IF(ISNUMBER('07. BPTs Manual Adj'!D260),'07. BPTs Manual Adj'!D260*(1+'07. BPTs 2016-17'!U261),
IF(ISNUMBER('07. BPTs ETO'!D260),'07. BPTs ETO'!D260*(1+'07. BPTs 2016-17'!U261),"-")))</f>
        <v>493.9613458271084</v>
      </c>
      <c r="E261" s="389">
        <f>IF('07. BPTs Manual Adj'!E260="-","-",
IF(ISNUMBER('07. BPTs Manual Adj'!E260),'07. BPTs Manual Adj'!E260*(1+'07. BPTs 2016-17'!V261),
IF(ISNUMBER('07. BPTs ETO'!E260),'07. BPTs ETO'!E260*(1+'07. BPTs 2016-17'!V261),"-")))</f>
        <v>281.98192596118366</v>
      </c>
      <c r="F261" s="785"/>
      <c r="H261" s="86"/>
      <c r="I261" s="86"/>
      <c r="M261" s="246"/>
      <c r="N261" s="246"/>
      <c r="O261" s="963">
        <f>VLOOKUP(LEFT($A261,2),'00. Adjustment factors'!$B$12:$M$51,O$30,FALSE)</f>
        <v>0</v>
      </c>
      <c r="P261" s="963">
        <f>VLOOKUP(LEFT($A261,2),'00. Adjustment factors'!$B$12:$M$51,P$30,FALSE)</f>
        <v>3.1E-2</v>
      </c>
      <c r="Q261" s="963">
        <f>VLOOKUP(LEFT($A261,2),'00. Adjustment factors'!$B$12:$M$51,Q$30,FALSE)</f>
        <v>-0.02</v>
      </c>
      <c r="R261" s="963">
        <f>VLOOKUP(LEFT($A261,2),'00. Adjustment factors'!$B$12:$M$51,R$30,FALSE)</f>
        <v>-2.4178239796839973E-2</v>
      </c>
      <c r="S261" s="963">
        <f>VLOOKUP(LEFT($A261,2),'00. Adjustment factors'!$B$12:$M$51,S$30,FALSE)</f>
        <v>0</v>
      </c>
      <c r="T261" s="963">
        <f>VLOOKUP(LEFT($A261,2),'00. Adjustment factors'!$B$12:$M$51,T$30,FALSE)</f>
        <v>0</v>
      </c>
      <c r="U261" s="964">
        <f t="shared" ref="U261:U262" si="9">(1+O261)*(1+P261)*(1+Q261)*(1+R261)-1</f>
        <v>-1.4049209925931283E-2</v>
      </c>
      <c r="V261" s="964">
        <f t="shared" ref="V261:V262" si="10">(1+O261)*(1+P261)*(1+Q261)*(1+R261)*(1+S261)-1</f>
        <v>-1.4049209925931283E-2</v>
      </c>
      <c r="W261" s="246"/>
      <c r="X261" s="246"/>
      <c r="Y261" s="246"/>
      <c r="Z261" s="246"/>
    </row>
    <row r="262" spans="1:26" s="222" customFormat="1" ht="12.75" customHeight="1" x14ac:dyDescent="0.2">
      <c r="A262" s="410" t="s">
        <v>514</v>
      </c>
      <c r="B262" s="405" t="s">
        <v>513</v>
      </c>
      <c r="C262" s="781" t="s">
        <v>3120</v>
      </c>
      <c r="D262" s="390">
        <f>IF('07. BPTs Manual Adj'!D261="-","-",
IF(ISNUMBER('07. BPTs Manual Adj'!D261),'07. BPTs Manual Adj'!D261*(1+'07. BPTs 2016-17'!U262),
IF(ISNUMBER('07. BPTs ETO'!D261),'07. BPTs ETO'!D261*(1+'07. BPTs 2016-17'!U262),"-")))</f>
        <v>837.42874748035274</v>
      </c>
      <c r="E262" s="391">
        <f>IF('07. BPTs Manual Adj'!E261="-","-",
IF(ISNUMBER('07. BPTs Manual Adj'!E261),'07. BPTs Manual Adj'!E261*(1+'07. BPTs 2016-17'!V262),
IF(ISNUMBER('07. BPTs ETO'!E261),'07. BPTs ETO'!E261*(1+'07. BPTs 2016-17'!V262),"-")))</f>
        <v>478.53071284591584</v>
      </c>
      <c r="F262" s="785"/>
      <c r="H262" s="86"/>
      <c r="I262" s="86"/>
      <c r="M262" s="246"/>
      <c r="N262" s="246"/>
      <c r="O262" s="963">
        <f>VLOOKUP(LEFT($A262,2),'00. Adjustment factors'!$B$12:$M$51,O$30,FALSE)</f>
        <v>0</v>
      </c>
      <c r="P262" s="963">
        <f>VLOOKUP(LEFT($A262,2),'00. Adjustment factors'!$B$12:$M$51,P$30,FALSE)</f>
        <v>3.1E-2</v>
      </c>
      <c r="Q262" s="963">
        <f>VLOOKUP(LEFT($A262,2),'00. Adjustment factors'!$B$12:$M$51,Q$30,FALSE)</f>
        <v>-0.02</v>
      </c>
      <c r="R262" s="963">
        <f>VLOOKUP(LEFT($A262,2),'00. Adjustment factors'!$B$12:$M$51,R$30,FALSE)</f>
        <v>3.4207486584085789E-3</v>
      </c>
      <c r="S262" s="963">
        <f>VLOOKUP(LEFT($A262,2),'00. Adjustment factors'!$B$12:$M$51,S$30,FALSE)</f>
        <v>0</v>
      </c>
      <c r="T262" s="963">
        <f>VLOOKUP(LEFT($A262,2),'00. Adjustment factors'!$B$12:$M$51,T$30,FALSE)</f>
        <v>0</v>
      </c>
      <c r="U262" s="964">
        <f t="shared" si="9"/>
        <v>1.3836256029482685E-2</v>
      </c>
      <c r="V262" s="964">
        <f t="shared" si="10"/>
        <v>1.3836256029482685E-2</v>
      </c>
      <c r="W262" s="246"/>
      <c r="X262" s="246"/>
      <c r="Y262" s="246"/>
      <c r="Z262" s="246"/>
    </row>
    <row r="263" spans="1:26" s="222" customFormat="1" ht="13.5" customHeight="1" thickBot="1" x14ac:dyDescent="0.25">
      <c r="A263" s="307" t="s">
        <v>466</v>
      </c>
      <c r="B263" s="406" t="s">
        <v>465</v>
      </c>
      <c r="C263" s="782"/>
      <c r="D263" s="335">
        <f>IF('07. BPTs Manual Adj'!D262="-","-",
IF(ISNUMBER('07. BPTs Manual Adj'!D262),'07. BPTs Manual Adj'!D262*(1+'07. BPTs 2016-17'!U263),
IF(ISNUMBER('07. BPTs ETO'!D262),'07. BPTs ETO'!D262*(1+'07. BPTs 2016-17'!U263),"-")))</f>
        <v>386.2716135472329</v>
      </c>
      <c r="E263" s="316">
        <f>IF('07. BPTs Manual Adj'!E262="-","-",
IF(ISNUMBER('07. BPTs Manual Adj'!E262),'07. BPTs Manual Adj'!E262*(1+'07. BPTs 2016-17'!V263),
IF(ISNUMBER('07. BPTs ETO'!E262),'07. BPTs ETO'!E262*(1+'07. BPTs 2016-17'!V263),"-")))</f>
        <v>221.01630381442723</v>
      </c>
      <c r="H263" s="785"/>
      <c r="I263" s="272"/>
      <c r="M263" s="246"/>
      <c r="N263" s="246"/>
      <c r="O263" s="963">
        <f>VLOOKUP(LEFT($A263,2),'00. Adjustment factors'!$B$12:$M$51,O$30,FALSE)</f>
        <v>0</v>
      </c>
      <c r="P263" s="963">
        <f>VLOOKUP(LEFT($A263,2),'00. Adjustment factors'!$B$12:$M$51,P$30,FALSE)</f>
        <v>3.1E-2</v>
      </c>
      <c r="Q263" s="963">
        <f>VLOOKUP(LEFT($A263,2),'00. Adjustment factors'!$B$12:$M$51,Q$30,FALSE)</f>
        <v>-0.02</v>
      </c>
      <c r="R263" s="963">
        <f>VLOOKUP(LEFT($A263,2),'00. Adjustment factors'!$B$12:$M$51,R$30,FALSE)</f>
        <v>3.4207486584085789E-3</v>
      </c>
      <c r="S263" s="963">
        <f>VLOOKUP(LEFT($A263,2),'00. Adjustment factors'!$B$12:$M$51,S$30,FALSE)</f>
        <v>0</v>
      </c>
      <c r="T263" s="963">
        <f>VLOOKUP(LEFT($A263,2),'00. Adjustment factors'!$B$12:$M$51,T$30,FALSE)</f>
        <v>0</v>
      </c>
      <c r="U263" s="964">
        <f>(1+O263)*(1+P263)*(1+Q263)*(1+R263)-1</f>
        <v>1.3836256029482685E-2</v>
      </c>
      <c r="V263" s="964">
        <f>(1+O263)*(1+P263)*(1+Q263)*(1+R263)*(1+S263)-1</f>
        <v>1.3836256029482685E-2</v>
      </c>
      <c r="W263" s="246"/>
      <c r="X263" s="246"/>
      <c r="Y263" s="246"/>
      <c r="Z263" s="246"/>
    </row>
    <row r="264" spans="1:26" s="222" customFormat="1" ht="11.25" x14ac:dyDescent="0.2">
      <c r="C264" s="785"/>
      <c r="E264" s="785"/>
      <c r="H264" s="785"/>
      <c r="I264" s="272"/>
      <c r="M264" s="246"/>
      <c r="N264" s="246"/>
      <c r="O264" s="246"/>
      <c r="P264" s="246"/>
      <c r="Q264" s="246"/>
      <c r="R264" s="246"/>
      <c r="S264" s="246"/>
      <c r="T264" s="246"/>
      <c r="U264" s="246"/>
      <c r="V264" s="246"/>
      <c r="W264" s="246"/>
      <c r="X264" s="246"/>
      <c r="Y264" s="246"/>
      <c r="Z264" s="246"/>
    </row>
    <row r="265" spans="1:26" s="222" customFormat="1" ht="11.25" x14ac:dyDescent="0.2">
      <c r="C265" s="785"/>
      <c r="E265" s="785"/>
      <c r="H265" s="785"/>
      <c r="I265" s="272"/>
      <c r="M265" s="246"/>
      <c r="N265" s="246"/>
      <c r="O265" s="246"/>
      <c r="P265" s="246"/>
      <c r="Q265" s="246"/>
      <c r="R265" s="246"/>
      <c r="S265" s="246"/>
      <c r="T265" s="246"/>
      <c r="U265" s="246"/>
      <c r="V265" s="246"/>
      <c r="W265" s="246"/>
      <c r="X265" s="246"/>
      <c r="Y265" s="246"/>
      <c r="Z265" s="246"/>
    </row>
    <row r="266" spans="1:26" s="272" customFormat="1" ht="11.25" x14ac:dyDescent="0.2">
      <c r="A266" s="124">
        <v>11</v>
      </c>
      <c r="B266" s="80" t="s">
        <v>370</v>
      </c>
      <c r="C266" s="86"/>
      <c r="E266" s="86"/>
      <c r="H266" s="1111" t="s">
        <v>43</v>
      </c>
      <c r="M266" s="1135"/>
      <c r="N266" s="1135"/>
      <c r="O266" s="1135"/>
      <c r="P266" s="1135"/>
      <c r="Q266" s="1135"/>
      <c r="R266" s="1135"/>
      <c r="S266" s="1135"/>
      <c r="T266" s="1135"/>
      <c r="U266" s="1135"/>
      <c r="V266" s="1135"/>
      <c r="W266" s="1135"/>
      <c r="X266" s="1135"/>
      <c r="Y266" s="1135"/>
      <c r="Z266" s="1135"/>
    </row>
    <row r="267" spans="1:26" s="272" customFormat="1" ht="11.25" x14ac:dyDescent="0.2">
      <c r="A267" s="124"/>
      <c r="B267" s="80"/>
      <c r="C267" s="32"/>
      <c r="E267" s="86"/>
      <c r="H267" s="86"/>
      <c r="M267" s="1135"/>
      <c r="N267" s="1135"/>
      <c r="O267" s="1135"/>
      <c r="P267" s="1135"/>
      <c r="Q267" s="1135"/>
      <c r="R267" s="1135"/>
      <c r="S267" s="1135"/>
      <c r="T267" s="1135"/>
      <c r="U267" s="1135"/>
      <c r="V267" s="1135"/>
      <c r="W267" s="1135"/>
      <c r="X267" s="1135"/>
      <c r="Y267" s="1135"/>
      <c r="Z267" s="1135"/>
    </row>
    <row r="268" spans="1:26" s="222" customFormat="1" ht="11.25" x14ac:dyDescent="0.2">
      <c r="A268" s="848" t="s">
        <v>70</v>
      </c>
      <c r="B268" s="848"/>
      <c r="C268" s="848"/>
      <c r="D268" s="848"/>
      <c r="E268" s="848"/>
      <c r="F268" s="848"/>
      <c r="G268" s="848"/>
      <c r="H268" s="848"/>
      <c r="M268" s="246"/>
      <c r="N268" s="246"/>
      <c r="O268" s="246"/>
      <c r="P268" s="246"/>
      <c r="Q268" s="246"/>
      <c r="R268" s="246"/>
      <c r="S268" s="246"/>
      <c r="T268" s="246"/>
      <c r="U268" s="246"/>
      <c r="V268" s="246"/>
      <c r="W268" s="246"/>
      <c r="X268" s="246"/>
      <c r="Y268" s="246"/>
      <c r="Z268" s="246"/>
    </row>
    <row r="269" spans="1:26" s="222" customFormat="1" ht="11.25" x14ac:dyDescent="0.2">
      <c r="A269" s="848" t="s">
        <v>110</v>
      </c>
      <c r="B269" s="848"/>
      <c r="C269" s="848"/>
      <c r="D269" s="848"/>
      <c r="E269" s="848"/>
      <c r="F269" s="848"/>
      <c r="G269" s="848"/>
      <c r="H269" s="848"/>
      <c r="M269" s="246"/>
      <c r="N269" s="246"/>
      <c r="O269" s="246"/>
      <c r="P269" s="246"/>
      <c r="Q269" s="246"/>
      <c r="R269" s="246"/>
      <c r="S269" s="246"/>
      <c r="T269" s="246"/>
      <c r="U269" s="246"/>
      <c r="V269" s="246"/>
      <c r="W269" s="246"/>
      <c r="X269" s="246"/>
      <c r="Y269" s="246"/>
      <c r="Z269" s="246"/>
    </row>
    <row r="270" spans="1:26" s="272" customFormat="1" ht="12" thickBot="1" x14ac:dyDescent="0.25">
      <c r="A270" s="124"/>
      <c r="B270" s="142"/>
      <c r="C270" s="143"/>
      <c r="E270" s="86"/>
      <c r="H270" s="86"/>
      <c r="I270" s="222"/>
      <c r="M270" s="1135"/>
      <c r="N270" s="1135"/>
      <c r="O270" s="962"/>
      <c r="P270" s="962"/>
      <c r="Q270" s="962"/>
      <c r="R270" s="962"/>
      <c r="S270" s="962"/>
      <c r="T270" s="962"/>
      <c r="U270" s="962"/>
      <c r="V270" s="1135"/>
      <c r="W270" s="1135"/>
      <c r="X270" s="1135"/>
      <c r="Y270" s="1135"/>
      <c r="Z270" s="1135"/>
    </row>
    <row r="271" spans="1:26" s="82" customFormat="1" ht="23.25" thickBot="1" x14ac:dyDescent="0.25">
      <c r="A271" s="370" t="s">
        <v>56</v>
      </c>
      <c r="B271" s="411" t="s">
        <v>57</v>
      </c>
      <c r="C271" s="370" t="s">
        <v>312</v>
      </c>
      <c r="E271" s="102"/>
      <c r="H271" s="102"/>
      <c r="I271" s="753"/>
      <c r="M271" s="1136"/>
      <c r="N271" s="1136"/>
      <c r="O271" s="1131" t="s">
        <v>3320</v>
      </c>
      <c r="P271" s="1132" t="s">
        <v>3296</v>
      </c>
      <c r="Q271" s="1131" t="s">
        <v>3321</v>
      </c>
      <c r="R271" s="1132" t="s">
        <v>3322</v>
      </c>
      <c r="S271" s="1132" t="s">
        <v>3325</v>
      </c>
      <c r="T271" s="1132" t="s">
        <v>3326</v>
      </c>
      <c r="U271" s="1132" t="s">
        <v>3361</v>
      </c>
      <c r="V271" s="1136"/>
      <c r="W271" s="1136"/>
      <c r="X271" s="1136"/>
      <c r="Y271" s="1136"/>
      <c r="Z271" s="1136"/>
    </row>
    <row r="272" spans="1:26" s="272" customFormat="1" ht="12" thickBot="1" x14ac:dyDescent="0.25">
      <c r="A272" s="412" t="s">
        <v>237</v>
      </c>
      <c r="B272" s="147" t="s">
        <v>370</v>
      </c>
      <c r="C272" s="577">
        <f>IF('07. BPTs Manual Adj'!C272="-","-",
IF(ISNUMBER('07. BPTs Manual Adj'!C272),'07. BPTs Manual Adj'!C272*(1+'07. BPTs 2016-17'!U272),
IF(ISNUMBER('07. BPTs ETO'!C272),'07. BPTs ETO'!C272*(1+'07. BPTs 2016-17'!U272),"-")))</f>
        <v>2925.0500999999995</v>
      </c>
      <c r="E272" s="86"/>
      <c r="H272" s="86"/>
      <c r="I272" s="785"/>
      <c r="M272" s="1135"/>
      <c r="N272" s="1135"/>
      <c r="O272" s="963">
        <f>'00. Adjustment factors'!$C$5</f>
        <v>0</v>
      </c>
      <c r="P272" s="963">
        <f>'00. Adjustment factors'!$D$5</f>
        <v>3.1E-2</v>
      </c>
      <c r="Q272" s="963">
        <f>'00. Adjustment factors'!$E$5</f>
        <v>-0.02</v>
      </c>
      <c r="R272" s="963"/>
      <c r="S272" s="963"/>
      <c r="T272" s="963"/>
      <c r="U272" s="964">
        <f>'00. Adjustment factors'!$F$5</f>
        <v>1.0379999999999834E-2</v>
      </c>
      <c r="V272" s="1135"/>
      <c r="W272" s="1135"/>
      <c r="X272" s="1135"/>
      <c r="Y272" s="1135"/>
      <c r="Z272" s="1135"/>
    </row>
    <row r="273" spans="1:26" s="272" customFormat="1" ht="12" thickBot="1" x14ac:dyDescent="0.25">
      <c r="A273" s="218"/>
      <c r="B273" s="219"/>
      <c r="C273" s="146"/>
      <c r="D273" s="219"/>
      <c r="E273" s="123"/>
      <c r="F273" s="219"/>
      <c r="G273" s="219"/>
      <c r="H273" s="123"/>
      <c r="I273" s="222"/>
      <c r="M273" s="1135"/>
      <c r="N273" s="1135"/>
      <c r="O273" s="1135"/>
      <c r="P273" s="1135"/>
      <c r="Q273" s="1135"/>
      <c r="R273" s="1135"/>
      <c r="S273" s="1135"/>
      <c r="T273" s="1135"/>
      <c r="U273" s="1135"/>
      <c r="V273" s="1135"/>
      <c r="W273" s="1135"/>
      <c r="X273" s="1135"/>
      <c r="Y273" s="1135"/>
      <c r="Z273" s="1135"/>
    </row>
    <row r="274" spans="1:26" s="222" customFormat="1" ht="11.25" x14ac:dyDescent="0.2">
      <c r="C274" s="785"/>
      <c r="E274" s="785"/>
      <c r="H274" s="785"/>
      <c r="I274" s="272"/>
      <c r="M274" s="246"/>
      <c r="N274" s="246"/>
      <c r="O274" s="246"/>
      <c r="P274" s="246"/>
      <c r="Q274" s="246"/>
      <c r="R274" s="246"/>
      <c r="S274" s="246"/>
      <c r="T274" s="246"/>
      <c r="U274" s="246"/>
      <c r="V274" s="246"/>
      <c r="W274" s="246"/>
      <c r="X274" s="246"/>
      <c r="Y274" s="246"/>
      <c r="Z274" s="246"/>
    </row>
    <row r="275" spans="1:26" s="222" customFormat="1" ht="11.25" x14ac:dyDescent="0.2">
      <c r="A275" s="124">
        <v>12</v>
      </c>
      <c r="B275" s="125" t="s">
        <v>86</v>
      </c>
      <c r="C275" s="785"/>
      <c r="F275" s="785"/>
      <c r="H275" s="1111" t="s">
        <v>43</v>
      </c>
      <c r="M275" s="246"/>
      <c r="N275" s="246"/>
      <c r="O275" s="246"/>
      <c r="P275" s="246"/>
      <c r="Q275" s="246"/>
      <c r="R275" s="246"/>
      <c r="S275" s="246"/>
      <c r="T275" s="246"/>
      <c r="U275" s="246"/>
      <c r="V275" s="246"/>
      <c r="W275" s="246"/>
      <c r="X275" s="246"/>
      <c r="Y275" s="246"/>
      <c r="Z275" s="246"/>
    </row>
    <row r="276" spans="1:26" s="222" customFormat="1" ht="11.25" x14ac:dyDescent="0.2">
      <c r="A276" s="124"/>
      <c r="B276" s="125"/>
      <c r="C276" s="785"/>
      <c r="F276" s="785"/>
      <c r="G276" s="746"/>
      <c r="M276" s="246"/>
      <c r="N276" s="246"/>
      <c r="O276" s="246"/>
      <c r="P276" s="246"/>
      <c r="Q276" s="246"/>
      <c r="R276" s="246"/>
      <c r="S276" s="246"/>
      <c r="T276" s="246"/>
      <c r="U276" s="246"/>
      <c r="V276" s="246"/>
      <c r="W276" s="246"/>
      <c r="X276" s="246"/>
      <c r="Y276" s="246"/>
      <c r="Z276" s="246"/>
    </row>
    <row r="277" spans="1:26" s="222" customFormat="1" ht="11.25" x14ac:dyDescent="0.2">
      <c r="A277" s="848" t="s">
        <v>366</v>
      </c>
      <c r="B277" s="848"/>
      <c r="C277" s="848"/>
      <c r="D277" s="848"/>
      <c r="E277" s="848"/>
      <c r="F277" s="848"/>
      <c r="G277" s="848"/>
      <c r="H277" s="848"/>
      <c r="M277" s="246"/>
      <c r="N277" s="246"/>
      <c r="O277" s="246"/>
      <c r="P277" s="246"/>
      <c r="Q277" s="246"/>
      <c r="R277" s="246"/>
      <c r="S277" s="246"/>
      <c r="T277" s="246"/>
      <c r="U277" s="246"/>
      <c r="V277" s="246"/>
      <c r="W277" s="246"/>
      <c r="X277" s="246"/>
      <c r="Y277" s="246"/>
      <c r="Z277" s="246"/>
    </row>
    <row r="278" spans="1:26" s="222" customFormat="1" ht="11.25" x14ac:dyDescent="0.2">
      <c r="A278" s="848" t="s">
        <v>367</v>
      </c>
      <c r="B278" s="848"/>
      <c r="C278" s="848"/>
      <c r="D278" s="848"/>
      <c r="E278" s="848"/>
      <c r="F278" s="848"/>
      <c r="G278" s="848"/>
      <c r="H278" s="848"/>
      <c r="M278" s="246"/>
      <c r="N278" s="246"/>
      <c r="O278" s="246"/>
      <c r="P278" s="246"/>
      <c r="Q278" s="246"/>
      <c r="R278" s="246"/>
      <c r="S278" s="246"/>
      <c r="T278" s="246"/>
      <c r="U278" s="246"/>
      <c r="V278" s="246"/>
      <c r="W278" s="246"/>
      <c r="X278" s="246"/>
      <c r="Y278" s="246"/>
      <c r="Z278" s="246"/>
    </row>
    <row r="279" spans="1:26" s="222" customFormat="1" ht="12" thickBot="1" x14ac:dyDescent="0.25">
      <c r="A279" s="741"/>
      <c r="B279" s="741"/>
      <c r="C279" s="741"/>
      <c r="D279" s="741"/>
      <c r="E279" s="741"/>
      <c r="F279" s="741"/>
      <c r="G279" s="741"/>
      <c r="H279" s="746"/>
      <c r="M279" s="246"/>
      <c r="N279" s="246"/>
      <c r="O279" s="246"/>
      <c r="P279" s="246"/>
      <c r="Q279" s="246"/>
      <c r="R279" s="246"/>
      <c r="S279" s="246"/>
      <c r="T279" s="246"/>
      <c r="U279" s="246"/>
      <c r="V279" s="246"/>
      <c r="W279" s="246"/>
      <c r="X279" s="246"/>
      <c r="Y279" s="246"/>
      <c r="Z279" s="246"/>
    </row>
    <row r="280" spans="1:26" s="222" customFormat="1" ht="23.25" thickBot="1" x14ac:dyDescent="0.25">
      <c r="C280" s="783" t="s">
        <v>67</v>
      </c>
      <c r="D280" s="784"/>
      <c r="F280" s="785"/>
      <c r="G280" s="753"/>
      <c r="M280" s="246"/>
      <c r="N280" s="246"/>
      <c r="O280" s="962"/>
      <c r="P280" s="962"/>
      <c r="Q280" s="962"/>
      <c r="R280" s="962"/>
      <c r="S280" s="962"/>
      <c r="T280" s="962"/>
      <c r="U280" s="962"/>
      <c r="V280" s="246"/>
      <c r="W280" s="246"/>
      <c r="X280" s="246"/>
      <c r="Y280" s="246"/>
      <c r="Z280" s="246"/>
    </row>
    <row r="281" spans="1:26" s="753" customFormat="1" ht="34.5" thickBot="1" x14ac:dyDescent="0.25">
      <c r="A281" s="256" t="s">
        <v>56</v>
      </c>
      <c r="B281" s="144" t="s">
        <v>57</v>
      </c>
      <c r="C281" s="256" t="s">
        <v>353</v>
      </c>
      <c r="D281" s="290" t="s">
        <v>354</v>
      </c>
      <c r="E281" s="370" t="s">
        <v>312</v>
      </c>
      <c r="F281" s="222"/>
      <c r="G281" s="103"/>
      <c r="M281" s="1133"/>
      <c r="N281" s="1133"/>
      <c r="O281" s="1131" t="s">
        <v>3320</v>
      </c>
      <c r="P281" s="1132" t="s">
        <v>3296</v>
      </c>
      <c r="Q281" s="1131" t="s">
        <v>3321</v>
      </c>
      <c r="R281" s="1132" t="s">
        <v>3322</v>
      </c>
      <c r="S281" s="1132" t="s">
        <v>3325</v>
      </c>
      <c r="T281" s="1132" t="s">
        <v>3326</v>
      </c>
      <c r="U281" s="1132" t="s">
        <v>3361</v>
      </c>
      <c r="V281" s="1133"/>
      <c r="W281" s="1133"/>
      <c r="X281" s="1133"/>
      <c r="Y281" s="1133"/>
      <c r="Z281" s="1133"/>
    </row>
    <row r="282" spans="1:26" s="222" customFormat="1" ht="12" thickBot="1" x14ac:dyDescent="0.25">
      <c r="A282" s="145">
        <v>223</v>
      </c>
      <c r="B282" s="154" t="s">
        <v>3121</v>
      </c>
      <c r="C282" s="574">
        <f>IF('07. BPTs Manual Adj'!C282="-","-",
IF(ISNUMBER('07. BPTs Manual Adj'!C282),'07. BPTs Manual Adj'!C282*(1+'07. BPTs 2016-17'!U282),
IF(ISNUMBER('07. BPTs ETO'!C282),'07. BPTs ETO'!C282*(1+'07. BPTs 2016-17'!U282),"-")))</f>
        <v>135.39091999999997</v>
      </c>
      <c r="D282" s="575">
        <f>IF('07. BPTs Manual Adj'!D282="-","-",
IF(ISNUMBER('07. BPTs Manual Adj'!D282),'07. BPTs Manual Adj'!D282*(1+'07. BPTs 2016-17'!U282),
IF(ISNUMBER('07. BPTs ETO'!D282),'07. BPTs ETO'!D282*(1+'07. BPTs 2016-17'!U282),"-")))</f>
        <v>155.59851999999998</v>
      </c>
      <c r="E282" s="720">
        <f>IF('07. BPTs Manual Adj'!E282="-","-",
IF(ISNUMBER('07. BPTs Manual Adj'!E282),'07. BPTs Manual Adj'!E282*(1+'07. BPTs 2016-17'!U282),
IF(ISNUMBER('07. BPTs ETO'!E282),'07. BPTs ETO'!E282*(1+'07. BPTs 2016-17'!U282),"-")))</f>
        <v>169.74383999999998</v>
      </c>
      <c r="G282" s="785"/>
      <c r="I282" s="785"/>
      <c r="M282" s="246"/>
      <c r="N282" s="246"/>
      <c r="O282" s="963">
        <f>'00. Adjustment factors'!$C$51</f>
        <v>0</v>
      </c>
      <c r="P282" s="963">
        <f>'00. Adjustment factors'!$D$51</f>
        <v>3.1E-2</v>
      </c>
      <c r="Q282" s="963">
        <f>'00. Adjustment factors'!$E$51</f>
        <v>-0.02</v>
      </c>
      <c r="R282" s="963"/>
      <c r="S282" s="963"/>
      <c r="T282" s="963"/>
      <c r="U282" s="964">
        <f>(1+O282)*(1+P282)*(1+Q282)*(1+R282)-1</f>
        <v>1.0379999999999834E-2</v>
      </c>
      <c r="V282" s="246"/>
      <c r="W282" s="246"/>
      <c r="X282" s="246"/>
      <c r="Y282" s="246"/>
      <c r="Z282" s="246"/>
    </row>
    <row r="283" spans="1:26" s="222" customFormat="1" ht="12" thickBot="1" x14ac:dyDescent="0.25">
      <c r="A283" s="219"/>
      <c r="B283" s="219"/>
      <c r="C283" s="123"/>
      <c r="D283" s="219"/>
      <c r="E283" s="219"/>
      <c r="F283" s="123"/>
      <c r="G283" s="219"/>
      <c r="H283" s="219"/>
      <c r="M283" s="246"/>
      <c r="N283" s="246"/>
      <c r="O283" s="246"/>
      <c r="P283" s="246"/>
      <c r="Q283" s="246"/>
      <c r="R283" s="246"/>
      <c r="S283" s="246"/>
      <c r="T283" s="246"/>
      <c r="U283" s="246"/>
      <c r="V283" s="246"/>
      <c r="W283" s="246"/>
      <c r="X283" s="246"/>
      <c r="Y283" s="246"/>
      <c r="Z283" s="246"/>
    </row>
    <row r="284" spans="1:26" s="222" customFormat="1" ht="11.25" x14ac:dyDescent="0.2">
      <c r="C284" s="785"/>
      <c r="F284" s="785"/>
      <c r="M284" s="246"/>
      <c r="N284" s="246"/>
      <c r="O284" s="246"/>
      <c r="P284" s="246"/>
      <c r="Q284" s="246"/>
      <c r="R284" s="246"/>
      <c r="S284" s="246"/>
      <c r="T284" s="246"/>
      <c r="U284" s="246"/>
      <c r="V284" s="246"/>
      <c r="W284" s="246"/>
      <c r="X284" s="246"/>
      <c r="Y284" s="246"/>
      <c r="Z284" s="246"/>
    </row>
    <row r="285" spans="1:26" s="222" customFormat="1" ht="11.25" x14ac:dyDescent="0.2">
      <c r="A285" s="88">
        <v>13</v>
      </c>
      <c r="B285" s="89" t="s">
        <v>87</v>
      </c>
      <c r="C285" s="785"/>
      <c r="F285" s="86"/>
      <c r="H285" s="1111" t="s">
        <v>43</v>
      </c>
      <c r="M285" s="246"/>
      <c r="N285" s="246"/>
      <c r="O285" s="246"/>
      <c r="P285" s="246"/>
      <c r="Q285" s="246"/>
      <c r="R285" s="246"/>
      <c r="S285" s="246"/>
      <c r="T285" s="246"/>
      <c r="U285" s="246"/>
      <c r="V285" s="246"/>
      <c r="W285" s="246"/>
      <c r="X285" s="246"/>
      <c r="Y285" s="246"/>
      <c r="Z285" s="246"/>
    </row>
    <row r="286" spans="1:26" s="222" customFormat="1" ht="11.25" x14ac:dyDescent="0.2">
      <c r="A286" s="88"/>
      <c r="B286" s="89"/>
      <c r="C286" s="32"/>
      <c r="F286" s="86"/>
      <c r="G286" s="272"/>
      <c r="M286" s="246"/>
      <c r="N286" s="246"/>
      <c r="O286" s="246"/>
      <c r="P286" s="246"/>
      <c r="Q286" s="246"/>
      <c r="R286" s="246"/>
      <c r="S286" s="246"/>
      <c r="T286" s="246"/>
      <c r="U286" s="246"/>
      <c r="V286" s="246"/>
      <c r="W286" s="246"/>
      <c r="X286" s="246"/>
      <c r="Y286" s="246"/>
      <c r="Z286" s="246"/>
    </row>
    <row r="287" spans="1:26" s="222" customFormat="1" ht="11.25" x14ac:dyDescent="0.2">
      <c r="A287" s="848" t="s">
        <v>10</v>
      </c>
      <c r="B287" s="848"/>
      <c r="C287" s="848"/>
      <c r="D287" s="848"/>
      <c r="E287" s="848"/>
      <c r="F287" s="848"/>
      <c r="G287" s="848"/>
      <c r="H287" s="848"/>
      <c r="M287" s="246"/>
      <c r="N287" s="246"/>
      <c r="O287" s="246"/>
      <c r="P287" s="246"/>
      <c r="Q287" s="246"/>
      <c r="R287" s="246"/>
      <c r="S287" s="246"/>
      <c r="T287" s="246"/>
      <c r="U287" s="246"/>
      <c r="V287" s="246"/>
      <c r="W287" s="246"/>
      <c r="X287" s="246"/>
      <c r="Y287" s="246"/>
      <c r="Z287" s="246"/>
    </row>
    <row r="288" spans="1:26" s="222" customFormat="1" ht="11.25" x14ac:dyDescent="0.2">
      <c r="A288" s="848" t="s">
        <v>11</v>
      </c>
      <c r="B288" s="848"/>
      <c r="C288" s="848"/>
      <c r="D288" s="848"/>
      <c r="E288" s="848"/>
      <c r="F288" s="848"/>
      <c r="G288" s="848"/>
      <c r="H288" s="848"/>
      <c r="M288" s="246"/>
      <c r="N288" s="246"/>
      <c r="O288" s="246"/>
      <c r="P288" s="246"/>
      <c r="Q288" s="246"/>
      <c r="R288" s="246"/>
      <c r="S288" s="246"/>
      <c r="T288" s="246"/>
      <c r="U288" s="246"/>
      <c r="V288" s="246"/>
      <c r="W288" s="246"/>
      <c r="X288" s="246"/>
      <c r="Y288" s="246"/>
      <c r="Z288" s="246"/>
    </row>
    <row r="289" spans="1:26" s="222" customFormat="1" ht="12" thickBot="1" x14ac:dyDescent="0.25">
      <c r="A289" s="848"/>
      <c r="B289" s="849"/>
      <c r="C289" s="849"/>
      <c r="D289" s="849"/>
      <c r="E289" s="849"/>
      <c r="F289" s="849"/>
      <c r="G289" s="849"/>
      <c r="H289" s="849"/>
      <c r="M289" s="246"/>
      <c r="N289" s="246"/>
      <c r="O289" s="962"/>
      <c r="P289" s="962"/>
      <c r="Q289" s="962"/>
      <c r="R289" s="962"/>
      <c r="S289" s="962"/>
      <c r="T289" s="962"/>
      <c r="U289" s="962"/>
      <c r="V289" s="246"/>
      <c r="W289" s="246"/>
      <c r="X289" s="246"/>
      <c r="Y289" s="246"/>
      <c r="Z289" s="246"/>
    </row>
    <row r="290" spans="1:26" s="785" customFormat="1" ht="22.5" customHeight="1" thickBot="1" x14ac:dyDescent="0.25">
      <c r="A290" s="370" t="s">
        <v>56</v>
      </c>
      <c r="B290" s="411" t="s">
        <v>57</v>
      </c>
      <c r="C290" s="370" t="s">
        <v>312</v>
      </c>
      <c r="D290" s="849"/>
      <c r="E290" s="849"/>
      <c r="F290" s="849"/>
      <c r="G290" s="849"/>
      <c r="I290" s="222"/>
      <c r="M290" s="423"/>
      <c r="N290" s="423"/>
      <c r="O290" s="1131" t="s">
        <v>3320</v>
      </c>
      <c r="P290" s="1132" t="s">
        <v>3296</v>
      </c>
      <c r="Q290" s="1131" t="s">
        <v>3321</v>
      </c>
      <c r="R290" s="1132" t="s">
        <v>3322</v>
      </c>
      <c r="S290" s="1132" t="s">
        <v>3325</v>
      </c>
      <c r="T290" s="1132" t="s">
        <v>3326</v>
      </c>
      <c r="U290" s="1132" t="s">
        <v>3361</v>
      </c>
      <c r="V290" s="423"/>
      <c r="W290" s="423"/>
      <c r="X290" s="423"/>
      <c r="Y290" s="423"/>
      <c r="Z290" s="423"/>
    </row>
    <row r="291" spans="1:26" s="785" customFormat="1" ht="11.25" customHeight="1" thickBot="1" x14ac:dyDescent="0.25">
      <c r="A291" s="412" t="s">
        <v>237</v>
      </c>
      <c r="B291" s="147" t="s">
        <v>3122</v>
      </c>
      <c r="C291" s="577">
        <f>IF('07. BPTs Manual Adj'!C291="-","-",
IF(ISNUMBER('07. BPTs Manual Adj'!C291),'07. BPTs Manual Adj'!C291*(1+'07. BPTs 2016-17'!U291),
IF(ISNUMBER('07. BPTs ETO'!C291),'07. BPTs ETO'!C291*(1+'07. BPTs 2016-17'!U291),"-")))</f>
        <v>667.86117999999988</v>
      </c>
      <c r="D291" s="849"/>
      <c r="E291" s="849"/>
      <c r="F291" s="849"/>
      <c r="G291" s="849"/>
      <c r="I291" s="222"/>
      <c r="M291" s="423"/>
      <c r="N291" s="423"/>
      <c r="O291" s="963">
        <f>'00. Adjustment factors'!$C$5</f>
        <v>0</v>
      </c>
      <c r="P291" s="963">
        <f>'00. Adjustment factors'!$D$5</f>
        <v>3.1E-2</v>
      </c>
      <c r="Q291" s="963">
        <f>'00. Adjustment factors'!$E$5</f>
        <v>-0.02</v>
      </c>
      <c r="R291" s="963"/>
      <c r="S291" s="963"/>
      <c r="T291" s="963"/>
      <c r="U291" s="964">
        <f>'00. Adjustment factors'!$F$5</f>
        <v>1.0379999999999834E-2</v>
      </c>
      <c r="V291" s="423"/>
      <c r="W291" s="423"/>
      <c r="X291" s="423"/>
      <c r="Y291" s="423"/>
      <c r="Z291" s="423"/>
    </row>
    <row r="292" spans="1:26" s="222" customFormat="1" ht="13.5" customHeight="1" thickBot="1" x14ac:dyDescent="0.25">
      <c r="A292" s="147"/>
      <c r="B292" s="148"/>
      <c r="C292" s="148"/>
      <c r="D292" s="148"/>
      <c r="E292" s="148"/>
      <c r="F292" s="148"/>
      <c r="G292" s="148"/>
      <c r="H292" s="148"/>
      <c r="M292" s="246"/>
      <c r="N292" s="246"/>
      <c r="O292" s="246"/>
      <c r="P292" s="246"/>
      <c r="Q292" s="246"/>
      <c r="R292" s="246"/>
      <c r="S292" s="246"/>
      <c r="T292" s="246"/>
      <c r="U292" s="246"/>
      <c r="V292" s="246"/>
      <c r="W292" s="246"/>
      <c r="X292" s="246"/>
      <c r="Y292" s="246"/>
      <c r="Z292" s="246"/>
    </row>
    <row r="293" spans="1:26" s="222" customFormat="1" ht="11.25" x14ac:dyDescent="0.2">
      <c r="C293" s="785"/>
      <c r="D293" s="785"/>
      <c r="E293" s="785"/>
      <c r="F293" s="785"/>
      <c r="M293" s="246"/>
      <c r="N293" s="246"/>
      <c r="O293" s="246"/>
      <c r="P293" s="246"/>
      <c r="Q293" s="246"/>
      <c r="R293" s="246"/>
      <c r="S293" s="246"/>
      <c r="T293" s="246"/>
      <c r="U293" s="246"/>
      <c r="V293" s="246"/>
      <c r="W293" s="246"/>
      <c r="X293" s="246"/>
      <c r="Y293" s="246"/>
      <c r="Z293" s="246"/>
    </row>
    <row r="294" spans="1:26" s="222" customFormat="1" ht="11.25" x14ac:dyDescent="0.2">
      <c r="A294" s="88">
        <v>14</v>
      </c>
      <c r="B294" s="89" t="s">
        <v>205</v>
      </c>
      <c r="C294" s="785"/>
      <c r="D294" s="272"/>
      <c r="E294" s="272"/>
      <c r="F294" s="86"/>
      <c r="H294" s="1111" t="s">
        <v>43</v>
      </c>
      <c r="M294" s="246"/>
      <c r="N294" s="246"/>
      <c r="O294" s="246"/>
      <c r="P294" s="246"/>
      <c r="Q294" s="246"/>
      <c r="R294" s="246"/>
      <c r="S294" s="246"/>
      <c r="T294" s="246"/>
      <c r="U294" s="246"/>
      <c r="V294" s="246"/>
      <c r="W294" s="246"/>
      <c r="X294" s="246"/>
      <c r="Y294" s="246"/>
      <c r="Z294" s="246"/>
    </row>
    <row r="295" spans="1:26" s="222" customFormat="1" ht="11.25" x14ac:dyDescent="0.2">
      <c r="A295" s="88"/>
      <c r="B295" s="89"/>
      <c r="C295" s="785"/>
      <c r="D295" s="272"/>
      <c r="E295" s="272"/>
      <c r="F295" s="86"/>
      <c r="G295" s="37"/>
      <c r="H295" s="272"/>
      <c r="M295" s="246"/>
      <c r="N295" s="246"/>
      <c r="O295" s="246"/>
      <c r="P295" s="246"/>
      <c r="Q295" s="246"/>
      <c r="R295" s="246"/>
      <c r="S295" s="246"/>
      <c r="T295" s="246"/>
      <c r="U295" s="246"/>
      <c r="V295" s="246"/>
      <c r="W295" s="246"/>
      <c r="X295" s="246"/>
      <c r="Y295" s="246"/>
      <c r="Z295" s="246"/>
    </row>
    <row r="296" spans="1:26" s="222" customFormat="1" ht="11.25" x14ac:dyDescent="0.2">
      <c r="A296" s="848" t="s">
        <v>12</v>
      </c>
      <c r="B296" s="848"/>
      <c r="C296" s="848"/>
      <c r="D296" s="848"/>
      <c r="E296" s="848"/>
      <c r="F296" s="848"/>
      <c r="G296" s="848"/>
      <c r="H296" s="848"/>
      <c r="M296" s="246"/>
      <c r="N296" s="246"/>
      <c r="O296" s="246"/>
      <c r="P296" s="246"/>
      <c r="Q296" s="246"/>
      <c r="R296" s="246"/>
      <c r="S296" s="246"/>
      <c r="T296" s="246"/>
      <c r="U296" s="246"/>
      <c r="V296" s="246"/>
      <c r="W296" s="246"/>
      <c r="X296" s="246"/>
      <c r="Y296" s="246"/>
      <c r="Z296" s="246"/>
    </row>
    <row r="297" spans="1:26" s="222" customFormat="1" ht="11.25" x14ac:dyDescent="0.2">
      <c r="A297" s="848" t="s">
        <v>68</v>
      </c>
      <c r="B297" s="848"/>
      <c r="C297" s="848"/>
      <c r="D297" s="848"/>
      <c r="E297" s="848"/>
      <c r="F297" s="848"/>
      <c r="G297" s="848"/>
      <c r="H297" s="848"/>
      <c r="M297" s="246"/>
      <c r="N297" s="246"/>
      <c r="O297" s="246"/>
      <c r="P297" s="246"/>
      <c r="Q297" s="246"/>
      <c r="R297" s="246"/>
      <c r="S297" s="246"/>
      <c r="T297" s="246"/>
      <c r="U297" s="246"/>
      <c r="V297" s="246"/>
      <c r="W297" s="246"/>
      <c r="X297" s="246"/>
      <c r="Y297" s="246"/>
      <c r="Z297" s="246"/>
    </row>
    <row r="298" spans="1:26" s="222" customFormat="1" ht="12" thickBot="1" x14ac:dyDescent="0.25">
      <c r="A298" s="848" t="s">
        <v>338</v>
      </c>
      <c r="B298" s="848"/>
      <c r="C298" s="848"/>
      <c r="D298" s="848"/>
      <c r="E298" s="848"/>
      <c r="F298" s="848"/>
      <c r="G298" s="848"/>
      <c r="H298" s="848"/>
      <c r="M298" s="246"/>
      <c r="N298" s="246"/>
      <c r="O298" s="246"/>
      <c r="P298" s="246"/>
      <c r="Q298" s="246"/>
      <c r="R298" s="246"/>
      <c r="S298" s="246"/>
      <c r="T298" s="246"/>
      <c r="U298" s="246"/>
      <c r="V298" s="246"/>
      <c r="W298" s="246"/>
      <c r="X298" s="246"/>
      <c r="Y298" s="246"/>
      <c r="Z298" s="246"/>
    </row>
    <row r="299" spans="1:26" s="785" customFormat="1" ht="12" thickBot="1" x14ac:dyDescent="0.25">
      <c r="A299" s="149"/>
      <c r="B299" s="754"/>
      <c r="C299" s="754"/>
      <c r="D299" s="732" t="s">
        <v>329</v>
      </c>
      <c r="E299" s="733"/>
      <c r="I299" s="222"/>
      <c r="M299" s="423"/>
      <c r="N299" s="423"/>
      <c r="O299" s="962"/>
      <c r="P299" s="962"/>
      <c r="Q299" s="962"/>
      <c r="R299" s="962"/>
      <c r="S299" s="962"/>
      <c r="T299" s="962"/>
      <c r="U299" s="962"/>
      <c r="V299" s="246"/>
      <c r="W299" s="246"/>
      <c r="X299" s="423"/>
      <c r="Y299" s="423"/>
      <c r="Z299" s="423"/>
    </row>
    <row r="300" spans="1:26" s="753" customFormat="1" ht="34.5" thickBot="1" x14ac:dyDescent="0.25">
      <c r="A300" s="414" t="s">
        <v>243</v>
      </c>
      <c r="B300" s="379" t="s">
        <v>244</v>
      </c>
      <c r="C300" s="290" t="s">
        <v>127</v>
      </c>
      <c r="D300" s="256" t="s">
        <v>331</v>
      </c>
      <c r="E300" s="798" t="s">
        <v>3319</v>
      </c>
      <c r="M300" s="1133"/>
      <c r="N300" s="1133"/>
      <c r="O300" s="1131" t="s">
        <v>3320</v>
      </c>
      <c r="P300" s="1132" t="s">
        <v>3296</v>
      </c>
      <c r="Q300" s="1131" t="s">
        <v>3321</v>
      </c>
      <c r="R300" s="1132" t="s">
        <v>3322</v>
      </c>
      <c r="S300" s="1132" t="s">
        <v>3325</v>
      </c>
      <c r="T300" s="1132" t="s">
        <v>3326</v>
      </c>
      <c r="U300" s="1132" t="s">
        <v>3361</v>
      </c>
      <c r="V300" s="1133"/>
      <c r="W300" s="1133"/>
      <c r="X300" s="1133"/>
      <c r="Y300" s="1133"/>
      <c r="Z300" s="1133"/>
    </row>
    <row r="301" spans="1:26" s="222" customFormat="1" ht="12" thickBot="1" x14ac:dyDescent="0.25">
      <c r="A301" s="415" t="s">
        <v>172</v>
      </c>
      <c r="B301" s="413" t="s">
        <v>217</v>
      </c>
      <c r="C301" s="577">
        <f>IF('07. BPTs Manual Adj'!C301="-","-",
IF(ISNUMBER('07. BPTs Manual Adj'!C301),'07. BPTs Manual Adj'!C301*(1+'07. BPTs 2016-17'!U301),
IF(ISNUMBER('07. BPTs ETO'!C301),'07. BPTs ETO'!C301*(1+'07. BPTs 2016-17'!U301),"-")))</f>
        <v>1328.2105121612724</v>
      </c>
      <c r="D301" s="578" t="s">
        <v>3199</v>
      </c>
      <c r="E301" s="576" t="s">
        <v>176</v>
      </c>
      <c r="M301" s="246"/>
      <c r="N301" s="246"/>
      <c r="O301" s="963">
        <f>VLOOKUP(LEFT($A301,2),'00. Adjustment factors'!$B$12:$M$51,O$30,FALSE)</f>
        <v>0</v>
      </c>
      <c r="P301" s="963">
        <f>VLOOKUP(LEFT($A301,2),'00. Adjustment factors'!$B$12:$M$51,P$30,FALSE)</f>
        <v>3.1E-2</v>
      </c>
      <c r="Q301" s="963">
        <f>VLOOKUP(LEFT($A301,2),'00. Adjustment factors'!$B$12:$M$51,Q$30,FALSE)</f>
        <v>-0.02</v>
      </c>
      <c r="R301" s="963">
        <f>VLOOKUP(LEFT($A301,2),'00. Adjustment factors'!$B$12:$M$51,R$30,FALSE)</f>
        <v>2.7195454593014201E-3</v>
      </c>
      <c r="S301" s="963">
        <f>VLOOKUP(LEFT($A301,2),'00. Adjustment factors'!$B$12:$M$51,S$30,FALSE)</f>
        <v>0</v>
      </c>
      <c r="T301" s="963"/>
      <c r="U301" s="964">
        <f t="shared" ref="U301" si="11">(1+O301)*(1+P301)*(1+Q301)*(1+R301)*(1+S301)*(1+T301)-1</f>
        <v>1.3127774341168852E-2</v>
      </c>
      <c r="V301" s="246"/>
      <c r="W301" s="246"/>
      <c r="X301" s="246"/>
      <c r="Y301" s="246"/>
      <c r="Z301" s="246"/>
    </row>
    <row r="302" spans="1:26" s="222" customFormat="1" ht="12" thickBot="1" x14ac:dyDescent="0.25">
      <c r="A302" s="746"/>
      <c r="B302" s="746"/>
      <c r="C302" s="753"/>
      <c r="E302" s="103"/>
      <c r="F302" s="753"/>
      <c r="H302" s="785"/>
      <c r="M302" s="246"/>
      <c r="N302" s="246"/>
      <c r="O302" s="246"/>
      <c r="P302" s="246"/>
      <c r="Q302" s="246"/>
      <c r="R302" s="246"/>
      <c r="S302" s="246"/>
      <c r="T302" s="246"/>
      <c r="U302" s="246"/>
      <c r="V302" s="246"/>
      <c r="W302" s="246"/>
      <c r="X302" s="246"/>
      <c r="Y302" s="246"/>
      <c r="Z302" s="246"/>
    </row>
    <row r="303" spans="1:26" s="785" customFormat="1" ht="12" thickBot="1" x14ac:dyDescent="0.25">
      <c r="A303" s="746"/>
      <c r="B303" s="741"/>
      <c r="C303" s="741"/>
      <c r="E303" s="732" t="s">
        <v>329</v>
      </c>
      <c r="F303" s="733"/>
      <c r="H303" s="133"/>
      <c r="I303" s="222"/>
      <c r="M303" s="423"/>
      <c r="N303" s="423"/>
      <c r="O303" s="423"/>
      <c r="P303" s="423"/>
      <c r="Q303" s="423"/>
      <c r="R303" s="423"/>
      <c r="S303" s="423"/>
      <c r="T303" s="423"/>
      <c r="U303" s="423"/>
      <c r="V303" s="423"/>
      <c r="W303" s="423"/>
      <c r="X303" s="423"/>
      <c r="Y303" s="423"/>
      <c r="Z303" s="423"/>
    </row>
    <row r="304" spans="1:26" s="753" customFormat="1" ht="34.5" thickBot="1" x14ac:dyDescent="0.25">
      <c r="A304" s="414" t="s">
        <v>243</v>
      </c>
      <c r="B304" s="379" t="s">
        <v>244</v>
      </c>
      <c r="C304" s="290" t="s">
        <v>126</v>
      </c>
      <c r="D304" s="285" t="s">
        <v>254</v>
      </c>
      <c r="E304" s="256" t="s">
        <v>331</v>
      </c>
      <c r="F304" s="285" t="s">
        <v>332</v>
      </c>
      <c r="M304" s="1133"/>
      <c r="N304" s="1133"/>
      <c r="O304" s="1133"/>
      <c r="P304" s="1133"/>
      <c r="Q304" s="1133"/>
      <c r="R304" s="1133"/>
      <c r="S304" s="1133"/>
      <c r="T304" s="1133"/>
      <c r="U304" s="1133"/>
      <c r="V304" s="1133"/>
      <c r="W304" s="1133"/>
      <c r="X304" s="1133"/>
      <c r="Y304" s="1133"/>
      <c r="Z304" s="1133"/>
    </row>
    <row r="305" spans="1:26" s="222" customFormat="1" ht="11.25" x14ac:dyDescent="0.2">
      <c r="A305" s="399" t="s">
        <v>1043</v>
      </c>
      <c r="B305" s="416" t="s">
        <v>2207</v>
      </c>
      <c r="C305" s="380">
        <f>IF('07. BPTs Manual Adj'!C305="-","-",
IF(ISNUMBER('07. BPTs Manual Adj'!C305),'07. BPTs Manual Adj'!C305*(1+'07. BPTs 2016-17'!U305),
IF(ISNUMBER('07. BPTs ETO'!C305),'07. BPTs ETO'!C305*(1+'07. BPTs 2016-17'!U305),"-")))</f>
        <v>1240.0683957935908</v>
      </c>
      <c r="D305" s="380">
        <f>IF('07. BPTs Manual Adj'!D305="-","-",
IF(ISNUMBER('07. BPTs Manual Adj'!D305),'07. BPTs Manual Adj'!D305*(1+'07. BPTs 2016-17'!U305),
IF(ISNUMBER('07. BPTs ETO'!D305),'07. BPTs ETO'!D305*(1+'07. BPTs 2016-17'!U305),"-")))</f>
        <v>371.81789318320898</v>
      </c>
      <c r="E305" s="768" t="s">
        <v>236</v>
      </c>
      <c r="F305" s="772" t="s">
        <v>237</v>
      </c>
      <c r="H305" s="785"/>
      <c r="M305" s="246"/>
      <c r="N305" s="246"/>
      <c r="O305" s="963">
        <f>VLOOKUP(LEFT($A305,2),'00. Adjustment factors'!$B$12:$M$51,O$30,FALSE)</f>
        <v>0</v>
      </c>
      <c r="P305" s="963">
        <f>VLOOKUP(LEFT($A305,2),'00. Adjustment factors'!$B$12:$M$51,P$30,FALSE)</f>
        <v>3.1E-2</v>
      </c>
      <c r="Q305" s="963">
        <f>VLOOKUP(LEFT($A305,2),'00. Adjustment factors'!$B$12:$M$51,Q$30,FALSE)</f>
        <v>-0.02</v>
      </c>
      <c r="R305" s="963">
        <f>VLOOKUP(LEFT($A305,2),'00. Adjustment factors'!$B$12:$M$51,R$30,FALSE)</f>
        <v>2.7195454593014201E-3</v>
      </c>
      <c r="S305" s="963"/>
      <c r="T305" s="963">
        <f>VLOOKUP(LEFT($A305,2),'00. Adjustment factors'!$B$12:$M$51,T$30,FALSE)</f>
        <v>0</v>
      </c>
      <c r="U305" s="964">
        <f t="shared" ref="U305:U306" si="12">(1+O305)*(1+P305)*(1+Q305)*(1+R305)*(1+S305)*(1+T305)-1</f>
        <v>1.3127774341168852E-2</v>
      </c>
      <c r="V305" s="246"/>
      <c r="W305" s="246"/>
      <c r="X305" s="246"/>
      <c r="Y305" s="246"/>
      <c r="Z305" s="246"/>
    </row>
    <row r="306" spans="1:26" s="222" customFormat="1" ht="13.5" customHeight="1" thickBot="1" x14ac:dyDescent="0.25">
      <c r="A306" s="401" t="s">
        <v>1044</v>
      </c>
      <c r="B306" s="417" t="s">
        <v>2208</v>
      </c>
      <c r="C306" s="382">
        <f>IF('07. BPTs Manual Adj'!C306="-","-",
IF(ISNUMBER('07. BPTs Manual Adj'!C306),'07. BPTs Manual Adj'!C306*(1+'07. BPTs 2016-17'!U306),
IF(ISNUMBER('07. BPTs ETO'!C306),'07. BPTs ETO'!C306*(1+'07. BPTs 2016-17'!U306),"-")))</f>
        <v>620.03419789679538</v>
      </c>
      <c r="D306" s="320">
        <f>IF('07. BPTs Manual Adj'!D306="-","-",
IF(ISNUMBER('07. BPTs Manual Adj'!D306),'07. BPTs Manual Adj'!D306*(1+'07. BPTs 2016-17'!U306),
IF(ISNUMBER('07. BPTs ETO'!D306),'07. BPTs ETO'!D306*(1+'07. BPTs 2016-17'!U306),"-")))</f>
        <v>248.21630471358637</v>
      </c>
      <c r="E306" s="769"/>
      <c r="F306" s="773"/>
      <c r="H306" s="785"/>
      <c r="M306" s="246"/>
      <c r="N306" s="246"/>
      <c r="O306" s="963">
        <f>VLOOKUP(LEFT($A306,2),'00. Adjustment factors'!$B$12:$M$51,O$30,FALSE)</f>
        <v>0</v>
      </c>
      <c r="P306" s="963">
        <f>VLOOKUP(LEFT($A306,2),'00. Adjustment factors'!$B$12:$M$51,P$30,FALSE)</f>
        <v>3.1E-2</v>
      </c>
      <c r="Q306" s="963">
        <f>VLOOKUP(LEFT($A306,2),'00. Adjustment factors'!$B$12:$M$51,Q$30,FALSE)</f>
        <v>-0.02</v>
      </c>
      <c r="R306" s="963">
        <f>VLOOKUP(LEFT($A306,2),'00. Adjustment factors'!$B$12:$M$51,R$30,FALSE)</f>
        <v>2.7195454593014201E-3</v>
      </c>
      <c r="S306" s="963"/>
      <c r="T306" s="963">
        <f>VLOOKUP(LEFT($A306,2),'00. Adjustment factors'!$B$12:$M$51,T$30,FALSE)</f>
        <v>0</v>
      </c>
      <c r="U306" s="964">
        <f t="shared" si="12"/>
        <v>1.3127774341168852E-2</v>
      </c>
      <c r="V306" s="246"/>
      <c r="W306" s="246"/>
      <c r="X306" s="246"/>
      <c r="Y306" s="246"/>
      <c r="Z306" s="246"/>
    </row>
    <row r="307" spans="1:26" s="222" customFormat="1" ht="12" thickBot="1" x14ac:dyDescent="0.25">
      <c r="A307" s="219"/>
      <c r="B307" s="219"/>
      <c r="C307" s="123"/>
      <c r="D307" s="219"/>
      <c r="E307" s="219"/>
      <c r="F307" s="123"/>
      <c r="G307" s="219"/>
      <c r="H307" s="219"/>
      <c r="M307" s="246"/>
      <c r="N307" s="246"/>
      <c r="O307" s="246"/>
      <c r="P307" s="246"/>
      <c r="Q307" s="246"/>
      <c r="R307" s="246"/>
      <c r="S307" s="246"/>
      <c r="T307" s="246"/>
      <c r="U307" s="246"/>
      <c r="V307" s="246"/>
      <c r="W307" s="246"/>
      <c r="X307" s="246"/>
      <c r="Y307" s="246"/>
      <c r="Z307" s="246"/>
    </row>
    <row r="308" spans="1:26" s="272" customFormat="1" ht="11.25" x14ac:dyDescent="0.2">
      <c r="A308" s="753"/>
      <c r="B308" s="222"/>
      <c r="C308" s="103"/>
      <c r="D308" s="222"/>
      <c r="E308" s="222"/>
      <c r="F308" s="222"/>
      <c r="H308" s="86"/>
      <c r="I308" s="222"/>
      <c r="M308" s="1135"/>
      <c r="N308" s="1135"/>
      <c r="O308" s="1135"/>
      <c r="P308" s="1135"/>
      <c r="Q308" s="1135"/>
      <c r="R308" s="1135"/>
      <c r="S308" s="1135"/>
      <c r="T308" s="1135"/>
      <c r="U308" s="1135"/>
      <c r="V308" s="1135"/>
      <c r="W308" s="1135"/>
      <c r="X308" s="1135"/>
      <c r="Y308" s="1135"/>
      <c r="Z308" s="1135"/>
    </row>
    <row r="309" spans="1:26" s="222" customFormat="1" x14ac:dyDescent="0.2">
      <c r="A309" s="88">
        <v>15</v>
      </c>
      <c r="B309" s="89" t="s">
        <v>352</v>
      </c>
      <c r="C309" s="785"/>
      <c r="D309" s="72"/>
      <c r="E309" s="113"/>
      <c r="G309" s="37"/>
      <c r="H309" s="1111" t="s">
        <v>43</v>
      </c>
      <c r="M309" s="246"/>
      <c r="N309" s="246"/>
      <c r="O309" s="246"/>
      <c r="P309" s="246"/>
      <c r="Q309" s="246"/>
      <c r="R309" s="246"/>
      <c r="S309" s="246"/>
      <c r="T309" s="246"/>
      <c r="U309" s="246"/>
      <c r="V309" s="246"/>
      <c r="W309" s="246"/>
      <c r="X309" s="246"/>
      <c r="Y309" s="246"/>
      <c r="Z309" s="246"/>
    </row>
    <row r="310" spans="1:26" s="222" customFormat="1" ht="18.75" customHeight="1" x14ac:dyDescent="0.2">
      <c r="A310" s="88"/>
      <c r="B310" s="89"/>
      <c r="C310" s="32"/>
      <c r="D310" s="72"/>
      <c r="E310" s="113"/>
      <c r="F310" s="113"/>
      <c r="G310" s="113"/>
      <c r="H310" s="785"/>
      <c r="M310" s="246"/>
      <c r="N310" s="246"/>
      <c r="O310" s="246"/>
      <c r="P310" s="246"/>
      <c r="Q310" s="246"/>
      <c r="R310" s="246"/>
      <c r="S310" s="246"/>
      <c r="T310" s="246"/>
      <c r="U310" s="246"/>
      <c r="V310" s="246"/>
      <c r="W310" s="246"/>
      <c r="X310" s="246"/>
      <c r="Y310" s="246"/>
      <c r="Z310" s="246"/>
    </row>
    <row r="311" spans="1:26" s="222" customFormat="1" ht="12" thickBot="1" x14ac:dyDescent="0.25">
      <c r="A311" s="848" t="s">
        <v>386</v>
      </c>
      <c r="B311" s="848"/>
      <c r="C311" s="848"/>
      <c r="D311" s="848"/>
      <c r="E311" s="848"/>
      <c r="F311" s="848"/>
      <c r="G311" s="848"/>
      <c r="H311" s="848"/>
      <c r="M311" s="246"/>
      <c r="N311" s="246"/>
      <c r="O311" s="246"/>
      <c r="P311" s="246"/>
      <c r="Q311" s="246"/>
      <c r="R311" s="246"/>
      <c r="S311" s="246"/>
      <c r="T311" s="246"/>
      <c r="U311" s="246"/>
      <c r="V311" s="246"/>
      <c r="W311" s="246"/>
      <c r="X311" s="246"/>
      <c r="Y311" s="246"/>
      <c r="Z311" s="246"/>
    </row>
    <row r="312" spans="1:26" s="222" customFormat="1" ht="13.5" thickBot="1" x14ac:dyDescent="0.25">
      <c r="A312" s="129"/>
      <c r="B312" s="129"/>
      <c r="C312" s="113"/>
      <c r="E312" s="732" t="s">
        <v>329</v>
      </c>
      <c r="F312" s="733"/>
      <c r="M312" s="246"/>
      <c r="N312" s="246"/>
      <c r="O312" s="962"/>
      <c r="P312" s="962"/>
      <c r="Q312" s="962"/>
      <c r="R312" s="962"/>
      <c r="S312" s="962"/>
      <c r="T312" s="962"/>
      <c r="U312" s="962"/>
      <c r="V312" s="246"/>
      <c r="W312" s="246"/>
      <c r="X312" s="246"/>
      <c r="Y312" s="246"/>
      <c r="Z312" s="246"/>
    </row>
    <row r="313" spans="1:26" s="222" customFormat="1" ht="34.5" customHeight="1" thickBot="1" x14ac:dyDescent="0.25">
      <c r="A313" s="414" t="s">
        <v>243</v>
      </c>
      <c r="B313" s="379" t="s">
        <v>244</v>
      </c>
      <c r="C313" s="370" t="s">
        <v>67</v>
      </c>
      <c r="D313" s="784" t="s">
        <v>312</v>
      </c>
      <c r="E313" s="354" t="s">
        <v>331</v>
      </c>
      <c r="F313" s="285" t="s">
        <v>112</v>
      </c>
      <c r="M313" s="246"/>
      <c r="N313" s="246"/>
      <c r="O313" s="1131" t="s">
        <v>3320</v>
      </c>
      <c r="P313" s="1132" t="s">
        <v>3296</v>
      </c>
      <c r="Q313" s="1131" t="s">
        <v>3321</v>
      </c>
      <c r="R313" s="1132" t="s">
        <v>3322</v>
      </c>
      <c r="S313" s="1132" t="s">
        <v>3325</v>
      </c>
      <c r="T313" s="1132" t="s">
        <v>3326</v>
      </c>
      <c r="U313" s="1132" t="s">
        <v>3361</v>
      </c>
      <c r="V313" s="246"/>
      <c r="W313" s="246"/>
      <c r="X313" s="246"/>
      <c r="Y313" s="246"/>
      <c r="Z313" s="246"/>
    </row>
    <row r="314" spans="1:26" s="222" customFormat="1" ht="11.25" x14ac:dyDescent="0.2">
      <c r="A314" s="399" t="s">
        <v>1300</v>
      </c>
      <c r="B314" s="416" t="s">
        <v>2479</v>
      </c>
      <c r="C314" s="384">
        <f>IF('07. BPTs Manual Adj'!C314="-","-",
IF(ISNUMBER('07. BPTs Manual Adj'!C314),'07. BPTs Manual Adj'!C314*(1+'07. BPTs 2016-17'!U314),
IF(ISNUMBER('07. BPTs ETO'!C314),'07. BPTs ETO'!C314*(1+'07. BPTs 2016-17'!U314),"-")))</f>
        <v>5295.2558739774222</v>
      </c>
      <c r="D314" s="395">
        <f>IF('07. BPTs Manual Adj'!D314="-","-",
IF(ISNUMBER('07. BPTs Manual Adj'!D314),'07. BPTs Manual Adj'!D314*(1+'07. BPTs 2016-17'!U314),
IF(ISNUMBER('07. BPTs ETO'!D314),'07. BPTs ETO'!D314*(1+'07. BPTs 2016-17'!U314),"-")))</f>
        <v>5883.6176377526908</v>
      </c>
      <c r="E314" s="787" t="s">
        <v>236</v>
      </c>
      <c r="F314" s="789" t="s">
        <v>237</v>
      </c>
      <c r="M314" s="246"/>
      <c r="N314" s="246"/>
      <c r="O314" s="963">
        <f>VLOOKUP(LEFT($A314,2),'00. Adjustment factors'!$B$12:$M$51,O$30,FALSE)</f>
        <v>0</v>
      </c>
      <c r="P314" s="963">
        <f>VLOOKUP(LEFT($A314,2),'00. Adjustment factors'!$B$12:$M$51,P$30,FALSE)</f>
        <v>3.1E-2</v>
      </c>
      <c r="Q314" s="963">
        <f>VLOOKUP(LEFT($A314,2),'00. Adjustment factors'!$B$12:$M$51,Q$30,FALSE)</f>
        <v>-0.02</v>
      </c>
      <c r="R314" s="963">
        <f>VLOOKUP(LEFT($A314,2),'00. Adjustment factors'!$B$12:$M$51,R$30,FALSE)</f>
        <v>9.2154421082633053E-3</v>
      </c>
      <c r="S314" s="963">
        <f>VLOOKUP(LEFT($A314,2),'00. Adjustment factors'!$B$12:$M$51,S$30,FALSE)</f>
        <v>0</v>
      </c>
      <c r="T314" s="963"/>
      <c r="U314" s="964">
        <f t="shared" ref="U314:U317" si="13">(1+O314)*(1+P314)*(1+Q314)*(1+R314)*(1+S314)*(1+T314)-1</f>
        <v>1.969109839734684E-2</v>
      </c>
      <c r="V314" s="246"/>
      <c r="W314" s="246"/>
      <c r="X314" s="246"/>
      <c r="Y314" s="246"/>
      <c r="Z314" s="246"/>
    </row>
    <row r="315" spans="1:26" s="222" customFormat="1" ht="13.5" customHeight="1" thickBot="1" x14ac:dyDescent="0.25">
      <c r="A315" s="401" t="s">
        <v>1301</v>
      </c>
      <c r="B315" s="417" t="s">
        <v>2480</v>
      </c>
      <c r="C315" s="383">
        <f>IF('07. BPTs Manual Adj'!C315="-","-",
IF(ISNUMBER('07. BPTs Manual Adj'!C315),'07. BPTs Manual Adj'!C315*(1+'07. BPTs 2016-17'!U315),
IF(ISNUMBER('07. BPTs ETO'!C315),'07. BPTs ETO'!C315*(1+'07. BPTs 2016-17'!U315),"-")))</f>
        <v>4635.5157333143388</v>
      </c>
      <c r="D315" s="485">
        <f>IF('07. BPTs Manual Adj'!D315="-","-",
IF(ISNUMBER('07. BPTs Manual Adj'!D315),'07. BPTs Manual Adj'!D315*(1+'07. BPTs 2016-17'!U315),
IF(ISNUMBER('07. BPTs ETO'!D315),'07. BPTs ETO'!D315*(1+'07. BPTs 2016-17'!U315),"-")))</f>
        <v>5150.4597380049991</v>
      </c>
      <c r="E315" s="788"/>
      <c r="F315" s="790"/>
      <c r="M315" s="246"/>
      <c r="N315" s="246"/>
      <c r="O315" s="963">
        <f>VLOOKUP(LEFT($A315,2),'00. Adjustment factors'!$B$12:$M$51,O$30,FALSE)</f>
        <v>0</v>
      </c>
      <c r="P315" s="963">
        <f>VLOOKUP(LEFT($A315,2),'00. Adjustment factors'!$B$12:$M$51,P$30,FALSE)</f>
        <v>3.1E-2</v>
      </c>
      <c r="Q315" s="963">
        <f>VLOOKUP(LEFT($A315,2),'00. Adjustment factors'!$B$12:$M$51,Q$30,FALSE)</f>
        <v>-0.02</v>
      </c>
      <c r="R315" s="963">
        <f>VLOOKUP(LEFT($A315,2),'00. Adjustment factors'!$B$12:$M$51,R$30,FALSE)</f>
        <v>9.2154421082633053E-3</v>
      </c>
      <c r="S315" s="963">
        <f>VLOOKUP(LEFT($A315,2),'00. Adjustment factors'!$B$12:$M$51,S$30,FALSE)</f>
        <v>0</v>
      </c>
      <c r="T315" s="963"/>
      <c r="U315" s="964">
        <f t="shared" si="13"/>
        <v>1.969109839734684E-2</v>
      </c>
      <c r="V315" s="246"/>
      <c r="W315" s="246"/>
      <c r="X315" s="246"/>
      <c r="Y315" s="246"/>
      <c r="Z315" s="246"/>
    </row>
    <row r="316" spans="1:26" s="222" customFormat="1" ht="11.25" x14ac:dyDescent="0.2">
      <c r="A316" s="399" t="s">
        <v>1312</v>
      </c>
      <c r="B316" s="416" t="s">
        <v>2491</v>
      </c>
      <c r="C316" s="384">
        <f>IF('07. BPTs Manual Adj'!C316="-","-",
IF(ISNUMBER('07. BPTs Manual Adj'!C316),'07. BPTs Manual Adj'!C316*(1+'07. BPTs 2016-17'!U316),
IF(ISNUMBER('07. BPTs ETO'!C316),'07. BPTs ETO'!C316*(1+'07. BPTs 2016-17'!U316),"-")))</f>
        <v>5622.5767165629704</v>
      </c>
      <c r="D316" s="486">
        <f>IF('07. BPTs Manual Adj'!D316="-","-",
IF(ISNUMBER('07. BPTs Manual Adj'!D316),'07. BPTs Manual Adj'!D316*(1+'07. BPTs 2016-17'!U316),
IF(ISNUMBER('07. BPTs ETO'!D316),'07. BPTs ETO'!D316*(1+'07. BPTs 2016-17'!U316),"-")))</f>
        <v>6247.6473598805442</v>
      </c>
      <c r="E316" s="787" t="s">
        <v>236</v>
      </c>
      <c r="F316" s="789" t="s">
        <v>237</v>
      </c>
      <c r="M316" s="246"/>
      <c r="N316" s="246"/>
      <c r="O316" s="963">
        <f>VLOOKUP(LEFT($A316,2),'00. Adjustment factors'!$B$12:$M$51,O$30,FALSE)</f>
        <v>0</v>
      </c>
      <c r="P316" s="963">
        <f>VLOOKUP(LEFT($A316,2),'00. Adjustment factors'!$B$12:$M$51,P$30,FALSE)</f>
        <v>3.1E-2</v>
      </c>
      <c r="Q316" s="963">
        <f>VLOOKUP(LEFT($A316,2),'00. Adjustment factors'!$B$12:$M$51,Q$30,FALSE)</f>
        <v>-0.02</v>
      </c>
      <c r="R316" s="963">
        <f>VLOOKUP(LEFT($A316,2),'00. Adjustment factors'!$B$12:$M$51,R$30,FALSE)</f>
        <v>9.2154421082633053E-3</v>
      </c>
      <c r="S316" s="963">
        <f>VLOOKUP(LEFT($A316,2),'00. Adjustment factors'!$B$12:$M$51,S$30,FALSE)</f>
        <v>0</v>
      </c>
      <c r="T316" s="963"/>
      <c r="U316" s="964">
        <f t="shared" si="13"/>
        <v>1.969109839734684E-2</v>
      </c>
      <c r="V316" s="246"/>
      <c r="W316" s="246"/>
      <c r="X316" s="246"/>
      <c r="Y316" s="246"/>
      <c r="Z316" s="246"/>
    </row>
    <row r="317" spans="1:26" s="222" customFormat="1" ht="13.5" customHeight="1" thickBot="1" x14ac:dyDescent="0.25">
      <c r="A317" s="401" t="s">
        <v>1313</v>
      </c>
      <c r="B317" s="417" t="s">
        <v>2492</v>
      </c>
      <c r="C317" s="383">
        <f>IF('07. BPTs Manual Adj'!C317="-","-",
IF(ISNUMBER('07. BPTs Manual Adj'!C317),'07. BPTs Manual Adj'!C317*(1+'07. BPTs 2016-17'!U317),
IF(ISNUMBER('07. BPTs ETO'!C317),'07. BPTs ETO'!C317*(1+'07. BPTs 2016-17'!U317),"-")))</f>
        <v>5009.7423664261651</v>
      </c>
      <c r="D317" s="485">
        <f>IF('07. BPTs Manual Adj'!D317="-","-",
IF(ISNUMBER('07. BPTs Manual Adj'!D317),'07. BPTs Manual Adj'!D317*(1+'07. BPTs 2016-17'!U317),
IF(ISNUMBER('07. BPTs ETO'!D317),'07. BPTs ETO'!D317*(1+'07. BPTs 2016-17'!U317),"-")))</f>
        <v>5566.4937061511164</v>
      </c>
      <c r="E317" s="788"/>
      <c r="F317" s="790"/>
      <c r="M317" s="246"/>
      <c r="N317" s="246"/>
      <c r="O317" s="963">
        <f>VLOOKUP(LEFT($A317,2),'00. Adjustment factors'!$B$12:$M$51,O$30,FALSE)</f>
        <v>0</v>
      </c>
      <c r="P317" s="963">
        <f>VLOOKUP(LEFT($A317,2),'00. Adjustment factors'!$B$12:$M$51,P$30,FALSE)</f>
        <v>3.1E-2</v>
      </c>
      <c r="Q317" s="963">
        <f>VLOOKUP(LEFT($A317,2),'00. Adjustment factors'!$B$12:$M$51,Q$30,FALSE)</f>
        <v>-0.02</v>
      </c>
      <c r="R317" s="963">
        <f>VLOOKUP(LEFT($A317,2),'00. Adjustment factors'!$B$12:$M$51,R$30,FALSE)</f>
        <v>9.2154421082633053E-3</v>
      </c>
      <c r="S317" s="963">
        <f>VLOOKUP(LEFT($A317,2),'00. Adjustment factors'!$B$12:$M$51,S$30,FALSE)</f>
        <v>0</v>
      </c>
      <c r="T317" s="963"/>
      <c r="U317" s="964">
        <f t="shared" si="13"/>
        <v>1.969109839734684E-2</v>
      </c>
      <c r="V317" s="246"/>
      <c r="W317" s="246"/>
      <c r="X317" s="246"/>
      <c r="Y317" s="246"/>
      <c r="Z317" s="246"/>
    </row>
    <row r="318" spans="1:26" s="222" customFormat="1" ht="12" thickBot="1" x14ac:dyDescent="0.25">
      <c r="A318" s="219"/>
      <c r="B318" s="219"/>
      <c r="C318" s="123"/>
      <c r="D318" s="219"/>
      <c r="E318" s="219"/>
      <c r="F318" s="219"/>
      <c r="G318" s="219"/>
      <c r="H318" s="123"/>
      <c r="M318" s="246"/>
      <c r="N318" s="246"/>
      <c r="O318" s="246"/>
      <c r="P318" s="246"/>
      <c r="Q318" s="246"/>
      <c r="R318" s="246"/>
      <c r="S318" s="246"/>
      <c r="T318" s="246"/>
      <c r="U318" s="246"/>
      <c r="V318" s="246"/>
      <c r="W318" s="246"/>
      <c r="X318" s="246"/>
      <c r="Y318" s="246"/>
      <c r="Z318" s="246"/>
    </row>
    <row r="319" spans="1:26" s="272" customFormat="1" ht="11.25" x14ac:dyDescent="0.2">
      <c r="A319" s="753"/>
      <c r="B319" s="222"/>
      <c r="C319" s="103"/>
      <c r="D319" s="222"/>
      <c r="E319" s="222"/>
      <c r="F319" s="222"/>
      <c r="H319" s="86"/>
      <c r="I319" s="222"/>
      <c r="M319" s="1135"/>
      <c r="N319" s="1135"/>
      <c r="O319" s="1135"/>
      <c r="P319" s="1135"/>
      <c r="Q319" s="1135"/>
      <c r="R319" s="1135"/>
      <c r="S319" s="1135"/>
      <c r="T319" s="1135"/>
      <c r="U319" s="1135"/>
      <c r="V319" s="1135"/>
      <c r="W319" s="1135"/>
      <c r="X319" s="1135"/>
      <c r="Y319" s="1135"/>
      <c r="Z319" s="1135"/>
    </row>
    <row r="320" spans="1:26" s="222" customFormat="1" ht="11.25" x14ac:dyDescent="0.2">
      <c r="A320" s="88">
        <v>16</v>
      </c>
      <c r="B320" s="89" t="s">
        <v>113</v>
      </c>
      <c r="C320" s="785"/>
      <c r="D320" s="272"/>
      <c r="E320" s="86"/>
      <c r="H320" s="1111" t="s">
        <v>43</v>
      </c>
      <c r="M320" s="246"/>
      <c r="N320" s="246"/>
      <c r="O320" s="246"/>
      <c r="P320" s="246"/>
      <c r="Q320" s="246"/>
      <c r="R320" s="246"/>
      <c r="S320" s="246"/>
      <c r="T320" s="246"/>
      <c r="U320" s="246"/>
      <c r="V320" s="246"/>
      <c r="W320" s="246"/>
      <c r="X320" s="246"/>
      <c r="Y320" s="246"/>
      <c r="Z320" s="246"/>
    </row>
    <row r="321" spans="1:26" s="222" customFormat="1" ht="11.25" x14ac:dyDescent="0.2">
      <c r="A321" s="88"/>
      <c r="B321" s="89"/>
      <c r="C321" s="32"/>
      <c r="D321" s="272"/>
      <c r="E321" s="86"/>
      <c r="F321" s="272"/>
      <c r="G321" s="272"/>
      <c r="H321" s="785"/>
      <c r="M321" s="246"/>
      <c r="N321" s="246"/>
      <c r="O321" s="246"/>
      <c r="P321" s="246"/>
      <c r="Q321" s="246"/>
      <c r="R321" s="246"/>
      <c r="S321" s="246"/>
      <c r="T321" s="246"/>
      <c r="U321" s="246"/>
      <c r="V321" s="246"/>
      <c r="W321" s="246"/>
      <c r="X321" s="246"/>
      <c r="Y321" s="246"/>
      <c r="Z321" s="246"/>
    </row>
    <row r="322" spans="1:26" s="222" customFormat="1" ht="11.25" x14ac:dyDescent="0.2">
      <c r="A322" s="848" t="s">
        <v>355</v>
      </c>
      <c r="B322" s="848"/>
      <c r="C322" s="848"/>
      <c r="D322" s="848"/>
      <c r="E322" s="848"/>
      <c r="F322" s="848"/>
      <c r="G322" s="848"/>
      <c r="H322" s="848"/>
      <c r="M322" s="246"/>
      <c r="N322" s="246"/>
      <c r="O322" s="246"/>
      <c r="P322" s="246"/>
      <c r="Q322" s="246"/>
      <c r="R322" s="246"/>
      <c r="S322" s="246"/>
      <c r="T322" s="246"/>
      <c r="U322" s="246"/>
      <c r="V322" s="246"/>
      <c r="W322" s="246"/>
      <c r="X322" s="246"/>
      <c r="Y322" s="246"/>
      <c r="Z322" s="246"/>
    </row>
    <row r="323" spans="1:26" s="222" customFormat="1" ht="11.25" x14ac:dyDescent="0.2">
      <c r="A323" s="848" t="s">
        <v>89</v>
      </c>
      <c r="B323" s="848"/>
      <c r="C323" s="848"/>
      <c r="D323" s="848"/>
      <c r="E323" s="848"/>
      <c r="F323" s="848"/>
      <c r="G323" s="848"/>
      <c r="H323" s="848"/>
      <c r="M323" s="246"/>
      <c r="N323" s="246"/>
      <c r="O323" s="246"/>
      <c r="P323" s="246"/>
      <c r="Q323" s="246"/>
      <c r="R323" s="246"/>
      <c r="S323" s="246"/>
      <c r="T323" s="246"/>
      <c r="U323" s="246"/>
      <c r="V323" s="246"/>
      <c r="W323" s="246"/>
      <c r="X323" s="246"/>
      <c r="Y323" s="246"/>
      <c r="Z323" s="246"/>
    </row>
    <row r="324" spans="1:26" s="222" customFormat="1" ht="11.25" x14ac:dyDescent="0.2">
      <c r="A324" s="848" t="s">
        <v>105</v>
      </c>
      <c r="B324" s="848"/>
      <c r="C324" s="848"/>
      <c r="D324" s="848"/>
      <c r="E324" s="848"/>
      <c r="F324" s="848"/>
      <c r="G324" s="848"/>
      <c r="H324" s="848"/>
      <c r="M324" s="246"/>
      <c r="N324" s="246"/>
      <c r="O324" s="246"/>
      <c r="P324" s="246"/>
      <c r="Q324" s="246"/>
      <c r="R324" s="246"/>
      <c r="S324" s="246"/>
      <c r="T324" s="246"/>
      <c r="U324" s="246"/>
      <c r="V324" s="246"/>
      <c r="W324" s="246"/>
      <c r="X324" s="246"/>
      <c r="Y324" s="246"/>
      <c r="Z324" s="246"/>
    </row>
    <row r="325" spans="1:26" s="222" customFormat="1" ht="11.25" x14ac:dyDescent="0.2">
      <c r="A325" s="848" t="s">
        <v>240</v>
      </c>
      <c r="B325" s="848"/>
      <c r="C325" s="848"/>
      <c r="D325" s="848"/>
      <c r="E325" s="848"/>
      <c r="F325" s="848"/>
      <c r="G325" s="848"/>
      <c r="H325" s="848"/>
      <c r="M325" s="246"/>
      <c r="N325" s="246"/>
      <c r="O325" s="246"/>
      <c r="P325" s="246"/>
      <c r="Q325" s="246"/>
      <c r="R325" s="246"/>
      <c r="S325" s="246"/>
      <c r="T325" s="246"/>
      <c r="U325" s="246"/>
      <c r="V325" s="246"/>
      <c r="W325" s="246"/>
      <c r="X325" s="246"/>
      <c r="Y325" s="246"/>
      <c r="Z325" s="246"/>
    </row>
    <row r="326" spans="1:26" s="222" customFormat="1" ht="12" thickBot="1" x14ac:dyDescent="0.25">
      <c r="A326" s="848" t="s">
        <v>90</v>
      </c>
      <c r="B326" s="848"/>
      <c r="C326" s="848"/>
      <c r="D326" s="848"/>
      <c r="E326" s="848"/>
      <c r="F326" s="848"/>
      <c r="G326" s="848"/>
      <c r="H326" s="848"/>
      <c r="M326" s="246"/>
      <c r="N326" s="246"/>
      <c r="O326" s="246"/>
      <c r="P326" s="246"/>
      <c r="Q326" s="246"/>
      <c r="R326" s="246"/>
      <c r="S326" s="246"/>
      <c r="T326" s="246"/>
      <c r="U326" s="246"/>
      <c r="V326" s="246"/>
      <c r="W326" s="246"/>
      <c r="X326" s="246"/>
      <c r="Y326" s="246"/>
      <c r="Z326" s="246"/>
    </row>
    <row r="327" spans="1:26" s="222" customFormat="1" ht="13.5" customHeight="1" thickBot="1" x14ac:dyDescent="0.25">
      <c r="A327" s="272"/>
      <c r="B327" s="272"/>
      <c r="C327" s="786"/>
      <c r="D327" s="786"/>
      <c r="E327" s="86"/>
      <c r="F327" s="732" t="s">
        <v>329</v>
      </c>
      <c r="G327" s="733"/>
      <c r="M327" s="246"/>
      <c r="N327" s="246"/>
      <c r="O327" s="962"/>
      <c r="P327" s="962"/>
      <c r="Q327" s="962"/>
      <c r="R327" s="962"/>
      <c r="S327" s="962"/>
      <c r="T327" s="962"/>
      <c r="U327" s="962"/>
      <c r="V327" s="246"/>
      <c r="W327" s="246"/>
      <c r="X327" s="246"/>
      <c r="Y327" s="246"/>
      <c r="Z327" s="246"/>
    </row>
    <row r="328" spans="1:26" s="785" customFormat="1" ht="45.75" thickBot="1" x14ac:dyDescent="0.25">
      <c r="A328" s="414" t="s">
        <v>243</v>
      </c>
      <c r="B328" s="354" t="s">
        <v>244</v>
      </c>
      <c r="C328" s="290" t="s">
        <v>356</v>
      </c>
      <c r="D328" s="256" t="s">
        <v>357</v>
      </c>
      <c r="E328" s="285" t="s">
        <v>358</v>
      </c>
      <c r="F328" s="256" t="s">
        <v>331</v>
      </c>
      <c r="G328" s="285" t="s">
        <v>112</v>
      </c>
      <c r="M328" s="423"/>
      <c r="N328" s="423"/>
      <c r="O328" s="1131" t="s">
        <v>3320</v>
      </c>
      <c r="P328" s="1132" t="s">
        <v>3296</v>
      </c>
      <c r="Q328" s="1131" t="s">
        <v>3321</v>
      </c>
      <c r="R328" s="1132" t="s">
        <v>3322</v>
      </c>
      <c r="S328" s="1132" t="s">
        <v>3325</v>
      </c>
      <c r="T328" s="1132" t="s">
        <v>3326</v>
      </c>
      <c r="U328" s="1132" t="s">
        <v>3361</v>
      </c>
      <c r="V328" s="423"/>
      <c r="W328" s="423"/>
      <c r="X328" s="423"/>
      <c r="Y328" s="423"/>
      <c r="Z328" s="423"/>
    </row>
    <row r="329" spans="1:26" s="222" customFormat="1" ht="12" customHeight="1" x14ac:dyDescent="0.2">
      <c r="A329" s="306" t="s">
        <v>78</v>
      </c>
      <c r="B329" s="418" t="s">
        <v>2028</v>
      </c>
      <c r="C329" s="737" t="s">
        <v>348</v>
      </c>
      <c r="D329" s="641">
        <f>IF('07. BPTs Manual Adj'!D329="-","-",
IF(ISNUMBER('07. BPTs Manual Adj'!D329),'07. BPTs Manual Adj'!D329*(1+'07. BPTs 2016-17'!U329),
IF(ISNUMBER('07. BPTs ETO'!D329),'07. BPTs ETO'!D329*(1+'07. BPTs 2016-17'!U329),"-")))</f>
        <v>1286.9414944463936</v>
      </c>
      <c r="E329" s="642">
        <f>IF('07. BPTs Manual Adj'!E329="-","-",
IF(ISNUMBER('07. BPTs Manual Adj'!E329),'07. BPTs Manual Adj'!E329*(1+'07. BPTs 2016-17'!U329),
IF(ISNUMBER('07. BPTs ETO'!E329),'07. BPTs ETO'!E329*(1+'07. BPTs 2016-17'!U329),"-")))</f>
        <v>1075.8504569262641</v>
      </c>
      <c r="F329" s="767" t="s">
        <v>3199</v>
      </c>
      <c r="G329" s="737" t="s">
        <v>266</v>
      </c>
      <c r="M329" s="246"/>
      <c r="N329" s="246"/>
      <c r="O329" s="963">
        <f>VLOOKUP(LEFT($A329,2),'00. Adjustment factors'!$B$12:$M$51,O$30,FALSE)</f>
        <v>0</v>
      </c>
      <c r="P329" s="963">
        <f>VLOOKUP(LEFT($A329,2),'00. Adjustment factors'!$B$12:$M$51,P$30,FALSE)</f>
        <v>3.1E-2</v>
      </c>
      <c r="Q329" s="963">
        <f>VLOOKUP(LEFT($A329,2),'00. Adjustment factors'!$B$12:$M$51,Q$30,FALSE)</f>
        <v>-0.02</v>
      </c>
      <c r="R329" s="963">
        <f>VLOOKUP(LEFT($A329,2),'00. Adjustment factors'!$B$12:$M$51,R$30,FALSE)</f>
        <v>9.2870665302353661E-3</v>
      </c>
      <c r="S329" s="963"/>
      <c r="T329" s="963">
        <f>VLOOKUP(LEFT($A329,2),'00. Adjustment factors'!$B$12:$M$51,T$30,FALSE)</f>
        <v>0</v>
      </c>
      <c r="U329" s="964">
        <f t="shared" ref="U329:U368" si="14">(1+O329)*(1+P329)*(1+Q329)*(1+R329)*(1+S329)*(1+T329)-1</f>
        <v>1.9763466280819042E-2</v>
      </c>
      <c r="V329" s="246"/>
      <c r="W329" s="246"/>
      <c r="X329" s="246"/>
      <c r="Y329" s="246"/>
      <c r="Z329" s="246"/>
    </row>
    <row r="330" spans="1:26" s="222" customFormat="1" ht="12" customHeight="1" x14ac:dyDescent="0.2">
      <c r="A330" s="309" t="s">
        <v>79</v>
      </c>
      <c r="B330" s="419" t="s">
        <v>2029</v>
      </c>
      <c r="C330" s="747"/>
      <c r="D330" s="643">
        <f>IF('07. BPTs Manual Adj'!D330="-","-",
IF(ISNUMBER('07. BPTs Manual Adj'!D330),'07. BPTs Manual Adj'!D330*(1+'07. BPTs 2016-17'!U330),
IF(ISNUMBER('07. BPTs ETO'!D330),'07. BPTs ETO'!D330*(1+'07. BPTs 2016-17'!U330),"-")))</f>
        <v>631.23358562782698</v>
      </c>
      <c r="E330" s="644">
        <f>IF('07. BPTs Manual Adj'!E330="-","-",
IF(ISNUMBER('07. BPTs Manual Adj'!E330),'07. BPTs Manual Adj'!E330*(1+'07. BPTs 2016-17'!U330),
IF(ISNUMBER('07. BPTs ETO'!E330),'07. BPTs ETO'!E330*(1+'07. BPTs 2016-17'!U330),"-")))</f>
        <v>444.6168712984371</v>
      </c>
      <c r="F330" s="768"/>
      <c r="G330" s="747"/>
      <c r="M330" s="246"/>
      <c r="N330" s="246"/>
      <c r="O330" s="963">
        <f>VLOOKUP(LEFT($A330,2),'00. Adjustment factors'!$B$12:$M$51,O$30,FALSE)</f>
        <v>0</v>
      </c>
      <c r="P330" s="963">
        <f>VLOOKUP(LEFT($A330,2),'00. Adjustment factors'!$B$12:$M$51,P$30,FALSE)</f>
        <v>3.1E-2</v>
      </c>
      <c r="Q330" s="963">
        <f>VLOOKUP(LEFT($A330,2),'00. Adjustment factors'!$B$12:$M$51,Q$30,FALSE)</f>
        <v>-0.02</v>
      </c>
      <c r="R330" s="963">
        <f>VLOOKUP(LEFT($A330,2),'00. Adjustment factors'!$B$12:$M$51,R$30,FALSE)</f>
        <v>9.2870665302353661E-3</v>
      </c>
      <c r="S330" s="963"/>
      <c r="T330" s="963">
        <f>VLOOKUP(LEFT($A330,2),'00. Adjustment factors'!$B$12:$M$51,T$30,FALSE)</f>
        <v>0</v>
      </c>
      <c r="U330" s="964">
        <f t="shared" si="14"/>
        <v>1.9763466280819042E-2</v>
      </c>
      <c r="V330" s="246"/>
      <c r="W330" s="246"/>
      <c r="X330" s="246"/>
      <c r="Y330" s="246"/>
      <c r="Z330" s="246"/>
    </row>
    <row r="331" spans="1:26" s="222" customFormat="1" ht="12" customHeight="1" x14ac:dyDescent="0.2">
      <c r="A331" s="410" t="s">
        <v>317</v>
      </c>
      <c r="B331" s="420" t="s">
        <v>2038</v>
      </c>
      <c r="C331" s="750" t="s">
        <v>85</v>
      </c>
      <c r="D331" s="965">
        <f>IF('07. BPTs Manual Adj'!D331="-","-",
IF(ISNUMBER('07. BPTs Manual Adj'!D331),'07. BPTs Manual Adj'!D331*(1+'07. BPTs 2016-17'!U331),
IF(ISNUMBER('07. BPTs ETO'!D331),'07. BPTs ETO'!D331*(1+'07. BPTs 2016-17'!U331),"-")))</f>
        <v>779.0992882385458</v>
      </c>
      <c r="E331" s="966">
        <f>IF('07. BPTs Manual Adj'!E331="-","-",
IF(ISNUMBER('07. BPTs Manual Adj'!E331),'07. BPTs Manual Adj'!E331*(1+'07. BPTs 2016-17'!U331),
IF(ISNUMBER('07. BPTs ETO'!E331),'07. BPTs ETO'!E331*(1+'07. BPTs 2016-17'!U331),"-")))</f>
        <v>573.10706804982033</v>
      </c>
      <c r="F331" s="959" t="s">
        <v>236</v>
      </c>
      <c r="G331" s="750" t="s">
        <v>177</v>
      </c>
      <c r="M331" s="246"/>
      <c r="N331" s="246"/>
      <c r="O331" s="963">
        <f>VLOOKUP(LEFT($A331,2),'00. Adjustment factors'!$B$12:$M$51,O$30,FALSE)</f>
        <v>0</v>
      </c>
      <c r="P331" s="963">
        <f>VLOOKUP(LEFT($A331,2),'00. Adjustment factors'!$B$12:$M$51,P$30,FALSE)</f>
        <v>3.1E-2</v>
      </c>
      <c r="Q331" s="963">
        <f>VLOOKUP(LEFT($A331,2),'00. Adjustment factors'!$B$12:$M$51,Q$30,FALSE)</f>
        <v>-0.02</v>
      </c>
      <c r="R331" s="963">
        <f>VLOOKUP(LEFT($A331,2),'00. Adjustment factors'!$B$12:$M$51,R$30,FALSE)</f>
        <v>9.2870665302353661E-3</v>
      </c>
      <c r="S331" s="963"/>
      <c r="T331" s="963">
        <f>VLOOKUP(LEFT($A331,2),'00. Adjustment factors'!$B$12:$M$51,T$30,FALSE)</f>
        <v>0</v>
      </c>
      <c r="U331" s="964">
        <f t="shared" si="14"/>
        <v>1.9763466280819042E-2</v>
      </c>
      <c r="V331" s="246"/>
      <c r="W331" s="246"/>
      <c r="X331" s="246"/>
      <c r="Y331" s="246"/>
      <c r="Z331" s="246"/>
    </row>
    <row r="332" spans="1:26" s="222" customFormat="1" ht="12" customHeight="1" x14ac:dyDescent="0.2">
      <c r="A332" s="323" t="s">
        <v>318</v>
      </c>
      <c r="B332" s="421" t="s">
        <v>2039</v>
      </c>
      <c r="C332" s="738"/>
      <c r="D332" s="647">
        <f>IF('07. BPTs Manual Adj'!D332="-","-",
IF(ISNUMBER('07. BPTs Manual Adj'!D332),'07. BPTs Manual Adj'!D332*(1+'07. BPTs 2016-17'!U332),
IF(ISNUMBER('07. BPTs ETO'!D332),'07. BPTs ETO'!D332*(1+'07. BPTs 2016-17'!U332),"-")))</f>
        <v>588.40352004403258</v>
      </c>
      <c r="E332" s="648">
        <f>IF('07. BPTs Manual Adj'!E332="-","-",
IF(ISNUMBER('07. BPTs Manual Adj'!E332),'07. BPTs Manual Adj'!E332*(1+'07. BPTs 2016-17'!U332),
IF(ISNUMBER('07. BPTs ETO'!E332),'07. BPTs ETO'!E332*(1+'07. BPTs 2016-17'!U332),"-")))</f>
        <v>381.39153638902633</v>
      </c>
      <c r="F332" s="776"/>
      <c r="G332" s="738"/>
      <c r="M332" s="246"/>
      <c r="N332" s="246"/>
      <c r="O332" s="963">
        <f>VLOOKUP(LEFT($A332,2),'00. Adjustment factors'!$B$12:$M$51,O$30,FALSE)</f>
        <v>0</v>
      </c>
      <c r="P332" s="963">
        <f>VLOOKUP(LEFT($A332,2),'00. Adjustment factors'!$B$12:$M$51,P$30,FALSE)</f>
        <v>3.1E-2</v>
      </c>
      <c r="Q332" s="963">
        <f>VLOOKUP(LEFT($A332,2),'00. Adjustment factors'!$B$12:$M$51,Q$30,FALSE)</f>
        <v>-0.02</v>
      </c>
      <c r="R332" s="963">
        <f>VLOOKUP(LEFT($A332,2),'00. Adjustment factors'!$B$12:$M$51,R$30,FALSE)</f>
        <v>9.2870665302353661E-3</v>
      </c>
      <c r="S332" s="963"/>
      <c r="T332" s="963">
        <f>VLOOKUP(LEFT($A332,2),'00. Adjustment factors'!$B$12:$M$51,T$30,FALSE)</f>
        <v>0</v>
      </c>
      <c r="U332" s="964">
        <f t="shared" si="14"/>
        <v>1.9763466280819042E-2</v>
      </c>
      <c r="V332" s="246"/>
      <c r="W332" s="246"/>
      <c r="X332" s="246"/>
      <c r="Y332" s="246"/>
      <c r="Z332" s="246"/>
    </row>
    <row r="333" spans="1:26" s="222" customFormat="1" ht="12" customHeight="1" x14ac:dyDescent="0.2">
      <c r="A333" s="309" t="s">
        <v>151</v>
      </c>
      <c r="B333" s="419" t="s">
        <v>2204</v>
      </c>
      <c r="C333" s="747" t="s">
        <v>81</v>
      </c>
      <c r="D333" s="643">
        <f>IF('07. BPTs Manual Adj'!D333="-","-",
IF(ISNUMBER('07. BPTs Manual Adj'!D333),'07. BPTs Manual Adj'!D333*(1+'07. BPTs 2016-17'!U333),
IF(ISNUMBER('07. BPTs ETO'!D333),'07. BPTs ETO'!D333*(1+'07. BPTs 2016-17'!U333),"-")))</f>
        <v>1116.4668073239682</v>
      </c>
      <c r="E333" s="644">
        <f>IF('07. BPTs Manual Adj'!E333="-","-",
IF(ISNUMBER('07. BPTs Manual Adj'!E333),'07. BPTs Manual Adj'!E333*(1+'07. BPTs 2016-17'!U333),
IF(ISNUMBER('07. BPTs ETO'!E333),'07. BPTs ETO'!E333*(1+'07. BPTs 2016-17'!U333),"-")))</f>
        <v>924.98565797348715</v>
      </c>
      <c r="F333" s="768" t="s">
        <v>236</v>
      </c>
      <c r="G333" s="747" t="s">
        <v>178</v>
      </c>
      <c r="M333" s="246"/>
      <c r="N333" s="246"/>
      <c r="O333" s="963">
        <f>VLOOKUP(LEFT($A333,2),'00. Adjustment factors'!$B$12:$M$51,O$30,FALSE)</f>
        <v>0</v>
      </c>
      <c r="P333" s="963">
        <f>VLOOKUP(LEFT($A333,2),'00. Adjustment factors'!$B$12:$M$51,P$30,FALSE)</f>
        <v>3.1E-2</v>
      </c>
      <c r="Q333" s="963">
        <f>VLOOKUP(LEFT($A333,2),'00. Adjustment factors'!$B$12:$M$51,Q$30,FALSE)</f>
        <v>-0.02</v>
      </c>
      <c r="R333" s="963">
        <f>VLOOKUP(LEFT($A333,2),'00. Adjustment factors'!$B$12:$M$51,R$30,FALSE)</f>
        <v>2.7195454593014201E-3</v>
      </c>
      <c r="S333" s="963"/>
      <c r="T333" s="963">
        <f>VLOOKUP(LEFT($A333,2),'00. Adjustment factors'!$B$12:$M$51,T$30,FALSE)</f>
        <v>0</v>
      </c>
      <c r="U333" s="964">
        <f t="shared" si="14"/>
        <v>1.3127774341168852E-2</v>
      </c>
      <c r="V333" s="246"/>
      <c r="W333" s="246"/>
      <c r="X333" s="246"/>
      <c r="Y333" s="246"/>
      <c r="Z333" s="246"/>
    </row>
    <row r="334" spans="1:26" s="222" customFormat="1" ht="12" customHeight="1" x14ac:dyDescent="0.2">
      <c r="A334" s="309" t="s">
        <v>152</v>
      </c>
      <c r="B334" s="419" t="s">
        <v>2205</v>
      </c>
      <c r="C334" s="747"/>
      <c r="D334" s="643">
        <f>IF('07. BPTs Manual Adj'!D334="-","-",
IF(ISNUMBER('07. BPTs Manual Adj'!D334),'07. BPTs Manual Adj'!D334*(1+'07. BPTs 2016-17'!U334),
IF(ISNUMBER('07. BPTs ETO'!D334),'07. BPTs ETO'!D334*(1+'07. BPTs 2016-17'!U334),"-")))</f>
        <v>778.08213069401768</v>
      </c>
      <c r="E334" s="644">
        <f>IF('07. BPTs Manual Adj'!E334="-","-",
IF(ISNUMBER('07. BPTs Manual Adj'!E334),'07. BPTs Manual Adj'!E334*(1+'07. BPTs 2016-17'!U334),
IF(ISNUMBER('07. BPTs ETO'!E334),'07. BPTs ETO'!E334*(1+'07. BPTs 2016-17'!U334),"-")))</f>
        <v>587.61410911787789</v>
      </c>
      <c r="F334" s="768"/>
      <c r="G334" s="747"/>
      <c r="M334" s="246"/>
      <c r="N334" s="246"/>
      <c r="O334" s="963">
        <f>VLOOKUP(LEFT($A334,2),'00. Adjustment factors'!$B$12:$M$51,O$30,FALSE)</f>
        <v>0</v>
      </c>
      <c r="P334" s="963">
        <f>VLOOKUP(LEFT($A334,2),'00. Adjustment factors'!$B$12:$M$51,P$30,FALSE)</f>
        <v>3.1E-2</v>
      </c>
      <c r="Q334" s="963">
        <f>VLOOKUP(LEFT($A334,2),'00. Adjustment factors'!$B$12:$M$51,Q$30,FALSE)</f>
        <v>-0.02</v>
      </c>
      <c r="R334" s="963">
        <f>VLOOKUP(LEFT($A334,2),'00. Adjustment factors'!$B$12:$M$51,R$30,FALSE)</f>
        <v>2.7195454593014201E-3</v>
      </c>
      <c r="S334" s="963"/>
      <c r="T334" s="963">
        <f>VLOOKUP(LEFT($A334,2),'00. Adjustment factors'!$B$12:$M$51,T$30,FALSE)</f>
        <v>0</v>
      </c>
      <c r="U334" s="964">
        <f t="shared" si="14"/>
        <v>1.3127774341168852E-2</v>
      </c>
      <c r="V334" s="246"/>
      <c r="W334" s="246"/>
      <c r="X334" s="246"/>
      <c r="Y334" s="246"/>
      <c r="Z334" s="246"/>
    </row>
    <row r="335" spans="1:26" s="222" customFormat="1" ht="24" customHeight="1" x14ac:dyDescent="0.2">
      <c r="A335" s="409" t="s">
        <v>107</v>
      </c>
      <c r="B335" s="422" t="s">
        <v>108</v>
      </c>
      <c r="C335" s="967" t="s">
        <v>267</v>
      </c>
      <c r="D335" s="968">
        <f>IF('07. BPTs Manual Adj'!D335="-","-",
IF(ISNUMBER('07. BPTs Manual Adj'!D335),'07. BPTs Manual Adj'!D335*(1+'07. BPTs 2016-17'!U335),
IF(ISNUMBER('07. BPTs ETO'!D335),'07. BPTs ETO'!D335*(1+'07. BPTs 2016-17'!U335),"-")))</f>
        <v>647.38864780400695</v>
      </c>
      <c r="E335" s="969">
        <f>IF('07. BPTs Manual Adj'!E335="-","-",
IF(ISNUMBER('07. BPTs Manual Adj'!E335),'07. BPTs Manual Adj'!E335*(1+'07. BPTs 2016-17'!U335),
IF(ISNUMBER('07. BPTs ETO'!E335),'07. BPTs ETO'!E335*(1+'07. BPTs 2016-17'!U335),"-")))</f>
        <v>455.90749845352599</v>
      </c>
      <c r="F335" s="957" t="s">
        <v>236</v>
      </c>
      <c r="G335" s="967" t="s">
        <v>179</v>
      </c>
      <c r="M335" s="246"/>
      <c r="N335" s="246"/>
      <c r="O335" s="963">
        <f>VLOOKUP(LEFT($A335,2),'00. Adjustment factors'!$B$12:$M$51,O$30,FALSE)</f>
        <v>0</v>
      </c>
      <c r="P335" s="963">
        <f>VLOOKUP(LEFT($A335,2),'00. Adjustment factors'!$B$12:$M$51,P$30,FALSE)</f>
        <v>3.1E-2</v>
      </c>
      <c r="Q335" s="963">
        <f>VLOOKUP(LEFT($A335,2),'00. Adjustment factors'!$B$12:$M$51,Q$30,FALSE)</f>
        <v>-0.02</v>
      </c>
      <c r="R335" s="963">
        <f>VLOOKUP(LEFT($A335,2),'00. Adjustment factors'!$B$12:$M$51,R$30,FALSE)</f>
        <v>2.7195454593014201E-3</v>
      </c>
      <c r="S335" s="963"/>
      <c r="T335" s="963">
        <f>VLOOKUP(LEFT($A335,2),'00. Adjustment factors'!$B$12:$M$51,T$30,FALSE)</f>
        <v>0</v>
      </c>
      <c r="U335" s="964">
        <f t="shared" si="14"/>
        <v>1.3127774341168852E-2</v>
      </c>
      <c r="V335" s="246"/>
      <c r="W335" s="246"/>
      <c r="X335" s="246"/>
      <c r="Y335" s="246"/>
      <c r="Z335" s="246"/>
    </row>
    <row r="336" spans="1:26" s="222" customFormat="1" ht="12" customHeight="1" x14ac:dyDescent="0.2">
      <c r="A336" s="309" t="s">
        <v>148</v>
      </c>
      <c r="B336" s="419" t="s">
        <v>2189</v>
      </c>
      <c r="C336" s="747" t="s">
        <v>82</v>
      </c>
      <c r="D336" s="643">
        <f>IF('07. BPTs Manual Adj'!D336="-","-",
IF(ISNUMBER('07. BPTs Manual Adj'!D336),'07. BPTs Manual Adj'!D336*(1+'07. BPTs 2016-17'!U336),
IF(ISNUMBER('07. BPTs ETO'!D336),'07. BPTs ETO'!D336*(1+'07. BPTs 2016-17'!U336),"-")))</f>
        <v>1672.6739554372698</v>
      </c>
      <c r="E336" s="644">
        <f>IF('07. BPTs Manual Adj'!E336="-","-",
IF(ISNUMBER('07. BPTs Manual Adj'!E336),'07. BPTs Manual Adj'!E336*(1+'07. BPTs 2016-17'!U336),
IF(ISNUMBER('07. BPTs ETO'!E336),'07. BPTs ETO'!E336*(1+'07. BPTs 2016-17'!U336),"-")))</f>
        <v>1481.1928060867888</v>
      </c>
      <c r="F336" s="768" t="s">
        <v>236</v>
      </c>
      <c r="G336" s="747" t="s">
        <v>180</v>
      </c>
      <c r="M336" s="246"/>
      <c r="N336" s="246"/>
      <c r="O336" s="963">
        <f>VLOOKUP(LEFT($A336,2),'00. Adjustment factors'!$B$12:$M$51,O$30,FALSE)</f>
        <v>0</v>
      </c>
      <c r="P336" s="963">
        <f>VLOOKUP(LEFT($A336,2),'00. Adjustment factors'!$B$12:$M$51,P$30,FALSE)</f>
        <v>3.1E-2</v>
      </c>
      <c r="Q336" s="963">
        <f>VLOOKUP(LEFT($A336,2),'00. Adjustment factors'!$B$12:$M$51,Q$30,FALSE)</f>
        <v>-0.02</v>
      </c>
      <c r="R336" s="963">
        <f>VLOOKUP(LEFT($A336,2),'00. Adjustment factors'!$B$12:$M$51,R$30,FALSE)</f>
        <v>2.7195454593014201E-3</v>
      </c>
      <c r="S336" s="963"/>
      <c r="T336" s="963">
        <f>VLOOKUP(LEFT($A336,2),'00. Adjustment factors'!$B$12:$M$51,T$30,FALSE)</f>
        <v>0</v>
      </c>
      <c r="U336" s="964">
        <f t="shared" si="14"/>
        <v>1.3127774341168852E-2</v>
      </c>
      <c r="V336" s="246"/>
      <c r="W336" s="246"/>
      <c r="X336" s="246"/>
      <c r="Y336" s="246"/>
      <c r="Z336" s="246"/>
    </row>
    <row r="337" spans="1:26" s="222" customFormat="1" ht="12" customHeight="1" x14ac:dyDescent="0.2">
      <c r="A337" s="309" t="s">
        <v>149</v>
      </c>
      <c r="B337" s="419" t="s">
        <v>150</v>
      </c>
      <c r="C337" s="747"/>
      <c r="D337" s="643">
        <f>IF('07. BPTs Manual Adj'!D337="-","-",
IF(ISNUMBER('07. BPTs Manual Adj'!D337),'07. BPTs Manual Adj'!D337*(1+'07. BPTs 2016-17'!U337),
IF(ISNUMBER('07. BPTs ETO'!D337),'07. BPTs ETO'!D337*(1+'07. BPTs 2016-17'!U337),"-")))</f>
        <v>1672.6739554372698</v>
      </c>
      <c r="E337" s="644">
        <f>IF('07. BPTs Manual Adj'!E337="-","-",
IF(ISNUMBER('07. BPTs Manual Adj'!E337),'07. BPTs Manual Adj'!E337*(1+'07. BPTs 2016-17'!U337),
IF(ISNUMBER('07. BPTs ETO'!E337),'07. BPTs ETO'!E337*(1+'07. BPTs 2016-17'!U337),"-")))</f>
        <v>1481.1928060867888</v>
      </c>
      <c r="F337" s="768"/>
      <c r="G337" s="780"/>
      <c r="M337" s="246"/>
      <c r="N337" s="246"/>
      <c r="O337" s="963">
        <f>VLOOKUP(LEFT($A337,2),'00. Adjustment factors'!$B$12:$M$51,O$30,FALSE)</f>
        <v>0</v>
      </c>
      <c r="P337" s="963">
        <f>VLOOKUP(LEFT($A337,2),'00. Adjustment factors'!$B$12:$M$51,P$30,FALSE)</f>
        <v>3.1E-2</v>
      </c>
      <c r="Q337" s="963">
        <f>VLOOKUP(LEFT($A337,2),'00. Adjustment factors'!$B$12:$M$51,Q$30,FALSE)</f>
        <v>-0.02</v>
      </c>
      <c r="R337" s="963">
        <f>VLOOKUP(LEFT($A337,2),'00. Adjustment factors'!$B$12:$M$51,R$30,FALSE)</f>
        <v>2.7195454593014201E-3</v>
      </c>
      <c r="S337" s="963"/>
      <c r="T337" s="963">
        <f>VLOOKUP(LEFT($A337,2),'00. Adjustment factors'!$B$12:$M$51,T$30,FALSE)</f>
        <v>0</v>
      </c>
      <c r="U337" s="964">
        <f t="shared" si="14"/>
        <v>1.3127774341168852E-2</v>
      </c>
      <c r="V337" s="246"/>
      <c r="W337" s="246"/>
      <c r="X337" s="246"/>
      <c r="Y337" s="246"/>
      <c r="Z337" s="246"/>
    </row>
    <row r="338" spans="1:26" s="222" customFormat="1" ht="12" customHeight="1" x14ac:dyDescent="0.2">
      <c r="A338" s="409" t="s">
        <v>273</v>
      </c>
      <c r="B338" s="422" t="s">
        <v>13</v>
      </c>
      <c r="C338" s="956" t="s">
        <v>191</v>
      </c>
      <c r="D338" s="968">
        <f>IF('07. BPTs Manual Adj'!D338="-","-",
IF(ISNUMBER('07. BPTs Manual Adj'!D338),'07. BPTs Manual Adj'!D338*(1+'07. BPTs 2016-17'!U338),
IF(ISNUMBER('07. BPTs ETO'!D338),'07. BPTs ETO'!D338*(1+'07. BPTs 2016-17'!U338),"-")))</f>
        <v>635.18618982726991</v>
      </c>
      <c r="E338" s="969">
        <f>IF('07. BPTs Manual Adj'!E338="-","-",
IF(ISNUMBER('07. BPTs Manual Adj'!E338),'07. BPTs Manual Adj'!E338*(1+'07. BPTs 2016-17'!U338),
IF(ISNUMBER('07. BPTs ETO'!E338),'07. BPTs ETO'!E338*(1+'07. BPTs 2016-17'!U338),"-")))</f>
        <v>433.5880211261109</v>
      </c>
      <c r="F338" s="957" t="s">
        <v>3199</v>
      </c>
      <c r="G338" s="967" t="s">
        <v>190</v>
      </c>
      <c r="M338" s="246"/>
      <c r="N338" s="246"/>
      <c r="O338" s="963">
        <f>VLOOKUP(LEFT($A338,2),'00. Adjustment factors'!$B$12:$M$51,O$30,FALSE)</f>
        <v>0</v>
      </c>
      <c r="P338" s="963">
        <f>VLOOKUP(LEFT($A338,2),'00. Adjustment factors'!$B$12:$M$51,P$30,FALSE)</f>
        <v>3.1E-2</v>
      </c>
      <c r="Q338" s="963">
        <f>VLOOKUP(LEFT($A338,2),'00. Adjustment factors'!$B$12:$M$51,Q$30,FALSE)</f>
        <v>-0.02</v>
      </c>
      <c r="R338" s="963">
        <f>VLOOKUP(LEFT($A338,2),'00. Adjustment factors'!$B$12:$M$51,R$30,FALSE)</f>
        <v>2.6486313331890443E-3</v>
      </c>
      <c r="S338" s="963"/>
      <c r="T338" s="963">
        <f>VLOOKUP(LEFT($A338,2),'00. Adjustment factors'!$B$12:$M$51,T$30,FALSE)</f>
        <v>0</v>
      </c>
      <c r="U338" s="964">
        <f t="shared" si="14"/>
        <v>1.3056124126427315E-2</v>
      </c>
      <c r="V338" s="246"/>
      <c r="W338" s="246"/>
      <c r="X338" s="246"/>
      <c r="Y338" s="246"/>
      <c r="Z338" s="246"/>
    </row>
    <row r="339" spans="1:26" s="222" customFormat="1" ht="12" customHeight="1" x14ac:dyDescent="0.2">
      <c r="A339" s="309" t="s">
        <v>313</v>
      </c>
      <c r="B339" s="419" t="s">
        <v>309</v>
      </c>
      <c r="C339" s="747" t="s">
        <v>80</v>
      </c>
      <c r="D339" s="643">
        <f>IF('07. BPTs Manual Adj'!D339="-","-",
IF(ISNUMBER('07. BPTs Manual Adj'!D339),'07. BPTs Manual Adj'!D339*(1+'07. BPTs 2016-17'!U339),
IF(ISNUMBER('07. BPTs ETO'!D339),'07. BPTs ETO'!D339*(1+'07. BPTs 2016-17'!U339),"-")))</f>
        <v>1040.7522357854805</v>
      </c>
      <c r="E339" s="644">
        <f>IF('07. BPTs Manual Adj'!E339="-","-",
IF(ISNUMBER('07. BPTs Manual Adj'!E339),'07. BPTs Manual Adj'!E339*(1+'07. BPTs 2016-17'!U339),
IF(ISNUMBER('07. BPTs ETO'!E339),'07. BPTs ETO'!E339*(1+'07. BPTs 2016-17'!U339),"-")))</f>
        <v>792.27518536311527</v>
      </c>
      <c r="F339" s="768" t="s">
        <v>3199</v>
      </c>
      <c r="G339" s="747" t="s">
        <v>192</v>
      </c>
      <c r="M339" s="246"/>
      <c r="N339" s="246"/>
      <c r="O339" s="963">
        <f>VLOOKUP(LEFT($A339,2),'00. Adjustment factors'!$B$12:$M$51,O$30,FALSE)</f>
        <v>0</v>
      </c>
      <c r="P339" s="963">
        <f>VLOOKUP(LEFT($A339,2),'00. Adjustment factors'!$B$12:$M$51,P$30,FALSE)</f>
        <v>3.1E-2</v>
      </c>
      <c r="Q339" s="963">
        <f>VLOOKUP(LEFT($A339,2),'00. Adjustment factors'!$B$12:$M$51,Q$30,FALSE)</f>
        <v>-0.02</v>
      </c>
      <c r="R339" s="963">
        <f>VLOOKUP(LEFT($A339,2),'00. Adjustment factors'!$B$12:$M$51,R$30,FALSE)</f>
        <v>7.8867033242695506E-3</v>
      </c>
      <c r="S339" s="963"/>
      <c r="T339" s="963">
        <f>VLOOKUP(LEFT($A339,2),'00. Adjustment factors'!$B$12:$M$51,T$30,FALSE)</f>
        <v>0</v>
      </c>
      <c r="U339" s="964">
        <f t="shared" si="14"/>
        <v>1.8348567304775409E-2</v>
      </c>
      <c r="V339" s="246"/>
      <c r="W339" s="246"/>
      <c r="X339" s="246"/>
      <c r="Y339" s="246"/>
      <c r="Z339" s="246"/>
    </row>
    <row r="340" spans="1:26" s="222" customFormat="1" ht="12" customHeight="1" x14ac:dyDescent="0.2">
      <c r="A340" s="309" t="s">
        <v>310</v>
      </c>
      <c r="B340" s="419" t="s">
        <v>114</v>
      </c>
      <c r="C340" s="747"/>
      <c r="D340" s="643">
        <f>IF('07. BPTs Manual Adj'!D340="-","-",
IF(ISNUMBER('07. BPTs Manual Adj'!D340),'07. BPTs Manual Adj'!D340*(1+'07. BPTs 2016-17'!U340),
IF(ISNUMBER('07. BPTs ETO'!D340),'07. BPTs ETO'!D340*(1+'07. BPTs 2016-17'!U340),"-")))</f>
        <v>726.08252848830489</v>
      </c>
      <c r="E340" s="644">
        <f>IF('07. BPTs Manual Adj'!E340="-","-",
IF(ISNUMBER('07. BPTs Manual Adj'!E340),'07. BPTs Manual Adj'!E340*(1+'07. BPTs 2016-17'!U340),
IF(ISNUMBER('07. BPTs ETO'!E340),'07. BPTs ETO'!E340*(1+'07. BPTs 2016-17'!U340),"-")))</f>
        <v>478.62382663324445</v>
      </c>
      <c r="F340" s="768"/>
      <c r="G340" s="747"/>
      <c r="M340" s="246"/>
      <c r="N340" s="246"/>
      <c r="O340" s="963">
        <f>VLOOKUP(LEFT($A340,2),'00. Adjustment factors'!$B$12:$M$51,O$30,FALSE)</f>
        <v>0</v>
      </c>
      <c r="P340" s="963">
        <f>VLOOKUP(LEFT($A340,2),'00. Adjustment factors'!$B$12:$M$51,P$30,FALSE)</f>
        <v>3.1E-2</v>
      </c>
      <c r="Q340" s="963">
        <f>VLOOKUP(LEFT($A340,2),'00. Adjustment factors'!$B$12:$M$51,Q$30,FALSE)</f>
        <v>-0.02</v>
      </c>
      <c r="R340" s="963">
        <f>VLOOKUP(LEFT($A340,2),'00. Adjustment factors'!$B$12:$M$51,R$30,FALSE)</f>
        <v>7.8867033242695506E-3</v>
      </c>
      <c r="S340" s="963"/>
      <c r="T340" s="963">
        <f>VLOOKUP(LEFT($A340,2),'00. Adjustment factors'!$B$12:$M$51,T$30,FALSE)</f>
        <v>0</v>
      </c>
      <c r="U340" s="964">
        <f t="shared" si="14"/>
        <v>1.8348567304775409E-2</v>
      </c>
      <c r="V340" s="246"/>
      <c r="W340" s="246"/>
      <c r="X340" s="246"/>
      <c r="Y340" s="246"/>
      <c r="Z340" s="246"/>
    </row>
    <row r="341" spans="1:26" s="222" customFormat="1" ht="12" customHeight="1" x14ac:dyDescent="0.2">
      <c r="A341" s="309" t="s">
        <v>115</v>
      </c>
      <c r="B341" s="419" t="s">
        <v>116</v>
      </c>
      <c r="C341" s="747"/>
      <c r="D341" s="643">
        <f>IF('07. BPTs Manual Adj'!D341="-","-",
IF(ISNUMBER('07. BPTs Manual Adj'!D341),'07. BPTs Manual Adj'!D341*(1+'07. BPTs 2016-17'!U341),
IF(ISNUMBER('07. BPTs ETO'!D341),'07. BPTs ETO'!D341*(1+'07. BPTs 2016-17'!U341),"-")))</f>
        <v>562.12840915223603</v>
      </c>
      <c r="E341" s="644">
        <f>IF('07. BPTs Manual Adj'!E341="-","-",
IF(ISNUMBER('07. BPTs Manual Adj'!E341),'07. BPTs Manual Adj'!E341*(1+'07. BPTs 2016-17'!U341),
IF(ISNUMBER('07. BPTs ETO'!E341),'07. BPTs ETO'!E341*(1+'07. BPTs 2016-17'!U341),"-")))</f>
        <v>314.66970729717559</v>
      </c>
      <c r="F341" s="768"/>
      <c r="G341" s="747"/>
      <c r="M341" s="246"/>
      <c r="N341" s="246"/>
      <c r="O341" s="963">
        <f>VLOOKUP(LEFT($A341,2),'00. Adjustment factors'!$B$12:$M$51,O$30,FALSE)</f>
        <v>0</v>
      </c>
      <c r="P341" s="963">
        <f>VLOOKUP(LEFT($A341,2),'00. Adjustment factors'!$B$12:$M$51,P$30,FALSE)</f>
        <v>3.1E-2</v>
      </c>
      <c r="Q341" s="963">
        <f>VLOOKUP(LEFT($A341,2),'00. Adjustment factors'!$B$12:$M$51,Q$30,FALSE)</f>
        <v>-0.02</v>
      </c>
      <c r="R341" s="963">
        <f>VLOOKUP(LEFT($A341,2),'00. Adjustment factors'!$B$12:$M$51,R$30,FALSE)</f>
        <v>7.8867033242695506E-3</v>
      </c>
      <c r="S341" s="963"/>
      <c r="T341" s="963">
        <f>VLOOKUP(LEFT($A341,2),'00. Adjustment factors'!$B$12:$M$51,T$30,FALSE)</f>
        <v>0</v>
      </c>
      <c r="U341" s="964">
        <f t="shared" si="14"/>
        <v>1.8348567304775409E-2</v>
      </c>
      <c r="V341" s="246"/>
      <c r="W341" s="246"/>
      <c r="X341" s="246"/>
      <c r="Y341" s="246"/>
      <c r="Z341" s="246"/>
    </row>
    <row r="342" spans="1:26" s="222" customFormat="1" ht="12" customHeight="1" x14ac:dyDescent="0.2">
      <c r="A342" s="309" t="s">
        <v>117</v>
      </c>
      <c r="B342" s="419" t="s">
        <v>118</v>
      </c>
      <c r="C342" s="747"/>
      <c r="D342" s="643">
        <f>IF('07. BPTs Manual Adj'!D342="-","-",
IF(ISNUMBER('07. BPTs Manual Adj'!D342),'07. BPTs Manual Adj'!D342*(1+'07. BPTs 2016-17'!U342),
IF(ISNUMBER('07. BPTs ETO'!D342),'07. BPTs ETO'!D342*(1+'07. BPTs 2016-17'!U342),"-")))</f>
        <v>559.07336345032172</v>
      </c>
      <c r="E342" s="644">
        <f>IF('07. BPTs Manual Adj'!E342="-","-",
IF(ISNUMBER('07. BPTs Manual Adj'!E342),'07. BPTs Manual Adj'!E342*(1+'07. BPTs 2016-17'!U342),
IF(ISNUMBER('07. BPTs ETO'!E342),'07. BPTs ETO'!E342*(1+'07. BPTs 2016-17'!U342),"-")))</f>
        <v>311.61466159526128</v>
      </c>
      <c r="F342" s="768"/>
      <c r="G342" s="747"/>
      <c r="M342" s="246"/>
      <c r="N342" s="246"/>
      <c r="O342" s="963">
        <f>VLOOKUP(LEFT($A342,2),'00. Adjustment factors'!$B$12:$M$51,O$30,FALSE)</f>
        <v>0</v>
      </c>
      <c r="P342" s="963">
        <f>VLOOKUP(LEFT($A342,2),'00. Adjustment factors'!$B$12:$M$51,P$30,FALSE)</f>
        <v>3.1E-2</v>
      </c>
      <c r="Q342" s="963">
        <f>VLOOKUP(LEFT($A342,2),'00. Adjustment factors'!$B$12:$M$51,Q$30,FALSE)</f>
        <v>-0.02</v>
      </c>
      <c r="R342" s="963">
        <f>VLOOKUP(LEFT($A342,2),'00. Adjustment factors'!$B$12:$M$51,R$30,FALSE)</f>
        <v>7.8867033242695506E-3</v>
      </c>
      <c r="S342" s="963"/>
      <c r="T342" s="963">
        <f>VLOOKUP(LEFT($A342,2),'00. Adjustment factors'!$B$12:$M$51,T$30,FALSE)</f>
        <v>0</v>
      </c>
      <c r="U342" s="964">
        <f t="shared" si="14"/>
        <v>1.8348567304775409E-2</v>
      </c>
      <c r="V342" s="246"/>
      <c r="W342" s="246"/>
      <c r="X342" s="246"/>
      <c r="Y342" s="246"/>
      <c r="Z342" s="246"/>
    </row>
    <row r="343" spans="1:26" s="222" customFormat="1" ht="12" customHeight="1" x14ac:dyDescent="0.2">
      <c r="A343" s="410" t="s">
        <v>246</v>
      </c>
      <c r="B343" s="420" t="s">
        <v>2642</v>
      </c>
      <c r="C343" s="750" t="s">
        <v>189</v>
      </c>
      <c r="D343" s="965">
        <f>IF('07. BPTs Manual Adj'!D343="-","-",
IF(ISNUMBER('07. BPTs Manual Adj'!D343),'07. BPTs Manual Adj'!D343*(1+'07. BPTs 2016-17'!U343),
IF(ISNUMBER('07. BPTs ETO'!D343),'07. BPTs ETO'!D343*(1+'07. BPTs 2016-17'!U343),"-")))</f>
        <v>1281.0359972229858</v>
      </c>
      <c r="E343" s="966">
        <f>IF('07. BPTs Manual Adj'!E343="-","-",
IF(ISNUMBER('07. BPTs Manual Adj'!E343),'07. BPTs Manual Adj'!E343*(1+'07. BPTs 2016-17'!U343),
IF(ISNUMBER('07. BPTs ETO'!E343),'07. BPTs ETO'!E343*(1+'07. BPTs 2016-17'!U343),"-")))</f>
        <v>1059.9228955645449</v>
      </c>
      <c r="F343" s="959" t="s">
        <v>3199</v>
      </c>
      <c r="G343" s="750" t="s">
        <v>188</v>
      </c>
      <c r="M343" s="246"/>
      <c r="N343" s="246"/>
      <c r="O343" s="963">
        <f>VLOOKUP(LEFT($A343,2),'00. Adjustment factors'!$B$12:$M$51,O$30,FALSE)</f>
        <v>0</v>
      </c>
      <c r="P343" s="963">
        <f>VLOOKUP(LEFT($A343,2),'00. Adjustment factors'!$B$12:$M$51,P$30,FALSE)</f>
        <v>3.1E-2</v>
      </c>
      <c r="Q343" s="963">
        <f>VLOOKUP(LEFT($A343,2),'00. Adjustment factors'!$B$12:$M$51,Q$30,FALSE)</f>
        <v>-0.02</v>
      </c>
      <c r="R343" s="963">
        <f>VLOOKUP(LEFT($A343,2),'00. Adjustment factors'!$B$12:$M$51,R$30,FALSE)</f>
        <v>3.8602138174599343E-3</v>
      </c>
      <c r="S343" s="963"/>
      <c r="T343" s="963">
        <f>VLOOKUP(LEFT($A343,2),'00. Adjustment factors'!$B$12:$M$51,T$30,FALSE)</f>
        <v>0</v>
      </c>
      <c r="U343" s="964">
        <f t="shared" si="14"/>
        <v>1.4280282836885094E-2</v>
      </c>
      <c r="V343" s="246"/>
      <c r="W343" s="246"/>
      <c r="X343" s="246"/>
      <c r="Y343" s="246"/>
      <c r="Z343" s="246"/>
    </row>
    <row r="344" spans="1:26" s="222" customFormat="1" ht="12" customHeight="1" x14ac:dyDescent="0.2">
      <c r="A344" s="309" t="s">
        <v>247</v>
      </c>
      <c r="B344" s="419" t="s">
        <v>2643</v>
      </c>
      <c r="C344" s="747"/>
      <c r="D344" s="643">
        <f>IF('07. BPTs Manual Adj'!D344="-","-",
IF(ISNUMBER('07. BPTs Manual Adj'!D344),'07. BPTs Manual Adj'!D344*(1+'07. BPTs 2016-17'!U344),
IF(ISNUMBER('07. BPTs ETO'!D344),'07. BPTs ETO'!D344*(1+'07. BPTs 2016-17'!U344),"-")))</f>
        <v>875.32388408823181</v>
      </c>
      <c r="E344" s="644">
        <f>IF('07. BPTs Manual Adj'!E344="-","-",
IF(ISNUMBER('07. BPTs Manual Adj'!E344),'07. BPTs Manual Adj'!E344*(1+'07. BPTs 2016-17'!U344),
IF(ISNUMBER('07. BPTs ETO'!E344),'07. BPTs ETO'!E344*(1+'07. BPTs 2016-17'!U344),"-")))</f>
        <v>654.21078242979092</v>
      </c>
      <c r="F344" s="768"/>
      <c r="G344" s="747"/>
      <c r="M344" s="246"/>
      <c r="N344" s="246"/>
      <c r="O344" s="963">
        <f>VLOOKUP(LEFT($A344,2),'00. Adjustment factors'!$B$12:$M$51,O$30,FALSE)</f>
        <v>0</v>
      </c>
      <c r="P344" s="963">
        <f>VLOOKUP(LEFT($A344,2),'00. Adjustment factors'!$B$12:$M$51,P$30,FALSE)</f>
        <v>3.1E-2</v>
      </c>
      <c r="Q344" s="963">
        <f>VLOOKUP(LEFT($A344,2),'00. Adjustment factors'!$B$12:$M$51,Q$30,FALSE)</f>
        <v>-0.02</v>
      </c>
      <c r="R344" s="963">
        <f>VLOOKUP(LEFT($A344,2),'00. Adjustment factors'!$B$12:$M$51,R$30,FALSE)</f>
        <v>3.8602138174599343E-3</v>
      </c>
      <c r="S344" s="963"/>
      <c r="T344" s="963">
        <f>VLOOKUP(LEFT($A344,2),'00. Adjustment factors'!$B$12:$M$51,T$30,FALSE)</f>
        <v>0</v>
      </c>
      <c r="U344" s="964">
        <f t="shared" si="14"/>
        <v>1.4280282836885094E-2</v>
      </c>
      <c r="V344" s="246"/>
      <c r="W344" s="246"/>
      <c r="X344" s="246"/>
      <c r="Y344" s="246"/>
      <c r="Z344" s="246"/>
    </row>
    <row r="345" spans="1:26" s="222" customFormat="1" ht="12" customHeight="1" x14ac:dyDescent="0.2">
      <c r="A345" s="309" t="s">
        <v>248</v>
      </c>
      <c r="B345" s="419" t="s">
        <v>2645</v>
      </c>
      <c r="C345" s="747"/>
      <c r="D345" s="643">
        <f>IF('07. BPTs Manual Adj'!D345="-","-",
IF(ISNUMBER('07. BPTs Manual Adj'!D345),'07. BPTs Manual Adj'!D345*(1+'07. BPTs 2016-17'!U345),
IF(ISNUMBER('07. BPTs ETO'!D345),'07. BPTs ETO'!D345*(1+'07. BPTs 2016-17'!U345),"-")))</f>
        <v>1247.5647478893686</v>
      </c>
      <c r="E345" s="644">
        <f>IF('07. BPTs Manual Adj'!E345="-","-",
IF(ISNUMBER('07. BPTs Manual Adj'!E345),'07. BPTs Manual Adj'!E345*(1+'07. BPTs 2016-17'!U345),
IF(ISNUMBER('07. BPTs ETO'!E345),'07. BPTs ETO'!E345*(1+'07. BPTs 2016-17'!U345),"-")))</f>
        <v>1029.4944870794384</v>
      </c>
      <c r="F345" s="768"/>
      <c r="G345" s="747"/>
      <c r="M345" s="246"/>
      <c r="N345" s="246"/>
      <c r="O345" s="963">
        <f>VLOOKUP(LEFT($A345,2),'00. Adjustment factors'!$B$12:$M$51,O$30,FALSE)</f>
        <v>0</v>
      </c>
      <c r="P345" s="963">
        <f>VLOOKUP(LEFT($A345,2),'00. Adjustment factors'!$B$12:$M$51,P$30,FALSE)</f>
        <v>3.1E-2</v>
      </c>
      <c r="Q345" s="963">
        <f>VLOOKUP(LEFT($A345,2),'00. Adjustment factors'!$B$12:$M$51,Q$30,FALSE)</f>
        <v>-0.02</v>
      </c>
      <c r="R345" s="963">
        <f>VLOOKUP(LEFT($A345,2),'00. Adjustment factors'!$B$12:$M$51,R$30,FALSE)</f>
        <v>3.8602138174599343E-3</v>
      </c>
      <c r="S345" s="963"/>
      <c r="T345" s="963">
        <f>VLOOKUP(LEFT($A345,2),'00. Adjustment factors'!$B$12:$M$51,T$30,FALSE)</f>
        <v>0</v>
      </c>
      <c r="U345" s="964">
        <f t="shared" si="14"/>
        <v>1.4280282836885094E-2</v>
      </c>
      <c r="V345" s="246"/>
      <c r="W345" s="246"/>
      <c r="X345" s="246"/>
      <c r="Y345" s="246"/>
      <c r="Z345" s="246"/>
    </row>
    <row r="346" spans="1:26" s="222" customFormat="1" ht="12" customHeight="1" x14ac:dyDescent="0.2">
      <c r="A346" s="323" t="s">
        <v>249</v>
      </c>
      <c r="B346" s="421" t="s">
        <v>2646</v>
      </c>
      <c r="C346" s="738"/>
      <c r="D346" s="647">
        <f>IF('07. BPTs Manual Adj'!D346="-","-",
IF(ISNUMBER('07. BPTs Manual Adj'!D346),'07. BPTs Manual Adj'!D346*(1+'07. BPTs 2016-17'!U346),
IF(ISNUMBER('07. BPTs ETO'!D346),'07. BPTs ETO'!D346*(1+'07. BPTs 2016-17'!U346),"-")))</f>
        <v>903.72373200766458</v>
      </c>
      <c r="E346" s="648">
        <f>IF('07. BPTs Manual Adj'!E346="-","-",
IF(ISNUMBER('07. BPTs Manual Adj'!E346),'07. BPTs Manual Adj'!E346*(1+'07. BPTs 2016-17'!U346),
IF(ISNUMBER('07. BPTs ETO'!E346),'07. BPTs ETO'!E346*(1+'07. BPTs 2016-17'!U346),"-")))</f>
        <v>682.6106303492237</v>
      </c>
      <c r="F346" s="776"/>
      <c r="G346" s="738"/>
      <c r="M346" s="246"/>
      <c r="N346" s="246"/>
      <c r="O346" s="963">
        <f>VLOOKUP(LEFT($A346,2),'00. Adjustment factors'!$B$12:$M$51,O$30,FALSE)</f>
        <v>0</v>
      </c>
      <c r="P346" s="963">
        <f>VLOOKUP(LEFT($A346,2),'00. Adjustment factors'!$B$12:$M$51,P$30,FALSE)</f>
        <v>3.1E-2</v>
      </c>
      <c r="Q346" s="963">
        <f>VLOOKUP(LEFT($A346,2),'00. Adjustment factors'!$B$12:$M$51,Q$30,FALSE)</f>
        <v>-0.02</v>
      </c>
      <c r="R346" s="963">
        <f>VLOOKUP(LEFT($A346,2),'00. Adjustment factors'!$B$12:$M$51,R$30,FALSE)</f>
        <v>3.8602138174599343E-3</v>
      </c>
      <c r="S346" s="963"/>
      <c r="T346" s="963">
        <f>VLOOKUP(LEFT($A346,2),'00. Adjustment factors'!$B$12:$M$51,T$30,FALSE)</f>
        <v>0</v>
      </c>
      <c r="U346" s="964">
        <f t="shared" si="14"/>
        <v>1.4280282836885094E-2</v>
      </c>
      <c r="V346" s="246"/>
      <c r="W346" s="246"/>
      <c r="X346" s="246"/>
      <c r="Y346" s="246"/>
      <c r="Z346" s="246"/>
    </row>
    <row r="347" spans="1:26" s="222" customFormat="1" ht="12" customHeight="1" x14ac:dyDescent="0.2">
      <c r="A347" s="309" t="s">
        <v>303</v>
      </c>
      <c r="B347" s="419" t="s">
        <v>304</v>
      </c>
      <c r="C347" s="747" t="s">
        <v>83</v>
      </c>
      <c r="D347" s="643">
        <f>IF('07. BPTs Manual Adj'!D347="-","-",
IF(ISNUMBER('07. BPTs Manual Adj'!D347),'07. BPTs Manual Adj'!D347*(1+'07. BPTs 2016-17'!U347),
IF(ISNUMBER('07. BPTs ETO'!D347),'07. BPTs ETO'!D347*(1+'07. BPTs 2016-17'!U347),"-")))</f>
        <v>981.39349583653927</v>
      </c>
      <c r="E347" s="644">
        <f>IF('07. BPTs Manual Adj'!E347="-","-",
IF(ISNUMBER('07. BPTs Manual Adj'!E347),'07. BPTs Manual Adj'!E347*(1+'07. BPTs 2016-17'!U347),
IF(ISNUMBER('07. BPTs ETO'!E347),'07. BPTs ETO'!E347*(1+'07. BPTs 2016-17'!U347),"-")))</f>
        <v>780.65391714270163</v>
      </c>
      <c r="F347" s="768" t="s">
        <v>236</v>
      </c>
      <c r="G347" s="747" t="s">
        <v>181</v>
      </c>
      <c r="M347" s="246"/>
      <c r="N347" s="246"/>
      <c r="O347" s="963">
        <f>VLOOKUP(LEFT($A347,2),'00. Adjustment factors'!$B$12:$M$51,O$30,FALSE)</f>
        <v>0</v>
      </c>
      <c r="P347" s="963">
        <f>VLOOKUP(LEFT($A347,2),'00. Adjustment factors'!$B$12:$M$51,P$30,FALSE)</f>
        <v>3.1E-2</v>
      </c>
      <c r="Q347" s="963">
        <f>VLOOKUP(LEFT($A347,2),'00. Adjustment factors'!$B$12:$M$51,Q$30,FALSE)</f>
        <v>-0.02</v>
      </c>
      <c r="R347" s="963">
        <f>VLOOKUP(LEFT($A347,2),'00. Adjustment factors'!$B$12:$M$51,R$30,FALSE)</f>
        <v>3.4207486584085789E-3</v>
      </c>
      <c r="S347" s="963"/>
      <c r="T347" s="963">
        <f>VLOOKUP(LEFT($A347,2),'00. Adjustment factors'!$B$12:$M$51,T$30,FALSE)</f>
        <v>0</v>
      </c>
      <c r="U347" s="964">
        <f t="shared" si="14"/>
        <v>1.3836256029482685E-2</v>
      </c>
      <c r="V347" s="246"/>
      <c r="W347" s="246"/>
      <c r="X347" s="246"/>
      <c r="Y347" s="246"/>
      <c r="Z347" s="246"/>
    </row>
    <row r="348" spans="1:26" s="222" customFormat="1" ht="12" customHeight="1" x14ac:dyDescent="0.2">
      <c r="A348" s="309" t="s">
        <v>305</v>
      </c>
      <c r="B348" s="419" t="s">
        <v>306</v>
      </c>
      <c r="C348" s="747"/>
      <c r="D348" s="643">
        <f>IF('07. BPTs Manual Adj'!D348="-","-",
IF(ISNUMBER('07. BPTs Manual Adj'!D348),'07. BPTs Manual Adj'!D348*(1+'07. BPTs 2016-17'!U348),
IF(ISNUMBER('07. BPTs ETO'!D348),'07. BPTs ETO'!D348*(1+'07. BPTs 2016-17'!U348),"-")))</f>
        <v>665.07658395534065</v>
      </c>
      <c r="E348" s="644">
        <f>IF('07. BPTs Manual Adj'!E348="-","-",
IF(ISNUMBER('07. BPTs Manual Adj'!E348),'07. BPTs Manual Adj'!E348*(1+'07. BPTs 2016-17'!U348),
IF(ISNUMBER('07. BPTs ETO'!E348),'07. BPTs ETO'!E348*(1+'07. BPTs 2016-17'!U348),"-")))</f>
        <v>464.33700526150307</v>
      </c>
      <c r="F348" s="768"/>
      <c r="G348" s="780"/>
      <c r="M348" s="246"/>
      <c r="N348" s="246"/>
      <c r="O348" s="963">
        <f>VLOOKUP(LEFT($A348,2),'00. Adjustment factors'!$B$12:$M$51,O$30,FALSE)</f>
        <v>0</v>
      </c>
      <c r="P348" s="963">
        <f>VLOOKUP(LEFT($A348,2),'00. Adjustment factors'!$B$12:$M$51,P$30,FALSE)</f>
        <v>3.1E-2</v>
      </c>
      <c r="Q348" s="963">
        <f>VLOOKUP(LEFT($A348,2),'00. Adjustment factors'!$B$12:$M$51,Q$30,FALSE)</f>
        <v>-0.02</v>
      </c>
      <c r="R348" s="963">
        <f>VLOOKUP(LEFT($A348,2),'00. Adjustment factors'!$B$12:$M$51,R$30,FALSE)</f>
        <v>3.4207486584085789E-3</v>
      </c>
      <c r="S348" s="963"/>
      <c r="T348" s="963">
        <f>VLOOKUP(LEFT($A348,2),'00. Adjustment factors'!$B$12:$M$51,T$30,FALSE)</f>
        <v>0</v>
      </c>
      <c r="U348" s="964">
        <f t="shared" si="14"/>
        <v>1.3836256029482685E-2</v>
      </c>
      <c r="V348" s="246"/>
      <c r="W348" s="246"/>
      <c r="X348" s="246"/>
      <c r="Y348" s="246"/>
      <c r="Z348" s="246"/>
    </row>
    <row r="349" spans="1:26" s="222" customFormat="1" ht="12" customHeight="1" x14ac:dyDescent="0.2">
      <c r="A349" s="409" t="s">
        <v>274</v>
      </c>
      <c r="B349" s="422" t="s">
        <v>135</v>
      </c>
      <c r="C349" s="956" t="s">
        <v>84</v>
      </c>
      <c r="D349" s="968">
        <f>IF('07. BPTs Manual Adj'!D349="-","-",
IF(ISNUMBER('07. BPTs Manual Adj'!D349),'07. BPTs Manual Adj'!D349*(1+'07. BPTs 2016-17'!U349),
IF(ISNUMBER('07. BPTs ETO'!D349),'07. BPTs ETO'!D349*(1+'07. BPTs 2016-17'!U349),"-")))</f>
        <v>787.63877752747385</v>
      </c>
      <c r="E349" s="969">
        <f>IF('07. BPTs Manual Adj'!E349="-","-",
IF(ISNUMBER('07. BPTs Manual Adj'!E349),'07. BPTs Manual Adj'!E349*(1+'07. BPTs 2016-17'!U349),
IF(ISNUMBER('07. BPTs ETO'!E349),'07. BPTs ETO'!E349*(1+'07. BPTs 2016-17'!U349),"-")))</f>
        <v>561.72688009711317</v>
      </c>
      <c r="F349" s="957" t="s">
        <v>236</v>
      </c>
      <c r="G349" s="967" t="s">
        <v>182</v>
      </c>
      <c r="M349" s="246"/>
      <c r="N349" s="246"/>
      <c r="O349" s="963">
        <f>VLOOKUP(LEFT($A349,2),'00. Adjustment factors'!$B$12:$M$51,O$30,FALSE)</f>
        <v>0</v>
      </c>
      <c r="P349" s="963">
        <f>VLOOKUP(LEFT($A349,2),'00. Adjustment factors'!$B$12:$M$51,P$30,FALSE)</f>
        <v>3.1E-2</v>
      </c>
      <c r="Q349" s="963">
        <f>VLOOKUP(LEFT($A349,2),'00. Adjustment factors'!$B$12:$M$51,Q$30,FALSE)</f>
        <v>-0.02</v>
      </c>
      <c r="R349" s="963">
        <f>VLOOKUP(LEFT($A349,2),'00. Adjustment factors'!$B$12:$M$51,R$30,FALSE)</f>
        <v>7.1667685387870605E-3</v>
      </c>
      <c r="S349" s="963"/>
      <c r="T349" s="963">
        <f>VLOOKUP(LEFT($A349,2),'00. Adjustment factors'!$B$12:$M$51,T$30,FALSE)</f>
        <v>0</v>
      </c>
      <c r="U349" s="964">
        <f t="shared" si="14"/>
        <v>1.762115959621946E-2</v>
      </c>
      <c r="V349" s="246"/>
      <c r="W349" s="246"/>
      <c r="X349" s="246"/>
      <c r="Y349" s="246"/>
      <c r="Z349" s="246"/>
    </row>
    <row r="350" spans="1:26" s="222" customFormat="1" ht="12" customHeight="1" x14ac:dyDescent="0.2">
      <c r="A350" s="309" t="s">
        <v>307</v>
      </c>
      <c r="B350" s="419" t="s">
        <v>3030</v>
      </c>
      <c r="C350" s="747" t="s">
        <v>1872</v>
      </c>
      <c r="D350" s="643">
        <f>IF('07. BPTs Manual Adj'!D350="-","-",
IF(ISNUMBER('07. BPTs Manual Adj'!D350),'07. BPTs Manual Adj'!D350*(1+'07. BPTs 2016-17'!U350),
IF(ISNUMBER('07. BPTs ETO'!D350),'07. BPTs ETO'!D350*(1+'07. BPTs 2016-17'!U350),"-")))</f>
        <v>656.21079104510022</v>
      </c>
      <c r="E350" s="644">
        <f>IF('07. BPTs Manual Adj'!E350="-","-",
IF(ISNUMBER('07. BPTs Manual Adj'!E350),'07. BPTs Manual Adj'!E350*(1+'07. BPTs 2016-17'!U350),
IF(ISNUMBER('07. BPTs ETO'!E350),'07. BPTs ETO'!E350*(1+'07. BPTs 2016-17'!U350),"-")))</f>
        <v>446.26390735679149</v>
      </c>
      <c r="F350" s="768" t="s">
        <v>236</v>
      </c>
      <c r="G350" s="747" t="s">
        <v>183</v>
      </c>
      <c r="M350" s="246"/>
      <c r="N350" s="246"/>
      <c r="O350" s="963">
        <f>VLOOKUP(LEFT($A350,2),'00. Adjustment factors'!$B$12:$M$51,O$30,FALSE)</f>
        <v>0</v>
      </c>
      <c r="P350" s="963">
        <f>VLOOKUP(LEFT($A350,2),'00. Adjustment factors'!$B$12:$M$51,P$30,FALSE)</f>
        <v>3.1E-2</v>
      </c>
      <c r="Q350" s="963">
        <f>VLOOKUP(LEFT($A350,2),'00. Adjustment factors'!$B$12:$M$51,Q$30,FALSE)</f>
        <v>-0.02</v>
      </c>
      <c r="R350" s="963">
        <f>VLOOKUP(LEFT($A350,2),'00. Adjustment factors'!$B$12:$M$51,R$30,FALSE)</f>
        <v>3.8165374251442064E-3</v>
      </c>
      <c r="S350" s="963"/>
      <c r="T350" s="963">
        <f>VLOOKUP(LEFT($A350,2),'00. Adjustment factors'!$B$12:$M$51,T$30,FALSE)</f>
        <v>0</v>
      </c>
      <c r="U350" s="964">
        <f t="shared" si="14"/>
        <v>1.4236153083617031E-2</v>
      </c>
      <c r="V350" s="246"/>
      <c r="W350" s="246"/>
      <c r="X350" s="246"/>
      <c r="Y350" s="246"/>
      <c r="Z350" s="246"/>
    </row>
    <row r="351" spans="1:26" s="222" customFormat="1" ht="12" customHeight="1" x14ac:dyDescent="0.2">
      <c r="A351" s="309" t="s">
        <v>308</v>
      </c>
      <c r="B351" s="419" t="s">
        <v>3031</v>
      </c>
      <c r="C351" s="747"/>
      <c r="D351" s="643">
        <f>IF('07. BPTs Manual Adj'!D351="-","-",
IF(ISNUMBER('07. BPTs Manual Adj'!D351),'07. BPTs Manual Adj'!D351*(1+'07. BPTs 2016-17'!U351),
IF(ISNUMBER('07. BPTs ETO'!D351),'07. BPTs ETO'!D351*(1+'07. BPTs 2016-17'!U351),"-")))</f>
        <v>367.15348741626934</v>
      </c>
      <c r="E351" s="644">
        <f>IF('07. BPTs Manual Adj'!E351="-","-",
IF(ISNUMBER('07. BPTs Manual Adj'!E351),'07. BPTs Manual Adj'!E351*(1+'07. BPTs 2016-17'!U351),
IF(ISNUMBER('07. BPTs ETO'!E351),'07. BPTs ETO'!E351*(1+'07. BPTs 2016-17'!U351),"-")))</f>
        <v>157.20660372796064</v>
      </c>
      <c r="F351" s="768"/>
      <c r="G351" s="780"/>
      <c r="M351" s="246"/>
      <c r="N351" s="246"/>
      <c r="O351" s="963">
        <f>VLOOKUP(LEFT($A351,2),'00. Adjustment factors'!$B$12:$M$51,O$30,FALSE)</f>
        <v>0</v>
      </c>
      <c r="P351" s="963">
        <f>VLOOKUP(LEFT($A351,2),'00. Adjustment factors'!$B$12:$M$51,P$30,FALSE)</f>
        <v>3.1E-2</v>
      </c>
      <c r="Q351" s="963">
        <f>VLOOKUP(LEFT($A351,2),'00. Adjustment factors'!$B$12:$M$51,Q$30,FALSE)</f>
        <v>-0.02</v>
      </c>
      <c r="R351" s="963">
        <f>VLOOKUP(LEFT($A351,2),'00. Adjustment factors'!$B$12:$M$51,R$30,FALSE)</f>
        <v>3.8165374251442064E-3</v>
      </c>
      <c r="S351" s="963"/>
      <c r="T351" s="963">
        <f>VLOOKUP(LEFT($A351,2),'00. Adjustment factors'!$B$12:$M$51,T$30,FALSE)</f>
        <v>0</v>
      </c>
      <c r="U351" s="964">
        <f t="shared" si="14"/>
        <v>1.4236153083617031E-2</v>
      </c>
      <c r="V351" s="246"/>
      <c r="W351" s="246"/>
      <c r="X351" s="246"/>
      <c r="Y351" s="246"/>
      <c r="Z351" s="246"/>
    </row>
    <row r="352" spans="1:26" s="222" customFormat="1" ht="22.5" x14ac:dyDescent="0.2">
      <c r="A352" s="409" t="s">
        <v>134</v>
      </c>
      <c r="B352" s="422" t="s">
        <v>2298</v>
      </c>
      <c r="C352" s="967" t="s">
        <v>349</v>
      </c>
      <c r="D352" s="968">
        <f>IF('07. BPTs Manual Adj'!D352="-","-",
IF(ISNUMBER('07. BPTs Manual Adj'!D352),'07. BPTs Manual Adj'!D352*(1+'07. BPTs 2016-17'!U352),
IF(ISNUMBER('07. BPTs ETO'!D352),'07. BPTs ETO'!D352*(1+'07. BPTs 2016-17'!U352),"-")))</f>
        <v>745.60930735705051</v>
      </c>
      <c r="E352" s="969">
        <f>IF('07. BPTs Manual Adj'!E352="-","-",
IF(ISNUMBER('07. BPTs Manual Adj'!E352),'07. BPTs Manual Adj'!E352*(1+'07. BPTs 2016-17'!U352),
IF(ISNUMBER('07. BPTs ETO'!E352),'07. BPTs ETO'!E352*(1+'07. BPTs 2016-17'!U352),"-")))</f>
        <v>528.815296793995</v>
      </c>
      <c r="F352" s="607" t="s">
        <v>236</v>
      </c>
      <c r="G352" s="967" t="s">
        <v>184</v>
      </c>
      <c r="M352" s="246"/>
      <c r="N352" s="246"/>
      <c r="O352" s="963">
        <f>VLOOKUP(LEFT($A352,2),'00. Adjustment factors'!$B$12:$M$51,O$30,FALSE)</f>
        <v>0</v>
      </c>
      <c r="P352" s="963">
        <f>VLOOKUP(LEFT($A352,2),'00. Adjustment factors'!$B$12:$M$51,P$30,FALSE)</f>
        <v>3.1E-2</v>
      </c>
      <c r="Q352" s="963">
        <f>VLOOKUP(LEFT($A352,2),'00. Adjustment factors'!$B$12:$M$51,Q$30,FALSE)</f>
        <v>-0.02</v>
      </c>
      <c r="R352" s="963">
        <f>VLOOKUP(LEFT($A352,2),'00. Adjustment factors'!$B$12:$M$51,R$30,FALSE)</f>
        <v>2.6486313331890443E-3</v>
      </c>
      <c r="S352" s="963"/>
      <c r="T352" s="963">
        <f>VLOOKUP(LEFT($A352,2),'00. Adjustment factors'!$B$12:$M$51,T$30,FALSE)</f>
        <v>0</v>
      </c>
      <c r="U352" s="964">
        <f t="shared" si="14"/>
        <v>1.3056124126427315E-2</v>
      </c>
      <c r="V352" s="246"/>
      <c r="W352" s="246"/>
      <c r="X352" s="246"/>
      <c r="Y352" s="246"/>
      <c r="Z352" s="246"/>
    </row>
    <row r="353" spans="1:26" s="222" customFormat="1" ht="22.5" x14ac:dyDescent="0.2">
      <c r="A353" s="309" t="s">
        <v>169</v>
      </c>
      <c r="B353" s="423" t="s">
        <v>2195</v>
      </c>
      <c r="C353" s="747" t="s">
        <v>121</v>
      </c>
      <c r="D353" s="968">
        <f>IF('07. BPTs Manual Adj'!D353="-","-",
IF(ISNUMBER('07. BPTs Manual Adj'!D353),'07. BPTs Manual Adj'!D353*(1+'07. BPTs 2016-17'!U353),
IF(ISNUMBER('07. BPTs ETO'!D353),'07. BPTs ETO'!D353*(1+'07. BPTs 2016-17'!U353),"-")))</f>
        <v>1086.0729740937329</v>
      </c>
      <c r="E353" s="969">
        <f>IF('07. BPTs Manual Adj'!E353="-","-",
IF(ISNUMBER('07. BPTs Manual Adj'!E353),'07. BPTs Manual Adj'!E353*(1+'07. BPTs 2016-17'!U353),
IF(ISNUMBER('07. BPTs ETO'!E353),'07. BPTs ETO'!E353*(1+'07. BPTs 2016-17'!U353),"-")))</f>
        <v>894.59182474325212</v>
      </c>
      <c r="F353" s="607" t="s">
        <v>236</v>
      </c>
      <c r="G353" s="747" t="s">
        <v>28</v>
      </c>
      <c r="M353" s="246"/>
      <c r="N353" s="246"/>
      <c r="O353" s="963">
        <f>VLOOKUP(LEFT($A353,2),'00. Adjustment factors'!$B$12:$M$51,O$30,FALSE)</f>
        <v>0</v>
      </c>
      <c r="P353" s="963">
        <f>VLOOKUP(LEFT($A353,2),'00. Adjustment factors'!$B$12:$M$51,P$30,FALSE)</f>
        <v>3.1E-2</v>
      </c>
      <c r="Q353" s="963">
        <f>VLOOKUP(LEFT($A353,2),'00. Adjustment factors'!$B$12:$M$51,Q$30,FALSE)</f>
        <v>-0.02</v>
      </c>
      <c r="R353" s="963">
        <f>VLOOKUP(LEFT($A353,2),'00. Adjustment factors'!$B$12:$M$51,R$30,FALSE)</f>
        <v>2.7195454593014201E-3</v>
      </c>
      <c r="S353" s="963"/>
      <c r="T353" s="963">
        <f>VLOOKUP(LEFT($A353,2),'00. Adjustment factors'!$B$12:$M$51,T$30,FALSE)</f>
        <v>0</v>
      </c>
      <c r="U353" s="964">
        <f t="shared" si="14"/>
        <v>1.3127774341168852E-2</v>
      </c>
      <c r="V353" s="246"/>
      <c r="W353" s="246"/>
      <c r="X353" s="246"/>
      <c r="Y353" s="246"/>
      <c r="Z353" s="246"/>
    </row>
    <row r="354" spans="1:26" s="222" customFormat="1" ht="18" customHeight="1" x14ac:dyDescent="0.2">
      <c r="A354" s="410" t="s">
        <v>170</v>
      </c>
      <c r="B354" s="424" t="s">
        <v>2295</v>
      </c>
      <c r="C354" s="750" t="s">
        <v>17</v>
      </c>
      <c r="D354" s="643">
        <f>IF('07. BPTs Manual Adj'!D354="-","-",
IF(ISNUMBER('07. BPTs Manual Adj'!D354),'07. BPTs Manual Adj'!D354*(1+'07. BPTs 2016-17'!U354),
IF(ISNUMBER('07. BPTs ETO'!D354),'07. BPTs ETO'!D354*(1+'07. BPTs 2016-17'!U354),"-")))</f>
        <v>1932.9110848332234</v>
      </c>
      <c r="E354" s="644">
        <f>IF('07. BPTs Manual Adj'!E354="-","-",
IF(ISNUMBER('07. BPTs Manual Adj'!E354),'07. BPTs Manual Adj'!E354*(1+'07. BPTs 2016-17'!U354),
IF(ISNUMBER('07. BPTs ETO'!E354),'07. BPTs ETO'!E354*(1+'07. BPTs 2016-17'!U354),"-")))</f>
        <v>1717.1301303942944</v>
      </c>
      <c r="F354" s="959" t="s">
        <v>236</v>
      </c>
      <c r="G354" s="750" t="s">
        <v>30</v>
      </c>
      <c r="M354" s="246"/>
      <c r="N354" s="246"/>
      <c r="O354" s="963">
        <f>VLOOKUP(LEFT($A354,2),'00. Adjustment factors'!$B$12:$M$51,O$30,FALSE)</f>
        <v>0</v>
      </c>
      <c r="P354" s="963">
        <f>VLOOKUP(LEFT($A354,2),'00. Adjustment factors'!$B$12:$M$51,P$30,FALSE)</f>
        <v>3.1E-2</v>
      </c>
      <c r="Q354" s="963">
        <f>VLOOKUP(LEFT($A354,2),'00. Adjustment factors'!$B$12:$M$51,Q$30,FALSE)</f>
        <v>-0.02</v>
      </c>
      <c r="R354" s="963">
        <f>VLOOKUP(LEFT($A354,2),'00. Adjustment factors'!$B$12:$M$51,R$30,FALSE)</f>
        <v>2.6486313331890443E-3</v>
      </c>
      <c r="S354" s="963"/>
      <c r="T354" s="963">
        <f>VLOOKUP(LEFT($A354,2),'00. Adjustment factors'!$B$12:$M$51,T$30,FALSE)</f>
        <v>0</v>
      </c>
      <c r="U354" s="964">
        <f t="shared" si="14"/>
        <v>1.3056124126427315E-2</v>
      </c>
      <c r="V354" s="246"/>
      <c r="W354" s="246"/>
      <c r="X354" s="246"/>
      <c r="Y354" s="246"/>
      <c r="Z354" s="246"/>
    </row>
    <row r="355" spans="1:26" s="222" customFormat="1" ht="18" customHeight="1" x14ac:dyDescent="0.2">
      <c r="A355" s="323" t="s">
        <v>171</v>
      </c>
      <c r="B355" s="425" t="s">
        <v>2296</v>
      </c>
      <c r="C355" s="738"/>
      <c r="D355" s="643">
        <f>IF('07. BPTs Manual Adj'!D355="-","-",
IF(ISNUMBER('07. BPTs Manual Adj'!D355),'07. BPTs Manual Adj'!D355*(1+'07. BPTs 2016-17'!U355),
IF(ISNUMBER('07. BPTs ETO'!D355),'07. BPTs ETO'!D355*(1+'07. BPTs 2016-17'!U355),"-")))</f>
        <v>841.84963914906109</v>
      </c>
      <c r="E355" s="644">
        <f>IF('07. BPTs Manual Adj'!E355="-","-",
IF(ISNUMBER('07. BPTs Manual Adj'!E355),'07. BPTs Manual Adj'!E355*(1+'07. BPTs 2016-17'!U355),
IF(ISNUMBER('07. BPTs ETO'!E355),'07. BPTs ETO'!E355*(1+'07. BPTs 2016-17'!U355),"-")))</f>
        <v>625.0556285860057</v>
      </c>
      <c r="F355" s="776"/>
      <c r="G355" s="738"/>
      <c r="M355" s="246"/>
      <c r="N355" s="246"/>
      <c r="O355" s="963">
        <f>VLOOKUP(LEFT($A355,2),'00. Adjustment factors'!$B$12:$M$51,O$30,FALSE)</f>
        <v>0</v>
      </c>
      <c r="P355" s="963">
        <f>VLOOKUP(LEFT($A355,2),'00. Adjustment factors'!$B$12:$M$51,P$30,FALSE)</f>
        <v>3.1E-2</v>
      </c>
      <c r="Q355" s="963">
        <f>VLOOKUP(LEFT($A355,2),'00. Adjustment factors'!$B$12:$M$51,Q$30,FALSE)</f>
        <v>-0.02</v>
      </c>
      <c r="R355" s="963">
        <f>VLOOKUP(LEFT($A355,2),'00. Adjustment factors'!$B$12:$M$51,R$30,FALSE)</f>
        <v>2.6486313331890443E-3</v>
      </c>
      <c r="S355" s="963"/>
      <c r="T355" s="963">
        <f>VLOOKUP(LEFT($A355,2),'00. Adjustment factors'!$B$12:$M$51,T$30,FALSE)</f>
        <v>0</v>
      </c>
      <c r="U355" s="964">
        <f t="shared" si="14"/>
        <v>1.3056124126427315E-2</v>
      </c>
      <c r="V355" s="246"/>
      <c r="W355" s="246"/>
      <c r="X355" s="246"/>
      <c r="Y355" s="246"/>
      <c r="Z355" s="246"/>
    </row>
    <row r="356" spans="1:26" s="222" customFormat="1" ht="12" customHeight="1" x14ac:dyDescent="0.2">
      <c r="A356" s="309" t="s">
        <v>319</v>
      </c>
      <c r="B356" s="423" t="s">
        <v>2471</v>
      </c>
      <c r="C356" s="747" t="s">
        <v>122</v>
      </c>
      <c r="D356" s="965">
        <f>IF('07. BPTs Manual Adj'!D356="-","-",
IF(ISNUMBER('07. BPTs Manual Adj'!D356),'07. BPTs Manual Adj'!D356*(1+'07. BPTs 2016-17'!U356),
IF(ISNUMBER('07. BPTs ETO'!D356),'07. BPTs ETO'!D356*(1+'07. BPTs 2016-17'!U356),"-")))</f>
        <v>884.94490498784978</v>
      </c>
      <c r="E356" s="966">
        <f>IF('07. BPTs Manual Adj'!E356="-","-",
IF(ISNUMBER('07. BPTs Manual Adj'!E356),'07. BPTs Manual Adj'!E356*(1+'07. BPTs 2016-17'!U356),
IF(ISNUMBER('07. BPTs ETO'!E356),'07. BPTs ETO'!E356*(1+'07. BPTs 2016-17'!U356),"-")))</f>
        <v>637.48620313278946</v>
      </c>
      <c r="F356" s="768" t="s">
        <v>236</v>
      </c>
      <c r="G356" s="747" t="s">
        <v>29</v>
      </c>
      <c r="M356" s="246"/>
      <c r="N356" s="246"/>
      <c r="O356" s="963">
        <f>VLOOKUP(LEFT($A356,2),'00. Adjustment factors'!$B$12:$M$51,O$30,FALSE)</f>
        <v>0</v>
      </c>
      <c r="P356" s="963">
        <f>VLOOKUP(LEFT($A356,2),'00. Adjustment factors'!$B$12:$M$51,P$30,FALSE)</f>
        <v>3.1E-2</v>
      </c>
      <c r="Q356" s="963">
        <f>VLOOKUP(LEFT($A356,2),'00. Adjustment factors'!$B$12:$M$51,Q$30,FALSE)</f>
        <v>-0.02</v>
      </c>
      <c r="R356" s="963">
        <f>VLOOKUP(LEFT($A356,2),'00. Adjustment factors'!$B$12:$M$51,R$30,FALSE)</f>
        <v>7.8867033242695506E-3</v>
      </c>
      <c r="S356" s="963"/>
      <c r="T356" s="963">
        <f>VLOOKUP(LEFT($A356,2),'00. Adjustment factors'!$B$12:$M$51,T$30,FALSE)</f>
        <v>0</v>
      </c>
      <c r="U356" s="964">
        <f t="shared" si="14"/>
        <v>1.8348567304775409E-2</v>
      </c>
      <c r="V356" s="246"/>
      <c r="W356" s="246"/>
      <c r="X356" s="246"/>
      <c r="Y356" s="246"/>
      <c r="Z356" s="246"/>
    </row>
    <row r="357" spans="1:26" s="222" customFormat="1" ht="12" customHeight="1" x14ac:dyDescent="0.2">
      <c r="A357" s="309" t="s">
        <v>320</v>
      </c>
      <c r="B357" s="423" t="s">
        <v>48</v>
      </c>
      <c r="C357" s="747"/>
      <c r="D357" s="647">
        <f>IF('07. BPTs Manual Adj'!D357="-","-",
IF(ISNUMBER('07. BPTs Manual Adj'!D357),'07. BPTs Manual Adj'!D357*(1+'07. BPTs 2016-17'!U357),
IF(ISNUMBER('07. BPTs ETO'!D357),'07. BPTs ETO'!D357*(1+'07. BPTs 2016-17'!U357),"-")))</f>
        <v>619.15592892130348</v>
      </c>
      <c r="E357" s="648">
        <f>IF('07. BPTs Manual Adj'!E357="-","-",
IF(ISNUMBER('07. BPTs Manual Adj'!E357),'07. BPTs Manual Adj'!E357*(1+'07. BPTs 2016-17'!U357),
IF(ISNUMBER('07. BPTs ETO'!E357),'07. BPTs ETO'!E357*(1+'07. BPTs 2016-17'!U357),"-")))</f>
        <v>371.69722706624304</v>
      </c>
      <c r="F357" s="768"/>
      <c r="G357" s="747"/>
      <c r="M357" s="246"/>
      <c r="N357" s="246"/>
      <c r="O357" s="963">
        <f>VLOOKUP(LEFT($A357,2),'00. Adjustment factors'!$B$12:$M$51,O$30,FALSE)</f>
        <v>0</v>
      </c>
      <c r="P357" s="963">
        <f>VLOOKUP(LEFT($A357,2),'00. Adjustment factors'!$B$12:$M$51,P$30,FALSE)</f>
        <v>3.1E-2</v>
      </c>
      <c r="Q357" s="963">
        <f>VLOOKUP(LEFT($A357,2),'00. Adjustment factors'!$B$12:$M$51,Q$30,FALSE)</f>
        <v>-0.02</v>
      </c>
      <c r="R357" s="963">
        <f>VLOOKUP(LEFT($A357,2),'00. Adjustment factors'!$B$12:$M$51,R$30,FALSE)</f>
        <v>7.8867033242695506E-3</v>
      </c>
      <c r="S357" s="963"/>
      <c r="T357" s="963">
        <f>VLOOKUP(LEFT($A357,2),'00. Adjustment factors'!$B$12:$M$51,T$30,FALSE)</f>
        <v>0</v>
      </c>
      <c r="U357" s="964">
        <f t="shared" si="14"/>
        <v>1.8348567304775409E-2</v>
      </c>
      <c r="V357" s="246"/>
      <c r="W357" s="246"/>
      <c r="X357" s="246"/>
      <c r="Y357" s="246"/>
      <c r="Z357" s="246"/>
    </row>
    <row r="358" spans="1:26" s="222" customFormat="1" ht="12" customHeight="1" x14ac:dyDescent="0.2">
      <c r="A358" s="409" t="s">
        <v>321</v>
      </c>
      <c r="B358" s="426" t="s">
        <v>49</v>
      </c>
      <c r="C358" s="967" t="s">
        <v>123</v>
      </c>
      <c r="D358" s="643">
        <f>IF('07. BPTs Manual Adj'!D358="-","-",
IF(ISNUMBER('07. BPTs Manual Adj'!D358),'07. BPTs Manual Adj'!D358*(1+'07. BPTs 2016-17'!U358),
IF(ISNUMBER('07. BPTs ETO'!D358),'07. BPTs ETO'!D358*(1+'07. BPTs 2016-17'!U358),"-")))</f>
        <v>1597.7889021011927</v>
      </c>
      <c r="E358" s="644">
        <f>IF('07. BPTs Manual Adj'!E358="-","-",
IF(ISNUMBER('07. BPTs Manual Adj'!E358),'07. BPTs Manual Adj'!E358*(1+'07. BPTs 2016-17'!U358),
IF(ISNUMBER('07. BPTs ETO'!E358),'07. BPTs ETO'!E358*(1+'07. BPTs 2016-17'!U358),"-")))</f>
        <v>1350.3302002461321</v>
      </c>
      <c r="F358" s="957" t="s">
        <v>3199</v>
      </c>
      <c r="G358" s="967" t="s">
        <v>46</v>
      </c>
      <c r="M358" s="246"/>
      <c r="N358" s="246"/>
      <c r="O358" s="963">
        <f>VLOOKUP(LEFT($A358,2),'00. Adjustment factors'!$B$12:$M$51,O$30,FALSE)</f>
        <v>0</v>
      </c>
      <c r="P358" s="963">
        <f>VLOOKUP(LEFT($A358,2),'00. Adjustment factors'!$B$12:$M$51,P$30,FALSE)</f>
        <v>3.1E-2</v>
      </c>
      <c r="Q358" s="963">
        <f>VLOOKUP(LEFT($A358,2),'00. Adjustment factors'!$B$12:$M$51,Q$30,FALSE)</f>
        <v>-0.02</v>
      </c>
      <c r="R358" s="963">
        <f>VLOOKUP(LEFT($A358,2),'00. Adjustment factors'!$B$12:$M$51,R$30,FALSE)</f>
        <v>7.8867033242695506E-3</v>
      </c>
      <c r="S358" s="963"/>
      <c r="T358" s="963">
        <f>VLOOKUP(LEFT($A358,2),'00. Adjustment factors'!$B$12:$M$51,T$30,FALSE)</f>
        <v>0</v>
      </c>
      <c r="U358" s="964">
        <f t="shared" si="14"/>
        <v>1.8348567304775409E-2</v>
      </c>
      <c r="V358" s="246"/>
      <c r="W358" s="246"/>
      <c r="X358" s="246"/>
      <c r="Y358" s="246"/>
      <c r="Z358" s="246"/>
    </row>
    <row r="359" spans="1:26" s="222" customFormat="1" ht="12" customHeight="1" x14ac:dyDescent="0.2">
      <c r="A359" s="309" t="s">
        <v>226</v>
      </c>
      <c r="B359" s="423" t="s">
        <v>2715</v>
      </c>
      <c r="C359" s="747" t="s">
        <v>124</v>
      </c>
      <c r="D359" s="965">
        <f>IF('07. BPTs Manual Adj'!D359="-","-",
IF(ISNUMBER('07. BPTs Manual Adj'!D359),'07. BPTs Manual Adj'!D359*(1+'07. BPTs 2016-17'!U359),
IF(ISNUMBER('07. BPTs ETO'!D359),'07. BPTs ETO'!D359*(1+'07. BPTs 2016-17'!U359),"-")))</f>
        <v>1186.1884195544947</v>
      </c>
      <c r="E359" s="966">
        <f>IF('07. BPTs Manual Adj'!E359="-","-",
IF(ISNUMBER('07. BPTs Manual Adj'!E359),'07. BPTs Manual Adj'!E359*(1+'07. BPTs 2016-17'!U359),
IF(ISNUMBER('07. BPTs ETO'!E359),'07. BPTs ETO'!E359*(1+'07. BPTs 2016-17'!U359),"-")))</f>
        <v>985.44884086065713</v>
      </c>
      <c r="F359" s="768" t="s">
        <v>236</v>
      </c>
      <c r="G359" s="747" t="s">
        <v>27</v>
      </c>
      <c r="M359" s="246"/>
      <c r="N359" s="246"/>
      <c r="O359" s="963">
        <f>VLOOKUP(LEFT($A359,2),'00. Adjustment factors'!$B$12:$M$51,O$30,FALSE)</f>
        <v>0</v>
      </c>
      <c r="P359" s="963">
        <f>VLOOKUP(LEFT($A359,2),'00. Adjustment factors'!$B$12:$M$51,P$30,FALSE)</f>
        <v>3.1E-2</v>
      </c>
      <c r="Q359" s="963">
        <f>VLOOKUP(LEFT($A359,2),'00. Adjustment factors'!$B$12:$M$51,Q$30,FALSE)</f>
        <v>-0.02</v>
      </c>
      <c r="R359" s="963">
        <f>VLOOKUP(LEFT($A359,2),'00. Adjustment factors'!$B$12:$M$51,R$30,FALSE)</f>
        <v>3.4207486584085789E-3</v>
      </c>
      <c r="S359" s="963"/>
      <c r="T359" s="963">
        <f>VLOOKUP(LEFT($A359,2),'00. Adjustment factors'!$B$12:$M$51,T$30,FALSE)</f>
        <v>0</v>
      </c>
      <c r="U359" s="964">
        <f t="shared" si="14"/>
        <v>1.3836256029482685E-2</v>
      </c>
      <c r="V359" s="246"/>
      <c r="W359" s="246"/>
      <c r="X359" s="246"/>
      <c r="Y359" s="246"/>
      <c r="Z359" s="246"/>
    </row>
    <row r="360" spans="1:26" s="222" customFormat="1" ht="12" customHeight="1" x14ac:dyDescent="0.2">
      <c r="A360" s="309" t="s">
        <v>227</v>
      </c>
      <c r="B360" s="423" t="s">
        <v>2716</v>
      </c>
      <c r="C360" s="747"/>
      <c r="D360" s="647">
        <f>IF('07. BPTs Manual Adj'!D360="-","-",
IF(ISNUMBER('07. BPTs Manual Adj'!D360),'07. BPTs Manual Adj'!D360*(1+'07. BPTs 2016-17'!U360),
IF(ISNUMBER('07. BPTs ETO'!D360),'07. BPTs ETO'!D360*(1+'07. BPTs 2016-17'!U360),"-")))</f>
        <v>778.62624463064276</v>
      </c>
      <c r="E360" s="648">
        <f>IF('07. BPTs Manual Adj'!E360="-","-",
IF(ISNUMBER('07. BPTs Manual Adj'!E360),'07. BPTs Manual Adj'!E360*(1+'07. BPTs 2016-17'!U360),
IF(ISNUMBER('07. BPTs ETO'!E360),'07. BPTs ETO'!E360*(1+'07. BPTs 2016-17'!U360),"-")))</f>
        <v>578.90050219283467</v>
      </c>
      <c r="F360" s="768"/>
      <c r="G360" s="747"/>
      <c r="M360" s="246"/>
      <c r="N360" s="246"/>
      <c r="O360" s="963">
        <f>VLOOKUP(LEFT($A360,2),'00. Adjustment factors'!$B$12:$M$51,O$30,FALSE)</f>
        <v>0</v>
      </c>
      <c r="P360" s="963">
        <f>VLOOKUP(LEFT($A360,2),'00. Adjustment factors'!$B$12:$M$51,P$30,FALSE)</f>
        <v>3.1E-2</v>
      </c>
      <c r="Q360" s="963">
        <f>VLOOKUP(LEFT($A360,2),'00. Adjustment factors'!$B$12:$M$51,Q$30,FALSE)</f>
        <v>-0.02</v>
      </c>
      <c r="R360" s="963">
        <f>VLOOKUP(LEFT($A360,2),'00. Adjustment factors'!$B$12:$M$51,R$30,FALSE)</f>
        <v>3.4207486584085789E-3</v>
      </c>
      <c r="S360" s="963"/>
      <c r="T360" s="963">
        <f>VLOOKUP(LEFT($A360,2),'00. Adjustment factors'!$B$12:$M$51,T$30,FALSE)</f>
        <v>0</v>
      </c>
      <c r="U360" s="964">
        <f t="shared" si="14"/>
        <v>1.3836256029482685E-2</v>
      </c>
      <c r="V360" s="246"/>
      <c r="W360" s="246"/>
      <c r="X360" s="246"/>
      <c r="Y360" s="246"/>
      <c r="Z360" s="246"/>
    </row>
    <row r="361" spans="1:26" s="222" customFormat="1" ht="12" customHeight="1" x14ac:dyDescent="0.2">
      <c r="A361" s="410" t="s">
        <v>297</v>
      </c>
      <c r="B361" s="424" t="s">
        <v>211</v>
      </c>
      <c r="C361" s="750" t="s">
        <v>125</v>
      </c>
      <c r="D361" s="643">
        <f>IF('07. BPTs Manual Adj'!D361="-","-",
IF(ISNUMBER('07. BPTs Manual Adj'!D361),'07. BPTs Manual Adj'!D361*(1+'07. BPTs 2016-17'!U361),
IF(ISNUMBER('07. BPTs ETO'!D361),'07. BPTs ETO'!D361*(1+'07. BPTs 2016-17'!U361),"-")))</f>
        <v>2875.7624208520765</v>
      </c>
      <c r="E361" s="644">
        <f>IF('07. BPTs Manual Adj'!E361="-","-",
IF(ISNUMBER('07. BPTs Manual Adj'!E361),'07. BPTs Manual Adj'!E361*(1+'07. BPTs 2016-17'!U361),
IF(ISNUMBER('07. BPTs ETO'!E361),'07. BPTs ETO'!E361*(1+'07. BPTs 2016-17'!U361),"-")))</f>
        <v>2629.9360323511219</v>
      </c>
      <c r="F361" s="959" t="s">
        <v>236</v>
      </c>
      <c r="G361" s="750" t="s">
        <v>26</v>
      </c>
      <c r="M361" s="246"/>
      <c r="N361" s="246"/>
      <c r="O361" s="963">
        <f>VLOOKUP(LEFT($A361,2),'00. Adjustment factors'!$B$12:$M$51,O$30,FALSE)</f>
        <v>0</v>
      </c>
      <c r="P361" s="963">
        <f>VLOOKUP(LEFT($A361,2),'00. Adjustment factors'!$B$12:$M$51,P$30,FALSE)</f>
        <v>3.1E-2</v>
      </c>
      <c r="Q361" s="963">
        <f>VLOOKUP(LEFT($A361,2),'00. Adjustment factors'!$B$12:$M$51,Q$30,FALSE)</f>
        <v>-0.02</v>
      </c>
      <c r="R361" s="963">
        <f>VLOOKUP(LEFT($A361,2),'00. Adjustment factors'!$B$12:$M$51,R$30,FALSE)</f>
        <v>5.3757227292876575E-3</v>
      </c>
      <c r="S361" s="963"/>
      <c r="T361" s="963">
        <f>VLOOKUP(LEFT($A361,2),'00. Adjustment factors'!$B$12:$M$51,T$30,FALSE)</f>
        <v>0</v>
      </c>
      <c r="U361" s="964">
        <f t="shared" si="14"/>
        <v>1.5811522731217442E-2</v>
      </c>
      <c r="V361" s="246"/>
      <c r="W361" s="246"/>
      <c r="X361" s="246"/>
      <c r="Y361" s="246"/>
      <c r="Z361" s="246"/>
    </row>
    <row r="362" spans="1:26" s="222" customFormat="1" ht="12" customHeight="1" x14ac:dyDescent="0.2">
      <c r="A362" s="309" t="s">
        <v>298</v>
      </c>
      <c r="B362" s="423" t="s">
        <v>212</v>
      </c>
      <c r="C362" s="747"/>
      <c r="D362" s="643">
        <f>IF('07. BPTs Manual Adj'!D362="-","-",
IF(ISNUMBER('07. BPTs Manual Adj'!D362),'07. BPTs Manual Adj'!D362*(1+'07. BPTs 2016-17'!U362),
IF(ISNUMBER('07. BPTs ETO'!D362),'07. BPTs ETO'!D362*(1+'07. BPTs 2016-17'!U362),"-")))</f>
        <v>2084.4452446444584</v>
      </c>
      <c r="E362" s="644">
        <f>IF('07. BPTs Manual Adj'!E362="-","-",
IF(ISNUMBER('07. BPTs Manual Adj'!E362),'07. BPTs Manual Adj'!E362*(1+'07. BPTs 2016-17'!U362),
IF(ISNUMBER('07. BPTs ETO'!E362),'07. BPTs ETO'!E362*(1+'07. BPTs 2016-17'!U362),"-")))</f>
        <v>1837.6030446207724</v>
      </c>
      <c r="F362" s="768"/>
      <c r="G362" s="747"/>
      <c r="M362" s="246"/>
      <c r="N362" s="246"/>
      <c r="O362" s="963">
        <f>VLOOKUP(LEFT($A362,2),'00. Adjustment factors'!$B$12:$M$51,O$30,FALSE)</f>
        <v>0</v>
      </c>
      <c r="P362" s="963">
        <f>VLOOKUP(LEFT($A362,2),'00. Adjustment factors'!$B$12:$M$51,P$30,FALSE)</f>
        <v>3.1E-2</v>
      </c>
      <c r="Q362" s="963">
        <f>VLOOKUP(LEFT($A362,2),'00. Adjustment factors'!$B$12:$M$51,Q$30,FALSE)</f>
        <v>-0.02</v>
      </c>
      <c r="R362" s="963">
        <f>VLOOKUP(LEFT($A362,2),'00. Adjustment factors'!$B$12:$M$51,R$30,FALSE)</f>
        <v>5.3757227292876575E-3</v>
      </c>
      <c r="S362" s="963"/>
      <c r="T362" s="963">
        <f>VLOOKUP(LEFT($A362,2),'00. Adjustment factors'!$B$12:$M$51,T$30,FALSE)</f>
        <v>0</v>
      </c>
      <c r="U362" s="964">
        <f t="shared" si="14"/>
        <v>1.5811522731217442E-2</v>
      </c>
      <c r="V362" s="246"/>
      <c r="W362" s="246"/>
      <c r="X362" s="246"/>
      <c r="Y362" s="246"/>
      <c r="Z362" s="246"/>
    </row>
    <row r="363" spans="1:26" s="222" customFormat="1" ht="12" customHeight="1" x14ac:dyDescent="0.2">
      <c r="A363" s="309" t="s">
        <v>299</v>
      </c>
      <c r="B363" s="423" t="s">
        <v>213</v>
      </c>
      <c r="C363" s="747"/>
      <c r="D363" s="643">
        <f>IF('07. BPTs Manual Adj'!D363="-","-",
IF(ISNUMBER('07. BPTs Manual Adj'!D363),'07. BPTs Manual Adj'!D363*(1+'07. BPTs 2016-17'!U363),
IF(ISNUMBER('07. BPTs ETO'!D363),'07. BPTs ETO'!D363*(1+'07. BPTs 2016-17'!U363),"-")))</f>
        <v>2207.3584388949357</v>
      </c>
      <c r="E363" s="644">
        <f>IF('07. BPTs Manual Adj'!E363="-","-",
IF(ISNUMBER('07. BPTs Manual Adj'!E363),'07. BPTs Manual Adj'!E363*(1+'07. BPTs 2016-17'!U363),
IF(ISNUMBER('07. BPTs ETO'!E363),'07. BPTs ETO'!E363*(1+'07. BPTs 2016-17'!U363),"-")))</f>
        <v>1961.5320503939809</v>
      </c>
      <c r="F363" s="768"/>
      <c r="G363" s="747"/>
      <c r="M363" s="246"/>
      <c r="N363" s="246"/>
      <c r="O363" s="963">
        <f>VLOOKUP(LEFT($A363,2),'00. Adjustment factors'!$B$12:$M$51,O$30,FALSE)</f>
        <v>0</v>
      </c>
      <c r="P363" s="963">
        <f>VLOOKUP(LEFT($A363,2),'00. Adjustment factors'!$B$12:$M$51,P$30,FALSE)</f>
        <v>3.1E-2</v>
      </c>
      <c r="Q363" s="963">
        <f>VLOOKUP(LEFT($A363,2),'00. Adjustment factors'!$B$12:$M$51,Q$30,FALSE)</f>
        <v>-0.02</v>
      </c>
      <c r="R363" s="963">
        <f>VLOOKUP(LEFT($A363,2),'00. Adjustment factors'!$B$12:$M$51,R$30,FALSE)</f>
        <v>5.3757227292876575E-3</v>
      </c>
      <c r="S363" s="963"/>
      <c r="T363" s="963">
        <f>VLOOKUP(LEFT($A363,2),'00. Adjustment factors'!$B$12:$M$51,T$30,FALSE)</f>
        <v>0</v>
      </c>
      <c r="U363" s="964">
        <f t="shared" si="14"/>
        <v>1.5811522731217442E-2</v>
      </c>
      <c r="V363" s="246"/>
      <c r="W363" s="246"/>
      <c r="X363" s="246"/>
      <c r="Y363" s="246"/>
      <c r="Z363" s="246"/>
    </row>
    <row r="364" spans="1:26" s="222" customFormat="1" ht="12" customHeight="1" x14ac:dyDescent="0.2">
      <c r="A364" s="309" t="s">
        <v>300</v>
      </c>
      <c r="B364" s="423" t="s">
        <v>214</v>
      </c>
      <c r="C364" s="747"/>
      <c r="D364" s="643">
        <f>IF('07. BPTs Manual Adj'!D364="-","-",
IF(ISNUMBER('07. BPTs Manual Adj'!D364),'07. BPTs Manual Adj'!D364*(1+'07. BPTs 2016-17'!U364),
IF(ISNUMBER('07. BPTs ETO'!D364),'07. BPTs ETO'!D364*(1+'07. BPTs 2016-17'!U364),"-")))</f>
        <v>1072.6969680041657</v>
      </c>
      <c r="E364" s="644">
        <f>IF('07. BPTs Manual Adj'!E364="-","-",
IF(ISNUMBER('07. BPTs Manual Adj'!E364),'07. BPTs Manual Adj'!E364*(1+'07. BPTs 2016-17'!U364),
IF(ISNUMBER('07. BPTs ETO'!E364),'07. BPTs ETO'!E364*(1+'07. BPTs 2016-17'!U364),"-")))</f>
        <v>826.87057950321105</v>
      </c>
      <c r="F364" s="768"/>
      <c r="G364" s="747"/>
      <c r="M364" s="246"/>
      <c r="N364" s="246"/>
      <c r="O364" s="963">
        <f>VLOOKUP(LEFT($A364,2),'00. Adjustment factors'!$B$12:$M$51,O$30,FALSE)</f>
        <v>0</v>
      </c>
      <c r="P364" s="963">
        <f>VLOOKUP(LEFT($A364,2),'00. Adjustment factors'!$B$12:$M$51,P$30,FALSE)</f>
        <v>3.1E-2</v>
      </c>
      <c r="Q364" s="963">
        <f>VLOOKUP(LEFT($A364,2),'00. Adjustment factors'!$B$12:$M$51,Q$30,FALSE)</f>
        <v>-0.02</v>
      </c>
      <c r="R364" s="963">
        <f>VLOOKUP(LEFT($A364,2),'00. Adjustment factors'!$B$12:$M$51,R$30,FALSE)</f>
        <v>5.3757227292876575E-3</v>
      </c>
      <c r="S364" s="963"/>
      <c r="T364" s="963">
        <f>VLOOKUP(LEFT($A364,2),'00. Adjustment factors'!$B$12:$M$51,T$30,FALSE)</f>
        <v>0</v>
      </c>
      <c r="U364" s="964">
        <f t="shared" si="14"/>
        <v>1.5811522731217442E-2</v>
      </c>
      <c r="V364" s="246"/>
      <c r="W364" s="246"/>
      <c r="X364" s="246"/>
      <c r="Y364" s="246"/>
      <c r="Z364" s="246"/>
    </row>
    <row r="365" spans="1:26" s="222" customFormat="1" ht="12" customHeight="1" x14ac:dyDescent="0.2">
      <c r="A365" s="309" t="s">
        <v>301</v>
      </c>
      <c r="B365" s="423" t="s">
        <v>215</v>
      </c>
      <c r="C365" s="747"/>
      <c r="D365" s="643">
        <f>IF('07. BPTs Manual Adj'!D365="-","-",
IF(ISNUMBER('07. BPTs Manual Adj'!D365),'07. BPTs Manual Adj'!D365*(1+'07. BPTs 2016-17'!U365),
IF(ISNUMBER('07. BPTs ETO'!D365),'07. BPTs ETO'!D365*(1+'07. BPTs 2016-17'!U365),"-")))</f>
        <v>2106.7930981445452</v>
      </c>
      <c r="E365" s="644">
        <f>IF('07. BPTs Manual Adj'!E365="-","-",
IF(ISNUMBER('07. BPTs Manual Adj'!E365),'07. BPTs Manual Adj'!E365*(1+'07. BPTs 2016-17'!U365),
IF(ISNUMBER('07. BPTs ETO'!E365),'07. BPTs ETO'!E365*(1+'07. BPTs 2016-17'!U365),"-")))</f>
        <v>1860.9667096435903</v>
      </c>
      <c r="F365" s="768"/>
      <c r="G365" s="747"/>
      <c r="M365" s="246"/>
      <c r="N365" s="246"/>
      <c r="O365" s="963">
        <f>VLOOKUP(LEFT($A365,2),'00. Adjustment factors'!$B$12:$M$51,O$30,FALSE)</f>
        <v>0</v>
      </c>
      <c r="P365" s="963">
        <f>VLOOKUP(LEFT($A365,2),'00. Adjustment factors'!$B$12:$M$51,P$30,FALSE)</f>
        <v>3.1E-2</v>
      </c>
      <c r="Q365" s="963">
        <f>VLOOKUP(LEFT($A365,2),'00. Adjustment factors'!$B$12:$M$51,Q$30,FALSE)</f>
        <v>-0.02</v>
      </c>
      <c r="R365" s="963">
        <f>VLOOKUP(LEFT($A365,2),'00. Adjustment factors'!$B$12:$M$51,R$30,FALSE)</f>
        <v>5.3757227292876575E-3</v>
      </c>
      <c r="S365" s="963"/>
      <c r="T365" s="963">
        <f>VLOOKUP(LEFT($A365,2),'00. Adjustment factors'!$B$12:$M$51,T$30,FALSE)</f>
        <v>0</v>
      </c>
      <c r="U365" s="964">
        <f t="shared" si="14"/>
        <v>1.5811522731217442E-2</v>
      </c>
      <c r="V365" s="246"/>
      <c r="W365" s="246"/>
      <c r="X365" s="246"/>
      <c r="Y365" s="246"/>
      <c r="Z365" s="246"/>
    </row>
    <row r="366" spans="1:26" s="222" customFormat="1" ht="12" customHeight="1" x14ac:dyDescent="0.2">
      <c r="A366" s="323" t="s">
        <v>302</v>
      </c>
      <c r="B366" s="425" t="s">
        <v>216</v>
      </c>
      <c r="C366" s="738"/>
      <c r="D366" s="643">
        <f>IF('07. BPTs Manual Adj'!D366="-","-",
IF(ISNUMBER('07. BPTs Manual Adj'!D366),'07. BPTs Manual Adj'!D366*(1+'07. BPTs 2016-17'!U366),
IF(ISNUMBER('07. BPTs ETO'!D366),'07. BPTs ETO'!D366*(1+'07. BPTs 2016-17'!U366),"-")))</f>
        <v>1388.6143515735741</v>
      </c>
      <c r="E366" s="644">
        <f>IF('07. BPTs Manual Adj'!E366="-","-",
IF(ISNUMBER('07. BPTs Manual Adj'!E366),'07. BPTs Manual Adj'!E366*(1+'07. BPTs 2016-17'!U366),
IF(ISNUMBER('07. BPTs ETO'!E366),'07. BPTs ETO'!E366*(1+'07. BPTs 2016-17'!U366),"-")))</f>
        <v>1142.7879630726197</v>
      </c>
      <c r="F366" s="776"/>
      <c r="G366" s="738"/>
      <c r="M366" s="246"/>
      <c r="N366" s="246"/>
      <c r="O366" s="963">
        <f>VLOOKUP(LEFT($A366,2),'00. Adjustment factors'!$B$12:$M$51,O$30,FALSE)</f>
        <v>0</v>
      </c>
      <c r="P366" s="963">
        <f>VLOOKUP(LEFT($A366,2),'00. Adjustment factors'!$B$12:$M$51,P$30,FALSE)</f>
        <v>3.1E-2</v>
      </c>
      <c r="Q366" s="963">
        <f>VLOOKUP(LEFT($A366,2),'00. Adjustment factors'!$B$12:$M$51,Q$30,FALSE)</f>
        <v>-0.02</v>
      </c>
      <c r="R366" s="963">
        <f>VLOOKUP(LEFT($A366,2),'00. Adjustment factors'!$B$12:$M$51,R$30,FALSE)</f>
        <v>5.3757227292876575E-3</v>
      </c>
      <c r="S366" s="963"/>
      <c r="T366" s="963">
        <f>VLOOKUP(LEFT($A366,2),'00. Adjustment factors'!$B$12:$M$51,T$30,FALSE)</f>
        <v>0</v>
      </c>
      <c r="U366" s="964">
        <f t="shared" si="14"/>
        <v>1.5811522731217442E-2</v>
      </c>
      <c r="V366" s="246"/>
      <c r="W366" s="246"/>
      <c r="X366" s="246"/>
      <c r="Y366" s="246"/>
      <c r="Z366" s="246"/>
    </row>
    <row r="367" spans="1:26" s="222" customFormat="1" ht="12" customHeight="1" x14ac:dyDescent="0.2">
      <c r="A367" s="309" t="s">
        <v>167</v>
      </c>
      <c r="B367" s="423" t="s">
        <v>2360</v>
      </c>
      <c r="C367" s="747" t="s">
        <v>193</v>
      </c>
      <c r="D367" s="965" t="str">
        <f>IF('07. BPTs Manual Adj'!D367="-","-",
IF(ISNUMBER('07. BPTs Manual Adj'!D367),'07. BPTs Manual Adj'!D367*(1+'07. BPTs Manual Adj'!P367),
IF(ISNUMBER('07. BPTs ETO'!D367),'07. BPTs ETO'!D367*(1+'07. BPTs 2016-17'!U367),"-")))</f>
        <v>-</v>
      </c>
      <c r="E367" s="966">
        <f>IF('07. BPTs Manual Adj'!E367="-","-",
IF(ISNUMBER('07. BPTs Manual Adj'!E367),'07. BPTs Manual Adj'!E367*(1+'07. BPTs 2016-17'!U367),
IF(ISNUMBER('07. BPTs ETO'!E367),'07. BPTs ETO'!E367*(1+'07. BPTs 2016-17'!U367),"-")))</f>
        <v>687.01545574518343</v>
      </c>
      <c r="F367" s="768" t="s">
        <v>236</v>
      </c>
      <c r="G367" s="747" t="s">
        <v>47</v>
      </c>
      <c r="M367" s="246"/>
      <c r="N367" s="246"/>
      <c r="O367" s="963">
        <f>VLOOKUP(LEFT($A367,2),'00. Adjustment factors'!$B$12:$M$51,O$30,FALSE)</f>
        <v>0</v>
      </c>
      <c r="P367" s="963">
        <f>VLOOKUP(LEFT($A367,2),'00. Adjustment factors'!$B$12:$M$51,P$30,FALSE)</f>
        <v>3.1E-2</v>
      </c>
      <c r="Q367" s="963">
        <f>VLOOKUP(LEFT($A367,2),'00. Adjustment factors'!$B$12:$M$51,Q$30,FALSE)</f>
        <v>-0.02</v>
      </c>
      <c r="R367" s="963">
        <f>VLOOKUP(LEFT($A367,2),'00. Adjustment factors'!$B$12:$M$51,R$30,FALSE)</f>
        <v>5.8542853950893647E-3</v>
      </c>
      <c r="S367" s="963"/>
      <c r="T367" s="963">
        <f>VLOOKUP(LEFT($A367,2),'00. Adjustment factors'!$B$12:$M$51,T$30,FALSE)</f>
        <v>0</v>
      </c>
      <c r="U367" s="964">
        <f t="shared" si="14"/>
        <v>1.6295052877490335E-2</v>
      </c>
      <c r="V367" s="246"/>
      <c r="W367" s="246"/>
      <c r="X367" s="246"/>
      <c r="Y367" s="246"/>
      <c r="Z367" s="246"/>
    </row>
    <row r="368" spans="1:26" s="222" customFormat="1" ht="12" customHeight="1" thickBot="1" x14ac:dyDescent="0.25">
      <c r="A368" s="307" t="s">
        <v>168</v>
      </c>
      <c r="B368" s="427" t="s">
        <v>2361</v>
      </c>
      <c r="C368" s="752"/>
      <c r="D368" s="651">
        <f>IF('07. BPTs Manual Adj'!D368="-","-",
IF(ISNUMBER('07. BPTs Manual Adj'!D368),'07. BPTs Manual Adj'!D368*(1+'07. BPTs 2016-17'!U368),
IF(ISNUMBER('07. BPTs ETO'!D368),'07. BPTs ETO'!D368*(1+'07. BPTs 2016-17'!U368),"-")))</f>
        <v>910.60036737823134</v>
      </c>
      <c r="E368" s="652">
        <f>IF('07. BPTs Manual Adj'!E368="-","-",
IF(ISNUMBER('07. BPTs Manual Adj'!E368),'07. BPTs Manual Adj'!E368*(1+'07. BPTs 2016-17'!U368),
IF(ISNUMBER('07. BPTs ETO'!E368),'07. BPTs ETO'!E368*(1+'07. BPTs 2016-17'!U368),"-")))</f>
        <v>687.01545574518343</v>
      </c>
      <c r="F368" s="769"/>
      <c r="G368" s="752"/>
      <c r="M368" s="246"/>
      <c r="N368" s="246"/>
      <c r="O368" s="963">
        <f>VLOOKUP(LEFT($A368,2),'00. Adjustment factors'!$B$12:$M$51,O$30,FALSE)</f>
        <v>0</v>
      </c>
      <c r="P368" s="963">
        <f>VLOOKUP(LEFT($A368,2),'00. Adjustment factors'!$B$12:$M$51,P$30,FALSE)</f>
        <v>3.1E-2</v>
      </c>
      <c r="Q368" s="963">
        <f>VLOOKUP(LEFT($A368,2),'00. Adjustment factors'!$B$12:$M$51,Q$30,FALSE)</f>
        <v>-0.02</v>
      </c>
      <c r="R368" s="963">
        <f>VLOOKUP(LEFT($A368,2),'00. Adjustment factors'!$B$12:$M$51,R$30,FALSE)</f>
        <v>5.8542853950893647E-3</v>
      </c>
      <c r="S368" s="963"/>
      <c r="T368" s="963">
        <f>VLOOKUP(LEFT($A368,2),'00. Adjustment factors'!$B$12:$M$51,T$30,FALSE)</f>
        <v>0</v>
      </c>
      <c r="U368" s="964">
        <f t="shared" si="14"/>
        <v>1.6295052877490335E-2</v>
      </c>
      <c r="V368" s="246"/>
      <c r="W368" s="246"/>
      <c r="X368" s="246"/>
      <c r="Y368" s="246"/>
      <c r="Z368" s="246"/>
    </row>
    <row r="369" spans="1:26" s="222" customFormat="1" ht="11.25" x14ac:dyDescent="0.2">
      <c r="A369" s="774"/>
      <c r="B369" s="785"/>
      <c r="C369" s="128"/>
      <c r="D369" s="90"/>
      <c r="E369" s="785"/>
      <c r="H369" s="785"/>
      <c r="M369" s="246"/>
      <c r="N369" s="246"/>
      <c r="O369" s="246"/>
      <c r="P369" s="246"/>
      <c r="Q369" s="246"/>
      <c r="R369" s="246"/>
      <c r="S369" s="246"/>
      <c r="T369" s="246"/>
      <c r="U369" s="246"/>
      <c r="V369" s="246"/>
      <c r="W369" s="246"/>
      <c r="X369" s="246"/>
      <c r="Y369" s="246"/>
      <c r="Z369" s="246"/>
    </row>
    <row r="370" spans="1:26" s="222" customFormat="1" ht="11.25" x14ac:dyDescent="0.2">
      <c r="A370" s="746" t="s">
        <v>359</v>
      </c>
      <c r="B370" s="746"/>
      <c r="C370" s="746"/>
      <c r="D370" s="746"/>
      <c r="E370" s="746"/>
      <c r="F370" s="746"/>
      <c r="G370" s="746"/>
      <c r="H370" s="785"/>
      <c r="M370" s="246"/>
      <c r="N370" s="246"/>
      <c r="O370" s="246"/>
      <c r="P370" s="246"/>
      <c r="Q370" s="246"/>
      <c r="R370" s="246"/>
      <c r="S370" s="246"/>
      <c r="T370" s="246"/>
      <c r="U370" s="246"/>
      <c r="V370" s="246"/>
      <c r="W370" s="246"/>
      <c r="X370" s="246"/>
      <c r="Y370" s="246"/>
      <c r="Z370" s="246"/>
    </row>
    <row r="371" spans="1:26" s="222" customFormat="1" ht="12" thickBot="1" x14ac:dyDescent="0.25">
      <c r="A371" s="147"/>
      <c r="B371" s="123"/>
      <c r="C371" s="152"/>
      <c r="D371" s="153"/>
      <c r="E371" s="123"/>
      <c r="F371" s="219"/>
      <c r="G371" s="219"/>
      <c r="H371" s="123"/>
      <c r="M371" s="246"/>
      <c r="N371" s="246"/>
      <c r="O371" s="246"/>
      <c r="P371" s="246"/>
      <c r="Q371" s="246"/>
      <c r="R371" s="246"/>
      <c r="S371" s="246"/>
      <c r="T371" s="246"/>
      <c r="U371" s="246"/>
      <c r="V371" s="246"/>
      <c r="W371" s="246"/>
      <c r="X371" s="246"/>
      <c r="Y371" s="246"/>
      <c r="Z371" s="246"/>
    </row>
    <row r="372" spans="1:26" s="222" customFormat="1" x14ac:dyDescent="0.2">
      <c r="A372" s="129"/>
      <c r="B372" s="272"/>
      <c r="C372" s="86"/>
      <c r="D372" s="129"/>
      <c r="E372" s="113"/>
      <c r="F372" s="272"/>
      <c r="G372" s="272"/>
      <c r="H372" s="785"/>
      <c r="M372" s="246"/>
      <c r="N372" s="246"/>
      <c r="O372" s="246"/>
      <c r="P372" s="246"/>
      <c r="Q372" s="246"/>
      <c r="R372" s="246"/>
      <c r="S372" s="246"/>
      <c r="T372" s="246"/>
      <c r="U372" s="246"/>
      <c r="V372" s="246"/>
      <c r="W372" s="246"/>
      <c r="X372" s="246"/>
      <c r="Y372" s="246"/>
      <c r="Z372" s="246"/>
    </row>
    <row r="373" spans="1:26" s="222" customFormat="1" ht="11.25" x14ac:dyDescent="0.2">
      <c r="A373" s="88">
        <v>17</v>
      </c>
      <c r="B373" s="89" t="s">
        <v>103</v>
      </c>
      <c r="C373" s="785"/>
      <c r="D373" s="272"/>
      <c r="E373" s="86"/>
      <c r="H373" s="1111" t="s">
        <v>43</v>
      </c>
      <c r="M373" s="246"/>
      <c r="N373" s="246"/>
      <c r="O373" s="246"/>
      <c r="P373" s="246"/>
      <c r="Q373" s="246"/>
      <c r="R373" s="246"/>
      <c r="S373" s="246"/>
      <c r="T373" s="246"/>
      <c r="U373" s="246"/>
      <c r="V373" s="246"/>
      <c r="W373" s="246"/>
      <c r="X373" s="246"/>
      <c r="Y373" s="246"/>
      <c r="Z373" s="246"/>
    </row>
    <row r="374" spans="1:26" s="222" customFormat="1" ht="11.25" x14ac:dyDescent="0.2">
      <c r="A374" s="88"/>
      <c r="B374" s="89"/>
      <c r="C374" s="32"/>
      <c r="D374" s="272"/>
      <c r="E374" s="86"/>
      <c r="F374" s="272"/>
      <c r="G374" s="272"/>
      <c r="H374" s="785"/>
      <c r="M374" s="246"/>
      <c r="N374" s="246"/>
      <c r="O374" s="246"/>
      <c r="P374" s="246"/>
      <c r="Q374" s="246"/>
      <c r="R374" s="246"/>
      <c r="S374" s="246"/>
      <c r="T374" s="246"/>
      <c r="U374" s="246"/>
      <c r="V374" s="246"/>
      <c r="W374" s="246"/>
      <c r="X374" s="246"/>
      <c r="Y374" s="246"/>
      <c r="Z374" s="246"/>
    </row>
    <row r="375" spans="1:26" s="222" customFormat="1" ht="11.25" x14ac:dyDescent="0.2">
      <c r="A375" s="848" t="s">
        <v>18</v>
      </c>
      <c r="B375" s="848"/>
      <c r="C375" s="848"/>
      <c r="D375" s="848"/>
      <c r="E375" s="848"/>
      <c r="F375" s="848"/>
      <c r="G375" s="848"/>
      <c r="H375" s="848"/>
      <c r="M375" s="246"/>
      <c r="N375" s="246"/>
      <c r="O375" s="246"/>
      <c r="P375" s="246"/>
      <c r="Q375" s="246"/>
      <c r="R375" s="246"/>
      <c r="S375" s="246"/>
      <c r="T375" s="246"/>
      <c r="U375" s="246"/>
      <c r="V375" s="246"/>
      <c r="W375" s="246"/>
      <c r="X375" s="246"/>
      <c r="Y375" s="246"/>
      <c r="Z375" s="246"/>
    </row>
    <row r="376" spans="1:26" s="222" customFormat="1" ht="11.25" x14ac:dyDescent="0.2">
      <c r="A376" s="848" t="s">
        <v>333</v>
      </c>
      <c r="B376" s="848"/>
      <c r="C376" s="848"/>
      <c r="D376" s="848"/>
      <c r="E376" s="848"/>
      <c r="F376" s="848"/>
      <c r="G376" s="848"/>
      <c r="H376" s="848"/>
      <c r="M376" s="246"/>
      <c r="N376" s="246"/>
      <c r="O376" s="246"/>
      <c r="P376" s="246"/>
      <c r="Q376" s="246"/>
      <c r="R376" s="246"/>
      <c r="S376" s="246"/>
      <c r="T376" s="246"/>
      <c r="U376" s="246"/>
      <c r="V376" s="246"/>
      <c r="W376" s="246"/>
      <c r="X376" s="246"/>
      <c r="Y376" s="246"/>
      <c r="Z376" s="246"/>
    </row>
    <row r="377" spans="1:26" s="222" customFormat="1" ht="11.25" x14ac:dyDescent="0.2">
      <c r="A377" s="848" t="s">
        <v>104</v>
      </c>
      <c r="B377" s="848"/>
      <c r="C377" s="848"/>
      <c r="D377" s="848"/>
      <c r="E377" s="848"/>
      <c r="F377" s="848"/>
      <c r="G377" s="848"/>
      <c r="H377" s="848"/>
      <c r="M377" s="246"/>
      <c r="N377" s="246"/>
      <c r="O377" s="246"/>
      <c r="P377" s="246"/>
      <c r="Q377" s="246"/>
      <c r="R377" s="246"/>
      <c r="S377" s="246"/>
      <c r="T377" s="246"/>
      <c r="U377" s="246"/>
      <c r="V377" s="246"/>
      <c r="W377" s="246"/>
      <c r="X377" s="246"/>
      <c r="Y377" s="246"/>
      <c r="Z377" s="246"/>
    </row>
    <row r="378" spans="1:26" s="222" customFormat="1" ht="13.5" customHeight="1" thickBot="1" x14ac:dyDescent="0.25">
      <c r="A378" s="272"/>
      <c r="B378" s="272"/>
      <c r="C378" s="786"/>
      <c r="D378" s="786"/>
      <c r="E378" s="785"/>
      <c r="M378" s="246"/>
      <c r="N378" s="246"/>
      <c r="O378" s="246"/>
      <c r="P378" s="246"/>
      <c r="Q378" s="246"/>
      <c r="R378" s="246"/>
      <c r="S378" s="246"/>
      <c r="T378" s="246"/>
      <c r="U378" s="246"/>
      <c r="V378" s="246"/>
      <c r="W378" s="246"/>
      <c r="X378" s="246"/>
      <c r="Y378" s="246"/>
      <c r="Z378" s="246"/>
    </row>
    <row r="379" spans="1:26" s="222" customFormat="1" ht="45.75" thickBot="1" x14ac:dyDescent="0.25">
      <c r="A379" s="370" t="s">
        <v>56</v>
      </c>
      <c r="B379" s="379" t="s">
        <v>57</v>
      </c>
      <c r="C379" s="256" t="s">
        <v>336</v>
      </c>
      <c r="D379" s="285" t="s">
        <v>337</v>
      </c>
      <c r="E379" s="785"/>
      <c r="M379" s="246"/>
      <c r="N379" s="246"/>
      <c r="O379" s="1131" t="s">
        <v>3320</v>
      </c>
      <c r="P379" s="1132" t="s">
        <v>3296</v>
      </c>
      <c r="Q379" s="1131" t="s">
        <v>3321</v>
      </c>
      <c r="R379" s="1132" t="s">
        <v>3322</v>
      </c>
      <c r="S379" s="1132" t="s">
        <v>3325</v>
      </c>
      <c r="T379" s="1132" t="s">
        <v>3326</v>
      </c>
      <c r="U379" s="1132" t="s">
        <v>3361</v>
      </c>
      <c r="V379" s="246"/>
      <c r="W379" s="246"/>
      <c r="X379" s="246"/>
      <c r="Y379" s="246"/>
      <c r="Z379" s="246"/>
    </row>
    <row r="380" spans="1:26" s="222" customFormat="1" ht="13.5" thickBot="1" x14ac:dyDescent="0.25">
      <c r="A380" s="412">
        <v>329</v>
      </c>
      <c r="B380" s="147" t="s">
        <v>3123</v>
      </c>
      <c r="C380" s="339">
        <f>IF('07. BPTs Manual Adj'!C380="-","-",
IF(ISNUMBER('07. BPTs Manual Adj'!C380),'07. BPTs Manual Adj'!C380*(1+'07. BPTs 2016-17'!U380),
IF(ISNUMBER('07. BPTs ETO'!C380),'07. BPTs ETO'!C380*(1+'07. BPTs 2016-17'!U380),"-")))</f>
        <v>306.14513999999997</v>
      </c>
      <c r="D380" s="340">
        <f>IF('07. BPTs Manual Adj'!D380="-","-",
IF(ISNUMBER('07. BPTs Manual Adj'!D380),'07. BPTs Manual Adj'!D380*(1+'07. BPTs 2016-17'!U380),
IF(ISNUMBER('07. BPTs ETO'!D380),'07. BPTs ETO'!D380*(1+'07. BPTs 2016-17'!U380),"-")))</f>
        <v>306.14513999999997</v>
      </c>
      <c r="E380" s="785"/>
      <c r="G380" s="155"/>
      <c r="H380" s="155"/>
      <c r="I380" s="155"/>
      <c r="M380" s="246"/>
      <c r="N380" s="246"/>
      <c r="O380" s="963">
        <f>'00. Adjustment factors'!$C$51</f>
        <v>0</v>
      </c>
      <c r="P380" s="963">
        <f>'00. Adjustment factors'!$D$51</f>
        <v>3.1E-2</v>
      </c>
      <c r="Q380" s="963">
        <f>'00. Adjustment factors'!$E$51</f>
        <v>-0.02</v>
      </c>
      <c r="R380" s="963"/>
      <c r="S380" s="963"/>
      <c r="T380" s="963"/>
      <c r="U380" s="964">
        <f>(1+O380)*(1+P380)*(1+Q380)*(1+R380)-1</f>
        <v>1.0379999999999834E-2</v>
      </c>
      <c r="V380" s="246"/>
      <c r="W380" s="246"/>
      <c r="X380" s="246"/>
      <c r="Y380" s="246"/>
      <c r="Z380" s="246"/>
    </row>
    <row r="381" spans="1:26" s="222" customFormat="1" ht="13.5" thickBot="1" x14ac:dyDescent="0.25">
      <c r="A381" s="746"/>
      <c r="B381" s="746"/>
      <c r="C381" s="128"/>
      <c r="D381" s="90"/>
      <c r="E381" s="785"/>
      <c r="G381" s="155"/>
      <c r="H381" s="155"/>
      <c r="I381" s="155"/>
      <c r="M381" s="246"/>
      <c r="N381" s="246"/>
      <c r="O381" s="246"/>
      <c r="P381" s="246"/>
      <c r="Q381" s="246"/>
      <c r="R381" s="246"/>
      <c r="S381" s="246"/>
      <c r="T381" s="246"/>
      <c r="U381" s="246"/>
      <c r="V381" s="246"/>
      <c r="W381" s="246"/>
      <c r="X381" s="246"/>
      <c r="Y381" s="246"/>
      <c r="Z381" s="246"/>
    </row>
    <row r="382" spans="1:26" s="222" customFormat="1" ht="13.5" thickBot="1" x14ac:dyDescent="0.25">
      <c r="A382" s="124"/>
      <c r="B382" s="783" t="s">
        <v>111</v>
      </c>
      <c r="C382" s="370" t="s">
        <v>139</v>
      </c>
      <c r="D382" s="272"/>
      <c r="E382" s="785"/>
      <c r="G382" s="155"/>
      <c r="H382" s="155"/>
      <c r="I382" s="155"/>
      <c r="M382" s="246"/>
      <c r="N382" s="246"/>
      <c r="O382" s="1131" t="s">
        <v>3320</v>
      </c>
      <c r="P382" s="1132" t="s">
        <v>3296</v>
      </c>
      <c r="Q382" s="1131" t="s">
        <v>3321</v>
      </c>
      <c r="R382" s="1132" t="s">
        <v>3322</v>
      </c>
      <c r="S382" s="1132" t="s">
        <v>3325</v>
      </c>
      <c r="T382" s="1132" t="s">
        <v>3326</v>
      </c>
      <c r="U382" s="1132" t="s">
        <v>3361</v>
      </c>
      <c r="V382" s="246"/>
      <c r="W382" s="246"/>
      <c r="X382" s="246"/>
      <c r="Y382" s="246"/>
      <c r="Z382" s="246"/>
    </row>
    <row r="383" spans="1:26" s="222" customFormat="1" ht="13.5" thickBot="1" x14ac:dyDescent="0.25">
      <c r="A383" s="774"/>
      <c r="B383" s="156" t="s">
        <v>3124</v>
      </c>
      <c r="C383" s="157">
        <f>IF('07. BPTs Manual Adj'!C383="-","-",
IF(ISNUMBER('07. BPTs Manual Adj'!C383),'07. BPTs Manual Adj'!C383*(1+'07. BPTs 2016-17'!U383),
IF(ISNUMBER('07. BPTs ETO'!C383),'07. BPTs ETO'!C383*(1+'07. BPTs 2016-17'!U383),"-")))</f>
        <v>102.04837999999998</v>
      </c>
      <c r="D383" s="272"/>
      <c r="E383" s="785"/>
      <c r="G383" s="155"/>
      <c r="H383" s="155"/>
      <c r="I383" s="155"/>
      <c r="M383" s="246"/>
      <c r="N383" s="246"/>
      <c r="O383" s="963">
        <f>'00. Adjustment factors'!$C$5</f>
        <v>0</v>
      </c>
      <c r="P383" s="963">
        <f>'00. Adjustment factors'!$D$5</f>
        <v>3.1E-2</v>
      </c>
      <c r="Q383" s="963">
        <f>'00. Adjustment factors'!$E$5</f>
        <v>-0.02</v>
      </c>
      <c r="R383" s="963"/>
      <c r="S383" s="963"/>
      <c r="T383" s="963"/>
      <c r="U383" s="964">
        <f>'00. Adjustment factors'!$F$5</f>
        <v>1.0379999999999834E-2</v>
      </c>
      <c r="V383" s="246"/>
      <c r="W383" s="246"/>
      <c r="X383" s="246"/>
      <c r="Y383" s="246"/>
      <c r="Z383" s="246"/>
    </row>
    <row r="384" spans="1:26" s="222" customFormat="1" ht="13.5" thickBot="1" x14ac:dyDescent="0.25">
      <c r="A384" s="158"/>
      <c r="B384" s="123"/>
      <c r="C384" s="152"/>
      <c r="D384" s="153"/>
      <c r="E384" s="123"/>
      <c r="F384" s="219"/>
      <c r="G384" s="219"/>
      <c r="H384" s="123"/>
      <c r="I384" s="155"/>
      <c r="M384" s="246"/>
      <c r="N384" s="246"/>
      <c r="O384" s="246"/>
      <c r="P384" s="246"/>
      <c r="Q384" s="246"/>
      <c r="R384" s="246"/>
      <c r="S384" s="246"/>
      <c r="T384" s="246"/>
      <c r="U384" s="246"/>
      <c r="V384" s="246"/>
      <c r="W384" s="246"/>
      <c r="X384" s="246"/>
      <c r="Y384" s="246"/>
      <c r="Z384" s="246"/>
    </row>
    <row r="385" spans="1:26" s="161" customFormat="1" x14ac:dyDescent="0.2">
      <c r="A385" s="159"/>
      <c r="B385" s="160"/>
      <c r="C385" s="160"/>
      <c r="M385" s="1137"/>
      <c r="N385" s="1137"/>
      <c r="O385" s="1137"/>
      <c r="P385" s="1137"/>
      <c r="Q385" s="1137"/>
      <c r="R385" s="1137"/>
      <c r="S385" s="1137"/>
      <c r="T385" s="1137"/>
      <c r="U385" s="1137"/>
      <c r="V385" s="1137"/>
      <c r="W385" s="1137"/>
      <c r="X385" s="1137"/>
      <c r="Y385" s="1137"/>
      <c r="Z385" s="1137"/>
    </row>
    <row r="386" spans="1:26" x14ac:dyDescent="0.2">
      <c r="A386" s="970">
        <v>18</v>
      </c>
      <c r="B386" s="971" t="s">
        <v>1869</v>
      </c>
      <c r="C386" s="972"/>
      <c r="D386" s="973"/>
      <c r="E386" s="973"/>
      <c r="F386" s="974"/>
      <c r="G386" s="222"/>
      <c r="H386" s="1111" t="s">
        <v>43</v>
      </c>
    </row>
    <row r="387" spans="1:26" ht="15" x14ac:dyDescent="0.25">
      <c r="A387" s="970"/>
      <c r="B387" s="971"/>
      <c r="C387" s="595"/>
      <c r="D387" s="973"/>
      <c r="E387" s="973"/>
      <c r="F387" s="974"/>
      <c r="G387" s="975"/>
      <c r="H387" s="975"/>
    </row>
    <row r="388" spans="1:26" s="222" customFormat="1" ht="29.45" customHeight="1" x14ac:dyDescent="0.2">
      <c r="A388" s="1180" t="s">
        <v>1871</v>
      </c>
      <c r="B388" s="1188"/>
      <c r="C388" s="1188"/>
      <c r="D388" s="1188"/>
      <c r="E388" s="1188"/>
      <c r="F388" s="1188"/>
      <c r="G388" s="848"/>
      <c r="H388" s="848"/>
      <c r="M388" s="246"/>
      <c r="N388" s="246"/>
      <c r="O388" s="246"/>
      <c r="P388" s="246"/>
      <c r="Q388" s="246"/>
      <c r="R388" s="246"/>
      <c r="S388" s="246"/>
      <c r="T388" s="246"/>
      <c r="U388" s="246"/>
      <c r="V388" s="246"/>
      <c r="W388" s="246"/>
      <c r="X388" s="246"/>
      <c r="Y388" s="246"/>
      <c r="Z388" s="246"/>
    </row>
    <row r="389" spans="1:26" ht="15" x14ac:dyDescent="0.25">
      <c r="A389" s="976"/>
      <c r="B389" s="976"/>
      <c r="C389" s="976"/>
      <c r="D389" s="976"/>
      <c r="E389" s="976"/>
      <c r="F389" s="976"/>
      <c r="G389" s="975"/>
      <c r="H389" s="975"/>
    </row>
    <row r="390" spans="1:26" ht="15.75" thickBot="1" x14ac:dyDescent="0.3">
      <c r="A390" s="977"/>
      <c r="B390" s="977"/>
      <c r="C390" s="977"/>
      <c r="D390" s="977"/>
      <c r="E390" s="977"/>
      <c r="F390" s="977"/>
      <c r="G390" s="975"/>
      <c r="H390" s="975"/>
      <c r="O390" s="962"/>
      <c r="P390" s="962"/>
      <c r="Q390" s="962"/>
      <c r="R390" s="962"/>
      <c r="S390" s="962"/>
      <c r="T390" s="962"/>
      <c r="U390" s="962"/>
    </row>
    <row r="391" spans="1:26" ht="34.5" thickBot="1" x14ac:dyDescent="0.3">
      <c r="A391" s="978" t="s">
        <v>243</v>
      </c>
      <c r="B391" s="979" t="s">
        <v>244</v>
      </c>
      <c r="C391" s="980" t="s">
        <v>67</v>
      </c>
      <c r="D391" s="981" t="s">
        <v>312</v>
      </c>
      <c r="E391" s="981" t="s">
        <v>331</v>
      </c>
      <c r="F391" s="982" t="s">
        <v>3125</v>
      </c>
      <c r="G391" s="975"/>
      <c r="H391" s="975"/>
      <c r="O391" s="1131" t="s">
        <v>3320</v>
      </c>
      <c r="P391" s="1132" t="s">
        <v>3296</v>
      </c>
      <c r="Q391" s="1131" t="s">
        <v>3321</v>
      </c>
      <c r="R391" s="1132" t="s">
        <v>3322</v>
      </c>
      <c r="S391" s="1132" t="s">
        <v>3325</v>
      </c>
      <c r="T391" s="1132" t="s">
        <v>3326</v>
      </c>
      <c r="U391" s="1132" t="s">
        <v>3361</v>
      </c>
    </row>
    <row r="392" spans="1:26" ht="15" x14ac:dyDescent="0.25">
      <c r="A392" s="983" t="s">
        <v>1126</v>
      </c>
      <c r="B392" s="984" t="s">
        <v>2289</v>
      </c>
      <c r="C392" s="985">
        <f>IF('07. BPTs Manual Adj'!C392="-","-",
IF(ISNUMBER('07. BPTs Manual Adj'!C392),'07. BPTs Manual Adj'!C392*(1+'07. BPTs 2016-17'!U392),
IF(ISNUMBER('07. BPTs ETO'!C392),'07. BPTs ETO'!C392*(1+'07. BPTs 2016-17'!U392),"-")))</f>
        <v>3270.1451686801074</v>
      </c>
      <c r="D392" s="986">
        <f>IF('07. BPTs Manual Adj'!D392="-","-",
IF(ISNUMBER('07. BPTs Manual Adj'!D392),'07. BPTs Manual Adj'!D392*(1+'07. BPTs 2016-17'!U392),
IF(ISNUMBER('07. BPTs ETO'!D392),'07. BPTs ETO'!D392*(1+'07. BPTs 2016-17'!U392),"-")))</f>
        <v>3632.8192611173686</v>
      </c>
      <c r="E392" s="987" t="s">
        <v>236</v>
      </c>
      <c r="F392" s="988" t="s">
        <v>237</v>
      </c>
      <c r="G392" s="975"/>
      <c r="H392" s="975"/>
      <c r="O392" s="963">
        <f>VLOOKUP(LEFT($A392,2),'00. Adjustment factors'!$B$12:$M$51,O$30,FALSE)</f>
        <v>0</v>
      </c>
      <c r="P392" s="963">
        <f>VLOOKUP(LEFT($A392,2),'00. Adjustment factors'!$B$12:$M$51,P$30,FALSE)</f>
        <v>3.1E-2</v>
      </c>
      <c r="Q392" s="963">
        <f>VLOOKUP(LEFT($A392,2),'00. Adjustment factors'!$B$12:$M$51,Q$30,FALSE)</f>
        <v>-0.02</v>
      </c>
      <c r="R392" s="963">
        <f>VLOOKUP(LEFT($A392,2),'00. Adjustment factors'!$B$12:$M$51,R$30,FALSE)</f>
        <v>2.6486313331890443E-3</v>
      </c>
      <c r="S392" s="963"/>
      <c r="T392" s="963">
        <f>VLOOKUP(LEFT($A392,2),'00. Adjustment factors'!$B$12:$M$51,T$30,FALSE)</f>
        <v>0</v>
      </c>
      <c r="U392" s="964">
        <f t="shared" ref="U392:U393" si="15">(1+O392)*(1+P392)*(1+Q392)*(1+R392)*(1+S392)*(1+T392)-1</f>
        <v>1.3056124126427315E-2</v>
      </c>
    </row>
    <row r="393" spans="1:26" ht="15.75" thickBot="1" x14ac:dyDescent="0.3">
      <c r="A393" s="989" t="s">
        <v>1127</v>
      </c>
      <c r="B393" s="990" t="s">
        <v>2290</v>
      </c>
      <c r="C393" s="991">
        <f>IF('07. BPTs Manual Adj'!C393="-","-",
IF(ISNUMBER('07. BPTs Manual Adj'!C393),'07. BPTs Manual Adj'!C393*(1+'07. BPTs 2016-17'!U393),
IF(ISNUMBER('07. BPTs ETO'!C393),'07. BPTs ETO'!C393*(1+'07. BPTs 2016-17'!U393),"-")))</f>
        <v>2039.2819778664982</v>
      </c>
      <c r="D393" s="992">
        <f>IF('07. BPTs Manual Adj'!D393="-","-",
IF(ISNUMBER('07. BPTs Manual Adj'!D393),'07. BPTs Manual Adj'!D393*(1+'07. BPTs 2016-17'!U393),
IF(ISNUMBER('07. BPTs ETO'!D393),'07. BPTs ETO'!D393*(1+'07. BPTs 2016-17'!U393),"-")))</f>
        <v>2266.2065496708178</v>
      </c>
      <c r="E393" s="756"/>
      <c r="F393" s="758"/>
      <c r="G393" s="975"/>
      <c r="H393" s="975"/>
      <c r="O393" s="963">
        <f>VLOOKUP(LEFT($A393,2),'00. Adjustment factors'!$B$12:$M$51,O$30,FALSE)</f>
        <v>0</v>
      </c>
      <c r="P393" s="963">
        <f>VLOOKUP(LEFT($A393,2),'00. Adjustment factors'!$B$12:$M$51,P$30,FALSE)</f>
        <v>3.1E-2</v>
      </c>
      <c r="Q393" s="963">
        <f>VLOOKUP(LEFT($A393,2),'00. Adjustment factors'!$B$12:$M$51,Q$30,FALSE)</f>
        <v>-0.02</v>
      </c>
      <c r="R393" s="963">
        <f>VLOOKUP(LEFT($A393,2),'00. Adjustment factors'!$B$12:$M$51,R$30,FALSE)</f>
        <v>2.6486313331890443E-3</v>
      </c>
      <c r="S393" s="963"/>
      <c r="T393" s="963">
        <f>VLOOKUP(LEFT($A393,2),'00. Adjustment factors'!$B$12:$M$51,T$30,FALSE)</f>
        <v>0</v>
      </c>
      <c r="U393" s="964">
        <f t="shared" si="15"/>
        <v>1.3056124126427315E-2</v>
      </c>
    </row>
    <row r="394" spans="1:26" ht="15" x14ac:dyDescent="0.25">
      <c r="A394" s="993"/>
      <c r="B394" s="994"/>
      <c r="C394" s="994"/>
      <c r="D394" s="975"/>
      <c r="E394" s="975"/>
      <c r="F394" s="975"/>
      <c r="G394" s="975"/>
      <c r="H394" s="975"/>
    </row>
    <row r="395" spans="1:26" ht="15.75" thickBot="1" x14ac:dyDescent="0.3">
      <c r="A395" s="995"/>
      <c r="B395" s="996"/>
      <c r="C395" s="996"/>
      <c r="D395" s="997"/>
      <c r="E395" s="997"/>
      <c r="F395" s="997"/>
      <c r="G395" s="997"/>
      <c r="H395" s="997"/>
    </row>
  </sheetData>
  <mergeCells count="3">
    <mergeCell ref="F3:G3"/>
    <mergeCell ref="F4:G4"/>
    <mergeCell ref="A388:F388"/>
  </mergeCells>
  <hyperlinks>
    <hyperlink ref="H22" location="'07. BPTs 2016-17'!A1" display="Return to top"/>
    <hyperlink ref="B18" location="'07. BPTs 2016-17'!A320" display="Same day emergency care"/>
    <hyperlink ref="B19" location="'07. BPTs 2016-17'!A373" display="Transient ischaemic attack"/>
    <hyperlink ref="B9" location="'07. BPTs 2016-17'!A173" display="Fragility hip fracture"/>
    <hyperlink ref="B3" location="'07. BPTs 2016-17'!A22" display="Acute stroke care"/>
    <hyperlink ref="B4" location="'07. BPTs 2016-17'!A43" display="Adult renal dialysis"/>
    <hyperlink ref="B5" location="'07. BPTs 2016-17'!A75" display="Daycases"/>
    <hyperlink ref="B10" location="'07. BPTs 2016-17'!A206" display="Interventional radiology"/>
    <hyperlink ref="B12" location="'07. BPTs 2016-17'!A253" display="Outpatient procedures"/>
    <hyperlink ref="B6" location="'07. BPTs 2016-17'!A121" display="Diabetic ketoacidosis and hypoglycaemia"/>
    <hyperlink ref="B8" location="'07. BPTs 2016-17'!A151" display="Endoscopy procedures"/>
    <hyperlink ref="B14" location="'07. BPTs 2016-17'!A275" display="Paediatric epilepsy"/>
    <hyperlink ref="B15" location="'07. BPTs 2016-17'!A285" display="Parkinson's disease"/>
    <hyperlink ref="B16" location="'07. BPTs 2016-17'!A294" display="Pleural effusion"/>
    <hyperlink ref="B11" location="'07. BPTs 2016-17'!A239" display="Major trauma"/>
    <hyperlink ref="B7" location="'07. BPTs 2016-17'!A138" display="Early inflammatory arthritis"/>
    <hyperlink ref="B17" location="'07. BPTs 2016-17'!A309" display="Primary total hip and knee replacements"/>
    <hyperlink ref="B13" location="'07. BPTs 2016-17'!A266" display="Paediatric diabetes year of care"/>
    <hyperlink ref="B20" location="'07. BPTs 2016-17'!A386" display="Heart Failure"/>
    <hyperlink ref="H43" location="'07. BPTs 2016-17'!A1" display="Return to top"/>
    <hyperlink ref="H75" location="'07. BPTs 2016-17'!A1" display="Return to top"/>
    <hyperlink ref="H121" location="'07. BPTs 2016-17'!A1" display="Return to top"/>
    <hyperlink ref="H151" location="'07. BPTs 2016-17'!A1" display="Return to top"/>
    <hyperlink ref="H138" location="'07. BPTs 2016-17'!A1" display="Return to top"/>
    <hyperlink ref="H173" location="'07. BPTs 2016-17'!A1" display="Return to top"/>
    <hyperlink ref="H206" location="'07. BPTs 2016-17'!A1" display="Return to top"/>
    <hyperlink ref="H239" location="'07. BPTs 2016-17'!A1" display="Return to top"/>
    <hyperlink ref="H253" location="'07. BPTs 2016-17'!A1" display="Return to top"/>
    <hyperlink ref="H266" location="'07. BPTs 2016-17'!A1" display="Return to top"/>
    <hyperlink ref="H275" location="'07. BPTs 2016-17'!A1" display="Return to top"/>
    <hyperlink ref="H285" location="'07. BPTs 2016-17'!A1" display="Return to top"/>
    <hyperlink ref="H294" location="'07. BPTs 2016-17'!A1" display="Return to top"/>
    <hyperlink ref="H309" location="'07. BPTs 2016-17'!A1" display="Return to top"/>
    <hyperlink ref="H320" location="'07. BPTs 2016-17'!A1" display="Return to top"/>
    <hyperlink ref="H373" location="'07. BPTs 2016-17'!A1" display="Return to top"/>
    <hyperlink ref="H386" location="'07. BPTs 2016-17'!A1" display="Return to top"/>
  </hyperlinks>
  <printOptions headings="1" gridLines="1"/>
  <pageMargins left="0.74803149606299213" right="0.74803149606299213" top="0.98425196850393704" bottom="0.98425196850393704" header="0.51181102362204722" footer="0.51181102362204722"/>
  <pageSetup paperSize="9" scale="73" fitToHeight="0" orientation="landscape" r:id="rId1"/>
  <headerFooter alignWithMargins="0">
    <oddFooter>&amp;R&amp;P of &amp;N</oddFooter>
  </headerFooter>
  <rowBreaks count="12" manualBreakCount="12">
    <brk id="41" max="7" man="1"/>
    <brk id="72" max="7" man="1"/>
    <brk id="94" max="7" man="1"/>
    <brk id="120" max="7" man="1"/>
    <brk id="149" max="7" man="1"/>
    <brk id="171" max="7" man="1"/>
    <brk id="204" max="7" man="1"/>
    <brk id="251" max="7" man="1"/>
    <brk id="283" max="7" man="1"/>
    <brk id="318" max="7" man="1"/>
    <brk id="342" max="7" man="1"/>
    <brk id="370" max="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67"/>
  <sheetViews>
    <sheetView zoomScaleNormal="100" workbookViewId="0"/>
  </sheetViews>
  <sheetFormatPr defaultColWidth="9.140625" defaultRowHeight="12.75" x14ac:dyDescent="0.2"/>
  <cols>
    <col min="1" max="1" width="7.28515625" style="13" customWidth="1"/>
    <col min="2" max="2" width="47.5703125" style="13" customWidth="1"/>
    <col min="3" max="3" width="11.7109375" style="13" customWidth="1"/>
    <col min="4" max="4" width="11.28515625" style="13" customWidth="1"/>
    <col min="5" max="5" width="10.5703125" style="13" customWidth="1"/>
    <col min="6" max="6" width="13.5703125" style="13" customWidth="1"/>
    <col min="7" max="9" width="12.140625" style="13" customWidth="1"/>
    <col min="10" max="10" width="11" style="13" customWidth="1"/>
    <col min="11" max="11" width="10.5703125" style="13" customWidth="1"/>
    <col min="12" max="12" width="10.7109375" style="13" customWidth="1"/>
    <col min="13" max="16384" width="9.140625" style="13"/>
  </cols>
  <sheetData>
    <row r="1" spans="1:14" ht="12.75" customHeight="1" x14ac:dyDescent="0.2">
      <c r="A1" s="1" t="s">
        <v>3286</v>
      </c>
      <c r="B1" s="540"/>
    </row>
    <row r="2" spans="1:14" ht="11.25" customHeight="1" x14ac:dyDescent="0.2">
      <c r="A2" s="5"/>
      <c r="B2" s="2"/>
    </row>
    <row r="3" spans="1:14" x14ac:dyDescent="0.2">
      <c r="A3" s="23">
        <v>1</v>
      </c>
      <c r="B3" s="24" t="s">
        <v>368</v>
      </c>
      <c r="C3" s="22"/>
      <c r="I3" s="20"/>
    </row>
    <row r="4" spans="1:14" ht="13.5" thickBot="1" x14ac:dyDescent="0.25">
      <c r="A4" s="23"/>
      <c r="B4" s="24"/>
      <c r="C4" s="22"/>
    </row>
    <row r="5" spans="1:14" s="54" customFormat="1" ht="68.25" thickBot="1" x14ac:dyDescent="0.25">
      <c r="A5" s="378" t="s">
        <v>146</v>
      </c>
      <c r="B5" s="377" t="s">
        <v>145</v>
      </c>
      <c r="C5" s="31" t="s">
        <v>58</v>
      </c>
      <c r="D5" s="53" t="s">
        <v>361</v>
      </c>
      <c r="E5" s="33" t="s">
        <v>360</v>
      </c>
      <c r="F5" s="33" t="s">
        <v>252</v>
      </c>
      <c r="G5" s="33" t="s">
        <v>253</v>
      </c>
      <c r="H5" s="33" t="s">
        <v>61</v>
      </c>
      <c r="I5" s="17" t="s">
        <v>254</v>
      </c>
    </row>
    <row r="6" spans="1:14" x14ac:dyDescent="0.2">
      <c r="A6" s="364" t="s">
        <v>237</v>
      </c>
      <c r="B6" s="244" t="s">
        <v>1873</v>
      </c>
      <c r="C6" s="67" t="s">
        <v>1857</v>
      </c>
      <c r="D6" s="295">
        <v>2380</v>
      </c>
      <c r="E6" s="295">
        <v>7</v>
      </c>
      <c r="F6" s="295">
        <v>359</v>
      </c>
      <c r="G6" s="295" t="s">
        <v>1874</v>
      </c>
      <c r="H6" s="295" t="s">
        <v>1857</v>
      </c>
      <c r="I6" s="296" t="s">
        <v>1857</v>
      </c>
    </row>
    <row r="7" spans="1:14" ht="13.5" thickBot="1" x14ac:dyDescent="0.25">
      <c r="A7" s="366" t="s">
        <v>237</v>
      </c>
      <c r="B7" s="363" t="s">
        <v>1875</v>
      </c>
      <c r="C7" s="68" t="s">
        <v>1857</v>
      </c>
      <c r="D7" s="297">
        <v>1618</v>
      </c>
      <c r="E7" s="297">
        <v>5</v>
      </c>
      <c r="F7" s="297">
        <v>359</v>
      </c>
      <c r="G7" s="297" t="s">
        <v>1874</v>
      </c>
      <c r="H7" s="297" t="s">
        <v>1857</v>
      </c>
      <c r="I7" s="298" t="s">
        <v>1857</v>
      </c>
      <c r="J7" s="30"/>
      <c r="K7" s="30"/>
      <c r="L7" s="30"/>
      <c r="M7" s="30"/>
      <c r="N7" s="30"/>
    </row>
    <row r="8" spans="1:14" ht="13.5" thickBot="1" x14ac:dyDescent="0.25">
      <c r="A8" s="46"/>
      <c r="B8" s="47"/>
      <c r="C8" s="48"/>
      <c r="D8" s="288"/>
      <c r="E8" s="288"/>
      <c r="F8" s="288"/>
      <c r="G8" s="288"/>
      <c r="H8" s="288"/>
      <c r="I8" s="288"/>
      <c r="J8" s="30"/>
      <c r="K8" s="30"/>
      <c r="L8" s="30"/>
      <c r="M8" s="30"/>
      <c r="N8" s="30"/>
    </row>
    <row r="9" spans="1:14" x14ac:dyDescent="0.2">
      <c r="A9" s="52"/>
      <c r="C9" s="22"/>
      <c r="D9" s="22"/>
    </row>
    <row r="10" spans="1:14" x14ac:dyDescent="0.2">
      <c r="A10" s="23">
        <v>2</v>
      </c>
      <c r="B10" s="24" t="s">
        <v>369</v>
      </c>
      <c r="C10" s="22"/>
      <c r="I10" s="20"/>
    </row>
    <row r="11" spans="1:14" x14ac:dyDescent="0.2">
      <c r="A11" s="23"/>
      <c r="B11" s="24"/>
      <c r="C11" s="22"/>
    </row>
    <row r="12" spans="1:14" x14ac:dyDescent="0.2">
      <c r="A12" s="49" t="s">
        <v>42</v>
      </c>
      <c r="B12" s="7" t="s">
        <v>362</v>
      </c>
      <c r="C12" s="22"/>
    </row>
    <row r="13" spans="1:14" ht="13.5" thickBot="1" x14ac:dyDescent="0.25">
      <c r="A13" s="49"/>
      <c r="B13" s="7"/>
      <c r="C13" s="22"/>
    </row>
    <row r="14" spans="1:14" ht="13.5" thickBot="1" x14ac:dyDescent="0.25">
      <c r="A14" s="50" t="s">
        <v>146</v>
      </c>
      <c r="B14" s="719" t="s">
        <v>145</v>
      </c>
      <c r="C14" s="50" t="s">
        <v>345</v>
      </c>
      <c r="D14" s="22"/>
    </row>
    <row r="15" spans="1:14" x14ac:dyDescent="0.2">
      <c r="A15" s="374" t="s">
        <v>237</v>
      </c>
      <c r="B15" s="558" t="s">
        <v>1876</v>
      </c>
      <c r="C15" s="560">
        <v>1046</v>
      </c>
      <c r="D15" s="22"/>
    </row>
    <row r="16" spans="1:14" x14ac:dyDescent="0.2">
      <c r="A16" s="375" t="s">
        <v>237</v>
      </c>
      <c r="B16" s="558" t="s">
        <v>1877</v>
      </c>
      <c r="C16" s="560">
        <v>1674</v>
      </c>
      <c r="D16" s="22"/>
    </row>
    <row r="17" spans="1:14" ht="13.5" thickBot="1" x14ac:dyDescent="0.25">
      <c r="A17" s="376" t="s">
        <v>237</v>
      </c>
      <c r="B17" s="559" t="s">
        <v>1878</v>
      </c>
      <c r="C17" s="561">
        <v>2786</v>
      </c>
      <c r="D17" s="22"/>
    </row>
    <row r="18" spans="1:14" x14ac:dyDescent="0.2">
      <c r="A18" s="23"/>
      <c r="B18" s="24"/>
      <c r="C18" s="22"/>
    </row>
    <row r="19" spans="1:14" x14ac:dyDescent="0.2">
      <c r="A19" s="49" t="s">
        <v>363</v>
      </c>
      <c r="B19" s="7" t="s">
        <v>364</v>
      </c>
      <c r="C19" s="22"/>
    </row>
    <row r="20" spans="1:14" ht="13.5" thickBot="1" x14ac:dyDescent="0.25">
      <c r="A20" s="49"/>
      <c r="B20" s="7"/>
      <c r="C20" s="22"/>
    </row>
    <row r="21" spans="1:14" ht="13.5" thickBot="1" x14ac:dyDescent="0.25">
      <c r="A21" s="50" t="s">
        <v>146</v>
      </c>
      <c r="B21" s="719" t="s">
        <v>145</v>
      </c>
      <c r="C21" s="50" t="s">
        <v>345</v>
      </c>
      <c r="D21" s="22"/>
    </row>
    <row r="22" spans="1:14" x14ac:dyDescent="0.2">
      <c r="A22" s="374" t="s">
        <v>237</v>
      </c>
      <c r="B22" s="558" t="s">
        <v>1876</v>
      </c>
      <c r="C22" s="560">
        <v>247</v>
      </c>
      <c r="D22" s="22"/>
    </row>
    <row r="23" spans="1:14" x14ac:dyDescent="0.2">
      <c r="A23" s="375" t="s">
        <v>237</v>
      </c>
      <c r="B23" s="558" t="s">
        <v>1877</v>
      </c>
      <c r="C23" s="560">
        <v>312</v>
      </c>
      <c r="D23" s="22"/>
    </row>
    <row r="24" spans="1:14" ht="13.5" thickBot="1" x14ac:dyDescent="0.25">
      <c r="A24" s="376" t="s">
        <v>237</v>
      </c>
      <c r="B24" s="559" t="s">
        <v>1878</v>
      </c>
      <c r="C24" s="561">
        <v>839</v>
      </c>
      <c r="D24" s="22"/>
    </row>
    <row r="25" spans="1:14" ht="13.5" thickBot="1" x14ac:dyDescent="0.25">
      <c r="A25" s="70"/>
      <c r="B25" s="288"/>
      <c r="C25" s="288"/>
      <c r="D25" s="275"/>
      <c r="E25" s="275"/>
      <c r="F25" s="275"/>
      <c r="G25" s="275"/>
      <c r="H25" s="275"/>
      <c r="I25" s="275"/>
      <c r="J25" s="275"/>
      <c r="K25" s="275"/>
      <c r="L25" s="275"/>
      <c r="M25" s="275"/>
      <c r="N25" s="275"/>
    </row>
    <row r="26" spans="1:14" s="2" customFormat="1" x14ac:dyDescent="0.2">
      <c r="A26" s="71"/>
      <c r="B26" s="30"/>
      <c r="C26" s="30"/>
      <c r="D26" s="275"/>
      <c r="E26" s="275"/>
      <c r="F26" s="275"/>
      <c r="G26" s="275"/>
      <c r="H26" s="275"/>
      <c r="I26" s="275"/>
      <c r="J26" s="603"/>
      <c r="K26" s="603"/>
      <c r="L26" s="603"/>
      <c r="M26" s="603"/>
      <c r="N26" s="603"/>
    </row>
    <row r="27" spans="1:14" x14ac:dyDescent="0.2">
      <c r="A27" s="266">
        <v>3</v>
      </c>
      <c r="B27" s="278" t="s">
        <v>3280</v>
      </c>
      <c r="C27" s="329"/>
      <c r="D27" s="329"/>
      <c r="E27" s="329"/>
      <c r="F27" s="329"/>
      <c r="G27" s="329"/>
      <c r="H27" s="329"/>
      <c r="I27" s="329"/>
      <c r="J27" s="275"/>
      <c r="K27" s="487"/>
      <c r="L27" s="487"/>
      <c r="M27" s="239"/>
    </row>
    <row r="28" spans="1:14" s="269" customFormat="1" x14ac:dyDescent="0.2">
      <c r="A28" s="329"/>
      <c r="B28" s="329"/>
      <c r="C28" s="329"/>
      <c r="D28" s="329"/>
      <c r="E28" s="329"/>
      <c r="F28" s="329"/>
      <c r="G28" s="329"/>
      <c r="H28" s="329"/>
      <c r="I28" s="329"/>
      <c r="J28" s="275"/>
      <c r="K28" s="330"/>
      <c r="L28" s="487"/>
      <c r="M28" s="239"/>
    </row>
    <row r="29" spans="1:14" ht="13.5" thickBot="1" x14ac:dyDescent="0.25">
      <c r="A29" s="263"/>
      <c r="B29" s="263"/>
      <c r="C29" s="264"/>
      <c r="D29" s="264"/>
      <c r="E29" s="264"/>
      <c r="F29" s="264"/>
      <c r="G29" s="264"/>
      <c r="H29" s="264"/>
      <c r="I29" s="264"/>
      <c r="J29" s="264"/>
      <c r="K29" s="264"/>
      <c r="L29" s="264"/>
      <c r="M29" s="239"/>
    </row>
    <row r="30" spans="1:14" ht="68.25" thickBot="1" x14ac:dyDescent="0.25">
      <c r="A30" s="588" t="s">
        <v>243</v>
      </c>
      <c r="B30" s="370" t="s">
        <v>244</v>
      </c>
      <c r="C30" s="31" t="s">
        <v>59</v>
      </c>
      <c r="D30" s="53" t="s">
        <v>60</v>
      </c>
      <c r="E30" s="33" t="s">
        <v>21</v>
      </c>
      <c r="F30" s="33" t="s">
        <v>22</v>
      </c>
      <c r="G30" s="33" t="s">
        <v>250</v>
      </c>
      <c r="H30" s="33" t="s">
        <v>251</v>
      </c>
      <c r="I30" s="33" t="s">
        <v>252</v>
      </c>
      <c r="J30" s="33" t="s">
        <v>253</v>
      </c>
      <c r="K30" s="33" t="s">
        <v>61</v>
      </c>
      <c r="L30" s="17" t="s">
        <v>254</v>
      </c>
      <c r="M30" s="239"/>
    </row>
    <row r="31" spans="1:14" x14ac:dyDescent="0.2">
      <c r="A31" s="371" t="s">
        <v>277</v>
      </c>
      <c r="B31" s="624" t="s">
        <v>379</v>
      </c>
      <c r="C31" s="625">
        <v>2380</v>
      </c>
      <c r="D31" s="626" t="s">
        <v>1857</v>
      </c>
      <c r="E31" s="626" t="s">
        <v>1857</v>
      </c>
      <c r="F31" s="295">
        <v>7</v>
      </c>
      <c r="G31" s="626">
        <v>2380</v>
      </c>
      <c r="H31" s="295">
        <v>7</v>
      </c>
      <c r="I31" s="626">
        <v>359</v>
      </c>
      <c r="J31" s="295" t="s">
        <v>1874</v>
      </c>
      <c r="K31" s="295" t="s">
        <v>1857</v>
      </c>
      <c r="L31" s="627" t="s">
        <v>1857</v>
      </c>
      <c r="M31" s="239"/>
    </row>
    <row r="32" spans="1:14" x14ac:dyDescent="0.2">
      <c r="A32" s="372" t="s">
        <v>278</v>
      </c>
      <c r="B32" s="628" t="s">
        <v>380</v>
      </c>
      <c r="C32" s="625">
        <v>1618</v>
      </c>
      <c r="D32" s="629" t="s">
        <v>1857</v>
      </c>
      <c r="E32" s="629" t="s">
        <v>1857</v>
      </c>
      <c r="F32" s="606">
        <v>5</v>
      </c>
      <c r="G32" s="629">
        <v>1618</v>
      </c>
      <c r="H32" s="606">
        <v>5</v>
      </c>
      <c r="I32" s="629">
        <v>359</v>
      </c>
      <c r="J32" s="606" t="s">
        <v>1874</v>
      </c>
      <c r="K32" s="606" t="s">
        <v>1857</v>
      </c>
      <c r="L32" s="630" t="s">
        <v>1857</v>
      </c>
      <c r="M32" s="239"/>
    </row>
    <row r="33" spans="1:13" x14ac:dyDescent="0.2">
      <c r="A33" s="372" t="s">
        <v>279</v>
      </c>
      <c r="B33" s="628" t="s">
        <v>817</v>
      </c>
      <c r="C33" s="625">
        <v>2380</v>
      </c>
      <c r="D33" s="629" t="s">
        <v>1857</v>
      </c>
      <c r="E33" s="629" t="s">
        <v>1857</v>
      </c>
      <c r="F33" s="606">
        <v>7</v>
      </c>
      <c r="G33" s="629">
        <v>2380</v>
      </c>
      <c r="H33" s="606">
        <v>7</v>
      </c>
      <c r="I33" s="629">
        <v>359</v>
      </c>
      <c r="J33" s="606" t="s">
        <v>1874</v>
      </c>
      <c r="K33" s="606" t="s">
        <v>1857</v>
      </c>
      <c r="L33" s="630" t="s">
        <v>1857</v>
      </c>
      <c r="M33" s="239"/>
    </row>
    <row r="34" spans="1:13" x14ac:dyDescent="0.2">
      <c r="A34" s="372" t="s">
        <v>280</v>
      </c>
      <c r="B34" s="628" t="s">
        <v>818</v>
      </c>
      <c r="C34" s="625">
        <v>1618</v>
      </c>
      <c r="D34" s="629" t="s">
        <v>1857</v>
      </c>
      <c r="E34" s="629" t="s">
        <v>1857</v>
      </c>
      <c r="F34" s="606">
        <v>5</v>
      </c>
      <c r="G34" s="629">
        <v>1618</v>
      </c>
      <c r="H34" s="606">
        <v>5</v>
      </c>
      <c r="I34" s="629">
        <v>359</v>
      </c>
      <c r="J34" s="606" t="s">
        <v>1874</v>
      </c>
      <c r="K34" s="606" t="s">
        <v>1857</v>
      </c>
      <c r="L34" s="630" t="s">
        <v>1857</v>
      </c>
      <c r="M34" s="239"/>
    </row>
    <row r="35" spans="1:13" x14ac:dyDescent="0.2">
      <c r="A35" s="372" t="s">
        <v>281</v>
      </c>
      <c r="B35" s="628" t="s">
        <v>819</v>
      </c>
      <c r="C35" s="625">
        <v>2380</v>
      </c>
      <c r="D35" s="629" t="s">
        <v>1857</v>
      </c>
      <c r="E35" s="629" t="s">
        <v>1857</v>
      </c>
      <c r="F35" s="606">
        <v>7</v>
      </c>
      <c r="G35" s="629">
        <v>2380</v>
      </c>
      <c r="H35" s="606">
        <v>7</v>
      </c>
      <c r="I35" s="629">
        <v>359</v>
      </c>
      <c r="J35" s="606" t="s">
        <v>1874</v>
      </c>
      <c r="K35" s="606" t="s">
        <v>1857</v>
      </c>
      <c r="L35" s="630" t="s">
        <v>1857</v>
      </c>
      <c r="M35" s="239"/>
    </row>
    <row r="36" spans="1:13" x14ac:dyDescent="0.2">
      <c r="A36" s="372" t="s">
        <v>282</v>
      </c>
      <c r="B36" s="628" t="s">
        <v>820</v>
      </c>
      <c r="C36" s="625">
        <v>1618</v>
      </c>
      <c r="D36" s="629" t="s">
        <v>1857</v>
      </c>
      <c r="E36" s="629" t="s">
        <v>1857</v>
      </c>
      <c r="F36" s="606">
        <v>5</v>
      </c>
      <c r="G36" s="629">
        <v>1618</v>
      </c>
      <c r="H36" s="606">
        <v>5</v>
      </c>
      <c r="I36" s="629">
        <v>359</v>
      </c>
      <c r="J36" s="606" t="s">
        <v>1874</v>
      </c>
      <c r="K36" s="606" t="s">
        <v>1857</v>
      </c>
      <c r="L36" s="630" t="s">
        <v>1857</v>
      </c>
      <c r="M36" s="239"/>
    </row>
    <row r="37" spans="1:13" x14ac:dyDescent="0.2">
      <c r="A37" s="372" t="s">
        <v>283</v>
      </c>
      <c r="B37" s="628" t="s">
        <v>381</v>
      </c>
      <c r="C37" s="625">
        <v>2380</v>
      </c>
      <c r="D37" s="629" t="s">
        <v>1857</v>
      </c>
      <c r="E37" s="629" t="s">
        <v>1857</v>
      </c>
      <c r="F37" s="606">
        <v>7</v>
      </c>
      <c r="G37" s="629">
        <v>2380</v>
      </c>
      <c r="H37" s="606">
        <v>7</v>
      </c>
      <c r="I37" s="629">
        <v>359</v>
      </c>
      <c r="J37" s="606" t="s">
        <v>1874</v>
      </c>
      <c r="K37" s="606" t="s">
        <v>1857</v>
      </c>
      <c r="L37" s="630" t="s">
        <v>1857</v>
      </c>
      <c r="M37" s="239"/>
    </row>
    <row r="38" spans="1:13" x14ac:dyDescent="0.2">
      <c r="A38" s="372" t="s">
        <v>284</v>
      </c>
      <c r="B38" s="628" t="s">
        <v>382</v>
      </c>
      <c r="C38" s="625">
        <v>2380</v>
      </c>
      <c r="D38" s="629" t="s">
        <v>1857</v>
      </c>
      <c r="E38" s="629" t="s">
        <v>1857</v>
      </c>
      <c r="F38" s="606">
        <v>7</v>
      </c>
      <c r="G38" s="629">
        <v>2380</v>
      </c>
      <c r="H38" s="606">
        <v>7</v>
      </c>
      <c r="I38" s="629">
        <v>359</v>
      </c>
      <c r="J38" s="606" t="s">
        <v>1874</v>
      </c>
      <c r="K38" s="606" t="s">
        <v>1857</v>
      </c>
      <c r="L38" s="630" t="s">
        <v>1857</v>
      </c>
      <c r="M38" s="239"/>
    </row>
    <row r="39" spans="1:13" x14ac:dyDescent="0.2">
      <c r="A39" s="372" t="s">
        <v>285</v>
      </c>
      <c r="B39" s="628" t="s">
        <v>383</v>
      </c>
      <c r="C39" s="625">
        <v>1618</v>
      </c>
      <c r="D39" s="629" t="s">
        <v>1857</v>
      </c>
      <c r="E39" s="629" t="s">
        <v>1857</v>
      </c>
      <c r="F39" s="606">
        <v>5</v>
      </c>
      <c r="G39" s="629">
        <v>1618</v>
      </c>
      <c r="H39" s="606">
        <v>5</v>
      </c>
      <c r="I39" s="629">
        <v>359</v>
      </c>
      <c r="J39" s="606" t="s">
        <v>1874</v>
      </c>
      <c r="K39" s="606" t="s">
        <v>1857</v>
      </c>
      <c r="L39" s="630" t="s">
        <v>1857</v>
      </c>
      <c r="M39" s="239"/>
    </row>
    <row r="40" spans="1:13" x14ac:dyDescent="0.2">
      <c r="A40" s="372" t="s">
        <v>286</v>
      </c>
      <c r="B40" s="628" t="s">
        <v>815</v>
      </c>
      <c r="C40" s="625">
        <v>2380</v>
      </c>
      <c r="D40" s="629" t="s">
        <v>1857</v>
      </c>
      <c r="E40" s="629" t="s">
        <v>1857</v>
      </c>
      <c r="F40" s="606">
        <v>7</v>
      </c>
      <c r="G40" s="629">
        <v>2380</v>
      </c>
      <c r="H40" s="606">
        <v>7</v>
      </c>
      <c r="I40" s="629">
        <v>359</v>
      </c>
      <c r="J40" s="606" t="s">
        <v>1874</v>
      </c>
      <c r="K40" s="606" t="s">
        <v>1857</v>
      </c>
      <c r="L40" s="630" t="s">
        <v>1857</v>
      </c>
      <c r="M40" s="239"/>
    </row>
    <row r="41" spans="1:13" x14ac:dyDescent="0.2">
      <c r="A41" s="372" t="s">
        <v>287</v>
      </c>
      <c r="B41" s="628" t="s">
        <v>816</v>
      </c>
      <c r="C41" s="625">
        <v>1618</v>
      </c>
      <c r="D41" s="629" t="s">
        <v>1857</v>
      </c>
      <c r="E41" s="629" t="s">
        <v>1857</v>
      </c>
      <c r="F41" s="606">
        <v>5</v>
      </c>
      <c r="G41" s="629">
        <v>1618</v>
      </c>
      <c r="H41" s="606">
        <v>5</v>
      </c>
      <c r="I41" s="629">
        <v>359</v>
      </c>
      <c r="J41" s="606" t="s">
        <v>1874</v>
      </c>
      <c r="K41" s="606" t="s">
        <v>1857</v>
      </c>
      <c r="L41" s="630" t="s">
        <v>1857</v>
      </c>
      <c r="M41" s="239"/>
    </row>
    <row r="42" spans="1:13" s="287" customFormat="1" x14ac:dyDescent="0.2">
      <c r="A42" s="372" t="s">
        <v>288</v>
      </c>
      <c r="B42" s="628" t="s">
        <v>821</v>
      </c>
      <c r="C42" s="625">
        <v>2380</v>
      </c>
      <c r="D42" s="629" t="s">
        <v>1857</v>
      </c>
      <c r="E42" s="629" t="s">
        <v>1857</v>
      </c>
      <c r="F42" s="606">
        <v>7</v>
      </c>
      <c r="G42" s="629">
        <v>2380</v>
      </c>
      <c r="H42" s="606">
        <v>7</v>
      </c>
      <c r="I42" s="629">
        <v>359</v>
      </c>
      <c r="J42" s="606" t="s">
        <v>1874</v>
      </c>
      <c r="K42" s="606" t="s">
        <v>1857</v>
      </c>
      <c r="L42" s="630" t="s">
        <v>1857</v>
      </c>
      <c r="M42" s="239"/>
    </row>
    <row r="43" spans="1:13" s="287" customFormat="1" x14ac:dyDescent="0.2">
      <c r="A43" s="372" t="s">
        <v>289</v>
      </c>
      <c r="B43" s="628" t="s">
        <v>822</v>
      </c>
      <c r="C43" s="625">
        <v>1618</v>
      </c>
      <c r="D43" s="629" t="s">
        <v>1857</v>
      </c>
      <c r="E43" s="629" t="s">
        <v>1857</v>
      </c>
      <c r="F43" s="606">
        <v>5</v>
      </c>
      <c r="G43" s="629">
        <v>1618</v>
      </c>
      <c r="H43" s="606">
        <v>5</v>
      </c>
      <c r="I43" s="629">
        <v>359</v>
      </c>
      <c r="J43" s="606" t="s">
        <v>1874</v>
      </c>
      <c r="K43" s="606" t="s">
        <v>1857</v>
      </c>
      <c r="L43" s="630" t="s">
        <v>1857</v>
      </c>
      <c r="M43" s="239"/>
    </row>
    <row r="44" spans="1:13" s="287" customFormat="1" x14ac:dyDescent="0.2">
      <c r="A44" s="372" t="s">
        <v>290</v>
      </c>
      <c r="B44" s="628" t="s">
        <v>384</v>
      </c>
      <c r="C44" s="625">
        <v>2380</v>
      </c>
      <c r="D44" s="629" t="s">
        <v>1857</v>
      </c>
      <c r="E44" s="629" t="s">
        <v>1857</v>
      </c>
      <c r="F44" s="606">
        <v>7</v>
      </c>
      <c r="G44" s="629">
        <v>2380</v>
      </c>
      <c r="H44" s="606">
        <v>7</v>
      </c>
      <c r="I44" s="629">
        <v>359</v>
      </c>
      <c r="J44" s="606" t="s">
        <v>1874</v>
      </c>
      <c r="K44" s="606" t="s">
        <v>1857</v>
      </c>
      <c r="L44" s="630" t="s">
        <v>1857</v>
      </c>
      <c r="M44" s="239"/>
    </row>
    <row r="45" spans="1:13" s="287" customFormat="1" x14ac:dyDescent="0.2">
      <c r="A45" s="372" t="s">
        <v>291</v>
      </c>
      <c r="B45" s="628" t="s">
        <v>823</v>
      </c>
      <c r="C45" s="625">
        <v>2380</v>
      </c>
      <c r="D45" s="629" t="s">
        <v>1857</v>
      </c>
      <c r="E45" s="629" t="s">
        <v>1857</v>
      </c>
      <c r="F45" s="606">
        <v>7</v>
      </c>
      <c r="G45" s="629">
        <v>2380</v>
      </c>
      <c r="H45" s="606">
        <v>7</v>
      </c>
      <c r="I45" s="629">
        <v>359</v>
      </c>
      <c r="J45" s="606" t="s">
        <v>1874</v>
      </c>
      <c r="K45" s="606" t="s">
        <v>1857</v>
      </c>
      <c r="L45" s="630" t="s">
        <v>1857</v>
      </c>
      <c r="M45" s="239"/>
    </row>
    <row r="46" spans="1:13" s="287" customFormat="1" x14ac:dyDescent="0.2">
      <c r="A46" s="372" t="s">
        <v>292</v>
      </c>
      <c r="B46" s="628" t="s">
        <v>824</v>
      </c>
      <c r="C46" s="625">
        <v>1618</v>
      </c>
      <c r="D46" s="629" t="s">
        <v>1857</v>
      </c>
      <c r="E46" s="629" t="s">
        <v>1857</v>
      </c>
      <c r="F46" s="606">
        <v>5</v>
      </c>
      <c r="G46" s="629">
        <v>1618</v>
      </c>
      <c r="H46" s="606">
        <v>5</v>
      </c>
      <c r="I46" s="629">
        <v>359</v>
      </c>
      <c r="J46" s="606" t="s">
        <v>1874</v>
      </c>
      <c r="K46" s="606" t="s">
        <v>1857</v>
      </c>
      <c r="L46" s="630" t="s">
        <v>1857</v>
      </c>
      <c r="M46" s="239"/>
    </row>
    <row r="47" spans="1:13" s="287" customFormat="1" x14ac:dyDescent="0.2">
      <c r="A47" s="372" t="s">
        <v>293</v>
      </c>
      <c r="B47" s="628" t="s">
        <v>825</v>
      </c>
      <c r="C47" s="625">
        <v>2380</v>
      </c>
      <c r="D47" s="629" t="s">
        <v>1857</v>
      </c>
      <c r="E47" s="629" t="s">
        <v>1857</v>
      </c>
      <c r="F47" s="606">
        <v>7</v>
      </c>
      <c r="G47" s="629">
        <v>2380</v>
      </c>
      <c r="H47" s="606">
        <v>7</v>
      </c>
      <c r="I47" s="629">
        <v>359</v>
      </c>
      <c r="J47" s="606" t="s">
        <v>1874</v>
      </c>
      <c r="K47" s="606" t="s">
        <v>1857</v>
      </c>
      <c r="L47" s="630" t="s">
        <v>1857</v>
      </c>
      <c r="M47" s="239"/>
    </row>
    <row r="48" spans="1:13" s="287" customFormat="1" x14ac:dyDescent="0.2">
      <c r="A48" s="372" t="s">
        <v>294</v>
      </c>
      <c r="B48" s="628" t="s">
        <v>826</v>
      </c>
      <c r="C48" s="625">
        <v>1618</v>
      </c>
      <c r="D48" s="629" t="s">
        <v>1857</v>
      </c>
      <c r="E48" s="629" t="s">
        <v>1857</v>
      </c>
      <c r="F48" s="606">
        <v>5</v>
      </c>
      <c r="G48" s="629">
        <v>1618</v>
      </c>
      <c r="H48" s="606">
        <v>5</v>
      </c>
      <c r="I48" s="629">
        <v>359</v>
      </c>
      <c r="J48" s="606" t="s">
        <v>1874</v>
      </c>
      <c r="K48" s="606" t="s">
        <v>1857</v>
      </c>
      <c r="L48" s="630" t="s">
        <v>1857</v>
      </c>
      <c r="M48" s="239"/>
    </row>
    <row r="49" spans="1:14" s="287" customFormat="1" ht="13.5" thickBot="1" x14ac:dyDescent="0.25">
      <c r="A49" s="373" t="s">
        <v>295</v>
      </c>
      <c r="B49" s="631" t="s">
        <v>385</v>
      </c>
      <c r="C49" s="632">
        <v>2380</v>
      </c>
      <c r="D49" s="633" t="s">
        <v>1857</v>
      </c>
      <c r="E49" s="633" t="s">
        <v>1857</v>
      </c>
      <c r="F49" s="297">
        <v>7</v>
      </c>
      <c r="G49" s="633">
        <v>2380</v>
      </c>
      <c r="H49" s="297">
        <v>7</v>
      </c>
      <c r="I49" s="633">
        <v>359</v>
      </c>
      <c r="J49" s="297" t="s">
        <v>1874</v>
      </c>
      <c r="K49" s="297" t="s">
        <v>1857</v>
      </c>
      <c r="L49" s="634" t="s">
        <v>1857</v>
      </c>
      <c r="M49" s="239"/>
    </row>
    <row r="50" spans="1:14" s="287" customFormat="1" x14ac:dyDescent="0.2">
      <c r="A50" s="329"/>
      <c r="B50" s="329"/>
      <c r="C50" s="329"/>
      <c r="D50" s="329"/>
      <c r="E50" s="329"/>
      <c r="F50" s="329"/>
      <c r="G50" s="329"/>
      <c r="H50" s="329"/>
      <c r="I50" s="329"/>
      <c r="J50" s="239"/>
      <c r="K50" s="487"/>
      <c r="L50" s="487"/>
      <c r="M50" s="239"/>
    </row>
    <row r="51" spans="1:14" s="287" customFormat="1" ht="13.5" thickBot="1" x14ac:dyDescent="0.25">
      <c r="A51" s="274"/>
      <c r="B51" s="274"/>
      <c r="C51" s="274"/>
      <c r="D51" s="274"/>
      <c r="E51" s="274"/>
      <c r="F51" s="274"/>
      <c r="G51" s="274"/>
      <c r="H51" s="274"/>
      <c r="I51" s="274"/>
      <c r="J51" s="274"/>
      <c r="K51" s="274"/>
      <c r="L51" s="274"/>
      <c r="M51" s="275"/>
      <c r="N51" s="30"/>
    </row>
    <row r="52" spans="1:14" s="287" customFormat="1" x14ac:dyDescent="0.2">
      <c r="A52" s="239"/>
      <c r="B52" s="239"/>
      <c r="C52" s="239"/>
      <c r="D52" s="239"/>
      <c r="E52" s="239"/>
      <c r="F52" s="239"/>
      <c r="G52" s="239"/>
      <c r="H52" s="239"/>
      <c r="I52" s="239"/>
      <c r="J52" s="239"/>
      <c r="K52" s="239"/>
      <c r="L52" s="239"/>
      <c r="M52" s="239"/>
    </row>
    <row r="53" spans="1:14" s="287" customFormat="1" x14ac:dyDescent="0.2"/>
    <row r="54" spans="1:14" s="287" customFormat="1" x14ac:dyDescent="0.2"/>
    <row r="55" spans="1:14" s="287" customFormat="1" x14ac:dyDescent="0.2"/>
    <row r="56" spans="1:14" s="287" customFormat="1" x14ac:dyDescent="0.2"/>
    <row r="57" spans="1:14" s="287" customFormat="1" x14ac:dyDescent="0.2"/>
    <row r="58" spans="1:14" s="287" customFormat="1" x14ac:dyDescent="0.2"/>
    <row r="59" spans="1:14" s="287" customFormat="1" x14ac:dyDescent="0.2"/>
    <row r="60" spans="1:14" s="287" customFormat="1" x14ac:dyDescent="0.2"/>
    <row r="61" spans="1:14" s="287" customFormat="1" x14ac:dyDescent="0.2"/>
    <row r="62" spans="1:14" s="287" customFormat="1" x14ac:dyDescent="0.2">
      <c r="K62" s="239"/>
    </row>
    <row r="63" spans="1:14" x14ac:dyDescent="0.2">
      <c r="K63" s="239"/>
    </row>
    <row r="67" s="287" customFormat="1" x14ac:dyDescent="0.2"/>
  </sheetData>
  <phoneticPr fontId="12" type="noConversion"/>
  <conditionalFormatting sqref="E5">
    <cfRule type="cellIs" dxfId="4" priority="4" stopIfTrue="1" operator="equal">
      <formula>0</formula>
    </cfRule>
  </conditionalFormatting>
  <conditionalFormatting sqref="E30">
    <cfRule type="cellIs" dxfId="3" priority="1" stopIfTrue="1" operator="equal">
      <formula>0</formula>
    </cfRule>
  </conditionalFormatting>
  <printOptions headings="1" gridLines="1"/>
  <pageMargins left="0.75" right="0.75" top="1" bottom="1" header="0.5" footer="0.5"/>
  <pageSetup paperSize="9" scale="73" fitToWidth="2" fitToHeight="2" orientation="landscape" r:id="rId1"/>
  <headerFooter alignWithMargins="0">
    <oddFooter>&amp;R&amp;P of &amp;N</oddFooter>
  </headerFooter>
  <rowBreaks count="1" manualBreakCount="1">
    <brk id="26"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79998168889431442"/>
  </sheetPr>
  <dimension ref="A1:N63"/>
  <sheetViews>
    <sheetView zoomScaleNormal="100" workbookViewId="0"/>
  </sheetViews>
  <sheetFormatPr defaultColWidth="9.140625" defaultRowHeight="12.75" x14ac:dyDescent="0.2"/>
  <cols>
    <col min="1" max="1" width="7.28515625" style="287" customWidth="1"/>
    <col min="2" max="2" width="47.5703125" style="287" customWidth="1"/>
    <col min="3" max="3" width="11.7109375" style="287" customWidth="1"/>
    <col min="4" max="4" width="11.28515625" style="287" customWidth="1"/>
    <col min="5" max="5" width="10.5703125" style="287" customWidth="1"/>
    <col min="6" max="6" width="13.5703125" style="287" customWidth="1"/>
    <col min="7" max="9" width="12.140625" style="287" customWidth="1"/>
    <col min="10" max="10" width="11" style="287" customWidth="1"/>
    <col min="11" max="11" width="10.5703125" style="287" customWidth="1"/>
    <col min="12" max="12" width="10.7109375" style="287" customWidth="1"/>
    <col min="13" max="16384" width="9.140625" style="287"/>
  </cols>
  <sheetData>
    <row r="1" spans="1:14" ht="12.75" customHeight="1" x14ac:dyDescent="0.2">
      <c r="A1" s="252" t="s">
        <v>3465</v>
      </c>
      <c r="B1" s="540"/>
    </row>
    <row r="2" spans="1:14" ht="11.25" customHeight="1" x14ac:dyDescent="0.2">
      <c r="A2" s="286"/>
      <c r="B2" s="2"/>
    </row>
    <row r="3" spans="1:14" x14ac:dyDescent="0.2">
      <c r="A3" s="270">
        <v>1</v>
      </c>
      <c r="B3" s="271" t="s">
        <v>368</v>
      </c>
      <c r="C3" s="22"/>
      <c r="I3" s="20"/>
    </row>
    <row r="4" spans="1:14" ht="13.5" thickBot="1" x14ac:dyDescent="0.25">
      <c r="A4" s="270"/>
      <c r="B4" s="271"/>
      <c r="C4" s="22"/>
    </row>
    <row r="5" spans="1:14" s="54" customFormat="1" ht="68.25" thickBot="1" x14ac:dyDescent="0.25">
      <c r="A5" s="378" t="s">
        <v>146</v>
      </c>
      <c r="B5" s="377" t="s">
        <v>145</v>
      </c>
      <c r="C5" s="256" t="s">
        <v>58</v>
      </c>
      <c r="D5" s="354" t="s">
        <v>361</v>
      </c>
      <c r="E5" s="354"/>
      <c r="F5" s="355" t="s">
        <v>252</v>
      </c>
      <c r="G5" s="33"/>
      <c r="H5" s="33"/>
      <c r="I5" s="285" t="s">
        <v>254</v>
      </c>
    </row>
    <row r="6" spans="1:14" x14ac:dyDescent="0.2">
      <c r="A6" s="364" t="s">
        <v>237</v>
      </c>
      <c r="B6" s="244" t="s">
        <v>1873</v>
      </c>
      <c r="C6" s="873"/>
      <c r="D6" s="874"/>
      <c r="E6" s="874"/>
      <c r="F6" s="874"/>
      <c r="G6" s="874"/>
      <c r="H6" s="874"/>
      <c r="I6" s="875"/>
    </row>
    <row r="7" spans="1:14" ht="13.5" thickBot="1" x14ac:dyDescent="0.25">
      <c r="A7" s="366" t="s">
        <v>237</v>
      </c>
      <c r="B7" s="363" t="s">
        <v>1875</v>
      </c>
      <c r="C7" s="876"/>
      <c r="D7" s="877"/>
      <c r="E7" s="877"/>
      <c r="F7" s="877"/>
      <c r="G7" s="877"/>
      <c r="H7" s="877"/>
      <c r="I7" s="878"/>
      <c r="J7" s="30"/>
      <c r="K7" s="30"/>
      <c r="L7" s="30"/>
      <c r="M7" s="30"/>
      <c r="N7" s="30"/>
    </row>
    <row r="8" spans="1:14" ht="13.5" thickBot="1" x14ac:dyDescent="0.25">
      <c r="A8" s="46"/>
      <c r="B8" s="47"/>
      <c r="C8" s="48"/>
      <c r="D8" s="288"/>
      <c r="E8" s="288"/>
      <c r="F8" s="288"/>
      <c r="G8" s="288"/>
      <c r="H8" s="288"/>
      <c r="I8" s="288"/>
      <c r="J8" s="30"/>
      <c r="K8" s="30"/>
      <c r="L8" s="30"/>
      <c r="M8" s="30"/>
      <c r="N8" s="30"/>
    </row>
    <row r="9" spans="1:14" x14ac:dyDescent="0.2">
      <c r="A9" s="52"/>
      <c r="C9" s="22"/>
      <c r="D9" s="22"/>
    </row>
    <row r="10" spans="1:14" x14ac:dyDescent="0.2">
      <c r="A10" s="270">
        <v>2</v>
      </c>
      <c r="B10" s="271" t="s">
        <v>369</v>
      </c>
      <c r="C10" s="22"/>
      <c r="I10" s="20"/>
    </row>
    <row r="11" spans="1:14" x14ac:dyDescent="0.2">
      <c r="A11" s="270"/>
      <c r="B11" s="271"/>
      <c r="C11" s="22"/>
    </row>
    <row r="12" spans="1:14" x14ac:dyDescent="0.2">
      <c r="A12" s="49" t="s">
        <v>42</v>
      </c>
      <c r="B12" s="7" t="s">
        <v>362</v>
      </c>
      <c r="C12" s="22"/>
    </row>
    <row r="13" spans="1:14" ht="13.5" thickBot="1" x14ac:dyDescent="0.25">
      <c r="A13" s="49"/>
      <c r="B13" s="7"/>
      <c r="C13" s="22"/>
    </row>
    <row r="14" spans="1:14" ht="13.5" thickBot="1" x14ac:dyDescent="0.25">
      <c r="A14" s="50" t="s">
        <v>146</v>
      </c>
      <c r="B14" s="719" t="s">
        <v>145</v>
      </c>
      <c r="C14" s="844" t="s">
        <v>345</v>
      </c>
      <c r="D14" s="22"/>
    </row>
    <row r="15" spans="1:14" x14ac:dyDescent="0.2">
      <c r="A15" s="374" t="s">
        <v>237</v>
      </c>
      <c r="B15" s="558" t="s">
        <v>1876</v>
      </c>
      <c r="C15" s="879"/>
      <c r="D15" s="22"/>
    </row>
    <row r="16" spans="1:14" x14ac:dyDescent="0.2">
      <c r="A16" s="375" t="s">
        <v>237</v>
      </c>
      <c r="B16" s="558" t="s">
        <v>1877</v>
      </c>
      <c r="C16" s="879"/>
      <c r="D16" s="22"/>
    </row>
    <row r="17" spans="1:14" ht="13.5" thickBot="1" x14ac:dyDescent="0.25">
      <c r="A17" s="376" t="s">
        <v>237</v>
      </c>
      <c r="B17" s="559" t="s">
        <v>1878</v>
      </c>
      <c r="C17" s="880"/>
      <c r="D17" s="22"/>
    </row>
    <row r="18" spans="1:14" x14ac:dyDescent="0.2">
      <c r="A18" s="270"/>
      <c r="B18" s="271"/>
      <c r="C18" s="22"/>
    </row>
    <row r="19" spans="1:14" x14ac:dyDescent="0.2">
      <c r="A19" s="49" t="s">
        <v>363</v>
      </c>
      <c r="B19" s="7" t="s">
        <v>364</v>
      </c>
      <c r="C19" s="22"/>
    </row>
    <row r="20" spans="1:14" ht="13.5" thickBot="1" x14ac:dyDescent="0.25">
      <c r="A20" s="49"/>
      <c r="B20" s="7"/>
      <c r="C20" s="22"/>
    </row>
    <row r="21" spans="1:14" ht="13.5" thickBot="1" x14ac:dyDescent="0.25">
      <c r="A21" s="50" t="s">
        <v>146</v>
      </c>
      <c r="B21" s="719" t="s">
        <v>145</v>
      </c>
      <c r="C21" s="844" t="s">
        <v>345</v>
      </c>
      <c r="D21" s="22"/>
    </row>
    <row r="22" spans="1:14" x14ac:dyDescent="0.2">
      <c r="A22" s="374" t="s">
        <v>237</v>
      </c>
      <c r="B22" s="558" t="s">
        <v>1876</v>
      </c>
      <c r="C22" s="879"/>
      <c r="D22" s="22"/>
    </row>
    <row r="23" spans="1:14" x14ac:dyDescent="0.2">
      <c r="A23" s="375" t="s">
        <v>237</v>
      </c>
      <c r="B23" s="558" t="s">
        <v>1877</v>
      </c>
      <c r="C23" s="879"/>
      <c r="D23" s="22"/>
    </row>
    <row r="24" spans="1:14" ht="13.5" thickBot="1" x14ac:dyDescent="0.25">
      <c r="A24" s="376" t="s">
        <v>237</v>
      </c>
      <c r="B24" s="559" t="s">
        <v>1878</v>
      </c>
      <c r="C24" s="880"/>
      <c r="D24" s="22"/>
    </row>
    <row r="25" spans="1:14" ht="13.5" thickBot="1" x14ac:dyDescent="0.25">
      <c r="A25" s="70"/>
      <c r="B25" s="288"/>
      <c r="C25" s="288"/>
      <c r="D25" s="275"/>
      <c r="E25" s="275"/>
      <c r="F25" s="275"/>
      <c r="G25" s="275"/>
      <c r="H25" s="275"/>
      <c r="I25" s="275"/>
      <c r="J25" s="275"/>
      <c r="K25" s="275"/>
      <c r="L25" s="275"/>
      <c r="M25" s="275"/>
      <c r="N25" s="275"/>
    </row>
    <row r="26" spans="1:14" s="2" customFormat="1" x14ac:dyDescent="0.2">
      <c r="A26" s="71"/>
      <c r="B26" s="30"/>
      <c r="C26" s="30"/>
      <c r="D26" s="275"/>
      <c r="E26" s="275"/>
      <c r="F26" s="275"/>
      <c r="G26" s="275"/>
      <c r="H26" s="275"/>
      <c r="I26" s="275"/>
      <c r="J26" s="603"/>
      <c r="K26" s="603"/>
      <c r="L26" s="603"/>
      <c r="M26" s="603"/>
      <c r="N26" s="603"/>
    </row>
    <row r="27" spans="1:14" x14ac:dyDescent="0.2">
      <c r="A27" s="266">
        <v>3</v>
      </c>
      <c r="B27" s="278" t="s">
        <v>3280</v>
      </c>
      <c r="C27" s="329"/>
      <c r="D27" s="329"/>
      <c r="E27" s="329"/>
      <c r="F27" s="329"/>
      <c r="G27" s="329"/>
      <c r="H27" s="329"/>
      <c r="I27" s="329"/>
      <c r="J27" s="275"/>
      <c r="K27" s="487"/>
      <c r="L27" s="487"/>
      <c r="M27" s="239"/>
    </row>
    <row r="28" spans="1:14" x14ac:dyDescent="0.2">
      <c r="A28" s="329"/>
      <c r="B28" s="329"/>
      <c r="C28" s="329"/>
      <c r="D28" s="329"/>
      <c r="E28" s="329"/>
      <c r="F28" s="329"/>
      <c r="G28" s="329"/>
      <c r="H28" s="329"/>
      <c r="I28" s="329"/>
      <c r="J28" s="275"/>
      <c r="K28" s="330"/>
      <c r="L28" s="487"/>
      <c r="M28" s="239"/>
    </row>
    <row r="29" spans="1:14" ht="13.5" thickBot="1" x14ac:dyDescent="0.25">
      <c r="A29" s="263"/>
      <c r="B29" s="263"/>
      <c r="C29" s="264"/>
      <c r="D29" s="264"/>
      <c r="E29" s="264"/>
      <c r="F29" s="264"/>
      <c r="G29" s="264"/>
      <c r="H29" s="264"/>
      <c r="I29" s="264"/>
      <c r="J29" s="264"/>
      <c r="K29" s="264"/>
      <c r="L29" s="264"/>
      <c r="M29" s="239"/>
    </row>
    <row r="30" spans="1:14" ht="57" thickBot="1" x14ac:dyDescent="0.25">
      <c r="A30" s="783" t="s">
        <v>243</v>
      </c>
      <c r="B30" s="370" t="s">
        <v>244</v>
      </c>
      <c r="C30" s="256" t="s">
        <v>59</v>
      </c>
      <c r="D30" s="354" t="s">
        <v>60</v>
      </c>
      <c r="E30" s="355" t="s">
        <v>21</v>
      </c>
      <c r="F30" s="33"/>
      <c r="G30" s="355" t="s">
        <v>250</v>
      </c>
      <c r="H30" s="33"/>
      <c r="I30" s="355" t="s">
        <v>252</v>
      </c>
      <c r="J30" s="33"/>
      <c r="K30" s="33"/>
      <c r="L30" s="285" t="s">
        <v>254</v>
      </c>
      <c r="M30" s="239"/>
    </row>
    <row r="31" spans="1:14" x14ac:dyDescent="0.2">
      <c r="A31" s="371" t="s">
        <v>277</v>
      </c>
      <c r="B31" s="624" t="s">
        <v>379</v>
      </c>
      <c r="C31" s="881"/>
      <c r="D31" s="882"/>
      <c r="E31" s="882"/>
      <c r="F31" s="874"/>
      <c r="G31" s="882"/>
      <c r="H31" s="874"/>
      <c r="I31" s="882"/>
      <c r="J31" s="874"/>
      <c r="K31" s="874"/>
      <c r="L31" s="883"/>
      <c r="M31" s="239"/>
    </row>
    <row r="32" spans="1:14" x14ac:dyDescent="0.2">
      <c r="A32" s="372" t="s">
        <v>278</v>
      </c>
      <c r="B32" s="628" t="s">
        <v>380</v>
      </c>
      <c r="C32" s="881"/>
      <c r="D32" s="884"/>
      <c r="E32" s="884"/>
      <c r="F32" s="885"/>
      <c r="G32" s="884"/>
      <c r="H32" s="885"/>
      <c r="I32" s="884"/>
      <c r="J32" s="885"/>
      <c r="K32" s="885"/>
      <c r="L32" s="886"/>
      <c r="M32" s="239"/>
    </row>
    <row r="33" spans="1:13" x14ac:dyDescent="0.2">
      <c r="A33" s="372" t="s">
        <v>279</v>
      </c>
      <c r="B33" s="628" t="s">
        <v>817</v>
      </c>
      <c r="C33" s="881"/>
      <c r="D33" s="884"/>
      <c r="E33" s="884"/>
      <c r="F33" s="885"/>
      <c r="G33" s="884"/>
      <c r="H33" s="885"/>
      <c r="I33" s="884"/>
      <c r="J33" s="885"/>
      <c r="K33" s="885"/>
      <c r="L33" s="886"/>
      <c r="M33" s="239"/>
    </row>
    <row r="34" spans="1:13" x14ac:dyDescent="0.2">
      <c r="A34" s="372" t="s">
        <v>280</v>
      </c>
      <c r="B34" s="628" t="s">
        <v>818</v>
      </c>
      <c r="C34" s="881"/>
      <c r="D34" s="884"/>
      <c r="E34" s="884"/>
      <c r="F34" s="885"/>
      <c r="G34" s="884"/>
      <c r="H34" s="885"/>
      <c r="I34" s="884"/>
      <c r="J34" s="885"/>
      <c r="K34" s="885"/>
      <c r="L34" s="886"/>
      <c r="M34" s="239"/>
    </row>
    <row r="35" spans="1:13" x14ac:dyDescent="0.2">
      <c r="A35" s="372" t="s">
        <v>281</v>
      </c>
      <c r="B35" s="628" t="s">
        <v>819</v>
      </c>
      <c r="C35" s="881"/>
      <c r="D35" s="884"/>
      <c r="E35" s="884"/>
      <c r="F35" s="885"/>
      <c r="G35" s="884"/>
      <c r="H35" s="885"/>
      <c r="I35" s="884"/>
      <c r="J35" s="885"/>
      <c r="K35" s="885"/>
      <c r="L35" s="886"/>
      <c r="M35" s="239"/>
    </row>
    <row r="36" spans="1:13" x14ac:dyDescent="0.2">
      <c r="A36" s="372" t="s">
        <v>282</v>
      </c>
      <c r="B36" s="628" t="s">
        <v>820</v>
      </c>
      <c r="C36" s="881"/>
      <c r="D36" s="884"/>
      <c r="E36" s="884"/>
      <c r="F36" s="885"/>
      <c r="G36" s="884"/>
      <c r="H36" s="885"/>
      <c r="I36" s="884"/>
      <c r="J36" s="885"/>
      <c r="K36" s="885"/>
      <c r="L36" s="886"/>
      <c r="M36" s="239"/>
    </row>
    <row r="37" spans="1:13" x14ac:dyDescent="0.2">
      <c r="A37" s="372" t="s">
        <v>283</v>
      </c>
      <c r="B37" s="628" t="s">
        <v>381</v>
      </c>
      <c r="C37" s="881"/>
      <c r="D37" s="884"/>
      <c r="E37" s="884"/>
      <c r="F37" s="885"/>
      <c r="G37" s="884"/>
      <c r="H37" s="885"/>
      <c r="I37" s="884"/>
      <c r="J37" s="885"/>
      <c r="K37" s="885"/>
      <c r="L37" s="886"/>
      <c r="M37" s="239"/>
    </row>
    <row r="38" spans="1:13" x14ac:dyDescent="0.2">
      <c r="A38" s="372" t="s">
        <v>284</v>
      </c>
      <c r="B38" s="628" t="s">
        <v>382</v>
      </c>
      <c r="C38" s="881"/>
      <c r="D38" s="884"/>
      <c r="E38" s="884"/>
      <c r="F38" s="885"/>
      <c r="G38" s="884"/>
      <c r="H38" s="885"/>
      <c r="I38" s="884"/>
      <c r="J38" s="885"/>
      <c r="K38" s="885"/>
      <c r="L38" s="886"/>
      <c r="M38" s="239"/>
    </row>
    <row r="39" spans="1:13" x14ac:dyDescent="0.2">
      <c r="A39" s="372" t="s">
        <v>285</v>
      </c>
      <c r="B39" s="628" t="s">
        <v>383</v>
      </c>
      <c r="C39" s="881"/>
      <c r="D39" s="884"/>
      <c r="E39" s="884"/>
      <c r="F39" s="885"/>
      <c r="G39" s="884"/>
      <c r="H39" s="885"/>
      <c r="I39" s="884"/>
      <c r="J39" s="885"/>
      <c r="K39" s="885"/>
      <c r="L39" s="886"/>
      <c r="M39" s="239"/>
    </row>
    <row r="40" spans="1:13" x14ac:dyDescent="0.2">
      <c r="A40" s="372" t="s">
        <v>286</v>
      </c>
      <c r="B40" s="628" t="s">
        <v>815</v>
      </c>
      <c r="C40" s="881"/>
      <c r="D40" s="884"/>
      <c r="E40" s="884"/>
      <c r="F40" s="885"/>
      <c r="G40" s="884"/>
      <c r="H40" s="885"/>
      <c r="I40" s="884"/>
      <c r="J40" s="885"/>
      <c r="K40" s="885"/>
      <c r="L40" s="886"/>
      <c r="M40" s="239"/>
    </row>
    <row r="41" spans="1:13" x14ac:dyDescent="0.2">
      <c r="A41" s="372" t="s">
        <v>287</v>
      </c>
      <c r="B41" s="628" t="s">
        <v>816</v>
      </c>
      <c r="C41" s="881"/>
      <c r="D41" s="884"/>
      <c r="E41" s="884"/>
      <c r="F41" s="885"/>
      <c r="G41" s="884"/>
      <c r="H41" s="885"/>
      <c r="I41" s="884"/>
      <c r="J41" s="885"/>
      <c r="K41" s="885"/>
      <c r="L41" s="886"/>
      <c r="M41" s="239"/>
    </row>
    <row r="42" spans="1:13" x14ac:dyDescent="0.2">
      <c r="A42" s="372" t="s">
        <v>288</v>
      </c>
      <c r="B42" s="628" t="s">
        <v>821</v>
      </c>
      <c r="C42" s="881"/>
      <c r="D42" s="884"/>
      <c r="E42" s="884"/>
      <c r="F42" s="885"/>
      <c r="G42" s="884"/>
      <c r="H42" s="885"/>
      <c r="I42" s="884"/>
      <c r="J42" s="885"/>
      <c r="K42" s="885"/>
      <c r="L42" s="886"/>
      <c r="M42" s="239"/>
    </row>
    <row r="43" spans="1:13" x14ac:dyDescent="0.2">
      <c r="A43" s="372" t="s">
        <v>289</v>
      </c>
      <c r="B43" s="628" t="s">
        <v>822</v>
      </c>
      <c r="C43" s="881"/>
      <c r="D43" s="884"/>
      <c r="E43" s="884"/>
      <c r="F43" s="885"/>
      <c r="G43" s="884"/>
      <c r="H43" s="885"/>
      <c r="I43" s="884"/>
      <c r="J43" s="885"/>
      <c r="K43" s="885"/>
      <c r="L43" s="886"/>
      <c r="M43" s="239"/>
    </row>
    <row r="44" spans="1:13" x14ac:dyDescent="0.2">
      <c r="A44" s="372" t="s">
        <v>290</v>
      </c>
      <c r="B44" s="628" t="s">
        <v>384</v>
      </c>
      <c r="C44" s="881"/>
      <c r="D44" s="884"/>
      <c r="E44" s="884"/>
      <c r="F44" s="885"/>
      <c r="G44" s="884"/>
      <c r="H44" s="885"/>
      <c r="I44" s="884"/>
      <c r="J44" s="885"/>
      <c r="K44" s="885"/>
      <c r="L44" s="886"/>
      <c r="M44" s="239"/>
    </row>
    <row r="45" spans="1:13" x14ac:dyDescent="0.2">
      <c r="A45" s="372" t="s">
        <v>291</v>
      </c>
      <c r="B45" s="628" t="s">
        <v>823</v>
      </c>
      <c r="C45" s="881"/>
      <c r="D45" s="884"/>
      <c r="E45" s="884"/>
      <c r="F45" s="885"/>
      <c r="G45" s="884"/>
      <c r="H45" s="885"/>
      <c r="I45" s="884"/>
      <c r="J45" s="885"/>
      <c r="K45" s="885"/>
      <c r="L45" s="886"/>
      <c r="M45" s="239"/>
    </row>
    <row r="46" spans="1:13" x14ac:dyDescent="0.2">
      <c r="A46" s="372" t="s">
        <v>292</v>
      </c>
      <c r="B46" s="628" t="s">
        <v>824</v>
      </c>
      <c r="C46" s="881"/>
      <c r="D46" s="884"/>
      <c r="E46" s="884"/>
      <c r="F46" s="885"/>
      <c r="G46" s="884"/>
      <c r="H46" s="885"/>
      <c r="I46" s="884"/>
      <c r="J46" s="885"/>
      <c r="K46" s="885"/>
      <c r="L46" s="886"/>
      <c r="M46" s="239"/>
    </row>
    <row r="47" spans="1:13" x14ac:dyDescent="0.2">
      <c r="A47" s="372" t="s">
        <v>293</v>
      </c>
      <c r="B47" s="628" t="s">
        <v>825</v>
      </c>
      <c r="C47" s="881"/>
      <c r="D47" s="884"/>
      <c r="E47" s="884"/>
      <c r="F47" s="885"/>
      <c r="G47" s="884"/>
      <c r="H47" s="885"/>
      <c r="I47" s="884"/>
      <c r="J47" s="885"/>
      <c r="K47" s="885"/>
      <c r="L47" s="886"/>
      <c r="M47" s="239"/>
    </row>
    <row r="48" spans="1:13" x14ac:dyDescent="0.2">
      <c r="A48" s="372" t="s">
        <v>294</v>
      </c>
      <c r="B48" s="628" t="s">
        <v>826</v>
      </c>
      <c r="C48" s="881"/>
      <c r="D48" s="884"/>
      <c r="E48" s="884"/>
      <c r="F48" s="885"/>
      <c r="G48" s="884"/>
      <c r="H48" s="885"/>
      <c r="I48" s="884"/>
      <c r="J48" s="885"/>
      <c r="K48" s="885"/>
      <c r="L48" s="886"/>
      <c r="M48" s="239"/>
    </row>
    <row r="49" spans="1:14" ht="13.5" thickBot="1" x14ac:dyDescent="0.25">
      <c r="A49" s="373" t="s">
        <v>295</v>
      </c>
      <c r="B49" s="631" t="s">
        <v>385</v>
      </c>
      <c r="C49" s="887"/>
      <c r="D49" s="888"/>
      <c r="E49" s="888"/>
      <c r="F49" s="877"/>
      <c r="G49" s="888"/>
      <c r="H49" s="877"/>
      <c r="I49" s="888"/>
      <c r="J49" s="877"/>
      <c r="K49" s="877"/>
      <c r="L49" s="889"/>
      <c r="M49" s="239"/>
    </row>
    <row r="50" spans="1:14" x14ac:dyDescent="0.2">
      <c r="A50" s="329"/>
      <c r="B50" s="329"/>
      <c r="C50" s="329"/>
      <c r="D50" s="329"/>
      <c r="E50" s="329"/>
      <c r="F50" s="329"/>
      <c r="G50" s="329"/>
      <c r="H50" s="329"/>
      <c r="I50" s="329"/>
      <c r="J50" s="239"/>
      <c r="K50" s="487"/>
      <c r="L50" s="487"/>
      <c r="M50" s="239"/>
    </row>
    <row r="51" spans="1:14" ht="13.5" thickBot="1" x14ac:dyDescent="0.25">
      <c r="A51" s="274"/>
      <c r="B51" s="274"/>
      <c r="C51" s="274"/>
      <c r="D51" s="274"/>
      <c r="E51" s="274"/>
      <c r="F51" s="274"/>
      <c r="G51" s="274"/>
      <c r="H51" s="274"/>
      <c r="I51" s="274"/>
      <c r="J51" s="274"/>
      <c r="K51" s="274"/>
      <c r="L51" s="274"/>
      <c r="M51" s="275"/>
      <c r="N51" s="30"/>
    </row>
    <row r="52" spans="1:14" x14ac:dyDescent="0.2">
      <c r="A52" s="239"/>
      <c r="B52" s="239"/>
      <c r="C52" s="239"/>
      <c r="D52" s="239"/>
      <c r="E52" s="239"/>
      <c r="F52" s="239"/>
      <c r="G52" s="239"/>
      <c r="H52" s="239"/>
      <c r="I52" s="239"/>
      <c r="J52" s="239"/>
      <c r="K52" s="239"/>
      <c r="L52" s="239"/>
      <c r="M52" s="239"/>
    </row>
    <row r="62" spans="1:14" x14ac:dyDescent="0.2">
      <c r="K62" s="239"/>
    </row>
    <row r="63" spans="1:14" x14ac:dyDescent="0.2">
      <c r="K63" s="239"/>
    </row>
  </sheetData>
  <conditionalFormatting sqref="E30">
    <cfRule type="cellIs" dxfId="2" priority="1" stopIfTrue="1" operator="equal">
      <formula>0</formula>
    </cfRule>
  </conditionalFormatting>
  <printOptions headings="1" gridLines="1"/>
  <pageMargins left="0.75" right="0.75" top="1" bottom="1" header="0.5" footer="0.5"/>
  <pageSetup paperSize="9" scale="73" fitToWidth="2" fitToHeight="2" orientation="landscape" r:id="rId1"/>
  <headerFooter alignWithMargins="0">
    <oddFooter>&amp;R&amp;P of &amp;N</oddFooter>
  </headerFooter>
  <rowBreaks count="1" manualBreakCount="1">
    <brk id="26"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E17"/>
  <sheetViews>
    <sheetView showGridLines="0" topLeftCell="B1" zoomScaleNormal="100" workbookViewId="0">
      <selection activeCell="E12" sqref="E12"/>
    </sheetView>
  </sheetViews>
  <sheetFormatPr defaultColWidth="8.85546875" defaultRowHeight="15" x14ac:dyDescent="0.25"/>
  <cols>
    <col min="1" max="1" width="0" style="1031" hidden="1" customWidth="1"/>
    <col min="2" max="2" width="45.85546875" style="1031" customWidth="1"/>
    <col min="3" max="3" width="4.28515625" style="1031" hidden="1" customWidth="1"/>
    <col min="4" max="4" width="39.28515625" style="1031" customWidth="1"/>
    <col min="5" max="5" width="55.28515625" style="1031" customWidth="1"/>
    <col min="6" max="6" width="35.140625" style="1031" customWidth="1"/>
    <col min="7" max="16384" width="8.85546875" style="1031"/>
  </cols>
  <sheetData>
    <row r="1" spans="2:5" x14ac:dyDescent="0.25">
      <c r="B1" s="1032" t="s">
        <v>3378</v>
      </c>
    </row>
    <row r="2" spans="2:5" ht="15.75" thickBot="1" x14ac:dyDescent="0.3"/>
    <row r="3" spans="2:5" ht="39.75" customHeight="1" thickBot="1" x14ac:dyDescent="0.3">
      <c r="B3" s="1060" t="s">
        <v>3376</v>
      </c>
      <c r="C3" s="1061" t="s">
        <v>3374</v>
      </c>
      <c r="D3" s="1061" t="s">
        <v>3377</v>
      </c>
      <c r="E3" s="1061" t="s">
        <v>3381</v>
      </c>
    </row>
    <row r="4" spans="2:5" ht="75.75" customHeight="1" x14ac:dyDescent="0.25">
      <c r="B4" s="1052" t="s">
        <v>3382</v>
      </c>
      <c r="C4" s="1053"/>
      <c r="D4" s="1053" t="s">
        <v>3383</v>
      </c>
      <c r="E4" s="1054" t="s">
        <v>3384</v>
      </c>
    </row>
    <row r="5" spans="2:5" ht="75.75" thickBot="1" x14ac:dyDescent="0.3">
      <c r="B5" s="1055" t="s">
        <v>3375</v>
      </c>
      <c r="C5" s="1056"/>
      <c r="D5" s="1056" t="s">
        <v>3385</v>
      </c>
      <c r="E5" s="1062" t="s">
        <v>3380</v>
      </c>
    </row>
    <row r="6" spans="2:5" ht="45" x14ac:dyDescent="0.25">
      <c r="B6" s="1055" t="s">
        <v>3386</v>
      </c>
      <c r="C6" s="1056"/>
      <c r="D6" s="1056" t="s">
        <v>3387</v>
      </c>
      <c r="E6" s="1057" t="s">
        <v>3388</v>
      </c>
    </row>
    <row r="7" spans="2:5" ht="75.75" thickBot="1" x14ac:dyDescent="0.3">
      <c r="B7" s="1063" t="s">
        <v>3389</v>
      </c>
      <c r="C7" s="1058"/>
      <c r="D7" s="1058" t="s">
        <v>3390</v>
      </c>
      <c r="E7" s="1059" t="s">
        <v>3391</v>
      </c>
    </row>
    <row r="8" spans="2:5" ht="97.9" customHeight="1" thickBot="1" x14ac:dyDescent="0.3">
      <c r="B8" s="1063" t="s">
        <v>3467</v>
      </c>
      <c r="C8" s="1058"/>
      <c r="D8" s="1058" t="s">
        <v>3487</v>
      </c>
      <c r="E8" s="1059" t="s">
        <v>3468</v>
      </c>
    </row>
    <row r="9" spans="2:5" ht="180.75" thickBot="1" x14ac:dyDescent="0.3">
      <c r="B9" s="1084" t="s">
        <v>3444</v>
      </c>
      <c r="C9" s="1084" t="s">
        <v>3445</v>
      </c>
      <c r="D9" s="1059" t="s">
        <v>3446</v>
      </c>
      <c r="E9" s="1059" t="s">
        <v>3443</v>
      </c>
    </row>
    <row r="10" spans="2:5" ht="45.75" thickBot="1" x14ac:dyDescent="0.3">
      <c r="B10" s="1084" t="s">
        <v>3489</v>
      </c>
      <c r="C10" s="1084"/>
      <c r="D10" s="1059" t="s">
        <v>3490</v>
      </c>
      <c r="E10" s="1059" t="s">
        <v>3488</v>
      </c>
    </row>
    <row r="11" spans="2:5" ht="45.75" thickBot="1" x14ac:dyDescent="0.3">
      <c r="B11" s="1084" t="s">
        <v>3491</v>
      </c>
      <c r="C11" s="1084"/>
      <c r="D11" s="1059" t="s">
        <v>3492</v>
      </c>
      <c r="E11" s="1059" t="s">
        <v>3496</v>
      </c>
    </row>
    <row r="12" spans="2:5" ht="45.75" thickBot="1" x14ac:dyDescent="0.3">
      <c r="B12" s="1084" t="s">
        <v>3493</v>
      </c>
      <c r="C12" s="1084"/>
      <c r="D12" s="1059" t="s">
        <v>3494</v>
      </c>
      <c r="E12" s="1059" t="s">
        <v>3495</v>
      </c>
    </row>
    <row r="13" spans="2:5" ht="46.9" customHeight="1" x14ac:dyDescent="0.25"/>
    <row r="14" spans="2:5" ht="46.9" customHeight="1" x14ac:dyDescent="0.25"/>
    <row r="15" spans="2:5" ht="46.9" customHeight="1" x14ac:dyDescent="0.25"/>
    <row r="16" spans="2:5" ht="46.9" customHeight="1" x14ac:dyDescent="0.25"/>
    <row r="17" ht="46.9" customHeight="1" x14ac:dyDescent="0.25"/>
  </sheetData>
  <autoFilter ref="B3:E9"/>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sheetPr>
  <dimension ref="A1:U63"/>
  <sheetViews>
    <sheetView zoomScaleNormal="100" workbookViewId="0"/>
  </sheetViews>
  <sheetFormatPr defaultColWidth="9.140625" defaultRowHeight="12.75" x14ac:dyDescent="0.2"/>
  <cols>
    <col min="1" max="1" width="7.28515625" style="287" customWidth="1"/>
    <col min="2" max="2" width="47.5703125" style="287" customWidth="1"/>
    <col min="3" max="3" width="11.7109375" style="287" customWidth="1"/>
    <col min="4" max="4" width="11.28515625" style="287" customWidth="1"/>
    <col min="5" max="5" width="10.5703125" style="287" customWidth="1"/>
    <col min="6" max="6" width="13.5703125" style="287" customWidth="1"/>
    <col min="7" max="9" width="12.140625" style="287" customWidth="1"/>
    <col min="10" max="10" width="11" style="287" customWidth="1"/>
    <col min="11" max="11" width="10.5703125" style="287" customWidth="1"/>
    <col min="12" max="12" width="10.7109375" style="287" customWidth="1"/>
    <col min="13" max="16384" width="9.140625" style="287"/>
  </cols>
  <sheetData>
    <row r="1" spans="1:21" ht="12.75" customHeight="1" x14ac:dyDescent="0.2">
      <c r="A1" s="252" t="s">
        <v>3466</v>
      </c>
      <c r="B1" s="540"/>
    </row>
    <row r="2" spans="1:21" ht="11.25" customHeight="1" x14ac:dyDescent="0.2">
      <c r="A2" s="286"/>
      <c r="B2" s="2"/>
    </row>
    <row r="3" spans="1:21" x14ac:dyDescent="0.2">
      <c r="A3" s="270">
        <v>1</v>
      </c>
      <c r="B3" s="271" t="s">
        <v>368</v>
      </c>
      <c r="C3" s="22"/>
      <c r="I3" s="20"/>
      <c r="U3" s="1145"/>
    </row>
    <row r="4" spans="1:21" ht="13.5" thickBot="1" x14ac:dyDescent="0.25">
      <c r="A4" s="270"/>
      <c r="B4" s="271"/>
      <c r="C4" s="22"/>
    </row>
    <row r="5" spans="1:21" s="54" customFormat="1" ht="68.25" thickBot="1" x14ac:dyDescent="0.25">
      <c r="A5" s="378" t="s">
        <v>146</v>
      </c>
      <c r="B5" s="377" t="s">
        <v>145</v>
      </c>
      <c r="C5" s="31" t="s">
        <v>58</v>
      </c>
      <c r="D5" s="53" t="s">
        <v>361</v>
      </c>
      <c r="E5" s="33" t="s">
        <v>360</v>
      </c>
      <c r="F5" s="33" t="s">
        <v>252</v>
      </c>
      <c r="G5" s="33" t="s">
        <v>253</v>
      </c>
      <c r="H5" s="33" t="s">
        <v>61</v>
      </c>
      <c r="I5" s="17" t="s">
        <v>254</v>
      </c>
    </row>
    <row r="6" spans="1:21" x14ac:dyDescent="0.2">
      <c r="A6" s="364" t="s">
        <v>237</v>
      </c>
      <c r="B6" s="244" t="s">
        <v>1873</v>
      </c>
      <c r="C6" s="67" t="str">
        <f>IF('08. Maternity Manual Adj'!C6="-","-",
IF(ISNUMBER('08. Maternity Manual Adj'!C6),'08. Maternity Manual Adj'!C6*(1+'00. Adjustment factors'!$J$86),
IF(ISNUMBER('08. Maternity ETO'!C6),'08. Maternity ETO'!C6*(1+'00. Adjustment factors'!$J$86),"-")))</f>
        <v>-</v>
      </c>
      <c r="D6" s="295">
        <f>IF('08. Maternity Manual Adj'!D6="-","-",
IF(ISNUMBER('08. Maternity Manual Adj'!D6),'08. Maternity Manual Adj'!D6*(1+'00. Adjustment factors'!$J$86),
IF(ISNUMBER('08. Maternity ETO'!D6),'08. Maternity ETO'!D6*(1+'00. Adjustment factors'!$J$86),"-")))</f>
        <v>2581.8465772699747</v>
      </c>
      <c r="E6" s="295">
        <f>'08. Maternity ETO'!E6</f>
        <v>7</v>
      </c>
      <c r="F6" s="295">
        <f>IF('08. Maternity Manual Adj'!F6="-","-",
IF(ISNUMBER('08. Maternity Manual Adj'!F6),'08. Maternity Manual Adj'!F6*(1+'00. Adjustment factors'!$K$86),
IF(ISNUMBER('08. Maternity ETO'!F6),'08. Maternity ETO'!F6*(1+'00. Adjustment factors'!$K$86),"-")))</f>
        <v>362.72641999999996</v>
      </c>
      <c r="G6" s="295" t="str">
        <f>'08. Maternity ETO'!G6</f>
        <v>No</v>
      </c>
      <c r="H6" s="295" t="str">
        <f>'08. Maternity ETO'!H6</f>
        <v>-</v>
      </c>
      <c r="I6" s="296" t="str">
        <f>IF('08. Maternity Manual Adj'!I6="-","-",
IF(ISNUMBER('08. Maternity Manual Adj'!I6),'08. Maternity Manual Adj'!I6*(1+'00. Adjustment factors'!$J$86),
IF(ISNUMBER('08. Maternity ETO'!I6),'08. Maternity ETO'!I6*(1+'00. Adjustment factors'!$J$86),"-")))</f>
        <v>-</v>
      </c>
    </row>
    <row r="7" spans="1:21" ht="13.5" thickBot="1" x14ac:dyDescent="0.25">
      <c r="A7" s="366" t="s">
        <v>237</v>
      </c>
      <c r="B7" s="363" t="s">
        <v>1875</v>
      </c>
      <c r="C7" s="68" t="str">
        <f>IF('08. Maternity Manual Adj'!C7="-","-",
IF(ISNUMBER('08. Maternity Manual Adj'!C7),'08. Maternity Manual Adj'!C7*(1+'00. Adjustment factors'!$J$86),
IF(ISNUMBER('08. Maternity ETO'!C7),'08. Maternity ETO'!C7*(1+'00. Adjustment factors'!$J$86),"-")))</f>
        <v>-</v>
      </c>
      <c r="D7" s="297">
        <f>IF('08. Maternity Manual Adj'!D7="-","-",
IF(ISNUMBER('08. Maternity Manual Adj'!D7),'08. Maternity Manual Adj'!D7*(1+'00. Adjustment factors'!$J$86),
IF(ISNUMBER('08. Maternity ETO'!D7),'08. Maternity ETO'!D7*(1+'00. Adjustment factors'!$J$86),"-")))</f>
        <v>1755.2217487490836</v>
      </c>
      <c r="E7" s="297">
        <f>'08. Maternity ETO'!E7</f>
        <v>5</v>
      </c>
      <c r="F7" s="297">
        <f>IF('08. Maternity Manual Adj'!F7="-","-",
IF(ISNUMBER('08. Maternity Manual Adj'!F7),'08. Maternity Manual Adj'!F7*(1+'00. Adjustment factors'!$K$86),
IF(ISNUMBER('08. Maternity ETO'!F7),'08. Maternity ETO'!F7*(1+'00. Adjustment factors'!$K$86),"-")))</f>
        <v>362.72641999999996</v>
      </c>
      <c r="G7" s="297" t="str">
        <f>'08. Maternity ETO'!G7</f>
        <v>No</v>
      </c>
      <c r="H7" s="297" t="str">
        <f>'08. Maternity ETO'!H7</f>
        <v>-</v>
      </c>
      <c r="I7" s="298" t="str">
        <f>IF('08. Maternity Manual Adj'!I7="-","-",
IF(ISNUMBER('08. Maternity Manual Adj'!I7),'08. Maternity Manual Adj'!I7*(1+'00. Adjustment factors'!$J$86),
IF(ISNUMBER('08. Maternity ETO'!I7),'08. Maternity ETO'!I7*(1+'00. Adjustment factors'!$J$86),"-")))</f>
        <v>-</v>
      </c>
      <c r="J7" s="30"/>
      <c r="K7" s="30"/>
      <c r="L7" s="30"/>
      <c r="M7" s="30"/>
      <c r="N7" s="30"/>
    </row>
    <row r="8" spans="1:21" ht="13.5" thickBot="1" x14ac:dyDescent="0.25">
      <c r="A8" s="46"/>
      <c r="B8" s="47"/>
      <c r="C8" s="48"/>
      <c r="D8" s="288"/>
      <c r="E8" s="288"/>
      <c r="F8" s="288"/>
      <c r="G8" s="288"/>
      <c r="H8" s="288"/>
      <c r="I8" s="288"/>
      <c r="J8" s="30"/>
      <c r="K8" s="30"/>
      <c r="L8" s="30"/>
      <c r="M8" s="30"/>
      <c r="N8" s="30"/>
    </row>
    <row r="9" spans="1:21" x14ac:dyDescent="0.2">
      <c r="A9" s="52"/>
      <c r="C9" s="22"/>
      <c r="D9" s="22"/>
    </row>
    <row r="10" spans="1:21" x14ac:dyDescent="0.2">
      <c r="A10" s="270">
        <v>2</v>
      </c>
      <c r="B10" s="271" t="s">
        <v>369</v>
      </c>
      <c r="C10" s="22"/>
      <c r="I10" s="20"/>
    </row>
    <row r="11" spans="1:21" x14ac:dyDescent="0.2">
      <c r="A11" s="270"/>
      <c r="B11" s="271"/>
      <c r="C11" s="22"/>
    </row>
    <row r="12" spans="1:21" x14ac:dyDescent="0.2">
      <c r="A12" s="49" t="s">
        <v>42</v>
      </c>
      <c r="B12" s="7" t="s">
        <v>362</v>
      </c>
      <c r="C12" s="22"/>
    </row>
    <row r="13" spans="1:21" ht="13.5" thickBot="1" x14ac:dyDescent="0.25">
      <c r="A13" s="49"/>
      <c r="B13" s="7"/>
      <c r="C13" s="22"/>
    </row>
    <row r="14" spans="1:21" ht="13.5" thickBot="1" x14ac:dyDescent="0.25">
      <c r="A14" s="50" t="s">
        <v>146</v>
      </c>
      <c r="B14" s="719" t="s">
        <v>145</v>
      </c>
      <c r="C14" s="50" t="s">
        <v>345</v>
      </c>
      <c r="D14" s="22"/>
    </row>
    <row r="15" spans="1:21" x14ac:dyDescent="0.2">
      <c r="A15" s="374" t="s">
        <v>237</v>
      </c>
      <c r="B15" s="558" t="s">
        <v>1876</v>
      </c>
      <c r="C15" s="560">
        <f>IF('08. Maternity Manual Adj'!C15="-","-",
IF(ISNUMBER('08. Maternity Manual Adj'!C15),'08. Maternity Manual Adj'!C15*(1+'00. Adjustment factors'!$J$87),
IF(ISNUMBER('08. Maternity ETO'!C15),'08. Maternity ETO'!C15*(1+'00. Adjustment factors'!$J$87),"-")))</f>
        <v>1056.8574799999999</v>
      </c>
      <c r="D15" s="22"/>
    </row>
    <row r="16" spans="1:21" x14ac:dyDescent="0.2">
      <c r="A16" s="375" t="s">
        <v>237</v>
      </c>
      <c r="B16" s="558" t="s">
        <v>1877</v>
      </c>
      <c r="C16" s="560">
        <f>IF('08. Maternity Manual Adj'!C16="-","-",
IF(ISNUMBER('08. Maternity Manual Adj'!C16),'08. Maternity Manual Adj'!C16*(1+'00. Adjustment factors'!$J$87),
IF(ISNUMBER('08. Maternity ETO'!C16),'08. Maternity ETO'!C16*(1+'00. Adjustment factors'!$J$87),"-")))</f>
        <v>1691.3761199999997</v>
      </c>
      <c r="D16" s="22"/>
    </row>
    <row r="17" spans="1:14" ht="13.5" thickBot="1" x14ac:dyDescent="0.25">
      <c r="A17" s="376" t="s">
        <v>237</v>
      </c>
      <c r="B17" s="559" t="s">
        <v>1878</v>
      </c>
      <c r="C17" s="561">
        <f>IF('08. Maternity Manual Adj'!C17="-","-",
IF(ISNUMBER('08. Maternity Manual Adj'!C17),'08. Maternity Manual Adj'!C17*(1+'00. Adjustment factors'!$J$87),
IF(ISNUMBER('08. Maternity ETO'!C17),'08. Maternity ETO'!C17*(1+'00. Adjustment factors'!$J$87),"-")))</f>
        <v>2814.9186799999993</v>
      </c>
      <c r="D17" s="22"/>
    </row>
    <row r="18" spans="1:14" x14ac:dyDescent="0.2">
      <c r="A18" s="270"/>
      <c r="B18" s="271"/>
      <c r="C18" s="22"/>
    </row>
    <row r="19" spans="1:14" x14ac:dyDescent="0.2">
      <c r="A19" s="49" t="s">
        <v>363</v>
      </c>
      <c r="B19" s="7" t="s">
        <v>364</v>
      </c>
      <c r="C19" s="22"/>
    </row>
    <row r="20" spans="1:14" ht="13.5" thickBot="1" x14ac:dyDescent="0.25">
      <c r="A20" s="49"/>
      <c r="B20" s="7"/>
      <c r="C20" s="22"/>
    </row>
    <row r="21" spans="1:14" ht="13.5" thickBot="1" x14ac:dyDescent="0.25">
      <c r="A21" s="50" t="s">
        <v>146</v>
      </c>
      <c r="B21" s="719" t="s">
        <v>145</v>
      </c>
      <c r="C21" s="50" t="s">
        <v>345</v>
      </c>
      <c r="D21" s="22"/>
    </row>
    <row r="22" spans="1:14" x14ac:dyDescent="0.2">
      <c r="A22" s="374" t="s">
        <v>237</v>
      </c>
      <c r="B22" s="558" t="s">
        <v>1876</v>
      </c>
      <c r="C22" s="560">
        <f>IF('08. Maternity Manual Adj'!C22="-","-",
IF(ISNUMBER('08. Maternity Manual Adj'!C22),'08. Maternity Manual Adj'!C22*(1+'00. Adjustment factors'!$J$87),
IF(ISNUMBER('08. Maternity ETO'!C22),'08. Maternity ETO'!C22*(1+'00. Adjustment factors'!$J$87),"-")))</f>
        <v>249.56385999999995</v>
      </c>
      <c r="D22" s="22"/>
    </row>
    <row r="23" spans="1:14" x14ac:dyDescent="0.2">
      <c r="A23" s="375" t="s">
        <v>237</v>
      </c>
      <c r="B23" s="558" t="s">
        <v>1877</v>
      </c>
      <c r="C23" s="560">
        <f>IF('08. Maternity Manual Adj'!C23="-","-",
IF(ISNUMBER('08. Maternity Manual Adj'!C23),'08. Maternity Manual Adj'!C23*(1+'00. Adjustment factors'!$J$87),
IF(ISNUMBER('08. Maternity ETO'!C23),'08. Maternity ETO'!C23*(1+'00. Adjustment factors'!$J$87),"-")))</f>
        <v>315.23855999999995</v>
      </c>
      <c r="D23" s="22"/>
    </row>
    <row r="24" spans="1:14" ht="13.5" thickBot="1" x14ac:dyDescent="0.25">
      <c r="A24" s="376" t="s">
        <v>237</v>
      </c>
      <c r="B24" s="559" t="s">
        <v>1878</v>
      </c>
      <c r="C24" s="561">
        <f>IF('08. Maternity Manual Adj'!C24="-","-",
IF(ISNUMBER('08. Maternity Manual Adj'!C24),'08. Maternity Manual Adj'!C24*(1+'00. Adjustment factors'!$J$87),
IF(ISNUMBER('08. Maternity ETO'!C24),'08. Maternity ETO'!C24*(1+'00. Adjustment factors'!$J$87),"-")))</f>
        <v>847.70881999999983</v>
      </c>
      <c r="D24" s="22"/>
    </row>
    <row r="25" spans="1:14" ht="13.5" thickBot="1" x14ac:dyDescent="0.25">
      <c r="A25" s="70"/>
      <c r="B25" s="288"/>
      <c r="C25" s="288"/>
      <c r="D25" s="275"/>
      <c r="E25" s="275"/>
      <c r="F25" s="275"/>
      <c r="G25" s="275"/>
      <c r="H25" s="275"/>
      <c r="I25" s="275"/>
      <c r="J25" s="275"/>
      <c r="K25" s="275"/>
      <c r="L25" s="275"/>
      <c r="M25" s="275"/>
      <c r="N25" s="275"/>
    </row>
    <row r="26" spans="1:14" s="2" customFormat="1" x14ac:dyDescent="0.2">
      <c r="A26" s="71"/>
      <c r="B26" s="30"/>
      <c r="C26" s="30"/>
      <c r="D26" s="275"/>
      <c r="E26" s="275"/>
      <c r="F26" s="275"/>
      <c r="G26" s="275"/>
      <c r="H26" s="275"/>
      <c r="I26" s="275"/>
      <c r="J26" s="603"/>
      <c r="K26" s="603"/>
      <c r="L26" s="603"/>
      <c r="M26" s="603"/>
      <c r="N26" s="603"/>
    </row>
    <row r="27" spans="1:14" x14ac:dyDescent="0.2">
      <c r="A27" s="266">
        <v>3</v>
      </c>
      <c r="B27" s="278" t="s">
        <v>3373</v>
      </c>
      <c r="C27" s="329"/>
      <c r="D27" s="329"/>
      <c r="E27" s="329"/>
      <c r="F27" s="329"/>
      <c r="G27" s="329"/>
      <c r="H27" s="329"/>
      <c r="I27" s="329"/>
      <c r="J27" s="275"/>
      <c r="K27" s="487"/>
      <c r="L27" s="487"/>
      <c r="M27" s="239"/>
    </row>
    <row r="28" spans="1:14" x14ac:dyDescent="0.2">
      <c r="A28" s="329"/>
      <c r="B28" s="329"/>
      <c r="C28" s="329"/>
      <c r="D28" s="329"/>
      <c r="E28" s="329"/>
      <c r="F28" s="329"/>
      <c r="G28" s="329"/>
      <c r="H28" s="329"/>
      <c r="I28" s="329"/>
      <c r="J28" s="275"/>
      <c r="K28" s="330"/>
      <c r="L28" s="487"/>
      <c r="M28" s="239"/>
    </row>
    <row r="29" spans="1:14" ht="13.5" thickBot="1" x14ac:dyDescent="0.25">
      <c r="A29" s="263"/>
      <c r="B29" s="263"/>
      <c r="C29" s="264"/>
      <c r="D29" s="264"/>
      <c r="E29" s="264"/>
      <c r="F29" s="264"/>
      <c r="G29" s="264"/>
      <c r="H29" s="264"/>
      <c r="I29" s="264"/>
      <c r="J29" s="264"/>
      <c r="K29" s="264"/>
      <c r="L29" s="264"/>
      <c r="M29" s="239"/>
    </row>
    <row r="30" spans="1:14" ht="68.25" thickBot="1" x14ac:dyDescent="0.25">
      <c r="A30" s="783" t="s">
        <v>243</v>
      </c>
      <c r="B30" s="370" t="s">
        <v>244</v>
      </c>
      <c r="C30" s="31" t="s">
        <v>59</v>
      </c>
      <c r="D30" s="53" t="s">
        <v>60</v>
      </c>
      <c r="E30" s="33" t="s">
        <v>21</v>
      </c>
      <c r="F30" s="33" t="s">
        <v>22</v>
      </c>
      <c r="G30" s="33" t="s">
        <v>250</v>
      </c>
      <c r="H30" s="33" t="s">
        <v>251</v>
      </c>
      <c r="I30" s="33" t="s">
        <v>252</v>
      </c>
      <c r="J30" s="33" t="s">
        <v>253</v>
      </c>
      <c r="K30" s="33" t="s">
        <v>61</v>
      </c>
      <c r="L30" s="17" t="s">
        <v>254</v>
      </c>
      <c r="M30" s="239"/>
    </row>
    <row r="31" spans="1:14" x14ac:dyDescent="0.2">
      <c r="A31" s="371" t="s">
        <v>277</v>
      </c>
      <c r="B31" s="624" t="s">
        <v>379</v>
      </c>
      <c r="C31" s="625">
        <f>IF('08. Maternity Manual Adj'!C31="-","-",
IF(ISNUMBER('08. Maternity Manual Adj'!C31),'08. Maternity Manual Adj'!C31*(1+'00. Adjustment factors'!$J$86),
IF(ISNUMBER('08. Maternity ETO'!C31),'08. Maternity ETO'!C31*(1+'00. Adjustment factors'!$J$86),"-")))</f>
        <v>2581.8465772699747</v>
      </c>
      <c r="D31" s="626" t="str">
        <f>IF('08. Maternity Manual Adj'!D31="-","-",
IF(ISNUMBER('08. Maternity Manual Adj'!D31),'08. Maternity Manual Adj'!D31*(1+'00. Adjustment factors'!$J$86),
IF(ISNUMBER('08. Maternity ETO'!D31),'08. Maternity ETO'!D31*(1+'00. Adjustment factors'!$J$86),"-")))</f>
        <v>-</v>
      </c>
      <c r="E31" s="626" t="str">
        <f>IF('08. Maternity Manual Adj'!E31="-","-",
IF(ISNUMBER('08. Maternity Manual Adj'!E31),'08. Maternity Manual Adj'!E31*(1+'00. Adjustment factors'!$J$86),
IF(ISNUMBER('08. Maternity ETO'!E31),'08. Maternity ETO'!E31*(1+'00. Adjustment factors'!$J$86),"-")))</f>
        <v>-</v>
      </c>
      <c r="F31" s="295">
        <f>'08. Maternity ETO'!F31</f>
        <v>7</v>
      </c>
      <c r="G31" s="626">
        <f>IF('08. Maternity Manual Adj'!G31="-","-",
IF(ISNUMBER('08. Maternity Manual Adj'!G31),'08. Maternity Manual Adj'!G31*(1+'00. Adjustment factors'!$J$86),
IF(ISNUMBER('08. Maternity ETO'!G31),'08. Maternity ETO'!G31*(1+'00. Adjustment factors'!$J$86),"-")))</f>
        <v>2581.8465772699747</v>
      </c>
      <c r="H31" s="295">
        <f>'08. Maternity ETO'!H31</f>
        <v>7</v>
      </c>
      <c r="I31" s="626">
        <f>IF('08. Maternity Manual Adj'!I31="-","-",
IF(ISNUMBER('08. Maternity Manual Adj'!I31),'08. Maternity Manual Adj'!I31*(1+'00. Adjustment factors'!$K$86),
IF(ISNUMBER('08. Maternity ETO'!I31),'08. Maternity ETO'!I31*(1+'00. Adjustment factors'!$K$86),"-")))</f>
        <v>362.72641999999996</v>
      </c>
      <c r="J31" s="295" t="str">
        <f>'08. Maternity ETO'!J31</f>
        <v>No</v>
      </c>
      <c r="K31" s="295" t="str">
        <f>'08. Maternity ETO'!K31</f>
        <v>-</v>
      </c>
      <c r="L31" s="627" t="str">
        <f>IF('08. Maternity Manual Adj'!L31="-","-",
IF(ISNUMBER('08. Maternity Manual Adj'!L31),'08. Maternity Manual Adj'!L31*(1+'00. Adjustment factors'!$J$86),
IF(ISNUMBER('08. Maternity ETO'!L31),'08. Maternity ETO'!L31*(1+'00. Adjustment factors'!$J$86),"-")))</f>
        <v>-</v>
      </c>
      <c r="M31" s="239"/>
    </row>
    <row r="32" spans="1:14" x14ac:dyDescent="0.2">
      <c r="A32" s="372" t="s">
        <v>278</v>
      </c>
      <c r="B32" s="628" t="s">
        <v>380</v>
      </c>
      <c r="C32" s="625">
        <f>IF('08. Maternity Manual Adj'!C32="-","-",
IF(ISNUMBER('08. Maternity Manual Adj'!C32),'08. Maternity Manual Adj'!C32*(1+'00. Adjustment factors'!$J$86),
IF(ISNUMBER('08. Maternity ETO'!C32),'08. Maternity ETO'!C32*(1+'00. Adjustment factors'!$J$86),"-")))</f>
        <v>1755.2217487490836</v>
      </c>
      <c r="D32" s="629" t="str">
        <f>IF('08. Maternity Manual Adj'!D32="-","-",
IF(ISNUMBER('08. Maternity Manual Adj'!D32),'08. Maternity Manual Adj'!D32*(1+'00. Adjustment factors'!$J$86),
IF(ISNUMBER('08. Maternity ETO'!D32),'08. Maternity ETO'!D32*(1+'00. Adjustment factors'!$J$86),"-")))</f>
        <v>-</v>
      </c>
      <c r="E32" s="629" t="str">
        <f>IF('08. Maternity Manual Adj'!E32="-","-",
IF(ISNUMBER('08. Maternity Manual Adj'!E32),'08. Maternity Manual Adj'!E32*(1+'00. Adjustment factors'!$J$86),
IF(ISNUMBER('08. Maternity ETO'!E32),'08. Maternity ETO'!E32*(1+'00. Adjustment factors'!$J$86),"-")))</f>
        <v>-</v>
      </c>
      <c r="F32" s="606">
        <f>'08. Maternity ETO'!F32</f>
        <v>5</v>
      </c>
      <c r="G32" s="629">
        <f>IF('08. Maternity Manual Adj'!G32="-","-",
IF(ISNUMBER('08. Maternity Manual Adj'!G32),'08. Maternity Manual Adj'!G32*(1+'00. Adjustment factors'!$J$86),
IF(ISNUMBER('08. Maternity ETO'!G32),'08. Maternity ETO'!G32*(1+'00. Adjustment factors'!$J$86),"-")))</f>
        <v>1755.2217487490836</v>
      </c>
      <c r="H32" s="606">
        <f>'08. Maternity ETO'!H32</f>
        <v>5</v>
      </c>
      <c r="I32" s="629">
        <f>IF('08. Maternity Manual Adj'!I32="-","-",
IF(ISNUMBER('08. Maternity Manual Adj'!I32),'08. Maternity Manual Adj'!I32*(1+'00. Adjustment factors'!$K$86),
IF(ISNUMBER('08. Maternity ETO'!I32),'08. Maternity ETO'!I32*(1+'00. Adjustment factors'!$K$86),"-")))</f>
        <v>362.72641999999996</v>
      </c>
      <c r="J32" s="606" t="str">
        <f>'08. Maternity ETO'!J32</f>
        <v>No</v>
      </c>
      <c r="K32" s="606" t="str">
        <f>'08. Maternity ETO'!K32</f>
        <v>-</v>
      </c>
      <c r="L32" s="630" t="str">
        <f>IF('08. Maternity Manual Adj'!L32="-","-",
IF(ISNUMBER('08. Maternity Manual Adj'!L32),'08. Maternity Manual Adj'!L32*(1+'00. Adjustment factors'!$J$86),
IF(ISNUMBER('08. Maternity ETO'!L32),'08. Maternity ETO'!L32*(1+'00. Adjustment factors'!$J$86),"-")))</f>
        <v>-</v>
      </c>
      <c r="M32" s="239"/>
    </row>
    <row r="33" spans="1:13" x14ac:dyDescent="0.2">
      <c r="A33" s="372" t="s">
        <v>279</v>
      </c>
      <c r="B33" s="628" t="s">
        <v>817</v>
      </c>
      <c r="C33" s="625">
        <f>IF('08. Maternity Manual Adj'!C33="-","-",
IF(ISNUMBER('08. Maternity Manual Adj'!C33),'08. Maternity Manual Adj'!C33*(1+'00. Adjustment factors'!$J$86),
IF(ISNUMBER('08. Maternity ETO'!C33),'08. Maternity ETO'!C33*(1+'00. Adjustment factors'!$J$86),"-")))</f>
        <v>2581.8465772699747</v>
      </c>
      <c r="D33" s="629" t="str">
        <f>IF('08. Maternity Manual Adj'!D33="-","-",
IF(ISNUMBER('08. Maternity Manual Adj'!D33),'08. Maternity Manual Adj'!D33*(1+'00. Adjustment factors'!$J$86),
IF(ISNUMBER('08. Maternity ETO'!D33),'08. Maternity ETO'!D33*(1+'00. Adjustment factors'!$J$86),"-")))</f>
        <v>-</v>
      </c>
      <c r="E33" s="629" t="str">
        <f>IF('08. Maternity Manual Adj'!E33="-","-",
IF(ISNUMBER('08. Maternity Manual Adj'!E33),'08. Maternity Manual Adj'!E33*(1+'00. Adjustment factors'!$J$86),
IF(ISNUMBER('08. Maternity ETO'!E33),'08. Maternity ETO'!E33*(1+'00. Adjustment factors'!$J$86),"-")))</f>
        <v>-</v>
      </c>
      <c r="F33" s="606">
        <f>'08. Maternity ETO'!F33</f>
        <v>7</v>
      </c>
      <c r="G33" s="629">
        <f>IF('08. Maternity Manual Adj'!G33="-","-",
IF(ISNUMBER('08. Maternity Manual Adj'!G33),'08. Maternity Manual Adj'!G33*(1+'00. Adjustment factors'!$J$86),
IF(ISNUMBER('08. Maternity ETO'!G33),'08. Maternity ETO'!G33*(1+'00. Adjustment factors'!$J$86),"-")))</f>
        <v>2581.8465772699747</v>
      </c>
      <c r="H33" s="606">
        <f>'08. Maternity ETO'!H33</f>
        <v>7</v>
      </c>
      <c r="I33" s="629">
        <f>IF('08. Maternity Manual Adj'!I33="-","-",
IF(ISNUMBER('08. Maternity Manual Adj'!I33),'08. Maternity Manual Adj'!I33*(1+'00. Adjustment factors'!$K$86),
IF(ISNUMBER('08. Maternity ETO'!I33),'08. Maternity ETO'!I33*(1+'00. Adjustment factors'!$K$86),"-")))</f>
        <v>362.72641999999996</v>
      </c>
      <c r="J33" s="606" t="str">
        <f>'08. Maternity ETO'!J33</f>
        <v>No</v>
      </c>
      <c r="K33" s="606" t="str">
        <f>'08. Maternity ETO'!K33</f>
        <v>-</v>
      </c>
      <c r="L33" s="630" t="str">
        <f>IF('08. Maternity Manual Adj'!L33="-","-",
IF(ISNUMBER('08. Maternity Manual Adj'!L33),'08. Maternity Manual Adj'!L33*(1+'00. Adjustment factors'!$J$86),
IF(ISNUMBER('08. Maternity ETO'!L33),'08. Maternity ETO'!L33*(1+'00. Adjustment factors'!$J$86),"-")))</f>
        <v>-</v>
      </c>
      <c r="M33" s="239"/>
    </row>
    <row r="34" spans="1:13" x14ac:dyDescent="0.2">
      <c r="A34" s="372" t="s">
        <v>280</v>
      </c>
      <c r="B34" s="628" t="s">
        <v>818</v>
      </c>
      <c r="C34" s="625">
        <f>IF('08. Maternity Manual Adj'!C34="-","-",
IF(ISNUMBER('08. Maternity Manual Adj'!C34),'08. Maternity Manual Adj'!C34*(1+'00. Adjustment factors'!$J$86),
IF(ISNUMBER('08. Maternity ETO'!C34),'08. Maternity ETO'!C34*(1+'00. Adjustment factors'!$J$86),"-")))</f>
        <v>1755.2217487490836</v>
      </c>
      <c r="D34" s="629" t="str">
        <f>IF('08. Maternity Manual Adj'!D34="-","-",
IF(ISNUMBER('08. Maternity Manual Adj'!D34),'08. Maternity Manual Adj'!D34*(1+'00. Adjustment factors'!$J$86),
IF(ISNUMBER('08. Maternity ETO'!D34),'08. Maternity ETO'!D34*(1+'00. Adjustment factors'!$J$86),"-")))</f>
        <v>-</v>
      </c>
      <c r="E34" s="629" t="str">
        <f>IF('08. Maternity Manual Adj'!E34="-","-",
IF(ISNUMBER('08. Maternity Manual Adj'!E34),'08. Maternity Manual Adj'!E34*(1+'00. Adjustment factors'!$J$86),
IF(ISNUMBER('08. Maternity ETO'!E34),'08. Maternity ETO'!E34*(1+'00. Adjustment factors'!$J$86),"-")))</f>
        <v>-</v>
      </c>
      <c r="F34" s="606">
        <f>'08. Maternity ETO'!F34</f>
        <v>5</v>
      </c>
      <c r="G34" s="629">
        <f>IF('08. Maternity Manual Adj'!G34="-","-",
IF(ISNUMBER('08. Maternity Manual Adj'!G34),'08. Maternity Manual Adj'!G34*(1+'00. Adjustment factors'!$J$86),
IF(ISNUMBER('08. Maternity ETO'!G34),'08. Maternity ETO'!G34*(1+'00. Adjustment factors'!$J$86),"-")))</f>
        <v>1755.2217487490836</v>
      </c>
      <c r="H34" s="606">
        <f>'08. Maternity ETO'!H34</f>
        <v>5</v>
      </c>
      <c r="I34" s="629">
        <f>IF('08. Maternity Manual Adj'!I34="-","-",
IF(ISNUMBER('08. Maternity Manual Adj'!I34),'08. Maternity Manual Adj'!I34*(1+'00. Adjustment factors'!$K$86),
IF(ISNUMBER('08. Maternity ETO'!I34),'08. Maternity ETO'!I34*(1+'00. Adjustment factors'!$K$86),"-")))</f>
        <v>362.72641999999996</v>
      </c>
      <c r="J34" s="606" t="str">
        <f>'08. Maternity ETO'!J34</f>
        <v>No</v>
      </c>
      <c r="K34" s="606" t="str">
        <f>'08. Maternity ETO'!K34</f>
        <v>-</v>
      </c>
      <c r="L34" s="630" t="str">
        <f>IF('08. Maternity Manual Adj'!L34="-","-",
IF(ISNUMBER('08. Maternity Manual Adj'!L34),'08. Maternity Manual Adj'!L34*(1+'00. Adjustment factors'!$J$86),
IF(ISNUMBER('08. Maternity ETO'!L34),'08. Maternity ETO'!L34*(1+'00. Adjustment factors'!$J$86),"-")))</f>
        <v>-</v>
      </c>
      <c r="M34" s="239"/>
    </row>
    <row r="35" spans="1:13" x14ac:dyDescent="0.2">
      <c r="A35" s="372" t="s">
        <v>281</v>
      </c>
      <c r="B35" s="628" t="s">
        <v>819</v>
      </c>
      <c r="C35" s="625">
        <f>IF('08. Maternity Manual Adj'!C35="-","-",
IF(ISNUMBER('08. Maternity Manual Adj'!C35),'08. Maternity Manual Adj'!C35*(1+'00. Adjustment factors'!$J$86),
IF(ISNUMBER('08. Maternity ETO'!C35),'08. Maternity ETO'!C35*(1+'00. Adjustment factors'!$J$86),"-")))</f>
        <v>2581.8465772699747</v>
      </c>
      <c r="D35" s="629" t="str">
        <f>IF('08. Maternity Manual Adj'!D35="-","-",
IF(ISNUMBER('08. Maternity Manual Adj'!D35),'08. Maternity Manual Adj'!D35*(1+'00. Adjustment factors'!$J$86),
IF(ISNUMBER('08. Maternity ETO'!D35),'08. Maternity ETO'!D35*(1+'00. Adjustment factors'!$J$86),"-")))</f>
        <v>-</v>
      </c>
      <c r="E35" s="629" t="str">
        <f>IF('08. Maternity Manual Adj'!E35="-","-",
IF(ISNUMBER('08. Maternity Manual Adj'!E35),'08. Maternity Manual Adj'!E35*(1+'00. Adjustment factors'!$J$86),
IF(ISNUMBER('08. Maternity ETO'!E35),'08. Maternity ETO'!E35*(1+'00. Adjustment factors'!$J$86),"-")))</f>
        <v>-</v>
      </c>
      <c r="F35" s="606">
        <f>'08. Maternity ETO'!F35</f>
        <v>7</v>
      </c>
      <c r="G35" s="629">
        <f>IF('08. Maternity Manual Adj'!G35="-","-",
IF(ISNUMBER('08. Maternity Manual Adj'!G35),'08. Maternity Manual Adj'!G35*(1+'00. Adjustment factors'!$J$86),
IF(ISNUMBER('08. Maternity ETO'!G35),'08. Maternity ETO'!G35*(1+'00. Adjustment factors'!$J$86),"-")))</f>
        <v>2581.8465772699747</v>
      </c>
      <c r="H35" s="606">
        <f>'08. Maternity ETO'!H35</f>
        <v>7</v>
      </c>
      <c r="I35" s="629">
        <f>IF('08. Maternity Manual Adj'!I35="-","-",
IF(ISNUMBER('08. Maternity Manual Adj'!I35),'08. Maternity Manual Adj'!I35*(1+'00. Adjustment factors'!$K$86),
IF(ISNUMBER('08. Maternity ETO'!I35),'08. Maternity ETO'!I35*(1+'00. Adjustment factors'!$K$86),"-")))</f>
        <v>362.72641999999996</v>
      </c>
      <c r="J35" s="606" t="str">
        <f>'08. Maternity ETO'!J35</f>
        <v>No</v>
      </c>
      <c r="K35" s="606" t="str">
        <f>'08. Maternity ETO'!K35</f>
        <v>-</v>
      </c>
      <c r="L35" s="630" t="str">
        <f>IF('08. Maternity Manual Adj'!L35="-","-",
IF(ISNUMBER('08. Maternity Manual Adj'!L35),'08. Maternity Manual Adj'!L35*(1+'00. Adjustment factors'!$J$86),
IF(ISNUMBER('08. Maternity ETO'!L35),'08. Maternity ETO'!L35*(1+'00. Adjustment factors'!$J$86),"-")))</f>
        <v>-</v>
      </c>
      <c r="M35" s="239"/>
    </row>
    <row r="36" spans="1:13" x14ac:dyDescent="0.2">
      <c r="A36" s="372" t="s">
        <v>282</v>
      </c>
      <c r="B36" s="628" t="s">
        <v>820</v>
      </c>
      <c r="C36" s="625">
        <f>IF('08. Maternity Manual Adj'!C36="-","-",
IF(ISNUMBER('08. Maternity Manual Adj'!C36),'08. Maternity Manual Adj'!C36*(1+'00. Adjustment factors'!$J$86),
IF(ISNUMBER('08. Maternity ETO'!C36),'08. Maternity ETO'!C36*(1+'00. Adjustment factors'!$J$86),"-")))</f>
        <v>1755.2217487490836</v>
      </c>
      <c r="D36" s="629" t="str">
        <f>IF('08. Maternity Manual Adj'!D36="-","-",
IF(ISNUMBER('08. Maternity Manual Adj'!D36),'08. Maternity Manual Adj'!D36*(1+'00. Adjustment factors'!$J$86),
IF(ISNUMBER('08. Maternity ETO'!D36),'08. Maternity ETO'!D36*(1+'00. Adjustment factors'!$J$86),"-")))</f>
        <v>-</v>
      </c>
      <c r="E36" s="629" t="str">
        <f>IF('08. Maternity Manual Adj'!E36="-","-",
IF(ISNUMBER('08. Maternity Manual Adj'!E36),'08. Maternity Manual Adj'!E36*(1+'00. Adjustment factors'!$J$86),
IF(ISNUMBER('08. Maternity ETO'!E36),'08. Maternity ETO'!E36*(1+'00. Adjustment factors'!$J$86),"-")))</f>
        <v>-</v>
      </c>
      <c r="F36" s="606">
        <f>'08. Maternity ETO'!F36</f>
        <v>5</v>
      </c>
      <c r="G36" s="629">
        <f>IF('08. Maternity Manual Adj'!G36="-","-",
IF(ISNUMBER('08. Maternity Manual Adj'!G36),'08. Maternity Manual Adj'!G36*(1+'00. Adjustment factors'!$J$86),
IF(ISNUMBER('08. Maternity ETO'!G36),'08. Maternity ETO'!G36*(1+'00. Adjustment factors'!$J$86),"-")))</f>
        <v>1755.2217487490836</v>
      </c>
      <c r="H36" s="606">
        <f>'08. Maternity ETO'!H36</f>
        <v>5</v>
      </c>
      <c r="I36" s="629">
        <f>IF('08. Maternity Manual Adj'!I36="-","-",
IF(ISNUMBER('08. Maternity Manual Adj'!I36),'08. Maternity Manual Adj'!I36*(1+'00. Adjustment factors'!$K$86),
IF(ISNUMBER('08. Maternity ETO'!I36),'08. Maternity ETO'!I36*(1+'00. Adjustment factors'!$K$86),"-")))</f>
        <v>362.72641999999996</v>
      </c>
      <c r="J36" s="606" t="str">
        <f>'08. Maternity ETO'!J36</f>
        <v>No</v>
      </c>
      <c r="K36" s="606" t="str">
        <f>'08. Maternity ETO'!K36</f>
        <v>-</v>
      </c>
      <c r="L36" s="630" t="str">
        <f>IF('08. Maternity Manual Adj'!L36="-","-",
IF(ISNUMBER('08. Maternity Manual Adj'!L36),'08. Maternity Manual Adj'!L36*(1+'00. Adjustment factors'!$J$86),
IF(ISNUMBER('08. Maternity ETO'!L36),'08. Maternity ETO'!L36*(1+'00. Adjustment factors'!$J$86),"-")))</f>
        <v>-</v>
      </c>
      <c r="M36" s="239"/>
    </row>
    <row r="37" spans="1:13" x14ac:dyDescent="0.2">
      <c r="A37" s="372" t="s">
        <v>283</v>
      </c>
      <c r="B37" s="628" t="s">
        <v>381</v>
      </c>
      <c r="C37" s="625">
        <f>IF('08. Maternity Manual Adj'!C37="-","-",
IF(ISNUMBER('08. Maternity Manual Adj'!C37),'08. Maternity Manual Adj'!C37*(1+'00. Adjustment factors'!$J$86),
IF(ISNUMBER('08. Maternity ETO'!C37),'08. Maternity ETO'!C37*(1+'00. Adjustment factors'!$J$86),"-")))</f>
        <v>2581.8465772699747</v>
      </c>
      <c r="D37" s="629" t="str">
        <f>IF('08. Maternity Manual Adj'!D37="-","-",
IF(ISNUMBER('08. Maternity Manual Adj'!D37),'08. Maternity Manual Adj'!D37*(1+'00. Adjustment factors'!$J$86),
IF(ISNUMBER('08. Maternity ETO'!D37),'08. Maternity ETO'!D37*(1+'00. Adjustment factors'!$J$86),"-")))</f>
        <v>-</v>
      </c>
      <c r="E37" s="629" t="str">
        <f>IF('08. Maternity Manual Adj'!E37="-","-",
IF(ISNUMBER('08. Maternity Manual Adj'!E37),'08. Maternity Manual Adj'!E37*(1+'00. Adjustment factors'!$J$86),
IF(ISNUMBER('08. Maternity ETO'!E37),'08. Maternity ETO'!E37*(1+'00. Adjustment factors'!$J$86),"-")))</f>
        <v>-</v>
      </c>
      <c r="F37" s="606">
        <f>'08. Maternity ETO'!F37</f>
        <v>7</v>
      </c>
      <c r="G37" s="629">
        <f>IF('08. Maternity Manual Adj'!G37="-","-",
IF(ISNUMBER('08. Maternity Manual Adj'!G37),'08. Maternity Manual Adj'!G37*(1+'00. Adjustment factors'!$J$86),
IF(ISNUMBER('08. Maternity ETO'!G37),'08. Maternity ETO'!G37*(1+'00. Adjustment factors'!$J$86),"-")))</f>
        <v>2581.8465772699747</v>
      </c>
      <c r="H37" s="606">
        <f>'08. Maternity ETO'!H37</f>
        <v>7</v>
      </c>
      <c r="I37" s="629">
        <f>IF('08. Maternity Manual Adj'!I37="-","-",
IF(ISNUMBER('08. Maternity Manual Adj'!I37),'08. Maternity Manual Adj'!I37*(1+'00. Adjustment factors'!$K$86),
IF(ISNUMBER('08. Maternity ETO'!I37),'08. Maternity ETO'!I37*(1+'00. Adjustment factors'!$K$86),"-")))</f>
        <v>362.72641999999996</v>
      </c>
      <c r="J37" s="606" t="str">
        <f>'08. Maternity ETO'!J37</f>
        <v>No</v>
      </c>
      <c r="K37" s="606" t="str">
        <f>'08. Maternity ETO'!K37</f>
        <v>-</v>
      </c>
      <c r="L37" s="630" t="str">
        <f>IF('08. Maternity Manual Adj'!L37="-","-",
IF(ISNUMBER('08. Maternity Manual Adj'!L37),'08. Maternity Manual Adj'!L37*(1+'00. Adjustment factors'!$J$86),
IF(ISNUMBER('08. Maternity ETO'!L37),'08. Maternity ETO'!L37*(1+'00. Adjustment factors'!$J$86),"-")))</f>
        <v>-</v>
      </c>
      <c r="M37" s="239"/>
    </row>
    <row r="38" spans="1:13" x14ac:dyDescent="0.2">
      <c r="A38" s="372" t="s">
        <v>284</v>
      </c>
      <c r="B38" s="628" t="s">
        <v>382</v>
      </c>
      <c r="C38" s="625">
        <f>IF('08. Maternity Manual Adj'!C38="-","-",
IF(ISNUMBER('08. Maternity Manual Adj'!C38),'08. Maternity Manual Adj'!C38*(1+'00. Adjustment factors'!$J$86),
IF(ISNUMBER('08. Maternity ETO'!C38),'08. Maternity ETO'!C38*(1+'00. Adjustment factors'!$J$86),"-")))</f>
        <v>2581.8465772699747</v>
      </c>
      <c r="D38" s="629" t="str">
        <f>IF('08. Maternity Manual Adj'!D38="-","-",
IF(ISNUMBER('08. Maternity Manual Adj'!D38),'08. Maternity Manual Adj'!D38*(1+'00. Adjustment factors'!$J$86),
IF(ISNUMBER('08. Maternity ETO'!D38),'08. Maternity ETO'!D38*(1+'00. Adjustment factors'!$J$86),"-")))</f>
        <v>-</v>
      </c>
      <c r="E38" s="629" t="str">
        <f>IF('08. Maternity Manual Adj'!E38="-","-",
IF(ISNUMBER('08. Maternity Manual Adj'!E38),'08. Maternity Manual Adj'!E38*(1+'00. Adjustment factors'!$J$86),
IF(ISNUMBER('08. Maternity ETO'!E38),'08. Maternity ETO'!E38*(1+'00. Adjustment factors'!$J$86),"-")))</f>
        <v>-</v>
      </c>
      <c r="F38" s="606">
        <f>'08. Maternity ETO'!F38</f>
        <v>7</v>
      </c>
      <c r="G38" s="629">
        <f>IF('08. Maternity Manual Adj'!G38="-","-",
IF(ISNUMBER('08. Maternity Manual Adj'!G38),'08. Maternity Manual Adj'!G38*(1+'00. Adjustment factors'!$J$86),
IF(ISNUMBER('08. Maternity ETO'!G38),'08. Maternity ETO'!G38*(1+'00. Adjustment factors'!$J$86),"-")))</f>
        <v>2581.8465772699747</v>
      </c>
      <c r="H38" s="606">
        <f>'08. Maternity ETO'!H38</f>
        <v>7</v>
      </c>
      <c r="I38" s="629">
        <f>IF('08. Maternity Manual Adj'!I38="-","-",
IF(ISNUMBER('08. Maternity Manual Adj'!I38),'08. Maternity Manual Adj'!I38*(1+'00. Adjustment factors'!$K$86),
IF(ISNUMBER('08. Maternity ETO'!I38),'08. Maternity ETO'!I38*(1+'00. Adjustment factors'!$K$86),"-")))</f>
        <v>362.72641999999996</v>
      </c>
      <c r="J38" s="606" t="str">
        <f>'08. Maternity ETO'!J38</f>
        <v>No</v>
      </c>
      <c r="K38" s="606" t="str">
        <f>'08. Maternity ETO'!K38</f>
        <v>-</v>
      </c>
      <c r="L38" s="630" t="str">
        <f>IF('08. Maternity Manual Adj'!L38="-","-",
IF(ISNUMBER('08. Maternity Manual Adj'!L38),'08. Maternity Manual Adj'!L38*(1+'00. Adjustment factors'!$J$86),
IF(ISNUMBER('08. Maternity ETO'!L38),'08. Maternity ETO'!L38*(1+'00. Adjustment factors'!$J$86),"-")))</f>
        <v>-</v>
      </c>
      <c r="M38" s="239"/>
    </row>
    <row r="39" spans="1:13" x14ac:dyDescent="0.2">
      <c r="A39" s="372" t="s">
        <v>285</v>
      </c>
      <c r="B39" s="628" t="s">
        <v>383</v>
      </c>
      <c r="C39" s="625">
        <f>IF('08. Maternity Manual Adj'!C39="-","-",
IF(ISNUMBER('08. Maternity Manual Adj'!C39),'08. Maternity Manual Adj'!C39*(1+'00. Adjustment factors'!$J$86),
IF(ISNUMBER('08. Maternity ETO'!C39),'08. Maternity ETO'!C39*(1+'00. Adjustment factors'!$J$86),"-")))</f>
        <v>1755.2217487490836</v>
      </c>
      <c r="D39" s="629" t="str">
        <f>IF('08. Maternity Manual Adj'!D39="-","-",
IF(ISNUMBER('08. Maternity Manual Adj'!D39),'08. Maternity Manual Adj'!D39*(1+'00. Adjustment factors'!$J$86),
IF(ISNUMBER('08. Maternity ETO'!D39),'08. Maternity ETO'!D39*(1+'00. Adjustment factors'!$J$86),"-")))</f>
        <v>-</v>
      </c>
      <c r="E39" s="629" t="str">
        <f>IF('08. Maternity Manual Adj'!E39="-","-",
IF(ISNUMBER('08. Maternity Manual Adj'!E39),'08. Maternity Manual Adj'!E39*(1+'00. Adjustment factors'!$J$86),
IF(ISNUMBER('08. Maternity ETO'!E39),'08. Maternity ETO'!E39*(1+'00. Adjustment factors'!$J$86),"-")))</f>
        <v>-</v>
      </c>
      <c r="F39" s="606">
        <f>'08. Maternity ETO'!F39</f>
        <v>5</v>
      </c>
      <c r="G39" s="629">
        <f>IF('08. Maternity Manual Adj'!G39="-","-",
IF(ISNUMBER('08. Maternity Manual Adj'!G39),'08. Maternity Manual Adj'!G39*(1+'00. Adjustment factors'!$J$86),
IF(ISNUMBER('08. Maternity ETO'!G39),'08. Maternity ETO'!G39*(1+'00. Adjustment factors'!$J$86),"-")))</f>
        <v>1755.2217487490836</v>
      </c>
      <c r="H39" s="606">
        <f>'08. Maternity ETO'!H39</f>
        <v>5</v>
      </c>
      <c r="I39" s="629">
        <f>IF('08. Maternity Manual Adj'!I39="-","-",
IF(ISNUMBER('08. Maternity Manual Adj'!I39),'08. Maternity Manual Adj'!I39*(1+'00. Adjustment factors'!$K$86),
IF(ISNUMBER('08. Maternity ETO'!I39),'08. Maternity ETO'!I39*(1+'00. Adjustment factors'!$K$86),"-")))</f>
        <v>362.72641999999996</v>
      </c>
      <c r="J39" s="606" t="str">
        <f>'08. Maternity ETO'!J39</f>
        <v>No</v>
      </c>
      <c r="K39" s="606" t="str">
        <f>'08. Maternity ETO'!K39</f>
        <v>-</v>
      </c>
      <c r="L39" s="630" t="str">
        <f>IF('08. Maternity Manual Adj'!L39="-","-",
IF(ISNUMBER('08. Maternity Manual Adj'!L39),'08. Maternity Manual Adj'!L39*(1+'00. Adjustment factors'!$J$86),
IF(ISNUMBER('08. Maternity ETO'!L39),'08. Maternity ETO'!L39*(1+'00. Adjustment factors'!$J$86),"-")))</f>
        <v>-</v>
      </c>
      <c r="M39" s="239"/>
    </row>
    <row r="40" spans="1:13" x14ac:dyDescent="0.2">
      <c r="A40" s="372" t="s">
        <v>286</v>
      </c>
      <c r="B40" s="628" t="s">
        <v>815</v>
      </c>
      <c r="C40" s="625">
        <f>IF('08. Maternity Manual Adj'!C40="-","-",
IF(ISNUMBER('08. Maternity Manual Adj'!C40),'08. Maternity Manual Adj'!C40*(1+'00. Adjustment factors'!$J$86),
IF(ISNUMBER('08. Maternity ETO'!C40),'08. Maternity ETO'!C40*(1+'00. Adjustment factors'!$J$86),"-")))</f>
        <v>2581.8465772699747</v>
      </c>
      <c r="D40" s="629" t="str">
        <f>IF('08. Maternity Manual Adj'!D40="-","-",
IF(ISNUMBER('08. Maternity Manual Adj'!D40),'08. Maternity Manual Adj'!D40*(1+'00. Adjustment factors'!$J$86),
IF(ISNUMBER('08. Maternity ETO'!D40),'08. Maternity ETO'!D40*(1+'00. Adjustment factors'!$J$86),"-")))</f>
        <v>-</v>
      </c>
      <c r="E40" s="629" t="str">
        <f>IF('08. Maternity Manual Adj'!E40="-","-",
IF(ISNUMBER('08. Maternity Manual Adj'!E40),'08. Maternity Manual Adj'!E40*(1+'00. Adjustment factors'!$J$86),
IF(ISNUMBER('08. Maternity ETO'!E40),'08. Maternity ETO'!E40*(1+'00. Adjustment factors'!$J$86),"-")))</f>
        <v>-</v>
      </c>
      <c r="F40" s="606">
        <f>'08. Maternity ETO'!F40</f>
        <v>7</v>
      </c>
      <c r="G40" s="629">
        <f>IF('08. Maternity Manual Adj'!G40="-","-",
IF(ISNUMBER('08. Maternity Manual Adj'!G40),'08. Maternity Manual Adj'!G40*(1+'00. Adjustment factors'!$J$86),
IF(ISNUMBER('08. Maternity ETO'!G40),'08. Maternity ETO'!G40*(1+'00. Adjustment factors'!$J$86),"-")))</f>
        <v>2581.8465772699747</v>
      </c>
      <c r="H40" s="606">
        <f>'08. Maternity ETO'!H40</f>
        <v>7</v>
      </c>
      <c r="I40" s="629">
        <f>IF('08. Maternity Manual Adj'!I40="-","-",
IF(ISNUMBER('08. Maternity Manual Adj'!I40),'08. Maternity Manual Adj'!I40*(1+'00. Adjustment factors'!$K$86),
IF(ISNUMBER('08. Maternity ETO'!I40),'08. Maternity ETO'!I40*(1+'00. Adjustment factors'!$K$86),"-")))</f>
        <v>362.72641999999996</v>
      </c>
      <c r="J40" s="606" t="str">
        <f>'08. Maternity ETO'!J40</f>
        <v>No</v>
      </c>
      <c r="K40" s="606" t="str">
        <f>'08. Maternity ETO'!K40</f>
        <v>-</v>
      </c>
      <c r="L40" s="630" t="str">
        <f>IF('08. Maternity Manual Adj'!L40="-","-",
IF(ISNUMBER('08. Maternity Manual Adj'!L40),'08. Maternity Manual Adj'!L40*(1+'00. Adjustment factors'!$J$86),
IF(ISNUMBER('08. Maternity ETO'!L40),'08. Maternity ETO'!L40*(1+'00. Adjustment factors'!$J$86),"-")))</f>
        <v>-</v>
      </c>
      <c r="M40" s="239"/>
    </row>
    <row r="41" spans="1:13" x14ac:dyDescent="0.2">
      <c r="A41" s="372" t="s">
        <v>287</v>
      </c>
      <c r="B41" s="628" t="s">
        <v>816</v>
      </c>
      <c r="C41" s="625">
        <f>IF('08. Maternity Manual Adj'!C41="-","-",
IF(ISNUMBER('08. Maternity Manual Adj'!C41),'08. Maternity Manual Adj'!C41*(1+'00. Adjustment factors'!$J$86),
IF(ISNUMBER('08. Maternity ETO'!C41),'08. Maternity ETO'!C41*(1+'00. Adjustment factors'!$J$86),"-")))</f>
        <v>1755.2217487490836</v>
      </c>
      <c r="D41" s="629" t="str">
        <f>IF('08. Maternity Manual Adj'!D41="-","-",
IF(ISNUMBER('08. Maternity Manual Adj'!D41),'08. Maternity Manual Adj'!D41*(1+'00. Adjustment factors'!$J$86),
IF(ISNUMBER('08. Maternity ETO'!D41),'08. Maternity ETO'!D41*(1+'00. Adjustment factors'!$J$86),"-")))</f>
        <v>-</v>
      </c>
      <c r="E41" s="629" t="str">
        <f>IF('08. Maternity Manual Adj'!E41="-","-",
IF(ISNUMBER('08. Maternity Manual Adj'!E41),'08. Maternity Manual Adj'!E41*(1+'00. Adjustment factors'!$J$86),
IF(ISNUMBER('08. Maternity ETO'!E41),'08. Maternity ETO'!E41*(1+'00. Adjustment factors'!$J$86),"-")))</f>
        <v>-</v>
      </c>
      <c r="F41" s="606">
        <f>'08. Maternity ETO'!F41</f>
        <v>5</v>
      </c>
      <c r="G41" s="629">
        <f>IF('08. Maternity Manual Adj'!G41="-","-",
IF(ISNUMBER('08. Maternity Manual Adj'!G41),'08. Maternity Manual Adj'!G41*(1+'00. Adjustment factors'!$J$86),
IF(ISNUMBER('08. Maternity ETO'!G41),'08. Maternity ETO'!G41*(1+'00. Adjustment factors'!$J$86),"-")))</f>
        <v>1755.2217487490836</v>
      </c>
      <c r="H41" s="606">
        <f>'08. Maternity ETO'!H41</f>
        <v>5</v>
      </c>
      <c r="I41" s="629">
        <f>IF('08. Maternity Manual Adj'!I41="-","-",
IF(ISNUMBER('08. Maternity Manual Adj'!I41),'08. Maternity Manual Adj'!I41*(1+'00. Adjustment factors'!$K$86),
IF(ISNUMBER('08. Maternity ETO'!I41),'08. Maternity ETO'!I41*(1+'00. Adjustment factors'!$K$86),"-")))</f>
        <v>362.72641999999996</v>
      </c>
      <c r="J41" s="606" t="str">
        <f>'08. Maternity ETO'!J41</f>
        <v>No</v>
      </c>
      <c r="K41" s="606" t="str">
        <f>'08. Maternity ETO'!K41</f>
        <v>-</v>
      </c>
      <c r="L41" s="630" t="str">
        <f>IF('08. Maternity Manual Adj'!L41="-","-",
IF(ISNUMBER('08. Maternity Manual Adj'!L41),'08. Maternity Manual Adj'!L41*(1+'00. Adjustment factors'!$J$86),
IF(ISNUMBER('08. Maternity ETO'!L41),'08. Maternity ETO'!L41*(1+'00. Adjustment factors'!$J$86),"-")))</f>
        <v>-</v>
      </c>
      <c r="M41" s="239"/>
    </row>
    <row r="42" spans="1:13" x14ac:dyDescent="0.2">
      <c r="A42" s="372" t="s">
        <v>288</v>
      </c>
      <c r="B42" s="628" t="s">
        <v>821</v>
      </c>
      <c r="C42" s="625">
        <f>IF('08. Maternity Manual Adj'!C42="-","-",
IF(ISNUMBER('08. Maternity Manual Adj'!C42),'08. Maternity Manual Adj'!C42*(1+'00. Adjustment factors'!$J$86),
IF(ISNUMBER('08. Maternity ETO'!C42),'08. Maternity ETO'!C42*(1+'00. Adjustment factors'!$J$86),"-")))</f>
        <v>2581.8465772699747</v>
      </c>
      <c r="D42" s="629" t="str">
        <f>IF('08. Maternity Manual Adj'!D42="-","-",
IF(ISNUMBER('08. Maternity Manual Adj'!D42),'08. Maternity Manual Adj'!D42*(1+'00. Adjustment factors'!$J$86),
IF(ISNUMBER('08. Maternity ETO'!D42),'08. Maternity ETO'!D42*(1+'00. Adjustment factors'!$J$86),"-")))</f>
        <v>-</v>
      </c>
      <c r="E42" s="629" t="str">
        <f>IF('08. Maternity Manual Adj'!E42="-","-",
IF(ISNUMBER('08. Maternity Manual Adj'!E42),'08. Maternity Manual Adj'!E42*(1+'00. Adjustment factors'!$J$86),
IF(ISNUMBER('08. Maternity ETO'!E42),'08. Maternity ETO'!E42*(1+'00. Adjustment factors'!$J$86),"-")))</f>
        <v>-</v>
      </c>
      <c r="F42" s="606">
        <f>'08. Maternity ETO'!F42</f>
        <v>7</v>
      </c>
      <c r="G42" s="629">
        <f>IF('08. Maternity Manual Adj'!G42="-","-",
IF(ISNUMBER('08. Maternity Manual Adj'!G42),'08. Maternity Manual Adj'!G42*(1+'00. Adjustment factors'!$J$86),
IF(ISNUMBER('08. Maternity ETO'!G42),'08. Maternity ETO'!G42*(1+'00. Adjustment factors'!$J$86),"-")))</f>
        <v>2581.8465772699747</v>
      </c>
      <c r="H42" s="606">
        <f>'08. Maternity ETO'!H42</f>
        <v>7</v>
      </c>
      <c r="I42" s="629">
        <f>IF('08. Maternity Manual Adj'!I42="-","-",
IF(ISNUMBER('08. Maternity Manual Adj'!I42),'08. Maternity Manual Adj'!I42*(1+'00. Adjustment factors'!$K$86),
IF(ISNUMBER('08. Maternity ETO'!I42),'08. Maternity ETO'!I42*(1+'00. Adjustment factors'!$K$86),"-")))</f>
        <v>362.72641999999996</v>
      </c>
      <c r="J42" s="606" t="str">
        <f>'08. Maternity ETO'!J42</f>
        <v>No</v>
      </c>
      <c r="K42" s="606" t="str">
        <f>'08. Maternity ETO'!K42</f>
        <v>-</v>
      </c>
      <c r="L42" s="630" t="str">
        <f>IF('08. Maternity Manual Adj'!L42="-","-",
IF(ISNUMBER('08. Maternity Manual Adj'!L42),'08. Maternity Manual Adj'!L42*(1+'00. Adjustment factors'!$J$86),
IF(ISNUMBER('08. Maternity ETO'!L42),'08. Maternity ETO'!L42*(1+'00. Adjustment factors'!$J$86),"-")))</f>
        <v>-</v>
      </c>
      <c r="M42" s="239"/>
    </row>
    <row r="43" spans="1:13" x14ac:dyDescent="0.2">
      <c r="A43" s="372" t="s">
        <v>289</v>
      </c>
      <c r="B43" s="628" t="s">
        <v>822</v>
      </c>
      <c r="C43" s="625">
        <f>IF('08. Maternity Manual Adj'!C43="-","-",
IF(ISNUMBER('08. Maternity Manual Adj'!C43),'08. Maternity Manual Adj'!C43*(1+'00. Adjustment factors'!$J$86),
IF(ISNUMBER('08. Maternity ETO'!C43),'08. Maternity ETO'!C43*(1+'00. Adjustment factors'!$J$86),"-")))</f>
        <v>1755.2217487490836</v>
      </c>
      <c r="D43" s="629" t="str">
        <f>IF('08. Maternity Manual Adj'!D43="-","-",
IF(ISNUMBER('08. Maternity Manual Adj'!D43),'08. Maternity Manual Adj'!D43*(1+'00. Adjustment factors'!$J$86),
IF(ISNUMBER('08. Maternity ETO'!D43),'08. Maternity ETO'!D43*(1+'00. Adjustment factors'!$J$86),"-")))</f>
        <v>-</v>
      </c>
      <c r="E43" s="629" t="str">
        <f>IF('08. Maternity Manual Adj'!E43="-","-",
IF(ISNUMBER('08. Maternity Manual Adj'!E43),'08. Maternity Manual Adj'!E43*(1+'00. Adjustment factors'!$J$86),
IF(ISNUMBER('08. Maternity ETO'!E43),'08. Maternity ETO'!E43*(1+'00. Adjustment factors'!$J$86),"-")))</f>
        <v>-</v>
      </c>
      <c r="F43" s="606">
        <f>'08. Maternity ETO'!F43</f>
        <v>5</v>
      </c>
      <c r="G43" s="629">
        <f>IF('08. Maternity Manual Adj'!G43="-","-",
IF(ISNUMBER('08. Maternity Manual Adj'!G43),'08. Maternity Manual Adj'!G43*(1+'00. Adjustment factors'!$J$86),
IF(ISNUMBER('08. Maternity ETO'!G43),'08. Maternity ETO'!G43*(1+'00. Adjustment factors'!$J$86),"-")))</f>
        <v>1755.2217487490836</v>
      </c>
      <c r="H43" s="606">
        <f>'08. Maternity ETO'!H43</f>
        <v>5</v>
      </c>
      <c r="I43" s="629">
        <f>IF('08. Maternity Manual Adj'!I43="-","-",
IF(ISNUMBER('08. Maternity Manual Adj'!I43),'08. Maternity Manual Adj'!I43*(1+'00. Adjustment factors'!$K$86),
IF(ISNUMBER('08. Maternity ETO'!I43),'08. Maternity ETO'!I43*(1+'00. Adjustment factors'!$K$86),"-")))</f>
        <v>362.72641999999996</v>
      </c>
      <c r="J43" s="606" t="str">
        <f>'08. Maternity ETO'!J43</f>
        <v>No</v>
      </c>
      <c r="K43" s="606" t="str">
        <f>'08. Maternity ETO'!K43</f>
        <v>-</v>
      </c>
      <c r="L43" s="630" t="str">
        <f>IF('08. Maternity Manual Adj'!L43="-","-",
IF(ISNUMBER('08. Maternity Manual Adj'!L43),'08. Maternity Manual Adj'!L43*(1+'00. Adjustment factors'!$J$86),
IF(ISNUMBER('08. Maternity ETO'!L43),'08. Maternity ETO'!L43*(1+'00. Adjustment factors'!$J$86),"-")))</f>
        <v>-</v>
      </c>
      <c r="M43" s="239"/>
    </row>
    <row r="44" spans="1:13" x14ac:dyDescent="0.2">
      <c r="A44" s="372" t="s">
        <v>290</v>
      </c>
      <c r="B44" s="628" t="s">
        <v>384</v>
      </c>
      <c r="C44" s="625">
        <f>IF('08. Maternity Manual Adj'!C44="-","-",
IF(ISNUMBER('08. Maternity Manual Adj'!C44),'08. Maternity Manual Adj'!C44*(1+'00. Adjustment factors'!$J$86),
IF(ISNUMBER('08. Maternity ETO'!C44),'08. Maternity ETO'!C44*(1+'00. Adjustment factors'!$J$86),"-")))</f>
        <v>2581.8465772699747</v>
      </c>
      <c r="D44" s="629" t="str">
        <f>IF('08. Maternity Manual Adj'!D44="-","-",
IF(ISNUMBER('08. Maternity Manual Adj'!D44),'08. Maternity Manual Adj'!D44*(1+'00. Adjustment factors'!$J$86),
IF(ISNUMBER('08. Maternity ETO'!D44),'08. Maternity ETO'!D44*(1+'00. Adjustment factors'!$J$86),"-")))</f>
        <v>-</v>
      </c>
      <c r="E44" s="629" t="str">
        <f>IF('08. Maternity Manual Adj'!E44="-","-",
IF(ISNUMBER('08. Maternity Manual Adj'!E44),'08. Maternity Manual Adj'!E44*(1+'00. Adjustment factors'!$J$86),
IF(ISNUMBER('08. Maternity ETO'!E44),'08. Maternity ETO'!E44*(1+'00. Adjustment factors'!$J$86),"-")))</f>
        <v>-</v>
      </c>
      <c r="F44" s="606">
        <f>'08. Maternity ETO'!F44</f>
        <v>7</v>
      </c>
      <c r="G44" s="629">
        <f>IF('08. Maternity Manual Adj'!G44="-","-",
IF(ISNUMBER('08. Maternity Manual Adj'!G44),'08. Maternity Manual Adj'!G44*(1+'00. Adjustment factors'!$J$86),
IF(ISNUMBER('08. Maternity ETO'!G44),'08. Maternity ETO'!G44*(1+'00. Adjustment factors'!$J$86),"-")))</f>
        <v>2581.8465772699747</v>
      </c>
      <c r="H44" s="606">
        <f>'08. Maternity ETO'!H44</f>
        <v>7</v>
      </c>
      <c r="I44" s="629">
        <f>IF('08. Maternity Manual Adj'!I44="-","-",
IF(ISNUMBER('08. Maternity Manual Adj'!I44),'08. Maternity Manual Adj'!I44*(1+'00. Adjustment factors'!$K$86),
IF(ISNUMBER('08. Maternity ETO'!I44),'08. Maternity ETO'!I44*(1+'00. Adjustment factors'!$K$86),"-")))</f>
        <v>362.72641999999996</v>
      </c>
      <c r="J44" s="606" t="str">
        <f>'08. Maternity ETO'!J44</f>
        <v>No</v>
      </c>
      <c r="K44" s="606" t="str">
        <f>'08. Maternity ETO'!K44</f>
        <v>-</v>
      </c>
      <c r="L44" s="630" t="str">
        <f>IF('08. Maternity Manual Adj'!L44="-","-",
IF(ISNUMBER('08. Maternity Manual Adj'!L44),'08. Maternity Manual Adj'!L44*(1+'00. Adjustment factors'!$J$86),
IF(ISNUMBER('08. Maternity ETO'!L44),'08. Maternity ETO'!L44*(1+'00. Adjustment factors'!$J$86),"-")))</f>
        <v>-</v>
      </c>
      <c r="M44" s="239"/>
    </row>
    <row r="45" spans="1:13" x14ac:dyDescent="0.2">
      <c r="A45" s="372" t="s">
        <v>291</v>
      </c>
      <c r="B45" s="628" t="s">
        <v>823</v>
      </c>
      <c r="C45" s="625">
        <f>IF('08. Maternity Manual Adj'!C45="-","-",
IF(ISNUMBER('08. Maternity Manual Adj'!C45),'08. Maternity Manual Adj'!C45*(1+'00. Adjustment factors'!$J$86),
IF(ISNUMBER('08. Maternity ETO'!C45),'08. Maternity ETO'!C45*(1+'00. Adjustment factors'!$J$86),"-")))</f>
        <v>2581.8465772699747</v>
      </c>
      <c r="D45" s="629" t="str">
        <f>IF('08. Maternity Manual Adj'!D45="-","-",
IF(ISNUMBER('08. Maternity Manual Adj'!D45),'08. Maternity Manual Adj'!D45*(1+'00. Adjustment factors'!$J$86),
IF(ISNUMBER('08. Maternity ETO'!D45),'08. Maternity ETO'!D45*(1+'00. Adjustment factors'!$J$86),"-")))</f>
        <v>-</v>
      </c>
      <c r="E45" s="629" t="str">
        <f>IF('08. Maternity Manual Adj'!E45="-","-",
IF(ISNUMBER('08. Maternity Manual Adj'!E45),'08. Maternity Manual Adj'!E45*(1+'00. Adjustment factors'!$J$86),
IF(ISNUMBER('08. Maternity ETO'!E45),'08. Maternity ETO'!E45*(1+'00. Adjustment factors'!$J$86),"-")))</f>
        <v>-</v>
      </c>
      <c r="F45" s="606">
        <f>'08. Maternity ETO'!F45</f>
        <v>7</v>
      </c>
      <c r="G45" s="629">
        <f>IF('08. Maternity Manual Adj'!G45="-","-",
IF(ISNUMBER('08. Maternity Manual Adj'!G45),'08. Maternity Manual Adj'!G45*(1+'00. Adjustment factors'!$J$86),
IF(ISNUMBER('08. Maternity ETO'!G45),'08. Maternity ETO'!G45*(1+'00. Adjustment factors'!$J$86),"-")))</f>
        <v>2581.8465772699747</v>
      </c>
      <c r="H45" s="606">
        <f>'08. Maternity ETO'!H45</f>
        <v>7</v>
      </c>
      <c r="I45" s="629">
        <f>IF('08. Maternity Manual Adj'!I45="-","-",
IF(ISNUMBER('08. Maternity Manual Adj'!I45),'08. Maternity Manual Adj'!I45*(1+'00. Adjustment factors'!$K$86),
IF(ISNUMBER('08. Maternity ETO'!I45),'08. Maternity ETO'!I45*(1+'00. Adjustment factors'!$K$86),"-")))</f>
        <v>362.72641999999996</v>
      </c>
      <c r="J45" s="606" t="str">
        <f>'08. Maternity ETO'!J45</f>
        <v>No</v>
      </c>
      <c r="K45" s="606" t="str">
        <f>'08. Maternity ETO'!K45</f>
        <v>-</v>
      </c>
      <c r="L45" s="630" t="str">
        <f>IF('08. Maternity Manual Adj'!L45="-","-",
IF(ISNUMBER('08. Maternity Manual Adj'!L45),'08. Maternity Manual Adj'!L45*(1+'00. Adjustment factors'!$J$86),
IF(ISNUMBER('08. Maternity ETO'!L45),'08. Maternity ETO'!L45*(1+'00. Adjustment factors'!$J$86),"-")))</f>
        <v>-</v>
      </c>
      <c r="M45" s="239"/>
    </row>
    <row r="46" spans="1:13" x14ac:dyDescent="0.2">
      <c r="A46" s="372" t="s">
        <v>292</v>
      </c>
      <c r="B46" s="628" t="s">
        <v>824</v>
      </c>
      <c r="C46" s="625">
        <f>IF('08. Maternity Manual Adj'!C46="-","-",
IF(ISNUMBER('08. Maternity Manual Adj'!C46),'08. Maternity Manual Adj'!C46*(1+'00. Adjustment factors'!$J$86),
IF(ISNUMBER('08. Maternity ETO'!C46),'08. Maternity ETO'!C46*(1+'00. Adjustment factors'!$J$86),"-")))</f>
        <v>1755.2217487490836</v>
      </c>
      <c r="D46" s="629" t="str">
        <f>IF('08. Maternity Manual Adj'!D46="-","-",
IF(ISNUMBER('08. Maternity Manual Adj'!D46),'08. Maternity Manual Adj'!D46*(1+'00. Adjustment factors'!$J$86),
IF(ISNUMBER('08. Maternity ETO'!D46),'08. Maternity ETO'!D46*(1+'00. Adjustment factors'!$J$86),"-")))</f>
        <v>-</v>
      </c>
      <c r="E46" s="629" t="str">
        <f>IF('08. Maternity Manual Adj'!E46="-","-",
IF(ISNUMBER('08. Maternity Manual Adj'!E46),'08. Maternity Manual Adj'!E46*(1+'00. Adjustment factors'!$J$86),
IF(ISNUMBER('08. Maternity ETO'!E46),'08. Maternity ETO'!E46*(1+'00. Adjustment factors'!$J$86),"-")))</f>
        <v>-</v>
      </c>
      <c r="F46" s="606">
        <f>'08. Maternity ETO'!F46</f>
        <v>5</v>
      </c>
      <c r="G46" s="629">
        <f>IF('08. Maternity Manual Adj'!G46="-","-",
IF(ISNUMBER('08. Maternity Manual Adj'!G46),'08. Maternity Manual Adj'!G46*(1+'00. Adjustment factors'!$J$86),
IF(ISNUMBER('08. Maternity ETO'!G46),'08. Maternity ETO'!G46*(1+'00. Adjustment factors'!$J$86),"-")))</f>
        <v>1755.2217487490836</v>
      </c>
      <c r="H46" s="606">
        <f>'08. Maternity ETO'!H46</f>
        <v>5</v>
      </c>
      <c r="I46" s="629">
        <f>IF('08. Maternity Manual Adj'!I46="-","-",
IF(ISNUMBER('08. Maternity Manual Adj'!I46),'08. Maternity Manual Adj'!I46*(1+'00. Adjustment factors'!$K$86),
IF(ISNUMBER('08. Maternity ETO'!I46),'08. Maternity ETO'!I46*(1+'00. Adjustment factors'!$K$86),"-")))</f>
        <v>362.72641999999996</v>
      </c>
      <c r="J46" s="606" t="str">
        <f>'08. Maternity ETO'!J46</f>
        <v>No</v>
      </c>
      <c r="K46" s="606" t="str">
        <f>'08. Maternity ETO'!K46</f>
        <v>-</v>
      </c>
      <c r="L46" s="630" t="str">
        <f>IF('08. Maternity Manual Adj'!L46="-","-",
IF(ISNUMBER('08. Maternity Manual Adj'!L46),'08. Maternity Manual Adj'!L46*(1+'00. Adjustment factors'!$J$86),
IF(ISNUMBER('08. Maternity ETO'!L46),'08. Maternity ETO'!L46*(1+'00. Adjustment factors'!$J$86),"-")))</f>
        <v>-</v>
      </c>
      <c r="M46" s="239"/>
    </row>
    <row r="47" spans="1:13" x14ac:dyDescent="0.2">
      <c r="A47" s="372" t="s">
        <v>293</v>
      </c>
      <c r="B47" s="628" t="s">
        <v>825</v>
      </c>
      <c r="C47" s="625">
        <f>IF('08. Maternity Manual Adj'!C47="-","-",
IF(ISNUMBER('08. Maternity Manual Adj'!C47),'08. Maternity Manual Adj'!C47*(1+'00. Adjustment factors'!$J$86),
IF(ISNUMBER('08. Maternity ETO'!C47),'08. Maternity ETO'!C47*(1+'00. Adjustment factors'!$J$86),"-")))</f>
        <v>2581.8465772699747</v>
      </c>
      <c r="D47" s="629" t="str">
        <f>IF('08. Maternity Manual Adj'!D47="-","-",
IF(ISNUMBER('08. Maternity Manual Adj'!D47),'08. Maternity Manual Adj'!D47*(1+'00. Adjustment factors'!$J$86),
IF(ISNUMBER('08. Maternity ETO'!D47),'08. Maternity ETO'!D47*(1+'00. Adjustment factors'!$J$86),"-")))</f>
        <v>-</v>
      </c>
      <c r="E47" s="629" t="str">
        <f>IF('08. Maternity Manual Adj'!E47="-","-",
IF(ISNUMBER('08. Maternity Manual Adj'!E47),'08. Maternity Manual Adj'!E47*(1+'00. Adjustment factors'!$J$86),
IF(ISNUMBER('08. Maternity ETO'!E47),'08. Maternity ETO'!E47*(1+'00. Adjustment factors'!$J$86),"-")))</f>
        <v>-</v>
      </c>
      <c r="F47" s="606">
        <f>'08. Maternity ETO'!F47</f>
        <v>7</v>
      </c>
      <c r="G47" s="629">
        <f>IF('08. Maternity Manual Adj'!G47="-","-",
IF(ISNUMBER('08. Maternity Manual Adj'!G47),'08. Maternity Manual Adj'!G47*(1+'00. Adjustment factors'!$J$86),
IF(ISNUMBER('08. Maternity ETO'!G47),'08. Maternity ETO'!G47*(1+'00. Adjustment factors'!$J$86),"-")))</f>
        <v>2581.8465772699747</v>
      </c>
      <c r="H47" s="606">
        <f>'08. Maternity ETO'!H47</f>
        <v>7</v>
      </c>
      <c r="I47" s="629">
        <f>IF('08. Maternity Manual Adj'!I47="-","-",
IF(ISNUMBER('08. Maternity Manual Adj'!I47),'08. Maternity Manual Adj'!I47*(1+'00. Adjustment factors'!$K$86),
IF(ISNUMBER('08. Maternity ETO'!I47),'08. Maternity ETO'!I47*(1+'00. Adjustment factors'!$K$86),"-")))</f>
        <v>362.72641999999996</v>
      </c>
      <c r="J47" s="606" t="str">
        <f>'08. Maternity ETO'!J47</f>
        <v>No</v>
      </c>
      <c r="K47" s="606" t="str">
        <f>'08. Maternity ETO'!K47</f>
        <v>-</v>
      </c>
      <c r="L47" s="630" t="str">
        <f>IF('08. Maternity Manual Adj'!L47="-","-",
IF(ISNUMBER('08. Maternity Manual Adj'!L47),'08. Maternity Manual Adj'!L47*(1+'00. Adjustment factors'!$J$86),
IF(ISNUMBER('08. Maternity ETO'!L47),'08. Maternity ETO'!L47*(1+'00. Adjustment factors'!$J$86),"-")))</f>
        <v>-</v>
      </c>
      <c r="M47" s="239"/>
    </row>
    <row r="48" spans="1:13" x14ac:dyDescent="0.2">
      <c r="A48" s="372" t="s">
        <v>294</v>
      </c>
      <c r="B48" s="628" t="s">
        <v>826</v>
      </c>
      <c r="C48" s="625">
        <f>IF('08. Maternity Manual Adj'!C48="-","-",
IF(ISNUMBER('08. Maternity Manual Adj'!C48),'08. Maternity Manual Adj'!C48*(1+'00. Adjustment factors'!$J$86),
IF(ISNUMBER('08. Maternity ETO'!C48),'08. Maternity ETO'!C48*(1+'00. Adjustment factors'!$J$86),"-")))</f>
        <v>1755.2217487490836</v>
      </c>
      <c r="D48" s="629" t="str">
        <f>IF('08. Maternity Manual Adj'!D48="-","-",
IF(ISNUMBER('08. Maternity Manual Adj'!D48),'08. Maternity Manual Adj'!D48*(1+'00. Adjustment factors'!$J$86),
IF(ISNUMBER('08. Maternity ETO'!D48),'08. Maternity ETO'!D48*(1+'00. Adjustment factors'!$J$86),"-")))</f>
        <v>-</v>
      </c>
      <c r="E48" s="629" t="str">
        <f>IF('08. Maternity Manual Adj'!E48="-","-",
IF(ISNUMBER('08. Maternity Manual Adj'!E48),'08. Maternity Manual Adj'!E48*(1+'00. Adjustment factors'!$J$86),
IF(ISNUMBER('08. Maternity ETO'!E48),'08. Maternity ETO'!E48*(1+'00. Adjustment factors'!$J$86),"-")))</f>
        <v>-</v>
      </c>
      <c r="F48" s="606">
        <f>'08. Maternity ETO'!F48</f>
        <v>5</v>
      </c>
      <c r="G48" s="629">
        <f>IF('08. Maternity Manual Adj'!G48="-","-",
IF(ISNUMBER('08. Maternity Manual Adj'!G48),'08. Maternity Manual Adj'!G48*(1+'00. Adjustment factors'!$J$86),
IF(ISNUMBER('08. Maternity ETO'!G48),'08. Maternity ETO'!G48*(1+'00. Adjustment factors'!$J$86),"-")))</f>
        <v>1755.2217487490836</v>
      </c>
      <c r="H48" s="606">
        <f>'08. Maternity ETO'!H48</f>
        <v>5</v>
      </c>
      <c r="I48" s="629">
        <f>IF('08. Maternity Manual Adj'!I48="-","-",
IF(ISNUMBER('08. Maternity Manual Adj'!I48),'08. Maternity Manual Adj'!I48*(1+'00. Adjustment factors'!$K$86),
IF(ISNUMBER('08. Maternity ETO'!I48),'08. Maternity ETO'!I48*(1+'00. Adjustment factors'!$K$86),"-")))</f>
        <v>362.72641999999996</v>
      </c>
      <c r="J48" s="606" t="str">
        <f>'08. Maternity ETO'!J48</f>
        <v>No</v>
      </c>
      <c r="K48" s="606" t="str">
        <f>'08. Maternity ETO'!K48</f>
        <v>-</v>
      </c>
      <c r="L48" s="630" t="str">
        <f>IF('08. Maternity Manual Adj'!L48="-","-",
IF(ISNUMBER('08. Maternity Manual Adj'!L48),'08. Maternity Manual Adj'!L48*(1+'00. Adjustment factors'!$J$86),
IF(ISNUMBER('08. Maternity ETO'!L48),'08. Maternity ETO'!L48*(1+'00. Adjustment factors'!$J$86),"-")))</f>
        <v>-</v>
      </c>
      <c r="M48" s="239"/>
    </row>
    <row r="49" spans="1:14" ht="13.5" thickBot="1" x14ac:dyDescent="0.25">
      <c r="A49" s="373" t="s">
        <v>295</v>
      </c>
      <c r="B49" s="631" t="s">
        <v>385</v>
      </c>
      <c r="C49" s="632">
        <f>IF('08. Maternity Manual Adj'!C49="-","-",
IF(ISNUMBER('08. Maternity Manual Adj'!C49),'08. Maternity Manual Adj'!C49*(1+'00. Adjustment factors'!$J$86),
IF(ISNUMBER('08. Maternity ETO'!C49),'08. Maternity ETO'!C49*(1+'00. Adjustment factors'!$J$86),"-")))</f>
        <v>2581.8465772699747</v>
      </c>
      <c r="D49" s="633" t="str">
        <f>IF('08. Maternity Manual Adj'!D49="-","-",
IF(ISNUMBER('08. Maternity Manual Adj'!D49),'08. Maternity Manual Adj'!D49*(1+'00. Adjustment factors'!$J$86),
IF(ISNUMBER('08. Maternity ETO'!D49),'08. Maternity ETO'!D49*(1+'00. Adjustment factors'!$J$86),"-")))</f>
        <v>-</v>
      </c>
      <c r="E49" s="633" t="str">
        <f>IF('08. Maternity Manual Adj'!E49="-","-",
IF(ISNUMBER('08. Maternity Manual Adj'!E49),'08. Maternity Manual Adj'!E49*(1+'00. Adjustment factors'!$J$86),
IF(ISNUMBER('08. Maternity ETO'!E49),'08. Maternity ETO'!E49*(1+'00. Adjustment factors'!$J$86),"-")))</f>
        <v>-</v>
      </c>
      <c r="F49" s="297">
        <f>'08. Maternity ETO'!F49</f>
        <v>7</v>
      </c>
      <c r="G49" s="633">
        <f>IF('08. Maternity Manual Adj'!G49="-","-",
IF(ISNUMBER('08. Maternity Manual Adj'!G49),'08. Maternity Manual Adj'!G49*(1+'00. Adjustment factors'!$J$86),
IF(ISNUMBER('08. Maternity ETO'!G49),'08. Maternity ETO'!G49*(1+'00. Adjustment factors'!$J$86),"-")))</f>
        <v>2581.8465772699747</v>
      </c>
      <c r="H49" s="297">
        <f>'08. Maternity ETO'!H49</f>
        <v>7</v>
      </c>
      <c r="I49" s="633">
        <f>IF('08. Maternity Manual Adj'!I49="-","-",
IF(ISNUMBER('08. Maternity Manual Adj'!I49),'08. Maternity Manual Adj'!I49*(1+'00. Adjustment factors'!$K$86),
IF(ISNUMBER('08. Maternity ETO'!I49),'08. Maternity ETO'!I49*(1+'00. Adjustment factors'!$K$86),"-")))</f>
        <v>362.72641999999996</v>
      </c>
      <c r="J49" s="297" t="str">
        <f>'08. Maternity ETO'!J49</f>
        <v>No</v>
      </c>
      <c r="K49" s="297" t="str">
        <f>'08. Maternity ETO'!K49</f>
        <v>-</v>
      </c>
      <c r="L49" s="634" t="str">
        <f>IF('08. Maternity Manual Adj'!L49="-","-",
IF(ISNUMBER('08. Maternity Manual Adj'!L49),'08. Maternity Manual Adj'!L49*(1+'00. Adjustment factors'!$J$86),
IF(ISNUMBER('08. Maternity ETO'!L49),'08. Maternity ETO'!L49*(1+'00. Adjustment factors'!$J$86),"-")))</f>
        <v>-</v>
      </c>
      <c r="M49" s="239"/>
    </row>
    <row r="50" spans="1:14" x14ac:dyDescent="0.2">
      <c r="A50" s="329"/>
      <c r="B50" s="329"/>
      <c r="C50" s="329"/>
      <c r="D50" s="329"/>
      <c r="E50" s="329"/>
      <c r="F50" s="329"/>
      <c r="G50" s="329"/>
      <c r="H50" s="329"/>
      <c r="I50" s="329"/>
      <c r="J50" s="239"/>
      <c r="K50" s="487"/>
      <c r="L50" s="487"/>
      <c r="M50" s="239"/>
    </row>
    <row r="51" spans="1:14" ht="13.5" thickBot="1" x14ac:dyDescent="0.25">
      <c r="A51" s="274"/>
      <c r="B51" s="274"/>
      <c r="C51" s="274"/>
      <c r="D51" s="274"/>
      <c r="E51" s="274"/>
      <c r="F51" s="274"/>
      <c r="G51" s="274"/>
      <c r="H51" s="274"/>
      <c r="I51" s="274"/>
      <c r="J51" s="274"/>
      <c r="K51" s="274"/>
      <c r="L51" s="274"/>
      <c r="M51" s="275"/>
      <c r="N51" s="30"/>
    </row>
    <row r="52" spans="1:14" x14ac:dyDescent="0.2">
      <c r="A52" s="239"/>
      <c r="B52" s="239"/>
      <c r="C52" s="239"/>
      <c r="D52" s="239"/>
      <c r="E52" s="239"/>
      <c r="F52" s="239"/>
      <c r="G52" s="239"/>
      <c r="H52" s="239"/>
      <c r="I52" s="239"/>
      <c r="J52" s="239"/>
      <c r="K52" s="239"/>
      <c r="L52" s="239"/>
      <c r="M52" s="239"/>
    </row>
    <row r="62" spans="1:14" x14ac:dyDescent="0.2">
      <c r="K62" s="239"/>
    </row>
    <row r="63" spans="1:14" x14ac:dyDescent="0.2">
      <c r="K63" s="239"/>
    </row>
  </sheetData>
  <conditionalFormatting sqref="E5">
    <cfRule type="cellIs" dxfId="1" priority="2" stopIfTrue="1" operator="equal">
      <formula>0</formula>
    </cfRule>
  </conditionalFormatting>
  <conditionalFormatting sqref="E30">
    <cfRule type="cellIs" dxfId="0" priority="1" stopIfTrue="1" operator="equal">
      <formula>0</formula>
    </cfRule>
  </conditionalFormatting>
  <printOptions headings="1" gridLines="1"/>
  <pageMargins left="0.75" right="0.75" top="1" bottom="1" header="0.5" footer="0.5"/>
  <pageSetup paperSize="9" scale="73" fitToWidth="2" fitToHeight="2" orientation="landscape" r:id="rId1"/>
  <headerFooter alignWithMargins="0">
    <oddFooter>&amp;R&amp;P of &amp;N</oddFooter>
  </headerFooter>
  <rowBreaks count="1" manualBreakCount="1">
    <brk id="26"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T21"/>
  <sheetViews>
    <sheetView showGridLines="0" zoomScaleNormal="100" workbookViewId="0">
      <pane ySplit="3" topLeftCell="A4" activePane="bottomLeft" state="frozen"/>
      <selection pane="bottomLeft" activeCell="C12" sqref="C12"/>
    </sheetView>
  </sheetViews>
  <sheetFormatPr defaultColWidth="9.140625" defaultRowHeight="12.75" x14ac:dyDescent="0.2"/>
  <cols>
    <col min="1" max="1" width="26.7109375" style="1037" customWidth="1"/>
    <col min="2" max="2" width="20.85546875" style="1037" customWidth="1"/>
    <col min="3" max="3" width="57.5703125" style="1037" customWidth="1"/>
    <col min="4" max="16384" width="9.140625" style="1035"/>
  </cols>
  <sheetData>
    <row r="1" spans="1:20" s="253" customFormat="1" ht="21.75" customHeight="1" x14ac:dyDescent="0.2">
      <c r="A1" s="252" t="s">
        <v>3469</v>
      </c>
      <c r="D1" s="346"/>
      <c r="E1" s="346"/>
      <c r="F1" s="346"/>
      <c r="G1" s="346"/>
      <c r="H1" s="346"/>
      <c r="I1" s="346"/>
      <c r="J1" s="346"/>
      <c r="K1" s="347"/>
      <c r="L1" s="348"/>
      <c r="M1" s="349"/>
      <c r="N1" s="350"/>
      <c r="O1" s="350"/>
      <c r="Q1" s="328"/>
      <c r="R1" s="328"/>
      <c r="S1" s="328"/>
      <c r="T1" s="328"/>
    </row>
    <row r="3" spans="1:20" s="1034" customFormat="1" ht="21.75" customHeight="1" x14ac:dyDescent="0.2">
      <c r="A3" s="1033" t="s">
        <v>3279</v>
      </c>
      <c r="B3" s="1033" t="s">
        <v>3200</v>
      </c>
      <c r="C3" s="1033" t="s">
        <v>3281</v>
      </c>
    </row>
    <row r="4" spans="1:20" ht="60" x14ac:dyDescent="0.2">
      <c r="A4" s="1036" t="s">
        <v>3392</v>
      </c>
      <c r="B4" s="1036" t="s">
        <v>3393</v>
      </c>
      <c r="C4" s="1036" t="s">
        <v>3470</v>
      </c>
    </row>
    <row r="5" spans="1:20" ht="60" x14ac:dyDescent="0.2">
      <c r="A5" s="1036" t="s">
        <v>3379</v>
      </c>
      <c r="B5" s="1036" t="s">
        <v>3396</v>
      </c>
      <c r="C5" s="1036" t="s">
        <v>3395</v>
      </c>
    </row>
    <row r="6" spans="1:20" ht="15" x14ac:dyDescent="0.2">
      <c r="A6" s="1036" t="s">
        <v>3379</v>
      </c>
      <c r="B6" s="1036" t="s">
        <v>1861</v>
      </c>
      <c r="C6" s="1118" t="s">
        <v>3471</v>
      </c>
    </row>
    <row r="7" spans="1:20" ht="60" x14ac:dyDescent="0.2">
      <c r="A7" s="1036" t="s">
        <v>3398</v>
      </c>
      <c r="B7" s="1036" t="s">
        <v>3397</v>
      </c>
      <c r="C7" s="1118" t="s">
        <v>3472</v>
      </c>
    </row>
    <row r="8" spans="1:20" ht="15" x14ac:dyDescent="0.2">
      <c r="A8" s="1036" t="s">
        <v>3379</v>
      </c>
      <c r="B8" s="1036" t="s">
        <v>3448</v>
      </c>
      <c r="C8" s="1036" t="s">
        <v>3447</v>
      </c>
    </row>
    <row r="9" spans="1:20" ht="30" x14ac:dyDescent="0.2">
      <c r="A9" s="1036" t="s">
        <v>3473</v>
      </c>
      <c r="B9" s="1036" t="s">
        <v>3201</v>
      </c>
      <c r="C9" s="1036" t="s">
        <v>3474</v>
      </c>
    </row>
    <row r="10" spans="1:20" ht="15" x14ac:dyDescent="0.2">
      <c r="A10" s="1036" t="s">
        <v>3473</v>
      </c>
      <c r="B10" s="1036" t="s">
        <v>3201</v>
      </c>
      <c r="C10" s="1036" t="s">
        <v>3475</v>
      </c>
    </row>
    <row r="11" spans="1:20" ht="15" x14ac:dyDescent="0.2">
      <c r="A11" s="1036" t="s">
        <v>3379</v>
      </c>
      <c r="B11" s="1036" t="s">
        <v>3201</v>
      </c>
      <c r="C11" s="1036" t="s">
        <v>3497</v>
      </c>
    </row>
    <row r="12" spans="1:20" ht="45" x14ac:dyDescent="0.2">
      <c r="A12" s="1036" t="s">
        <v>3379</v>
      </c>
      <c r="B12" s="1036" t="s">
        <v>3201</v>
      </c>
      <c r="C12" s="1036" t="s">
        <v>3502</v>
      </c>
    </row>
    <row r="13" spans="1:20" ht="45" x14ac:dyDescent="0.2">
      <c r="A13" s="1036" t="s">
        <v>3499</v>
      </c>
      <c r="B13" s="1036" t="s">
        <v>3500</v>
      </c>
      <c r="C13" s="1036" t="s">
        <v>3501</v>
      </c>
    </row>
    <row r="15" spans="1:20" x14ac:dyDescent="0.2">
      <c r="A15" s="1123" t="s">
        <v>3256</v>
      </c>
    </row>
    <row r="16" spans="1:20" x14ac:dyDescent="0.2">
      <c r="A16" s="1124" t="s">
        <v>3478</v>
      </c>
    </row>
    <row r="17" spans="1:1" x14ac:dyDescent="0.2">
      <c r="A17" s="1124" t="s">
        <v>3479</v>
      </c>
    </row>
    <row r="18" spans="1:1" x14ac:dyDescent="0.2">
      <c r="A18" s="1122" t="s">
        <v>3477</v>
      </c>
    </row>
    <row r="19" spans="1:1" x14ac:dyDescent="0.2">
      <c r="A19" s="1124" t="s">
        <v>3480</v>
      </c>
    </row>
    <row r="20" spans="1:1" x14ac:dyDescent="0.2">
      <c r="A20" s="1122" t="s">
        <v>3476</v>
      </c>
    </row>
    <row r="21" spans="1:1" x14ac:dyDescent="0.2">
      <c r="A21" s="1124" t="s">
        <v>3481</v>
      </c>
    </row>
  </sheetData>
  <hyperlinks>
    <hyperlink ref="A20" r:id="rId1"/>
    <hyperlink ref="A18" r:id="rId2"/>
  </hyperlinks>
  <pageMargins left="0.7" right="0.7" top="0.75" bottom="0.75" header="0.3" footer="0.3"/>
  <pageSetup paperSize="8" scale="71" fitToHeight="0"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51"/>
  <sheetViews>
    <sheetView zoomScaleNormal="100" workbookViewId="0"/>
  </sheetViews>
  <sheetFormatPr defaultColWidth="9.140625" defaultRowHeight="12.75" x14ac:dyDescent="0.2"/>
  <cols>
    <col min="1" max="1" width="2.42578125" style="164" customWidth="1"/>
    <col min="2" max="2" width="9.42578125" style="164" customWidth="1"/>
    <col min="3" max="3" width="5" style="164" customWidth="1"/>
    <col min="4" max="4" width="7" style="164" customWidth="1"/>
    <col min="5" max="5" width="8.28515625" style="164" bestFit="1" customWidth="1"/>
    <col min="6" max="6" width="2.7109375" style="164" customWidth="1"/>
    <col min="7" max="16384" width="9.140625" style="164"/>
  </cols>
  <sheetData>
    <row r="1" spans="1:6" x14ac:dyDescent="0.2">
      <c r="A1" s="1014"/>
      <c r="E1" s="1002"/>
    </row>
    <row r="2" spans="1:6" ht="15.75" x14ac:dyDescent="0.25">
      <c r="A2" s="1004"/>
      <c r="B2" s="1119" t="s">
        <v>3482</v>
      </c>
      <c r="C2" s="1002"/>
      <c r="D2" s="1002"/>
      <c r="E2" s="1002"/>
      <c r="F2" s="1120"/>
    </row>
    <row r="3" spans="1:6" ht="15.75" x14ac:dyDescent="0.25">
      <c r="A3" s="1004"/>
      <c r="B3" s="1121"/>
      <c r="C3" s="1003"/>
      <c r="D3" s="1003"/>
      <c r="E3" s="1003"/>
      <c r="F3" s="1041"/>
    </row>
    <row r="4" spans="1:6" ht="14.25" x14ac:dyDescent="0.2">
      <c r="A4" s="1004"/>
      <c r="B4" s="1125" t="s">
        <v>3364</v>
      </c>
      <c r="C4" s="1126"/>
      <c r="D4" s="1126"/>
      <c r="E4" s="1003"/>
      <c r="F4" s="1041"/>
    </row>
    <row r="5" spans="1:6" ht="33" customHeight="1" x14ac:dyDescent="0.2">
      <c r="A5" s="1004"/>
      <c r="B5" s="1163"/>
      <c r="C5" s="1164"/>
      <c r="D5" s="1164"/>
      <c r="E5" s="1164"/>
      <c r="F5" s="1165"/>
    </row>
    <row r="6" spans="1:6" x14ac:dyDescent="0.2">
      <c r="A6" s="1004"/>
      <c r="B6" s="1160"/>
      <c r="C6" s="1161"/>
      <c r="D6" s="1161" t="s">
        <v>3365</v>
      </c>
      <c r="E6" s="1162"/>
      <c r="F6" s="1041"/>
    </row>
    <row r="7" spans="1:6" x14ac:dyDescent="0.2">
      <c r="A7" s="1004"/>
      <c r="B7" s="1005" t="s">
        <v>3366</v>
      </c>
      <c r="C7" s="1006"/>
      <c r="D7" s="1007"/>
      <c r="E7" s="1008" t="s">
        <v>3367</v>
      </c>
      <c r="F7" s="1041"/>
    </row>
    <row r="8" spans="1:6" x14ac:dyDescent="0.2">
      <c r="A8" s="1004"/>
      <c r="B8" s="1009" t="s">
        <v>3297</v>
      </c>
      <c r="C8" s="1010"/>
      <c r="D8" s="1010"/>
      <c r="E8" s="1042">
        <v>1.0092870665302354</v>
      </c>
      <c r="F8" s="1041"/>
    </row>
    <row r="9" spans="1:6" x14ac:dyDescent="0.2">
      <c r="A9" s="1004"/>
      <c r="B9" s="1009" t="s">
        <v>3298</v>
      </c>
      <c r="C9" s="1010"/>
      <c r="D9" s="1010"/>
      <c r="E9" s="1042">
        <v>1.0049606910253026</v>
      </c>
      <c r="F9" s="1041"/>
    </row>
    <row r="10" spans="1:6" x14ac:dyDescent="0.2">
      <c r="A10" s="1004"/>
      <c r="B10" s="1009" t="s">
        <v>3299</v>
      </c>
      <c r="C10" s="1010"/>
      <c r="D10" s="1010"/>
      <c r="E10" s="1042">
        <v>1.0072625740946397</v>
      </c>
      <c r="F10" s="1041"/>
    </row>
    <row r="11" spans="1:6" x14ac:dyDescent="0.2">
      <c r="A11" s="1004"/>
      <c r="B11" s="1009" t="s">
        <v>3330</v>
      </c>
      <c r="C11" s="1010"/>
      <c r="D11" s="1010"/>
      <c r="E11" s="1042">
        <v>1.0045779051013402</v>
      </c>
      <c r="F11" s="1041"/>
    </row>
    <row r="12" spans="1:6" x14ac:dyDescent="0.2">
      <c r="A12" s="1004"/>
      <c r="B12" s="1009" t="s">
        <v>794</v>
      </c>
      <c r="C12" s="1010"/>
      <c r="D12" s="1010"/>
      <c r="E12" s="1042">
        <v>1.0027195454593014</v>
      </c>
      <c r="F12" s="1041"/>
    </row>
    <row r="13" spans="1:6" x14ac:dyDescent="0.2">
      <c r="A13" s="1004"/>
      <c r="B13" s="1009" t="s">
        <v>795</v>
      </c>
      <c r="C13" s="1010"/>
      <c r="D13" s="1010"/>
      <c r="E13" s="1042">
        <v>1.0031696073140224</v>
      </c>
      <c r="F13" s="1041"/>
    </row>
    <row r="14" spans="1:6" x14ac:dyDescent="0.2">
      <c r="A14" s="1004"/>
      <c r="B14" s="1009" t="s">
        <v>3300</v>
      </c>
      <c r="C14" s="1010"/>
      <c r="D14" s="1010"/>
      <c r="E14" s="1042">
        <v>1.002648631333189</v>
      </c>
      <c r="F14" s="1041"/>
    </row>
    <row r="15" spans="1:6" x14ac:dyDescent="0.2">
      <c r="A15" s="1004"/>
      <c r="B15" s="1009" t="s">
        <v>796</v>
      </c>
      <c r="C15" s="1010"/>
      <c r="D15" s="1010"/>
      <c r="E15" s="1042">
        <v>1.0058542853950894</v>
      </c>
      <c r="F15" s="1041"/>
    </row>
    <row r="16" spans="1:6" x14ac:dyDescent="0.2">
      <c r="A16" s="1004"/>
      <c r="B16" s="1009" t="s">
        <v>797</v>
      </c>
      <c r="C16" s="1010"/>
      <c r="D16" s="1010"/>
      <c r="E16" s="1042">
        <v>1.0074130122845832</v>
      </c>
      <c r="F16" s="1041"/>
    </row>
    <row r="17" spans="1:6" x14ac:dyDescent="0.2">
      <c r="A17" s="1004"/>
      <c r="B17" s="1009" t="s">
        <v>798</v>
      </c>
      <c r="C17" s="1010"/>
      <c r="D17" s="1010"/>
      <c r="E17" s="1042">
        <v>1.0042879182571547</v>
      </c>
      <c r="F17" s="1041"/>
    </row>
    <row r="18" spans="1:6" x14ac:dyDescent="0.2">
      <c r="A18" s="1004"/>
      <c r="B18" s="1009" t="s">
        <v>3301</v>
      </c>
      <c r="C18" s="1010"/>
      <c r="D18" s="1010"/>
      <c r="E18" s="1042">
        <v>1.0074387939870015</v>
      </c>
      <c r="F18" s="1041"/>
    </row>
    <row r="19" spans="1:6" x14ac:dyDescent="0.2">
      <c r="A19" s="1004"/>
      <c r="B19" s="1009" t="s">
        <v>799</v>
      </c>
      <c r="C19" s="1010"/>
      <c r="D19" s="1010"/>
      <c r="E19" s="1042">
        <v>1.0078867033242696</v>
      </c>
      <c r="F19" s="1041"/>
    </row>
    <row r="20" spans="1:6" x14ac:dyDescent="0.2">
      <c r="A20" s="1004"/>
      <c r="B20" s="1009" t="s">
        <v>800</v>
      </c>
      <c r="C20" s="1010"/>
      <c r="D20" s="1010"/>
      <c r="E20" s="1042">
        <v>1.0092154421082633</v>
      </c>
      <c r="F20" s="1041"/>
    </row>
    <row r="21" spans="1:6" x14ac:dyDescent="0.2">
      <c r="A21" s="1004"/>
      <c r="B21" s="1009" t="s">
        <v>801</v>
      </c>
      <c r="C21" s="1010"/>
      <c r="D21" s="1010"/>
      <c r="E21" s="1042">
        <v>1.0121314289893277</v>
      </c>
      <c r="F21" s="1041"/>
    </row>
    <row r="22" spans="1:6" x14ac:dyDescent="0.2">
      <c r="A22" s="1004"/>
      <c r="B22" s="1009" t="s">
        <v>3302</v>
      </c>
      <c r="C22" s="1010"/>
      <c r="D22" s="1010"/>
      <c r="E22" s="1042">
        <v>1.0085791938152315</v>
      </c>
      <c r="F22" s="1041"/>
    </row>
    <row r="23" spans="1:6" x14ac:dyDescent="0.2">
      <c r="A23" s="1004"/>
      <c r="B23" s="1009" t="s">
        <v>3303</v>
      </c>
      <c r="C23" s="1010"/>
      <c r="D23" s="1010"/>
      <c r="E23" s="1042">
        <v>1.0099639293655833</v>
      </c>
      <c r="F23" s="1041"/>
    </row>
    <row r="24" spans="1:6" x14ac:dyDescent="0.2">
      <c r="A24" s="1004"/>
      <c r="B24" s="1009" t="s">
        <v>802</v>
      </c>
      <c r="C24" s="1010"/>
      <c r="D24" s="1010"/>
      <c r="E24" s="1042">
        <v>1.0088505426198835</v>
      </c>
      <c r="F24" s="1041"/>
    </row>
    <row r="25" spans="1:6" x14ac:dyDescent="0.2">
      <c r="A25" s="1004"/>
      <c r="B25" s="1009" t="s">
        <v>3304</v>
      </c>
      <c r="C25" s="1010"/>
      <c r="D25" s="1010"/>
      <c r="E25" s="1042">
        <v>1</v>
      </c>
      <c r="F25" s="1043"/>
    </row>
    <row r="26" spans="1:6" x14ac:dyDescent="0.2">
      <c r="A26" s="1004"/>
      <c r="B26" s="1009" t="s">
        <v>803</v>
      </c>
      <c r="C26" s="1010"/>
      <c r="D26" s="1010"/>
      <c r="E26" s="1042">
        <v>1.0055447660883576</v>
      </c>
      <c r="F26" s="1043"/>
    </row>
    <row r="27" spans="1:6" x14ac:dyDescent="0.2">
      <c r="A27" s="1004"/>
      <c r="B27" s="1009" t="s">
        <v>3305</v>
      </c>
      <c r="C27" s="1010"/>
      <c r="D27" s="1010"/>
      <c r="E27" s="1042">
        <v>1.0038602138174599</v>
      </c>
      <c r="F27" s="1043"/>
    </row>
    <row r="28" spans="1:6" x14ac:dyDescent="0.2">
      <c r="A28" s="1004"/>
      <c r="B28" s="1009" t="s">
        <v>3306</v>
      </c>
      <c r="C28" s="1010"/>
      <c r="D28" s="1010"/>
      <c r="E28" s="1042">
        <v>1.0073240730322128</v>
      </c>
      <c r="F28" s="1043"/>
    </row>
    <row r="29" spans="1:6" x14ac:dyDescent="0.2">
      <c r="A29" s="1004"/>
      <c r="B29" s="1009" t="s">
        <v>804</v>
      </c>
      <c r="C29" s="1010"/>
      <c r="D29" s="1010"/>
      <c r="E29" s="1042">
        <v>1.0026705006019574</v>
      </c>
      <c r="F29" s="1043"/>
    </row>
    <row r="30" spans="1:6" x14ac:dyDescent="0.2">
      <c r="A30" s="1004"/>
      <c r="B30" s="1009" t="s">
        <v>3307</v>
      </c>
      <c r="C30" s="1010"/>
      <c r="D30" s="1010"/>
      <c r="E30" s="1042">
        <v>1.0032382015823393</v>
      </c>
      <c r="F30" s="1043"/>
    </row>
    <row r="31" spans="1:6" x14ac:dyDescent="0.2">
      <c r="A31" s="1004"/>
      <c r="B31" s="1009" t="s">
        <v>3308</v>
      </c>
      <c r="C31" s="1010"/>
      <c r="D31" s="1010"/>
      <c r="E31" s="1042">
        <v>1.0019353724904472</v>
      </c>
      <c r="F31" s="1043"/>
    </row>
    <row r="32" spans="1:6" x14ac:dyDescent="0.2">
      <c r="A32" s="1004"/>
      <c r="B32" s="1009" t="s">
        <v>805</v>
      </c>
      <c r="C32" s="1010"/>
      <c r="D32" s="1010"/>
      <c r="E32" s="1042">
        <v>1.0034207486584086</v>
      </c>
      <c r="F32" s="1043"/>
    </row>
    <row r="33" spans="1:6" x14ac:dyDescent="0.2">
      <c r="A33" s="1004"/>
      <c r="B33" s="1009" t="s">
        <v>807</v>
      </c>
      <c r="C33" s="1010"/>
      <c r="D33" s="1010"/>
      <c r="E33" s="1042">
        <v>0.97582176020316003</v>
      </c>
      <c r="F33" s="1043"/>
    </row>
    <row r="34" spans="1:6" x14ac:dyDescent="0.2">
      <c r="A34" s="1004"/>
      <c r="B34" s="1009" t="s">
        <v>3309</v>
      </c>
      <c r="C34" s="1010"/>
      <c r="D34" s="1010"/>
      <c r="E34" s="1042">
        <v>0.9888131782617634</v>
      </c>
      <c r="F34" s="1043"/>
    </row>
    <row r="35" spans="1:6" x14ac:dyDescent="0.2">
      <c r="A35" s="1004"/>
      <c r="B35" s="1009" t="s">
        <v>3310</v>
      </c>
      <c r="C35" s="1010"/>
      <c r="D35" s="1010"/>
      <c r="E35" s="1042">
        <v>1</v>
      </c>
      <c r="F35" s="1043"/>
    </row>
    <row r="36" spans="1:6" x14ac:dyDescent="0.2">
      <c r="A36" s="1004"/>
      <c r="B36" s="1009" t="s">
        <v>812</v>
      </c>
      <c r="C36" s="1010"/>
      <c r="D36" s="1010"/>
      <c r="E36" s="1042">
        <v>1</v>
      </c>
      <c r="F36" s="1043"/>
    </row>
    <row r="37" spans="1:6" x14ac:dyDescent="0.2">
      <c r="A37" s="1004"/>
      <c r="B37" s="1009" t="s">
        <v>808</v>
      </c>
      <c r="C37" s="1010"/>
      <c r="D37" s="1010"/>
      <c r="E37" s="1042">
        <v>1.0115763760404777</v>
      </c>
      <c r="F37" s="1043"/>
    </row>
    <row r="38" spans="1:6" x14ac:dyDescent="0.2">
      <c r="A38" s="1004"/>
      <c r="B38" s="1009" t="s">
        <v>3311</v>
      </c>
      <c r="C38" s="1010"/>
      <c r="D38" s="1010"/>
      <c r="E38" s="1042">
        <v>1</v>
      </c>
      <c r="F38" s="1043"/>
    </row>
    <row r="39" spans="1:6" x14ac:dyDescent="0.2">
      <c r="A39" s="1004"/>
      <c r="B39" s="1009" t="s">
        <v>809</v>
      </c>
      <c r="C39" s="1010"/>
      <c r="D39" s="1010"/>
      <c r="E39" s="1042">
        <v>1.0071667685387871</v>
      </c>
      <c r="F39" s="1043"/>
    </row>
    <row r="40" spans="1:6" x14ac:dyDescent="0.2">
      <c r="A40" s="1004"/>
      <c r="B40" s="1009" t="s">
        <v>3331</v>
      </c>
      <c r="C40" s="1010"/>
      <c r="D40" s="1010"/>
      <c r="E40" s="1042">
        <v>1.0078896438874247</v>
      </c>
      <c r="F40" s="1043"/>
    </row>
    <row r="41" spans="1:6" x14ac:dyDescent="0.2">
      <c r="A41" s="1004"/>
      <c r="B41" s="1009" t="s">
        <v>3312</v>
      </c>
      <c r="C41" s="1010"/>
      <c r="D41" s="1010"/>
      <c r="E41" s="1042">
        <v>1.0053757227292877</v>
      </c>
      <c r="F41" s="1043"/>
    </row>
    <row r="42" spans="1:6" x14ac:dyDescent="0.2">
      <c r="A42" s="1004"/>
      <c r="B42" s="1009" t="s">
        <v>3315</v>
      </c>
      <c r="C42" s="1010"/>
      <c r="D42" s="1010"/>
      <c r="E42" s="1042">
        <v>1</v>
      </c>
      <c r="F42" s="1043"/>
    </row>
    <row r="43" spans="1:6" x14ac:dyDescent="0.2">
      <c r="A43" s="1004"/>
      <c r="B43" s="1009" t="s">
        <v>3316</v>
      </c>
      <c r="C43" s="1010"/>
      <c r="D43" s="1010"/>
      <c r="E43" s="1042">
        <v>1.0080600080870854</v>
      </c>
      <c r="F43" s="1043"/>
    </row>
    <row r="44" spans="1:6" x14ac:dyDescent="0.2">
      <c r="A44" s="1004"/>
      <c r="B44" s="1009" t="s">
        <v>811</v>
      </c>
      <c r="C44" s="1010"/>
      <c r="D44" s="1010"/>
      <c r="E44" s="1042">
        <v>1.0038165374251442</v>
      </c>
      <c r="F44" s="1043"/>
    </row>
    <row r="45" spans="1:6" x14ac:dyDescent="0.2">
      <c r="A45" s="1004"/>
      <c r="B45" s="1005" t="s">
        <v>3318</v>
      </c>
      <c r="C45" s="1012"/>
      <c r="D45" s="1010"/>
      <c r="E45" s="1042">
        <v>1</v>
      </c>
      <c r="F45" s="1044"/>
    </row>
    <row r="46" spans="1:6" x14ac:dyDescent="0.2">
      <c r="A46" s="1004"/>
      <c r="B46" s="1005" t="s">
        <v>3370</v>
      </c>
      <c r="C46" s="1012"/>
      <c r="D46" s="1013"/>
      <c r="E46" s="1045">
        <v>1.0050733420521762</v>
      </c>
      <c r="F46" s="1046"/>
    </row>
    <row r="47" spans="1:6" x14ac:dyDescent="0.2">
      <c r="A47" s="1004"/>
      <c r="B47" s="1130"/>
      <c r="C47" s="1003"/>
      <c r="D47" s="1047"/>
      <c r="E47" s="1003"/>
      <c r="F47" s="1041"/>
    </row>
    <row r="48" spans="1:6" x14ac:dyDescent="0.2">
      <c r="A48" s="1004"/>
      <c r="B48" s="1014" t="s">
        <v>3317</v>
      </c>
      <c r="C48" s="1015"/>
      <c r="D48" s="1016"/>
      <c r="E48" s="1048">
        <v>1.0179325634342227</v>
      </c>
      <c r="F48" s="1046"/>
    </row>
    <row r="49" spans="1:6" x14ac:dyDescent="0.2">
      <c r="A49" s="1004"/>
      <c r="B49" s="1005" t="s">
        <v>3202</v>
      </c>
      <c r="C49" s="1127"/>
      <c r="D49" s="1012"/>
      <c r="E49" s="1049">
        <v>1.073664845155178</v>
      </c>
      <c r="F49" s="1046"/>
    </row>
    <row r="50" spans="1:6" x14ac:dyDescent="0.2">
      <c r="A50" s="1004"/>
      <c r="B50" s="1003"/>
      <c r="C50" s="1003"/>
      <c r="D50" s="1017"/>
      <c r="E50" s="1003"/>
      <c r="F50" s="1041"/>
    </row>
    <row r="51" spans="1:6" x14ac:dyDescent="0.2">
      <c r="A51" s="1011"/>
      <c r="B51" s="1128"/>
      <c r="C51" s="1018"/>
      <c r="D51" s="1018"/>
      <c r="E51" s="1129"/>
      <c r="F51" s="1050"/>
    </row>
  </sheetData>
  <mergeCells count="3">
    <mergeCell ref="B6:C6"/>
    <mergeCell ref="D6:E6"/>
    <mergeCell ref="B5:F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181"/>
  <sheetViews>
    <sheetView showGridLines="0" topLeftCell="A89" zoomScaleNormal="100" workbookViewId="0">
      <selection activeCell="J104" sqref="J104"/>
    </sheetView>
  </sheetViews>
  <sheetFormatPr defaultColWidth="9.140625" defaultRowHeight="11.25" x14ac:dyDescent="0.2"/>
  <cols>
    <col min="1" max="1" width="2.28515625" style="792" customWidth="1"/>
    <col min="2" max="2" width="23.7109375" style="792" customWidth="1"/>
    <col min="3" max="3" width="8.85546875" style="792" customWidth="1"/>
    <col min="4" max="4" width="9.7109375" style="792" customWidth="1"/>
    <col min="5" max="5" width="9.42578125" style="792" customWidth="1"/>
    <col min="6" max="8" width="8.85546875" style="792" customWidth="1"/>
    <col min="9" max="9" width="2.140625" style="792" customWidth="1"/>
    <col min="10" max="10" width="15" style="808" customWidth="1"/>
    <col min="11" max="11" width="12.42578125" style="808" customWidth="1"/>
    <col min="12" max="12" width="12.28515625" style="808" customWidth="1"/>
    <col min="13" max="13" width="9.140625" style="808" customWidth="1"/>
    <col min="14" max="16384" width="9.140625" style="792"/>
  </cols>
  <sheetData>
    <row r="1" spans="1:13" ht="12" thickBot="1" x14ac:dyDescent="0.25">
      <c r="B1" s="822">
        <v>1</v>
      </c>
      <c r="C1" s="822">
        <v>2</v>
      </c>
      <c r="D1" s="822">
        <v>3</v>
      </c>
      <c r="E1" s="822">
        <v>4</v>
      </c>
      <c r="F1" s="822">
        <v>5</v>
      </c>
      <c r="G1" s="822">
        <v>6</v>
      </c>
      <c r="H1" s="822">
        <v>7</v>
      </c>
      <c r="I1" s="822"/>
      <c r="J1" s="822">
        <v>9</v>
      </c>
      <c r="K1" s="822">
        <v>10</v>
      </c>
      <c r="L1" s="822">
        <v>11</v>
      </c>
      <c r="M1" s="822">
        <v>12</v>
      </c>
    </row>
    <row r="2" spans="1:13" ht="33" customHeight="1" thickBot="1" x14ac:dyDescent="0.3">
      <c r="B2" s="1166" t="s">
        <v>3345</v>
      </c>
      <c r="C2" s="1167"/>
      <c r="D2" s="1167"/>
      <c r="E2" s="1167"/>
      <c r="F2" s="1167"/>
      <c r="G2" s="1167"/>
      <c r="H2" s="1167"/>
      <c r="I2" s="1167"/>
      <c r="J2" s="1167"/>
      <c r="K2" s="1167"/>
      <c r="L2" s="1167"/>
      <c r="M2" s="1168"/>
    </row>
    <row r="3" spans="1:13" ht="12" thickBot="1" x14ac:dyDescent="0.25"/>
    <row r="4" spans="1:13" x14ac:dyDescent="0.2">
      <c r="C4" s="1039" t="s">
        <v>3320</v>
      </c>
      <c r="D4" s="812" t="s">
        <v>3296</v>
      </c>
      <c r="E4" s="811" t="s">
        <v>3321</v>
      </c>
      <c r="F4" s="835" t="s">
        <v>3361</v>
      </c>
    </row>
    <row r="5" spans="1:13" ht="12" thickBot="1" x14ac:dyDescent="0.25">
      <c r="C5" s="1040">
        <v>0</v>
      </c>
      <c r="D5" s="837">
        <v>3.1E-2</v>
      </c>
      <c r="E5" s="1023">
        <v>-0.02</v>
      </c>
      <c r="F5" s="806">
        <f>(1+C5)*(1+D5)*(1+E5)-1</f>
        <v>1.0379999999999834E-2</v>
      </c>
    </row>
    <row r="7" spans="1:13" ht="12" thickBot="1" x14ac:dyDescent="0.25"/>
    <row r="8" spans="1:13" ht="29.25" customHeight="1" thickBot="1" x14ac:dyDescent="0.3">
      <c r="B8" s="938" t="s">
        <v>3332</v>
      </c>
      <c r="C8" s="939"/>
      <c r="D8" s="939"/>
      <c r="E8" s="939"/>
      <c r="F8" s="939"/>
      <c r="G8" s="939"/>
      <c r="H8" s="939"/>
      <c r="I8" s="939"/>
      <c r="J8" s="939"/>
      <c r="K8" s="939"/>
      <c r="L8" s="939"/>
      <c r="M8" s="940"/>
    </row>
    <row r="9" spans="1:13" ht="18" customHeight="1" thickBot="1" x14ac:dyDescent="0.25">
      <c r="B9" s="822">
        <v>1</v>
      </c>
      <c r="C9" s="822">
        <v>2</v>
      </c>
      <c r="D9" s="822">
        <v>3</v>
      </c>
      <c r="E9" s="822">
        <v>4</v>
      </c>
      <c r="F9" s="822">
        <v>5</v>
      </c>
      <c r="G9" s="822">
        <v>6</v>
      </c>
      <c r="H9" s="822">
        <v>7</v>
      </c>
      <c r="I9" s="822"/>
      <c r="J9" s="822">
        <v>9</v>
      </c>
      <c r="K9" s="822">
        <v>10</v>
      </c>
      <c r="L9" s="822">
        <v>11</v>
      </c>
      <c r="M9" s="822">
        <v>12</v>
      </c>
    </row>
    <row r="10" spans="1:13" ht="16.5" thickBot="1" x14ac:dyDescent="0.25">
      <c r="B10" s="944" t="s">
        <v>3347</v>
      </c>
      <c r="C10" s="941"/>
      <c r="D10" s="942"/>
      <c r="E10" s="942"/>
      <c r="F10" s="942"/>
      <c r="G10" s="942"/>
      <c r="H10" s="943"/>
      <c r="J10" s="944" t="s">
        <v>3348</v>
      </c>
      <c r="K10" s="941"/>
      <c r="L10" s="942"/>
      <c r="M10" s="943"/>
    </row>
    <row r="11" spans="1:13" ht="14.1" customHeight="1" thickBot="1" x14ac:dyDescent="0.25">
      <c r="B11" s="810" t="s">
        <v>3323</v>
      </c>
      <c r="C11" s="811" t="s">
        <v>3320</v>
      </c>
      <c r="D11" s="812" t="s">
        <v>3296</v>
      </c>
      <c r="E11" s="811" t="s">
        <v>3321</v>
      </c>
      <c r="F11" s="812" t="s">
        <v>3322</v>
      </c>
      <c r="G11" s="811" t="s">
        <v>3325</v>
      </c>
      <c r="H11" s="813" t="s">
        <v>3326</v>
      </c>
      <c r="J11" s="831" t="s">
        <v>3342</v>
      </c>
      <c r="K11" s="832" t="s">
        <v>3327</v>
      </c>
      <c r="L11" s="832" t="s">
        <v>3328</v>
      </c>
      <c r="M11" s="833" t="s">
        <v>3329</v>
      </c>
    </row>
    <row r="12" spans="1:13" x14ac:dyDescent="0.2">
      <c r="A12" s="814"/>
      <c r="B12" s="815" t="s">
        <v>3297</v>
      </c>
      <c r="C12" s="818">
        <f t="shared" ref="C12:E31" si="0">C$5</f>
        <v>0</v>
      </c>
      <c r="D12" s="818">
        <f t="shared" si="0"/>
        <v>3.1E-2</v>
      </c>
      <c r="E12" s="818">
        <f t="shared" si="0"/>
        <v>-0.02</v>
      </c>
      <c r="F12" s="818">
        <f>IFERROR(VLOOKUP(B12,'CNST - 16-17'!$B$8:$E$51,4,FALSE)-1,0)</f>
        <v>9.2870665302353661E-3</v>
      </c>
      <c r="G12" s="818"/>
      <c r="H12" s="794"/>
      <c r="I12" s="1038"/>
      <c r="J12" s="825">
        <f>(1+C12)*(1+D12)*(1+E12)*(1+F12)-1</f>
        <v>1.9763466280819042E-2</v>
      </c>
      <c r="K12" s="826">
        <f>(1+C12)*(1+D12)*(1+E12)*(1+F12)*(1+G12)-1</f>
        <v>1.9763466280819042E-2</v>
      </c>
      <c r="L12" s="826">
        <f>(1+C12)*(1+D12)*(1+E12)*(1+F12)*(1+H12)-1</f>
        <v>1.9763466280819042E-2</v>
      </c>
      <c r="M12" s="998">
        <f>(1+C12)*(1+D12)*(1+E12)-1</f>
        <v>1.0379999999999834E-2</v>
      </c>
    </row>
    <row r="13" spans="1:13" x14ac:dyDescent="0.2">
      <c r="A13" s="814"/>
      <c r="B13" s="816" t="s">
        <v>3298</v>
      </c>
      <c r="C13" s="818">
        <f t="shared" si="0"/>
        <v>0</v>
      </c>
      <c r="D13" s="818">
        <f t="shared" si="0"/>
        <v>3.1E-2</v>
      </c>
      <c r="E13" s="818">
        <f t="shared" si="0"/>
        <v>-0.02</v>
      </c>
      <c r="F13" s="819">
        <f>IFERROR(VLOOKUP(B13,'CNST - 16-17'!$B$8:$E$51,4,FALSE)-1,0)</f>
        <v>4.9606910253026104E-3</v>
      </c>
      <c r="G13" s="818"/>
      <c r="H13" s="793"/>
      <c r="I13" s="1038"/>
      <c r="J13" s="827">
        <f t="shared" ref="J13:J52" si="1">(1+C13)*(1+D13)*(1+E13)*(1+F13)-1</f>
        <v>1.5392182998145154E-2</v>
      </c>
      <c r="K13" s="828">
        <f t="shared" ref="K13:K52" si="2">(1+C13)*(1+D13)*(1+E13)*(1+F13)*(1+G13)-1</f>
        <v>1.5392182998145154E-2</v>
      </c>
      <c r="L13" s="828">
        <f t="shared" ref="L13:L52" si="3">(1+C13)*(1+D13)*(1+E13)*(1+F13)*(1+H13)-1</f>
        <v>1.5392182998145154E-2</v>
      </c>
      <c r="M13" s="999">
        <f t="shared" ref="M13:M52" si="4">(1+C13)*(1+D13)*(1+E13)-1</f>
        <v>1.0379999999999834E-2</v>
      </c>
    </row>
    <row r="14" spans="1:13" x14ac:dyDescent="0.2">
      <c r="A14" s="814"/>
      <c r="B14" s="816" t="s">
        <v>3299</v>
      </c>
      <c r="C14" s="818">
        <f t="shared" si="0"/>
        <v>0</v>
      </c>
      <c r="D14" s="818">
        <f t="shared" si="0"/>
        <v>3.1E-2</v>
      </c>
      <c r="E14" s="818">
        <f t="shared" si="0"/>
        <v>-0.02</v>
      </c>
      <c r="F14" s="819">
        <f>IFERROR(VLOOKUP(B14,'CNST - 16-17'!$B$8:$E$51,4,FALSE)-1,0)</f>
        <v>7.2625740946397066E-3</v>
      </c>
      <c r="G14" s="818"/>
      <c r="H14" s="793"/>
      <c r="I14" s="1038"/>
      <c r="J14" s="827">
        <f t="shared" si="1"/>
        <v>1.7717959613742007E-2</v>
      </c>
      <c r="K14" s="828">
        <f t="shared" si="2"/>
        <v>1.7717959613742007E-2</v>
      </c>
      <c r="L14" s="828">
        <f t="shared" si="3"/>
        <v>1.7717959613742007E-2</v>
      </c>
      <c r="M14" s="999">
        <f t="shared" si="4"/>
        <v>1.0379999999999834E-2</v>
      </c>
    </row>
    <row r="15" spans="1:13" x14ac:dyDescent="0.2">
      <c r="A15" s="814"/>
      <c r="B15" s="816" t="s">
        <v>3330</v>
      </c>
      <c r="C15" s="818">
        <f t="shared" si="0"/>
        <v>0</v>
      </c>
      <c r="D15" s="818">
        <f t="shared" si="0"/>
        <v>3.1E-2</v>
      </c>
      <c r="E15" s="818">
        <f t="shared" si="0"/>
        <v>-0.02</v>
      </c>
      <c r="F15" s="819">
        <f>IFERROR(VLOOKUP(B15,'CNST - 16-17'!$B$8:$E$51,4,FALSE)-1,0)</f>
        <v>4.5779051013401517E-3</v>
      </c>
      <c r="G15" s="818"/>
      <c r="H15" s="793"/>
      <c r="I15" s="1038"/>
      <c r="J15" s="827">
        <f t="shared" si="1"/>
        <v>1.5005423756291991E-2</v>
      </c>
      <c r="K15" s="828">
        <f t="shared" si="2"/>
        <v>1.5005423756291991E-2</v>
      </c>
      <c r="L15" s="828">
        <f t="shared" si="3"/>
        <v>1.5005423756291991E-2</v>
      </c>
      <c r="M15" s="999">
        <f t="shared" si="4"/>
        <v>1.0379999999999834E-2</v>
      </c>
    </row>
    <row r="16" spans="1:13" x14ac:dyDescent="0.2">
      <c r="A16" s="814"/>
      <c r="B16" s="816" t="s">
        <v>794</v>
      </c>
      <c r="C16" s="818">
        <f t="shared" si="0"/>
        <v>0</v>
      </c>
      <c r="D16" s="818">
        <f t="shared" si="0"/>
        <v>3.1E-2</v>
      </c>
      <c r="E16" s="818">
        <f t="shared" si="0"/>
        <v>-0.02</v>
      </c>
      <c r="F16" s="819">
        <f>IFERROR(VLOOKUP(B16,'CNST - 16-17'!$B$8:$E$51,4,FALSE)-1,0)</f>
        <v>2.7195454593014201E-3</v>
      </c>
      <c r="G16" s="818"/>
      <c r="H16" s="793"/>
      <c r="I16" s="1038"/>
      <c r="J16" s="827">
        <f t="shared" si="1"/>
        <v>1.3127774341168852E-2</v>
      </c>
      <c r="K16" s="828">
        <f t="shared" si="2"/>
        <v>1.3127774341168852E-2</v>
      </c>
      <c r="L16" s="828">
        <f t="shared" si="3"/>
        <v>1.3127774341168852E-2</v>
      </c>
      <c r="M16" s="999">
        <f t="shared" si="4"/>
        <v>1.0379999999999834E-2</v>
      </c>
    </row>
    <row r="17" spans="1:13" x14ac:dyDescent="0.2">
      <c r="A17" s="814"/>
      <c r="B17" s="816" t="s">
        <v>795</v>
      </c>
      <c r="C17" s="818">
        <f t="shared" si="0"/>
        <v>0</v>
      </c>
      <c r="D17" s="818">
        <f t="shared" si="0"/>
        <v>3.1E-2</v>
      </c>
      <c r="E17" s="818">
        <f t="shared" si="0"/>
        <v>-0.02</v>
      </c>
      <c r="F17" s="819">
        <f>IFERROR(VLOOKUP(B17,'CNST - 16-17'!$B$8:$E$51,4,FALSE)-1,0)</f>
        <v>3.1696073140223824E-3</v>
      </c>
      <c r="G17" s="818"/>
      <c r="H17" s="793"/>
      <c r="I17" s="1038"/>
      <c r="J17" s="827">
        <f t="shared" si="1"/>
        <v>1.3582507837941682E-2</v>
      </c>
      <c r="K17" s="828">
        <f t="shared" si="2"/>
        <v>1.3582507837941682E-2</v>
      </c>
      <c r="L17" s="828">
        <f t="shared" si="3"/>
        <v>1.3582507837941682E-2</v>
      </c>
      <c r="M17" s="999">
        <f t="shared" si="4"/>
        <v>1.0379999999999834E-2</v>
      </c>
    </row>
    <row r="18" spans="1:13" x14ac:dyDescent="0.2">
      <c r="A18" s="814"/>
      <c r="B18" s="816" t="s">
        <v>3300</v>
      </c>
      <c r="C18" s="818">
        <f t="shared" si="0"/>
        <v>0</v>
      </c>
      <c r="D18" s="818">
        <f t="shared" si="0"/>
        <v>3.1E-2</v>
      </c>
      <c r="E18" s="818">
        <f t="shared" si="0"/>
        <v>-0.02</v>
      </c>
      <c r="F18" s="819">
        <f>IFERROR(VLOOKUP(B18,'CNST - 16-17'!$B$8:$E$51,4,FALSE)-1,0)</f>
        <v>2.6486313331890443E-3</v>
      </c>
      <c r="G18" s="818"/>
      <c r="H18" s="793"/>
      <c r="I18" s="1038"/>
      <c r="J18" s="827">
        <f t="shared" si="1"/>
        <v>1.3056124126427315E-2</v>
      </c>
      <c r="K18" s="828">
        <f t="shared" si="2"/>
        <v>1.3056124126427315E-2</v>
      </c>
      <c r="L18" s="828">
        <f t="shared" si="3"/>
        <v>1.3056124126427315E-2</v>
      </c>
      <c r="M18" s="999">
        <f t="shared" si="4"/>
        <v>1.0379999999999834E-2</v>
      </c>
    </row>
    <row r="19" spans="1:13" x14ac:dyDescent="0.2">
      <c r="A19" s="814"/>
      <c r="B19" s="816" t="s">
        <v>796</v>
      </c>
      <c r="C19" s="818">
        <f t="shared" si="0"/>
        <v>0</v>
      </c>
      <c r="D19" s="818">
        <f t="shared" si="0"/>
        <v>3.1E-2</v>
      </c>
      <c r="E19" s="818">
        <f t="shared" si="0"/>
        <v>-0.02</v>
      </c>
      <c r="F19" s="819">
        <f>IFERROR(VLOOKUP(B19,'CNST - 16-17'!$B$8:$E$51,4,FALSE)-1,0)</f>
        <v>5.8542853950893647E-3</v>
      </c>
      <c r="G19" s="818"/>
      <c r="H19" s="793"/>
      <c r="I19" s="1038"/>
      <c r="J19" s="827">
        <f t="shared" si="1"/>
        <v>1.6295052877490335E-2</v>
      </c>
      <c r="K19" s="828">
        <f t="shared" si="2"/>
        <v>1.6295052877490335E-2</v>
      </c>
      <c r="L19" s="828">
        <f t="shared" si="3"/>
        <v>1.6295052877490335E-2</v>
      </c>
      <c r="M19" s="999">
        <f t="shared" si="4"/>
        <v>1.0379999999999834E-2</v>
      </c>
    </row>
    <row r="20" spans="1:13" x14ac:dyDescent="0.2">
      <c r="A20" s="814"/>
      <c r="B20" s="816" t="s">
        <v>797</v>
      </c>
      <c r="C20" s="818">
        <f t="shared" si="0"/>
        <v>0</v>
      </c>
      <c r="D20" s="818">
        <f t="shared" si="0"/>
        <v>3.1E-2</v>
      </c>
      <c r="E20" s="818">
        <f t="shared" si="0"/>
        <v>-0.02</v>
      </c>
      <c r="F20" s="819">
        <f>IFERROR(VLOOKUP(B20,'CNST - 16-17'!$B$8:$E$51,4,FALSE)-1,0)</f>
        <v>7.4130122845832425E-3</v>
      </c>
      <c r="G20" s="818"/>
      <c r="H20" s="793"/>
      <c r="I20" s="1038"/>
      <c r="J20" s="827">
        <f t="shared" si="1"/>
        <v>1.7869959352097009E-2</v>
      </c>
      <c r="K20" s="828">
        <f t="shared" si="2"/>
        <v>1.7869959352097009E-2</v>
      </c>
      <c r="L20" s="828">
        <f t="shared" si="3"/>
        <v>1.7869959352097009E-2</v>
      </c>
      <c r="M20" s="999">
        <f t="shared" si="4"/>
        <v>1.0379999999999834E-2</v>
      </c>
    </row>
    <row r="21" spans="1:13" x14ac:dyDescent="0.2">
      <c r="A21" s="814"/>
      <c r="B21" s="816" t="s">
        <v>798</v>
      </c>
      <c r="C21" s="818">
        <f t="shared" si="0"/>
        <v>0</v>
      </c>
      <c r="D21" s="818">
        <f t="shared" si="0"/>
        <v>3.1E-2</v>
      </c>
      <c r="E21" s="818">
        <f t="shared" si="0"/>
        <v>-0.02</v>
      </c>
      <c r="F21" s="819">
        <f>IFERROR(VLOOKUP(B21,'CNST - 16-17'!$B$8:$E$51,4,FALSE)-1,0)</f>
        <v>4.2879182571546881E-3</v>
      </c>
      <c r="G21" s="818"/>
      <c r="H21" s="793"/>
      <c r="I21" s="1038"/>
      <c r="J21" s="827">
        <f t="shared" si="1"/>
        <v>1.4712426848663807E-2</v>
      </c>
      <c r="K21" s="828">
        <f t="shared" si="2"/>
        <v>1.4712426848663807E-2</v>
      </c>
      <c r="L21" s="828">
        <f t="shared" si="3"/>
        <v>1.4712426848663807E-2</v>
      </c>
      <c r="M21" s="999">
        <f t="shared" si="4"/>
        <v>1.0379999999999834E-2</v>
      </c>
    </row>
    <row r="22" spans="1:13" x14ac:dyDescent="0.2">
      <c r="A22" s="814"/>
      <c r="B22" s="816" t="s">
        <v>3301</v>
      </c>
      <c r="C22" s="818">
        <f t="shared" si="0"/>
        <v>0</v>
      </c>
      <c r="D22" s="818">
        <f t="shared" si="0"/>
        <v>3.1E-2</v>
      </c>
      <c r="E22" s="818">
        <f t="shared" si="0"/>
        <v>-0.02</v>
      </c>
      <c r="F22" s="819">
        <f>IFERROR(VLOOKUP(B22,'CNST - 16-17'!$B$8:$E$51,4,FALSE)-1,0)</f>
        <v>7.4387939870015352E-3</v>
      </c>
      <c r="G22" s="818"/>
      <c r="H22" s="793"/>
      <c r="I22" s="1038"/>
      <c r="J22" s="827">
        <f t="shared" si="1"/>
        <v>1.7896008668586427E-2</v>
      </c>
      <c r="K22" s="828">
        <f t="shared" si="2"/>
        <v>1.7896008668586427E-2</v>
      </c>
      <c r="L22" s="828">
        <f t="shared" si="3"/>
        <v>1.7896008668586427E-2</v>
      </c>
      <c r="M22" s="999">
        <f t="shared" si="4"/>
        <v>1.0379999999999834E-2</v>
      </c>
    </row>
    <row r="23" spans="1:13" x14ac:dyDescent="0.2">
      <c r="A23" s="814"/>
      <c r="B23" s="816" t="s">
        <v>799</v>
      </c>
      <c r="C23" s="818">
        <f t="shared" si="0"/>
        <v>0</v>
      </c>
      <c r="D23" s="818">
        <f t="shared" si="0"/>
        <v>3.1E-2</v>
      </c>
      <c r="E23" s="818">
        <f t="shared" si="0"/>
        <v>-0.02</v>
      </c>
      <c r="F23" s="819">
        <f>IFERROR(VLOOKUP(B23,'CNST - 16-17'!$B$8:$E$51,4,FALSE)-1,0)</f>
        <v>7.8867033242695506E-3</v>
      </c>
      <c r="G23" s="818"/>
      <c r="H23" s="793"/>
      <c r="I23" s="1038"/>
      <c r="J23" s="827">
        <f t="shared" si="1"/>
        <v>1.8348567304775409E-2</v>
      </c>
      <c r="K23" s="828">
        <f t="shared" si="2"/>
        <v>1.8348567304775409E-2</v>
      </c>
      <c r="L23" s="828">
        <f t="shared" si="3"/>
        <v>1.8348567304775409E-2</v>
      </c>
      <c r="M23" s="999">
        <f t="shared" si="4"/>
        <v>1.0379999999999834E-2</v>
      </c>
    </row>
    <row r="24" spans="1:13" x14ac:dyDescent="0.2">
      <c r="A24" s="814"/>
      <c r="B24" s="816" t="s">
        <v>800</v>
      </c>
      <c r="C24" s="818">
        <f t="shared" si="0"/>
        <v>0</v>
      </c>
      <c r="D24" s="818">
        <f t="shared" si="0"/>
        <v>3.1E-2</v>
      </c>
      <c r="E24" s="818">
        <f t="shared" si="0"/>
        <v>-0.02</v>
      </c>
      <c r="F24" s="819">
        <f>IFERROR(VLOOKUP(B24,'CNST - 16-17'!$B$8:$E$51,4,FALSE)-1,0)</f>
        <v>9.2154421082633053E-3</v>
      </c>
      <c r="G24" s="818"/>
      <c r="H24" s="793"/>
      <c r="I24" s="1038"/>
      <c r="J24" s="827">
        <f t="shared" si="1"/>
        <v>1.969109839734684E-2</v>
      </c>
      <c r="K24" s="828">
        <f t="shared" si="2"/>
        <v>1.969109839734684E-2</v>
      </c>
      <c r="L24" s="828">
        <f t="shared" si="3"/>
        <v>1.969109839734684E-2</v>
      </c>
      <c r="M24" s="999">
        <f t="shared" si="4"/>
        <v>1.0379999999999834E-2</v>
      </c>
    </row>
    <row r="25" spans="1:13" x14ac:dyDescent="0.2">
      <c r="A25" s="814"/>
      <c r="B25" s="816" t="s">
        <v>801</v>
      </c>
      <c r="C25" s="818">
        <f t="shared" si="0"/>
        <v>0</v>
      </c>
      <c r="D25" s="818">
        <f t="shared" si="0"/>
        <v>3.1E-2</v>
      </c>
      <c r="E25" s="818">
        <f t="shared" si="0"/>
        <v>-0.02</v>
      </c>
      <c r="F25" s="819">
        <f>IFERROR(VLOOKUP(B25,'CNST - 16-17'!$B$8:$E$51,4,FALSE)-1,0)</f>
        <v>1.2131428989327731E-2</v>
      </c>
      <c r="G25" s="818"/>
      <c r="H25" s="793"/>
      <c r="I25" s="1038"/>
      <c r="J25" s="827">
        <f t="shared" si="1"/>
        <v>2.2637353222236811E-2</v>
      </c>
      <c r="K25" s="828">
        <f t="shared" si="2"/>
        <v>2.2637353222236811E-2</v>
      </c>
      <c r="L25" s="828">
        <f t="shared" si="3"/>
        <v>2.2637353222236811E-2</v>
      </c>
      <c r="M25" s="999">
        <f t="shared" si="4"/>
        <v>1.0379999999999834E-2</v>
      </c>
    </row>
    <row r="26" spans="1:13" x14ac:dyDescent="0.2">
      <c r="A26" s="814"/>
      <c r="B26" s="816" t="s">
        <v>3302</v>
      </c>
      <c r="C26" s="818">
        <f t="shared" si="0"/>
        <v>0</v>
      </c>
      <c r="D26" s="818">
        <f t="shared" si="0"/>
        <v>3.1E-2</v>
      </c>
      <c r="E26" s="818">
        <f t="shared" si="0"/>
        <v>-0.02</v>
      </c>
      <c r="F26" s="819">
        <f>IFERROR(VLOOKUP(B26,'CNST - 16-17'!$B$8:$E$51,4,FALSE)-1,0)</f>
        <v>8.5791938152315339E-3</v>
      </c>
      <c r="G26" s="818"/>
      <c r="H26" s="793"/>
      <c r="I26" s="1038"/>
      <c r="J26" s="827">
        <f t="shared" si="1"/>
        <v>1.9048245847033574E-2</v>
      </c>
      <c r="K26" s="828">
        <f t="shared" si="2"/>
        <v>1.9048245847033574E-2</v>
      </c>
      <c r="L26" s="828">
        <f t="shared" si="3"/>
        <v>1.9048245847033574E-2</v>
      </c>
      <c r="M26" s="999">
        <f t="shared" si="4"/>
        <v>1.0379999999999834E-2</v>
      </c>
    </row>
    <row r="27" spans="1:13" x14ac:dyDescent="0.2">
      <c r="A27" s="814"/>
      <c r="B27" s="816" t="s">
        <v>3303</v>
      </c>
      <c r="C27" s="818">
        <f t="shared" si="0"/>
        <v>0</v>
      </c>
      <c r="D27" s="818">
        <f t="shared" si="0"/>
        <v>3.1E-2</v>
      </c>
      <c r="E27" s="818">
        <f t="shared" si="0"/>
        <v>-0.02</v>
      </c>
      <c r="F27" s="819">
        <f>IFERROR(VLOOKUP(B27,'CNST - 16-17'!$B$8:$E$51,4,FALSE)-1,0)</f>
        <v>9.9639293655833239E-3</v>
      </c>
      <c r="G27" s="818"/>
      <c r="H27" s="793"/>
      <c r="I27" s="1038"/>
      <c r="J27" s="827">
        <f t="shared" si="1"/>
        <v>2.04473549523978E-2</v>
      </c>
      <c r="K27" s="828">
        <f t="shared" si="2"/>
        <v>2.04473549523978E-2</v>
      </c>
      <c r="L27" s="828">
        <f t="shared" si="3"/>
        <v>2.04473549523978E-2</v>
      </c>
      <c r="M27" s="999">
        <f t="shared" si="4"/>
        <v>1.0379999999999834E-2</v>
      </c>
    </row>
    <row r="28" spans="1:13" x14ac:dyDescent="0.2">
      <c r="A28" s="814"/>
      <c r="B28" s="816" t="s">
        <v>802</v>
      </c>
      <c r="C28" s="818">
        <f t="shared" si="0"/>
        <v>0</v>
      </c>
      <c r="D28" s="818">
        <f t="shared" si="0"/>
        <v>3.1E-2</v>
      </c>
      <c r="E28" s="818">
        <f t="shared" si="0"/>
        <v>-0.02</v>
      </c>
      <c r="F28" s="819">
        <f>IFERROR(VLOOKUP(B28,'CNST - 16-17'!$B$8:$E$51,4,FALSE)-1,0)</f>
        <v>8.8505426198834947E-3</v>
      </c>
      <c r="G28" s="818"/>
      <c r="H28" s="793"/>
      <c r="I28" s="1038"/>
      <c r="J28" s="827">
        <f t="shared" si="1"/>
        <v>1.9322411252277627E-2</v>
      </c>
      <c r="K28" s="828">
        <f t="shared" si="2"/>
        <v>1.9322411252277627E-2</v>
      </c>
      <c r="L28" s="828">
        <f t="shared" si="3"/>
        <v>1.9322411252277627E-2</v>
      </c>
      <c r="M28" s="999">
        <f t="shared" si="4"/>
        <v>1.0379999999999834E-2</v>
      </c>
    </row>
    <row r="29" spans="1:13" x14ac:dyDescent="0.2">
      <c r="A29" s="814"/>
      <c r="B29" s="816" t="s">
        <v>803</v>
      </c>
      <c r="C29" s="818">
        <f t="shared" si="0"/>
        <v>0</v>
      </c>
      <c r="D29" s="818">
        <f t="shared" si="0"/>
        <v>3.1E-2</v>
      </c>
      <c r="E29" s="818">
        <f t="shared" si="0"/>
        <v>-0.02</v>
      </c>
      <c r="F29" s="819">
        <f>IFERROR(VLOOKUP(B29,'CNST - 16-17'!$B$8:$E$51,4,FALSE)-1,0)</f>
        <v>5.5447660883576333E-3</v>
      </c>
      <c r="G29" s="818"/>
      <c r="H29" s="793"/>
      <c r="I29" s="1038"/>
      <c r="J29" s="827">
        <f t="shared" si="1"/>
        <v>1.5982320760354662E-2</v>
      </c>
      <c r="K29" s="828">
        <f t="shared" si="2"/>
        <v>1.5982320760354662E-2</v>
      </c>
      <c r="L29" s="828">
        <f t="shared" si="3"/>
        <v>1.5982320760354662E-2</v>
      </c>
      <c r="M29" s="999">
        <f t="shared" si="4"/>
        <v>1.0379999999999834E-2</v>
      </c>
    </row>
    <row r="30" spans="1:13" x14ac:dyDescent="0.2">
      <c r="A30" s="814"/>
      <c r="B30" s="816" t="s">
        <v>3305</v>
      </c>
      <c r="C30" s="818">
        <f t="shared" si="0"/>
        <v>0</v>
      </c>
      <c r="D30" s="818">
        <f t="shared" si="0"/>
        <v>3.1E-2</v>
      </c>
      <c r="E30" s="818">
        <f t="shared" si="0"/>
        <v>-0.02</v>
      </c>
      <c r="F30" s="819">
        <f>IFERROR(VLOOKUP(B30,'CNST - 16-17'!$B$8:$E$51,4,FALSE)-1,0)</f>
        <v>3.8602138174599343E-3</v>
      </c>
      <c r="G30" s="818"/>
      <c r="H30" s="793"/>
      <c r="I30" s="1038"/>
      <c r="J30" s="827">
        <f t="shared" si="1"/>
        <v>1.4280282836885094E-2</v>
      </c>
      <c r="K30" s="828">
        <f t="shared" si="2"/>
        <v>1.4280282836885094E-2</v>
      </c>
      <c r="L30" s="828">
        <f t="shared" si="3"/>
        <v>1.4280282836885094E-2</v>
      </c>
      <c r="M30" s="999">
        <f t="shared" si="4"/>
        <v>1.0379999999999834E-2</v>
      </c>
    </row>
    <row r="31" spans="1:13" x14ac:dyDescent="0.2">
      <c r="A31" s="814"/>
      <c r="B31" s="816" t="s">
        <v>3306</v>
      </c>
      <c r="C31" s="818">
        <f t="shared" si="0"/>
        <v>0</v>
      </c>
      <c r="D31" s="818">
        <f t="shared" si="0"/>
        <v>3.1E-2</v>
      </c>
      <c r="E31" s="818">
        <f t="shared" si="0"/>
        <v>-0.02</v>
      </c>
      <c r="F31" s="819">
        <f>IFERROR(VLOOKUP(B31,'CNST - 16-17'!$B$8:$E$51,4,FALSE)-1,0)</f>
        <v>7.32407303221283E-3</v>
      </c>
      <c r="G31" s="818"/>
      <c r="H31" s="793"/>
      <c r="I31" s="1038"/>
      <c r="J31" s="827">
        <f t="shared" si="1"/>
        <v>1.7780096910287035E-2</v>
      </c>
      <c r="K31" s="828">
        <f t="shared" si="2"/>
        <v>1.7780096910287035E-2</v>
      </c>
      <c r="L31" s="828">
        <f t="shared" si="3"/>
        <v>1.7780096910287035E-2</v>
      </c>
      <c r="M31" s="999">
        <f t="shared" si="4"/>
        <v>1.0379999999999834E-2</v>
      </c>
    </row>
    <row r="32" spans="1:13" x14ac:dyDescent="0.2">
      <c r="A32" s="814"/>
      <c r="B32" s="816" t="s">
        <v>804</v>
      </c>
      <c r="C32" s="818">
        <f t="shared" ref="C32:E52" si="5">C$5</f>
        <v>0</v>
      </c>
      <c r="D32" s="818">
        <f t="shared" si="5"/>
        <v>3.1E-2</v>
      </c>
      <c r="E32" s="818">
        <f t="shared" si="5"/>
        <v>-0.02</v>
      </c>
      <c r="F32" s="819">
        <f>IFERROR(VLOOKUP(B32,'CNST - 16-17'!$B$8:$E$51,4,FALSE)-1,0)</f>
        <v>2.6705006019573929E-3</v>
      </c>
      <c r="G32" s="818"/>
      <c r="H32" s="793"/>
      <c r="I32" s="1038"/>
      <c r="J32" s="827">
        <f t="shared" si="1"/>
        <v>1.3078220398205609E-2</v>
      </c>
      <c r="K32" s="828">
        <f t="shared" si="2"/>
        <v>1.3078220398205609E-2</v>
      </c>
      <c r="L32" s="828">
        <f t="shared" si="3"/>
        <v>1.3078220398205609E-2</v>
      </c>
      <c r="M32" s="999">
        <f t="shared" si="4"/>
        <v>1.0379999999999834E-2</v>
      </c>
    </row>
    <row r="33" spans="1:13" x14ac:dyDescent="0.2">
      <c r="A33" s="814"/>
      <c r="B33" s="816" t="s">
        <v>3307</v>
      </c>
      <c r="C33" s="818">
        <f t="shared" si="5"/>
        <v>0</v>
      </c>
      <c r="D33" s="818">
        <f t="shared" si="5"/>
        <v>3.1E-2</v>
      </c>
      <c r="E33" s="818">
        <f t="shared" si="5"/>
        <v>-0.02</v>
      </c>
      <c r="F33" s="819">
        <f>IFERROR(VLOOKUP(B33,'CNST - 16-17'!$B$8:$E$51,4,FALSE)-1,0)</f>
        <v>3.2382015823393395E-3</v>
      </c>
      <c r="G33" s="818"/>
      <c r="H33" s="793"/>
      <c r="I33" s="1038"/>
      <c r="J33" s="827">
        <f t="shared" si="1"/>
        <v>1.3651814114763905E-2</v>
      </c>
      <c r="K33" s="828">
        <f t="shared" si="2"/>
        <v>1.3651814114763905E-2</v>
      </c>
      <c r="L33" s="828">
        <f t="shared" si="3"/>
        <v>1.3651814114763905E-2</v>
      </c>
      <c r="M33" s="999">
        <f t="shared" si="4"/>
        <v>1.0379999999999834E-2</v>
      </c>
    </row>
    <row r="34" spans="1:13" x14ac:dyDescent="0.2">
      <c r="A34" s="814"/>
      <c r="B34" s="816" t="s">
        <v>3308</v>
      </c>
      <c r="C34" s="818">
        <f t="shared" si="5"/>
        <v>0</v>
      </c>
      <c r="D34" s="818">
        <f t="shared" si="5"/>
        <v>3.1E-2</v>
      </c>
      <c r="E34" s="818">
        <f t="shared" si="5"/>
        <v>-0.02</v>
      </c>
      <c r="F34" s="819">
        <f>IFERROR(VLOOKUP(B34,'CNST - 16-17'!$B$8:$E$51,4,FALSE)-1,0)</f>
        <v>1.9353724904471736E-3</v>
      </c>
      <c r="G34" s="818"/>
      <c r="H34" s="793"/>
      <c r="I34" s="1038"/>
      <c r="J34" s="827">
        <f t="shared" si="1"/>
        <v>1.2335461656897806E-2</v>
      </c>
      <c r="K34" s="828">
        <f t="shared" si="2"/>
        <v>1.2335461656897806E-2</v>
      </c>
      <c r="L34" s="828">
        <f t="shared" si="3"/>
        <v>1.2335461656897806E-2</v>
      </c>
      <c r="M34" s="999">
        <f t="shared" si="4"/>
        <v>1.0379999999999834E-2</v>
      </c>
    </row>
    <row r="35" spans="1:13" x14ac:dyDescent="0.2">
      <c r="A35" s="814"/>
      <c r="B35" s="816" t="s">
        <v>805</v>
      </c>
      <c r="C35" s="818">
        <f t="shared" si="5"/>
        <v>0</v>
      </c>
      <c r="D35" s="818">
        <f t="shared" si="5"/>
        <v>3.1E-2</v>
      </c>
      <c r="E35" s="818">
        <f t="shared" si="5"/>
        <v>-0.02</v>
      </c>
      <c r="F35" s="819">
        <f>IFERROR(VLOOKUP(B35,'CNST - 16-17'!$B$8:$E$51,4,FALSE)-1,0)</f>
        <v>3.4207486584085789E-3</v>
      </c>
      <c r="G35" s="818"/>
      <c r="H35" s="793"/>
      <c r="I35" s="1038"/>
      <c r="J35" s="827">
        <f t="shared" si="1"/>
        <v>1.3836256029482685E-2</v>
      </c>
      <c r="K35" s="828">
        <f t="shared" si="2"/>
        <v>1.3836256029482685E-2</v>
      </c>
      <c r="L35" s="828">
        <f t="shared" si="3"/>
        <v>1.3836256029482685E-2</v>
      </c>
      <c r="M35" s="999">
        <f t="shared" si="4"/>
        <v>1.0379999999999834E-2</v>
      </c>
    </row>
    <row r="36" spans="1:13" x14ac:dyDescent="0.2">
      <c r="A36" s="814"/>
      <c r="B36" s="816" t="s">
        <v>806</v>
      </c>
      <c r="C36" s="818">
        <f t="shared" si="5"/>
        <v>0</v>
      </c>
      <c r="D36" s="818">
        <f t="shared" si="5"/>
        <v>3.1E-2</v>
      </c>
      <c r="E36" s="818">
        <f t="shared" si="5"/>
        <v>-0.02</v>
      </c>
      <c r="F36" s="819">
        <f>IFERROR(VLOOKUP(B36,'CNST - 16-17'!$B$8:$E$51,4,FALSE)-1,0)</f>
        <v>0</v>
      </c>
      <c r="G36" s="818"/>
      <c r="H36" s="793"/>
      <c r="I36" s="1038"/>
      <c r="J36" s="827">
        <f t="shared" si="1"/>
        <v>1.0379999999999834E-2</v>
      </c>
      <c r="K36" s="828">
        <f t="shared" si="2"/>
        <v>1.0379999999999834E-2</v>
      </c>
      <c r="L36" s="828">
        <f t="shared" si="3"/>
        <v>1.0379999999999834E-2</v>
      </c>
      <c r="M36" s="999">
        <f t="shared" si="4"/>
        <v>1.0379999999999834E-2</v>
      </c>
    </row>
    <row r="37" spans="1:13" x14ac:dyDescent="0.2">
      <c r="A37" s="814"/>
      <c r="B37" s="816" t="s">
        <v>807</v>
      </c>
      <c r="C37" s="818">
        <f t="shared" si="5"/>
        <v>0</v>
      </c>
      <c r="D37" s="818">
        <f t="shared" si="5"/>
        <v>3.1E-2</v>
      </c>
      <c r="E37" s="818">
        <f t="shared" si="5"/>
        <v>-0.02</v>
      </c>
      <c r="F37" s="819">
        <f>IFERROR(VLOOKUP(B37,'CNST - 16-17'!$B$8:$E$51,4,FALSE)-1,0)</f>
        <v>-2.4178239796839973E-2</v>
      </c>
      <c r="G37" s="818"/>
      <c r="H37" s="793"/>
      <c r="I37" s="1038"/>
      <c r="J37" s="827">
        <f t="shared" si="1"/>
        <v>-1.4049209925931283E-2</v>
      </c>
      <c r="K37" s="828">
        <f t="shared" si="2"/>
        <v>-1.4049209925931283E-2</v>
      </c>
      <c r="L37" s="828">
        <f t="shared" si="3"/>
        <v>-1.4049209925931283E-2</v>
      </c>
      <c r="M37" s="999">
        <f t="shared" si="4"/>
        <v>1.0379999999999834E-2</v>
      </c>
    </row>
    <row r="38" spans="1:13" x14ac:dyDescent="0.2">
      <c r="A38" s="814"/>
      <c r="B38" s="816" t="s">
        <v>3309</v>
      </c>
      <c r="C38" s="818">
        <f t="shared" si="5"/>
        <v>0</v>
      </c>
      <c r="D38" s="818">
        <f t="shared" si="5"/>
        <v>3.1E-2</v>
      </c>
      <c r="E38" s="818">
        <f t="shared" si="5"/>
        <v>-0.02</v>
      </c>
      <c r="F38" s="819">
        <f>IFERROR(VLOOKUP(B38,'CNST - 16-17'!$B$8:$E$51,4,FALSE)-1,0)</f>
        <v>-1.1186821738236596E-2</v>
      </c>
      <c r="G38" s="818"/>
      <c r="H38" s="793"/>
      <c r="I38" s="1038"/>
      <c r="J38" s="827">
        <f t="shared" si="1"/>
        <v>-9.2294094787970238E-4</v>
      </c>
      <c r="K38" s="828">
        <f t="shared" si="2"/>
        <v>-9.2294094787970238E-4</v>
      </c>
      <c r="L38" s="828">
        <f t="shared" si="3"/>
        <v>-9.2294094787970238E-4</v>
      </c>
      <c r="M38" s="999">
        <f t="shared" si="4"/>
        <v>1.0379999999999834E-2</v>
      </c>
    </row>
    <row r="39" spans="1:13" x14ac:dyDescent="0.2">
      <c r="A39" s="814"/>
      <c r="B39" s="816" t="s">
        <v>812</v>
      </c>
      <c r="C39" s="818">
        <f t="shared" si="5"/>
        <v>0</v>
      </c>
      <c r="D39" s="818">
        <f t="shared" si="5"/>
        <v>3.1E-2</v>
      </c>
      <c r="E39" s="818">
        <f t="shared" si="5"/>
        <v>-0.02</v>
      </c>
      <c r="F39" s="819">
        <f>IFERROR(VLOOKUP(B39,'CNST - 16-17'!$B$8:$E$51,4,FALSE)-1,0)</f>
        <v>0</v>
      </c>
      <c r="G39" s="818"/>
      <c r="H39" s="793"/>
      <c r="I39" s="1038"/>
      <c r="J39" s="827">
        <f t="shared" si="1"/>
        <v>1.0379999999999834E-2</v>
      </c>
      <c r="K39" s="828">
        <f t="shared" si="2"/>
        <v>1.0379999999999834E-2</v>
      </c>
      <c r="L39" s="828">
        <f t="shared" si="3"/>
        <v>1.0379999999999834E-2</v>
      </c>
      <c r="M39" s="999">
        <f t="shared" si="4"/>
        <v>1.0379999999999834E-2</v>
      </c>
    </row>
    <row r="40" spans="1:13" x14ac:dyDescent="0.2">
      <c r="A40" s="814"/>
      <c r="B40" s="816" t="s">
        <v>808</v>
      </c>
      <c r="C40" s="818">
        <f t="shared" si="5"/>
        <v>0</v>
      </c>
      <c r="D40" s="818">
        <f t="shared" si="5"/>
        <v>3.1E-2</v>
      </c>
      <c r="E40" s="818">
        <f t="shared" si="5"/>
        <v>-0.02</v>
      </c>
      <c r="F40" s="819">
        <f>IFERROR(VLOOKUP(B40,'CNST - 16-17'!$B$8:$E$51,4,FALSE)-1,0)</f>
        <v>1.1576376040477676E-2</v>
      </c>
      <c r="G40" s="818"/>
      <c r="H40" s="793"/>
      <c r="I40" s="1038"/>
      <c r="J40" s="827">
        <f t="shared" si="1"/>
        <v>2.2076538823777581E-2</v>
      </c>
      <c r="K40" s="828">
        <f t="shared" si="2"/>
        <v>2.2076538823777581E-2</v>
      </c>
      <c r="L40" s="828">
        <f t="shared" si="3"/>
        <v>2.2076538823777581E-2</v>
      </c>
      <c r="M40" s="999">
        <f t="shared" si="4"/>
        <v>1.0379999999999834E-2</v>
      </c>
    </row>
    <row r="41" spans="1:13" x14ac:dyDescent="0.2">
      <c r="A41" s="814"/>
      <c r="B41" s="816" t="s">
        <v>3311</v>
      </c>
      <c r="C41" s="818">
        <f t="shared" si="5"/>
        <v>0</v>
      </c>
      <c r="D41" s="818">
        <f t="shared" si="5"/>
        <v>3.1E-2</v>
      </c>
      <c r="E41" s="818">
        <f t="shared" si="5"/>
        <v>-0.02</v>
      </c>
      <c r="F41" s="819">
        <f>IFERROR(VLOOKUP(B41,'CNST - 16-17'!$B$8:$E$51,4,FALSE)-1,0)</f>
        <v>0</v>
      </c>
      <c r="G41" s="818"/>
      <c r="H41" s="793"/>
      <c r="I41" s="1038"/>
      <c r="J41" s="827">
        <f t="shared" si="1"/>
        <v>1.0379999999999834E-2</v>
      </c>
      <c r="K41" s="828">
        <f t="shared" si="2"/>
        <v>1.0379999999999834E-2</v>
      </c>
      <c r="L41" s="828">
        <f t="shared" si="3"/>
        <v>1.0379999999999834E-2</v>
      </c>
      <c r="M41" s="999">
        <f t="shared" si="4"/>
        <v>1.0379999999999834E-2</v>
      </c>
    </row>
    <row r="42" spans="1:13" x14ac:dyDescent="0.2">
      <c r="A42" s="814"/>
      <c r="B42" s="816" t="s">
        <v>809</v>
      </c>
      <c r="C42" s="818">
        <f t="shared" si="5"/>
        <v>0</v>
      </c>
      <c r="D42" s="818">
        <f t="shared" si="5"/>
        <v>3.1E-2</v>
      </c>
      <c r="E42" s="818">
        <f t="shared" si="5"/>
        <v>-0.02</v>
      </c>
      <c r="F42" s="819">
        <f>IFERROR(VLOOKUP(B42,'CNST - 16-17'!$B$8:$E$51,4,FALSE)-1,0)</f>
        <v>7.1667685387870605E-3</v>
      </c>
      <c r="G42" s="818"/>
      <c r="H42" s="793"/>
      <c r="I42" s="1038"/>
      <c r="J42" s="827">
        <f t="shared" si="1"/>
        <v>1.762115959621946E-2</v>
      </c>
      <c r="K42" s="828">
        <f t="shared" si="2"/>
        <v>1.762115959621946E-2</v>
      </c>
      <c r="L42" s="828">
        <f t="shared" si="3"/>
        <v>1.762115959621946E-2</v>
      </c>
      <c r="M42" s="999">
        <f t="shared" si="4"/>
        <v>1.0379999999999834E-2</v>
      </c>
    </row>
    <row r="43" spans="1:13" x14ac:dyDescent="0.2">
      <c r="A43" s="814"/>
      <c r="B43" s="816" t="s">
        <v>810</v>
      </c>
      <c r="C43" s="818">
        <f t="shared" si="5"/>
        <v>0</v>
      </c>
      <c r="D43" s="818">
        <f t="shared" si="5"/>
        <v>3.1E-2</v>
      </c>
      <c r="E43" s="818">
        <f t="shared" si="5"/>
        <v>-0.02</v>
      </c>
      <c r="F43" s="819">
        <f>IFERROR(VLOOKUP(B43,'CNST - 16-17'!$B$8:$E$51,4,FALSE)-1,0)</f>
        <v>0</v>
      </c>
      <c r="G43" s="818"/>
      <c r="H43" s="793"/>
      <c r="I43" s="1038"/>
      <c r="J43" s="827">
        <f t="shared" si="1"/>
        <v>1.0379999999999834E-2</v>
      </c>
      <c r="K43" s="828">
        <f t="shared" si="2"/>
        <v>1.0379999999999834E-2</v>
      </c>
      <c r="L43" s="828">
        <f t="shared" si="3"/>
        <v>1.0379999999999834E-2</v>
      </c>
      <c r="M43" s="999">
        <f t="shared" si="4"/>
        <v>1.0379999999999834E-2</v>
      </c>
    </row>
    <row r="44" spans="1:13" x14ac:dyDescent="0.2">
      <c r="A44" s="814"/>
      <c r="B44" s="816" t="s">
        <v>3331</v>
      </c>
      <c r="C44" s="818">
        <f t="shared" si="5"/>
        <v>0</v>
      </c>
      <c r="D44" s="818">
        <f t="shared" si="5"/>
        <v>3.1E-2</v>
      </c>
      <c r="E44" s="818">
        <f t="shared" si="5"/>
        <v>-0.02</v>
      </c>
      <c r="F44" s="819">
        <f>IFERROR(VLOOKUP(B44,'CNST - 16-17'!$B$8:$E$51,4,FALSE)-1,0)</f>
        <v>7.8896438874247465E-3</v>
      </c>
      <c r="G44" s="818"/>
      <c r="H44" s="793"/>
      <c r="I44" s="1038"/>
      <c r="J44" s="827">
        <f t="shared" si="1"/>
        <v>1.835153839097603E-2</v>
      </c>
      <c r="K44" s="828">
        <f t="shared" si="2"/>
        <v>1.835153839097603E-2</v>
      </c>
      <c r="L44" s="828">
        <f t="shared" si="3"/>
        <v>1.835153839097603E-2</v>
      </c>
      <c r="M44" s="999">
        <f t="shared" si="4"/>
        <v>1.0379999999999834E-2</v>
      </c>
    </row>
    <row r="45" spans="1:13" x14ac:dyDescent="0.2">
      <c r="A45" s="814"/>
      <c r="B45" s="816" t="s">
        <v>3312</v>
      </c>
      <c r="C45" s="818">
        <f t="shared" si="5"/>
        <v>0</v>
      </c>
      <c r="D45" s="818">
        <f t="shared" si="5"/>
        <v>3.1E-2</v>
      </c>
      <c r="E45" s="818">
        <f t="shared" si="5"/>
        <v>-0.02</v>
      </c>
      <c r="F45" s="819">
        <f>IFERROR(VLOOKUP(B45,'CNST - 16-17'!$B$8:$E$51,4,FALSE)-1,0)</f>
        <v>5.3757227292876575E-3</v>
      </c>
      <c r="G45" s="818"/>
      <c r="H45" s="793"/>
      <c r="I45" s="1038"/>
      <c r="J45" s="827">
        <f t="shared" si="1"/>
        <v>1.5811522731217442E-2</v>
      </c>
      <c r="K45" s="828">
        <f t="shared" si="2"/>
        <v>1.5811522731217442E-2</v>
      </c>
      <c r="L45" s="828">
        <f t="shared" si="3"/>
        <v>1.5811522731217442E-2</v>
      </c>
      <c r="M45" s="999">
        <f t="shared" si="4"/>
        <v>1.0379999999999834E-2</v>
      </c>
    </row>
    <row r="46" spans="1:13" x14ac:dyDescent="0.2">
      <c r="A46" s="814"/>
      <c r="B46" s="816" t="s">
        <v>3313</v>
      </c>
      <c r="C46" s="818">
        <f t="shared" si="5"/>
        <v>0</v>
      </c>
      <c r="D46" s="818">
        <f t="shared" si="5"/>
        <v>3.1E-2</v>
      </c>
      <c r="E46" s="818">
        <f t="shared" si="5"/>
        <v>-0.02</v>
      </c>
      <c r="F46" s="819">
        <f>IFERROR(VLOOKUP(B46,'CNST - 16-17'!$B$8:$E$51,4,FALSE)-1,0)</f>
        <v>0</v>
      </c>
      <c r="G46" s="818"/>
      <c r="H46" s="793"/>
      <c r="I46" s="1038"/>
      <c r="J46" s="827">
        <f t="shared" si="1"/>
        <v>1.0379999999999834E-2</v>
      </c>
      <c r="K46" s="828">
        <f t="shared" si="2"/>
        <v>1.0379999999999834E-2</v>
      </c>
      <c r="L46" s="828">
        <f t="shared" si="3"/>
        <v>1.0379999999999834E-2</v>
      </c>
      <c r="M46" s="999">
        <f t="shared" si="4"/>
        <v>1.0379999999999834E-2</v>
      </c>
    </row>
    <row r="47" spans="1:13" x14ac:dyDescent="0.2">
      <c r="A47" s="814"/>
      <c r="B47" s="816" t="s">
        <v>3314</v>
      </c>
      <c r="C47" s="818">
        <f t="shared" si="5"/>
        <v>0</v>
      </c>
      <c r="D47" s="818">
        <f t="shared" si="5"/>
        <v>3.1E-2</v>
      </c>
      <c r="E47" s="818">
        <f t="shared" si="5"/>
        <v>-0.02</v>
      </c>
      <c r="F47" s="819">
        <f>IFERROR(VLOOKUP(B47,'CNST - 16-17'!$B$8:$E$51,4,FALSE)-1,0)</f>
        <v>0</v>
      </c>
      <c r="G47" s="818"/>
      <c r="H47" s="793"/>
      <c r="I47" s="1038"/>
      <c r="J47" s="827">
        <f t="shared" si="1"/>
        <v>1.0379999999999834E-2</v>
      </c>
      <c r="K47" s="828">
        <f t="shared" si="2"/>
        <v>1.0379999999999834E-2</v>
      </c>
      <c r="L47" s="828">
        <f t="shared" si="3"/>
        <v>1.0379999999999834E-2</v>
      </c>
      <c r="M47" s="999">
        <f t="shared" si="4"/>
        <v>1.0379999999999834E-2</v>
      </c>
    </row>
    <row r="48" spans="1:13" x14ac:dyDescent="0.2">
      <c r="A48" s="814"/>
      <c r="B48" s="816" t="s">
        <v>3315</v>
      </c>
      <c r="C48" s="818">
        <f t="shared" si="5"/>
        <v>0</v>
      </c>
      <c r="D48" s="818">
        <f t="shared" si="5"/>
        <v>3.1E-2</v>
      </c>
      <c r="E48" s="818">
        <f t="shared" si="5"/>
        <v>-0.02</v>
      </c>
      <c r="F48" s="819">
        <f>IFERROR(VLOOKUP(B48,'CNST - 16-17'!$B$8:$E$51,4,FALSE)-1,0)</f>
        <v>0</v>
      </c>
      <c r="G48" s="818"/>
      <c r="H48" s="793"/>
      <c r="I48" s="1038"/>
      <c r="J48" s="827">
        <f t="shared" si="1"/>
        <v>1.0379999999999834E-2</v>
      </c>
      <c r="K48" s="828">
        <f t="shared" si="2"/>
        <v>1.0379999999999834E-2</v>
      </c>
      <c r="L48" s="828">
        <f t="shared" si="3"/>
        <v>1.0379999999999834E-2</v>
      </c>
      <c r="M48" s="999">
        <f t="shared" si="4"/>
        <v>1.0379999999999834E-2</v>
      </c>
    </row>
    <row r="49" spans="1:13" x14ac:dyDescent="0.2">
      <c r="A49" s="814"/>
      <c r="B49" s="816" t="s">
        <v>3316</v>
      </c>
      <c r="C49" s="818">
        <f t="shared" si="5"/>
        <v>0</v>
      </c>
      <c r="D49" s="818">
        <f t="shared" si="5"/>
        <v>3.1E-2</v>
      </c>
      <c r="E49" s="818">
        <f t="shared" si="5"/>
        <v>-0.02</v>
      </c>
      <c r="F49" s="819">
        <f>IFERROR(VLOOKUP(B49,'CNST - 16-17'!$B$8:$E$51,4,FALSE)-1,0)</f>
        <v>8.0600080870854018E-3</v>
      </c>
      <c r="G49" s="818"/>
      <c r="H49" s="793"/>
      <c r="I49" s="1038"/>
      <c r="J49" s="827">
        <f t="shared" si="1"/>
        <v>1.8523670971029249E-2</v>
      </c>
      <c r="K49" s="828">
        <f t="shared" si="2"/>
        <v>1.8523670971029249E-2</v>
      </c>
      <c r="L49" s="828">
        <f t="shared" si="3"/>
        <v>1.8523670971029249E-2</v>
      </c>
      <c r="M49" s="999">
        <f t="shared" si="4"/>
        <v>1.0379999999999834E-2</v>
      </c>
    </row>
    <row r="50" spans="1:13" x14ac:dyDescent="0.2">
      <c r="A50" s="814"/>
      <c r="B50" s="816" t="s">
        <v>811</v>
      </c>
      <c r="C50" s="818">
        <f t="shared" si="5"/>
        <v>0</v>
      </c>
      <c r="D50" s="818">
        <f t="shared" si="5"/>
        <v>3.1E-2</v>
      </c>
      <c r="E50" s="818">
        <f t="shared" si="5"/>
        <v>-0.02</v>
      </c>
      <c r="F50" s="819">
        <f>IFERROR(VLOOKUP(B50,'CNST - 16-17'!$B$8:$E$51,4,FALSE)-1,0)</f>
        <v>3.8165374251442064E-3</v>
      </c>
      <c r="G50" s="818"/>
      <c r="H50" s="793"/>
      <c r="I50" s="1038"/>
      <c r="J50" s="827">
        <f t="shared" si="1"/>
        <v>1.4236153083617031E-2</v>
      </c>
      <c r="K50" s="828">
        <f t="shared" si="2"/>
        <v>1.4236153083617031E-2</v>
      </c>
      <c r="L50" s="828">
        <f t="shared" si="3"/>
        <v>1.4236153083617031E-2</v>
      </c>
      <c r="M50" s="999">
        <f t="shared" si="4"/>
        <v>1.0379999999999834E-2</v>
      </c>
    </row>
    <row r="51" spans="1:13" x14ac:dyDescent="0.2">
      <c r="A51" s="814"/>
      <c r="B51" s="816" t="s">
        <v>3317</v>
      </c>
      <c r="C51" s="818">
        <f t="shared" si="5"/>
        <v>0</v>
      </c>
      <c r="D51" s="818">
        <f t="shared" si="5"/>
        <v>3.1E-2</v>
      </c>
      <c r="E51" s="818">
        <f t="shared" si="5"/>
        <v>-0.02</v>
      </c>
      <c r="F51" s="819">
        <f>IFERROR(VLOOKUP(B51,'CNST - 16-17'!$B$8:$E$51,4,FALSE)-1,0)</f>
        <v>1.793256343422267E-2</v>
      </c>
      <c r="G51" s="818"/>
      <c r="H51" s="793"/>
      <c r="I51" s="1038"/>
      <c r="J51" s="827">
        <f t="shared" si="1"/>
        <v>2.8498703442669804E-2</v>
      </c>
      <c r="K51" s="828">
        <f t="shared" si="2"/>
        <v>2.8498703442669804E-2</v>
      </c>
      <c r="L51" s="828">
        <f t="shared" si="3"/>
        <v>2.8498703442669804E-2</v>
      </c>
      <c r="M51" s="999">
        <f t="shared" si="4"/>
        <v>1.0379999999999834E-2</v>
      </c>
    </row>
    <row r="52" spans="1:13" ht="12" thickBot="1" x14ac:dyDescent="0.25">
      <c r="A52" s="814"/>
      <c r="B52" s="817" t="s">
        <v>3202</v>
      </c>
      <c r="C52" s="837">
        <f t="shared" si="5"/>
        <v>0</v>
      </c>
      <c r="D52" s="837">
        <f t="shared" si="5"/>
        <v>3.1E-2</v>
      </c>
      <c r="E52" s="837">
        <f t="shared" si="5"/>
        <v>-0.02</v>
      </c>
      <c r="F52" s="820">
        <f>IFERROR(VLOOKUP(B52,'CNST - 16-17'!$B$8:$E$51,4,FALSE)-1,0)</f>
        <v>7.3664845155178016E-2</v>
      </c>
      <c r="G52" s="820"/>
      <c r="H52" s="795"/>
      <c r="I52" s="1038"/>
      <c r="J52" s="829">
        <f t="shared" si="1"/>
        <v>8.4809486247888533E-2</v>
      </c>
      <c r="K52" s="830">
        <f t="shared" si="2"/>
        <v>8.4809486247888533E-2</v>
      </c>
      <c r="L52" s="830">
        <f t="shared" si="3"/>
        <v>8.4809486247888533E-2</v>
      </c>
      <c r="M52" s="1000">
        <f t="shared" si="4"/>
        <v>1.0379999999999834E-2</v>
      </c>
    </row>
    <row r="53" spans="1:13" x14ac:dyDescent="0.2">
      <c r="B53" s="807"/>
    </row>
    <row r="54" spans="1:13" ht="12" thickBot="1" x14ac:dyDescent="0.25"/>
    <row r="55" spans="1:13" ht="29.25" customHeight="1" thickBot="1" x14ac:dyDescent="0.3">
      <c r="B55" s="935" t="s">
        <v>3294</v>
      </c>
      <c r="C55" s="936"/>
      <c r="D55" s="936"/>
      <c r="E55" s="936"/>
      <c r="F55" s="936"/>
      <c r="G55" s="936"/>
      <c r="H55" s="936"/>
      <c r="I55" s="936"/>
      <c r="J55" s="937"/>
      <c r="M55" s="792"/>
    </row>
    <row r="56" spans="1:13" ht="12" thickBot="1" x14ac:dyDescent="0.25">
      <c r="B56" s="822"/>
      <c r="C56" s="822"/>
      <c r="D56" s="822"/>
      <c r="E56" s="822"/>
      <c r="F56" s="822"/>
      <c r="G56" s="822"/>
      <c r="H56" s="822"/>
      <c r="I56" s="822"/>
      <c r="J56" s="822">
        <v>9</v>
      </c>
      <c r="K56" s="792"/>
      <c r="L56" s="792"/>
      <c r="M56" s="792"/>
    </row>
    <row r="57" spans="1:13" ht="51.75" thickBot="1" x14ac:dyDescent="0.25">
      <c r="B57" s="944" t="s">
        <v>3349</v>
      </c>
      <c r="C57" s="945"/>
      <c r="D57" s="946"/>
      <c r="E57" s="947"/>
      <c r="J57" s="948" t="s">
        <v>3350</v>
      </c>
      <c r="K57" s="792"/>
      <c r="L57" s="792"/>
      <c r="M57" s="792"/>
    </row>
    <row r="58" spans="1:13" ht="12" customHeight="1" x14ac:dyDescent="0.2">
      <c r="B58" s="810" t="s">
        <v>3323</v>
      </c>
      <c r="C58" s="811" t="s">
        <v>3320</v>
      </c>
      <c r="D58" s="812" t="s">
        <v>3296</v>
      </c>
      <c r="E58" s="835" t="s">
        <v>3321</v>
      </c>
      <c r="J58" s="838" t="s">
        <v>3341</v>
      </c>
      <c r="K58" s="792"/>
      <c r="L58" s="792"/>
      <c r="M58" s="792"/>
    </row>
    <row r="59" spans="1:13" ht="12" thickBot="1" x14ac:dyDescent="0.25">
      <c r="B59" s="836" t="s">
        <v>237</v>
      </c>
      <c r="C59" s="837">
        <f>C$5</f>
        <v>0</v>
      </c>
      <c r="D59" s="837">
        <f>D$5</f>
        <v>3.1E-2</v>
      </c>
      <c r="E59" s="806">
        <f>E$5</f>
        <v>-0.02</v>
      </c>
      <c r="J59" s="839">
        <f>(1+C59)*(1+D59)*(1+E59)-1</f>
        <v>1.0379999999999834E-2</v>
      </c>
      <c r="K59" s="792"/>
      <c r="L59" s="792"/>
      <c r="M59" s="792"/>
    </row>
    <row r="61" spans="1:13" ht="27" customHeight="1" x14ac:dyDescent="0.2"/>
    <row r="62" spans="1:13" ht="12" thickBot="1" x14ac:dyDescent="0.25"/>
    <row r="63" spans="1:13" ht="29.25" customHeight="1" thickBot="1" x14ac:dyDescent="0.3">
      <c r="B63" s="935" t="s">
        <v>3295</v>
      </c>
      <c r="C63" s="936"/>
      <c r="D63" s="936"/>
      <c r="E63" s="936"/>
      <c r="F63" s="936"/>
      <c r="G63" s="936"/>
      <c r="H63" s="936"/>
      <c r="I63" s="936"/>
      <c r="J63" s="937"/>
      <c r="M63" s="792"/>
    </row>
    <row r="64" spans="1:13" ht="12" thickBot="1" x14ac:dyDescent="0.25">
      <c r="B64" s="822"/>
      <c r="C64" s="822"/>
      <c r="D64" s="822"/>
      <c r="E64" s="822"/>
      <c r="F64" s="822"/>
      <c r="G64" s="822"/>
      <c r="H64" s="822"/>
      <c r="I64" s="822"/>
      <c r="J64" s="822">
        <v>9</v>
      </c>
      <c r="M64" s="792"/>
    </row>
    <row r="65" spans="2:13" ht="26.25" thickBot="1" x14ac:dyDescent="0.25">
      <c r="B65" s="944" t="s">
        <v>3351</v>
      </c>
      <c r="C65" s="945"/>
      <c r="D65" s="946"/>
      <c r="E65" s="946"/>
      <c r="F65" s="953"/>
      <c r="J65" s="948" t="s">
        <v>3352</v>
      </c>
      <c r="K65" s="792"/>
      <c r="L65" s="792"/>
      <c r="M65" s="792"/>
    </row>
    <row r="66" spans="2:13" ht="12" customHeight="1" x14ac:dyDescent="0.2">
      <c r="B66" s="810" t="s">
        <v>3323</v>
      </c>
      <c r="C66" s="811" t="s">
        <v>3320</v>
      </c>
      <c r="D66" s="812" t="s">
        <v>3296</v>
      </c>
      <c r="E66" s="811" t="s">
        <v>3321</v>
      </c>
      <c r="F66" s="813" t="s">
        <v>3322</v>
      </c>
      <c r="J66" s="841" t="s">
        <v>3324</v>
      </c>
      <c r="K66" s="792"/>
      <c r="L66" s="792"/>
      <c r="M66" s="792"/>
    </row>
    <row r="67" spans="2:13" x14ac:dyDescent="0.2">
      <c r="B67" s="816" t="s">
        <v>3317</v>
      </c>
      <c r="C67" s="818">
        <f t="shared" ref="C67:E68" si="6">C$5</f>
        <v>0</v>
      </c>
      <c r="D67" s="818">
        <f t="shared" si="6"/>
        <v>3.1E-2</v>
      </c>
      <c r="E67" s="818">
        <f t="shared" si="6"/>
        <v>-0.02</v>
      </c>
      <c r="F67" s="794">
        <f>F51</f>
        <v>1.793256343422267E-2</v>
      </c>
      <c r="J67" s="840">
        <f>(1+C67)*(1+D67)*(1+E67)*(1+F67)-1</f>
        <v>2.8498703442669804E-2</v>
      </c>
      <c r="K67" s="792"/>
      <c r="L67" s="792"/>
      <c r="M67" s="792"/>
    </row>
    <row r="68" spans="2:13" ht="12" thickBot="1" x14ac:dyDescent="0.25">
      <c r="B68" s="1146" t="s">
        <v>3346</v>
      </c>
      <c r="C68" s="837">
        <f t="shared" si="6"/>
        <v>0</v>
      </c>
      <c r="D68" s="837">
        <f t="shared" si="6"/>
        <v>3.1E-2</v>
      </c>
      <c r="E68" s="837">
        <f t="shared" si="6"/>
        <v>-0.02</v>
      </c>
      <c r="F68" s="795">
        <v>0</v>
      </c>
      <c r="J68" s="839">
        <f>(1+C68)*(1+D68)*(1+E68)*(1+F68)-1</f>
        <v>1.0379999999999834E-2</v>
      </c>
      <c r="K68" s="792"/>
      <c r="L68" s="792"/>
      <c r="M68" s="792"/>
    </row>
    <row r="71" spans="2:13" ht="12" thickBot="1" x14ac:dyDescent="0.25"/>
    <row r="72" spans="2:13" ht="29.25" customHeight="1" thickBot="1" x14ac:dyDescent="0.3">
      <c r="B72" s="935" t="s">
        <v>3334</v>
      </c>
      <c r="C72" s="936"/>
      <c r="D72" s="936"/>
      <c r="E72" s="936"/>
      <c r="F72" s="936"/>
      <c r="G72" s="936"/>
      <c r="H72" s="936"/>
      <c r="I72" s="936"/>
      <c r="J72" s="937"/>
      <c r="L72" s="792"/>
      <c r="M72" s="792"/>
    </row>
    <row r="73" spans="2:13" ht="12" thickBot="1" x14ac:dyDescent="0.25">
      <c r="B73" s="822"/>
      <c r="C73" s="822"/>
      <c r="D73" s="822"/>
      <c r="E73" s="822"/>
      <c r="F73" s="822"/>
      <c r="G73" s="822"/>
      <c r="H73" s="822"/>
      <c r="I73" s="822"/>
      <c r="J73" s="822">
        <v>9</v>
      </c>
      <c r="M73" s="792"/>
    </row>
    <row r="74" spans="2:13" ht="39" thickBot="1" x14ac:dyDescent="0.25">
      <c r="B74" s="944" t="s">
        <v>3354</v>
      </c>
      <c r="C74" s="945"/>
      <c r="D74" s="946"/>
      <c r="E74" s="947"/>
      <c r="J74" s="948" t="s">
        <v>3353</v>
      </c>
      <c r="K74" s="792"/>
      <c r="L74" s="792"/>
      <c r="M74" s="792"/>
    </row>
    <row r="75" spans="2:13" ht="12" customHeight="1" x14ac:dyDescent="0.2">
      <c r="B75" s="810" t="s">
        <v>3323</v>
      </c>
      <c r="C75" s="811" t="s">
        <v>3320</v>
      </c>
      <c r="D75" s="812" t="s">
        <v>3296</v>
      </c>
      <c r="E75" s="835" t="s">
        <v>3321</v>
      </c>
      <c r="J75" s="841" t="s">
        <v>3335</v>
      </c>
      <c r="K75" s="792"/>
      <c r="L75" s="792"/>
      <c r="M75" s="792"/>
    </row>
    <row r="76" spans="2:13" x14ac:dyDescent="0.2">
      <c r="B76" s="815" t="s">
        <v>810</v>
      </c>
      <c r="C76" s="818">
        <f t="shared" ref="C76:E78" si="7">C$5</f>
        <v>0</v>
      </c>
      <c r="D76" s="818">
        <f t="shared" si="7"/>
        <v>3.1E-2</v>
      </c>
      <c r="E76" s="793">
        <f t="shared" si="7"/>
        <v>-0.02</v>
      </c>
      <c r="J76" s="840">
        <f>(1+C76)*(1+D76)*(1+E76)-1</f>
        <v>1.0379999999999834E-2</v>
      </c>
      <c r="K76" s="792"/>
      <c r="L76" s="792"/>
      <c r="M76" s="792"/>
    </row>
    <row r="77" spans="2:13" x14ac:dyDescent="0.2">
      <c r="B77" s="816" t="s">
        <v>3313</v>
      </c>
      <c r="C77" s="818">
        <f t="shared" si="7"/>
        <v>0</v>
      </c>
      <c r="D77" s="818">
        <f t="shared" si="7"/>
        <v>3.1E-2</v>
      </c>
      <c r="E77" s="793">
        <f t="shared" si="7"/>
        <v>-0.02</v>
      </c>
      <c r="J77" s="840">
        <f t="shared" ref="J77:J78" si="8">(1+C77)*(1+D77)*(1+E77)-1</f>
        <v>1.0379999999999834E-2</v>
      </c>
      <c r="K77" s="792"/>
      <c r="L77" s="792"/>
      <c r="M77" s="792"/>
    </row>
    <row r="78" spans="2:13" ht="12" thickBot="1" x14ac:dyDescent="0.25">
      <c r="B78" s="817" t="s">
        <v>3314</v>
      </c>
      <c r="C78" s="820">
        <f t="shared" si="7"/>
        <v>0</v>
      </c>
      <c r="D78" s="820">
        <f t="shared" si="7"/>
        <v>3.1E-2</v>
      </c>
      <c r="E78" s="795">
        <f t="shared" si="7"/>
        <v>-0.02</v>
      </c>
      <c r="J78" s="839">
        <f t="shared" si="8"/>
        <v>1.0379999999999834E-2</v>
      </c>
      <c r="K78" s="792"/>
      <c r="L78" s="792"/>
      <c r="M78" s="792"/>
    </row>
    <row r="81" spans="2:13" ht="12" thickBot="1" x14ac:dyDescent="0.25"/>
    <row r="82" spans="2:13" ht="29.25" customHeight="1" thickBot="1" x14ac:dyDescent="0.3">
      <c r="B82" s="935" t="s">
        <v>3336</v>
      </c>
      <c r="C82" s="936"/>
      <c r="D82" s="936"/>
      <c r="E82" s="936"/>
      <c r="F82" s="936"/>
      <c r="G82" s="936"/>
      <c r="H82" s="936"/>
      <c r="I82" s="936"/>
      <c r="J82" s="937"/>
      <c r="M82" s="792"/>
    </row>
    <row r="83" spans="2:13" ht="12" thickBot="1" x14ac:dyDescent="0.25">
      <c r="B83" s="822"/>
      <c r="C83" s="822"/>
      <c r="D83" s="822"/>
      <c r="E83" s="822"/>
      <c r="F83" s="822"/>
      <c r="G83" s="822"/>
      <c r="H83" s="822"/>
      <c r="I83" s="822"/>
      <c r="J83" s="822">
        <v>9</v>
      </c>
      <c r="M83" s="792"/>
    </row>
    <row r="84" spans="2:13" ht="39" thickBot="1" x14ac:dyDescent="0.25">
      <c r="B84" s="944" t="s">
        <v>3355</v>
      </c>
      <c r="C84" s="945"/>
      <c r="D84" s="946"/>
      <c r="E84" s="946"/>
      <c r="F84" s="953"/>
      <c r="J84" s="948" t="s">
        <v>3356</v>
      </c>
      <c r="K84" s="948" t="s">
        <v>3356</v>
      </c>
      <c r="L84" s="792"/>
      <c r="M84" s="792"/>
    </row>
    <row r="85" spans="2:13" ht="12" customHeight="1" x14ac:dyDescent="0.2">
      <c r="B85" s="949" t="s">
        <v>3323</v>
      </c>
      <c r="C85" s="950" t="s">
        <v>3320</v>
      </c>
      <c r="D85" s="951" t="s">
        <v>3296</v>
      </c>
      <c r="E85" s="950" t="s">
        <v>3321</v>
      </c>
      <c r="F85" s="952" t="s">
        <v>3322</v>
      </c>
      <c r="J85" s="841" t="s">
        <v>3333</v>
      </c>
      <c r="K85" s="1051" t="s">
        <v>3329</v>
      </c>
      <c r="L85" s="792"/>
      <c r="M85" s="792"/>
    </row>
    <row r="86" spans="2:13" x14ac:dyDescent="0.2">
      <c r="B86" s="815" t="s">
        <v>3372</v>
      </c>
      <c r="C86" s="818">
        <f t="shared" ref="C86:E87" si="9">C$5</f>
        <v>0</v>
      </c>
      <c r="D86" s="818">
        <f t="shared" si="9"/>
        <v>3.1E-2</v>
      </c>
      <c r="E86" s="818">
        <f t="shared" si="9"/>
        <v>-0.02</v>
      </c>
      <c r="F86" s="793">
        <f>F52</f>
        <v>7.3664845155178016E-2</v>
      </c>
      <c r="J86" s="840">
        <f>(1+C86)*(1+D86)*(1+E86)*(1+F86)-1</f>
        <v>8.4809486247888533E-2</v>
      </c>
      <c r="K86" s="793">
        <f>(1+C86)*(1+D86)*(1+E86)-1</f>
        <v>1.0379999999999834E-2</v>
      </c>
      <c r="L86" s="792"/>
      <c r="M86" s="792"/>
    </row>
    <row r="87" spans="2:13" ht="12" thickBot="1" x14ac:dyDescent="0.25">
      <c r="B87" s="1022" t="s">
        <v>3254</v>
      </c>
      <c r="C87" s="1023">
        <f t="shared" si="9"/>
        <v>0</v>
      </c>
      <c r="D87" s="1023">
        <f t="shared" si="9"/>
        <v>3.1E-2</v>
      </c>
      <c r="E87" s="1023">
        <f t="shared" si="9"/>
        <v>-0.02</v>
      </c>
      <c r="F87" s="1024"/>
      <c r="G87" s="1021"/>
      <c r="H87" s="1021"/>
      <c r="I87" s="1021"/>
      <c r="J87" s="1025">
        <f>(1+C87)*(1+D87)*(1+E87)-1</f>
        <v>1.0379999999999834E-2</v>
      </c>
      <c r="K87" s="1024">
        <f>(1+C87)*(1+D87)*(1+E87)-1</f>
        <v>1.0379999999999834E-2</v>
      </c>
      <c r="L87" s="792"/>
      <c r="M87" s="792"/>
    </row>
    <row r="91" spans="2:13" ht="12" thickBot="1" x14ac:dyDescent="0.25"/>
    <row r="92" spans="2:13" ht="29.25" customHeight="1" thickBot="1" x14ac:dyDescent="0.3">
      <c r="B92" s="935" t="s">
        <v>3337</v>
      </c>
      <c r="C92" s="936"/>
      <c r="D92" s="936"/>
      <c r="E92" s="936"/>
      <c r="F92" s="936"/>
      <c r="G92" s="936"/>
      <c r="H92" s="936"/>
      <c r="I92" s="936"/>
      <c r="J92" s="937"/>
      <c r="M92" s="792"/>
    </row>
    <row r="93" spans="2:13" ht="12" thickBot="1" x14ac:dyDescent="0.25">
      <c r="B93" s="822"/>
      <c r="C93" s="822"/>
      <c r="D93" s="822"/>
      <c r="E93" s="822"/>
      <c r="F93" s="822"/>
      <c r="G93" s="822"/>
      <c r="H93" s="822"/>
      <c r="I93" s="822"/>
      <c r="J93" s="822">
        <v>9</v>
      </c>
      <c r="M93" s="792"/>
    </row>
    <row r="94" spans="2:13" ht="51.75" thickBot="1" x14ac:dyDescent="0.25">
      <c r="B94" s="944" t="s">
        <v>3357</v>
      </c>
      <c r="C94" s="945"/>
      <c r="D94" s="946"/>
      <c r="E94" s="947"/>
      <c r="J94" s="948" t="s">
        <v>3358</v>
      </c>
      <c r="K94" s="792"/>
      <c r="L94" s="792"/>
      <c r="M94" s="792"/>
    </row>
    <row r="95" spans="2:13" ht="12" customHeight="1" x14ac:dyDescent="0.2">
      <c r="B95" s="810" t="s">
        <v>3323</v>
      </c>
      <c r="C95" s="811" t="s">
        <v>3320</v>
      </c>
      <c r="D95" s="812" t="s">
        <v>3296</v>
      </c>
      <c r="E95" s="835" t="s">
        <v>3321</v>
      </c>
      <c r="J95" s="841" t="s">
        <v>3338</v>
      </c>
      <c r="K95" s="792"/>
      <c r="L95" s="792"/>
      <c r="M95" s="792"/>
    </row>
    <row r="96" spans="2:13" ht="12" thickBot="1" x14ac:dyDescent="0.25">
      <c r="B96" s="836" t="s">
        <v>230</v>
      </c>
      <c r="C96" s="837">
        <f>C$5</f>
        <v>0</v>
      </c>
      <c r="D96" s="837">
        <f>D$5</f>
        <v>3.1E-2</v>
      </c>
      <c r="E96" s="806">
        <f>E$5</f>
        <v>-0.02</v>
      </c>
      <c r="J96" s="839">
        <f>(1+C96)*(1+D96)*(1+E96)-1</f>
        <v>1.0379999999999834E-2</v>
      </c>
      <c r="K96" s="792"/>
      <c r="L96" s="792"/>
      <c r="M96" s="792"/>
    </row>
    <row r="99" spans="2:13" ht="12" thickBot="1" x14ac:dyDescent="0.25"/>
    <row r="100" spans="2:13" ht="29.25" customHeight="1" thickBot="1" x14ac:dyDescent="0.3">
      <c r="B100" s="935" t="s">
        <v>3339</v>
      </c>
      <c r="C100" s="936"/>
      <c r="D100" s="936"/>
      <c r="E100" s="936"/>
      <c r="F100" s="936"/>
      <c r="G100" s="936"/>
      <c r="H100" s="936"/>
      <c r="I100" s="936"/>
      <c r="J100" s="937"/>
      <c r="K100" s="792"/>
      <c r="M100" s="792"/>
    </row>
    <row r="101" spans="2:13" ht="12" thickBot="1" x14ac:dyDescent="0.25">
      <c r="B101" s="822"/>
      <c r="C101" s="822"/>
      <c r="D101" s="822"/>
      <c r="E101" s="822"/>
      <c r="F101" s="822"/>
      <c r="G101" s="822"/>
      <c r="H101" s="822"/>
      <c r="I101" s="822"/>
      <c r="J101" s="822">
        <v>9</v>
      </c>
      <c r="K101" s="792"/>
      <c r="M101" s="792"/>
    </row>
    <row r="102" spans="2:13" ht="39" thickBot="1" x14ac:dyDescent="0.25">
      <c r="B102" s="944" t="s">
        <v>3359</v>
      </c>
      <c r="C102" s="945"/>
      <c r="D102" s="946"/>
      <c r="E102" s="947"/>
      <c r="J102" s="948" t="s">
        <v>3360</v>
      </c>
      <c r="K102" s="792"/>
      <c r="L102" s="792"/>
      <c r="M102" s="792"/>
    </row>
    <row r="103" spans="2:13" ht="12" customHeight="1" x14ac:dyDescent="0.2">
      <c r="B103" s="949" t="s">
        <v>3323</v>
      </c>
      <c r="C103" s="950" t="s">
        <v>3320</v>
      </c>
      <c r="D103" s="951" t="s">
        <v>3296</v>
      </c>
      <c r="E103" s="835" t="s">
        <v>3321</v>
      </c>
      <c r="J103" s="841" t="s">
        <v>3340</v>
      </c>
      <c r="K103" s="792"/>
      <c r="L103" s="792"/>
      <c r="M103" s="792"/>
    </row>
    <row r="104" spans="2:13" ht="12" thickBot="1" x14ac:dyDescent="0.25">
      <c r="B104" s="836" t="s">
        <v>230</v>
      </c>
      <c r="C104" s="837">
        <f>C$5</f>
        <v>0</v>
      </c>
      <c r="D104" s="837">
        <f>D$5</f>
        <v>3.1E-2</v>
      </c>
      <c r="E104" s="806">
        <f>E$5</f>
        <v>-0.02</v>
      </c>
      <c r="J104" s="839">
        <f>(1+C104)*(1+D104)*(1+E104)-1</f>
        <v>1.0379999999999834E-2</v>
      </c>
      <c r="K104" s="792"/>
      <c r="L104" s="792"/>
      <c r="M104" s="792"/>
    </row>
    <row r="105" spans="2:13" x14ac:dyDescent="0.2">
      <c r="J105" s="792"/>
      <c r="K105" s="792"/>
      <c r="L105" s="792"/>
    </row>
    <row r="106" spans="2:13" x14ac:dyDescent="0.2">
      <c r="J106" s="792"/>
      <c r="K106" s="792"/>
      <c r="L106" s="792"/>
    </row>
    <row r="107" spans="2:13" x14ac:dyDescent="0.2">
      <c r="J107" s="792"/>
      <c r="K107" s="792"/>
      <c r="L107" s="792"/>
    </row>
    <row r="108" spans="2:13" x14ac:dyDescent="0.2">
      <c r="J108" s="792"/>
      <c r="K108" s="792"/>
      <c r="L108" s="792"/>
    </row>
    <row r="109" spans="2:13" x14ac:dyDescent="0.2">
      <c r="J109" s="792"/>
      <c r="K109" s="792"/>
      <c r="L109" s="792"/>
    </row>
    <row r="110" spans="2:13" x14ac:dyDescent="0.2">
      <c r="J110" s="792"/>
      <c r="K110" s="792"/>
      <c r="L110" s="792"/>
    </row>
    <row r="111" spans="2:13" x14ac:dyDescent="0.2">
      <c r="J111" s="792"/>
      <c r="K111" s="792"/>
      <c r="L111" s="792"/>
    </row>
    <row r="181" spans="10:13" s="791" customFormat="1" ht="30.75" customHeight="1" x14ac:dyDescent="0.2">
      <c r="J181" s="809"/>
      <c r="K181" s="809"/>
      <c r="L181" s="809"/>
      <c r="M181" s="809"/>
    </row>
  </sheetData>
  <mergeCells count="1">
    <mergeCell ref="B2:M2"/>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U1325"/>
  <sheetViews>
    <sheetView zoomScaleNormal="100" workbookViewId="0">
      <pane xSplit="3" ySplit="3" topLeftCell="D4" activePane="bottomRight" state="frozen"/>
      <selection pane="topRight"/>
      <selection pane="bottomLeft"/>
      <selection pane="bottomRight" activeCell="H1317" sqref="H1317"/>
    </sheetView>
  </sheetViews>
  <sheetFormatPr defaultColWidth="9.140625" defaultRowHeight="11.25" x14ac:dyDescent="0.2"/>
  <cols>
    <col min="1" max="1" width="1.7109375" style="328" customWidth="1"/>
    <col min="2" max="2" width="7.85546875" style="267" customWidth="1"/>
    <col min="3" max="3" width="55.85546875" style="328" customWidth="1"/>
    <col min="4" max="4" width="9.7109375" style="360" bestFit="1" customWidth="1"/>
    <col min="5" max="6" width="9.7109375" style="360" customWidth="1"/>
    <col min="7" max="7" width="10.5703125" style="328" bestFit="1" customWidth="1"/>
    <col min="8" max="8" width="9.28515625" style="328" customWidth="1"/>
    <col min="9" max="9" width="10.85546875" style="328" bestFit="1" customWidth="1"/>
    <col min="10" max="10" width="9.28515625" style="328" customWidth="1"/>
    <col min="11" max="11" width="8.85546875" style="328" bestFit="1" customWidth="1"/>
    <col min="12" max="12" width="10.5703125" style="351" customWidth="1"/>
    <col min="13" max="13" width="9.42578125" style="352" customWidth="1"/>
    <col min="14" max="14" width="10.28515625" style="361" customWidth="1"/>
    <col min="15" max="16" width="11.5703125" style="359" customWidth="1"/>
    <col min="17" max="16384" width="9.140625" style="328"/>
  </cols>
  <sheetData>
    <row r="1" spans="2:21" s="253" customFormat="1" ht="12.75" customHeight="1" thickBot="1" x14ac:dyDescent="0.25">
      <c r="B1" s="252" t="s">
        <v>3282</v>
      </c>
      <c r="D1" s="346"/>
      <c r="E1" s="346"/>
      <c r="F1" s="346"/>
      <c r="G1" s="346"/>
      <c r="H1" s="346"/>
      <c r="I1" s="346"/>
      <c r="J1" s="346"/>
      <c r="K1" s="346"/>
      <c r="L1" s="347"/>
      <c r="M1" s="348"/>
      <c r="N1" s="349"/>
      <c r="O1" s="350"/>
      <c r="P1" s="350"/>
      <c r="R1" s="328"/>
      <c r="S1" s="328"/>
      <c r="T1" s="328"/>
      <c r="U1" s="328"/>
    </row>
    <row r="2" spans="2:21" ht="12" customHeight="1" thickBot="1" x14ac:dyDescent="0.25">
      <c r="B2" s="328"/>
      <c r="D2" s="351"/>
      <c r="E2" s="351"/>
      <c r="F2" s="351"/>
      <c r="G2" s="351"/>
      <c r="H2" s="351"/>
      <c r="I2" s="351"/>
      <c r="J2" s="351"/>
      <c r="K2" s="351"/>
      <c r="N2" s="353"/>
      <c r="O2" s="1147" t="s">
        <v>63</v>
      </c>
      <c r="P2" s="799"/>
    </row>
    <row r="3" spans="2:21" s="272" customFormat="1" ht="79.5" thickBot="1" x14ac:dyDescent="0.25">
      <c r="B3" s="783" t="s">
        <v>243</v>
      </c>
      <c r="C3" s="290" t="s">
        <v>244</v>
      </c>
      <c r="D3" s="256" t="s">
        <v>58</v>
      </c>
      <c r="E3" s="354" t="s">
        <v>59</v>
      </c>
      <c r="F3" s="355" t="s">
        <v>60</v>
      </c>
      <c r="G3" s="355" t="s">
        <v>21</v>
      </c>
      <c r="H3" s="355" t="s">
        <v>22</v>
      </c>
      <c r="I3" s="355" t="s">
        <v>250</v>
      </c>
      <c r="J3" s="355" t="s">
        <v>251</v>
      </c>
      <c r="K3" s="355" t="s">
        <v>252</v>
      </c>
      <c r="L3" s="355" t="s">
        <v>253</v>
      </c>
      <c r="M3" s="356" t="s">
        <v>61</v>
      </c>
      <c r="N3" s="718" t="s">
        <v>254</v>
      </c>
      <c r="O3" s="717" t="s">
        <v>64</v>
      </c>
      <c r="P3" s="357" t="s">
        <v>65</v>
      </c>
      <c r="R3" s="328"/>
      <c r="S3" s="328"/>
      <c r="T3" s="328"/>
      <c r="U3" s="328"/>
    </row>
    <row r="4" spans="2:21" x14ac:dyDescent="0.2">
      <c r="B4" s="687" t="s">
        <v>830</v>
      </c>
      <c r="C4" s="716" t="s">
        <v>1981</v>
      </c>
      <c r="D4" s="821" t="s">
        <v>1857</v>
      </c>
      <c r="E4" s="688">
        <v>6954</v>
      </c>
      <c r="F4" s="688" t="s">
        <v>1857</v>
      </c>
      <c r="G4" s="688" t="s">
        <v>1857</v>
      </c>
      <c r="H4" s="688">
        <v>37</v>
      </c>
      <c r="I4" s="688">
        <v>6391</v>
      </c>
      <c r="J4" s="688">
        <v>45</v>
      </c>
      <c r="K4" s="688">
        <v>198.26527936418944</v>
      </c>
      <c r="L4" s="688" t="s">
        <v>1874</v>
      </c>
      <c r="M4" s="689" t="s">
        <v>1857</v>
      </c>
      <c r="N4" s="688" t="s">
        <v>1857</v>
      </c>
      <c r="O4" s="688" t="s">
        <v>3253</v>
      </c>
      <c r="P4" s="690" t="s">
        <v>3253</v>
      </c>
    </row>
    <row r="5" spans="2:21" x14ac:dyDescent="0.2">
      <c r="B5" s="687" t="s">
        <v>831</v>
      </c>
      <c r="C5" s="636" t="s">
        <v>1982</v>
      </c>
      <c r="D5" s="691" t="s">
        <v>1857</v>
      </c>
      <c r="E5" s="688">
        <v>4641</v>
      </c>
      <c r="F5" s="688" t="s">
        <v>1857</v>
      </c>
      <c r="G5" s="688" t="s">
        <v>1857</v>
      </c>
      <c r="H5" s="688">
        <v>15</v>
      </c>
      <c r="I5" s="688">
        <v>4849</v>
      </c>
      <c r="J5" s="688">
        <v>21</v>
      </c>
      <c r="K5" s="688">
        <v>198.26527936418944</v>
      </c>
      <c r="L5" s="688" t="s">
        <v>1874</v>
      </c>
      <c r="M5" s="689" t="s">
        <v>1857</v>
      </c>
      <c r="N5" s="688" t="s">
        <v>1857</v>
      </c>
      <c r="O5" s="688" t="s">
        <v>3253</v>
      </c>
      <c r="P5" s="690" t="s">
        <v>3253</v>
      </c>
    </row>
    <row r="6" spans="2:21" x14ac:dyDescent="0.2">
      <c r="B6" s="687" t="s">
        <v>832</v>
      </c>
      <c r="C6" s="636" t="s">
        <v>1983</v>
      </c>
      <c r="D6" s="691" t="s">
        <v>1857</v>
      </c>
      <c r="E6" s="688">
        <v>7372</v>
      </c>
      <c r="F6" s="688" t="s">
        <v>1857</v>
      </c>
      <c r="G6" s="688" t="s">
        <v>1857</v>
      </c>
      <c r="H6" s="688">
        <v>26</v>
      </c>
      <c r="I6" s="688">
        <v>5578</v>
      </c>
      <c r="J6" s="688">
        <v>28</v>
      </c>
      <c r="K6" s="688">
        <v>198.26527936418944</v>
      </c>
      <c r="L6" s="688" t="s">
        <v>1874</v>
      </c>
      <c r="M6" s="689" t="s">
        <v>1857</v>
      </c>
      <c r="N6" s="688" t="s">
        <v>1857</v>
      </c>
      <c r="O6" s="688" t="s">
        <v>3253</v>
      </c>
      <c r="P6" s="690" t="s">
        <v>3253</v>
      </c>
    </row>
    <row r="7" spans="2:21" x14ac:dyDescent="0.2">
      <c r="B7" s="687" t="s">
        <v>833</v>
      </c>
      <c r="C7" s="636" t="s">
        <v>1984</v>
      </c>
      <c r="D7" s="691" t="s">
        <v>1857</v>
      </c>
      <c r="E7" s="688">
        <v>4572</v>
      </c>
      <c r="F7" s="688" t="s">
        <v>1857</v>
      </c>
      <c r="G7" s="688" t="s">
        <v>1857</v>
      </c>
      <c r="H7" s="688">
        <v>10</v>
      </c>
      <c r="I7" s="688">
        <v>4335</v>
      </c>
      <c r="J7" s="688">
        <v>16</v>
      </c>
      <c r="K7" s="688">
        <v>198.26527936418944</v>
      </c>
      <c r="L7" s="688" t="s">
        <v>1874</v>
      </c>
      <c r="M7" s="689" t="s">
        <v>1857</v>
      </c>
      <c r="N7" s="688" t="s">
        <v>1857</v>
      </c>
      <c r="O7" s="688" t="s">
        <v>3253</v>
      </c>
      <c r="P7" s="690" t="s">
        <v>3253</v>
      </c>
    </row>
    <row r="8" spans="2:21" x14ac:dyDescent="0.2">
      <c r="B8" s="687" t="s">
        <v>834</v>
      </c>
      <c r="C8" s="636" t="s">
        <v>1985</v>
      </c>
      <c r="D8" s="691" t="s">
        <v>1857</v>
      </c>
      <c r="E8" s="688">
        <v>9371</v>
      </c>
      <c r="F8" s="688" t="s">
        <v>1857</v>
      </c>
      <c r="G8" s="688" t="s">
        <v>1857</v>
      </c>
      <c r="H8" s="688">
        <v>50</v>
      </c>
      <c r="I8" s="688">
        <v>12597</v>
      </c>
      <c r="J8" s="688">
        <v>87</v>
      </c>
      <c r="K8" s="688">
        <v>198.26527936418944</v>
      </c>
      <c r="L8" s="688" t="s">
        <v>1874</v>
      </c>
      <c r="M8" s="689" t="s">
        <v>1857</v>
      </c>
      <c r="N8" s="688" t="s">
        <v>1857</v>
      </c>
      <c r="O8" s="688" t="s">
        <v>3253</v>
      </c>
      <c r="P8" s="690" t="s">
        <v>3253</v>
      </c>
    </row>
    <row r="9" spans="2:21" x14ac:dyDescent="0.2">
      <c r="B9" s="687" t="s">
        <v>835</v>
      </c>
      <c r="C9" s="636" t="s">
        <v>1986</v>
      </c>
      <c r="D9" s="691" t="s">
        <v>1857</v>
      </c>
      <c r="E9" s="688">
        <v>4290</v>
      </c>
      <c r="F9" s="688" t="s">
        <v>1857</v>
      </c>
      <c r="G9" s="688" t="s">
        <v>1857</v>
      </c>
      <c r="H9" s="688">
        <v>13</v>
      </c>
      <c r="I9" s="688">
        <v>9389</v>
      </c>
      <c r="J9" s="688">
        <v>61</v>
      </c>
      <c r="K9" s="688">
        <v>198.26527936418944</v>
      </c>
      <c r="L9" s="688" t="s">
        <v>1874</v>
      </c>
      <c r="M9" s="689" t="s">
        <v>1857</v>
      </c>
      <c r="N9" s="688" t="s">
        <v>1857</v>
      </c>
      <c r="O9" s="688" t="s">
        <v>3253</v>
      </c>
      <c r="P9" s="690" t="s">
        <v>3253</v>
      </c>
    </row>
    <row r="10" spans="2:21" x14ac:dyDescent="0.2">
      <c r="B10" s="687" t="s">
        <v>836</v>
      </c>
      <c r="C10" s="636" t="s">
        <v>1987</v>
      </c>
      <c r="D10" s="691" t="s">
        <v>1857</v>
      </c>
      <c r="E10" s="688">
        <v>5800</v>
      </c>
      <c r="F10" s="688" t="s">
        <v>1857</v>
      </c>
      <c r="G10" s="688" t="s">
        <v>1857</v>
      </c>
      <c r="H10" s="688">
        <v>20</v>
      </c>
      <c r="I10" s="688">
        <v>11312</v>
      </c>
      <c r="J10" s="688">
        <v>62</v>
      </c>
      <c r="K10" s="688">
        <v>198.26527936418944</v>
      </c>
      <c r="L10" s="688" t="s">
        <v>1874</v>
      </c>
      <c r="M10" s="689" t="s">
        <v>1857</v>
      </c>
      <c r="N10" s="688" t="s">
        <v>1857</v>
      </c>
      <c r="O10" s="688" t="s">
        <v>3253</v>
      </c>
      <c r="P10" s="690" t="s">
        <v>3253</v>
      </c>
    </row>
    <row r="11" spans="2:21" x14ac:dyDescent="0.2">
      <c r="B11" s="687" t="s">
        <v>837</v>
      </c>
      <c r="C11" s="636" t="s">
        <v>1988</v>
      </c>
      <c r="D11" s="691" t="s">
        <v>1857</v>
      </c>
      <c r="E11" s="688">
        <v>3757</v>
      </c>
      <c r="F11" s="688" t="s">
        <v>1857</v>
      </c>
      <c r="G11" s="688" t="s">
        <v>1857</v>
      </c>
      <c r="H11" s="688">
        <v>5</v>
      </c>
      <c r="I11" s="688">
        <v>8109</v>
      </c>
      <c r="J11" s="688">
        <v>34</v>
      </c>
      <c r="K11" s="688">
        <v>198.26527936418944</v>
      </c>
      <c r="L11" s="688" t="s">
        <v>1874</v>
      </c>
      <c r="M11" s="689" t="s">
        <v>1857</v>
      </c>
      <c r="N11" s="688" t="s">
        <v>1857</v>
      </c>
      <c r="O11" s="688" t="s">
        <v>3253</v>
      </c>
      <c r="P11" s="690" t="s">
        <v>3253</v>
      </c>
    </row>
    <row r="12" spans="2:21" x14ac:dyDescent="0.2">
      <c r="B12" s="687" t="s">
        <v>838</v>
      </c>
      <c r="C12" s="636" t="s">
        <v>1989</v>
      </c>
      <c r="D12" s="691" t="s">
        <v>1857</v>
      </c>
      <c r="E12" s="688">
        <v>6934</v>
      </c>
      <c r="F12" s="688" t="s">
        <v>1857</v>
      </c>
      <c r="G12" s="688" t="s">
        <v>1857</v>
      </c>
      <c r="H12" s="688">
        <v>18</v>
      </c>
      <c r="I12" s="688">
        <v>10017</v>
      </c>
      <c r="J12" s="688">
        <v>42</v>
      </c>
      <c r="K12" s="688">
        <v>198.26527936418944</v>
      </c>
      <c r="L12" s="688" t="s">
        <v>1874</v>
      </c>
      <c r="M12" s="689" t="s">
        <v>1857</v>
      </c>
      <c r="N12" s="688" t="s">
        <v>1857</v>
      </c>
      <c r="O12" s="688" t="s">
        <v>3253</v>
      </c>
      <c r="P12" s="690" t="s">
        <v>3253</v>
      </c>
    </row>
    <row r="13" spans="2:21" x14ac:dyDescent="0.2">
      <c r="B13" s="687" t="s">
        <v>839</v>
      </c>
      <c r="C13" s="636" t="s">
        <v>1990</v>
      </c>
      <c r="D13" s="691" t="s">
        <v>1857</v>
      </c>
      <c r="E13" s="688">
        <v>4415</v>
      </c>
      <c r="F13" s="688" t="s">
        <v>1857</v>
      </c>
      <c r="G13" s="688" t="s">
        <v>1857</v>
      </c>
      <c r="H13" s="688">
        <v>14</v>
      </c>
      <c r="I13" s="688">
        <v>7820</v>
      </c>
      <c r="J13" s="688">
        <v>24</v>
      </c>
      <c r="K13" s="688">
        <v>198.26527936418944</v>
      </c>
      <c r="L13" s="688" t="s">
        <v>1874</v>
      </c>
      <c r="M13" s="689" t="s">
        <v>1857</v>
      </c>
      <c r="N13" s="688" t="s">
        <v>1857</v>
      </c>
      <c r="O13" s="688" t="s">
        <v>3253</v>
      </c>
      <c r="P13" s="690" t="s">
        <v>3253</v>
      </c>
    </row>
    <row r="14" spans="2:21" x14ac:dyDescent="0.2">
      <c r="B14" s="687" t="s">
        <v>840</v>
      </c>
      <c r="C14" s="636" t="s">
        <v>1991</v>
      </c>
      <c r="D14" s="691" t="s">
        <v>1857</v>
      </c>
      <c r="E14" s="688">
        <v>6620</v>
      </c>
      <c r="F14" s="688" t="s">
        <v>1857</v>
      </c>
      <c r="G14" s="688" t="s">
        <v>1857</v>
      </c>
      <c r="H14" s="688">
        <v>15</v>
      </c>
      <c r="I14" s="688">
        <v>8018</v>
      </c>
      <c r="J14" s="688">
        <v>34</v>
      </c>
      <c r="K14" s="688">
        <v>198.26527936418944</v>
      </c>
      <c r="L14" s="688" t="s">
        <v>1874</v>
      </c>
      <c r="M14" s="689" t="s">
        <v>1857</v>
      </c>
      <c r="N14" s="688" t="s">
        <v>1857</v>
      </c>
      <c r="O14" s="688" t="s">
        <v>3253</v>
      </c>
      <c r="P14" s="690" t="s">
        <v>3253</v>
      </c>
    </row>
    <row r="15" spans="2:21" x14ac:dyDescent="0.2">
      <c r="B15" s="687" t="s">
        <v>841</v>
      </c>
      <c r="C15" s="636" t="s">
        <v>1992</v>
      </c>
      <c r="D15" s="691" t="s">
        <v>1857</v>
      </c>
      <c r="E15" s="688">
        <v>4186</v>
      </c>
      <c r="F15" s="688" t="s">
        <v>1857</v>
      </c>
      <c r="G15" s="688" t="s">
        <v>1857</v>
      </c>
      <c r="H15" s="688">
        <v>10</v>
      </c>
      <c r="I15" s="688">
        <v>5986</v>
      </c>
      <c r="J15" s="688">
        <v>22</v>
      </c>
      <c r="K15" s="688">
        <v>198.26527936418944</v>
      </c>
      <c r="L15" s="688" t="s">
        <v>1874</v>
      </c>
      <c r="M15" s="689" t="s">
        <v>1857</v>
      </c>
      <c r="N15" s="688" t="s">
        <v>1857</v>
      </c>
      <c r="O15" s="688" t="s">
        <v>3253</v>
      </c>
      <c r="P15" s="690" t="s">
        <v>3253</v>
      </c>
    </row>
    <row r="16" spans="2:21" x14ac:dyDescent="0.2">
      <c r="B16" s="687" t="s">
        <v>842</v>
      </c>
      <c r="C16" s="636" t="s">
        <v>1993</v>
      </c>
      <c r="D16" s="691" t="s">
        <v>1857</v>
      </c>
      <c r="E16" s="688">
        <v>6233</v>
      </c>
      <c r="F16" s="688" t="s">
        <v>1857</v>
      </c>
      <c r="G16" s="688" t="s">
        <v>1857</v>
      </c>
      <c r="H16" s="688">
        <v>12</v>
      </c>
      <c r="I16" s="688">
        <v>6233</v>
      </c>
      <c r="J16" s="688">
        <v>12</v>
      </c>
      <c r="K16" s="688">
        <v>198.26527936418944</v>
      </c>
      <c r="L16" s="688" t="s">
        <v>1874</v>
      </c>
      <c r="M16" s="689" t="s">
        <v>1857</v>
      </c>
      <c r="N16" s="688" t="s">
        <v>1857</v>
      </c>
      <c r="O16" s="688" t="s">
        <v>3253</v>
      </c>
      <c r="P16" s="690" t="s">
        <v>3253</v>
      </c>
    </row>
    <row r="17" spans="2:20" x14ac:dyDescent="0.2">
      <c r="B17" s="687" t="s">
        <v>843</v>
      </c>
      <c r="C17" s="636" t="s">
        <v>1994</v>
      </c>
      <c r="D17" s="691" t="s">
        <v>1857</v>
      </c>
      <c r="E17" s="688">
        <v>4965</v>
      </c>
      <c r="F17" s="688" t="s">
        <v>1857</v>
      </c>
      <c r="G17" s="688" t="s">
        <v>1857</v>
      </c>
      <c r="H17" s="688">
        <v>9</v>
      </c>
      <c r="I17" s="688">
        <v>6233</v>
      </c>
      <c r="J17" s="688">
        <v>12</v>
      </c>
      <c r="K17" s="688">
        <v>198.26527936418944</v>
      </c>
      <c r="L17" s="688" t="s">
        <v>1874</v>
      </c>
      <c r="M17" s="689" t="s">
        <v>1857</v>
      </c>
      <c r="N17" s="688" t="s">
        <v>1857</v>
      </c>
      <c r="O17" s="688" t="s">
        <v>3253</v>
      </c>
      <c r="P17" s="690" t="s">
        <v>3253</v>
      </c>
    </row>
    <row r="18" spans="2:20" x14ac:dyDescent="0.2">
      <c r="B18" s="687" t="s">
        <v>844</v>
      </c>
      <c r="C18" s="636" t="s">
        <v>1995</v>
      </c>
      <c r="D18" s="691" t="s">
        <v>1857</v>
      </c>
      <c r="E18" s="688">
        <v>2338</v>
      </c>
      <c r="F18" s="688" t="s">
        <v>1857</v>
      </c>
      <c r="G18" s="688" t="s">
        <v>1857</v>
      </c>
      <c r="H18" s="688">
        <v>8</v>
      </c>
      <c r="I18" s="688">
        <v>9043</v>
      </c>
      <c r="J18" s="688">
        <v>54</v>
      </c>
      <c r="K18" s="688">
        <v>198.26527936418944</v>
      </c>
      <c r="L18" s="688" t="s">
        <v>1874</v>
      </c>
      <c r="M18" s="689" t="s">
        <v>1857</v>
      </c>
      <c r="N18" s="688" t="s">
        <v>1857</v>
      </c>
      <c r="O18" s="688" t="s">
        <v>3253</v>
      </c>
      <c r="P18" s="690" t="s">
        <v>3253</v>
      </c>
    </row>
    <row r="19" spans="2:20" x14ac:dyDescent="0.2">
      <c r="B19" s="687" t="s">
        <v>845</v>
      </c>
      <c r="C19" s="636" t="s">
        <v>1996</v>
      </c>
      <c r="D19" s="691" t="s">
        <v>1857</v>
      </c>
      <c r="E19" s="688">
        <v>639</v>
      </c>
      <c r="F19" s="688" t="s">
        <v>1857</v>
      </c>
      <c r="G19" s="688" t="s">
        <v>1857</v>
      </c>
      <c r="H19" s="688">
        <v>5</v>
      </c>
      <c r="I19" s="688">
        <v>6511</v>
      </c>
      <c r="J19" s="688">
        <v>34</v>
      </c>
      <c r="K19" s="688">
        <v>198.26527936418944</v>
      </c>
      <c r="L19" s="688" t="s">
        <v>1874</v>
      </c>
      <c r="M19" s="689" t="s">
        <v>1857</v>
      </c>
      <c r="N19" s="688" t="s">
        <v>1857</v>
      </c>
      <c r="O19" s="688" t="s">
        <v>3253</v>
      </c>
      <c r="P19" s="690" t="s">
        <v>3253</v>
      </c>
    </row>
    <row r="20" spans="2:20" x14ac:dyDescent="0.2">
      <c r="B20" s="687" t="s">
        <v>846</v>
      </c>
      <c r="C20" s="636" t="s">
        <v>1997</v>
      </c>
      <c r="D20" s="691" t="s">
        <v>1857</v>
      </c>
      <c r="E20" s="688">
        <v>6473</v>
      </c>
      <c r="F20" s="688" t="s">
        <v>1857</v>
      </c>
      <c r="G20" s="688" t="s">
        <v>1857</v>
      </c>
      <c r="H20" s="688">
        <v>32</v>
      </c>
      <c r="I20" s="688">
        <v>12616</v>
      </c>
      <c r="J20" s="688">
        <v>86</v>
      </c>
      <c r="K20" s="688">
        <v>198.26527936418944</v>
      </c>
      <c r="L20" s="688" t="s">
        <v>1874</v>
      </c>
      <c r="M20" s="689" t="s">
        <v>1857</v>
      </c>
      <c r="N20" s="688" t="s">
        <v>1857</v>
      </c>
      <c r="O20" s="688" t="s">
        <v>3253</v>
      </c>
      <c r="P20" s="690" t="s">
        <v>3253</v>
      </c>
    </row>
    <row r="21" spans="2:20" x14ac:dyDescent="0.2">
      <c r="B21" s="687" t="s">
        <v>847</v>
      </c>
      <c r="C21" s="636" t="s">
        <v>1998</v>
      </c>
      <c r="D21" s="691" t="s">
        <v>1857</v>
      </c>
      <c r="E21" s="688">
        <v>4278</v>
      </c>
      <c r="F21" s="688" t="s">
        <v>1857</v>
      </c>
      <c r="G21" s="688" t="s">
        <v>1857</v>
      </c>
      <c r="H21" s="688">
        <v>19</v>
      </c>
      <c r="I21" s="688">
        <v>5828</v>
      </c>
      <c r="J21" s="688">
        <v>34</v>
      </c>
      <c r="K21" s="688">
        <v>198.26527936418944</v>
      </c>
      <c r="L21" s="688" t="s">
        <v>1874</v>
      </c>
      <c r="M21" s="689" t="s">
        <v>1857</v>
      </c>
      <c r="N21" s="688" t="s">
        <v>1857</v>
      </c>
      <c r="O21" s="688" t="s">
        <v>3253</v>
      </c>
      <c r="P21" s="690" t="s">
        <v>3253</v>
      </c>
    </row>
    <row r="22" spans="2:20" x14ac:dyDescent="0.2">
      <c r="B22" s="687" t="s">
        <v>848</v>
      </c>
      <c r="C22" s="636" t="s">
        <v>1999</v>
      </c>
      <c r="D22" s="691" t="s">
        <v>1857</v>
      </c>
      <c r="E22" s="688">
        <v>9134</v>
      </c>
      <c r="F22" s="688" t="s">
        <v>1857</v>
      </c>
      <c r="G22" s="688" t="s">
        <v>1857</v>
      </c>
      <c r="H22" s="688">
        <v>47</v>
      </c>
      <c r="I22" s="688">
        <v>11445</v>
      </c>
      <c r="J22" s="688">
        <v>79</v>
      </c>
      <c r="K22" s="688">
        <v>198.26527936418944</v>
      </c>
      <c r="L22" s="688" t="s">
        <v>1874</v>
      </c>
      <c r="M22" s="689" t="s">
        <v>1857</v>
      </c>
      <c r="N22" s="688" t="s">
        <v>1857</v>
      </c>
      <c r="O22" s="688" t="s">
        <v>3253</v>
      </c>
      <c r="P22" s="690" t="s">
        <v>3253</v>
      </c>
    </row>
    <row r="23" spans="2:20" x14ac:dyDescent="0.2">
      <c r="B23" s="687" t="s">
        <v>849</v>
      </c>
      <c r="C23" s="636" t="s">
        <v>2000</v>
      </c>
      <c r="D23" s="691" t="s">
        <v>1857</v>
      </c>
      <c r="E23" s="688">
        <v>2634</v>
      </c>
      <c r="F23" s="688" t="s">
        <v>1857</v>
      </c>
      <c r="G23" s="688" t="s">
        <v>1857</v>
      </c>
      <c r="H23" s="688">
        <v>188</v>
      </c>
      <c r="I23" s="688">
        <v>7880</v>
      </c>
      <c r="J23" s="688">
        <v>53</v>
      </c>
      <c r="K23" s="688">
        <v>198.26527936418944</v>
      </c>
      <c r="L23" s="688" t="s">
        <v>1874</v>
      </c>
      <c r="M23" s="689" t="s">
        <v>1857</v>
      </c>
      <c r="N23" s="688" t="s">
        <v>1857</v>
      </c>
      <c r="O23" s="688" t="s">
        <v>3253</v>
      </c>
      <c r="P23" s="690" t="s">
        <v>3253</v>
      </c>
    </row>
    <row r="24" spans="2:20" x14ac:dyDescent="0.2">
      <c r="B24" s="687" t="s">
        <v>850</v>
      </c>
      <c r="C24" s="636" t="s">
        <v>2001</v>
      </c>
      <c r="D24" s="691" t="s">
        <v>1857</v>
      </c>
      <c r="E24" s="688">
        <v>5787</v>
      </c>
      <c r="F24" s="688" t="s">
        <v>1857</v>
      </c>
      <c r="G24" s="688" t="s">
        <v>1857</v>
      </c>
      <c r="H24" s="688">
        <v>13</v>
      </c>
      <c r="I24" s="688">
        <v>7701</v>
      </c>
      <c r="J24" s="688">
        <v>30</v>
      </c>
      <c r="K24" s="688">
        <v>198.26527936418944</v>
      </c>
      <c r="L24" s="688" t="s">
        <v>1874</v>
      </c>
      <c r="M24" s="689" t="s">
        <v>1857</v>
      </c>
      <c r="N24" s="688" t="s">
        <v>1857</v>
      </c>
      <c r="O24" s="688" t="s">
        <v>3253</v>
      </c>
      <c r="P24" s="690" t="s">
        <v>3253</v>
      </c>
    </row>
    <row r="25" spans="2:20" x14ac:dyDescent="0.2">
      <c r="B25" s="687" t="s">
        <v>851</v>
      </c>
      <c r="C25" s="636" t="s">
        <v>2002</v>
      </c>
      <c r="D25" s="691" t="s">
        <v>1857</v>
      </c>
      <c r="E25" s="688">
        <v>5387</v>
      </c>
      <c r="F25" s="688" t="s">
        <v>1857</v>
      </c>
      <c r="G25" s="688" t="s">
        <v>1857</v>
      </c>
      <c r="H25" s="688">
        <v>11</v>
      </c>
      <c r="I25" s="688">
        <v>6884</v>
      </c>
      <c r="J25" s="688">
        <v>20</v>
      </c>
      <c r="K25" s="688">
        <v>198.26527936418944</v>
      </c>
      <c r="L25" s="688" t="s">
        <v>1874</v>
      </c>
      <c r="M25" s="689" t="s">
        <v>1857</v>
      </c>
      <c r="N25" s="688" t="s">
        <v>1857</v>
      </c>
      <c r="O25" s="688" t="s">
        <v>3253</v>
      </c>
      <c r="P25" s="690" t="s">
        <v>3253</v>
      </c>
    </row>
    <row r="26" spans="2:20" x14ac:dyDescent="0.2">
      <c r="B26" s="687" t="s">
        <v>852</v>
      </c>
      <c r="C26" s="636" t="s">
        <v>2003</v>
      </c>
      <c r="D26" s="691" t="s">
        <v>1857</v>
      </c>
      <c r="E26" s="688">
        <v>4793</v>
      </c>
      <c r="F26" s="688" t="s">
        <v>1857</v>
      </c>
      <c r="G26" s="688" t="s">
        <v>1857</v>
      </c>
      <c r="H26" s="688">
        <v>13</v>
      </c>
      <c r="I26" s="688">
        <v>6675</v>
      </c>
      <c r="J26" s="688">
        <v>35</v>
      </c>
      <c r="K26" s="688">
        <v>198.26527936418944</v>
      </c>
      <c r="L26" s="688" t="s">
        <v>1874</v>
      </c>
      <c r="M26" s="689" t="s">
        <v>1857</v>
      </c>
      <c r="N26" s="688" t="s">
        <v>1857</v>
      </c>
      <c r="O26" s="688" t="s">
        <v>3253</v>
      </c>
      <c r="P26" s="690" t="s">
        <v>3253</v>
      </c>
    </row>
    <row r="27" spans="2:20" x14ac:dyDescent="0.2">
      <c r="B27" s="687" t="s">
        <v>853</v>
      </c>
      <c r="C27" s="636" t="s">
        <v>2004</v>
      </c>
      <c r="D27" s="691" t="s">
        <v>1857</v>
      </c>
      <c r="E27" s="688">
        <v>4324</v>
      </c>
      <c r="F27" s="688" t="s">
        <v>1857</v>
      </c>
      <c r="G27" s="688" t="s">
        <v>1857</v>
      </c>
      <c r="H27" s="688">
        <v>10</v>
      </c>
      <c r="I27" s="688">
        <v>5021</v>
      </c>
      <c r="J27" s="688">
        <v>21</v>
      </c>
      <c r="K27" s="688">
        <v>198.26527936418944</v>
      </c>
      <c r="L27" s="688" t="s">
        <v>1874</v>
      </c>
      <c r="M27" s="689" t="s">
        <v>1857</v>
      </c>
      <c r="N27" s="688" t="s">
        <v>1857</v>
      </c>
      <c r="O27" s="688" t="s">
        <v>3253</v>
      </c>
      <c r="P27" s="690" t="s">
        <v>3253</v>
      </c>
      <c r="S27" s="359"/>
      <c r="T27" s="359"/>
    </row>
    <row r="28" spans="2:20" x14ac:dyDescent="0.2">
      <c r="B28" s="687" t="s">
        <v>854</v>
      </c>
      <c r="C28" s="636" t="s">
        <v>2005</v>
      </c>
      <c r="D28" s="691" t="s">
        <v>1857</v>
      </c>
      <c r="E28" s="688">
        <v>2659</v>
      </c>
      <c r="F28" s="688" t="s">
        <v>1857</v>
      </c>
      <c r="G28" s="688" t="s">
        <v>1857</v>
      </c>
      <c r="H28" s="688">
        <v>5</v>
      </c>
      <c r="I28" s="688">
        <v>4088</v>
      </c>
      <c r="J28" s="688">
        <v>33</v>
      </c>
      <c r="K28" s="688">
        <v>198.26527936418944</v>
      </c>
      <c r="L28" s="688" t="s">
        <v>1874</v>
      </c>
      <c r="M28" s="689" t="s">
        <v>1857</v>
      </c>
      <c r="N28" s="688" t="s">
        <v>1857</v>
      </c>
      <c r="O28" s="688" t="s">
        <v>3253</v>
      </c>
      <c r="P28" s="690" t="s">
        <v>3253</v>
      </c>
      <c r="S28" s="359"/>
      <c r="T28" s="359"/>
    </row>
    <row r="29" spans="2:20" x14ac:dyDescent="0.2">
      <c r="B29" s="687" t="s">
        <v>855</v>
      </c>
      <c r="C29" s="636" t="s">
        <v>2006</v>
      </c>
      <c r="D29" s="691" t="s">
        <v>1857</v>
      </c>
      <c r="E29" s="688">
        <v>2659</v>
      </c>
      <c r="F29" s="688" t="s">
        <v>1857</v>
      </c>
      <c r="G29" s="688" t="s">
        <v>1857</v>
      </c>
      <c r="H29" s="688">
        <v>5</v>
      </c>
      <c r="I29" s="688">
        <v>4088</v>
      </c>
      <c r="J29" s="688">
        <v>33</v>
      </c>
      <c r="K29" s="688">
        <v>198.26527936418944</v>
      </c>
      <c r="L29" s="688" t="s">
        <v>1874</v>
      </c>
      <c r="M29" s="689" t="s">
        <v>1857</v>
      </c>
      <c r="N29" s="688" t="s">
        <v>1857</v>
      </c>
      <c r="O29" s="688" t="s">
        <v>3253</v>
      </c>
      <c r="P29" s="690" t="s">
        <v>3253</v>
      </c>
      <c r="S29" s="359"/>
      <c r="T29" s="359"/>
    </row>
    <row r="30" spans="2:20" x14ac:dyDescent="0.2">
      <c r="B30" s="687" t="s">
        <v>856</v>
      </c>
      <c r="C30" s="636" t="s">
        <v>2007</v>
      </c>
      <c r="D30" s="691" t="s">
        <v>1857</v>
      </c>
      <c r="E30" s="688">
        <v>4691</v>
      </c>
      <c r="F30" s="688" t="s">
        <v>1857</v>
      </c>
      <c r="G30" s="688" t="s">
        <v>1857</v>
      </c>
      <c r="H30" s="688">
        <v>16</v>
      </c>
      <c r="I30" s="688">
        <v>8693</v>
      </c>
      <c r="J30" s="688">
        <v>56</v>
      </c>
      <c r="K30" s="688">
        <v>198.26527936418944</v>
      </c>
      <c r="L30" s="688" t="s">
        <v>1874</v>
      </c>
      <c r="M30" s="689" t="s">
        <v>1857</v>
      </c>
      <c r="N30" s="688" t="s">
        <v>1857</v>
      </c>
      <c r="O30" s="688" t="s">
        <v>3253</v>
      </c>
      <c r="P30" s="690" t="s">
        <v>3253</v>
      </c>
      <c r="S30" s="359"/>
      <c r="T30" s="359"/>
    </row>
    <row r="31" spans="2:20" x14ac:dyDescent="0.2">
      <c r="B31" s="687" t="s">
        <v>857</v>
      </c>
      <c r="C31" s="636" t="s">
        <v>2008</v>
      </c>
      <c r="D31" s="691" t="s">
        <v>1857</v>
      </c>
      <c r="E31" s="688">
        <v>3648</v>
      </c>
      <c r="F31" s="688" t="s">
        <v>1857</v>
      </c>
      <c r="G31" s="688" t="s">
        <v>1857</v>
      </c>
      <c r="H31" s="688">
        <v>11</v>
      </c>
      <c r="I31" s="688">
        <v>6741</v>
      </c>
      <c r="J31" s="688">
        <v>40</v>
      </c>
      <c r="K31" s="688">
        <v>198.26527936418944</v>
      </c>
      <c r="L31" s="688" t="s">
        <v>1874</v>
      </c>
      <c r="M31" s="689" t="s">
        <v>1857</v>
      </c>
      <c r="N31" s="688" t="s">
        <v>1857</v>
      </c>
      <c r="O31" s="688" t="s">
        <v>3253</v>
      </c>
      <c r="P31" s="690" t="s">
        <v>3253</v>
      </c>
      <c r="S31" s="359"/>
      <c r="T31" s="359"/>
    </row>
    <row r="32" spans="2:20" x14ac:dyDescent="0.2">
      <c r="B32" s="687" t="s">
        <v>858</v>
      </c>
      <c r="C32" s="636" t="s">
        <v>2009</v>
      </c>
      <c r="D32" s="691" t="s">
        <v>1857</v>
      </c>
      <c r="E32" s="688">
        <v>6105</v>
      </c>
      <c r="F32" s="688" t="s">
        <v>1857</v>
      </c>
      <c r="G32" s="688" t="s">
        <v>1857</v>
      </c>
      <c r="H32" s="688">
        <v>24</v>
      </c>
      <c r="I32" s="688">
        <v>7478</v>
      </c>
      <c r="J32" s="688">
        <v>54</v>
      </c>
      <c r="K32" s="688">
        <v>198.26527936418944</v>
      </c>
      <c r="L32" s="688" t="s">
        <v>1874</v>
      </c>
      <c r="M32" s="689" t="s">
        <v>1857</v>
      </c>
      <c r="N32" s="688" t="s">
        <v>1857</v>
      </c>
      <c r="O32" s="688" t="s">
        <v>3253</v>
      </c>
      <c r="P32" s="690" t="s">
        <v>3253</v>
      </c>
      <c r="S32" s="359"/>
      <c r="T32" s="359"/>
    </row>
    <row r="33" spans="2:20" x14ac:dyDescent="0.2">
      <c r="B33" s="687" t="s">
        <v>859</v>
      </c>
      <c r="C33" s="636" t="s">
        <v>2010</v>
      </c>
      <c r="D33" s="691" t="s">
        <v>1857</v>
      </c>
      <c r="E33" s="688">
        <v>2410</v>
      </c>
      <c r="F33" s="688" t="s">
        <v>1857</v>
      </c>
      <c r="G33" s="688" t="s">
        <v>1857</v>
      </c>
      <c r="H33" s="688">
        <v>6</v>
      </c>
      <c r="I33" s="688">
        <v>6386</v>
      </c>
      <c r="J33" s="688">
        <v>38</v>
      </c>
      <c r="K33" s="688">
        <v>198.26527936418944</v>
      </c>
      <c r="L33" s="688" t="s">
        <v>1874</v>
      </c>
      <c r="M33" s="689" t="s">
        <v>1857</v>
      </c>
      <c r="N33" s="688" t="s">
        <v>1857</v>
      </c>
      <c r="O33" s="688" t="s">
        <v>3253</v>
      </c>
      <c r="P33" s="690" t="s">
        <v>3253</v>
      </c>
      <c r="S33" s="359"/>
      <c r="T33" s="359"/>
    </row>
    <row r="34" spans="2:20" x14ac:dyDescent="0.2">
      <c r="B34" s="687" t="s">
        <v>860</v>
      </c>
      <c r="C34" s="636" t="s">
        <v>2011</v>
      </c>
      <c r="D34" s="691" t="s">
        <v>1857</v>
      </c>
      <c r="E34" s="688">
        <v>6967</v>
      </c>
      <c r="F34" s="688" t="s">
        <v>1857</v>
      </c>
      <c r="G34" s="688" t="s">
        <v>1857</v>
      </c>
      <c r="H34" s="688">
        <v>19</v>
      </c>
      <c r="I34" s="688">
        <v>7501</v>
      </c>
      <c r="J34" s="688">
        <v>60</v>
      </c>
      <c r="K34" s="688">
        <v>198.26527936418944</v>
      </c>
      <c r="L34" s="688" t="s">
        <v>1874</v>
      </c>
      <c r="M34" s="689" t="s">
        <v>1857</v>
      </c>
      <c r="N34" s="688" t="s">
        <v>1857</v>
      </c>
      <c r="O34" s="688" t="s">
        <v>3253</v>
      </c>
      <c r="P34" s="690" t="s">
        <v>3253</v>
      </c>
      <c r="S34" s="359"/>
      <c r="T34" s="359"/>
    </row>
    <row r="35" spans="2:20" x14ac:dyDescent="0.2">
      <c r="B35" s="687" t="s">
        <v>861</v>
      </c>
      <c r="C35" s="636" t="s">
        <v>2012</v>
      </c>
      <c r="D35" s="691" t="s">
        <v>1857</v>
      </c>
      <c r="E35" s="688">
        <v>5640</v>
      </c>
      <c r="F35" s="688" t="s">
        <v>1857</v>
      </c>
      <c r="G35" s="688" t="s">
        <v>1857</v>
      </c>
      <c r="H35" s="688">
        <v>4</v>
      </c>
      <c r="I35" s="688">
        <v>4898</v>
      </c>
      <c r="J35" s="688">
        <v>33</v>
      </c>
      <c r="K35" s="688">
        <v>198.26527936418944</v>
      </c>
      <c r="L35" s="688" t="s">
        <v>1874</v>
      </c>
      <c r="M35" s="689" t="s">
        <v>1857</v>
      </c>
      <c r="N35" s="688" t="s">
        <v>1857</v>
      </c>
      <c r="O35" s="688" t="s">
        <v>3253</v>
      </c>
      <c r="P35" s="690" t="s">
        <v>3253</v>
      </c>
      <c r="S35" s="359"/>
      <c r="T35" s="359"/>
    </row>
    <row r="36" spans="2:20" x14ac:dyDescent="0.2">
      <c r="B36" s="687" t="s">
        <v>862</v>
      </c>
      <c r="C36" s="636" t="s">
        <v>2013</v>
      </c>
      <c r="D36" s="691" t="s">
        <v>1857</v>
      </c>
      <c r="E36" s="688">
        <v>4047</v>
      </c>
      <c r="F36" s="688" t="s">
        <v>1857</v>
      </c>
      <c r="G36" s="688" t="s">
        <v>1857</v>
      </c>
      <c r="H36" s="688">
        <v>11</v>
      </c>
      <c r="I36" s="688">
        <v>5838</v>
      </c>
      <c r="J36" s="688">
        <v>29</v>
      </c>
      <c r="K36" s="688">
        <v>198.26527936418944</v>
      </c>
      <c r="L36" s="688" t="s">
        <v>1874</v>
      </c>
      <c r="M36" s="689" t="s">
        <v>1857</v>
      </c>
      <c r="N36" s="688" t="s">
        <v>1857</v>
      </c>
      <c r="O36" s="688" t="s">
        <v>3253</v>
      </c>
      <c r="P36" s="690" t="s">
        <v>3253</v>
      </c>
      <c r="S36" s="359"/>
      <c r="T36" s="359"/>
    </row>
    <row r="37" spans="2:20" x14ac:dyDescent="0.2">
      <c r="B37" s="687" t="s">
        <v>863</v>
      </c>
      <c r="C37" s="636" t="s">
        <v>2014</v>
      </c>
      <c r="D37" s="691" t="s">
        <v>1857</v>
      </c>
      <c r="E37" s="688">
        <v>3863</v>
      </c>
      <c r="F37" s="688" t="s">
        <v>1857</v>
      </c>
      <c r="G37" s="688" t="s">
        <v>1857</v>
      </c>
      <c r="H37" s="688">
        <v>9</v>
      </c>
      <c r="I37" s="688">
        <v>5217</v>
      </c>
      <c r="J37" s="688">
        <v>21</v>
      </c>
      <c r="K37" s="688">
        <v>198.26527936418944</v>
      </c>
      <c r="L37" s="688" t="s">
        <v>1874</v>
      </c>
      <c r="M37" s="689" t="s">
        <v>1857</v>
      </c>
      <c r="N37" s="688" t="s">
        <v>1857</v>
      </c>
      <c r="O37" s="688" t="s">
        <v>3253</v>
      </c>
      <c r="P37" s="690" t="s">
        <v>3253</v>
      </c>
      <c r="S37" s="359"/>
      <c r="T37" s="359"/>
    </row>
    <row r="38" spans="2:20" x14ac:dyDescent="0.2">
      <c r="B38" s="687" t="s">
        <v>864</v>
      </c>
      <c r="C38" s="636" t="s">
        <v>2015</v>
      </c>
      <c r="D38" s="691" t="s">
        <v>1857</v>
      </c>
      <c r="E38" s="688">
        <v>2001</v>
      </c>
      <c r="F38" s="688" t="s">
        <v>1857</v>
      </c>
      <c r="G38" s="688" t="s">
        <v>1857</v>
      </c>
      <c r="H38" s="688">
        <v>8</v>
      </c>
      <c r="I38" s="688">
        <v>4368</v>
      </c>
      <c r="J38" s="688">
        <v>20</v>
      </c>
      <c r="K38" s="688">
        <v>198.26527936418944</v>
      </c>
      <c r="L38" s="688" t="s">
        <v>1874</v>
      </c>
      <c r="M38" s="689" t="s">
        <v>1857</v>
      </c>
      <c r="N38" s="688" t="s">
        <v>1857</v>
      </c>
      <c r="O38" s="688" t="s">
        <v>3253</v>
      </c>
      <c r="P38" s="690" t="s">
        <v>3253</v>
      </c>
      <c r="S38" s="359"/>
      <c r="T38" s="359"/>
    </row>
    <row r="39" spans="2:20" x14ac:dyDescent="0.2">
      <c r="B39" s="687" t="s">
        <v>865</v>
      </c>
      <c r="C39" s="636" t="s">
        <v>2016</v>
      </c>
      <c r="D39" s="691" t="s">
        <v>1857</v>
      </c>
      <c r="E39" s="688">
        <v>1566</v>
      </c>
      <c r="F39" s="688" t="s">
        <v>1857</v>
      </c>
      <c r="G39" s="688" t="s">
        <v>1857</v>
      </c>
      <c r="H39" s="688">
        <v>5</v>
      </c>
      <c r="I39" s="688">
        <v>3120</v>
      </c>
      <c r="J39" s="688">
        <v>11</v>
      </c>
      <c r="K39" s="688">
        <v>198.26527936418944</v>
      </c>
      <c r="L39" s="688" t="s">
        <v>1874</v>
      </c>
      <c r="M39" s="689" t="s">
        <v>1857</v>
      </c>
      <c r="N39" s="688" t="s">
        <v>1857</v>
      </c>
      <c r="O39" s="688" t="s">
        <v>3253</v>
      </c>
      <c r="P39" s="690" t="s">
        <v>3253</v>
      </c>
      <c r="S39" s="359"/>
      <c r="T39" s="359"/>
    </row>
    <row r="40" spans="2:20" x14ac:dyDescent="0.2">
      <c r="B40" s="687" t="s">
        <v>866</v>
      </c>
      <c r="C40" s="636" t="s">
        <v>2017</v>
      </c>
      <c r="D40" s="691" t="s">
        <v>1857</v>
      </c>
      <c r="E40" s="688">
        <v>2471</v>
      </c>
      <c r="F40" s="688" t="s">
        <v>1857</v>
      </c>
      <c r="G40" s="688" t="s">
        <v>1857</v>
      </c>
      <c r="H40" s="688">
        <v>5</v>
      </c>
      <c r="I40" s="688">
        <v>3375</v>
      </c>
      <c r="J40" s="688">
        <v>22</v>
      </c>
      <c r="K40" s="688">
        <v>198.26527936418944</v>
      </c>
      <c r="L40" s="688" t="s">
        <v>1874</v>
      </c>
      <c r="M40" s="689" t="s">
        <v>1857</v>
      </c>
      <c r="N40" s="688" t="s">
        <v>1857</v>
      </c>
      <c r="O40" s="688" t="s">
        <v>3253</v>
      </c>
      <c r="P40" s="690" t="s">
        <v>3253</v>
      </c>
      <c r="S40" s="359"/>
      <c r="T40" s="359"/>
    </row>
    <row r="41" spans="2:20" x14ac:dyDescent="0.2">
      <c r="B41" s="687" t="s">
        <v>867</v>
      </c>
      <c r="C41" s="636" t="s">
        <v>2018</v>
      </c>
      <c r="D41" s="691" t="s">
        <v>1857</v>
      </c>
      <c r="E41" s="688">
        <v>1787</v>
      </c>
      <c r="F41" s="688" t="s">
        <v>1857</v>
      </c>
      <c r="G41" s="688" t="s">
        <v>1857</v>
      </c>
      <c r="H41" s="688">
        <v>5</v>
      </c>
      <c r="I41" s="688">
        <v>1490</v>
      </c>
      <c r="J41" s="688">
        <v>5</v>
      </c>
      <c r="K41" s="688">
        <v>198.26527936418944</v>
      </c>
      <c r="L41" s="688" t="s">
        <v>1874</v>
      </c>
      <c r="M41" s="689" t="s">
        <v>1857</v>
      </c>
      <c r="N41" s="688" t="s">
        <v>1857</v>
      </c>
      <c r="O41" s="688" t="s">
        <v>3253</v>
      </c>
      <c r="P41" s="690" t="s">
        <v>3253</v>
      </c>
      <c r="S41" s="359"/>
      <c r="T41" s="359"/>
    </row>
    <row r="42" spans="2:20" x14ac:dyDescent="0.2">
      <c r="B42" s="687" t="s">
        <v>868</v>
      </c>
      <c r="C42" s="636" t="s">
        <v>2019</v>
      </c>
      <c r="D42" s="691" t="s">
        <v>1857</v>
      </c>
      <c r="E42" s="688">
        <v>1460</v>
      </c>
      <c r="F42" s="688" t="s">
        <v>1857</v>
      </c>
      <c r="G42" s="688" t="s">
        <v>1857</v>
      </c>
      <c r="H42" s="688">
        <v>5</v>
      </c>
      <c r="I42" s="688">
        <v>5480</v>
      </c>
      <c r="J42" s="688">
        <v>36</v>
      </c>
      <c r="K42" s="688">
        <v>198.26527936418944</v>
      </c>
      <c r="L42" s="688" t="s">
        <v>1874</v>
      </c>
      <c r="M42" s="689" t="s">
        <v>1857</v>
      </c>
      <c r="N42" s="688" t="s">
        <v>1857</v>
      </c>
      <c r="O42" s="688" t="s">
        <v>3253</v>
      </c>
      <c r="P42" s="690" t="s">
        <v>3253</v>
      </c>
      <c r="S42" s="359"/>
      <c r="T42" s="359"/>
    </row>
    <row r="43" spans="2:20" x14ac:dyDescent="0.2">
      <c r="B43" s="687" t="s">
        <v>869</v>
      </c>
      <c r="C43" s="636" t="s">
        <v>2020</v>
      </c>
      <c r="D43" s="691" t="s">
        <v>1857</v>
      </c>
      <c r="E43" s="688">
        <v>807</v>
      </c>
      <c r="F43" s="688" t="s">
        <v>1857</v>
      </c>
      <c r="G43" s="688" t="s">
        <v>1857</v>
      </c>
      <c r="H43" s="688">
        <v>5</v>
      </c>
      <c r="I43" s="688">
        <v>4066</v>
      </c>
      <c r="J43" s="688">
        <v>21</v>
      </c>
      <c r="K43" s="688">
        <v>198.26527936418944</v>
      </c>
      <c r="L43" s="688" t="s">
        <v>1874</v>
      </c>
      <c r="M43" s="689" t="s">
        <v>1857</v>
      </c>
      <c r="N43" s="688" t="s">
        <v>1857</v>
      </c>
      <c r="O43" s="688" t="s">
        <v>3253</v>
      </c>
      <c r="P43" s="690" t="s">
        <v>3253</v>
      </c>
      <c r="S43" s="359"/>
      <c r="T43" s="359"/>
    </row>
    <row r="44" spans="2:20" x14ac:dyDescent="0.2">
      <c r="B44" s="687" t="s">
        <v>66</v>
      </c>
      <c r="C44" s="636" t="s">
        <v>2021</v>
      </c>
      <c r="D44" s="691" t="s">
        <v>1857</v>
      </c>
      <c r="E44" s="688">
        <v>3322</v>
      </c>
      <c r="F44" s="688" t="s">
        <v>1857</v>
      </c>
      <c r="G44" s="688" t="s">
        <v>1857</v>
      </c>
      <c r="H44" s="688">
        <v>63</v>
      </c>
      <c r="I44" s="688">
        <v>3708</v>
      </c>
      <c r="J44" s="688">
        <v>41</v>
      </c>
      <c r="K44" s="688">
        <v>198.26527936418944</v>
      </c>
      <c r="L44" s="688" t="s">
        <v>2022</v>
      </c>
      <c r="M44" s="689">
        <v>0.30000000000000004</v>
      </c>
      <c r="N44" s="688">
        <v>1112</v>
      </c>
      <c r="O44" s="688">
        <v>1</v>
      </c>
      <c r="P44" s="690" t="s">
        <v>3199</v>
      </c>
      <c r="S44" s="359"/>
      <c r="T44" s="359"/>
    </row>
    <row r="45" spans="2:20" x14ac:dyDescent="0.2">
      <c r="B45" s="687" t="s">
        <v>75</v>
      </c>
      <c r="C45" s="636" t="s">
        <v>2023</v>
      </c>
      <c r="D45" s="691" t="s">
        <v>1857</v>
      </c>
      <c r="E45" s="688">
        <v>658</v>
      </c>
      <c r="F45" s="688" t="s">
        <v>1857</v>
      </c>
      <c r="G45" s="688" t="s">
        <v>1857</v>
      </c>
      <c r="H45" s="688">
        <v>5</v>
      </c>
      <c r="I45" s="688">
        <v>2177</v>
      </c>
      <c r="J45" s="688">
        <v>16</v>
      </c>
      <c r="K45" s="688">
        <v>198.26527936418944</v>
      </c>
      <c r="L45" s="688" t="s">
        <v>2022</v>
      </c>
      <c r="M45" s="689">
        <v>0.30000000000000004</v>
      </c>
      <c r="N45" s="688">
        <v>653</v>
      </c>
      <c r="O45" s="688">
        <v>1</v>
      </c>
      <c r="P45" s="690" t="s">
        <v>3199</v>
      </c>
      <c r="S45" s="359"/>
      <c r="T45" s="359"/>
    </row>
    <row r="46" spans="2:20" x14ac:dyDescent="0.2">
      <c r="B46" s="687" t="s">
        <v>76</v>
      </c>
      <c r="C46" s="636" t="s">
        <v>323</v>
      </c>
      <c r="D46" s="691" t="s">
        <v>1857</v>
      </c>
      <c r="E46" s="688">
        <v>6931</v>
      </c>
      <c r="F46" s="688" t="s">
        <v>1857</v>
      </c>
      <c r="G46" s="688" t="s">
        <v>1857</v>
      </c>
      <c r="H46" s="688">
        <v>117</v>
      </c>
      <c r="I46" s="688">
        <v>3917</v>
      </c>
      <c r="J46" s="688">
        <v>45</v>
      </c>
      <c r="K46" s="688">
        <v>198.26527936418944</v>
      </c>
      <c r="L46" s="688" t="s">
        <v>2022</v>
      </c>
      <c r="M46" s="689">
        <v>0.30000000000000004</v>
      </c>
      <c r="N46" s="688">
        <v>1175</v>
      </c>
      <c r="O46" s="688">
        <v>1</v>
      </c>
      <c r="P46" s="690" t="s">
        <v>3199</v>
      </c>
      <c r="S46" s="359"/>
      <c r="T46" s="359"/>
    </row>
    <row r="47" spans="2:20" x14ac:dyDescent="0.2">
      <c r="B47" s="687" t="s">
        <v>77</v>
      </c>
      <c r="C47" s="636" t="s">
        <v>324</v>
      </c>
      <c r="D47" s="691" t="s">
        <v>1857</v>
      </c>
      <c r="E47" s="688">
        <v>3384</v>
      </c>
      <c r="F47" s="688" t="s">
        <v>1857</v>
      </c>
      <c r="G47" s="688" t="s">
        <v>1857</v>
      </c>
      <c r="H47" s="688">
        <v>44</v>
      </c>
      <c r="I47" s="688">
        <v>2045</v>
      </c>
      <c r="J47" s="688">
        <v>13</v>
      </c>
      <c r="K47" s="688">
        <v>198.26527936418944</v>
      </c>
      <c r="L47" s="688" t="s">
        <v>2022</v>
      </c>
      <c r="M47" s="689">
        <v>0.30000000000000004</v>
      </c>
      <c r="N47" s="688">
        <v>613</v>
      </c>
      <c r="O47" s="688">
        <v>1</v>
      </c>
      <c r="P47" s="690" t="s">
        <v>3199</v>
      </c>
      <c r="S47" s="359"/>
      <c r="T47" s="359"/>
    </row>
    <row r="48" spans="2:20" x14ac:dyDescent="0.2">
      <c r="B48" s="687" t="s">
        <v>870</v>
      </c>
      <c r="C48" s="636" t="s">
        <v>2024</v>
      </c>
      <c r="D48" s="691" t="s">
        <v>1857</v>
      </c>
      <c r="E48" s="688">
        <v>926</v>
      </c>
      <c r="F48" s="688" t="s">
        <v>1857</v>
      </c>
      <c r="G48" s="688" t="s">
        <v>1857</v>
      </c>
      <c r="H48" s="688">
        <v>5</v>
      </c>
      <c r="I48" s="688">
        <v>3180</v>
      </c>
      <c r="J48" s="688">
        <v>32</v>
      </c>
      <c r="K48" s="688">
        <v>198.26527936418944</v>
      </c>
      <c r="L48" s="688" t="s">
        <v>2022</v>
      </c>
      <c r="M48" s="689">
        <v>0.30000000000000004</v>
      </c>
      <c r="N48" s="688">
        <v>954</v>
      </c>
      <c r="O48" s="688" t="s">
        <v>3253</v>
      </c>
      <c r="P48" s="690" t="s">
        <v>3253</v>
      </c>
      <c r="S48" s="359"/>
      <c r="T48" s="359"/>
    </row>
    <row r="49" spans="2:20" x14ac:dyDescent="0.2">
      <c r="B49" s="687" t="s">
        <v>871</v>
      </c>
      <c r="C49" s="636" t="s">
        <v>2025</v>
      </c>
      <c r="D49" s="691" t="s">
        <v>1857</v>
      </c>
      <c r="E49" s="688">
        <v>630</v>
      </c>
      <c r="F49" s="688" t="s">
        <v>1857</v>
      </c>
      <c r="G49" s="688" t="s">
        <v>1857</v>
      </c>
      <c r="H49" s="688">
        <v>5</v>
      </c>
      <c r="I49" s="688">
        <v>2005</v>
      </c>
      <c r="J49" s="688">
        <v>14</v>
      </c>
      <c r="K49" s="688">
        <v>198.26527936418944</v>
      </c>
      <c r="L49" s="688" t="s">
        <v>2022</v>
      </c>
      <c r="M49" s="689">
        <v>0.30000000000000004</v>
      </c>
      <c r="N49" s="688">
        <v>601</v>
      </c>
      <c r="O49" s="688" t="s">
        <v>3253</v>
      </c>
      <c r="P49" s="690" t="s">
        <v>3253</v>
      </c>
      <c r="S49" s="359"/>
      <c r="T49" s="359"/>
    </row>
    <row r="50" spans="2:20" x14ac:dyDescent="0.2">
      <c r="B50" s="687" t="s">
        <v>872</v>
      </c>
      <c r="C50" s="636" t="s">
        <v>2026</v>
      </c>
      <c r="D50" s="691" t="s">
        <v>1857</v>
      </c>
      <c r="E50" s="688">
        <v>1244</v>
      </c>
      <c r="F50" s="688" t="s">
        <v>1857</v>
      </c>
      <c r="G50" s="688" t="s">
        <v>1857</v>
      </c>
      <c r="H50" s="688">
        <v>5</v>
      </c>
      <c r="I50" s="688">
        <v>2520</v>
      </c>
      <c r="J50" s="688">
        <v>24</v>
      </c>
      <c r="K50" s="688">
        <v>198.26527936418944</v>
      </c>
      <c r="L50" s="688" t="s">
        <v>2022</v>
      </c>
      <c r="M50" s="689">
        <v>0.30000000000000004</v>
      </c>
      <c r="N50" s="688">
        <v>756</v>
      </c>
      <c r="O50" s="688" t="s">
        <v>3253</v>
      </c>
      <c r="P50" s="690" t="s">
        <v>3253</v>
      </c>
      <c r="S50" s="359"/>
      <c r="T50" s="359"/>
    </row>
    <row r="51" spans="2:20" x14ac:dyDescent="0.2">
      <c r="B51" s="687" t="s">
        <v>873</v>
      </c>
      <c r="C51" s="636" t="s">
        <v>2027</v>
      </c>
      <c r="D51" s="691" t="s">
        <v>1857</v>
      </c>
      <c r="E51" s="688">
        <v>482</v>
      </c>
      <c r="F51" s="688" t="s">
        <v>1857</v>
      </c>
      <c r="G51" s="688" t="s">
        <v>1857</v>
      </c>
      <c r="H51" s="688">
        <v>5</v>
      </c>
      <c r="I51" s="688">
        <v>1485</v>
      </c>
      <c r="J51" s="688">
        <v>8</v>
      </c>
      <c r="K51" s="688">
        <v>198.26527936418944</v>
      </c>
      <c r="L51" s="688" t="s">
        <v>2022</v>
      </c>
      <c r="M51" s="689">
        <v>0.4</v>
      </c>
      <c r="N51" s="688">
        <v>594</v>
      </c>
      <c r="O51" s="688" t="s">
        <v>3253</v>
      </c>
      <c r="P51" s="690" t="s">
        <v>3253</v>
      </c>
      <c r="S51" s="359"/>
      <c r="T51" s="359"/>
    </row>
    <row r="52" spans="2:20" x14ac:dyDescent="0.2">
      <c r="B52" s="687" t="s">
        <v>78</v>
      </c>
      <c r="C52" s="636" t="s">
        <v>2028</v>
      </c>
      <c r="D52" s="691" t="s">
        <v>1857</v>
      </c>
      <c r="E52" s="688">
        <v>835</v>
      </c>
      <c r="F52" s="688" t="s">
        <v>1857</v>
      </c>
      <c r="G52" s="688" t="s">
        <v>1857</v>
      </c>
      <c r="H52" s="688">
        <v>5</v>
      </c>
      <c r="I52" s="688">
        <v>1171</v>
      </c>
      <c r="J52" s="688">
        <v>13</v>
      </c>
      <c r="K52" s="688">
        <v>198.26527936418944</v>
      </c>
      <c r="L52" s="688" t="s">
        <v>1874</v>
      </c>
      <c r="M52" s="689" t="s">
        <v>1857</v>
      </c>
      <c r="N52" s="688" t="s">
        <v>1857</v>
      </c>
      <c r="O52" s="688">
        <v>1</v>
      </c>
      <c r="P52" s="690" t="s">
        <v>3199</v>
      </c>
      <c r="S52" s="359"/>
      <c r="T52" s="359"/>
    </row>
    <row r="53" spans="2:20" x14ac:dyDescent="0.2">
      <c r="B53" s="687" t="s">
        <v>79</v>
      </c>
      <c r="C53" s="636" t="s">
        <v>2029</v>
      </c>
      <c r="D53" s="691" t="s">
        <v>1857</v>
      </c>
      <c r="E53" s="688">
        <v>577</v>
      </c>
      <c r="F53" s="688" t="s">
        <v>1857</v>
      </c>
      <c r="G53" s="688" t="s">
        <v>1857</v>
      </c>
      <c r="H53" s="688">
        <v>5</v>
      </c>
      <c r="I53" s="688">
        <v>579</v>
      </c>
      <c r="J53" s="688">
        <v>5</v>
      </c>
      <c r="K53" s="688">
        <v>198.26527936418944</v>
      </c>
      <c r="L53" s="688" t="s">
        <v>1874</v>
      </c>
      <c r="M53" s="689" t="s">
        <v>1857</v>
      </c>
      <c r="N53" s="688" t="s">
        <v>1857</v>
      </c>
      <c r="O53" s="688">
        <v>1</v>
      </c>
      <c r="P53" s="690" t="s">
        <v>3199</v>
      </c>
      <c r="S53" s="359"/>
      <c r="T53" s="359"/>
    </row>
    <row r="54" spans="2:20" x14ac:dyDescent="0.2">
      <c r="B54" s="687" t="s">
        <v>874</v>
      </c>
      <c r="C54" s="636" t="s">
        <v>2030</v>
      </c>
      <c r="D54" s="691" t="s">
        <v>1857</v>
      </c>
      <c r="E54" s="688">
        <v>3079</v>
      </c>
      <c r="F54" s="688" t="s">
        <v>1857</v>
      </c>
      <c r="G54" s="688" t="s">
        <v>1857</v>
      </c>
      <c r="H54" s="688">
        <v>84</v>
      </c>
      <c r="I54" s="688">
        <v>4522</v>
      </c>
      <c r="J54" s="688">
        <v>55</v>
      </c>
      <c r="K54" s="688">
        <v>198.26527936418944</v>
      </c>
      <c r="L54" s="688" t="s">
        <v>2022</v>
      </c>
      <c r="M54" s="689">
        <v>0.30000000000000004</v>
      </c>
      <c r="N54" s="688">
        <v>1357</v>
      </c>
      <c r="O54" s="688" t="s">
        <v>3253</v>
      </c>
      <c r="P54" s="690" t="s">
        <v>3253</v>
      </c>
      <c r="S54" s="359"/>
      <c r="T54" s="359"/>
    </row>
    <row r="55" spans="2:20" x14ac:dyDescent="0.2">
      <c r="B55" s="687" t="s">
        <v>875</v>
      </c>
      <c r="C55" s="636" t="s">
        <v>2031</v>
      </c>
      <c r="D55" s="691" t="s">
        <v>1857</v>
      </c>
      <c r="E55" s="688">
        <v>381</v>
      </c>
      <c r="F55" s="688" t="s">
        <v>1857</v>
      </c>
      <c r="G55" s="688" t="s">
        <v>1857</v>
      </c>
      <c r="H55" s="688">
        <v>5</v>
      </c>
      <c r="I55" s="688">
        <v>1601</v>
      </c>
      <c r="J55" s="688">
        <v>9</v>
      </c>
      <c r="K55" s="688">
        <v>198.26527936418944</v>
      </c>
      <c r="L55" s="688" t="s">
        <v>2022</v>
      </c>
      <c r="M55" s="689">
        <v>0.30000000000000004</v>
      </c>
      <c r="N55" s="688">
        <v>480</v>
      </c>
      <c r="O55" s="688" t="s">
        <v>3253</v>
      </c>
      <c r="P55" s="690" t="s">
        <v>3253</v>
      </c>
      <c r="S55" s="359"/>
      <c r="T55" s="359"/>
    </row>
    <row r="56" spans="2:20" x14ac:dyDescent="0.2">
      <c r="B56" s="687" t="s">
        <v>876</v>
      </c>
      <c r="C56" s="636" t="s">
        <v>2032</v>
      </c>
      <c r="D56" s="691" t="s">
        <v>1857</v>
      </c>
      <c r="E56" s="688">
        <v>2159</v>
      </c>
      <c r="F56" s="688" t="s">
        <v>1857</v>
      </c>
      <c r="G56" s="688" t="s">
        <v>1857</v>
      </c>
      <c r="H56" s="688">
        <v>18</v>
      </c>
      <c r="I56" s="688">
        <v>4595</v>
      </c>
      <c r="J56" s="688">
        <v>51</v>
      </c>
      <c r="K56" s="688">
        <v>198.26527936418944</v>
      </c>
      <c r="L56" s="688" t="s">
        <v>2022</v>
      </c>
      <c r="M56" s="689">
        <v>0.30000000000000004</v>
      </c>
      <c r="N56" s="688">
        <v>1378</v>
      </c>
      <c r="O56" s="688" t="s">
        <v>3253</v>
      </c>
      <c r="P56" s="690" t="s">
        <v>3253</v>
      </c>
      <c r="S56" s="359"/>
      <c r="T56" s="359"/>
    </row>
    <row r="57" spans="2:20" x14ac:dyDescent="0.2">
      <c r="B57" s="687" t="s">
        <v>877</v>
      </c>
      <c r="C57" s="636" t="s">
        <v>2033</v>
      </c>
      <c r="D57" s="691" t="s">
        <v>1857</v>
      </c>
      <c r="E57" s="688">
        <v>1506</v>
      </c>
      <c r="F57" s="688" t="s">
        <v>1857</v>
      </c>
      <c r="G57" s="688" t="s">
        <v>1857</v>
      </c>
      <c r="H57" s="688">
        <v>10</v>
      </c>
      <c r="I57" s="688">
        <v>2707</v>
      </c>
      <c r="J57" s="688">
        <v>19</v>
      </c>
      <c r="K57" s="688">
        <v>198.26527936418944</v>
      </c>
      <c r="L57" s="688" t="s">
        <v>2022</v>
      </c>
      <c r="M57" s="689">
        <v>0.30000000000000004</v>
      </c>
      <c r="N57" s="688">
        <v>812</v>
      </c>
      <c r="O57" s="688" t="s">
        <v>3253</v>
      </c>
      <c r="P57" s="690" t="s">
        <v>3253</v>
      </c>
      <c r="S57" s="359"/>
      <c r="T57" s="359"/>
    </row>
    <row r="58" spans="2:20" x14ac:dyDescent="0.2">
      <c r="B58" s="687" t="s">
        <v>878</v>
      </c>
      <c r="C58" s="636" t="s">
        <v>2034</v>
      </c>
      <c r="D58" s="691" t="s">
        <v>1857</v>
      </c>
      <c r="E58" s="688">
        <v>440</v>
      </c>
      <c r="F58" s="688" t="s">
        <v>1857</v>
      </c>
      <c r="G58" s="688" t="s">
        <v>1857</v>
      </c>
      <c r="H58" s="688">
        <v>5</v>
      </c>
      <c r="I58" s="688">
        <v>1294</v>
      </c>
      <c r="J58" s="688">
        <v>6</v>
      </c>
      <c r="K58" s="688">
        <v>198.26527936418944</v>
      </c>
      <c r="L58" s="688" t="s">
        <v>2022</v>
      </c>
      <c r="M58" s="689">
        <v>0.4</v>
      </c>
      <c r="N58" s="688">
        <v>518</v>
      </c>
      <c r="O58" s="688"/>
      <c r="P58" s="690" t="s">
        <v>3253</v>
      </c>
      <c r="S58" s="359"/>
      <c r="T58" s="359"/>
    </row>
    <row r="59" spans="2:20" x14ac:dyDescent="0.2">
      <c r="B59" s="687" t="s">
        <v>879</v>
      </c>
      <c r="C59" s="636" t="s">
        <v>2035</v>
      </c>
      <c r="D59" s="691" t="s">
        <v>1857</v>
      </c>
      <c r="E59" s="688">
        <v>418</v>
      </c>
      <c r="F59" s="688" t="s">
        <v>1857</v>
      </c>
      <c r="G59" s="688" t="s">
        <v>1857</v>
      </c>
      <c r="H59" s="688">
        <v>5</v>
      </c>
      <c r="I59" s="688">
        <v>495</v>
      </c>
      <c r="J59" s="688">
        <v>5</v>
      </c>
      <c r="K59" s="688">
        <v>198.26527936418944</v>
      </c>
      <c r="L59" s="688" t="s">
        <v>2022</v>
      </c>
      <c r="M59" s="689">
        <v>1</v>
      </c>
      <c r="N59" s="688">
        <v>495</v>
      </c>
      <c r="O59" s="688"/>
      <c r="P59" s="690" t="s">
        <v>3253</v>
      </c>
      <c r="S59" s="359"/>
      <c r="T59" s="359"/>
    </row>
    <row r="60" spans="2:20" x14ac:dyDescent="0.2">
      <c r="B60" s="687" t="s">
        <v>880</v>
      </c>
      <c r="C60" s="636" t="s">
        <v>2036</v>
      </c>
      <c r="D60" s="691" t="s">
        <v>1857</v>
      </c>
      <c r="E60" s="688">
        <v>486</v>
      </c>
      <c r="F60" s="688" t="s">
        <v>1857</v>
      </c>
      <c r="G60" s="688" t="s">
        <v>1857</v>
      </c>
      <c r="H60" s="688">
        <v>5</v>
      </c>
      <c r="I60" s="688">
        <v>3267</v>
      </c>
      <c r="J60" s="688">
        <v>37</v>
      </c>
      <c r="K60" s="688">
        <v>198.26527936418944</v>
      </c>
      <c r="L60" s="688" t="s">
        <v>2022</v>
      </c>
      <c r="M60" s="689">
        <v>0.30000000000000004</v>
      </c>
      <c r="N60" s="688">
        <v>980</v>
      </c>
      <c r="O60" s="688" t="s">
        <v>3253</v>
      </c>
      <c r="P60" s="690" t="s">
        <v>3253</v>
      </c>
      <c r="S60" s="359"/>
      <c r="T60" s="359"/>
    </row>
    <row r="61" spans="2:20" x14ac:dyDescent="0.2">
      <c r="B61" s="687" t="s">
        <v>881</v>
      </c>
      <c r="C61" s="636" t="s">
        <v>2037</v>
      </c>
      <c r="D61" s="691" t="s">
        <v>1857</v>
      </c>
      <c r="E61" s="688">
        <v>332</v>
      </c>
      <c r="F61" s="688" t="s">
        <v>1857</v>
      </c>
      <c r="G61" s="688" t="s">
        <v>1857</v>
      </c>
      <c r="H61" s="688">
        <v>5</v>
      </c>
      <c r="I61" s="688">
        <v>1936</v>
      </c>
      <c r="J61" s="688">
        <v>13</v>
      </c>
      <c r="K61" s="688">
        <v>198.26527936418944</v>
      </c>
      <c r="L61" s="688" t="s">
        <v>2022</v>
      </c>
      <c r="M61" s="689">
        <v>0.4</v>
      </c>
      <c r="N61" s="688">
        <v>774</v>
      </c>
      <c r="O61" s="688" t="s">
        <v>3253</v>
      </c>
      <c r="P61" s="690" t="s">
        <v>3253</v>
      </c>
      <c r="S61" s="359"/>
      <c r="T61" s="359"/>
    </row>
    <row r="62" spans="2:20" x14ac:dyDescent="0.2">
      <c r="B62" s="687" t="s">
        <v>317</v>
      </c>
      <c r="C62" s="636" t="s">
        <v>2038</v>
      </c>
      <c r="D62" s="691" t="s">
        <v>1857</v>
      </c>
      <c r="E62" s="688">
        <v>744</v>
      </c>
      <c r="F62" s="688" t="s">
        <v>1857</v>
      </c>
      <c r="G62" s="688" t="s">
        <v>1857</v>
      </c>
      <c r="H62" s="688">
        <v>5</v>
      </c>
      <c r="I62" s="688">
        <v>562</v>
      </c>
      <c r="J62" s="688">
        <v>5</v>
      </c>
      <c r="K62" s="688">
        <v>198.26527936418944</v>
      </c>
      <c r="L62" s="688" t="s">
        <v>1874</v>
      </c>
      <c r="M62" s="689" t="s">
        <v>1857</v>
      </c>
      <c r="N62" s="688" t="s">
        <v>1857</v>
      </c>
      <c r="O62" s="688">
        <v>1</v>
      </c>
      <c r="P62" s="690" t="s">
        <v>236</v>
      </c>
      <c r="S62" s="359"/>
      <c r="T62" s="359"/>
    </row>
    <row r="63" spans="2:20" x14ac:dyDescent="0.2">
      <c r="B63" s="687" t="s">
        <v>318</v>
      </c>
      <c r="C63" s="636" t="s">
        <v>2039</v>
      </c>
      <c r="D63" s="691" t="s">
        <v>1857</v>
      </c>
      <c r="E63" s="688">
        <v>386</v>
      </c>
      <c r="F63" s="688" t="s">
        <v>1857</v>
      </c>
      <c r="G63" s="688" t="s">
        <v>1857</v>
      </c>
      <c r="H63" s="688">
        <v>5</v>
      </c>
      <c r="I63" s="688">
        <v>374</v>
      </c>
      <c r="J63" s="688">
        <v>5</v>
      </c>
      <c r="K63" s="688">
        <v>198.26527936418944</v>
      </c>
      <c r="L63" s="688" t="s">
        <v>1874</v>
      </c>
      <c r="M63" s="689" t="s">
        <v>1857</v>
      </c>
      <c r="N63" s="688" t="s">
        <v>1857</v>
      </c>
      <c r="O63" s="688">
        <v>1</v>
      </c>
      <c r="P63" s="690" t="s">
        <v>236</v>
      </c>
      <c r="S63" s="359"/>
      <c r="T63" s="359"/>
    </row>
    <row r="64" spans="2:20" x14ac:dyDescent="0.2">
      <c r="B64" s="687" t="s">
        <v>882</v>
      </c>
      <c r="C64" s="636" t="s">
        <v>2040</v>
      </c>
      <c r="D64" s="691" t="s">
        <v>1857</v>
      </c>
      <c r="E64" s="688">
        <v>380</v>
      </c>
      <c r="F64" s="688" t="s">
        <v>1857</v>
      </c>
      <c r="G64" s="688" t="s">
        <v>1857</v>
      </c>
      <c r="H64" s="688">
        <v>5</v>
      </c>
      <c r="I64" s="688">
        <v>341</v>
      </c>
      <c r="J64" s="688">
        <v>5</v>
      </c>
      <c r="K64" s="688">
        <v>198.26527936418944</v>
      </c>
      <c r="L64" s="688" t="s">
        <v>1874</v>
      </c>
      <c r="M64" s="689" t="s">
        <v>1857</v>
      </c>
      <c r="N64" s="688" t="s">
        <v>1857</v>
      </c>
      <c r="O64" s="688" t="s">
        <v>3253</v>
      </c>
      <c r="P64" s="690" t="s">
        <v>3253</v>
      </c>
      <c r="S64" s="359"/>
      <c r="T64" s="359"/>
    </row>
    <row r="65" spans="2:20" x14ac:dyDescent="0.2">
      <c r="B65" s="687" t="s">
        <v>883</v>
      </c>
      <c r="C65" s="636" t="s">
        <v>2041</v>
      </c>
      <c r="D65" s="691">
        <v>191</v>
      </c>
      <c r="E65" s="688">
        <v>206</v>
      </c>
      <c r="F65" s="688" t="s">
        <v>1857</v>
      </c>
      <c r="G65" s="688" t="s">
        <v>1857</v>
      </c>
      <c r="H65" s="688">
        <v>5</v>
      </c>
      <c r="I65" s="688">
        <v>1080</v>
      </c>
      <c r="J65" s="688">
        <v>5</v>
      </c>
      <c r="K65" s="688">
        <v>198.26527936418944</v>
      </c>
      <c r="L65" s="688" t="s">
        <v>1874</v>
      </c>
      <c r="M65" s="689" t="s">
        <v>1857</v>
      </c>
      <c r="N65" s="688" t="s">
        <v>1857</v>
      </c>
      <c r="O65" s="688" t="s">
        <v>3253</v>
      </c>
      <c r="P65" s="690" t="s">
        <v>3253</v>
      </c>
      <c r="S65" s="359"/>
      <c r="T65" s="359"/>
    </row>
    <row r="66" spans="2:20" x14ac:dyDescent="0.2">
      <c r="B66" s="687" t="s">
        <v>884</v>
      </c>
      <c r="C66" s="636" t="s">
        <v>2042</v>
      </c>
      <c r="D66" s="691" t="s">
        <v>1857</v>
      </c>
      <c r="E66" s="688">
        <v>735</v>
      </c>
      <c r="F66" s="688" t="s">
        <v>1857</v>
      </c>
      <c r="G66" s="688" t="s">
        <v>1857</v>
      </c>
      <c r="H66" s="688">
        <v>5</v>
      </c>
      <c r="I66" s="688">
        <v>1185</v>
      </c>
      <c r="J66" s="688">
        <v>5</v>
      </c>
      <c r="K66" s="688">
        <v>267.55922274881283</v>
      </c>
      <c r="L66" s="688" t="s">
        <v>1874</v>
      </c>
      <c r="M66" s="689" t="s">
        <v>1857</v>
      </c>
      <c r="N66" s="688" t="s">
        <v>1857</v>
      </c>
      <c r="O66" s="688" t="s">
        <v>3253</v>
      </c>
      <c r="P66" s="690" t="s">
        <v>3253</v>
      </c>
      <c r="S66" s="359"/>
      <c r="T66" s="359"/>
    </row>
    <row r="67" spans="2:20" x14ac:dyDescent="0.2">
      <c r="B67" s="687" t="s">
        <v>885</v>
      </c>
      <c r="C67" s="636" t="s">
        <v>2043</v>
      </c>
      <c r="D67" s="691" t="s">
        <v>1857</v>
      </c>
      <c r="E67" s="688">
        <v>801</v>
      </c>
      <c r="F67" s="688" t="s">
        <v>1857</v>
      </c>
      <c r="G67" s="688" t="s">
        <v>1857</v>
      </c>
      <c r="H67" s="688">
        <v>5</v>
      </c>
      <c r="I67" s="688">
        <v>3447</v>
      </c>
      <c r="J67" s="688">
        <v>36</v>
      </c>
      <c r="K67" s="688">
        <v>186.36636747788117</v>
      </c>
      <c r="L67" s="688" t="s">
        <v>1874</v>
      </c>
      <c r="M67" s="689" t="s">
        <v>1857</v>
      </c>
      <c r="N67" s="688" t="s">
        <v>1857</v>
      </c>
      <c r="O67" s="688" t="s">
        <v>3253</v>
      </c>
      <c r="P67" s="690" t="s">
        <v>3253</v>
      </c>
      <c r="S67" s="359"/>
      <c r="T67" s="359"/>
    </row>
    <row r="68" spans="2:20" x14ac:dyDescent="0.2">
      <c r="B68" s="687" t="s">
        <v>886</v>
      </c>
      <c r="C68" s="636" t="s">
        <v>2044</v>
      </c>
      <c r="D68" s="691" t="s">
        <v>1857</v>
      </c>
      <c r="E68" s="688">
        <v>1310</v>
      </c>
      <c r="F68" s="688" t="s">
        <v>1857</v>
      </c>
      <c r="G68" s="688" t="s">
        <v>1857</v>
      </c>
      <c r="H68" s="688">
        <v>5</v>
      </c>
      <c r="I68" s="688">
        <v>2822</v>
      </c>
      <c r="J68" s="688">
        <v>19</v>
      </c>
      <c r="K68" s="688">
        <v>291.4258393404121</v>
      </c>
      <c r="L68" s="688" t="s">
        <v>1874</v>
      </c>
      <c r="M68" s="689" t="s">
        <v>1857</v>
      </c>
      <c r="N68" s="688" t="s">
        <v>1857</v>
      </c>
      <c r="O68" s="688" t="s">
        <v>3253</v>
      </c>
      <c r="P68" s="690" t="s">
        <v>3253</v>
      </c>
      <c r="S68" s="359"/>
      <c r="T68" s="359"/>
    </row>
    <row r="69" spans="2:20" x14ac:dyDescent="0.2">
      <c r="B69" s="687" t="s">
        <v>887</v>
      </c>
      <c r="C69" s="636" t="s">
        <v>2045</v>
      </c>
      <c r="D69" s="691" t="s">
        <v>1857</v>
      </c>
      <c r="E69" s="688">
        <v>669</v>
      </c>
      <c r="F69" s="688" t="s">
        <v>1857</v>
      </c>
      <c r="G69" s="688" t="s">
        <v>1857</v>
      </c>
      <c r="H69" s="688">
        <v>5</v>
      </c>
      <c r="I69" s="688">
        <v>3755</v>
      </c>
      <c r="J69" s="688">
        <v>45</v>
      </c>
      <c r="K69" s="688">
        <v>198.26527936418944</v>
      </c>
      <c r="L69" s="688" t="s">
        <v>1874</v>
      </c>
      <c r="M69" s="689" t="s">
        <v>1857</v>
      </c>
      <c r="N69" s="688" t="s">
        <v>1857</v>
      </c>
      <c r="O69" s="688" t="s">
        <v>3253</v>
      </c>
      <c r="P69" s="690" t="s">
        <v>3253</v>
      </c>
      <c r="S69" s="359"/>
      <c r="T69" s="359"/>
    </row>
    <row r="70" spans="2:20" x14ac:dyDescent="0.2">
      <c r="B70" s="687" t="s">
        <v>888</v>
      </c>
      <c r="C70" s="636" t="s">
        <v>2046</v>
      </c>
      <c r="D70" s="691" t="s">
        <v>1857</v>
      </c>
      <c r="E70" s="688">
        <v>483</v>
      </c>
      <c r="F70" s="688" t="s">
        <v>1857</v>
      </c>
      <c r="G70" s="688" t="s">
        <v>1857</v>
      </c>
      <c r="H70" s="688">
        <v>5</v>
      </c>
      <c r="I70" s="688">
        <v>3755</v>
      </c>
      <c r="J70" s="688">
        <v>45</v>
      </c>
      <c r="K70" s="688">
        <v>198.26527936418944</v>
      </c>
      <c r="L70" s="688" t="s">
        <v>1874</v>
      </c>
      <c r="M70" s="689" t="s">
        <v>1857</v>
      </c>
      <c r="N70" s="688" t="s">
        <v>1857</v>
      </c>
      <c r="O70" s="688" t="s">
        <v>3253</v>
      </c>
      <c r="P70" s="690" t="s">
        <v>3253</v>
      </c>
      <c r="S70" s="359"/>
      <c r="T70" s="359"/>
    </row>
    <row r="71" spans="2:20" x14ac:dyDescent="0.2">
      <c r="B71" s="687" t="s">
        <v>889</v>
      </c>
      <c r="C71" s="636" t="s">
        <v>2047</v>
      </c>
      <c r="D71" s="691" t="s">
        <v>1857</v>
      </c>
      <c r="E71" s="688">
        <v>571</v>
      </c>
      <c r="F71" s="688" t="s">
        <v>1857</v>
      </c>
      <c r="G71" s="688" t="s">
        <v>1857</v>
      </c>
      <c r="H71" s="688">
        <v>5</v>
      </c>
      <c r="I71" s="688">
        <v>2204</v>
      </c>
      <c r="J71" s="688">
        <v>21</v>
      </c>
      <c r="K71" s="688">
        <v>198.26527936418944</v>
      </c>
      <c r="L71" s="688" t="s">
        <v>1874</v>
      </c>
      <c r="M71" s="689" t="s">
        <v>1857</v>
      </c>
      <c r="N71" s="688" t="s">
        <v>1857</v>
      </c>
      <c r="O71" s="688" t="s">
        <v>3253</v>
      </c>
      <c r="P71" s="690" t="s">
        <v>3253</v>
      </c>
      <c r="S71" s="359"/>
      <c r="T71" s="359"/>
    </row>
    <row r="72" spans="2:20" x14ac:dyDescent="0.2">
      <c r="B72" s="687" t="s">
        <v>890</v>
      </c>
      <c r="C72" s="636" t="s">
        <v>2048</v>
      </c>
      <c r="D72" s="691">
        <v>168</v>
      </c>
      <c r="E72" s="688">
        <v>453</v>
      </c>
      <c r="F72" s="688" t="s">
        <v>1857</v>
      </c>
      <c r="G72" s="688" t="s">
        <v>1857</v>
      </c>
      <c r="H72" s="688">
        <v>5</v>
      </c>
      <c r="I72" s="688">
        <v>2385</v>
      </c>
      <c r="J72" s="688">
        <v>24</v>
      </c>
      <c r="K72" s="688">
        <v>198.26527936418944</v>
      </c>
      <c r="L72" s="688" t="s">
        <v>1874</v>
      </c>
      <c r="M72" s="689" t="s">
        <v>1857</v>
      </c>
      <c r="N72" s="688" t="s">
        <v>1857</v>
      </c>
      <c r="O72" s="688" t="s">
        <v>3253</v>
      </c>
      <c r="P72" s="690" t="s">
        <v>3253</v>
      </c>
      <c r="S72" s="359"/>
      <c r="T72" s="359"/>
    </row>
    <row r="73" spans="2:20" x14ac:dyDescent="0.2">
      <c r="B73" s="687" t="s">
        <v>891</v>
      </c>
      <c r="C73" s="636" t="s">
        <v>2049</v>
      </c>
      <c r="D73" s="691">
        <v>168</v>
      </c>
      <c r="E73" s="688">
        <v>179</v>
      </c>
      <c r="F73" s="688" t="s">
        <v>1857</v>
      </c>
      <c r="G73" s="688" t="s">
        <v>1857</v>
      </c>
      <c r="H73" s="688">
        <v>5</v>
      </c>
      <c r="I73" s="688">
        <v>2058</v>
      </c>
      <c r="J73" s="688">
        <v>21</v>
      </c>
      <c r="K73" s="688">
        <v>198.26527936418944</v>
      </c>
      <c r="L73" s="688" t="s">
        <v>1874</v>
      </c>
      <c r="M73" s="689" t="s">
        <v>1857</v>
      </c>
      <c r="N73" s="688" t="s">
        <v>1857</v>
      </c>
      <c r="O73" s="688" t="s">
        <v>3253</v>
      </c>
      <c r="P73" s="690" t="s">
        <v>3253</v>
      </c>
      <c r="S73" s="359"/>
      <c r="T73" s="359"/>
    </row>
    <row r="74" spans="2:20" x14ac:dyDescent="0.2">
      <c r="B74" s="687" t="s">
        <v>892</v>
      </c>
      <c r="C74" s="636" t="s">
        <v>2050</v>
      </c>
      <c r="D74" s="691" t="s">
        <v>1857</v>
      </c>
      <c r="E74" s="688">
        <v>3556</v>
      </c>
      <c r="F74" s="688" t="s">
        <v>1857</v>
      </c>
      <c r="G74" s="688" t="s">
        <v>1857</v>
      </c>
      <c r="H74" s="688">
        <v>5</v>
      </c>
      <c r="I74" s="688">
        <v>4043</v>
      </c>
      <c r="J74" s="688">
        <v>37</v>
      </c>
      <c r="K74" s="688">
        <v>198.26527936418944</v>
      </c>
      <c r="L74" s="688" t="s">
        <v>1874</v>
      </c>
      <c r="M74" s="689" t="s">
        <v>1857</v>
      </c>
      <c r="N74" s="688" t="s">
        <v>1857</v>
      </c>
      <c r="O74" s="688" t="s">
        <v>3253</v>
      </c>
      <c r="P74" s="690" t="s">
        <v>3253</v>
      </c>
      <c r="S74" s="359"/>
      <c r="T74" s="359"/>
    </row>
    <row r="75" spans="2:20" x14ac:dyDescent="0.2">
      <c r="B75" s="687" t="s">
        <v>893</v>
      </c>
      <c r="C75" s="636" t="s">
        <v>2051</v>
      </c>
      <c r="D75" s="691" t="s">
        <v>1857</v>
      </c>
      <c r="E75" s="688">
        <v>617</v>
      </c>
      <c r="F75" s="688" t="s">
        <v>1857</v>
      </c>
      <c r="G75" s="688" t="s">
        <v>1857</v>
      </c>
      <c r="H75" s="688">
        <v>5</v>
      </c>
      <c r="I75" s="688">
        <v>2699</v>
      </c>
      <c r="J75" s="688">
        <v>27</v>
      </c>
      <c r="K75" s="688">
        <v>198.26527936418944</v>
      </c>
      <c r="L75" s="688" t="s">
        <v>1874</v>
      </c>
      <c r="M75" s="689" t="s">
        <v>1857</v>
      </c>
      <c r="N75" s="688" t="s">
        <v>1857</v>
      </c>
      <c r="O75" s="688" t="s">
        <v>3253</v>
      </c>
      <c r="P75" s="690" t="s">
        <v>3253</v>
      </c>
      <c r="S75" s="359"/>
      <c r="T75" s="359"/>
    </row>
    <row r="76" spans="2:20" x14ac:dyDescent="0.2">
      <c r="B76" s="687" t="s">
        <v>894</v>
      </c>
      <c r="C76" s="636" t="s">
        <v>2052</v>
      </c>
      <c r="D76" s="691">
        <v>164</v>
      </c>
      <c r="E76" s="688">
        <v>521</v>
      </c>
      <c r="F76" s="688" t="s">
        <v>1857</v>
      </c>
      <c r="G76" s="688" t="s">
        <v>1857</v>
      </c>
      <c r="H76" s="688">
        <v>5</v>
      </c>
      <c r="I76" s="688">
        <v>2093</v>
      </c>
      <c r="J76" s="688">
        <v>23</v>
      </c>
      <c r="K76" s="688">
        <v>198.26527936418944</v>
      </c>
      <c r="L76" s="688" t="s">
        <v>1874</v>
      </c>
      <c r="M76" s="689" t="s">
        <v>1857</v>
      </c>
      <c r="N76" s="688" t="s">
        <v>1857</v>
      </c>
      <c r="O76" s="688" t="s">
        <v>3253</v>
      </c>
      <c r="P76" s="690" t="s">
        <v>3253</v>
      </c>
      <c r="S76" s="359"/>
      <c r="T76" s="359"/>
    </row>
    <row r="77" spans="2:20" x14ac:dyDescent="0.2">
      <c r="B77" s="687" t="s">
        <v>895</v>
      </c>
      <c r="C77" s="636" t="s">
        <v>2053</v>
      </c>
      <c r="D77" s="691" t="s">
        <v>1857</v>
      </c>
      <c r="E77" s="688">
        <v>352</v>
      </c>
      <c r="F77" s="688" t="s">
        <v>1857</v>
      </c>
      <c r="G77" s="688" t="s">
        <v>1857</v>
      </c>
      <c r="H77" s="688">
        <v>5</v>
      </c>
      <c r="I77" s="688">
        <v>1928</v>
      </c>
      <c r="J77" s="688">
        <v>44</v>
      </c>
      <c r="K77" s="688">
        <v>198.26527936418944</v>
      </c>
      <c r="L77" s="688" t="s">
        <v>1874</v>
      </c>
      <c r="M77" s="689" t="s">
        <v>1857</v>
      </c>
      <c r="N77" s="688" t="s">
        <v>1857</v>
      </c>
      <c r="O77" s="688" t="s">
        <v>3253</v>
      </c>
      <c r="P77" s="690" t="s">
        <v>3253</v>
      </c>
      <c r="S77" s="359"/>
      <c r="T77" s="359"/>
    </row>
    <row r="78" spans="2:20" x14ac:dyDescent="0.2">
      <c r="B78" s="687" t="s">
        <v>896</v>
      </c>
      <c r="C78" s="636" t="s">
        <v>2054</v>
      </c>
      <c r="D78" s="691" t="s">
        <v>1857</v>
      </c>
      <c r="E78" s="688">
        <v>66</v>
      </c>
      <c r="F78" s="688" t="s">
        <v>1857</v>
      </c>
      <c r="G78" s="688" t="s">
        <v>1857</v>
      </c>
      <c r="H78" s="688">
        <v>5</v>
      </c>
      <c r="I78" s="688">
        <v>66</v>
      </c>
      <c r="J78" s="688">
        <v>5</v>
      </c>
      <c r="K78" s="688">
        <v>198.26527936418944</v>
      </c>
      <c r="L78" s="688" t="s">
        <v>1874</v>
      </c>
      <c r="M78" s="689" t="s">
        <v>1857</v>
      </c>
      <c r="N78" s="688" t="s">
        <v>1857</v>
      </c>
      <c r="O78" s="688" t="s">
        <v>3253</v>
      </c>
      <c r="P78" s="690" t="s">
        <v>3253</v>
      </c>
      <c r="S78" s="359"/>
      <c r="T78" s="359"/>
    </row>
    <row r="79" spans="2:20" x14ac:dyDescent="0.2">
      <c r="B79" s="687" t="s">
        <v>897</v>
      </c>
      <c r="C79" s="636" t="s">
        <v>2055</v>
      </c>
      <c r="D79" s="691" t="s">
        <v>1857</v>
      </c>
      <c r="E79" s="688">
        <v>965</v>
      </c>
      <c r="F79" s="688" t="s">
        <v>1857</v>
      </c>
      <c r="G79" s="688" t="s">
        <v>1857</v>
      </c>
      <c r="H79" s="688">
        <v>5</v>
      </c>
      <c r="I79" s="688">
        <v>1910</v>
      </c>
      <c r="J79" s="688">
        <v>12</v>
      </c>
      <c r="K79" s="688">
        <v>239.13760191850074</v>
      </c>
      <c r="L79" s="688" t="s">
        <v>1874</v>
      </c>
      <c r="M79" s="689" t="s">
        <v>1857</v>
      </c>
      <c r="N79" s="688" t="s">
        <v>1857</v>
      </c>
      <c r="O79" s="688" t="s">
        <v>3253</v>
      </c>
      <c r="P79" s="690" t="s">
        <v>3253</v>
      </c>
      <c r="S79" s="359"/>
      <c r="T79" s="359"/>
    </row>
    <row r="80" spans="2:20" x14ac:dyDescent="0.2">
      <c r="B80" s="687" t="s">
        <v>898</v>
      </c>
      <c r="C80" s="636" t="s">
        <v>2056</v>
      </c>
      <c r="D80" s="691" t="s">
        <v>1857</v>
      </c>
      <c r="E80" s="688">
        <v>718</v>
      </c>
      <c r="F80" s="688" t="s">
        <v>1857</v>
      </c>
      <c r="G80" s="688" t="s">
        <v>1857</v>
      </c>
      <c r="H80" s="688">
        <v>5</v>
      </c>
      <c r="I80" s="688">
        <v>2603</v>
      </c>
      <c r="J80" s="688">
        <v>35</v>
      </c>
      <c r="K80" s="688">
        <v>239.13760191850074</v>
      </c>
      <c r="L80" s="688" t="s">
        <v>1874</v>
      </c>
      <c r="M80" s="689" t="s">
        <v>1857</v>
      </c>
      <c r="N80" s="688" t="s">
        <v>1857</v>
      </c>
      <c r="O80" s="688">
        <v>1</v>
      </c>
      <c r="P80" s="690" t="s">
        <v>3254</v>
      </c>
      <c r="S80" s="359"/>
      <c r="T80" s="359"/>
    </row>
    <row r="81" spans="2:20" x14ac:dyDescent="0.2">
      <c r="B81" s="687" t="s">
        <v>899</v>
      </c>
      <c r="C81" s="636" t="s">
        <v>2057</v>
      </c>
      <c r="D81" s="691" t="s">
        <v>1857</v>
      </c>
      <c r="E81" s="688">
        <v>911</v>
      </c>
      <c r="F81" s="688" t="s">
        <v>1857</v>
      </c>
      <c r="G81" s="688" t="s">
        <v>1857</v>
      </c>
      <c r="H81" s="688">
        <v>5</v>
      </c>
      <c r="I81" s="688">
        <v>1226</v>
      </c>
      <c r="J81" s="688">
        <v>5</v>
      </c>
      <c r="K81" s="688">
        <v>239.13760191850074</v>
      </c>
      <c r="L81" s="688" t="s">
        <v>1874</v>
      </c>
      <c r="M81" s="689" t="s">
        <v>1857</v>
      </c>
      <c r="N81" s="688" t="s">
        <v>1857</v>
      </c>
      <c r="O81" s="688">
        <v>1</v>
      </c>
      <c r="P81" s="690" t="s">
        <v>3254</v>
      </c>
      <c r="S81" s="359"/>
      <c r="T81" s="359"/>
    </row>
    <row r="82" spans="2:20" x14ac:dyDescent="0.2">
      <c r="B82" s="687" t="s">
        <v>900</v>
      </c>
      <c r="C82" s="636" t="s">
        <v>2058</v>
      </c>
      <c r="D82" s="691">
        <v>153</v>
      </c>
      <c r="E82" s="688">
        <v>153</v>
      </c>
      <c r="F82" s="688" t="s">
        <v>1857</v>
      </c>
      <c r="G82" s="688" t="s">
        <v>1857</v>
      </c>
      <c r="H82" s="688">
        <v>5</v>
      </c>
      <c r="I82" s="688">
        <v>435</v>
      </c>
      <c r="J82" s="688">
        <v>5</v>
      </c>
      <c r="K82" s="688">
        <v>239.13760191850074</v>
      </c>
      <c r="L82" s="688" t="s">
        <v>1874</v>
      </c>
      <c r="M82" s="689" t="s">
        <v>1857</v>
      </c>
      <c r="N82" s="688" t="s">
        <v>1857</v>
      </c>
      <c r="O82" s="688" t="s">
        <v>3253</v>
      </c>
      <c r="P82" s="690" t="s">
        <v>3253</v>
      </c>
      <c r="S82" s="359"/>
      <c r="T82" s="359"/>
    </row>
    <row r="83" spans="2:20" x14ac:dyDescent="0.2">
      <c r="B83" s="687" t="s">
        <v>901</v>
      </c>
      <c r="C83" s="636" t="s">
        <v>2059</v>
      </c>
      <c r="D83" s="691" t="s">
        <v>1857</v>
      </c>
      <c r="E83" s="688">
        <v>1217</v>
      </c>
      <c r="F83" s="688" t="s">
        <v>1857</v>
      </c>
      <c r="G83" s="688" t="s">
        <v>1857</v>
      </c>
      <c r="H83" s="688">
        <v>5</v>
      </c>
      <c r="I83" s="688">
        <v>7909</v>
      </c>
      <c r="J83" s="688">
        <v>50</v>
      </c>
      <c r="K83" s="688">
        <v>239.13760191850074</v>
      </c>
      <c r="L83" s="688" t="s">
        <v>1874</v>
      </c>
      <c r="M83" s="689" t="s">
        <v>1857</v>
      </c>
      <c r="N83" s="688" t="s">
        <v>1857</v>
      </c>
      <c r="O83" s="688" t="s">
        <v>3253</v>
      </c>
      <c r="P83" s="690" t="s">
        <v>3253</v>
      </c>
      <c r="S83" s="359"/>
      <c r="T83" s="359"/>
    </row>
    <row r="84" spans="2:20" x14ac:dyDescent="0.2">
      <c r="B84" s="687" t="s">
        <v>902</v>
      </c>
      <c r="C84" s="636" t="s">
        <v>2060</v>
      </c>
      <c r="D84" s="691" t="s">
        <v>1857</v>
      </c>
      <c r="E84" s="688">
        <v>845</v>
      </c>
      <c r="F84" s="688" t="s">
        <v>1857</v>
      </c>
      <c r="G84" s="688" t="s">
        <v>1857</v>
      </c>
      <c r="H84" s="688">
        <v>5</v>
      </c>
      <c r="I84" s="688">
        <v>1183</v>
      </c>
      <c r="J84" s="688">
        <v>5</v>
      </c>
      <c r="K84" s="688">
        <v>239.13760191850074</v>
      </c>
      <c r="L84" s="688" t="s">
        <v>1874</v>
      </c>
      <c r="M84" s="689" t="s">
        <v>1857</v>
      </c>
      <c r="N84" s="688" t="s">
        <v>1857</v>
      </c>
      <c r="O84" s="688" t="s">
        <v>3253</v>
      </c>
      <c r="P84" s="690" t="s">
        <v>3253</v>
      </c>
      <c r="S84" s="359"/>
      <c r="T84" s="359"/>
    </row>
    <row r="85" spans="2:20" x14ac:dyDescent="0.2">
      <c r="B85" s="687" t="s">
        <v>903</v>
      </c>
      <c r="C85" s="636" t="s">
        <v>2061</v>
      </c>
      <c r="D85" s="691" t="s">
        <v>1857</v>
      </c>
      <c r="E85" s="688">
        <v>955</v>
      </c>
      <c r="F85" s="688" t="s">
        <v>1857</v>
      </c>
      <c r="G85" s="688" t="s">
        <v>1857</v>
      </c>
      <c r="H85" s="688">
        <v>5</v>
      </c>
      <c r="I85" s="688">
        <v>1386</v>
      </c>
      <c r="J85" s="688">
        <v>8</v>
      </c>
      <c r="K85" s="688">
        <v>382.66815917900487</v>
      </c>
      <c r="L85" s="688" t="s">
        <v>1874</v>
      </c>
      <c r="M85" s="689" t="s">
        <v>1857</v>
      </c>
      <c r="N85" s="688" t="s">
        <v>1857</v>
      </c>
      <c r="O85" s="688" t="s">
        <v>3253</v>
      </c>
      <c r="P85" s="690" t="s">
        <v>3253</v>
      </c>
      <c r="S85" s="359"/>
      <c r="T85" s="359"/>
    </row>
    <row r="86" spans="2:20" x14ac:dyDescent="0.2">
      <c r="B86" s="687" t="s">
        <v>904</v>
      </c>
      <c r="C86" s="636" t="s">
        <v>2062</v>
      </c>
      <c r="D86" s="691">
        <v>108</v>
      </c>
      <c r="E86" s="688">
        <v>586</v>
      </c>
      <c r="F86" s="688" t="s">
        <v>1857</v>
      </c>
      <c r="G86" s="688" t="s">
        <v>1857</v>
      </c>
      <c r="H86" s="688">
        <v>5</v>
      </c>
      <c r="I86" s="688">
        <v>856</v>
      </c>
      <c r="J86" s="688">
        <v>5</v>
      </c>
      <c r="K86" s="688">
        <v>239.13760191850074</v>
      </c>
      <c r="L86" s="688" t="s">
        <v>1874</v>
      </c>
      <c r="M86" s="689" t="s">
        <v>1857</v>
      </c>
      <c r="N86" s="688" t="s">
        <v>1857</v>
      </c>
      <c r="O86" s="688" t="s">
        <v>3253</v>
      </c>
      <c r="P86" s="690" t="s">
        <v>3253</v>
      </c>
      <c r="S86" s="359"/>
      <c r="T86" s="359"/>
    </row>
    <row r="87" spans="2:20" x14ac:dyDescent="0.2">
      <c r="B87" s="687" t="s">
        <v>905</v>
      </c>
      <c r="C87" s="636" t="s">
        <v>2063</v>
      </c>
      <c r="D87" s="691">
        <v>134</v>
      </c>
      <c r="E87" s="688">
        <v>737</v>
      </c>
      <c r="F87" s="688" t="s">
        <v>1857</v>
      </c>
      <c r="G87" s="688" t="s">
        <v>1857</v>
      </c>
      <c r="H87" s="688">
        <v>5</v>
      </c>
      <c r="I87" s="688">
        <v>918</v>
      </c>
      <c r="J87" s="688">
        <v>5</v>
      </c>
      <c r="K87" s="688">
        <v>382.66815917900487</v>
      </c>
      <c r="L87" s="688" t="s">
        <v>1874</v>
      </c>
      <c r="M87" s="689" t="s">
        <v>1857</v>
      </c>
      <c r="N87" s="688" t="s">
        <v>1857</v>
      </c>
      <c r="O87" s="688" t="s">
        <v>3253</v>
      </c>
      <c r="P87" s="690" t="s">
        <v>3253</v>
      </c>
      <c r="S87" s="359"/>
      <c r="T87" s="359"/>
    </row>
    <row r="88" spans="2:20" x14ac:dyDescent="0.2">
      <c r="B88" s="687" t="s">
        <v>906</v>
      </c>
      <c r="C88" s="636" t="s">
        <v>2064</v>
      </c>
      <c r="D88" s="691" t="s">
        <v>1857</v>
      </c>
      <c r="E88" s="688">
        <v>1968</v>
      </c>
      <c r="F88" s="688" t="s">
        <v>1857</v>
      </c>
      <c r="G88" s="688" t="s">
        <v>1857</v>
      </c>
      <c r="H88" s="688">
        <v>5</v>
      </c>
      <c r="I88" s="688">
        <v>3042</v>
      </c>
      <c r="J88" s="688">
        <v>14</v>
      </c>
      <c r="K88" s="688">
        <v>239.13760191850074</v>
      </c>
      <c r="L88" s="688" t="s">
        <v>1874</v>
      </c>
      <c r="M88" s="689" t="s">
        <v>1857</v>
      </c>
      <c r="N88" s="688" t="s">
        <v>1857</v>
      </c>
      <c r="O88" s="688" t="s">
        <v>3253</v>
      </c>
      <c r="P88" s="690" t="s">
        <v>3253</v>
      </c>
      <c r="S88" s="359"/>
      <c r="T88" s="359"/>
    </row>
    <row r="89" spans="2:20" x14ac:dyDescent="0.2">
      <c r="B89" s="687" t="s">
        <v>907</v>
      </c>
      <c r="C89" s="636" t="s">
        <v>2065</v>
      </c>
      <c r="D89" s="691" t="s">
        <v>1857</v>
      </c>
      <c r="E89" s="688">
        <v>1837</v>
      </c>
      <c r="F89" s="688" t="s">
        <v>1857</v>
      </c>
      <c r="G89" s="688" t="s">
        <v>1857</v>
      </c>
      <c r="H89" s="688">
        <v>5</v>
      </c>
      <c r="I89" s="688">
        <v>3114</v>
      </c>
      <c r="J89" s="688">
        <v>10</v>
      </c>
      <c r="K89" s="688">
        <v>382.66815917900487</v>
      </c>
      <c r="L89" s="688" t="s">
        <v>1874</v>
      </c>
      <c r="M89" s="689" t="s">
        <v>1857</v>
      </c>
      <c r="N89" s="688" t="s">
        <v>1857</v>
      </c>
      <c r="O89" s="688" t="s">
        <v>3253</v>
      </c>
      <c r="P89" s="690" t="s">
        <v>3253</v>
      </c>
      <c r="S89" s="359"/>
      <c r="T89" s="359"/>
    </row>
    <row r="90" spans="2:20" x14ac:dyDescent="0.2">
      <c r="B90" s="687" t="s">
        <v>908</v>
      </c>
      <c r="C90" s="636" t="s">
        <v>2066</v>
      </c>
      <c r="D90" s="691" t="s">
        <v>1857</v>
      </c>
      <c r="E90" s="688">
        <v>1356</v>
      </c>
      <c r="F90" s="688" t="s">
        <v>1857</v>
      </c>
      <c r="G90" s="688" t="s">
        <v>1857</v>
      </c>
      <c r="H90" s="688">
        <v>5</v>
      </c>
      <c r="I90" s="688">
        <v>2704</v>
      </c>
      <c r="J90" s="688">
        <v>16</v>
      </c>
      <c r="K90" s="688">
        <v>239.13760191850074</v>
      </c>
      <c r="L90" s="688" t="s">
        <v>1874</v>
      </c>
      <c r="M90" s="689" t="s">
        <v>1857</v>
      </c>
      <c r="N90" s="688" t="s">
        <v>1857</v>
      </c>
      <c r="O90" s="688" t="s">
        <v>3253</v>
      </c>
      <c r="P90" s="690" t="s">
        <v>3253</v>
      </c>
      <c r="S90" s="359"/>
      <c r="T90" s="359"/>
    </row>
    <row r="91" spans="2:20" x14ac:dyDescent="0.2">
      <c r="B91" s="687" t="s">
        <v>909</v>
      </c>
      <c r="C91" s="636" t="s">
        <v>2067</v>
      </c>
      <c r="D91" s="691" t="s">
        <v>1857</v>
      </c>
      <c r="E91" s="688">
        <v>1415</v>
      </c>
      <c r="F91" s="688" t="s">
        <v>1857</v>
      </c>
      <c r="G91" s="688" t="s">
        <v>1857</v>
      </c>
      <c r="H91" s="688">
        <v>5</v>
      </c>
      <c r="I91" s="688">
        <v>2270</v>
      </c>
      <c r="J91" s="688">
        <v>5</v>
      </c>
      <c r="K91" s="688">
        <v>382.66815917900487</v>
      </c>
      <c r="L91" s="688" t="s">
        <v>1874</v>
      </c>
      <c r="M91" s="689" t="s">
        <v>1857</v>
      </c>
      <c r="N91" s="688" t="s">
        <v>1857</v>
      </c>
      <c r="O91" s="688" t="s">
        <v>3253</v>
      </c>
      <c r="P91" s="690" t="s">
        <v>3253</v>
      </c>
      <c r="S91" s="359"/>
      <c r="T91" s="359"/>
    </row>
    <row r="92" spans="2:20" x14ac:dyDescent="0.2">
      <c r="B92" s="687" t="s">
        <v>910</v>
      </c>
      <c r="C92" s="636" t="s">
        <v>2068</v>
      </c>
      <c r="D92" s="691">
        <v>113</v>
      </c>
      <c r="E92" s="688">
        <v>586</v>
      </c>
      <c r="F92" s="688" t="s">
        <v>1857</v>
      </c>
      <c r="G92" s="688" t="s">
        <v>1857</v>
      </c>
      <c r="H92" s="688">
        <v>5</v>
      </c>
      <c r="I92" s="688">
        <v>1157</v>
      </c>
      <c r="J92" s="688">
        <v>5</v>
      </c>
      <c r="K92" s="688">
        <v>239.13760191850074</v>
      </c>
      <c r="L92" s="688" t="s">
        <v>1874</v>
      </c>
      <c r="M92" s="689" t="s">
        <v>1857</v>
      </c>
      <c r="N92" s="688" t="s">
        <v>1857</v>
      </c>
      <c r="O92" s="688" t="s">
        <v>3253</v>
      </c>
      <c r="P92" s="690" t="s">
        <v>3253</v>
      </c>
      <c r="S92" s="359"/>
      <c r="T92" s="359"/>
    </row>
    <row r="93" spans="2:20" x14ac:dyDescent="0.2">
      <c r="B93" s="687" t="s">
        <v>911</v>
      </c>
      <c r="C93" s="636" t="s">
        <v>2069</v>
      </c>
      <c r="D93" s="691">
        <v>114</v>
      </c>
      <c r="E93" s="688">
        <v>755</v>
      </c>
      <c r="F93" s="688" t="s">
        <v>1857</v>
      </c>
      <c r="G93" s="688" t="s">
        <v>1857</v>
      </c>
      <c r="H93" s="688">
        <v>5</v>
      </c>
      <c r="I93" s="688">
        <v>1185</v>
      </c>
      <c r="J93" s="688">
        <v>8</v>
      </c>
      <c r="K93" s="688">
        <v>382.66815917900487</v>
      </c>
      <c r="L93" s="688" t="s">
        <v>1874</v>
      </c>
      <c r="M93" s="689" t="s">
        <v>1857</v>
      </c>
      <c r="N93" s="688" t="s">
        <v>1857</v>
      </c>
      <c r="O93" s="688" t="s">
        <v>3253</v>
      </c>
      <c r="P93" s="690" t="s">
        <v>3253</v>
      </c>
      <c r="S93" s="359"/>
      <c r="T93" s="359"/>
    </row>
    <row r="94" spans="2:20" x14ac:dyDescent="0.2">
      <c r="B94" s="687" t="s">
        <v>912</v>
      </c>
      <c r="C94" s="636" t="s">
        <v>2070</v>
      </c>
      <c r="D94" s="691" t="s">
        <v>1857</v>
      </c>
      <c r="E94" s="688">
        <v>1950</v>
      </c>
      <c r="F94" s="688" t="s">
        <v>1857</v>
      </c>
      <c r="G94" s="688" t="s">
        <v>1857</v>
      </c>
      <c r="H94" s="688">
        <v>5</v>
      </c>
      <c r="I94" s="688">
        <v>3349</v>
      </c>
      <c r="J94" s="688">
        <v>20</v>
      </c>
      <c r="K94" s="688">
        <v>239.13760191850074</v>
      </c>
      <c r="L94" s="688" t="s">
        <v>1874</v>
      </c>
      <c r="M94" s="689" t="s">
        <v>1857</v>
      </c>
      <c r="N94" s="688" t="s">
        <v>1857</v>
      </c>
      <c r="O94" s="688" t="s">
        <v>3253</v>
      </c>
      <c r="P94" s="690" t="s">
        <v>3253</v>
      </c>
      <c r="S94" s="359"/>
      <c r="T94" s="359"/>
    </row>
    <row r="95" spans="2:20" x14ac:dyDescent="0.2">
      <c r="B95" s="687" t="s">
        <v>913</v>
      </c>
      <c r="C95" s="636" t="s">
        <v>2071</v>
      </c>
      <c r="D95" s="691" t="s">
        <v>1857</v>
      </c>
      <c r="E95" s="688">
        <v>1476</v>
      </c>
      <c r="F95" s="688" t="s">
        <v>1857</v>
      </c>
      <c r="G95" s="688" t="s">
        <v>1857</v>
      </c>
      <c r="H95" s="688">
        <v>5</v>
      </c>
      <c r="I95" s="688">
        <v>2414</v>
      </c>
      <c r="J95" s="688">
        <v>14</v>
      </c>
      <c r="K95" s="688">
        <v>239.13760191850074</v>
      </c>
      <c r="L95" s="688" t="s">
        <v>1874</v>
      </c>
      <c r="M95" s="689" t="s">
        <v>1857</v>
      </c>
      <c r="N95" s="688" t="s">
        <v>1857</v>
      </c>
      <c r="O95" s="688" t="s">
        <v>3253</v>
      </c>
      <c r="P95" s="690" t="s">
        <v>3253</v>
      </c>
      <c r="S95" s="359"/>
      <c r="T95" s="359"/>
    </row>
    <row r="96" spans="2:20" x14ac:dyDescent="0.2">
      <c r="B96" s="687" t="s">
        <v>914</v>
      </c>
      <c r="C96" s="636" t="s">
        <v>2072</v>
      </c>
      <c r="D96" s="691">
        <v>136</v>
      </c>
      <c r="E96" s="688">
        <v>826</v>
      </c>
      <c r="F96" s="688" t="s">
        <v>1857</v>
      </c>
      <c r="G96" s="688" t="s">
        <v>1857</v>
      </c>
      <c r="H96" s="688">
        <v>5</v>
      </c>
      <c r="I96" s="688">
        <v>2041</v>
      </c>
      <c r="J96" s="688">
        <v>13</v>
      </c>
      <c r="K96" s="688">
        <v>239.13760191850074</v>
      </c>
      <c r="L96" s="688" t="s">
        <v>1874</v>
      </c>
      <c r="M96" s="689" t="s">
        <v>1857</v>
      </c>
      <c r="N96" s="688" t="s">
        <v>1857</v>
      </c>
      <c r="O96" s="688" t="s">
        <v>3253</v>
      </c>
      <c r="P96" s="690" t="s">
        <v>3253</v>
      </c>
      <c r="S96" s="359"/>
      <c r="T96" s="359"/>
    </row>
    <row r="97" spans="2:20" x14ac:dyDescent="0.2">
      <c r="B97" s="687" t="s">
        <v>915</v>
      </c>
      <c r="C97" s="636" t="s">
        <v>2073</v>
      </c>
      <c r="D97" s="691" t="s">
        <v>1857</v>
      </c>
      <c r="E97" s="688">
        <v>1207</v>
      </c>
      <c r="F97" s="688" t="s">
        <v>1857</v>
      </c>
      <c r="G97" s="688" t="s">
        <v>1857</v>
      </c>
      <c r="H97" s="688">
        <v>5</v>
      </c>
      <c r="I97" s="688">
        <v>834</v>
      </c>
      <c r="J97" s="688">
        <v>5</v>
      </c>
      <c r="K97" s="688">
        <v>239.13760191850074</v>
      </c>
      <c r="L97" s="688" t="s">
        <v>1874</v>
      </c>
      <c r="M97" s="689" t="s">
        <v>1857</v>
      </c>
      <c r="N97" s="688" t="s">
        <v>1857</v>
      </c>
      <c r="O97" s="688" t="s">
        <v>3253</v>
      </c>
      <c r="P97" s="690" t="s">
        <v>3253</v>
      </c>
      <c r="S97" s="359"/>
      <c r="T97" s="359"/>
    </row>
    <row r="98" spans="2:20" x14ac:dyDescent="0.2">
      <c r="B98" s="687" t="s">
        <v>916</v>
      </c>
      <c r="C98" s="636" t="s">
        <v>2074</v>
      </c>
      <c r="D98" s="691" t="s">
        <v>1857</v>
      </c>
      <c r="E98" s="688">
        <v>1063</v>
      </c>
      <c r="F98" s="688" t="s">
        <v>1857</v>
      </c>
      <c r="G98" s="688" t="s">
        <v>1857</v>
      </c>
      <c r="H98" s="688">
        <v>5</v>
      </c>
      <c r="I98" s="688">
        <v>2286</v>
      </c>
      <c r="J98" s="688">
        <v>5</v>
      </c>
      <c r="K98" s="688">
        <v>382.66815917900487</v>
      </c>
      <c r="L98" s="688" t="s">
        <v>1874</v>
      </c>
      <c r="M98" s="689" t="s">
        <v>1857</v>
      </c>
      <c r="N98" s="688" t="s">
        <v>1857</v>
      </c>
      <c r="O98" s="688" t="s">
        <v>3253</v>
      </c>
      <c r="P98" s="690" t="s">
        <v>3253</v>
      </c>
      <c r="S98" s="359"/>
      <c r="T98" s="359"/>
    </row>
    <row r="99" spans="2:20" x14ac:dyDescent="0.2">
      <c r="B99" s="687" t="s">
        <v>917</v>
      </c>
      <c r="C99" s="636" t="s">
        <v>2075</v>
      </c>
      <c r="D99" s="691" t="s">
        <v>1857</v>
      </c>
      <c r="E99" s="688">
        <v>1081</v>
      </c>
      <c r="F99" s="688" t="s">
        <v>1857</v>
      </c>
      <c r="G99" s="688" t="s">
        <v>1857</v>
      </c>
      <c r="H99" s="688">
        <v>5</v>
      </c>
      <c r="I99" s="688">
        <v>1250</v>
      </c>
      <c r="J99" s="688">
        <v>11</v>
      </c>
      <c r="K99" s="688">
        <v>239.13760191850074</v>
      </c>
      <c r="L99" s="688" t="s">
        <v>1874</v>
      </c>
      <c r="M99" s="689" t="s">
        <v>1857</v>
      </c>
      <c r="N99" s="688" t="s">
        <v>1857</v>
      </c>
      <c r="O99" s="688" t="s">
        <v>3253</v>
      </c>
      <c r="P99" s="690" t="s">
        <v>3253</v>
      </c>
      <c r="S99" s="359"/>
      <c r="T99" s="359"/>
    </row>
    <row r="100" spans="2:20" x14ac:dyDescent="0.2">
      <c r="B100" s="687" t="s">
        <v>918</v>
      </c>
      <c r="C100" s="636" t="s">
        <v>2076</v>
      </c>
      <c r="D100" s="691" t="s">
        <v>1857</v>
      </c>
      <c r="E100" s="688">
        <v>1106</v>
      </c>
      <c r="F100" s="688" t="s">
        <v>1857</v>
      </c>
      <c r="G100" s="688" t="s">
        <v>1857</v>
      </c>
      <c r="H100" s="688">
        <v>5</v>
      </c>
      <c r="I100" s="688">
        <v>1043</v>
      </c>
      <c r="J100" s="688">
        <v>5</v>
      </c>
      <c r="K100" s="688">
        <v>382.66815917900487</v>
      </c>
      <c r="L100" s="688" t="s">
        <v>1874</v>
      </c>
      <c r="M100" s="689" t="s">
        <v>1857</v>
      </c>
      <c r="N100" s="688" t="s">
        <v>1857</v>
      </c>
      <c r="O100" s="688" t="s">
        <v>3253</v>
      </c>
      <c r="P100" s="690" t="s">
        <v>3253</v>
      </c>
      <c r="S100" s="359"/>
      <c r="T100" s="359"/>
    </row>
    <row r="101" spans="2:20" x14ac:dyDescent="0.2">
      <c r="B101" s="687" t="s">
        <v>919</v>
      </c>
      <c r="C101" s="636" t="s">
        <v>2077</v>
      </c>
      <c r="D101" s="691" t="s">
        <v>1857</v>
      </c>
      <c r="E101" s="688">
        <v>1042</v>
      </c>
      <c r="F101" s="688" t="s">
        <v>1857</v>
      </c>
      <c r="G101" s="688" t="s">
        <v>1857</v>
      </c>
      <c r="H101" s="688">
        <v>5</v>
      </c>
      <c r="I101" s="688">
        <v>889</v>
      </c>
      <c r="J101" s="688">
        <v>5</v>
      </c>
      <c r="K101" s="688">
        <v>239.13760191850074</v>
      </c>
      <c r="L101" s="688" t="s">
        <v>1874</v>
      </c>
      <c r="M101" s="689" t="s">
        <v>1857</v>
      </c>
      <c r="N101" s="688" t="s">
        <v>1857</v>
      </c>
      <c r="O101" s="688" t="s">
        <v>3253</v>
      </c>
      <c r="P101" s="690" t="s">
        <v>3253</v>
      </c>
      <c r="S101" s="359"/>
      <c r="T101" s="359"/>
    </row>
    <row r="102" spans="2:20" x14ac:dyDescent="0.2">
      <c r="B102" s="687" t="s">
        <v>920</v>
      </c>
      <c r="C102" s="636" t="s">
        <v>2078</v>
      </c>
      <c r="D102" s="691" t="s">
        <v>1857</v>
      </c>
      <c r="E102" s="688">
        <v>1011</v>
      </c>
      <c r="F102" s="688" t="s">
        <v>1857</v>
      </c>
      <c r="G102" s="688" t="s">
        <v>1857</v>
      </c>
      <c r="H102" s="688">
        <v>5</v>
      </c>
      <c r="I102" s="688">
        <v>849</v>
      </c>
      <c r="J102" s="688">
        <v>5</v>
      </c>
      <c r="K102" s="688">
        <v>382.66815917900487</v>
      </c>
      <c r="L102" s="688" t="s">
        <v>1874</v>
      </c>
      <c r="M102" s="689" t="s">
        <v>1857</v>
      </c>
      <c r="N102" s="688" t="s">
        <v>1857</v>
      </c>
      <c r="O102" s="688" t="s">
        <v>3253</v>
      </c>
      <c r="P102" s="690" t="s">
        <v>3253</v>
      </c>
      <c r="S102" s="359"/>
      <c r="T102" s="359"/>
    </row>
    <row r="103" spans="2:20" x14ac:dyDescent="0.2">
      <c r="B103" s="687" t="s">
        <v>921</v>
      </c>
      <c r="C103" s="636" t="s">
        <v>2079</v>
      </c>
      <c r="D103" s="691" t="s">
        <v>1857</v>
      </c>
      <c r="E103" s="688">
        <v>1302</v>
      </c>
      <c r="F103" s="688" t="s">
        <v>1857</v>
      </c>
      <c r="G103" s="688" t="s">
        <v>1857</v>
      </c>
      <c r="H103" s="688">
        <v>5</v>
      </c>
      <c r="I103" s="688">
        <v>1403</v>
      </c>
      <c r="J103" s="688">
        <v>8</v>
      </c>
      <c r="K103" s="688">
        <v>239.13760191850074</v>
      </c>
      <c r="L103" s="688" t="s">
        <v>1874</v>
      </c>
      <c r="M103" s="689" t="s">
        <v>1857</v>
      </c>
      <c r="N103" s="688" t="s">
        <v>1857</v>
      </c>
      <c r="O103" s="688" t="s">
        <v>3253</v>
      </c>
      <c r="P103" s="690" t="s">
        <v>3253</v>
      </c>
      <c r="S103" s="359"/>
      <c r="T103" s="359"/>
    </row>
    <row r="104" spans="2:20" x14ac:dyDescent="0.2">
      <c r="B104" s="687" t="s">
        <v>922</v>
      </c>
      <c r="C104" s="636" t="s">
        <v>2080</v>
      </c>
      <c r="D104" s="691">
        <v>113</v>
      </c>
      <c r="E104" s="688">
        <v>944</v>
      </c>
      <c r="F104" s="688" t="s">
        <v>1857</v>
      </c>
      <c r="G104" s="688" t="s">
        <v>1857</v>
      </c>
      <c r="H104" s="688">
        <v>5</v>
      </c>
      <c r="I104" s="688">
        <v>1481</v>
      </c>
      <c r="J104" s="688">
        <v>8</v>
      </c>
      <c r="K104" s="688">
        <v>239.13760191850074</v>
      </c>
      <c r="L104" s="688" t="s">
        <v>1874</v>
      </c>
      <c r="M104" s="689" t="s">
        <v>1857</v>
      </c>
      <c r="N104" s="688" t="s">
        <v>1857</v>
      </c>
      <c r="O104" s="688" t="s">
        <v>3253</v>
      </c>
      <c r="P104" s="690" t="s">
        <v>3253</v>
      </c>
      <c r="S104" s="359"/>
      <c r="T104" s="359"/>
    </row>
    <row r="105" spans="2:20" x14ac:dyDescent="0.2">
      <c r="B105" s="687" t="s">
        <v>923</v>
      </c>
      <c r="C105" s="636" t="s">
        <v>2081</v>
      </c>
      <c r="D105" s="691">
        <v>113</v>
      </c>
      <c r="E105" s="688">
        <v>447</v>
      </c>
      <c r="F105" s="688" t="s">
        <v>1857</v>
      </c>
      <c r="G105" s="688" t="s">
        <v>1857</v>
      </c>
      <c r="H105" s="688">
        <v>5</v>
      </c>
      <c r="I105" s="688">
        <v>984</v>
      </c>
      <c r="J105" s="688">
        <v>5</v>
      </c>
      <c r="K105" s="688">
        <v>239.13760191850074</v>
      </c>
      <c r="L105" s="688" t="s">
        <v>1874</v>
      </c>
      <c r="M105" s="689" t="s">
        <v>1857</v>
      </c>
      <c r="N105" s="688" t="s">
        <v>1857</v>
      </c>
      <c r="O105" s="688" t="s">
        <v>3253</v>
      </c>
      <c r="P105" s="690" t="s">
        <v>3253</v>
      </c>
      <c r="S105" s="359"/>
      <c r="T105" s="359"/>
    </row>
    <row r="106" spans="2:20" x14ac:dyDescent="0.2">
      <c r="B106" s="687" t="s">
        <v>924</v>
      </c>
      <c r="C106" s="636" t="s">
        <v>2082</v>
      </c>
      <c r="D106" s="691" t="s">
        <v>1857</v>
      </c>
      <c r="E106" s="688">
        <v>1760</v>
      </c>
      <c r="F106" s="688" t="s">
        <v>1857</v>
      </c>
      <c r="G106" s="688" t="s">
        <v>1857</v>
      </c>
      <c r="H106" s="688">
        <v>5</v>
      </c>
      <c r="I106" s="688">
        <v>2176</v>
      </c>
      <c r="J106" s="688">
        <v>5</v>
      </c>
      <c r="K106" s="688">
        <v>239.13760191850074</v>
      </c>
      <c r="L106" s="688" t="s">
        <v>1874</v>
      </c>
      <c r="M106" s="689" t="s">
        <v>1857</v>
      </c>
      <c r="N106" s="688" t="s">
        <v>1857</v>
      </c>
      <c r="O106" s="688" t="s">
        <v>3253</v>
      </c>
      <c r="P106" s="690" t="s">
        <v>3253</v>
      </c>
      <c r="S106" s="359"/>
      <c r="T106" s="359"/>
    </row>
    <row r="107" spans="2:20" x14ac:dyDescent="0.2">
      <c r="B107" s="687" t="s">
        <v>925</v>
      </c>
      <c r="C107" s="636" t="s">
        <v>2083</v>
      </c>
      <c r="D107" s="691" t="s">
        <v>1857</v>
      </c>
      <c r="E107" s="688">
        <v>1383</v>
      </c>
      <c r="F107" s="688" t="s">
        <v>1857</v>
      </c>
      <c r="G107" s="688" t="s">
        <v>1857</v>
      </c>
      <c r="H107" s="688">
        <v>5</v>
      </c>
      <c r="I107" s="688">
        <v>1538</v>
      </c>
      <c r="J107" s="688">
        <v>5</v>
      </c>
      <c r="K107" s="688">
        <v>239.13760191850074</v>
      </c>
      <c r="L107" s="688" t="s">
        <v>1874</v>
      </c>
      <c r="M107" s="689" t="s">
        <v>1857</v>
      </c>
      <c r="N107" s="688" t="s">
        <v>1857</v>
      </c>
      <c r="O107" s="688" t="s">
        <v>3253</v>
      </c>
      <c r="P107" s="690" t="s">
        <v>3253</v>
      </c>
      <c r="S107" s="359"/>
      <c r="T107" s="359"/>
    </row>
    <row r="108" spans="2:20" x14ac:dyDescent="0.2">
      <c r="B108" s="687" t="s">
        <v>926</v>
      </c>
      <c r="C108" s="636" t="s">
        <v>2084</v>
      </c>
      <c r="D108" s="691">
        <v>140</v>
      </c>
      <c r="E108" s="688">
        <v>1144</v>
      </c>
      <c r="F108" s="688" t="s">
        <v>1857</v>
      </c>
      <c r="G108" s="688" t="s">
        <v>1857</v>
      </c>
      <c r="H108" s="688">
        <v>5</v>
      </c>
      <c r="I108" s="688">
        <v>1886</v>
      </c>
      <c r="J108" s="688">
        <v>5</v>
      </c>
      <c r="K108" s="688">
        <v>239.13760191850074</v>
      </c>
      <c r="L108" s="688" t="s">
        <v>1874</v>
      </c>
      <c r="M108" s="689" t="s">
        <v>1857</v>
      </c>
      <c r="N108" s="688" t="s">
        <v>1857</v>
      </c>
      <c r="O108" s="688" t="s">
        <v>3253</v>
      </c>
      <c r="P108" s="690" t="s">
        <v>3253</v>
      </c>
      <c r="S108" s="359"/>
      <c r="T108" s="359"/>
    </row>
    <row r="109" spans="2:20" x14ac:dyDescent="0.2">
      <c r="B109" s="687" t="s">
        <v>927</v>
      </c>
      <c r="C109" s="636" t="s">
        <v>2085</v>
      </c>
      <c r="D109" s="691">
        <v>107</v>
      </c>
      <c r="E109" s="688">
        <v>347</v>
      </c>
      <c r="F109" s="688" t="s">
        <v>1857</v>
      </c>
      <c r="G109" s="688" t="s">
        <v>1857</v>
      </c>
      <c r="H109" s="688">
        <v>5</v>
      </c>
      <c r="I109" s="688">
        <v>796</v>
      </c>
      <c r="J109" s="688">
        <v>5</v>
      </c>
      <c r="K109" s="688">
        <v>239.13760191850074</v>
      </c>
      <c r="L109" s="688" t="s">
        <v>1874</v>
      </c>
      <c r="M109" s="689" t="s">
        <v>1857</v>
      </c>
      <c r="N109" s="688" t="s">
        <v>1857</v>
      </c>
      <c r="O109" s="688" t="s">
        <v>3253</v>
      </c>
      <c r="P109" s="690" t="s">
        <v>3253</v>
      </c>
      <c r="S109" s="359"/>
      <c r="T109" s="359"/>
    </row>
    <row r="110" spans="2:20" x14ac:dyDescent="0.2">
      <c r="B110" s="687" t="s">
        <v>928</v>
      </c>
      <c r="C110" s="636" t="s">
        <v>2086</v>
      </c>
      <c r="D110" s="691" t="s">
        <v>1857</v>
      </c>
      <c r="E110" s="688">
        <v>2643</v>
      </c>
      <c r="F110" s="688" t="s">
        <v>1857</v>
      </c>
      <c r="G110" s="688" t="s">
        <v>1857</v>
      </c>
      <c r="H110" s="688">
        <v>12</v>
      </c>
      <c r="I110" s="688">
        <v>2024</v>
      </c>
      <c r="J110" s="688">
        <v>17</v>
      </c>
      <c r="K110" s="688">
        <v>239.13760191850074</v>
      </c>
      <c r="L110" s="688" t="s">
        <v>1874</v>
      </c>
      <c r="M110" s="689" t="s">
        <v>1857</v>
      </c>
      <c r="N110" s="688" t="s">
        <v>1857</v>
      </c>
      <c r="O110" s="688" t="s">
        <v>3253</v>
      </c>
      <c r="P110" s="690" t="s">
        <v>3253</v>
      </c>
      <c r="S110" s="359"/>
      <c r="T110" s="359"/>
    </row>
    <row r="111" spans="2:20" x14ac:dyDescent="0.2">
      <c r="B111" s="687" t="s">
        <v>929</v>
      </c>
      <c r="C111" s="636" t="s">
        <v>2087</v>
      </c>
      <c r="D111" s="691" t="s">
        <v>1857</v>
      </c>
      <c r="E111" s="688">
        <v>310</v>
      </c>
      <c r="F111" s="688" t="s">
        <v>1857</v>
      </c>
      <c r="G111" s="688" t="s">
        <v>1857</v>
      </c>
      <c r="H111" s="688">
        <v>5</v>
      </c>
      <c r="I111" s="688">
        <v>392</v>
      </c>
      <c r="J111" s="688">
        <v>5</v>
      </c>
      <c r="K111" s="688">
        <v>239.13760191850074</v>
      </c>
      <c r="L111" s="688" t="s">
        <v>2022</v>
      </c>
      <c r="M111" s="689">
        <v>1</v>
      </c>
      <c r="N111" s="688">
        <v>392</v>
      </c>
      <c r="O111" s="688" t="s">
        <v>3253</v>
      </c>
      <c r="P111" s="690" t="s">
        <v>3253</v>
      </c>
      <c r="S111" s="359"/>
      <c r="T111" s="359"/>
    </row>
    <row r="112" spans="2:20" x14ac:dyDescent="0.2">
      <c r="B112" s="687" t="s">
        <v>930</v>
      </c>
      <c r="C112" s="636" t="s">
        <v>2088</v>
      </c>
      <c r="D112" s="691" t="s">
        <v>1857</v>
      </c>
      <c r="E112" s="688">
        <v>781</v>
      </c>
      <c r="F112" s="688" t="s">
        <v>1857</v>
      </c>
      <c r="G112" s="688" t="s">
        <v>1857</v>
      </c>
      <c r="H112" s="688">
        <v>5</v>
      </c>
      <c r="I112" s="688">
        <v>2479</v>
      </c>
      <c r="J112" s="688">
        <v>8</v>
      </c>
      <c r="K112" s="688">
        <v>326.78852640469125</v>
      </c>
      <c r="L112" s="688" t="s">
        <v>1874</v>
      </c>
      <c r="M112" s="689" t="s">
        <v>1857</v>
      </c>
      <c r="N112" s="688" t="s">
        <v>1857</v>
      </c>
      <c r="O112" s="688" t="s">
        <v>3253</v>
      </c>
      <c r="P112" s="690" t="s">
        <v>3253</v>
      </c>
      <c r="S112" s="359"/>
      <c r="T112" s="359"/>
    </row>
    <row r="113" spans="2:20" x14ac:dyDescent="0.2">
      <c r="B113" s="687" t="s">
        <v>931</v>
      </c>
      <c r="C113" s="636" t="s">
        <v>2089</v>
      </c>
      <c r="D113" s="691">
        <v>102</v>
      </c>
      <c r="E113" s="688">
        <v>621</v>
      </c>
      <c r="F113" s="688" t="s">
        <v>1857</v>
      </c>
      <c r="G113" s="688" t="s">
        <v>1857</v>
      </c>
      <c r="H113" s="688">
        <v>5</v>
      </c>
      <c r="I113" s="688">
        <v>749</v>
      </c>
      <c r="J113" s="688">
        <v>5</v>
      </c>
      <c r="K113" s="688">
        <v>326.78852640469125</v>
      </c>
      <c r="L113" s="688" t="s">
        <v>1874</v>
      </c>
      <c r="M113" s="689" t="s">
        <v>1857</v>
      </c>
      <c r="N113" s="688" t="s">
        <v>1857</v>
      </c>
      <c r="O113" s="688" t="s">
        <v>3253</v>
      </c>
      <c r="P113" s="690" t="s">
        <v>3253</v>
      </c>
      <c r="S113" s="359"/>
      <c r="T113" s="359"/>
    </row>
    <row r="114" spans="2:20" x14ac:dyDescent="0.2">
      <c r="B114" s="687" t="s">
        <v>932</v>
      </c>
      <c r="C114" s="636" t="s">
        <v>2090</v>
      </c>
      <c r="D114" s="691" t="s">
        <v>1857</v>
      </c>
      <c r="E114" s="688">
        <v>622</v>
      </c>
      <c r="F114" s="688" t="s">
        <v>1857</v>
      </c>
      <c r="G114" s="688" t="s">
        <v>1857</v>
      </c>
      <c r="H114" s="688">
        <v>5</v>
      </c>
      <c r="I114" s="688">
        <v>1542</v>
      </c>
      <c r="J114" s="688">
        <v>11</v>
      </c>
      <c r="K114" s="688">
        <v>219.00661300337106</v>
      </c>
      <c r="L114" s="688" t="s">
        <v>1874</v>
      </c>
      <c r="M114" s="689" t="s">
        <v>1857</v>
      </c>
      <c r="N114" s="688" t="s">
        <v>1857</v>
      </c>
      <c r="O114" s="688" t="s">
        <v>3253</v>
      </c>
      <c r="P114" s="690" t="s">
        <v>3253</v>
      </c>
      <c r="S114" s="359"/>
      <c r="T114" s="359"/>
    </row>
    <row r="115" spans="2:20" x14ac:dyDescent="0.2">
      <c r="B115" s="687" t="s">
        <v>933</v>
      </c>
      <c r="C115" s="636" t="s">
        <v>2091</v>
      </c>
      <c r="D115" s="691">
        <v>130</v>
      </c>
      <c r="E115" s="688">
        <v>135</v>
      </c>
      <c r="F115" s="688" t="s">
        <v>1857</v>
      </c>
      <c r="G115" s="688" t="s">
        <v>1857</v>
      </c>
      <c r="H115" s="688">
        <v>5</v>
      </c>
      <c r="I115" s="688">
        <v>651</v>
      </c>
      <c r="J115" s="688">
        <v>5</v>
      </c>
      <c r="K115" s="688">
        <v>219.00661300337106</v>
      </c>
      <c r="L115" s="688" t="s">
        <v>1874</v>
      </c>
      <c r="M115" s="689" t="s">
        <v>1857</v>
      </c>
      <c r="N115" s="688" t="s">
        <v>1857</v>
      </c>
      <c r="O115" s="688" t="s">
        <v>3253</v>
      </c>
      <c r="P115" s="690" t="s">
        <v>3253</v>
      </c>
      <c r="S115" s="359"/>
      <c r="T115" s="359"/>
    </row>
    <row r="116" spans="2:20" x14ac:dyDescent="0.2">
      <c r="B116" s="687" t="s">
        <v>934</v>
      </c>
      <c r="C116" s="636" t="s">
        <v>2092</v>
      </c>
      <c r="D116" s="691" t="s">
        <v>1857</v>
      </c>
      <c r="E116" s="688">
        <v>1288</v>
      </c>
      <c r="F116" s="688" t="s">
        <v>1857</v>
      </c>
      <c r="G116" s="688" t="s">
        <v>1857</v>
      </c>
      <c r="H116" s="688">
        <v>5</v>
      </c>
      <c r="I116" s="688">
        <v>2983</v>
      </c>
      <c r="J116" s="688">
        <v>20</v>
      </c>
      <c r="K116" s="688">
        <v>326.78852640469125</v>
      </c>
      <c r="L116" s="688" t="s">
        <v>1874</v>
      </c>
      <c r="M116" s="689" t="s">
        <v>1857</v>
      </c>
      <c r="N116" s="688" t="s">
        <v>1857</v>
      </c>
      <c r="O116" s="688" t="s">
        <v>3253</v>
      </c>
      <c r="P116" s="690" t="s">
        <v>3253</v>
      </c>
      <c r="S116" s="359"/>
      <c r="T116" s="359"/>
    </row>
    <row r="117" spans="2:20" x14ac:dyDescent="0.2">
      <c r="B117" s="687" t="s">
        <v>935</v>
      </c>
      <c r="C117" s="636" t="s">
        <v>2093</v>
      </c>
      <c r="D117" s="691">
        <v>102</v>
      </c>
      <c r="E117" s="688">
        <v>963</v>
      </c>
      <c r="F117" s="688" t="s">
        <v>1857</v>
      </c>
      <c r="G117" s="688" t="s">
        <v>1857</v>
      </c>
      <c r="H117" s="688">
        <v>5</v>
      </c>
      <c r="I117" s="688">
        <v>1150</v>
      </c>
      <c r="J117" s="688">
        <v>5</v>
      </c>
      <c r="K117" s="688">
        <v>326.78852640469125</v>
      </c>
      <c r="L117" s="688" t="s">
        <v>1874</v>
      </c>
      <c r="M117" s="689" t="s">
        <v>1857</v>
      </c>
      <c r="N117" s="688" t="s">
        <v>1857</v>
      </c>
      <c r="O117" s="688" t="s">
        <v>3253</v>
      </c>
      <c r="P117" s="690" t="s">
        <v>3253</v>
      </c>
      <c r="S117" s="359"/>
      <c r="T117" s="359"/>
    </row>
    <row r="118" spans="2:20" x14ac:dyDescent="0.2">
      <c r="B118" s="687" t="s">
        <v>936</v>
      </c>
      <c r="C118" s="636" t="s">
        <v>2094</v>
      </c>
      <c r="D118" s="691" t="s">
        <v>1857</v>
      </c>
      <c r="E118" s="688">
        <v>1410</v>
      </c>
      <c r="F118" s="688" t="s">
        <v>1857</v>
      </c>
      <c r="G118" s="688" t="s">
        <v>1857</v>
      </c>
      <c r="H118" s="688">
        <v>5</v>
      </c>
      <c r="I118" s="688">
        <v>4675</v>
      </c>
      <c r="J118" s="688">
        <v>47</v>
      </c>
      <c r="K118" s="688">
        <v>219.00661300337106</v>
      </c>
      <c r="L118" s="688" t="s">
        <v>1874</v>
      </c>
      <c r="M118" s="689" t="s">
        <v>1857</v>
      </c>
      <c r="N118" s="688" t="s">
        <v>1857</v>
      </c>
      <c r="O118" s="688" t="s">
        <v>3253</v>
      </c>
      <c r="P118" s="690" t="s">
        <v>3253</v>
      </c>
      <c r="S118" s="359"/>
      <c r="T118" s="359"/>
    </row>
    <row r="119" spans="2:20" x14ac:dyDescent="0.2">
      <c r="B119" s="687" t="s">
        <v>937</v>
      </c>
      <c r="C119" s="636" t="s">
        <v>2095</v>
      </c>
      <c r="D119" s="691" t="s">
        <v>1857</v>
      </c>
      <c r="E119" s="688">
        <v>955</v>
      </c>
      <c r="F119" s="688" t="s">
        <v>1857</v>
      </c>
      <c r="G119" s="688" t="s">
        <v>1857</v>
      </c>
      <c r="H119" s="688">
        <v>5</v>
      </c>
      <c r="I119" s="688">
        <v>1617</v>
      </c>
      <c r="J119" s="688">
        <v>9</v>
      </c>
      <c r="K119" s="688">
        <v>219.00661300337106</v>
      </c>
      <c r="L119" s="688" t="s">
        <v>1874</v>
      </c>
      <c r="M119" s="689" t="s">
        <v>1857</v>
      </c>
      <c r="N119" s="688" t="s">
        <v>1857</v>
      </c>
      <c r="O119" s="688" t="s">
        <v>3253</v>
      </c>
      <c r="P119" s="690" t="s">
        <v>3253</v>
      </c>
      <c r="S119" s="359"/>
      <c r="T119" s="359"/>
    </row>
    <row r="120" spans="2:20" x14ac:dyDescent="0.2">
      <c r="B120" s="687" t="s">
        <v>938</v>
      </c>
      <c r="C120" s="636" t="s">
        <v>2096</v>
      </c>
      <c r="D120" s="691">
        <v>104</v>
      </c>
      <c r="E120" s="688">
        <v>825</v>
      </c>
      <c r="F120" s="688" t="s">
        <v>1857</v>
      </c>
      <c r="G120" s="688" t="s">
        <v>1857</v>
      </c>
      <c r="H120" s="688">
        <v>5</v>
      </c>
      <c r="I120" s="688">
        <v>1040</v>
      </c>
      <c r="J120" s="688">
        <v>5</v>
      </c>
      <c r="K120" s="688">
        <v>219.00661300337106</v>
      </c>
      <c r="L120" s="688" t="s">
        <v>1874</v>
      </c>
      <c r="M120" s="689" t="s">
        <v>1857</v>
      </c>
      <c r="N120" s="688" t="s">
        <v>1857</v>
      </c>
      <c r="O120" s="688" t="s">
        <v>3253</v>
      </c>
      <c r="P120" s="690" t="s">
        <v>3253</v>
      </c>
      <c r="S120" s="359"/>
      <c r="T120" s="359"/>
    </row>
    <row r="121" spans="2:20" x14ac:dyDescent="0.2">
      <c r="B121" s="687" t="s">
        <v>939</v>
      </c>
      <c r="C121" s="636" t="s">
        <v>2097</v>
      </c>
      <c r="D121" s="691" t="s">
        <v>1857</v>
      </c>
      <c r="E121" s="688">
        <v>2576</v>
      </c>
      <c r="F121" s="688" t="s">
        <v>1857</v>
      </c>
      <c r="G121" s="688" t="s">
        <v>1857</v>
      </c>
      <c r="H121" s="688">
        <v>5</v>
      </c>
      <c r="I121" s="688">
        <v>2749</v>
      </c>
      <c r="J121" s="688">
        <v>12</v>
      </c>
      <c r="K121" s="688">
        <v>326.78852640469125</v>
      </c>
      <c r="L121" s="688" t="s">
        <v>1874</v>
      </c>
      <c r="M121" s="689" t="s">
        <v>1857</v>
      </c>
      <c r="N121" s="688" t="s">
        <v>1857</v>
      </c>
      <c r="O121" s="688" t="s">
        <v>3253</v>
      </c>
      <c r="P121" s="690" t="s">
        <v>3253</v>
      </c>
      <c r="S121" s="359"/>
      <c r="T121" s="359"/>
    </row>
    <row r="122" spans="2:20" x14ac:dyDescent="0.2">
      <c r="B122" s="687" t="s">
        <v>940</v>
      </c>
      <c r="C122" s="636" t="s">
        <v>2098</v>
      </c>
      <c r="D122" s="691" t="s">
        <v>1857</v>
      </c>
      <c r="E122" s="688">
        <v>2433</v>
      </c>
      <c r="F122" s="688" t="s">
        <v>1857</v>
      </c>
      <c r="G122" s="688" t="s">
        <v>1857</v>
      </c>
      <c r="H122" s="688">
        <v>5</v>
      </c>
      <c r="I122" s="688">
        <v>4706</v>
      </c>
      <c r="J122" s="688">
        <v>31</v>
      </c>
      <c r="K122" s="688">
        <v>219.00661300337106</v>
      </c>
      <c r="L122" s="688" t="s">
        <v>1874</v>
      </c>
      <c r="M122" s="689" t="s">
        <v>1857</v>
      </c>
      <c r="N122" s="688" t="s">
        <v>1857</v>
      </c>
      <c r="O122" s="688" t="s">
        <v>3253</v>
      </c>
      <c r="P122" s="690" t="s">
        <v>3253</v>
      </c>
      <c r="S122" s="359"/>
      <c r="T122" s="359"/>
    </row>
    <row r="123" spans="2:20" x14ac:dyDescent="0.2">
      <c r="B123" s="687" t="s">
        <v>941</v>
      </c>
      <c r="C123" s="636" t="s">
        <v>2099</v>
      </c>
      <c r="D123" s="691" t="s">
        <v>1857</v>
      </c>
      <c r="E123" s="688">
        <v>1864</v>
      </c>
      <c r="F123" s="688" t="s">
        <v>1857</v>
      </c>
      <c r="G123" s="688" t="s">
        <v>1857</v>
      </c>
      <c r="H123" s="688">
        <v>5</v>
      </c>
      <c r="I123" s="688">
        <v>2234</v>
      </c>
      <c r="J123" s="688">
        <v>10</v>
      </c>
      <c r="K123" s="688">
        <v>219.00661300337106</v>
      </c>
      <c r="L123" s="688" t="s">
        <v>1874</v>
      </c>
      <c r="M123" s="689" t="s">
        <v>1857</v>
      </c>
      <c r="N123" s="688" t="s">
        <v>1857</v>
      </c>
      <c r="O123" s="688" t="s">
        <v>3253</v>
      </c>
      <c r="P123" s="690" t="s">
        <v>3253</v>
      </c>
      <c r="S123" s="359"/>
      <c r="T123" s="359"/>
    </row>
    <row r="124" spans="2:20" x14ac:dyDescent="0.2">
      <c r="B124" s="687" t="s">
        <v>942</v>
      </c>
      <c r="C124" s="636" t="s">
        <v>2100</v>
      </c>
      <c r="D124" s="691" t="s">
        <v>1857</v>
      </c>
      <c r="E124" s="688">
        <v>17468</v>
      </c>
      <c r="F124" s="688" t="s">
        <v>1857</v>
      </c>
      <c r="G124" s="688" t="s">
        <v>1857</v>
      </c>
      <c r="H124" s="688">
        <v>67</v>
      </c>
      <c r="I124" s="688">
        <v>20354</v>
      </c>
      <c r="J124" s="688">
        <v>110</v>
      </c>
      <c r="K124" s="688">
        <v>219.00661300337106</v>
      </c>
      <c r="L124" s="688" t="s">
        <v>1874</v>
      </c>
      <c r="M124" s="689" t="s">
        <v>1857</v>
      </c>
      <c r="N124" s="688" t="s">
        <v>1857</v>
      </c>
      <c r="O124" s="688" t="s">
        <v>3253</v>
      </c>
      <c r="P124" s="690" t="s">
        <v>3253</v>
      </c>
      <c r="S124" s="359"/>
      <c r="T124" s="359"/>
    </row>
    <row r="125" spans="2:20" x14ac:dyDescent="0.2">
      <c r="B125" s="687" t="s">
        <v>943</v>
      </c>
      <c r="C125" s="636" t="s">
        <v>2101</v>
      </c>
      <c r="D125" s="691" t="s">
        <v>1857</v>
      </c>
      <c r="E125" s="688">
        <v>9951</v>
      </c>
      <c r="F125" s="688" t="s">
        <v>1857</v>
      </c>
      <c r="G125" s="688" t="s">
        <v>1857</v>
      </c>
      <c r="H125" s="688">
        <v>42</v>
      </c>
      <c r="I125" s="688">
        <v>15750</v>
      </c>
      <c r="J125" s="688">
        <v>86</v>
      </c>
      <c r="K125" s="688">
        <v>219.00661300337106</v>
      </c>
      <c r="L125" s="688" t="s">
        <v>1874</v>
      </c>
      <c r="M125" s="689" t="s">
        <v>1857</v>
      </c>
      <c r="N125" s="688" t="s">
        <v>1857</v>
      </c>
      <c r="O125" s="688" t="s">
        <v>3253</v>
      </c>
      <c r="P125" s="690" t="s">
        <v>3253</v>
      </c>
      <c r="S125" s="359"/>
      <c r="T125" s="359"/>
    </row>
    <row r="126" spans="2:20" x14ac:dyDescent="0.2">
      <c r="B126" s="687" t="s">
        <v>944</v>
      </c>
      <c r="C126" s="636" t="s">
        <v>2102</v>
      </c>
      <c r="D126" s="691" t="s">
        <v>1857</v>
      </c>
      <c r="E126" s="688">
        <v>6497</v>
      </c>
      <c r="F126" s="688" t="s">
        <v>1857</v>
      </c>
      <c r="G126" s="688" t="s">
        <v>1857</v>
      </c>
      <c r="H126" s="688">
        <v>35</v>
      </c>
      <c r="I126" s="688">
        <v>7160</v>
      </c>
      <c r="J126" s="688">
        <v>60</v>
      </c>
      <c r="K126" s="688">
        <v>219.00661300337106</v>
      </c>
      <c r="L126" s="688" t="s">
        <v>1874</v>
      </c>
      <c r="M126" s="689" t="s">
        <v>1857</v>
      </c>
      <c r="N126" s="688" t="s">
        <v>1857</v>
      </c>
      <c r="O126" s="688" t="s">
        <v>3253</v>
      </c>
      <c r="P126" s="690" t="s">
        <v>3253</v>
      </c>
      <c r="S126" s="359"/>
      <c r="T126" s="359"/>
    </row>
    <row r="127" spans="2:20" x14ac:dyDescent="0.2">
      <c r="B127" s="687" t="s">
        <v>945</v>
      </c>
      <c r="C127" s="636" t="s">
        <v>2103</v>
      </c>
      <c r="D127" s="691" t="s">
        <v>1857</v>
      </c>
      <c r="E127" s="688">
        <v>1255</v>
      </c>
      <c r="F127" s="688" t="s">
        <v>1857</v>
      </c>
      <c r="G127" s="688" t="s">
        <v>1857</v>
      </c>
      <c r="H127" s="688">
        <v>5</v>
      </c>
      <c r="I127" s="688">
        <v>1895</v>
      </c>
      <c r="J127" s="688">
        <v>6</v>
      </c>
      <c r="K127" s="688">
        <v>326.78852640469125</v>
      </c>
      <c r="L127" s="688" t="s">
        <v>1874</v>
      </c>
      <c r="M127" s="689" t="s">
        <v>1857</v>
      </c>
      <c r="N127" s="688" t="s">
        <v>1857</v>
      </c>
      <c r="O127" s="688" t="s">
        <v>3253</v>
      </c>
      <c r="P127" s="690" t="s">
        <v>3253</v>
      </c>
      <c r="S127" s="359"/>
      <c r="T127" s="359"/>
    </row>
    <row r="128" spans="2:20" x14ac:dyDescent="0.2">
      <c r="B128" s="687" t="s">
        <v>140</v>
      </c>
      <c r="C128" s="636" t="s">
        <v>2104</v>
      </c>
      <c r="D128" s="691" t="s">
        <v>1857</v>
      </c>
      <c r="E128" s="688">
        <v>1067</v>
      </c>
      <c r="F128" s="688" t="s">
        <v>1857</v>
      </c>
      <c r="G128" s="688" t="s">
        <v>1857</v>
      </c>
      <c r="H128" s="688">
        <v>5</v>
      </c>
      <c r="I128" s="688">
        <v>998</v>
      </c>
      <c r="J128" s="688">
        <v>5</v>
      </c>
      <c r="K128" s="688">
        <v>326.78852640469125</v>
      </c>
      <c r="L128" s="688" t="s">
        <v>1874</v>
      </c>
      <c r="M128" s="689" t="s">
        <v>1857</v>
      </c>
      <c r="N128" s="688" t="s">
        <v>1857</v>
      </c>
      <c r="O128" s="688">
        <v>1</v>
      </c>
      <c r="P128" s="690" t="s">
        <v>3199</v>
      </c>
      <c r="S128" s="359"/>
      <c r="T128" s="359"/>
    </row>
    <row r="129" spans="2:20" x14ac:dyDescent="0.2">
      <c r="B129" s="687" t="s">
        <v>141</v>
      </c>
      <c r="C129" s="636" t="s">
        <v>2105</v>
      </c>
      <c r="D129" s="691" t="s">
        <v>1857</v>
      </c>
      <c r="E129" s="688">
        <v>1146</v>
      </c>
      <c r="F129" s="688" t="s">
        <v>1857</v>
      </c>
      <c r="G129" s="688" t="s">
        <v>1857</v>
      </c>
      <c r="H129" s="688">
        <v>5</v>
      </c>
      <c r="I129" s="688">
        <v>912</v>
      </c>
      <c r="J129" s="688">
        <v>5</v>
      </c>
      <c r="K129" s="688">
        <v>219.00661300337106</v>
      </c>
      <c r="L129" s="688" t="s">
        <v>1874</v>
      </c>
      <c r="M129" s="689" t="s">
        <v>1857</v>
      </c>
      <c r="N129" s="688" t="s">
        <v>1857</v>
      </c>
      <c r="O129" s="688">
        <v>1</v>
      </c>
      <c r="P129" s="690" t="s">
        <v>3199</v>
      </c>
      <c r="S129" s="359"/>
      <c r="T129" s="359"/>
    </row>
    <row r="130" spans="2:20" x14ac:dyDescent="0.2">
      <c r="B130" s="687" t="s">
        <v>142</v>
      </c>
      <c r="C130" s="636" t="s">
        <v>2106</v>
      </c>
      <c r="D130" s="691" t="s">
        <v>1857</v>
      </c>
      <c r="E130" s="688">
        <v>1063</v>
      </c>
      <c r="F130" s="688" t="s">
        <v>1857</v>
      </c>
      <c r="G130" s="688" t="s">
        <v>1857</v>
      </c>
      <c r="H130" s="688">
        <v>5</v>
      </c>
      <c r="I130" s="688">
        <v>774</v>
      </c>
      <c r="J130" s="688">
        <v>5</v>
      </c>
      <c r="K130" s="688">
        <v>219.00661300337106</v>
      </c>
      <c r="L130" s="688" t="s">
        <v>1874</v>
      </c>
      <c r="M130" s="689" t="s">
        <v>1857</v>
      </c>
      <c r="N130" s="688" t="s">
        <v>1857</v>
      </c>
      <c r="O130" s="688">
        <v>1</v>
      </c>
      <c r="P130" s="690" t="s">
        <v>3199</v>
      </c>
      <c r="S130" s="359"/>
      <c r="T130" s="359"/>
    </row>
    <row r="131" spans="2:20" x14ac:dyDescent="0.2">
      <c r="B131" s="687" t="s">
        <v>946</v>
      </c>
      <c r="C131" s="636" t="s">
        <v>2107</v>
      </c>
      <c r="D131" s="691" t="s">
        <v>1857</v>
      </c>
      <c r="E131" s="688">
        <v>8534</v>
      </c>
      <c r="F131" s="688" t="s">
        <v>1857</v>
      </c>
      <c r="G131" s="688" t="s">
        <v>1857</v>
      </c>
      <c r="H131" s="688">
        <v>104</v>
      </c>
      <c r="I131" s="688">
        <v>7655</v>
      </c>
      <c r="J131" s="688">
        <v>99</v>
      </c>
      <c r="K131" s="688">
        <v>219.00661300337106</v>
      </c>
      <c r="L131" s="688" t="s">
        <v>1874</v>
      </c>
      <c r="M131" s="689" t="s">
        <v>1857</v>
      </c>
      <c r="N131" s="688" t="s">
        <v>1857</v>
      </c>
      <c r="O131" s="688" t="s">
        <v>3253</v>
      </c>
      <c r="P131" s="690" t="s">
        <v>3253</v>
      </c>
      <c r="S131" s="359"/>
      <c r="T131" s="359"/>
    </row>
    <row r="132" spans="2:20" x14ac:dyDescent="0.2">
      <c r="B132" s="687" t="s">
        <v>947</v>
      </c>
      <c r="C132" s="636" t="s">
        <v>2108</v>
      </c>
      <c r="D132" s="691" t="s">
        <v>1857</v>
      </c>
      <c r="E132" s="688">
        <v>3137</v>
      </c>
      <c r="F132" s="688" t="s">
        <v>1857</v>
      </c>
      <c r="G132" s="688" t="s">
        <v>1857</v>
      </c>
      <c r="H132" s="688">
        <v>21</v>
      </c>
      <c r="I132" s="688">
        <v>4632</v>
      </c>
      <c r="J132" s="688">
        <v>60</v>
      </c>
      <c r="K132" s="688">
        <v>219.00661300337106</v>
      </c>
      <c r="L132" s="688" t="s">
        <v>1874</v>
      </c>
      <c r="M132" s="689" t="s">
        <v>1857</v>
      </c>
      <c r="N132" s="688" t="s">
        <v>1857</v>
      </c>
      <c r="O132" s="688" t="s">
        <v>3253</v>
      </c>
      <c r="P132" s="690" t="s">
        <v>3253</v>
      </c>
      <c r="S132" s="359"/>
      <c r="T132" s="359"/>
    </row>
    <row r="133" spans="2:20" x14ac:dyDescent="0.2">
      <c r="B133" s="687" t="s">
        <v>948</v>
      </c>
      <c r="C133" s="636" t="s">
        <v>2109</v>
      </c>
      <c r="D133" s="691" t="s">
        <v>1857</v>
      </c>
      <c r="E133" s="688">
        <v>2821</v>
      </c>
      <c r="F133" s="688" t="s">
        <v>1857</v>
      </c>
      <c r="G133" s="688" t="s">
        <v>1857</v>
      </c>
      <c r="H133" s="688">
        <v>11</v>
      </c>
      <c r="I133" s="688">
        <v>3131</v>
      </c>
      <c r="J133" s="688">
        <v>35</v>
      </c>
      <c r="K133" s="688">
        <v>219.00661300337106</v>
      </c>
      <c r="L133" s="688" t="s">
        <v>1874</v>
      </c>
      <c r="M133" s="689" t="s">
        <v>1857</v>
      </c>
      <c r="N133" s="688" t="s">
        <v>1857</v>
      </c>
      <c r="O133" s="688" t="s">
        <v>3253</v>
      </c>
      <c r="P133" s="690" t="s">
        <v>3253</v>
      </c>
      <c r="S133" s="359"/>
      <c r="T133" s="359"/>
    </row>
    <row r="134" spans="2:20" x14ac:dyDescent="0.2">
      <c r="B134" s="687" t="s">
        <v>949</v>
      </c>
      <c r="C134" s="636" t="s">
        <v>2110</v>
      </c>
      <c r="D134" s="691" t="s">
        <v>1857</v>
      </c>
      <c r="E134" s="688">
        <v>817</v>
      </c>
      <c r="F134" s="688" t="s">
        <v>1857</v>
      </c>
      <c r="G134" s="688" t="s">
        <v>1857</v>
      </c>
      <c r="H134" s="688">
        <v>5</v>
      </c>
      <c r="I134" s="688">
        <v>1596</v>
      </c>
      <c r="J134" s="688">
        <v>11</v>
      </c>
      <c r="K134" s="688">
        <v>326.78852640469125</v>
      </c>
      <c r="L134" s="688" t="s">
        <v>1874</v>
      </c>
      <c r="M134" s="689" t="s">
        <v>1857</v>
      </c>
      <c r="N134" s="688" t="s">
        <v>1857</v>
      </c>
      <c r="O134" s="688" t="s">
        <v>3253</v>
      </c>
      <c r="P134" s="690" t="s">
        <v>3253</v>
      </c>
      <c r="S134" s="359"/>
      <c r="T134" s="359"/>
    </row>
    <row r="135" spans="2:20" x14ac:dyDescent="0.2">
      <c r="B135" s="687" t="s">
        <v>950</v>
      </c>
      <c r="C135" s="636" t="s">
        <v>2111</v>
      </c>
      <c r="D135" s="691">
        <v>107</v>
      </c>
      <c r="E135" s="688">
        <v>689</v>
      </c>
      <c r="F135" s="688" t="s">
        <v>1857</v>
      </c>
      <c r="G135" s="688" t="s">
        <v>1857</v>
      </c>
      <c r="H135" s="688">
        <v>5</v>
      </c>
      <c r="I135" s="688">
        <v>819</v>
      </c>
      <c r="J135" s="688">
        <v>5</v>
      </c>
      <c r="K135" s="688">
        <v>326.78852640469125</v>
      </c>
      <c r="L135" s="688" t="s">
        <v>1874</v>
      </c>
      <c r="M135" s="689" t="s">
        <v>1857</v>
      </c>
      <c r="N135" s="688" t="s">
        <v>1857</v>
      </c>
      <c r="O135" s="688" t="s">
        <v>3253</v>
      </c>
      <c r="P135" s="690" t="s">
        <v>3253</v>
      </c>
      <c r="S135" s="359"/>
      <c r="T135" s="359"/>
    </row>
    <row r="136" spans="2:20" x14ac:dyDescent="0.2">
      <c r="B136" s="687" t="s">
        <v>951</v>
      </c>
      <c r="C136" s="636" t="s">
        <v>2112</v>
      </c>
      <c r="D136" s="691" t="s">
        <v>1857</v>
      </c>
      <c r="E136" s="688">
        <v>658</v>
      </c>
      <c r="F136" s="688" t="s">
        <v>1857</v>
      </c>
      <c r="G136" s="688" t="s">
        <v>1857</v>
      </c>
      <c r="H136" s="688">
        <v>5</v>
      </c>
      <c r="I136" s="688">
        <v>1692</v>
      </c>
      <c r="J136" s="688">
        <v>16</v>
      </c>
      <c r="K136" s="688">
        <v>219.00661300337106</v>
      </c>
      <c r="L136" s="688" t="s">
        <v>1874</v>
      </c>
      <c r="M136" s="689" t="s">
        <v>1857</v>
      </c>
      <c r="N136" s="688" t="s">
        <v>1857</v>
      </c>
      <c r="O136" s="688" t="s">
        <v>3253</v>
      </c>
      <c r="P136" s="690" t="s">
        <v>3253</v>
      </c>
      <c r="S136" s="359"/>
      <c r="T136" s="359"/>
    </row>
    <row r="137" spans="2:20" x14ac:dyDescent="0.2">
      <c r="B137" s="687" t="s">
        <v>952</v>
      </c>
      <c r="C137" s="636" t="s">
        <v>2113</v>
      </c>
      <c r="D137" s="691">
        <v>116</v>
      </c>
      <c r="E137" s="688">
        <v>648</v>
      </c>
      <c r="F137" s="688" t="s">
        <v>1857</v>
      </c>
      <c r="G137" s="688" t="s">
        <v>1857</v>
      </c>
      <c r="H137" s="688">
        <v>5</v>
      </c>
      <c r="I137" s="688">
        <v>676</v>
      </c>
      <c r="J137" s="688">
        <v>5</v>
      </c>
      <c r="K137" s="688">
        <v>219.00661300337106</v>
      </c>
      <c r="L137" s="688" t="s">
        <v>1874</v>
      </c>
      <c r="M137" s="689" t="s">
        <v>1857</v>
      </c>
      <c r="N137" s="688" t="s">
        <v>1857</v>
      </c>
      <c r="O137" s="688" t="s">
        <v>3253</v>
      </c>
      <c r="P137" s="690" t="s">
        <v>3253</v>
      </c>
      <c r="S137" s="359"/>
      <c r="T137" s="359"/>
    </row>
    <row r="138" spans="2:20" x14ac:dyDescent="0.2">
      <c r="B138" s="687" t="s">
        <v>953</v>
      </c>
      <c r="C138" s="636" t="s">
        <v>2114</v>
      </c>
      <c r="D138" s="691" t="s">
        <v>1857</v>
      </c>
      <c r="E138" s="688">
        <v>1437</v>
      </c>
      <c r="F138" s="688" t="s">
        <v>1857</v>
      </c>
      <c r="G138" s="688" t="s">
        <v>1857</v>
      </c>
      <c r="H138" s="688">
        <v>5</v>
      </c>
      <c r="I138" s="688">
        <v>970</v>
      </c>
      <c r="J138" s="688">
        <v>8</v>
      </c>
      <c r="K138" s="688">
        <v>326.78852640469125</v>
      </c>
      <c r="L138" s="688" t="s">
        <v>1874</v>
      </c>
      <c r="M138" s="689" t="s">
        <v>1857</v>
      </c>
      <c r="N138" s="688" t="s">
        <v>1857</v>
      </c>
      <c r="O138" s="688" t="s">
        <v>3253</v>
      </c>
      <c r="P138" s="690" t="s">
        <v>3253</v>
      </c>
      <c r="S138" s="359"/>
      <c r="T138" s="359"/>
    </row>
    <row r="139" spans="2:20" x14ac:dyDescent="0.2">
      <c r="B139" s="687" t="s">
        <v>954</v>
      </c>
      <c r="C139" s="636" t="s">
        <v>2115</v>
      </c>
      <c r="D139" s="691" t="s">
        <v>1857</v>
      </c>
      <c r="E139" s="688">
        <v>1013</v>
      </c>
      <c r="F139" s="688" t="s">
        <v>1857</v>
      </c>
      <c r="G139" s="688" t="s">
        <v>1857</v>
      </c>
      <c r="H139" s="688">
        <v>5</v>
      </c>
      <c r="I139" s="688">
        <v>1417</v>
      </c>
      <c r="J139" s="688">
        <v>9</v>
      </c>
      <c r="K139" s="688">
        <v>219.00661300337106</v>
      </c>
      <c r="L139" s="688" t="s">
        <v>1874</v>
      </c>
      <c r="M139" s="689" t="s">
        <v>1857</v>
      </c>
      <c r="N139" s="688" t="s">
        <v>1857</v>
      </c>
      <c r="O139" s="688" t="s">
        <v>3253</v>
      </c>
      <c r="P139" s="690" t="s">
        <v>3253</v>
      </c>
      <c r="S139" s="359"/>
      <c r="T139" s="359"/>
    </row>
    <row r="140" spans="2:20" x14ac:dyDescent="0.2">
      <c r="B140" s="687" t="s">
        <v>955</v>
      </c>
      <c r="C140" s="636" t="s">
        <v>2116</v>
      </c>
      <c r="D140" s="691" t="s">
        <v>1857</v>
      </c>
      <c r="E140" s="688">
        <v>1013</v>
      </c>
      <c r="F140" s="688" t="s">
        <v>1857</v>
      </c>
      <c r="G140" s="688" t="s">
        <v>1857</v>
      </c>
      <c r="H140" s="688">
        <v>5</v>
      </c>
      <c r="I140" s="688">
        <v>1417</v>
      </c>
      <c r="J140" s="688">
        <v>9</v>
      </c>
      <c r="K140" s="688">
        <v>219.00661300337106</v>
      </c>
      <c r="L140" s="688" t="s">
        <v>1874</v>
      </c>
      <c r="M140" s="689" t="s">
        <v>1857</v>
      </c>
      <c r="N140" s="688" t="s">
        <v>1857</v>
      </c>
      <c r="O140" s="688" t="s">
        <v>3253</v>
      </c>
      <c r="P140" s="690" t="s">
        <v>3253</v>
      </c>
      <c r="S140" s="359"/>
      <c r="T140" s="359"/>
    </row>
    <row r="141" spans="2:20" x14ac:dyDescent="0.2">
      <c r="B141" s="687" t="s">
        <v>956</v>
      </c>
      <c r="C141" s="636" t="s">
        <v>2117</v>
      </c>
      <c r="D141" s="691" t="s">
        <v>1857</v>
      </c>
      <c r="E141" s="688" t="s">
        <v>1857</v>
      </c>
      <c r="F141" s="688">
        <v>1897</v>
      </c>
      <c r="G141" s="688">
        <v>1596</v>
      </c>
      <c r="H141" s="688">
        <v>5</v>
      </c>
      <c r="I141" s="688">
        <v>3738</v>
      </c>
      <c r="J141" s="688">
        <v>13</v>
      </c>
      <c r="K141" s="688">
        <v>326.78852640469125</v>
      </c>
      <c r="L141" s="688" t="s">
        <v>1874</v>
      </c>
      <c r="M141" s="689" t="s">
        <v>1857</v>
      </c>
      <c r="N141" s="688" t="s">
        <v>1857</v>
      </c>
      <c r="O141" s="688">
        <v>1</v>
      </c>
      <c r="P141" s="690" t="s">
        <v>236</v>
      </c>
      <c r="S141" s="359"/>
      <c r="T141" s="359"/>
    </row>
    <row r="142" spans="2:20" x14ac:dyDescent="0.2">
      <c r="B142" s="687" t="s">
        <v>957</v>
      </c>
      <c r="C142" s="636" t="s">
        <v>2118</v>
      </c>
      <c r="D142" s="691" t="s">
        <v>1857</v>
      </c>
      <c r="E142" s="688" t="s">
        <v>1857</v>
      </c>
      <c r="F142" s="688">
        <v>1939</v>
      </c>
      <c r="G142" s="688">
        <v>1638</v>
      </c>
      <c r="H142" s="688">
        <v>5</v>
      </c>
      <c r="I142" s="688">
        <v>5460</v>
      </c>
      <c r="J142" s="688">
        <v>39</v>
      </c>
      <c r="K142" s="688">
        <v>219.00661300337106</v>
      </c>
      <c r="L142" s="688" t="s">
        <v>1874</v>
      </c>
      <c r="M142" s="689" t="s">
        <v>1857</v>
      </c>
      <c r="N142" s="688" t="s">
        <v>1857</v>
      </c>
      <c r="O142" s="688">
        <v>1</v>
      </c>
      <c r="P142" s="690" t="s">
        <v>236</v>
      </c>
      <c r="S142" s="359"/>
      <c r="T142" s="359"/>
    </row>
    <row r="143" spans="2:20" x14ac:dyDescent="0.2">
      <c r="B143" s="687" t="s">
        <v>958</v>
      </c>
      <c r="C143" s="636" t="s">
        <v>2119</v>
      </c>
      <c r="D143" s="691" t="s">
        <v>1857</v>
      </c>
      <c r="E143" s="688" t="s">
        <v>1857</v>
      </c>
      <c r="F143" s="688">
        <v>1915</v>
      </c>
      <c r="G143" s="688">
        <v>1614</v>
      </c>
      <c r="H143" s="688">
        <v>5</v>
      </c>
      <c r="I143" s="688">
        <v>2423</v>
      </c>
      <c r="J143" s="688">
        <v>15</v>
      </c>
      <c r="K143" s="688">
        <v>219.00661300337106</v>
      </c>
      <c r="L143" s="688" t="s">
        <v>1874</v>
      </c>
      <c r="M143" s="689" t="s">
        <v>1857</v>
      </c>
      <c r="N143" s="688" t="s">
        <v>1857</v>
      </c>
      <c r="O143" s="688">
        <v>1</v>
      </c>
      <c r="P143" s="690" t="s">
        <v>236</v>
      </c>
      <c r="S143" s="359"/>
      <c r="T143" s="359"/>
    </row>
    <row r="144" spans="2:20" x14ac:dyDescent="0.2">
      <c r="B144" s="687" t="s">
        <v>959</v>
      </c>
      <c r="C144" s="636" t="s">
        <v>2120</v>
      </c>
      <c r="D144" s="691" t="s">
        <v>1857</v>
      </c>
      <c r="E144" s="688">
        <v>2638</v>
      </c>
      <c r="F144" s="688" t="s">
        <v>1857</v>
      </c>
      <c r="G144" s="688" t="s">
        <v>1857</v>
      </c>
      <c r="H144" s="688">
        <v>5</v>
      </c>
      <c r="I144" s="688">
        <v>3468</v>
      </c>
      <c r="J144" s="688">
        <v>25</v>
      </c>
      <c r="K144" s="688">
        <v>219.00661300337106</v>
      </c>
      <c r="L144" s="688" t="s">
        <v>1874</v>
      </c>
      <c r="M144" s="689" t="s">
        <v>1857</v>
      </c>
      <c r="N144" s="688" t="s">
        <v>1857</v>
      </c>
      <c r="O144" s="688" t="s">
        <v>3253</v>
      </c>
      <c r="P144" s="690" t="s">
        <v>3253</v>
      </c>
      <c r="S144" s="359"/>
      <c r="T144" s="359"/>
    </row>
    <row r="145" spans="2:20" x14ac:dyDescent="0.2">
      <c r="B145" s="687" t="s">
        <v>960</v>
      </c>
      <c r="C145" s="636" t="s">
        <v>2121</v>
      </c>
      <c r="D145" s="691">
        <v>103</v>
      </c>
      <c r="E145" s="688">
        <v>641</v>
      </c>
      <c r="F145" s="688" t="s">
        <v>1857</v>
      </c>
      <c r="G145" s="688" t="s">
        <v>1857</v>
      </c>
      <c r="H145" s="688">
        <v>5</v>
      </c>
      <c r="I145" s="688">
        <v>725</v>
      </c>
      <c r="J145" s="688">
        <v>5</v>
      </c>
      <c r="K145" s="688">
        <v>326.78852640469125</v>
      </c>
      <c r="L145" s="688" t="s">
        <v>1874</v>
      </c>
      <c r="M145" s="689" t="s">
        <v>1857</v>
      </c>
      <c r="N145" s="688" t="s">
        <v>1857</v>
      </c>
      <c r="O145" s="688" t="s">
        <v>3253</v>
      </c>
      <c r="P145" s="690" t="s">
        <v>3253</v>
      </c>
      <c r="S145" s="359"/>
      <c r="T145" s="359"/>
    </row>
    <row r="146" spans="2:20" x14ac:dyDescent="0.2">
      <c r="B146" s="687" t="s">
        <v>961</v>
      </c>
      <c r="C146" s="636" t="s">
        <v>2122</v>
      </c>
      <c r="D146" s="691" t="s">
        <v>1857</v>
      </c>
      <c r="E146" s="688">
        <v>678</v>
      </c>
      <c r="F146" s="688" t="s">
        <v>1857</v>
      </c>
      <c r="G146" s="688" t="s">
        <v>1857</v>
      </c>
      <c r="H146" s="688">
        <v>5</v>
      </c>
      <c r="I146" s="688">
        <v>958</v>
      </c>
      <c r="J146" s="688">
        <v>6</v>
      </c>
      <c r="K146" s="688">
        <v>219.00661300337106</v>
      </c>
      <c r="L146" s="688" t="s">
        <v>1874</v>
      </c>
      <c r="M146" s="689" t="s">
        <v>1857</v>
      </c>
      <c r="N146" s="688" t="s">
        <v>1857</v>
      </c>
      <c r="O146" s="688" t="s">
        <v>3253</v>
      </c>
      <c r="P146" s="690" t="s">
        <v>3253</v>
      </c>
      <c r="S146" s="359"/>
      <c r="T146" s="359"/>
    </row>
    <row r="147" spans="2:20" x14ac:dyDescent="0.2">
      <c r="B147" s="687" t="s">
        <v>962</v>
      </c>
      <c r="C147" s="636" t="s">
        <v>2123</v>
      </c>
      <c r="D147" s="691">
        <v>108</v>
      </c>
      <c r="E147" s="688">
        <v>578</v>
      </c>
      <c r="F147" s="688" t="s">
        <v>1857</v>
      </c>
      <c r="G147" s="688" t="s">
        <v>1857</v>
      </c>
      <c r="H147" s="688">
        <v>5</v>
      </c>
      <c r="I147" s="688">
        <v>719</v>
      </c>
      <c r="J147" s="688">
        <v>5</v>
      </c>
      <c r="K147" s="688">
        <v>219.00661300337106</v>
      </c>
      <c r="L147" s="688" t="s">
        <v>1874</v>
      </c>
      <c r="M147" s="689" t="s">
        <v>1857</v>
      </c>
      <c r="N147" s="688" t="s">
        <v>1857</v>
      </c>
      <c r="O147" s="688" t="s">
        <v>3253</v>
      </c>
      <c r="P147" s="690" t="s">
        <v>3253</v>
      </c>
      <c r="S147" s="359"/>
      <c r="T147" s="359"/>
    </row>
    <row r="148" spans="2:20" x14ac:dyDescent="0.2">
      <c r="B148" s="687" t="s">
        <v>963</v>
      </c>
      <c r="C148" s="636" t="s">
        <v>2124</v>
      </c>
      <c r="D148" s="691" t="s">
        <v>1857</v>
      </c>
      <c r="E148" s="688">
        <v>1123</v>
      </c>
      <c r="F148" s="688" t="s">
        <v>1857</v>
      </c>
      <c r="G148" s="688" t="s">
        <v>1857</v>
      </c>
      <c r="H148" s="688">
        <v>5</v>
      </c>
      <c r="I148" s="688">
        <v>1374</v>
      </c>
      <c r="J148" s="688">
        <v>8</v>
      </c>
      <c r="K148" s="688">
        <v>326.78852640469125</v>
      </c>
      <c r="L148" s="688" t="s">
        <v>1874</v>
      </c>
      <c r="M148" s="689" t="s">
        <v>1857</v>
      </c>
      <c r="N148" s="688" t="s">
        <v>1857</v>
      </c>
      <c r="O148" s="688" t="s">
        <v>3253</v>
      </c>
      <c r="P148" s="690" t="s">
        <v>3253</v>
      </c>
      <c r="S148" s="359"/>
      <c r="T148" s="359"/>
    </row>
    <row r="149" spans="2:20" x14ac:dyDescent="0.2">
      <c r="B149" s="687" t="s">
        <v>143</v>
      </c>
      <c r="C149" s="636" t="s">
        <v>2125</v>
      </c>
      <c r="D149" s="691" t="s">
        <v>1857</v>
      </c>
      <c r="E149" s="688">
        <v>1168</v>
      </c>
      <c r="F149" s="688" t="s">
        <v>1857</v>
      </c>
      <c r="G149" s="688" t="s">
        <v>1857</v>
      </c>
      <c r="H149" s="688">
        <v>5</v>
      </c>
      <c r="I149" s="688">
        <v>1077</v>
      </c>
      <c r="J149" s="688">
        <v>6</v>
      </c>
      <c r="K149" s="688">
        <v>219.00661300337106</v>
      </c>
      <c r="L149" s="688" t="s">
        <v>1874</v>
      </c>
      <c r="M149" s="689" t="s">
        <v>1857</v>
      </c>
      <c r="N149" s="688" t="s">
        <v>1857</v>
      </c>
      <c r="O149" s="688">
        <v>1</v>
      </c>
      <c r="P149" s="690" t="s">
        <v>3199</v>
      </c>
      <c r="S149" s="359"/>
      <c r="T149" s="359"/>
    </row>
    <row r="150" spans="2:20" x14ac:dyDescent="0.2">
      <c r="B150" s="687" t="s">
        <v>144</v>
      </c>
      <c r="C150" s="636" t="s">
        <v>2126</v>
      </c>
      <c r="D150" s="691">
        <v>111</v>
      </c>
      <c r="E150" s="688">
        <v>1118</v>
      </c>
      <c r="F150" s="688" t="s">
        <v>1857</v>
      </c>
      <c r="G150" s="688" t="s">
        <v>1857</v>
      </c>
      <c r="H150" s="688">
        <v>5</v>
      </c>
      <c r="I150" s="688">
        <v>897</v>
      </c>
      <c r="J150" s="688">
        <v>5</v>
      </c>
      <c r="K150" s="688">
        <v>219.00661300337106</v>
      </c>
      <c r="L150" s="688" t="s">
        <v>1874</v>
      </c>
      <c r="M150" s="689" t="s">
        <v>1857</v>
      </c>
      <c r="N150" s="688" t="s">
        <v>1857</v>
      </c>
      <c r="O150" s="688">
        <v>1</v>
      </c>
      <c r="P150" s="690" t="s">
        <v>3199</v>
      </c>
      <c r="S150" s="359"/>
      <c r="T150" s="359"/>
    </row>
    <row r="151" spans="2:20" x14ac:dyDescent="0.2">
      <c r="B151" s="687" t="s">
        <v>964</v>
      </c>
      <c r="C151" s="636" t="s">
        <v>2127</v>
      </c>
      <c r="D151" s="691" t="s">
        <v>1857</v>
      </c>
      <c r="E151" s="688">
        <v>1682</v>
      </c>
      <c r="F151" s="688" t="s">
        <v>1857</v>
      </c>
      <c r="G151" s="688" t="s">
        <v>1857</v>
      </c>
      <c r="H151" s="688">
        <v>5</v>
      </c>
      <c r="I151" s="688">
        <v>3770</v>
      </c>
      <c r="J151" s="688">
        <v>17</v>
      </c>
      <c r="K151" s="688">
        <v>326.78852640469125</v>
      </c>
      <c r="L151" s="688" t="s">
        <v>1874</v>
      </c>
      <c r="M151" s="689" t="s">
        <v>1857</v>
      </c>
      <c r="N151" s="688" t="s">
        <v>1857</v>
      </c>
      <c r="O151" s="688" t="s">
        <v>3253</v>
      </c>
      <c r="P151" s="690" t="s">
        <v>3253</v>
      </c>
      <c r="S151" s="359"/>
      <c r="T151" s="359"/>
    </row>
    <row r="152" spans="2:20" x14ac:dyDescent="0.2">
      <c r="B152" s="687" t="s">
        <v>965</v>
      </c>
      <c r="C152" s="636" t="s">
        <v>2128</v>
      </c>
      <c r="D152" s="691" t="s">
        <v>1857</v>
      </c>
      <c r="E152" s="688">
        <v>1468</v>
      </c>
      <c r="F152" s="688" t="s">
        <v>1857</v>
      </c>
      <c r="G152" s="688" t="s">
        <v>1857</v>
      </c>
      <c r="H152" s="688">
        <v>5</v>
      </c>
      <c r="I152" s="688">
        <v>1954</v>
      </c>
      <c r="J152" s="688">
        <v>11</v>
      </c>
      <c r="K152" s="688">
        <v>219.00661300337106</v>
      </c>
      <c r="L152" s="688" t="s">
        <v>1874</v>
      </c>
      <c r="M152" s="689" t="s">
        <v>1857</v>
      </c>
      <c r="N152" s="688" t="s">
        <v>1857</v>
      </c>
      <c r="O152" s="688" t="s">
        <v>3253</v>
      </c>
      <c r="P152" s="690" t="s">
        <v>3253</v>
      </c>
      <c r="S152" s="359"/>
      <c r="T152" s="359"/>
    </row>
    <row r="153" spans="2:20" x14ac:dyDescent="0.2">
      <c r="B153" s="687" t="s">
        <v>966</v>
      </c>
      <c r="C153" s="636" t="s">
        <v>2129</v>
      </c>
      <c r="D153" s="691" t="s">
        <v>1857</v>
      </c>
      <c r="E153" s="688">
        <v>1403</v>
      </c>
      <c r="F153" s="688" t="s">
        <v>1857</v>
      </c>
      <c r="G153" s="688" t="s">
        <v>1857</v>
      </c>
      <c r="H153" s="688">
        <v>5</v>
      </c>
      <c r="I153" s="688">
        <v>1593</v>
      </c>
      <c r="J153" s="688">
        <v>9</v>
      </c>
      <c r="K153" s="688">
        <v>219.00661300337106</v>
      </c>
      <c r="L153" s="688" t="s">
        <v>1874</v>
      </c>
      <c r="M153" s="689" t="s">
        <v>1857</v>
      </c>
      <c r="N153" s="688" t="s">
        <v>1857</v>
      </c>
      <c r="O153" s="688" t="s">
        <v>3253</v>
      </c>
      <c r="P153" s="690" t="s">
        <v>3253</v>
      </c>
      <c r="S153" s="359"/>
      <c r="T153" s="359"/>
    </row>
    <row r="154" spans="2:20" x14ac:dyDescent="0.2">
      <c r="B154" s="687" t="s">
        <v>967</v>
      </c>
      <c r="C154" s="636" t="s">
        <v>2130</v>
      </c>
      <c r="D154" s="691" t="s">
        <v>1857</v>
      </c>
      <c r="E154" s="688">
        <v>1690</v>
      </c>
      <c r="F154" s="688" t="s">
        <v>1857</v>
      </c>
      <c r="G154" s="688" t="s">
        <v>1857</v>
      </c>
      <c r="H154" s="688">
        <v>5</v>
      </c>
      <c r="I154" s="688">
        <v>3687</v>
      </c>
      <c r="J154" s="688">
        <v>16</v>
      </c>
      <c r="K154" s="688">
        <v>219.00661300337106</v>
      </c>
      <c r="L154" s="688" t="s">
        <v>1874</v>
      </c>
      <c r="M154" s="689" t="s">
        <v>1857</v>
      </c>
      <c r="N154" s="688" t="s">
        <v>1857</v>
      </c>
      <c r="O154" s="688" t="s">
        <v>3253</v>
      </c>
      <c r="P154" s="690" t="s">
        <v>3253</v>
      </c>
      <c r="S154" s="359"/>
      <c r="T154" s="359"/>
    </row>
    <row r="155" spans="2:20" x14ac:dyDescent="0.2">
      <c r="B155" s="687" t="s">
        <v>968</v>
      </c>
      <c r="C155" s="636" t="s">
        <v>2131</v>
      </c>
      <c r="D155" s="691" t="s">
        <v>1857</v>
      </c>
      <c r="E155" s="688">
        <v>1497</v>
      </c>
      <c r="F155" s="688" t="s">
        <v>1857</v>
      </c>
      <c r="G155" s="688" t="s">
        <v>1857</v>
      </c>
      <c r="H155" s="688">
        <v>5</v>
      </c>
      <c r="I155" s="688">
        <v>2975</v>
      </c>
      <c r="J155" s="688">
        <v>12</v>
      </c>
      <c r="K155" s="688">
        <v>219.00661300337106</v>
      </c>
      <c r="L155" s="688" t="s">
        <v>1874</v>
      </c>
      <c r="M155" s="689" t="s">
        <v>1857</v>
      </c>
      <c r="N155" s="688" t="s">
        <v>1857</v>
      </c>
      <c r="O155" s="688" t="s">
        <v>3253</v>
      </c>
      <c r="P155" s="690" t="s">
        <v>3253</v>
      </c>
      <c r="S155" s="359"/>
      <c r="T155" s="359"/>
    </row>
    <row r="156" spans="2:20" x14ac:dyDescent="0.2">
      <c r="B156" s="687" t="s">
        <v>969</v>
      </c>
      <c r="C156" s="636" t="s">
        <v>2132</v>
      </c>
      <c r="D156" s="691" t="s">
        <v>1857</v>
      </c>
      <c r="E156" s="688">
        <v>1261</v>
      </c>
      <c r="F156" s="688" t="s">
        <v>1857</v>
      </c>
      <c r="G156" s="688" t="s">
        <v>1857</v>
      </c>
      <c r="H156" s="688">
        <v>5</v>
      </c>
      <c r="I156" s="688">
        <v>1572</v>
      </c>
      <c r="J156" s="688">
        <v>5</v>
      </c>
      <c r="K156" s="688">
        <v>219.00661300337106</v>
      </c>
      <c r="L156" s="688" t="s">
        <v>1874</v>
      </c>
      <c r="M156" s="689" t="s">
        <v>1857</v>
      </c>
      <c r="N156" s="688" t="s">
        <v>1857</v>
      </c>
      <c r="O156" s="688" t="s">
        <v>3253</v>
      </c>
      <c r="P156" s="690" t="s">
        <v>3253</v>
      </c>
      <c r="S156" s="359"/>
      <c r="T156" s="359"/>
    </row>
    <row r="157" spans="2:20" x14ac:dyDescent="0.2">
      <c r="B157" s="687" t="s">
        <v>970</v>
      </c>
      <c r="C157" s="636" t="s">
        <v>2133</v>
      </c>
      <c r="D157" s="691" t="s">
        <v>1857</v>
      </c>
      <c r="E157" s="688">
        <v>1098</v>
      </c>
      <c r="F157" s="688" t="s">
        <v>1857</v>
      </c>
      <c r="G157" s="688" t="s">
        <v>1857</v>
      </c>
      <c r="H157" s="688">
        <v>5</v>
      </c>
      <c r="I157" s="688">
        <v>1454</v>
      </c>
      <c r="J157" s="688">
        <v>5</v>
      </c>
      <c r="K157" s="688">
        <v>219.00661300337106</v>
      </c>
      <c r="L157" s="688" t="s">
        <v>1874</v>
      </c>
      <c r="M157" s="689" t="s">
        <v>1857</v>
      </c>
      <c r="N157" s="688" t="s">
        <v>1857</v>
      </c>
      <c r="O157" s="688" t="s">
        <v>3253</v>
      </c>
      <c r="P157" s="690" t="s">
        <v>3253</v>
      </c>
      <c r="S157" s="359"/>
      <c r="T157" s="359"/>
    </row>
    <row r="158" spans="2:20" x14ac:dyDescent="0.2">
      <c r="B158" s="687" t="s">
        <v>971</v>
      </c>
      <c r="C158" s="636" t="s">
        <v>2134</v>
      </c>
      <c r="D158" s="691" t="s">
        <v>1857</v>
      </c>
      <c r="E158" s="688">
        <v>1405</v>
      </c>
      <c r="F158" s="688" t="s">
        <v>1857</v>
      </c>
      <c r="G158" s="688" t="s">
        <v>1857</v>
      </c>
      <c r="H158" s="688">
        <v>5</v>
      </c>
      <c r="I158" s="688">
        <v>2168</v>
      </c>
      <c r="J158" s="688">
        <v>5</v>
      </c>
      <c r="K158" s="688">
        <v>326.78852640469125</v>
      </c>
      <c r="L158" s="688" t="s">
        <v>1874</v>
      </c>
      <c r="M158" s="689" t="s">
        <v>1857</v>
      </c>
      <c r="N158" s="688" t="s">
        <v>1857</v>
      </c>
      <c r="O158" s="688" t="s">
        <v>3253</v>
      </c>
      <c r="P158" s="690" t="s">
        <v>3253</v>
      </c>
      <c r="S158" s="359"/>
      <c r="T158" s="359"/>
    </row>
    <row r="159" spans="2:20" x14ac:dyDescent="0.2">
      <c r="B159" s="687" t="s">
        <v>972</v>
      </c>
      <c r="C159" s="636" t="s">
        <v>2135</v>
      </c>
      <c r="D159" s="691" t="s">
        <v>1857</v>
      </c>
      <c r="E159" s="688">
        <v>2119</v>
      </c>
      <c r="F159" s="688" t="s">
        <v>1857</v>
      </c>
      <c r="G159" s="688" t="s">
        <v>1857</v>
      </c>
      <c r="H159" s="688">
        <v>5</v>
      </c>
      <c r="I159" s="688">
        <v>2581</v>
      </c>
      <c r="J159" s="688">
        <v>9</v>
      </c>
      <c r="K159" s="688">
        <v>219.00661300337106</v>
      </c>
      <c r="L159" s="688" t="s">
        <v>1874</v>
      </c>
      <c r="M159" s="689" t="s">
        <v>1857</v>
      </c>
      <c r="N159" s="688" t="s">
        <v>1857</v>
      </c>
      <c r="O159" s="688" t="s">
        <v>3253</v>
      </c>
      <c r="P159" s="690" t="s">
        <v>3253</v>
      </c>
      <c r="S159" s="359"/>
      <c r="T159" s="359"/>
    </row>
    <row r="160" spans="2:20" x14ac:dyDescent="0.2">
      <c r="B160" s="687" t="s">
        <v>973</v>
      </c>
      <c r="C160" s="636" t="s">
        <v>2136</v>
      </c>
      <c r="D160" s="691" t="s">
        <v>1857</v>
      </c>
      <c r="E160" s="688">
        <v>1347</v>
      </c>
      <c r="F160" s="688" t="s">
        <v>1857</v>
      </c>
      <c r="G160" s="688" t="s">
        <v>1857</v>
      </c>
      <c r="H160" s="688">
        <v>5</v>
      </c>
      <c r="I160" s="688">
        <v>2016</v>
      </c>
      <c r="J160" s="688">
        <v>5</v>
      </c>
      <c r="K160" s="688">
        <v>219.00661300337106</v>
      </c>
      <c r="L160" s="688" t="s">
        <v>1874</v>
      </c>
      <c r="M160" s="689" t="s">
        <v>1857</v>
      </c>
      <c r="N160" s="688" t="s">
        <v>1857</v>
      </c>
      <c r="O160" s="688" t="s">
        <v>3253</v>
      </c>
      <c r="P160" s="690" t="s">
        <v>3253</v>
      </c>
      <c r="S160" s="359"/>
      <c r="T160" s="359"/>
    </row>
    <row r="161" spans="2:20" x14ac:dyDescent="0.2">
      <c r="B161" s="687" t="s">
        <v>974</v>
      </c>
      <c r="C161" s="636" t="s">
        <v>2137</v>
      </c>
      <c r="D161" s="691" t="s">
        <v>1857</v>
      </c>
      <c r="E161" s="688">
        <v>3530</v>
      </c>
      <c r="F161" s="688" t="s">
        <v>1857</v>
      </c>
      <c r="G161" s="688" t="s">
        <v>1857</v>
      </c>
      <c r="H161" s="688">
        <v>5</v>
      </c>
      <c r="I161" s="688">
        <v>3482</v>
      </c>
      <c r="J161" s="688">
        <v>16</v>
      </c>
      <c r="K161" s="688">
        <v>219.00661300337106</v>
      </c>
      <c r="L161" s="688" t="s">
        <v>1874</v>
      </c>
      <c r="M161" s="689" t="s">
        <v>1857</v>
      </c>
      <c r="N161" s="688" t="s">
        <v>1857</v>
      </c>
      <c r="O161" s="688" t="s">
        <v>3253</v>
      </c>
      <c r="P161" s="690" t="s">
        <v>3253</v>
      </c>
      <c r="S161" s="359"/>
      <c r="T161" s="359"/>
    </row>
    <row r="162" spans="2:20" x14ac:dyDescent="0.2">
      <c r="B162" s="687" t="s">
        <v>975</v>
      </c>
      <c r="C162" s="636" t="s">
        <v>2138</v>
      </c>
      <c r="D162" s="691" t="s">
        <v>1857</v>
      </c>
      <c r="E162" s="688">
        <v>3285</v>
      </c>
      <c r="F162" s="688" t="s">
        <v>1857</v>
      </c>
      <c r="G162" s="688" t="s">
        <v>1857</v>
      </c>
      <c r="H162" s="688">
        <v>5</v>
      </c>
      <c r="I162" s="688">
        <v>2985</v>
      </c>
      <c r="J162" s="688">
        <v>10</v>
      </c>
      <c r="K162" s="688">
        <v>326.78852640469125</v>
      </c>
      <c r="L162" s="688" t="s">
        <v>1874</v>
      </c>
      <c r="M162" s="689" t="s">
        <v>1857</v>
      </c>
      <c r="N162" s="688" t="s">
        <v>1857</v>
      </c>
      <c r="O162" s="688" t="s">
        <v>3253</v>
      </c>
      <c r="P162" s="690" t="s">
        <v>3253</v>
      </c>
      <c r="S162" s="359"/>
      <c r="T162" s="359"/>
    </row>
    <row r="163" spans="2:20" x14ac:dyDescent="0.2">
      <c r="B163" s="687" t="s">
        <v>976</v>
      </c>
      <c r="C163" s="636" t="s">
        <v>2139</v>
      </c>
      <c r="D163" s="691" t="s">
        <v>1857</v>
      </c>
      <c r="E163" s="688">
        <v>6134</v>
      </c>
      <c r="F163" s="688" t="s">
        <v>1857</v>
      </c>
      <c r="G163" s="688" t="s">
        <v>1857</v>
      </c>
      <c r="H163" s="688">
        <v>21</v>
      </c>
      <c r="I163" s="688">
        <v>6001</v>
      </c>
      <c r="J163" s="688">
        <v>35</v>
      </c>
      <c r="K163" s="688">
        <v>219.00661300337106</v>
      </c>
      <c r="L163" s="688" t="s">
        <v>1874</v>
      </c>
      <c r="M163" s="689" t="s">
        <v>1857</v>
      </c>
      <c r="N163" s="688" t="s">
        <v>1857</v>
      </c>
      <c r="O163" s="688" t="s">
        <v>3253</v>
      </c>
      <c r="P163" s="690" t="s">
        <v>3253</v>
      </c>
      <c r="S163" s="359"/>
      <c r="T163" s="359"/>
    </row>
    <row r="164" spans="2:20" x14ac:dyDescent="0.2">
      <c r="B164" s="687" t="s">
        <v>977</v>
      </c>
      <c r="C164" s="636" t="s">
        <v>2140</v>
      </c>
      <c r="D164" s="691" t="s">
        <v>1857</v>
      </c>
      <c r="E164" s="688">
        <v>16562</v>
      </c>
      <c r="F164" s="688" t="s">
        <v>1857</v>
      </c>
      <c r="G164" s="688" t="s">
        <v>1857</v>
      </c>
      <c r="H164" s="688">
        <v>46</v>
      </c>
      <c r="I164" s="688">
        <v>16562</v>
      </c>
      <c r="J164" s="688">
        <v>46</v>
      </c>
      <c r="K164" s="688">
        <v>219.00661300337106</v>
      </c>
      <c r="L164" s="688" t="s">
        <v>1874</v>
      </c>
      <c r="M164" s="689" t="s">
        <v>1857</v>
      </c>
      <c r="N164" s="688" t="s">
        <v>1857</v>
      </c>
      <c r="O164" s="688" t="s">
        <v>3253</v>
      </c>
      <c r="P164" s="690" t="s">
        <v>3253</v>
      </c>
      <c r="S164" s="359"/>
      <c r="T164" s="359"/>
    </row>
    <row r="165" spans="2:20" x14ac:dyDescent="0.2">
      <c r="B165" s="687" t="s">
        <v>978</v>
      </c>
      <c r="C165" s="636" t="s">
        <v>2141</v>
      </c>
      <c r="D165" s="691" t="s">
        <v>1857</v>
      </c>
      <c r="E165" s="688">
        <v>919</v>
      </c>
      <c r="F165" s="688" t="s">
        <v>1857</v>
      </c>
      <c r="G165" s="688" t="s">
        <v>1857</v>
      </c>
      <c r="H165" s="688">
        <v>5</v>
      </c>
      <c r="I165" s="688">
        <v>684</v>
      </c>
      <c r="J165" s="688">
        <v>5</v>
      </c>
      <c r="K165" s="688">
        <v>219.00661300337106</v>
      </c>
      <c r="L165" s="688" t="s">
        <v>2022</v>
      </c>
      <c r="M165" s="689">
        <v>0.65</v>
      </c>
      <c r="N165" s="688">
        <v>445</v>
      </c>
      <c r="O165" s="688" t="s">
        <v>3253</v>
      </c>
      <c r="P165" s="690" t="s">
        <v>3253</v>
      </c>
      <c r="S165" s="359"/>
      <c r="T165" s="359"/>
    </row>
    <row r="166" spans="2:20" x14ac:dyDescent="0.2">
      <c r="B166" s="687" t="s">
        <v>979</v>
      </c>
      <c r="C166" s="636" t="s">
        <v>2142</v>
      </c>
      <c r="D166" s="691" t="s">
        <v>1857</v>
      </c>
      <c r="E166" s="688">
        <v>604</v>
      </c>
      <c r="F166" s="688" t="s">
        <v>1857</v>
      </c>
      <c r="G166" s="688" t="s">
        <v>1857</v>
      </c>
      <c r="H166" s="688">
        <v>5</v>
      </c>
      <c r="I166" s="688">
        <v>423</v>
      </c>
      <c r="J166" s="688">
        <v>5</v>
      </c>
      <c r="K166" s="688">
        <v>219.00661300337106</v>
      </c>
      <c r="L166" s="688" t="s">
        <v>2022</v>
      </c>
      <c r="M166" s="689">
        <v>1</v>
      </c>
      <c r="N166" s="688">
        <v>423</v>
      </c>
      <c r="O166" s="688" t="s">
        <v>3253</v>
      </c>
      <c r="P166" s="690" t="s">
        <v>3253</v>
      </c>
      <c r="S166" s="359"/>
      <c r="T166" s="359"/>
    </row>
    <row r="167" spans="2:20" x14ac:dyDescent="0.2">
      <c r="B167" s="687" t="s">
        <v>980</v>
      </c>
      <c r="C167" s="636" t="s">
        <v>2143</v>
      </c>
      <c r="D167" s="691" t="s">
        <v>1857</v>
      </c>
      <c r="E167" s="688">
        <v>1820</v>
      </c>
      <c r="F167" s="688" t="s">
        <v>1857</v>
      </c>
      <c r="G167" s="688" t="s">
        <v>1857</v>
      </c>
      <c r="H167" s="688">
        <v>17</v>
      </c>
      <c r="I167" s="688">
        <v>1995</v>
      </c>
      <c r="J167" s="688">
        <v>15</v>
      </c>
      <c r="K167" s="688">
        <v>219.00661300337106</v>
      </c>
      <c r="L167" s="688" t="s">
        <v>2022</v>
      </c>
      <c r="M167" s="689">
        <v>0.30000000000000004</v>
      </c>
      <c r="N167" s="688">
        <v>598</v>
      </c>
      <c r="O167" s="688" t="s">
        <v>3253</v>
      </c>
      <c r="P167" s="690" t="s">
        <v>3253</v>
      </c>
      <c r="S167" s="359"/>
      <c r="T167" s="359"/>
    </row>
    <row r="168" spans="2:20" x14ac:dyDescent="0.2">
      <c r="B168" s="687" t="s">
        <v>981</v>
      </c>
      <c r="C168" s="636" t="s">
        <v>2144</v>
      </c>
      <c r="D168" s="691" t="s">
        <v>1857</v>
      </c>
      <c r="E168" s="688">
        <v>1180</v>
      </c>
      <c r="F168" s="688" t="s">
        <v>1857</v>
      </c>
      <c r="G168" s="688" t="s">
        <v>1857</v>
      </c>
      <c r="H168" s="688">
        <v>8</v>
      </c>
      <c r="I168" s="688">
        <v>877</v>
      </c>
      <c r="J168" s="688">
        <v>5</v>
      </c>
      <c r="K168" s="688">
        <v>219.00661300337106</v>
      </c>
      <c r="L168" s="688" t="s">
        <v>2022</v>
      </c>
      <c r="M168" s="689">
        <v>0.65</v>
      </c>
      <c r="N168" s="688">
        <v>570</v>
      </c>
      <c r="O168" s="688" t="s">
        <v>3253</v>
      </c>
      <c r="P168" s="690" t="s">
        <v>3253</v>
      </c>
      <c r="S168" s="359"/>
      <c r="T168" s="359"/>
    </row>
    <row r="169" spans="2:20" x14ac:dyDescent="0.2">
      <c r="B169" s="687" t="s">
        <v>982</v>
      </c>
      <c r="C169" s="636" t="s">
        <v>2145</v>
      </c>
      <c r="D169" s="691" t="s">
        <v>1857</v>
      </c>
      <c r="E169" s="688">
        <v>692</v>
      </c>
      <c r="F169" s="688" t="s">
        <v>1857</v>
      </c>
      <c r="G169" s="688" t="s">
        <v>1857</v>
      </c>
      <c r="H169" s="688">
        <v>5</v>
      </c>
      <c r="I169" s="688">
        <v>596</v>
      </c>
      <c r="J169" s="688">
        <v>5</v>
      </c>
      <c r="K169" s="688">
        <v>219.00661300337106</v>
      </c>
      <c r="L169" s="688" t="s">
        <v>2022</v>
      </c>
      <c r="M169" s="689">
        <v>1</v>
      </c>
      <c r="N169" s="688">
        <v>596</v>
      </c>
      <c r="O169" s="688" t="s">
        <v>3253</v>
      </c>
      <c r="P169" s="690" t="s">
        <v>3253</v>
      </c>
      <c r="S169" s="359"/>
      <c r="T169" s="359"/>
    </row>
    <row r="170" spans="2:20" x14ac:dyDescent="0.2">
      <c r="B170" s="687" t="s">
        <v>983</v>
      </c>
      <c r="C170" s="636" t="s">
        <v>2146</v>
      </c>
      <c r="D170" s="691" t="s">
        <v>1857</v>
      </c>
      <c r="E170" s="688">
        <v>2650</v>
      </c>
      <c r="F170" s="688" t="s">
        <v>1857</v>
      </c>
      <c r="G170" s="688" t="s">
        <v>1857</v>
      </c>
      <c r="H170" s="688">
        <v>29</v>
      </c>
      <c r="I170" s="688">
        <v>2414</v>
      </c>
      <c r="J170" s="688">
        <v>21</v>
      </c>
      <c r="K170" s="688">
        <v>219.00661300337106</v>
      </c>
      <c r="L170" s="688" t="s">
        <v>2022</v>
      </c>
      <c r="M170" s="689">
        <v>0.30000000000000004</v>
      </c>
      <c r="N170" s="688">
        <v>724</v>
      </c>
      <c r="O170" s="688" t="s">
        <v>3253</v>
      </c>
      <c r="P170" s="690" t="s">
        <v>3253</v>
      </c>
      <c r="S170" s="359"/>
      <c r="T170" s="359"/>
    </row>
    <row r="171" spans="2:20" x14ac:dyDescent="0.2">
      <c r="B171" s="687" t="s">
        <v>984</v>
      </c>
      <c r="C171" s="636" t="s">
        <v>2147</v>
      </c>
      <c r="D171" s="691" t="s">
        <v>1857</v>
      </c>
      <c r="E171" s="688">
        <v>1186</v>
      </c>
      <c r="F171" s="688" t="s">
        <v>1857</v>
      </c>
      <c r="G171" s="688" t="s">
        <v>1857</v>
      </c>
      <c r="H171" s="688">
        <v>10</v>
      </c>
      <c r="I171" s="688">
        <v>1253</v>
      </c>
      <c r="J171" s="688">
        <v>8</v>
      </c>
      <c r="K171" s="688">
        <v>219.00661300337106</v>
      </c>
      <c r="L171" s="688" t="s">
        <v>2022</v>
      </c>
      <c r="M171" s="689">
        <v>0.4</v>
      </c>
      <c r="N171" s="688">
        <v>501</v>
      </c>
      <c r="O171" s="688" t="s">
        <v>3253</v>
      </c>
      <c r="P171" s="690" t="s">
        <v>3253</v>
      </c>
      <c r="S171" s="359"/>
      <c r="T171" s="359"/>
    </row>
    <row r="172" spans="2:20" x14ac:dyDescent="0.2">
      <c r="B172" s="687" t="s">
        <v>985</v>
      </c>
      <c r="C172" s="636" t="s">
        <v>2148</v>
      </c>
      <c r="D172" s="691" t="s">
        <v>1857</v>
      </c>
      <c r="E172" s="688">
        <v>902</v>
      </c>
      <c r="F172" s="688" t="s">
        <v>1857</v>
      </c>
      <c r="G172" s="688" t="s">
        <v>1857</v>
      </c>
      <c r="H172" s="688">
        <v>8</v>
      </c>
      <c r="I172" s="688">
        <v>560</v>
      </c>
      <c r="J172" s="688">
        <v>5</v>
      </c>
      <c r="K172" s="688">
        <v>219.00661300337106</v>
      </c>
      <c r="L172" s="688" t="s">
        <v>2022</v>
      </c>
      <c r="M172" s="689">
        <v>1</v>
      </c>
      <c r="N172" s="688">
        <v>560</v>
      </c>
      <c r="O172" s="688" t="s">
        <v>3253</v>
      </c>
      <c r="P172" s="690" t="s">
        <v>3253</v>
      </c>
      <c r="S172" s="359"/>
      <c r="T172" s="359"/>
    </row>
    <row r="173" spans="2:20" x14ac:dyDescent="0.2">
      <c r="B173" s="687" t="s">
        <v>986</v>
      </c>
      <c r="C173" s="636" t="s">
        <v>2149</v>
      </c>
      <c r="D173" s="691" t="s">
        <v>1857</v>
      </c>
      <c r="E173" s="688">
        <v>4816</v>
      </c>
      <c r="F173" s="688" t="s">
        <v>1857</v>
      </c>
      <c r="G173" s="688" t="s">
        <v>1857</v>
      </c>
      <c r="H173" s="688">
        <v>42</v>
      </c>
      <c r="I173" s="688">
        <v>4621</v>
      </c>
      <c r="J173" s="688">
        <v>44</v>
      </c>
      <c r="K173" s="688">
        <v>219.00661300337106</v>
      </c>
      <c r="L173" s="688" t="s">
        <v>2022</v>
      </c>
      <c r="M173" s="689">
        <v>0.30000000000000004</v>
      </c>
      <c r="N173" s="688">
        <v>1386</v>
      </c>
      <c r="O173" s="688" t="s">
        <v>3253</v>
      </c>
      <c r="P173" s="690" t="s">
        <v>3253</v>
      </c>
      <c r="S173" s="359"/>
      <c r="T173" s="359"/>
    </row>
    <row r="174" spans="2:20" x14ac:dyDescent="0.2">
      <c r="B174" s="687" t="s">
        <v>987</v>
      </c>
      <c r="C174" s="636" t="s">
        <v>2150</v>
      </c>
      <c r="D174" s="691" t="s">
        <v>1857</v>
      </c>
      <c r="E174" s="688">
        <v>1549</v>
      </c>
      <c r="F174" s="688" t="s">
        <v>1857</v>
      </c>
      <c r="G174" s="688" t="s">
        <v>1857</v>
      </c>
      <c r="H174" s="688">
        <v>11</v>
      </c>
      <c r="I174" s="688">
        <v>2693</v>
      </c>
      <c r="J174" s="688">
        <v>20</v>
      </c>
      <c r="K174" s="688">
        <v>219.00661300337106</v>
      </c>
      <c r="L174" s="688" t="s">
        <v>2022</v>
      </c>
      <c r="M174" s="689">
        <v>0.30000000000000004</v>
      </c>
      <c r="N174" s="688">
        <v>808</v>
      </c>
      <c r="O174" s="688" t="s">
        <v>3253</v>
      </c>
      <c r="P174" s="690" t="s">
        <v>3253</v>
      </c>
      <c r="S174" s="359"/>
      <c r="T174" s="359"/>
    </row>
    <row r="175" spans="2:20" x14ac:dyDescent="0.2">
      <c r="B175" s="687" t="s">
        <v>988</v>
      </c>
      <c r="C175" s="636" t="s">
        <v>2151</v>
      </c>
      <c r="D175" s="691" t="s">
        <v>1857</v>
      </c>
      <c r="E175" s="688">
        <v>1409</v>
      </c>
      <c r="F175" s="688" t="s">
        <v>1857</v>
      </c>
      <c r="G175" s="688" t="s">
        <v>1857</v>
      </c>
      <c r="H175" s="688">
        <v>13</v>
      </c>
      <c r="I175" s="688">
        <v>2029</v>
      </c>
      <c r="J175" s="688">
        <v>14</v>
      </c>
      <c r="K175" s="688">
        <v>219.00661300337106</v>
      </c>
      <c r="L175" s="688" t="s">
        <v>2022</v>
      </c>
      <c r="M175" s="689">
        <v>0.30000000000000004</v>
      </c>
      <c r="N175" s="688">
        <v>609</v>
      </c>
      <c r="O175" s="688" t="s">
        <v>3253</v>
      </c>
      <c r="P175" s="690" t="s">
        <v>3253</v>
      </c>
      <c r="S175" s="359"/>
      <c r="T175" s="359"/>
    </row>
    <row r="176" spans="2:20" x14ac:dyDescent="0.2">
      <c r="B176" s="687" t="s">
        <v>991</v>
      </c>
      <c r="C176" s="636" t="s">
        <v>2152</v>
      </c>
      <c r="D176" s="691" t="s">
        <v>1857</v>
      </c>
      <c r="E176" s="688">
        <v>2301</v>
      </c>
      <c r="F176" s="688" t="s">
        <v>1857</v>
      </c>
      <c r="G176" s="688" t="s">
        <v>1857</v>
      </c>
      <c r="H176" s="688">
        <v>5</v>
      </c>
      <c r="I176" s="688">
        <v>2301</v>
      </c>
      <c r="J176" s="688">
        <v>5</v>
      </c>
      <c r="K176" s="688">
        <v>219.00661300337106</v>
      </c>
      <c r="L176" s="688" t="s">
        <v>1874</v>
      </c>
      <c r="M176" s="689" t="s">
        <v>1857</v>
      </c>
      <c r="N176" s="688" t="s">
        <v>1857</v>
      </c>
      <c r="O176" s="688" t="s">
        <v>3253</v>
      </c>
      <c r="P176" s="690" t="s">
        <v>3253</v>
      </c>
      <c r="S176" s="359"/>
      <c r="T176" s="359"/>
    </row>
    <row r="177" spans="2:20" x14ac:dyDescent="0.2">
      <c r="B177" s="687" t="s">
        <v>992</v>
      </c>
      <c r="C177" s="636" t="s">
        <v>2153</v>
      </c>
      <c r="D177" s="691" t="s">
        <v>1857</v>
      </c>
      <c r="E177" s="688">
        <v>424</v>
      </c>
      <c r="F177" s="688" t="s">
        <v>1857</v>
      </c>
      <c r="G177" s="688" t="s">
        <v>1857</v>
      </c>
      <c r="H177" s="688">
        <v>5</v>
      </c>
      <c r="I177" s="688">
        <v>790</v>
      </c>
      <c r="J177" s="688">
        <v>5</v>
      </c>
      <c r="K177" s="688">
        <v>326.78852640469125</v>
      </c>
      <c r="L177" s="688" t="s">
        <v>1874</v>
      </c>
      <c r="M177" s="689" t="s">
        <v>1857</v>
      </c>
      <c r="N177" s="688" t="s">
        <v>1857</v>
      </c>
      <c r="O177" s="688" t="s">
        <v>3253</v>
      </c>
      <c r="P177" s="690" t="s">
        <v>3253</v>
      </c>
      <c r="S177" s="359"/>
      <c r="T177" s="359"/>
    </row>
    <row r="178" spans="2:20" x14ac:dyDescent="0.2">
      <c r="B178" s="687" t="s">
        <v>993</v>
      </c>
      <c r="C178" s="636" t="s">
        <v>2154</v>
      </c>
      <c r="D178" s="691">
        <v>187</v>
      </c>
      <c r="E178" s="688">
        <v>194</v>
      </c>
      <c r="F178" s="688" t="s">
        <v>1857</v>
      </c>
      <c r="G178" s="688" t="s">
        <v>1857</v>
      </c>
      <c r="H178" s="688">
        <v>5</v>
      </c>
      <c r="I178" s="688">
        <v>761</v>
      </c>
      <c r="J178" s="688">
        <v>5</v>
      </c>
      <c r="K178" s="688">
        <v>219.00661300337106</v>
      </c>
      <c r="L178" s="688" t="s">
        <v>1874</v>
      </c>
      <c r="M178" s="689" t="s">
        <v>1857</v>
      </c>
      <c r="N178" s="688" t="s">
        <v>1857</v>
      </c>
      <c r="O178" s="688" t="s">
        <v>3253</v>
      </c>
      <c r="P178" s="690" t="s">
        <v>3253</v>
      </c>
      <c r="S178" s="359"/>
      <c r="T178" s="359"/>
    </row>
    <row r="179" spans="2:20" x14ac:dyDescent="0.2">
      <c r="B179" s="687" t="s">
        <v>994</v>
      </c>
      <c r="C179" s="636" t="s">
        <v>2155</v>
      </c>
      <c r="D179" s="691" t="s">
        <v>1857</v>
      </c>
      <c r="E179" s="688">
        <v>495</v>
      </c>
      <c r="F179" s="688" t="s">
        <v>1857</v>
      </c>
      <c r="G179" s="688" t="s">
        <v>1857</v>
      </c>
      <c r="H179" s="688">
        <v>5</v>
      </c>
      <c r="I179" s="688">
        <v>701</v>
      </c>
      <c r="J179" s="688">
        <v>5</v>
      </c>
      <c r="K179" s="688">
        <v>326.78852640469125</v>
      </c>
      <c r="L179" s="688" t="s">
        <v>1874</v>
      </c>
      <c r="M179" s="689" t="s">
        <v>1857</v>
      </c>
      <c r="N179" s="688" t="s">
        <v>1857</v>
      </c>
      <c r="O179" s="688" t="s">
        <v>3253</v>
      </c>
      <c r="P179" s="690" t="s">
        <v>3253</v>
      </c>
      <c r="S179" s="359"/>
      <c r="T179" s="359"/>
    </row>
    <row r="180" spans="2:20" x14ac:dyDescent="0.2">
      <c r="B180" s="687" t="s">
        <v>995</v>
      </c>
      <c r="C180" s="636" t="s">
        <v>2156</v>
      </c>
      <c r="D180" s="691">
        <v>220</v>
      </c>
      <c r="E180" s="688">
        <v>227</v>
      </c>
      <c r="F180" s="688" t="s">
        <v>1857</v>
      </c>
      <c r="G180" s="688" t="s">
        <v>1857</v>
      </c>
      <c r="H180" s="688">
        <v>5</v>
      </c>
      <c r="I180" s="688">
        <v>580</v>
      </c>
      <c r="J180" s="688">
        <v>5</v>
      </c>
      <c r="K180" s="688">
        <v>219.00661300337106</v>
      </c>
      <c r="L180" s="688" t="s">
        <v>1874</v>
      </c>
      <c r="M180" s="689" t="s">
        <v>1857</v>
      </c>
      <c r="N180" s="688" t="s">
        <v>1857</v>
      </c>
      <c r="O180" s="688" t="s">
        <v>3253</v>
      </c>
      <c r="P180" s="690" t="s">
        <v>3253</v>
      </c>
      <c r="S180" s="359"/>
      <c r="T180" s="359"/>
    </row>
    <row r="181" spans="2:20" x14ac:dyDescent="0.2">
      <c r="B181" s="687" t="s">
        <v>996</v>
      </c>
      <c r="C181" s="636" t="s">
        <v>2157</v>
      </c>
      <c r="D181" s="691">
        <v>154</v>
      </c>
      <c r="E181" s="688">
        <v>875</v>
      </c>
      <c r="F181" s="688" t="s">
        <v>1857</v>
      </c>
      <c r="G181" s="688" t="s">
        <v>1857</v>
      </c>
      <c r="H181" s="688">
        <v>5</v>
      </c>
      <c r="I181" s="688">
        <v>875</v>
      </c>
      <c r="J181" s="688">
        <v>5</v>
      </c>
      <c r="K181" s="688">
        <v>326.78852640469125</v>
      </c>
      <c r="L181" s="688" t="s">
        <v>1874</v>
      </c>
      <c r="M181" s="689" t="s">
        <v>1857</v>
      </c>
      <c r="N181" s="688" t="s">
        <v>1857</v>
      </c>
      <c r="O181" s="688" t="s">
        <v>3253</v>
      </c>
      <c r="P181" s="690" t="s">
        <v>3253</v>
      </c>
      <c r="S181" s="359"/>
      <c r="T181" s="359"/>
    </row>
    <row r="182" spans="2:20" x14ac:dyDescent="0.2">
      <c r="B182" s="687" t="s">
        <v>997</v>
      </c>
      <c r="C182" s="636" t="s">
        <v>2158</v>
      </c>
      <c r="D182" s="691">
        <v>154</v>
      </c>
      <c r="E182" s="688">
        <v>755</v>
      </c>
      <c r="F182" s="688" t="s">
        <v>1857</v>
      </c>
      <c r="G182" s="688" t="s">
        <v>1857</v>
      </c>
      <c r="H182" s="688">
        <v>5</v>
      </c>
      <c r="I182" s="688">
        <v>755</v>
      </c>
      <c r="J182" s="688">
        <v>5</v>
      </c>
      <c r="K182" s="688">
        <v>219.00661300337106</v>
      </c>
      <c r="L182" s="688" t="s">
        <v>1874</v>
      </c>
      <c r="M182" s="689" t="s">
        <v>1857</v>
      </c>
      <c r="N182" s="688" t="s">
        <v>1857</v>
      </c>
      <c r="O182" s="688" t="s">
        <v>3253</v>
      </c>
      <c r="P182" s="690" t="s">
        <v>3253</v>
      </c>
      <c r="S182" s="359"/>
      <c r="T182" s="359"/>
    </row>
    <row r="183" spans="2:20" x14ac:dyDescent="0.2">
      <c r="B183" s="687" t="s">
        <v>998</v>
      </c>
      <c r="C183" s="636" t="s">
        <v>2159</v>
      </c>
      <c r="D183" s="691" t="s">
        <v>1857</v>
      </c>
      <c r="E183" s="688">
        <v>521</v>
      </c>
      <c r="F183" s="688" t="s">
        <v>1857</v>
      </c>
      <c r="G183" s="688" t="s">
        <v>1857</v>
      </c>
      <c r="H183" s="688">
        <v>5</v>
      </c>
      <c r="I183" s="688">
        <v>671</v>
      </c>
      <c r="J183" s="688">
        <v>5</v>
      </c>
      <c r="K183" s="688">
        <v>326.78852640469125</v>
      </c>
      <c r="L183" s="688" t="s">
        <v>1874</v>
      </c>
      <c r="M183" s="689" t="s">
        <v>1857</v>
      </c>
      <c r="N183" s="688" t="s">
        <v>1857</v>
      </c>
      <c r="O183" s="688" t="s">
        <v>3253</v>
      </c>
      <c r="P183" s="690" t="s">
        <v>3253</v>
      </c>
      <c r="S183" s="359"/>
      <c r="T183" s="359"/>
    </row>
    <row r="184" spans="2:20" x14ac:dyDescent="0.2">
      <c r="B184" s="687" t="s">
        <v>999</v>
      </c>
      <c r="C184" s="636" t="s">
        <v>2160</v>
      </c>
      <c r="D184" s="691">
        <v>220</v>
      </c>
      <c r="E184" s="688">
        <v>227</v>
      </c>
      <c r="F184" s="688" t="s">
        <v>1857</v>
      </c>
      <c r="G184" s="688" t="s">
        <v>1857</v>
      </c>
      <c r="H184" s="688">
        <v>5</v>
      </c>
      <c r="I184" s="688">
        <v>972</v>
      </c>
      <c r="J184" s="688">
        <v>5</v>
      </c>
      <c r="K184" s="688">
        <v>219.00661300337106</v>
      </c>
      <c r="L184" s="688" t="s">
        <v>1874</v>
      </c>
      <c r="M184" s="689" t="s">
        <v>1857</v>
      </c>
      <c r="N184" s="688" t="s">
        <v>1857</v>
      </c>
      <c r="O184" s="688" t="s">
        <v>3253</v>
      </c>
      <c r="P184" s="690" t="s">
        <v>3253</v>
      </c>
      <c r="S184" s="359"/>
      <c r="T184" s="359"/>
    </row>
    <row r="185" spans="2:20" x14ac:dyDescent="0.2">
      <c r="B185" s="687" t="s">
        <v>1000</v>
      </c>
      <c r="C185" s="636" t="s">
        <v>2161</v>
      </c>
      <c r="D185" s="691">
        <v>154</v>
      </c>
      <c r="E185" s="688">
        <v>534</v>
      </c>
      <c r="F185" s="688" t="s">
        <v>1857</v>
      </c>
      <c r="G185" s="688" t="s">
        <v>1857</v>
      </c>
      <c r="H185" s="688">
        <v>5</v>
      </c>
      <c r="I185" s="688">
        <v>911</v>
      </c>
      <c r="J185" s="688">
        <v>5</v>
      </c>
      <c r="K185" s="688">
        <v>326.78852640469125</v>
      </c>
      <c r="L185" s="688" t="s">
        <v>1874</v>
      </c>
      <c r="M185" s="689" t="s">
        <v>1857</v>
      </c>
      <c r="N185" s="688" t="s">
        <v>1857</v>
      </c>
      <c r="O185" s="688" t="s">
        <v>3253</v>
      </c>
      <c r="P185" s="690" t="s">
        <v>3253</v>
      </c>
      <c r="S185" s="359"/>
      <c r="T185" s="359"/>
    </row>
    <row r="186" spans="2:20" x14ac:dyDescent="0.2">
      <c r="B186" s="687" t="s">
        <v>1001</v>
      </c>
      <c r="C186" s="636" t="s">
        <v>2162</v>
      </c>
      <c r="D186" s="691">
        <v>114</v>
      </c>
      <c r="E186" s="688">
        <v>118</v>
      </c>
      <c r="F186" s="688" t="s">
        <v>1857</v>
      </c>
      <c r="G186" s="688" t="s">
        <v>1857</v>
      </c>
      <c r="H186" s="688">
        <v>5</v>
      </c>
      <c r="I186" s="688">
        <v>1018</v>
      </c>
      <c r="J186" s="688">
        <v>5</v>
      </c>
      <c r="K186" s="688">
        <v>219.00661300337106</v>
      </c>
      <c r="L186" s="688" t="s">
        <v>1874</v>
      </c>
      <c r="M186" s="689" t="s">
        <v>1857</v>
      </c>
      <c r="N186" s="688" t="s">
        <v>1857</v>
      </c>
      <c r="O186" s="688" t="s">
        <v>3253</v>
      </c>
      <c r="P186" s="690" t="s">
        <v>3253</v>
      </c>
      <c r="S186" s="359"/>
      <c r="T186" s="359"/>
    </row>
    <row r="187" spans="2:20" x14ac:dyDescent="0.2">
      <c r="B187" s="687" t="s">
        <v>1002</v>
      </c>
      <c r="C187" s="636" t="s">
        <v>2163</v>
      </c>
      <c r="D187" s="691">
        <v>101</v>
      </c>
      <c r="E187" s="688">
        <v>105</v>
      </c>
      <c r="F187" s="688" t="s">
        <v>1857</v>
      </c>
      <c r="G187" s="688" t="s">
        <v>1857</v>
      </c>
      <c r="H187" s="688">
        <v>5</v>
      </c>
      <c r="I187" s="688">
        <v>214</v>
      </c>
      <c r="J187" s="688">
        <v>5</v>
      </c>
      <c r="K187" s="688">
        <v>326.78852640469125</v>
      </c>
      <c r="L187" s="688" t="s">
        <v>1874</v>
      </c>
      <c r="M187" s="689" t="s">
        <v>1857</v>
      </c>
      <c r="N187" s="688" t="s">
        <v>1857</v>
      </c>
      <c r="O187" s="688" t="s">
        <v>3253</v>
      </c>
      <c r="P187" s="690" t="s">
        <v>3253</v>
      </c>
      <c r="S187" s="359"/>
      <c r="T187" s="359"/>
    </row>
    <row r="188" spans="2:20" x14ac:dyDescent="0.2">
      <c r="B188" s="687" t="s">
        <v>1003</v>
      </c>
      <c r="C188" s="636" t="s">
        <v>2164</v>
      </c>
      <c r="D188" s="691">
        <v>103</v>
      </c>
      <c r="E188" s="688">
        <v>106</v>
      </c>
      <c r="F188" s="688" t="s">
        <v>1857</v>
      </c>
      <c r="G188" s="688" t="s">
        <v>1857</v>
      </c>
      <c r="H188" s="688">
        <v>5</v>
      </c>
      <c r="I188" s="688">
        <v>1436</v>
      </c>
      <c r="J188" s="688">
        <v>5</v>
      </c>
      <c r="K188" s="688">
        <v>219.00661300337106</v>
      </c>
      <c r="L188" s="688" t="s">
        <v>1874</v>
      </c>
      <c r="M188" s="689" t="s">
        <v>1857</v>
      </c>
      <c r="N188" s="688" t="s">
        <v>1857</v>
      </c>
      <c r="O188" s="688" t="s">
        <v>3253</v>
      </c>
      <c r="P188" s="690" t="s">
        <v>3253</v>
      </c>
      <c r="S188" s="359"/>
      <c r="T188" s="359"/>
    </row>
    <row r="189" spans="2:20" x14ac:dyDescent="0.2">
      <c r="B189" s="687" t="s">
        <v>1004</v>
      </c>
      <c r="C189" s="636" t="s">
        <v>2165</v>
      </c>
      <c r="D189" s="691" t="s">
        <v>1857</v>
      </c>
      <c r="E189" s="688">
        <v>632</v>
      </c>
      <c r="F189" s="688" t="s">
        <v>1857</v>
      </c>
      <c r="G189" s="688" t="s">
        <v>1857</v>
      </c>
      <c r="H189" s="688">
        <v>5</v>
      </c>
      <c r="I189" s="688">
        <v>819</v>
      </c>
      <c r="J189" s="688">
        <v>5</v>
      </c>
      <c r="K189" s="688">
        <v>326.78852640469125</v>
      </c>
      <c r="L189" s="688" t="s">
        <v>1874</v>
      </c>
      <c r="M189" s="689" t="s">
        <v>1857</v>
      </c>
      <c r="N189" s="688" t="s">
        <v>1857</v>
      </c>
      <c r="O189" s="688" t="s">
        <v>3253</v>
      </c>
      <c r="P189" s="690" t="s">
        <v>3253</v>
      </c>
      <c r="S189" s="359"/>
      <c r="T189" s="359"/>
    </row>
    <row r="190" spans="2:20" x14ac:dyDescent="0.2">
      <c r="B190" s="687" t="s">
        <v>1005</v>
      </c>
      <c r="C190" s="636" t="s">
        <v>2166</v>
      </c>
      <c r="D190" s="691">
        <v>153</v>
      </c>
      <c r="E190" s="688">
        <v>522</v>
      </c>
      <c r="F190" s="688" t="s">
        <v>1857</v>
      </c>
      <c r="G190" s="688" t="s">
        <v>1857</v>
      </c>
      <c r="H190" s="688">
        <v>5</v>
      </c>
      <c r="I190" s="688">
        <v>673</v>
      </c>
      <c r="J190" s="688">
        <v>5</v>
      </c>
      <c r="K190" s="688">
        <v>219.00661300337106</v>
      </c>
      <c r="L190" s="688" t="s">
        <v>1874</v>
      </c>
      <c r="M190" s="689" t="s">
        <v>1857</v>
      </c>
      <c r="N190" s="688" t="s">
        <v>1857</v>
      </c>
      <c r="O190" s="688" t="s">
        <v>3253</v>
      </c>
      <c r="P190" s="690" t="s">
        <v>3253</v>
      </c>
      <c r="S190" s="359"/>
      <c r="T190" s="359"/>
    </row>
    <row r="191" spans="2:20" x14ac:dyDescent="0.2">
      <c r="B191" s="687" t="s">
        <v>1006</v>
      </c>
      <c r="C191" s="636" t="s">
        <v>2167</v>
      </c>
      <c r="D191" s="691" t="s">
        <v>1857</v>
      </c>
      <c r="E191" s="688">
        <v>730</v>
      </c>
      <c r="F191" s="688" t="s">
        <v>1857</v>
      </c>
      <c r="G191" s="688" t="s">
        <v>1857</v>
      </c>
      <c r="H191" s="688">
        <v>5</v>
      </c>
      <c r="I191" s="688">
        <v>938</v>
      </c>
      <c r="J191" s="688">
        <v>5</v>
      </c>
      <c r="K191" s="688">
        <v>326.78852640469125</v>
      </c>
      <c r="L191" s="688" t="s">
        <v>1874</v>
      </c>
      <c r="M191" s="689" t="s">
        <v>1857</v>
      </c>
      <c r="N191" s="688" t="s">
        <v>1857</v>
      </c>
      <c r="O191" s="688" t="s">
        <v>3253</v>
      </c>
      <c r="P191" s="690" t="s">
        <v>3253</v>
      </c>
      <c r="S191" s="359"/>
      <c r="T191" s="359"/>
    </row>
    <row r="192" spans="2:20" x14ac:dyDescent="0.2">
      <c r="B192" s="687" t="s">
        <v>1007</v>
      </c>
      <c r="C192" s="636" t="s">
        <v>2168</v>
      </c>
      <c r="D192" s="691">
        <v>108</v>
      </c>
      <c r="E192" s="688">
        <v>462</v>
      </c>
      <c r="F192" s="688" t="s">
        <v>1857</v>
      </c>
      <c r="G192" s="688" t="s">
        <v>1857</v>
      </c>
      <c r="H192" s="688">
        <v>5</v>
      </c>
      <c r="I192" s="688">
        <v>1015</v>
      </c>
      <c r="J192" s="688">
        <v>5</v>
      </c>
      <c r="K192" s="688">
        <v>219.00661300337106</v>
      </c>
      <c r="L192" s="688" t="s">
        <v>1874</v>
      </c>
      <c r="M192" s="689" t="s">
        <v>1857</v>
      </c>
      <c r="N192" s="688" t="s">
        <v>1857</v>
      </c>
      <c r="O192" s="688" t="s">
        <v>3253</v>
      </c>
      <c r="P192" s="690" t="s">
        <v>3253</v>
      </c>
      <c r="S192" s="359"/>
      <c r="T192" s="359"/>
    </row>
    <row r="193" spans="2:20" x14ac:dyDescent="0.2">
      <c r="B193" s="687" t="s">
        <v>1008</v>
      </c>
      <c r="C193" s="636" t="s">
        <v>2169</v>
      </c>
      <c r="D193" s="691">
        <v>107</v>
      </c>
      <c r="E193" s="688">
        <v>111</v>
      </c>
      <c r="F193" s="688" t="s">
        <v>1857</v>
      </c>
      <c r="G193" s="688" t="s">
        <v>1857</v>
      </c>
      <c r="H193" s="688">
        <v>5</v>
      </c>
      <c r="I193" s="688">
        <v>1203</v>
      </c>
      <c r="J193" s="688">
        <v>5</v>
      </c>
      <c r="K193" s="688">
        <v>326.78852640469125</v>
      </c>
      <c r="L193" s="688" t="s">
        <v>1874</v>
      </c>
      <c r="M193" s="689" t="s">
        <v>1857</v>
      </c>
      <c r="N193" s="688" t="s">
        <v>1857</v>
      </c>
      <c r="O193" s="688" t="s">
        <v>3253</v>
      </c>
      <c r="P193" s="690" t="s">
        <v>3253</v>
      </c>
      <c r="S193" s="359"/>
      <c r="T193" s="359"/>
    </row>
    <row r="194" spans="2:20" x14ac:dyDescent="0.2">
      <c r="B194" s="687" t="s">
        <v>1009</v>
      </c>
      <c r="C194" s="636" t="s">
        <v>2170</v>
      </c>
      <c r="D194" s="691">
        <v>122</v>
      </c>
      <c r="E194" s="688">
        <v>127</v>
      </c>
      <c r="F194" s="688" t="s">
        <v>1857</v>
      </c>
      <c r="G194" s="688" t="s">
        <v>1857</v>
      </c>
      <c r="H194" s="688">
        <v>5</v>
      </c>
      <c r="I194" s="688">
        <v>2083</v>
      </c>
      <c r="J194" s="688">
        <v>5</v>
      </c>
      <c r="K194" s="688">
        <v>219.00661300337106</v>
      </c>
      <c r="L194" s="688" t="s">
        <v>1874</v>
      </c>
      <c r="M194" s="689" t="s">
        <v>1857</v>
      </c>
      <c r="N194" s="688" t="s">
        <v>1857</v>
      </c>
      <c r="O194" s="688" t="s">
        <v>3253</v>
      </c>
      <c r="P194" s="690" t="s">
        <v>3253</v>
      </c>
      <c r="S194" s="359"/>
      <c r="T194" s="359"/>
    </row>
    <row r="195" spans="2:20" x14ac:dyDescent="0.2">
      <c r="B195" s="687" t="s">
        <v>1010</v>
      </c>
      <c r="C195" s="636" t="s">
        <v>2171</v>
      </c>
      <c r="D195" s="691">
        <v>154</v>
      </c>
      <c r="E195" s="688">
        <v>831</v>
      </c>
      <c r="F195" s="688" t="s">
        <v>1857</v>
      </c>
      <c r="G195" s="688" t="s">
        <v>1857</v>
      </c>
      <c r="H195" s="688">
        <v>5</v>
      </c>
      <c r="I195" s="688">
        <v>927</v>
      </c>
      <c r="J195" s="688">
        <v>5</v>
      </c>
      <c r="K195" s="688">
        <v>326.78852640469125</v>
      </c>
      <c r="L195" s="688" t="s">
        <v>1874</v>
      </c>
      <c r="M195" s="689" t="s">
        <v>1857</v>
      </c>
      <c r="N195" s="688" t="s">
        <v>1857</v>
      </c>
      <c r="O195" s="688" t="s">
        <v>3253</v>
      </c>
      <c r="P195" s="690" t="s">
        <v>3253</v>
      </c>
      <c r="S195" s="359"/>
      <c r="T195" s="359"/>
    </row>
    <row r="196" spans="2:20" x14ac:dyDescent="0.2">
      <c r="B196" s="687" t="s">
        <v>1011</v>
      </c>
      <c r="C196" s="636" t="s">
        <v>2172</v>
      </c>
      <c r="D196" s="691">
        <v>154</v>
      </c>
      <c r="E196" s="688">
        <v>751</v>
      </c>
      <c r="F196" s="688" t="s">
        <v>1857</v>
      </c>
      <c r="G196" s="688" t="s">
        <v>1857</v>
      </c>
      <c r="H196" s="688">
        <v>5</v>
      </c>
      <c r="I196" s="688">
        <v>872</v>
      </c>
      <c r="J196" s="688">
        <v>5</v>
      </c>
      <c r="K196" s="688">
        <v>219.00661300337106</v>
      </c>
      <c r="L196" s="688" t="s">
        <v>1874</v>
      </c>
      <c r="M196" s="689" t="s">
        <v>1857</v>
      </c>
      <c r="N196" s="688" t="s">
        <v>1857</v>
      </c>
      <c r="O196" s="688" t="s">
        <v>3253</v>
      </c>
      <c r="P196" s="690" t="s">
        <v>3253</v>
      </c>
      <c r="S196" s="359"/>
      <c r="T196" s="359"/>
    </row>
    <row r="197" spans="2:20" x14ac:dyDescent="0.2">
      <c r="B197" s="687" t="s">
        <v>1012</v>
      </c>
      <c r="C197" s="636" t="s">
        <v>2173</v>
      </c>
      <c r="D197" s="691" t="s">
        <v>1857</v>
      </c>
      <c r="E197" s="688">
        <v>818</v>
      </c>
      <c r="F197" s="688" t="s">
        <v>1857</v>
      </c>
      <c r="G197" s="688" t="s">
        <v>1857</v>
      </c>
      <c r="H197" s="688">
        <v>5</v>
      </c>
      <c r="I197" s="688">
        <v>1130</v>
      </c>
      <c r="J197" s="688">
        <v>5</v>
      </c>
      <c r="K197" s="688">
        <v>326.78852640469125</v>
      </c>
      <c r="L197" s="688" t="s">
        <v>1874</v>
      </c>
      <c r="M197" s="689" t="s">
        <v>1857</v>
      </c>
      <c r="N197" s="688" t="s">
        <v>1857</v>
      </c>
      <c r="O197" s="688" t="s">
        <v>3253</v>
      </c>
      <c r="P197" s="690" t="s">
        <v>3253</v>
      </c>
      <c r="S197" s="359"/>
      <c r="T197" s="359"/>
    </row>
    <row r="198" spans="2:20" x14ac:dyDescent="0.2">
      <c r="B198" s="687" t="s">
        <v>1013</v>
      </c>
      <c r="C198" s="636" t="s">
        <v>2174</v>
      </c>
      <c r="D198" s="691">
        <v>113</v>
      </c>
      <c r="E198" s="688">
        <v>549</v>
      </c>
      <c r="F198" s="688" t="s">
        <v>1857</v>
      </c>
      <c r="G198" s="688" t="s">
        <v>1857</v>
      </c>
      <c r="H198" s="688">
        <v>5</v>
      </c>
      <c r="I198" s="688">
        <v>1194</v>
      </c>
      <c r="J198" s="688">
        <v>5</v>
      </c>
      <c r="K198" s="688">
        <v>219.00661300337106</v>
      </c>
      <c r="L198" s="688" t="s">
        <v>1874</v>
      </c>
      <c r="M198" s="689" t="s">
        <v>1857</v>
      </c>
      <c r="N198" s="688" t="s">
        <v>1857</v>
      </c>
      <c r="O198" s="688" t="s">
        <v>3253</v>
      </c>
      <c r="P198" s="690" t="s">
        <v>3253</v>
      </c>
      <c r="S198" s="359"/>
      <c r="T198" s="359"/>
    </row>
    <row r="199" spans="2:20" x14ac:dyDescent="0.2">
      <c r="B199" s="687" t="s">
        <v>1014</v>
      </c>
      <c r="C199" s="636" t="s">
        <v>2175</v>
      </c>
      <c r="D199" s="691" t="s">
        <v>1857</v>
      </c>
      <c r="E199" s="688">
        <v>823</v>
      </c>
      <c r="F199" s="688" t="s">
        <v>1857</v>
      </c>
      <c r="G199" s="688" t="s">
        <v>1857</v>
      </c>
      <c r="H199" s="688">
        <v>5</v>
      </c>
      <c r="I199" s="688">
        <v>926</v>
      </c>
      <c r="J199" s="688">
        <v>5</v>
      </c>
      <c r="K199" s="688">
        <v>326.78852640469125</v>
      </c>
      <c r="L199" s="688" t="s">
        <v>1874</v>
      </c>
      <c r="M199" s="689" t="s">
        <v>1857</v>
      </c>
      <c r="N199" s="688" t="s">
        <v>1857</v>
      </c>
      <c r="O199" s="688" t="s">
        <v>3253</v>
      </c>
      <c r="P199" s="690" t="s">
        <v>3253</v>
      </c>
      <c r="S199" s="359"/>
      <c r="T199" s="359"/>
    </row>
    <row r="200" spans="2:20" x14ac:dyDescent="0.2">
      <c r="B200" s="687" t="s">
        <v>1015</v>
      </c>
      <c r="C200" s="636" t="s">
        <v>2176</v>
      </c>
      <c r="D200" s="691">
        <v>127</v>
      </c>
      <c r="E200" s="688">
        <v>619</v>
      </c>
      <c r="F200" s="688" t="s">
        <v>1857</v>
      </c>
      <c r="G200" s="688" t="s">
        <v>1857</v>
      </c>
      <c r="H200" s="688">
        <v>5</v>
      </c>
      <c r="I200" s="688">
        <v>1080</v>
      </c>
      <c r="J200" s="688">
        <v>5</v>
      </c>
      <c r="K200" s="688">
        <v>219.00661300337106</v>
      </c>
      <c r="L200" s="688" t="s">
        <v>1874</v>
      </c>
      <c r="M200" s="689" t="s">
        <v>1857</v>
      </c>
      <c r="N200" s="688" t="s">
        <v>1857</v>
      </c>
      <c r="O200" s="688" t="s">
        <v>3253</v>
      </c>
      <c r="P200" s="690" t="s">
        <v>3253</v>
      </c>
      <c r="S200" s="359"/>
      <c r="T200" s="359"/>
    </row>
    <row r="201" spans="2:20" x14ac:dyDescent="0.2">
      <c r="B201" s="687" t="s">
        <v>1016</v>
      </c>
      <c r="C201" s="636" t="s">
        <v>2177</v>
      </c>
      <c r="D201" s="691" t="s">
        <v>1857</v>
      </c>
      <c r="E201" s="688">
        <v>533</v>
      </c>
      <c r="F201" s="688" t="s">
        <v>1857</v>
      </c>
      <c r="G201" s="688" t="s">
        <v>1857</v>
      </c>
      <c r="H201" s="688">
        <v>5</v>
      </c>
      <c r="I201" s="688">
        <v>928</v>
      </c>
      <c r="J201" s="688">
        <v>5</v>
      </c>
      <c r="K201" s="688">
        <v>326.78852640469125</v>
      </c>
      <c r="L201" s="688" t="s">
        <v>1874</v>
      </c>
      <c r="M201" s="689" t="s">
        <v>1857</v>
      </c>
      <c r="N201" s="688" t="s">
        <v>1857</v>
      </c>
      <c r="O201" s="688" t="s">
        <v>3253</v>
      </c>
      <c r="P201" s="690" t="s">
        <v>3253</v>
      </c>
      <c r="S201" s="359"/>
      <c r="T201" s="359"/>
    </row>
    <row r="202" spans="2:20" x14ac:dyDescent="0.2">
      <c r="B202" s="687" t="s">
        <v>1017</v>
      </c>
      <c r="C202" s="636" t="s">
        <v>2178</v>
      </c>
      <c r="D202" s="691">
        <v>110</v>
      </c>
      <c r="E202" s="688">
        <v>620</v>
      </c>
      <c r="F202" s="688" t="s">
        <v>1857</v>
      </c>
      <c r="G202" s="688" t="s">
        <v>1857</v>
      </c>
      <c r="H202" s="688">
        <v>5</v>
      </c>
      <c r="I202" s="688">
        <v>1104</v>
      </c>
      <c r="J202" s="688">
        <v>5</v>
      </c>
      <c r="K202" s="688">
        <v>219.00661300337106</v>
      </c>
      <c r="L202" s="688" t="s">
        <v>1874</v>
      </c>
      <c r="M202" s="689" t="s">
        <v>1857</v>
      </c>
      <c r="N202" s="688" t="s">
        <v>1857</v>
      </c>
      <c r="O202" s="688" t="s">
        <v>3253</v>
      </c>
      <c r="P202" s="690" t="s">
        <v>3253</v>
      </c>
      <c r="S202" s="359"/>
      <c r="T202" s="359"/>
    </row>
    <row r="203" spans="2:20" x14ac:dyDescent="0.2">
      <c r="B203" s="687" t="s">
        <v>1018</v>
      </c>
      <c r="C203" s="636" t="s">
        <v>3242</v>
      </c>
      <c r="D203" s="691" t="s">
        <v>1857</v>
      </c>
      <c r="E203" s="688">
        <v>7868</v>
      </c>
      <c r="F203" s="688" t="s">
        <v>1857</v>
      </c>
      <c r="G203" s="688" t="s">
        <v>1857</v>
      </c>
      <c r="H203" s="688">
        <v>28</v>
      </c>
      <c r="I203" s="688">
        <v>8770</v>
      </c>
      <c r="J203" s="688">
        <v>48</v>
      </c>
      <c r="K203" s="688">
        <v>184.7983183569348</v>
      </c>
      <c r="L203" s="688" t="s">
        <v>1874</v>
      </c>
      <c r="M203" s="689" t="s">
        <v>1857</v>
      </c>
      <c r="N203" s="688" t="s">
        <v>1857</v>
      </c>
      <c r="O203" s="688" t="s">
        <v>3253</v>
      </c>
      <c r="P203" s="690" t="s">
        <v>3253</v>
      </c>
      <c r="S203" s="359"/>
      <c r="T203" s="359"/>
    </row>
    <row r="204" spans="2:20" x14ac:dyDescent="0.2">
      <c r="B204" s="687" t="s">
        <v>1019</v>
      </c>
      <c r="C204" s="636" t="s">
        <v>2179</v>
      </c>
      <c r="D204" s="691" t="s">
        <v>1857</v>
      </c>
      <c r="E204" s="688">
        <v>6001</v>
      </c>
      <c r="F204" s="688" t="s">
        <v>1857</v>
      </c>
      <c r="G204" s="688" t="s">
        <v>1857</v>
      </c>
      <c r="H204" s="688">
        <v>15</v>
      </c>
      <c r="I204" s="688">
        <v>6203</v>
      </c>
      <c r="J204" s="688">
        <v>24</v>
      </c>
      <c r="K204" s="688">
        <v>184.7983183569348</v>
      </c>
      <c r="L204" s="688" t="s">
        <v>1874</v>
      </c>
      <c r="M204" s="689" t="s">
        <v>1857</v>
      </c>
      <c r="N204" s="688" t="s">
        <v>1857</v>
      </c>
      <c r="O204" s="688" t="s">
        <v>3253</v>
      </c>
      <c r="P204" s="690" t="s">
        <v>3253</v>
      </c>
      <c r="S204" s="359"/>
      <c r="T204" s="359"/>
    </row>
    <row r="205" spans="2:20" x14ac:dyDescent="0.2">
      <c r="B205" s="687" t="s">
        <v>1020</v>
      </c>
      <c r="C205" s="636" t="s">
        <v>2180</v>
      </c>
      <c r="D205" s="691" t="s">
        <v>1857</v>
      </c>
      <c r="E205" s="688">
        <v>5052</v>
      </c>
      <c r="F205" s="688" t="s">
        <v>1857</v>
      </c>
      <c r="G205" s="688" t="s">
        <v>1857</v>
      </c>
      <c r="H205" s="688">
        <v>13</v>
      </c>
      <c r="I205" s="688">
        <v>5086</v>
      </c>
      <c r="J205" s="688">
        <v>18</v>
      </c>
      <c r="K205" s="688">
        <v>184.7983183569348</v>
      </c>
      <c r="L205" s="688" t="s">
        <v>1874</v>
      </c>
      <c r="M205" s="689" t="s">
        <v>1857</v>
      </c>
      <c r="N205" s="688" t="s">
        <v>1857</v>
      </c>
      <c r="O205" s="688" t="s">
        <v>3253</v>
      </c>
      <c r="P205" s="690" t="s">
        <v>3253</v>
      </c>
      <c r="S205" s="359"/>
      <c r="T205" s="359"/>
    </row>
    <row r="206" spans="2:20" x14ac:dyDescent="0.2">
      <c r="B206" s="687" t="s">
        <v>1021</v>
      </c>
      <c r="C206" s="636" t="s">
        <v>2181</v>
      </c>
      <c r="D206" s="691" t="s">
        <v>1857</v>
      </c>
      <c r="E206" s="688">
        <v>2476</v>
      </c>
      <c r="F206" s="688" t="s">
        <v>1857</v>
      </c>
      <c r="G206" s="688" t="s">
        <v>1857</v>
      </c>
      <c r="H206" s="688">
        <v>10</v>
      </c>
      <c r="I206" s="688">
        <v>6257</v>
      </c>
      <c r="J206" s="688">
        <v>45</v>
      </c>
      <c r="K206" s="688">
        <v>184.7983183569348</v>
      </c>
      <c r="L206" s="688" t="s">
        <v>1874</v>
      </c>
      <c r="M206" s="689" t="s">
        <v>1857</v>
      </c>
      <c r="N206" s="688" t="s">
        <v>1857</v>
      </c>
      <c r="O206" s="688" t="s">
        <v>3253</v>
      </c>
      <c r="P206" s="690" t="s">
        <v>3253</v>
      </c>
      <c r="S206" s="359"/>
      <c r="T206" s="359"/>
    </row>
    <row r="207" spans="2:20" x14ac:dyDescent="0.2">
      <c r="B207" s="687" t="s">
        <v>1022</v>
      </c>
      <c r="C207" s="636" t="s">
        <v>2182</v>
      </c>
      <c r="D207" s="691" t="s">
        <v>1857</v>
      </c>
      <c r="E207" s="688">
        <v>1777</v>
      </c>
      <c r="F207" s="688" t="s">
        <v>1857</v>
      </c>
      <c r="G207" s="688" t="s">
        <v>1857</v>
      </c>
      <c r="H207" s="688">
        <v>5</v>
      </c>
      <c r="I207" s="688">
        <v>2659</v>
      </c>
      <c r="J207" s="688">
        <v>14</v>
      </c>
      <c r="K207" s="688">
        <v>184.7983183569348</v>
      </c>
      <c r="L207" s="688" t="s">
        <v>1874</v>
      </c>
      <c r="M207" s="689" t="s">
        <v>1857</v>
      </c>
      <c r="N207" s="688" t="s">
        <v>1857</v>
      </c>
      <c r="O207" s="688" t="s">
        <v>3253</v>
      </c>
      <c r="P207" s="690" t="s">
        <v>3253</v>
      </c>
      <c r="S207" s="359"/>
      <c r="T207" s="359"/>
    </row>
    <row r="208" spans="2:20" x14ac:dyDescent="0.2">
      <c r="B208" s="687" t="s">
        <v>1023</v>
      </c>
      <c r="C208" s="636" t="s">
        <v>2183</v>
      </c>
      <c r="D208" s="691" t="s">
        <v>1857</v>
      </c>
      <c r="E208" s="688">
        <v>2295</v>
      </c>
      <c r="F208" s="688" t="s">
        <v>1857</v>
      </c>
      <c r="G208" s="688" t="s">
        <v>1857</v>
      </c>
      <c r="H208" s="688">
        <v>10</v>
      </c>
      <c r="I208" s="688">
        <v>4853</v>
      </c>
      <c r="J208" s="688">
        <v>36</v>
      </c>
      <c r="K208" s="688">
        <v>184.7983183569348</v>
      </c>
      <c r="L208" s="688" t="s">
        <v>1874</v>
      </c>
      <c r="M208" s="689" t="s">
        <v>1857</v>
      </c>
      <c r="N208" s="688" t="s">
        <v>1857</v>
      </c>
      <c r="O208" s="688" t="s">
        <v>3253</v>
      </c>
      <c r="P208" s="690" t="s">
        <v>3253</v>
      </c>
      <c r="S208" s="359"/>
      <c r="T208" s="359"/>
    </row>
    <row r="209" spans="2:20" x14ac:dyDescent="0.2">
      <c r="B209" s="687" t="s">
        <v>1024</v>
      </c>
      <c r="C209" s="636" t="s">
        <v>2184</v>
      </c>
      <c r="D209" s="691" t="s">
        <v>1857</v>
      </c>
      <c r="E209" s="688">
        <v>1413</v>
      </c>
      <c r="F209" s="688" t="s">
        <v>1857</v>
      </c>
      <c r="G209" s="688" t="s">
        <v>1857</v>
      </c>
      <c r="H209" s="688">
        <v>5</v>
      </c>
      <c r="I209" s="688">
        <v>3056</v>
      </c>
      <c r="J209" s="688">
        <v>20</v>
      </c>
      <c r="K209" s="688">
        <v>184.7983183569348</v>
      </c>
      <c r="L209" s="688" t="s">
        <v>1874</v>
      </c>
      <c r="M209" s="689" t="s">
        <v>1857</v>
      </c>
      <c r="N209" s="688" t="s">
        <v>1857</v>
      </c>
      <c r="O209" s="688" t="s">
        <v>3253</v>
      </c>
      <c r="P209" s="690" t="s">
        <v>3253</v>
      </c>
      <c r="S209" s="359"/>
      <c r="T209" s="359"/>
    </row>
    <row r="210" spans="2:20" x14ac:dyDescent="0.2">
      <c r="B210" s="687" t="s">
        <v>172</v>
      </c>
      <c r="C210" s="636" t="s">
        <v>217</v>
      </c>
      <c r="D210" s="691" t="s">
        <v>1857</v>
      </c>
      <c r="E210" s="688">
        <v>529</v>
      </c>
      <c r="F210" s="688" t="s">
        <v>1857</v>
      </c>
      <c r="G210" s="688" t="s">
        <v>1857</v>
      </c>
      <c r="H210" s="688">
        <v>5</v>
      </c>
      <c r="I210" s="688">
        <v>519</v>
      </c>
      <c r="J210" s="688">
        <v>5</v>
      </c>
      <c r="K210" s="688">
        <v>184.7983183569348</v>
      </c>
      <c r="L210" s="688" t="s">
        <v>1874</v>
      </c>
      <c r="M210" s="689" t="s">
        <v>1857</v>
      </c>
      <c r="N210" s="688" t="s">
        <v>1857</v>
      </c>
      <c r="O210" s="688">
        <v>1</v>
      </c>
      <c r="P210" s="690" t="s">
        <v>3199</v>
      </c>
      <c r="S210" s="359"/>
      <c r="T210" s="359"/>
    </row>
    <row r="211" spans="2:20" x14ac:dyDescent="0.2">
      <c r="B211" s="687" t="s">
        <v>1025</v>
      </c>
      <c r="C211" s="636" t="s">
        <v>2185</v>
      </c>
      <c r="D211" s="691" t="s">
        <v>1857</v>
      </c>
      <c r="E211" s="688">
        <v>490</v>
      </c>
      <c r="F211" s="688" t="s">
        <v>1857</v>
      </c>
      <c r="G211" s="688" t="s">
        <v>1857</v>
      </c>
      <c r="H211" s="688">
        <v>5</v>
      </c>
      <c r="I211" s="688">
        <v>322</v>
      </c>
      <c r="J211" s="688">
        <v>5</v>
      </c>
      <c r="K211" s="688">
        <v>184.7983183569348</v>
      </c>
      <c r="L211" s="688" t="s">
        <v>1874</v>
      </c>
      <c r="M211" s="689" t="s">
        <v>1857</v>
      </c>
      <c r="N211" s="688" t="s">
        <v>1857</v>
      </c>
      <c r="O211" s="688" t="s">
        <v>3253</v>
      </c>
      <c r="P211" s="690" t="s">
        <v>3253</v>
      </c>
      <c r="S211" s="359"/>
      <c r="T211" s="359"/>
    </row>
    <row r="212" spans="2:20" x14ac:dyDescent="0.2">
      <c r="B212" s="687" t="s">
        <v>1026</v>
      </c>
      <c r="C212" s="636" t="s">
        <v>2186</v>
      </c>
      <c r="D212" s="691" t="s">
        <v>1857</v>
      </c>
      <c r="E212" s="688">
        <v>1084</v>
      </c>
      <c r="F212" s="688" t="s">
        <v>1857</v>
      </c>
      <c r="G212" s="688" t="s">
        <v>1857</v>
      </c>
      <c r="H212" s="688">
        <v>5</v>
      </c>
      <c r="I212" s="688">
        <v>1789</v>
      </c>
      <c r="J212" s="688">
        <v>5</v>
      </c>
      <c r="K212" s="688">
        <v>323.45428717516739</v>
      </c>
      <c r="L212" s="688" t="s">
        <v>1874</v>
      </c>
      <c r="M212" s="689" t="s">
        <v>1857</v>
      </c>
      <c r="N212" s="688" t="s">
        <v>1857</v>
      </c>
      <c r="O212" s="688" t="s">
        <v>3253</v>
      </c>
      <c r="P212" s="690" t="s">
        <v>3253</v>
      </c>
      <c r="S212" s="359"/>
      <c r="T212" s="359"/>
    </row>
    <row r="213" spans="2:20" x14ac:dyDescent="0.2">
      <c r="B213" s="687" t="s">
        <v>1027</v>
      </c>
      <c r="C213" s="636" t="s">
        <v>2187</v>
      </c>
      <c r="D213" s="691" t="s">
        <v>1857</v>
      </c>
      <c r="E213" s="688">
        <v>1131</v>
      </c>
      <c r="F213" s="688" t="s">
        <v>1857</v>
      </c>
      <c r="G213" s="688" t="s">
        <v>1857</v>
      </c>
      <c r="H213" s="688">
        <v>5</v>
      </c>
      <c r="I213" s="688">
        <v>1162</v>
      </c>
      <c r="J213" s="688">
        <v>5</v>
      </c>
      <c r="K213" s="688">
        <v>184.7983183569348</v>
      </c>
      <c r="L213" s="688" t="s">
        <v>1874</v>
      </c>
      <c r="M213" s="689" t="s">
        <v>1857</v>
      </c>
      <c r="N213" s="688" t="s">
        <v>1857</v>
      </c>
      <c r="O213" s="688" t="s">
        <v>3253</v>
      </c>
      <c r="P213" s="690" t="s">
        <v>3253</v>
      </c>
      <c r="S213" s="359"/>
      <c r="T213" s="359"/>
    </row>
    <row r="214" spans="2:20" x14ac:dyDescent="0.2">
      <c r="B214" s="687" t="s">
        <v>1028</v>
      </c>
      <c r="C214" s="636" t="s">
        <v>2188</v>
      </c>
      <c r="D214" s="691" t="s">
        <v>1857</v>
      </c>
      <c r="E214" s="688">
        <v>1534</v>
      </c>
      <c r="F214" s="688" t="s">
        <v>1857</v>
      </c>
      <c r="G214" s="688" t="s">
        <v>1857</v>
      </c>
      <c r="H214" s="688">
        <v>15</v>
      </c>
      <c r="I214" s="688">
        <v>2822</v>
      </c>
      <c r="J214" s="688">
        <v>26</v>
      </c>
      <c r="K214" s="688">
        <v>184.7983183569348</v>
      </c>
      <c r="L214" s="688" t="s">
        <v>2022</v>
      </c>
      <c r="M214" s="689">
        <v>0.30000000000000004</v>
      </c>
      <c r="N214" s="688">
        <v>847</v>
      </c>
      <c r="O214" s="688" t="s">
        <v>3253</v>
      </c>
      <c r="P214" s="690" t="s">
        <v>3253</v>
      </c>
      <c r="S214" s="359"/>
      <c r="T214" s="359"/>
    </row>
    <row r="215" spans="2:20" x14ac:dyDescent="0.2">
      <c r="B215" s="687" t="s">
        <v>148</v>
      </c>
      <c r="C215" s="636" t="s">
        <v>2189</v>
      </c>
      <c r="D215" s="691" t="s">
        <v>1857</v>
      </c>
      <c r="E215" s="688">
        <v>950</v>
      </c>
      <c r="F215" s="688" t="s">
        <v>1857</v>
      </c>
      <c r="G215" s="688" t="s">
        <v>1857</v>
      </c>
      <c r="H215" s="688">
        <v>8</v>
      </c>
      <c r="I215" s="688">
        <v>1462</v>
      </c>
      <c r="J215" s="688">
        <v>17</v>
      </c>
      <c r="K215" s="688">
        <v>184.7983183569348</v>
      </c>
      <c r="L215" s="688" t="s">
        <v>1874</v>
      </c>
      <c r="M215" s="689" t="s">
        <v>1857</v>
      </c>
      <c r="N215" s="688" t="s">
        <v>1857</v>
      </c>
      <c r="O215" s="688">
        <v>1</v>
      </c>
      <c r="P215" s="690" t="s">
        <v>236</v>
      </c>
      <c r="S215" s="359"/>
      <c r="T215" s="359"/>
    </row>
    <row r="216" spans="2:20" x14ac:dyDescent="0.2">
      <c r="B216" s="687" t="s">
        <v>149</v>
      </c>
      <c r="C216" s="636" t="s">
        <v>150</v>
      </c>
      <c r="D216" s="691" t="s">
        <v>1857</v>
      </c>
      <c r="E216" s="688">
        <v>351</v>
      </c>
      <c r="F216" s="688" t="s">
        <v>1857</v>
      </c>
      <c r="G216" s="688" t="s">
        <v>1857</v>
      </c>
      <c r="H216" s="688">
        <v>5</v>
      </c>
      <c r="I216" s="688">
        <v>1462</v>
      </c>
      <c r="J216" s="688">
        <v>11</v>
      </c>
      <c r="K216" s="688">
        <v>184.7983183569348</v>
      </c>
      <c r="L216" s="688" t="s">
        <v>1874</v>
      </c>
      <c r="M216" s="689" t="s">
        <v>1857</v>
      </c>
      <c r="N216" s="688" t="s">
        <v>1857</v>
      </c>
      <c r="O216" s="688">
        <v>1</v>
      </c>
      <c r="P216" s="690" t="s">
        <v>236</v>
      </c>
      <c r="S216" s="359"/>
      <c r="T216" s="359"/>
    </row>
    <row r="217" spans="2:20" x14ac:dyDescent="0.2">
      <c r="B217" s="687" t="s">
        <v>1029</v>
      </c>
      <c r="C217" s="636" t="s">
        <v>2190</v>
      </c>
      <c r="D217" s="691" t="s">
        <v>1857</v>
      </c>
      <c r="E217" s="688">
        <v>4947</v>
      </c>
      <c r="F217" s="688" t="s">
        <v>1857</v>
      </c>
      <c r="G217" s="688" t="s">
        <v>1857</v>
      </c>
      <c r="H217" s="688">
        <v>45</v>
      </c>
      <c r="I217" s="688">
        <v>4876</v>
      </c>
      <c r="J217" s="688">
        <v>43</v>
      </c>
      <c r="K217" s="688">
        <v>184.7983183569348</v>
      </c>
      <c r="L217" s="688" t="s">
        <v>2022</v>
      </c>
      <c r="M217" s="689">
        <v>0.30000000000000004</v>
      </c>
      <c r="N217" s="688">
        <v>1463</v>
      </c>
      <c r="O217" s="688" t="s">
        <v>3253</v>
      </c>
      <c r="P217" s="690" t="s">
        <v>3253</v>
      </c>
      <c r="S217" s="359"/>
      <c r="T217" s="359"/>
    </row>
    <row r="218" spans="2:20" x14ac:dyDescent="0.2">
      <c r="B218" s="687" t="s">
        <v>1030</v>
      </c>
      <c r="C218" s="636" t="s">
        <v>2191</v>
      </c>
      <c r="D218" s="691" t="s">
        <v>1857</v>
      </c>
      <c r="E218" s="688">
        <v>2754</v>
      </c>
      <c r="F218" s="688" t="s">
        <v>1857</v>
      </c>
      <c r="G218" s="688" t="s">
        <v>1857</v>
      </c>
      <c r="H218" s="688">
        <v>21</v>
      </c>
      <c r="I218" s="688">
        <v>3597</v>
      </c>
      <c r="J218" s="688">
        <v>30</v>
      </c>
      <c r="K218" s="688">
        <v>184.7983183569348</v>
      </c>
      <c r="L218" s="688" t="s">
        <v>2022</v>
      </c>
      <c r="M218" s="689">
        <v>0.30000000000000004</v>
      </c>
      <c r="N218" s="688">
        <v>1079</v>
      </c>
      <c r="O218" s="688" t="s">
        <v>3253</v>
      </c>
      <c r="P218" s="690" t="s">
        <v>3253</v>
      </c>
      <c r="S218" s="359"/>
      <c r="T218" s="359"/>
    </row>
    <row r="219" spans="2:20" x14ac:dyDescent="0.2">
      <c r="B219" s="687" t="s">
        <v>1031</v>
      </c>
      <c r="C219" s="636" t="s">
        <v>2192</v>
      </c>
      <c r="D219" s="691" t="s">
        <v>1857</v>
      </c>
      <c r="E219" s="688">
        <v>1619</v>
      </c>
      <c r="F219" s="688" t="s">
        <v>1857</v>
      </c>
      <c r="G219" s="688" t="s">
        <v>1857</v>
      </c>
      <c r="H219" s="688">
        <v>10</v>
      </c>
      <c r="I219" s="688">
        <v>2975</v>
      </c>
      <c r="J219" s="688">
        <v>19</v>
      </c>
      <c r="K219" s="688">
        <v>184.7983183569348</v>
      </c>
      <c r="L219" s="688" t="s">
        <v>2022</v>
      </c>
      <c r="M219" s="689">
        <v>0.30000000000000004</v>
      </c>
      <c r="N219" s="688">
        <v>892</v>
      </c>
      <c r="O219" s="688" t="s">
        <v>3253</v>
      </c>
      <c r="P219" s="690" t="s">
        <v>3253</v>
      </c>
      <c r="S219" s="359"/>
      <c r="T219" s="359"/>
    </row>
    <row r="220" spans="2:20" x14ac:dyDescent="0.2">
      <c r="B220" s="687" t="s">
        <v>1032</v>
      </c>
      <c r="C220" s="636" t="s">
        <v>2193</v>
      </c>
      <c r="D220" s="691" t="s">
        <v>1857</v>
      </c>
      <c r="E220" s="688">
        <v>3883</v>
      </c>
      <c r="F220" s="688" t="s">
        <v>1857</v>
      </c>
      <c r="G220" s="688" t="s">
        <v>1857</v>
      </c>
      <c r="H220" s="688">
        <v>43</v>
      </c>
      <c r="I220" s="688">
        <v>3050</v>
      </c>
      <c r="J220" s="688">
        <v>29</v>
      </c>
      <c r="K220" s="688">
        <v>184.7983183569348</v>
      </c>
      <c r="L220" s="688" t="s">
        <v>2022</v>
      </c>
      <c r="M220" s="689">
        <v>0.30000000000000004</v>
      </c>
      <c r="N220" s="688">
        <v>915</v>
      </c>
      <c r="O220" s="688" t="s">
        <v>3253</v>
      </c>
      <c r="P220" s="690" t="s">
        <v>3253</v>
      </c>
      <c r="S220" s="359"/>
      <c r="T220" s="359"/>
    </row>
    <row r="221" spans="2:20" x14ac:dyDescent="0.2">
      <c r="B221" s="687" t="s">
        <v>1033</v>
      </c>
      <c r="C221" s="636" t="s">
        <v>2194</v>
      </c>
      <c r="D221" s="691" t="s">
        <v>1857</v>
      </c>
      <c r="E221" s="688">
        <v>2645</v>
      </c>
      <c r="F221" s="688" t="s">
        <v>1857</v>
      </c>
      <c r="G221" s="688" t="s">
        <v>1857</v>
      </c>
      <c r="H221" s="688">
        <v>25</v>
      </c>
      <c r="I221" s="688">
        <v>2122</v>
      </c>
      <c r="J221" s="688">
        <v>20</v>
      </c>
      <c r="K221" s="688">
        <v>184.7983183569348</v>
      </c>
      <c r="L221" s="688" t="s">
        <v>2022</v>
      </c>
      <c r="M221" s="689">
        <v>0.30000000000000004</v>
      </c>
      <c r="N221" s="688">
        <v>637</v>
      </c>
      <c r="O221" s="688" t="s">
        <v>3253</v>
      </c>
      <c r="P221" s="690" t="s">
        <v>3253</v>
      </c>
      <c r="S221" s="359"/>
      <c r="T221" s="359"/>
    </row>
    <row r="222" spans="2:20" x14ac:dyDescent="0.2">
      <c r="B222" s="687" t="s">
        <v>169</v>
      </c>
      <c r="C222" s="636" t="s">
        <v>2195</v>
      </c>
      <c r="D222" s="691" t="s">
        <v>1857</v>
      </c>
      <c r="E222" s="688">
        <v>1950</v>
      </c>
      <c r="F222" s="688" t="s">
        <v>1857</v>
      </c>
      <c r="G222" s="688" t="s">
        <v>1857</v>
      </c>
      <c r="H222" s="688">
        <v>14</v>
      </c>
      <c r="I222" s="688">
        <v>883</v>
      </c>
      <c r="J222" s="688">
        <v>9</v>
      </c>
      <c r="K222" s="688">
        <v>184.7983183569348</v>
      </c>
      <c r="L222" s="688" t="s">
        <v>1874</v>
      </c>
      <c r="M222" s="689" t="s">
        <v>1857</v>
      </c>
      <c r="N222" s="688" t="s">
        <v>1857</v>
      </c>
      <c r="O222" s="688">
        <v>1</v>
      </c>
      <c r="P222" s="690" t="s">
        <v>236</v>
      </c>
      <c r="S222" s="359"/>
      <c r="T222" s="359"/>
    </row>
    <row r="223" spans="2:20" x14ac:dyDescent="0.2">
      <c r="B223" s="687" t="s">
        <v>1034</v>
      </c>
      <c r="C223" s="636" t="s">
        <v>2196</v>
      </c>
      <c r="D223" s="691" t="s">
        <v>1857</v>
      </c>
      <c r="E223" s="688">
        <v>2470</v>
      </c>
      <c r="F223" s="688" t="s">
        <v>1857</v>
      </c>
      <c r="G223" s="688" t="s">
        <v>1857</v>
      </c>
      <c r="H223" s="688">
        <v>28</v>
      </c>
      <c r="I223" s="688">
        <v>2775</v>
      </c>
      <c r="J223" s="688">
        <v>28</v>
      </c>
      <c r="K223" s="688">
        <v>184.7983183569348</v>
      </c>
      <c r="L223" s="688" t="s">
        <v>2022</v>
      </c>
      <c r="M223" s="689">
        <v>0.30000000000000004</v>
      </c>
      <c r="N223" s="688">
        <v>832</v>
      </c>
      <c r="O223" s="688" t="s">
        <v>3253</v>
      </c>
      <c r="P223" s="690" t="s">
        <v>3253</v>
      </c>
      <c r="S223" s="359"/>
      <c r="T223" s="359"/>
    </row>
    <row r="224" spans="2:20" x14ac:dyDescent="0.2">
      <c r="B224" s="687" t="s">
        <v>1035</v>
      </c>
      <c r="C224" s="636" t="s">
        <v>2197</v>
      </c>
      <c r="D224" s="691" t="s">
        <v>1857</v>
      </c>
      <c r="E224" s="688">
        <v>520</v>
      </c>
      <c r="F224" s="688" t="s">
        <v>1857</v>
      </c>
      <c r="G224" s="688" t="s">
        <v>1857</v>
      </c>
      <c r="H224" s="688">
        <v>5</v>
      </c>
      <c r="I224" s="688">
        <v>1578</v>
      </c>
      <c r="J224" s="688">
        <v>15</v>
      </c>
      <c r="K224" s="688">
        <v>184.7983183569348</v>
      </c>
      <c r="L224" s="688" t="s">
        <v>2022</v>
      </c>
      <c r="M224" s="689">
        <v>0.4</v>
      </c>
      <c r="N224" s="688">
        <v>631</v>
      </c>
      <c r="O224" s="688" t="s">
        <v>3253</v>
      </c>
      <c r="P224" s="690" t="s">
        <v>3253</v>
      </c>
      <c r="S224" s="359"/>
      <c r="T224" s="359"/>
    </row>
    <row r="225" spans="2:20" x14ac:dyDescent="0.2">
      <c r="B225" s="687" t="s">
        <v>1036</v>
      </c>
      <c r="C225" s="636" t="s">
        <v>2198</v>
      </c>
      <c r="D225" s="691" t="s">
        <v>1857</v>
      </c>
      <c r="E225" s="688">
        <v>2486</v>
      </c>
      <c r="F225" s="688" t="s">
        <v>1857</v>
      </c>
      <c r="G225" s="688" t="s">
        <v>1857</v>
      </c>
      <c r="H225" s="688">
        <v>24</v>
      </c>
      <c r="I225" s="688">
        <v>3440</v>
      </c>
      <c r="J225" s="688">
        <v>32</v>
      </c>
      <c r="K225" s="688">
        <v>184.7983183569348</v>
      </c>
      <c r="L225" s="688" t="s">
        <v>2022</v>
      </c>
      <c r="M225" s="689">
        <v>0.30000000000000004</v>
      </c>
      <c r="N225" s="688">
        <v>1032</v>
      </c>
      <c r="O225" s="688" t="s">
        <v>3253</v>
      </c>
      <c r="P225" s="690" t="s">
        <v>3253</v>
      </c>
      <c r="S225" s="359"/>
      <c r="T225" s="359"/>
    </row>
    <row r="226" spans="2:20" x14ac:dyDescent="0.2">
      <c r="B226" s="687" t="s">
        <v>1037</v>
      </c>
      <c r="C226" s="636" t="s">
        <v>2199</v>
      </c>
      <c r="D226" s="691" t="s">
        <v>1857</v>
      </c>
      <c r="E226" s="688">
        <v>629</v>
      </c>
      <c r="F226" s="688" t="s">
        <v>1857</v>
      </c>
      <c r="G226" s="688" t="s">
        <v>1857</v>
      </c>
      <c r="H226" s="688">
        <v>5</v>
      </c>
      <c r="I226" s="688">
        <v>2464</v>
      </c>
      <c r="J226" s="688">
        <v>20</v>
      </c>
      <c r="K226" s="688">
        <v>184.7983183569348</v>
      </c>
      <c r="L226" s="688" t="s">
        <v>2022</v>
      </c>
      <c r="M226" s="689">
        <v>0.30000000000000004</v>
      </c>
      <c r="N226" s="688">
        <v>739</v>
      </c>
      <c r="O226" s="688" t="s">
        <v>3253</v>
      </c>
      <c r="P226" s="690" t="s">
        <v>3253</v>
      </c>
      <c r="S226" s="359"/>
      <c r="T226" s="359"/>
    </row>
    <row r="227" spans="2:20" x14ac:dyDescent="0.2">
      <c r="B227" s="687" t="s">
        <v>1038</v>
      </c>
      <c r="C227" s="636" t="s">
        <v>2200</v>
      </c>
      <c r="D227" s="691" t="s">
        <v>1857</v>
      </c>
      <c r="E227" s="688">
        <v>2957</v>
      </c>
      <c r="F227" s="688" t="s">
        <v>1857</v>
      </c>
      <c r="G227" s="688" t="s">
        <v>1857</v>
      </c>
      <c r="H227" s="688">
        <v>35</v>
      </c>
      <c r="I227" s="688">
        <v>2957</v>
      </c>
      <c r="J227" s="688">
        <v>35</v>
      </c>
      <c r="K227" s="688">
        <v>184.7983183569348</v>
      </c>
      <c r="L227" s="688" t="s">
        <v>2022</v>
      </c>
      <c r="M227" s="689">
        <v>0.30000000000000004</v>
      </c>
      <c r="N227" s="688">
        <v>887</v>
      </c>
      <c r="O227" s="688" t="s">
        <v>3253</v>
      </c>
      <c r="P227" s="690" t="s">
        <v>3253</v>
      </c>
      <c r="S227" s="359"/>
      <c r="T227" s="359"/>
    </row>
    <row r="228" spans="2:20" x14ac:dyDescent="0.2">
      <c r="B228" s="687" t="s">
        <v>1039</v>
      </c>
      <c r="C228" s="636" t="s">
        <v>2201</v>
      </c>
      <c r="D228" s="691" t="s">
        <v>1857</v>
      </c>
      <c r="E228" s="688">
        <v>1985</v>
      </c>
      <c r="F228" s="688" t="s">
        <v>1857</v>
      </c>
      <c r="G228" s="688" t="s">
        <v>1857</v>
      </c>
      <c r="H228" s="688">
        <v>22</v>
      </c>
      <c r="I228" s="688">
        <v>1985</v>
      </c>
      <c r="J228" s="688">
        <v>22</v>
      </c>
      <c r="K228" s="688">
        <v>184.7983183569348</v>
      </c>
      <c r="L228" s="688" t="s">
        <v>2022</v>
      </c>
      <c r="M228" s="689">
        <v>0.30000000000000004</v>
      </c>
      <c r="N228" s="688">
        <v>596</v>
      </c>
      <c r="O228" s="688" t="s">
        <v>3253</v>
      </c>
      <c r="P228" s="690" t="s">
        <v>3253</v>
      </c>
      <c r="S228" s="359"/>
      <c r="T228" s="359"/>
    </row>
    <row r="229" spans="2:20" x14ac:dyDescent="0.2">
      <c r="B229" s="687" t="s">
        <v>1040</v>
      </c>
      <c r="C229" s="636" t="s">
        <v>2202</v>
      </c>
      <c r="D229" s="691" t="s">
        <v>1857</v>
      </c>
      <c r="E229" s="688">
        <v>971</v>
      </c>
      <c r="F229" s="688" t="s">
        <v>1857</v>
      </c>
      <c r="G229" s="688" t="s">
        <v>1857</v>
      </c>
      <c r="H229" s="688">
        <v>11</v>
      </c>
      <c r="I229" s="688">
        <v>971</v>
      </c>
      <c r="J229" s="688">
        <v>11</v>
      </c>
      <c r="K229" s="688">
        <v>184.7983183569348</v>
      </c>
      <c r="L229" s="688" t="s">
        <v>2022</v>
      </c>
      <c r="M229" s="689">
        <v>0.4</v>
      </c>
      <c r="N229" s="688">
        <v>388</v>
      </c>
      <c r="O229" s="688" t="s">
        <v>3253</v>
      </c>
      <c r="P229" s="690" t="s">
        <v>3253</v>
      </c>
      <c r="S229" s="359"/>
      <c r="T229" s="359"/>
    </row>
    <row r="230" spans="2:20" x14ac:dyDescent="0.2">
      <c r="B230" s="687" t="s">
        <v>1041</v>
      </c>
      <c r="C230" s="636" t="s">
        <v>2203</v>
      </c>
      <c r="D230" s="691" t="s">
        <v>1857</v>
      </c>
      <c r="E230" s="688">
        <v>2015</v>
      </c>
      <c r="F230" s="688" t="s">
        <v>1857</v>
      </c>
      <c r="G230" s="688" t="s">
        <v>1857</v>
      </c>
      <c r="H230" s="688">
        <v>20</v>
      </c>
      <c r="I230" s="688">
        <v>1828</v>
      </c>
      <c r="J230" s="688">
        <v>15</v>
      </c>
      <c r="K230" s="688">
        <v>184.7983183569348</v>
      </c>
      <c r="L230" s="688" t="s">
        <v>2022</v>
      </c>
      <c r="M230" s="689">
        <v>0.30000000000000004</v>
      </c>
      <c r="N230" s="688">
        <v>548</v>
      </c>
      <c r="O230" s="688" t="s">
        <v>3253</v>
      </c>
      <c r="P230" s="690" t="s">
        <v>3253</v>
      </c>
      <c r="S230" s="359"/>
      <c r="T230" s="359"/>
    </row>
    <row r="231" spans="2:20" x14ac:dyDescent="0.2">
      <c r="B231" s="687" t="s">
        <v>151</v>
      </c>
      <c r="C231" s="636" t="s">
        <v>2204</v>
      </c>
      <c r="D231" s="691" t="s">
        <v>1857</v>
      </c>
      <c r="E231" s="688">
        <v>1105</v>
      </c>
      <c r="F231" s="688" t="s">
        <v>1857</v>
      </c>
      <c r="G231" s="688" t="s">
        <v>1857</v>
      </c>
      <c r="H231" s="688">
        <v>8</v>
      </c>
      <c r="I231" s="688">
        <v>913</v>
      </c>
      <c r="J231" s="688">
        <v>11</v>
      </c>
      <c r="K231" s="688">
        <v>184.7983183569348</v>
      </c>
      <c r="L231" s="688" t="s">
        <v>1874</v>
      </c>
      <c r="M231" s="689" t="s">
        <v>1857</v>
      </c>
      <c r="N231" s="688" t="s">
        <v>1857</v>
      </c>
      <c r="O231" s="688">
        <v>1</v>
      </c>
      <c r="P231" s="690" t="s">
        <v>236</v>
      </c>
      <c r="S231" s="359"/>
      <c r="T231" s="359"/>
    </row>
    <row r="232" spans="2:20" x14ac:dyDescent="0.2">
      <c r="B232" s="687" t="s">
        <v>152</v>
      </c>
      <c r="C232" s="636" t="s">
        <v>2205</v>
      </c>
      <c r="D232" s="691" t="s">
        <v>1857</v>
      </c>
      <c r="E232" s="688">
        <v>385</v>
      </c>
      <c r="F232" s="688" t="s">
        <v>1857</v>
      </c>
      <c r="G232" s="688" t="s">
        <v>1857</v>
      </c>
      <c r="H232" s="688">
        <v>5</v>
      </c>
      <c r="I232" s="688">
        <v>580</v>
      </c>
      <c r="J232" s="688">
        <v>8</v>
      </c>
      <c r="K232" s="688">
        <v>184.7983183569348</v>
      </c>
      <c r="L232" s="688" t="s">
        <v>1874</v>
      </c>
      <c r="M232" s="689" t="s">
        <v>1857</v>
      </c>
      <c r="N232" s="688" t="s">
        <v>1857</v>
      </c>
      <c r="O232" s="688">
        <v>1</v>
      </c>
      <c r="P232" s="690" t="s">
        <v>236</v>
      </c>
      <c r="S232" s="359"/>
      <c r="T232" s="359"/>
    </row>
    <row r="233" spans="2:20" x14ac:dyDescent="0.2">
      <c r="B233" s="687" t="s">
        <v>1042</v>
      </c>
      <c r="C233" s="636" t="s">
        <v>2206</v>
      </c>
      <c r="D233" s="691" t="s">
        <v>1857</v>
      </c>
      <c r="E233" s="688">
        <v>2007</v>
      </c>
      <c r="F233" s="688" t="s">
        <v>1857</v>
      </c>
      <c r="G233" s="688" t="s">
        <v>1857</v>
      </c>
      <c r="H233" s="688">
        <v>16</v>
      </c>
      <c r="I233" s="688">
        <v>3204</v>
      </c>
      <c r="J233" s="688">
        <v>32</v>
      </c>
      <c r="K233" s="688">
        <v>184.7983183569348</v>
      </c>
      <c r="L233" s="688" t="s">
        <v>2022</v>
      </c>
      <c r="M233" s="689">
        <v>0.30000000000000004</v>
      </c>
      <c r="N233" s="688">
        <v>961</v>
      </c>
      <c r="O233" s="688" t="s">
        <v>3253</v>
      </c>
      <c r="P233" s="690" t="s">
        <v>3253</v>
      </c>
      <c r="S233" s="359"/>
      <c r="T233" s="359"/>
    </row>
    <row r="234" spans="2:20" x14ac:dyDescent="0.2">
      <c r="B234" s="687" t="s">
        <v>1043</v>
      </c>
      <c r="C234" s="636" t="s">
        <v>2207</v>
      </c>
      <c r="D234" s="691" t="s">
        <v>1857</v>
      </c>
      <c r="E234" s="688">
        <v>1944</v>
      </c>
      <c r="F234" s="688" t="s">
        <v>1857</v>
      </c>
      <c r="G234" s="688" t="s">
        <v>1857</v>
      </c>
      <c r="H234" s="688">
        <v>11</v>
      </c>
      <c r="I234" s="688">
        <v>1224</v>
      </c>
      <c r="J234" s="688">
        <v>20</v>
      </c>
      <c r="K234" s="688">
        <v>184.7983183569348</v>
      </c>
      <c r="L234" s="688" t="s">
        <v>2022</v>
      </c>
      <c r="M234" s="689">
        <v>0.30000000000000004</v>
      </c>
      <c r="N234" s="688">
        <v>367</v>
      </c>
      <c r="O234" s="688">
        <v>1</v>
      </c>
      <c r="P234" s="690" t="s">
        <v>236</v>
      </c>
      <c r="S234" s="359"/>
      <c r="T234" s="359"/>
    </row>
    <row r="235" spans="2:20" x14ac:dyDescent="0.2">
      <c r="B235" s="687" t="s">
        <v>1044</v>
      </c>
      <c r="C235" s="636" t="s">
        <v>2208</v>
      </c>
      <c r="D235" s="691" t="s">
        <v>1857</v>
      </c>
      <c r="E235" s="688">
        <v>1433</v>
      </c>
      <c r="F235" s="688" t="s">
        <v>1857</v>
      </c>
      <c r="G235" s="688" t="s">
        <v>1857</v>
      </c>
      <c r="H235" s="688">
        <v>8</v>
      </c>
      <c r="I235" s="688">
        <v>612</v>
      </c>
      <c r="J235" s="688">
        <v>11</v>
      </c>
      <c r="K235" s="688">
        <v>184.7983183569348</v>
      </c>
      <c r="L235" s="688" t="s">
        <v>2022</v>
      </c>
      <c r="M235" s="689">
        <v>0.4</v>
      </c>
      <c r="N235" s="688">
        <v>245</v>
      </c>
      <c r="O235" s="688">
        <v>1</v>
      </c>
      <c r="P235" s="690" t="s">
        <v>236</v>
      </c>
      <c r="S235" s="359"/>
      <c r="T235" s="359"/>
    </row>
    <row r="236" spans="2:20" x14ac:dyDescent="0.2">
      <c r="B236" s="687" t="s">
        <v>1045</v>
      </c>
      <c r="C236" s="636" t="s">
        <v>2209</v>
      </c>
      <c r="D236" s="691" t="s">
        <v>1857</v>
      </c>
      <c r="E236" s="688">
        <v>1095</v>
      </c>
      <c r="F236" s="688" t="s">
        <v>1857</v>
      </c>
      <c r="G236" s="688" t="s">
        <v>1857</v>
      </c>
      <c r="H236" s="688">
        <v>8</v>
      </c>
      <c r="I236" s="688">
        <v>3171</v>
      </c>
      <c r="J236" s="688">
        <v>31</v>
      </c>
      <c r="K236" s="688">
        <v>184.7983183569348</v>
      </c>
      <c r="L236" s="688" t="s">
        <v>2022</v>
      </c>
      <c r="M236" s="689">
        <v>0.30000000000000004</v>
      </c>
      <c r="N236" s="688">
        <v>951</v>
      </c>
      <c r="O236" s="688" t="s">
        <v>3253</v>
      </c>
      <c r="P236" s="690" t="s">
        <v>3253</v>
      </c>
      <c r="S236" s="359"/>
      <c r="T236" s="359"/>
    </row>
    <row r="237" spans="2:20" x14ac:dyDescent="0.2">
      <c r="B237" s="687" t="s">
        <v>1046</v>
      </c>
      <c r="C237" s="636" t="s">
        <v>2210</v>
      </c>
      <c r="D237" s="691" t="s">
        <v>1857</v>
      </c>
      <c r="E237" s="688">
        <v>1049</v>
      </c>
      <c r="F237" s="688" t="s">
        <v>1857</v>
      </c>
      <c r="G237" s="688" t="s">
        <v>1857</v>
      </c>
      <c r="H237" s="688">
        <v>5</v>
      </c>
      <c r="I237" s="688">
        <v>2313</v>
      </c>
      <c r="J237" s="688">
        <v>19</v>
      </c>
      <c r="K237" s="688">
        <v>184.7983183569348</v>
      </c>
      <c r="L237" s="688" t="s">
        <v>2022</v>
      </c>
      <c r="M237" s="689">
        <v>0.30000000000000004</v>
      </c>
      <c r="N237" s="688">
        <v>694</v>
      </c>
      <c r="O237" s="688" t="s">
        <v>3253</v>
      </c>
      <c r="P237" s="690" t="s">
        <v>3253</v>
      </c>
      <c r="S237" s="359"/>
      <c r="T237" s="359"/>
    </row>
    <row r="238" spans="2:20" x14ac:dyDescent="0.2">
      <c r="B238" s="687" t="s">
        <v>1047</v>
      </c>
      <c r="C238" s="636" t="s">
        <v>2211</v>
      </c>
      <c r="D238" s="691" t="s">
        <v>1857</v>
      </c>
      <c r="E238" s="688">
        <v>625</v>
      </c>
      <c r="F238" s="688" t="s">
        <v>1857</v>
      </c>
      <c r="G238" s="688" t="s">
        <v>1857</v>
      </c>
      <c r="H238" s="688">
        <v>5</v>
      </c>
      <c r="I238" s="688">
        <v>1578</v>
      </c>
      <c r="J238" s="688">
        <v>10</v>
      </c>
      <c r="K238" s="688">
        <v>184.7983183569348</v>
      </c>
      <c r="L238" s="688" t="s">
        <v>2022</v>
      </c>
      <c r="M238" s="689">
        <v>0.4</v>
      </c>
      <c r="N238" s="688">
        <v>631</v>
      </c>
      <c r="O238" s="688" t="s">
        <v>3253</v>
      </c>
      <c r="P238" s="690" t="s">
        <v>3253</v>
      </c>
      <c r="S238" s="359"/>
      <c r="T238" s="359"/>
    </row>
    <row r="239" spans="2:20" x14ac:dyDescent="0.2">
      <c r="B239" s="687" t="s">
        <v>1048</v>
      </c>
      <c r="C239" s="636" t="s">
        <v>2212</v>
      </c>
      <c r="D239" s="691" t="s">
        <v>1857</v>
      </c>
      <c r="E239" s="688">
        <v>554</v>
      </c>
      <c r="F239" s="688" t="s">
        <v>1857</v>
      </c>
      <c r="G239" s="688" t="s">
        <v>1857</v>
      </c>
      <c r="H239" s="688">
        <v>5</v>
      </c>
      <c r="I239" s="688">
        <v>2835</v>
      </c>
      <c r="J239" s="688">
        <v>26</v>
      </c>
      <c r="K239" s="688">
        <v>184.7983183569348</v>
      </c>
      <c r="L239" s="688" t="s">
        <v>2022</v>
      </c>
      <c r="M239" s="689">
        <v>0.30000000000000004</v>
      </c>
      <c r="N239" s="688">
        <v>850</v>
      </c>
      <c r="O239" s="688" t="s">
        <v>3253</v>
      </c>
      <c r="P239" s="690" t="s">
        <v>3253</v>
      </c>
      <c r="S239" s="359"/>
      <c r="T239" s="359"/>
    </row>
    <row r="240" spans="2:20" x14ac:dyDescent="0.2">
      <c r="B240" s="687" t="s">
        <v>1049</v>
      </c>
      <c r="C240" s="636" t="s">
        <v>2213</v>
      </c>
      <c r="D240" s="691" t="s">
        <v>1857</v>
      </c>
      <c r="E240" s="688">
        <v>1518</v>
      </c>
      <c r="F240" s="688" t="s">
        <v>1857</v>
      </c>
      <c r="G240" s="688" t="s">
        <v>1857</v>
      </c>
      <c r="H240" s="688">
        <v>8</v>
      </c>
      <c r="I240" s="688">
        <v>1813</v>
      </c>
      <c r="J240" s="688">
        <v>15</v>
      </c>
      <c r="K240" s="688">
        <v>184.7983183569348</v>
      </c>
      <c r="L240" s="688" t="s">
        <v>2022</v>
      </c>
      <c r="M240" s="689">
        <v>0.30000000000000004</v>
      </c>
      <c r="N240" s="688">
        <v>544</v>
      </c>
      <c r="O240" s="688" t="s">
        <v>3253</v>
      </c>
      <c r="P240" s="690" t="s">
        <v>3253</v>
      </c>
      <c r="S240" s="359"/>
      <c r="T240" s="359"/>
    </row>
    <row r="241" spans="2:20" x14ac:dyDescent="0.2">
      <c r="B241" s="687" t="s">
        <v>1050</v>
      </c>
      <c r="C241" s="636" t="s">
        <v>2214</v>
      </c>
      <c r="D241" s="691" t="s">
        <v>1857</v>
      </c>
      <c r="E241" s="688">
        <v>1089</v>
      </c>
      <c r="F241" s="688" t="s">
        <v>1857</v>
      </c>
      <c r="G241" s="688" t="s">
        <v>1857</v>
      </c>
      <c r="H241" s="688">
        <v>5</v>
      </c>
      <c r="I241" s="688">
        <v>955</v>
      </c>
      <c r="J241" s="688">
        <v>8</v>
      </c>
      <c r="K241" s="688">
        <v>184.7983183569348</v>
      </c>
      <c r="L241" s="688" t="s">
        <v>2022</v>
      </c>
      <c r="M241" s="689">
        <v>0.65</v>
      </c>
      <c r="N241" s="688">
        <v>621</v>
      </c>
      <c r="O241" s="688" t="s">
        <v>3253</v>
      </c>
      <c r="P241" s="690" t="s">
        <v>3253</v>
      </c>
      <c r="S241" s="359"/>
      <c r="T241" s="359"/>
    </row>
    <row r="242" spans="2:20" x14ac:dyDescent="0.2">
      <c r="B242" s="687" t="s">
        <v>1051</v>
      </c>
      <c r="C242" s="636" t="s">
        <v>2215</v>
      </c>
      <c r="D242" s="691" t="s">
        <v>1857</v>
      </c>
      <c r="E242" s="688">
        <v>806</v>
      </c>
      <c r="F242" s="688" t="s">
        <v>1857</v>
      </c>
      <c r="G242" s="688" t="s">
        <v>1857</v>
      </c>
      <c r="H242" s="688">
        <v>5</v>
      </c>
      <c r="I242" s="688">
        <v>446</v>
      </c>
      <c r="J242" s="688">
        <v>5</v>
      </c>
      <c r="K242" s="688">
        <v>184.7983183569348</v>
      </c>
      <c r="L242" s="688" t="s">
        <v>2022</v>
      </c>
      <c r="M242" s="689">
        <v>1</v>
      </c>
      <c r="N242" s="688">
        <v>446</v>
      </c>
      <c r="O242" s="688" t="s">
        <v>3253</v>
      </c>
      <c r="P242" s="690" t="s">
        <v>3253</v>
      </c>
      <c r="S242" s="359"/>
      <c r="T242" s="359"/>
    </row>
    <row r="243" spans="2:20" x14ac:dyDescent="0.2">
      <c r="B243" s="687" t="s">
        <v>1052</v>
      </c>
      <c r="C243" s="636" t="s">
        <v>2216</v>
      </c>
      <c r="D243" s="691" t="s">
        <v>1857</v>
      </c>
      <c r="E243" s="688">
        <v>1861</v>
      </c>
      <c r="F243" s="688" t="s">
        <v>1857</v>
      </c>
      <c r="G243" s="688" t="s">
        <v>1857</v>
      </c>
      <c r="H243" s="688">
        <v>27</v>
      </c>
      <c r="I243" s="688">
        <v>2214</v>
      </c>
      <c r="J243" s="688">
        <v>19</v>
      </c>
      <c r="K243" s="688">
        <v>184.7983183569348</v>
      </c>
      <c r="L243" s="688" t="s">
        <v>2022</v>
      </c>
      <c r="M243" s="689">
        <v>0.30000000000000004</v>
      </c>
      <c r="N243" s="688">
        <v>664</v>
      </c>
      <c r="O243" s="688" t="s">
        <v>3253</v>
      </c>
      <c r="P243" s="690" t="s">
        <v>3253</v>
      </c>
      <c r="S243" s="359"/>
      <c r="T243" s="359"/>
    </row>
    <row r="244" spans="2:20" x14ac:dyDescent="0.2">
      <c r="B244" s="687" t="s">
        <v>1053</v>
      </c>
      <c r="C244" s="636" t="s">
        <v>2217</v>
      </c>
      <c r="D244" s="691" t="s">
        <v>1857</v>
      </c>
      <c r="E244" s="688">
        <v>507</v>
      </c>
      <c r="F244" s="688" t="s">
        <v>1857</v>
      </c>
      <c r="G244" s="688" t="s">
        <v>1857</v>
      </c>
      <c r="H244" s="688">
        <v>5</v>
      </c>
      <c r="I244" s="688">
        <v>497</v>
      </c>
      <c r="J244" s="688">
        <v>5</v>
      </c>
      <c r="K244" s="688">
        <v>184.7983183569348</v>
      </c>
      <c r="L244" s="688" t="s">
        <v>2022</v>
      </c>
      <c r="M244" s="689">
        <v>1</v>
      </c>
      <c r="N244" s="688">
        <v>497</v>
      </c>
      <c r="O244" s="688" t="s">
        <v>3253</v>
      </c>
      <c r="P244" s="690" t="s">
        <v>3253</v>
      </c>
      <c r="S244" s="359"/>
      <c r="T244" s="359"/>
    </row>
    <row r="245" spans="2:20" x14ac:dyDescent="0.2">
      <c r="B245" s="687" t="s">
        <v>1054</v>
      </c>
      <c r="C245" s="636" t="s">
        <v>2218</v>
      </c>
      <c r="D245" s="691" t="s">
        <v>1857</v>
      </c>
      <c r="E245" s="688">
        <v>3143</v>
      </c>
      <c r="F245" s="688" t="s">
        <v>1857</v>
      </c>
      <c r="G245" s="688" t="s">
        <v>1857</v>
      </c>
      <c r="H245" s="688">
        <v>30</v>
      </c>
      <c r="I245" s="688">
        <v>3143</v>
      </c>
      <c r="J245" s="688">
        <v>30</v>
      </c>
      <c r="K245" s="688">
        <v>184.7983183569348</v>
      </c>
      <c r="L245" s="688" t="s">
        <v>2022</v>
      </c>
      <c r="M245" s="689">
        <v>0.30000000000000004</v>
      </c>
      <c r="N245" s="688">
        <v>943</v>
      </c>
      <c r="O245" s="688" t="s">
        <v>3253</v>
      </c>
      <c r="P245" s="690" t="s">
        <v>3253</v>
      </c>
      <c r="S245" s="359"/>
      <c r="T245" s="359"/>
    </row>
    <row r="246" spans="2:20" x14ac:dyDescent="0.2">
      <c r="B246" s="687" t="s">
        <v>1055</v>
      </c>
      <c r="C246" s="636" t="s">
        <v>2219</v>
      </c>
      <c r="D246" s="691" t="s">
        <v>1857</v>
      </c>
      <c r="E246" s="688">
        <v>2382</v>
      </c>
      <c r="F246" s="688" t="s">
        <v>1857</v>
      </c>
      <c r="G246" s="688" t="s">
        <v>1857</v>
      </c>
      <c r="H246" s="688">
        <v>21</v>
      </c>
      <c r="I246" s="688">
        <v>2382</v>
      </c>
      <c r="J246" s="688">
        <v>21</v>
      </c>
      <c r="K246" s="688">
        <v>184.7983183569348</v>
      </c>
      <c r="L246" s="688" t="s">
        <v>2022</v>
      </c>
      <c r="M246" s="689">
        <v>0.30000000000000004</v>
      </c>
      <c r="N246" s="688">
        <v>715</v>
      </c>
      <c r="O246" s="688" t="s">
        <v>3253</v>
      </c>
      <c r="P246" s="690" t="s">
        <v>3253</v>
      </c>
      <c r="S246" s="359"/>
      <c r="T246" s="359"/>
    </row>
    <row r="247" spans="2:20" x14ac:dyDescent="0.2">
      <c r="B247" s="687" t="s">
        <v>1056</v>
      </c>
      <c r="C247" s="636" t="s">
        <v>2220</v>
      </c>
      <c r="D247" s="691" t="s">
        <v>1857</v>
      </c>
      <c r="E247" s="688">
        <v>1226</v>
      </c>
      <c r="F247" s="688" t="s">
        <v>1857</v>
      </c>
      <c r="G247" s="688" t="s">
        <v>1857</v>
      </c>
      <c r="H247" s="688">
        <v>26</v>
      </c>
      <c r="I247" s="688">
        <v>1535</v>
      </c>
      <c r="J247" s="688">
        <v>26</v>
      </c>
      <c r="K247" s="688">
        <v>184.7983183569348</v>
      </c>
      <c r="L247" s="688" t="s">
        <v>2022</v>
      </c>
      <c r="M247" s="689">
        <v>0.30000000000000004</v>
      </c>
      <c r="N247" s="688">
        <v>461</v>
      </c>
      <c r="O247" s="688" t="s">
        <v>3253</v>
      </c>
      <c r="P247" s="690" t="s">
        <v>3253</v>
      </c>
      <c r="S247" s="359"/>
      <c r="T247" s="359"/>
    </row>
    <row r="248" spans="2:20" x14ac:dyDescent="0.2">
      <c r="B248" s="687" t="s">
        <v>1057</v>
      </c>
      <c r="C248" s="636" t="s">
        <v>2221</v>
      </c>
      <c r="D248" s="691" t="s">
        <v>1857</v>
      </c>
      <c r="E248" s="688">
        <v>3372</v>
      </c>
      <c r="F248" s="688" t="s">
        <v>1857</v>
      </c>
      <c r="G248" s="688" t="s">
        <v>1857</v>
      </c>
      <c r="H248" s="688">
        <v>15</v>
      </c>
      <c r="I248" s="688">
        <v>3087</v>
      </c>
      <c r="J248" s="688">
        <v>28</v>
      </c>
      <c r="K248" s="688">
        <v>184.7983183569348</v>
      </c>
      <c r="L248" s="688" t="s">
        <v>2022</v>
      </c>
      <c r="M248" s="689">
        <v>0.30000000000000004</v>
      </c>
      <c r="N248" s="688">
        <v>926</v>
      </c>
      <c r="O248" s="688" t="s">
        <v>3253</v>
      </c>
      <c r="P248" s="690" t="s">
        <v>3253</v>
      </c>
      <c r="S248" s="359"/>
      <c r="T248" s="359"/>
    </row>
    <row r="249" spans="2:20" x14ac:dyDescent="0.2">
      <c r="B249" s="687" t="s">
        <v>1058</v>
      </c>
      <c r="C249" s="636" t="s">
        <v>2222</v>
      </c>
      <c r="D249" s="691" t="s">
        <v>1857</v>
      </c>
      <c r="E249" s="688">
        <v>2598</v>
      </c>
      <c r="F249" s="688" t="s">
        <v>1857</v>
      </c>
      <c r="G249" s="688" t="s">
        <v>1857</v>
      </c>
      <c r="H249" s="688">
        <v>22</v>
      </c>
      <c r="I249" s="688">
        <v>2598</v>
      </c>
      <c r="J249" s="688">
        <v>22</v>
      </c>
      <c r="K249" s="688">
        <v>184.7983183569348</v>
      </c>
      <c r="L249" s="688" t="s">
        <v>2022</v>
      </c>
      <c r="M249" s="689">
        <v>0.30000000000000004</v>
      </c>
      <c r="N249" s="688">
        <v>779</v>
      </c>
      <c r="O249" s="688" t="s">
        <v>3253</v>
      </c>
      <c r="P249" s="690" t="s">
        <v>3253</v>
      </c>
      <c r="S249" s="359"/>
      <c r="T249" s="359"/>
    </row>
    <row r="250" spans="2:20" x14ac:dyDescent="0.2">
      <c r="B250" s="687" t="s">
        <v>1059</v>
      </c>
      <c r="C250" s="636" t="s">
        <v>2223</v>
      </c>
      <c r="D250" s="691" t="s">
        <v>1857</v>
      </c>
      <c r="E250" s="688">
        <v>1504</v>
      </c>
      <c r="F250" s="688" t="s">
        <v>1857</v>
      </c>
      <c r="G250" s="688" t="s">
        <v>1857</v>
      </c>
      <c r="H250" s="688">
        <v>6</v>
      </c>
      <c r="I250" s="688">
        <v>2020</v>
      </c>
      <c r="J250" s="688">
        <v>18</v>
      </c>
      <c r="K250" s="688">
        <v>184.7983183569348</v>
      </c>
      <c r="L250" s="688" t="s">
        <v>2022</v>
      </c>
      <c r="M250" s="689">
        <v>0.30000000000000004</v>
      </c>
      <c r="N250" s="688">
        <v>606</v>
      </c>
      <c r="O250" s="688" t="s">
        <v>3253</v>
      </c>
      <c r="P250" s="690" t="s">
        <v>3253</v>
      </c>
      <c r="S250" s="359"/>
      <c r="T250" s="359"/>
    </row>
    <row r="251" spans="2:20" x14ac:dyDescent="0.2">
      <c r="B251" s="687" t="s">
        <v>1060</v>
      </c>
      <c r="C251" s="636" t="s">
        <v>2224</v>
      </c>
      <c r="D251" s="691" t="s">
        <v>1857</v>
      </c>
      <c r="E251" s="688">
        <v>3639</v>
      </c>
      <c r="F251" s="688" t="s">
        <v>1857</v>
      </c>
      <c r="G251" s="688" t="s">
        <v>1857</v>
      </c>
      <c r="H251" s="688">
        <v>29</v>
      </c>
      <c r="I251" s="688">
        <v>2732</v>
      </c>
      <c r="J251" s="688">
        <v>23</v>
      </c>
      <c r="K251" s="688">
        <v>184.7983183569348</v>
      </c>
      <c r="L251" s="688" t="s">
        <v>2022</v>
      </c>
      <c r="M251" s="689">
        <v>0.30000000000000004</v>
      </c>
      <c r="N251" s="688">
        <v>820</v>
      </c>
      <c r="O251" s="688" t="s">
        <v>3253</v>
      </c>
      <c r="P251" s="690" t="s">
        <v>3253</v>
      </c>
      <c r="S251" s="359"/>
      <c r="T251" s="359"/>
    </row>
    <row r="252" spans="2:20" x14ac:dyDescent="0.2">
      <c r="B252" s="687" t="s">
        <v>1061</v>
      </c>
      <c r="C252" s="636" t="s">
        <v>2225</v>
      </c>
      <c r="D252" s="691" t="s">
        <v>1857</v>
      </c>
      <c r="E252" s="688">
        <v>3212</v>
      </c>
      <c r="F252" s="688" t="s">
        <v>1857</v>
      </c>
      <c r="G252" s="688" t="s">
        <v>1857</v>
      </c>
      <c r="H252" s="688">
        <v>23</v>
      </c>
      <c r="I252" s="688">
        <v>2089</v>
      </c>
      <c r="J252" s="688">
        <v>16</v>
      </c>
      <c r="K252" s="688">
        <v>184.7983183569348</v>
      </c>
      <c r="L252" s="688" t="s">
        <v>2022</v>
      </c>
      <c r="M252" s="689">
        <v>0.30000000000000004</v>
      </c>
      <c r="N252" s="688">
        <v>627</v>
      </c>
      <c r="O252" s="688" t="s">
        <v>3253</v>
      </c>
      <c r="P252" s="690" t="s">
        <v>3253</v>
      </c>
      <c r="S252" s="359"/>
      <c r="T252" s="359"/>
    </row>
    <row r="253" spans="2:20" x14ac:dyDescent="0.2">
      <c r="B253" s="687" t="s">
        <v>1062</v>
      </c>
      <c r="C253" s="636" t="s">
        <v>2226</v>
      </c>
      <c r="D253" s="691" t="s">
        <v>1857</v>
      </c>
      <c r="E253" s="688">
        <v>2370</v>
      </c>
      <c r="F253" s="688" t="s">
        <v>1857</v>
      </c>
      <c r="G253" s="688" t="s">
        <v>1857</v>
      </c>
      <c r="H253" s="688">
        <v>16</v>
      </c>
      <c r="I253" s="688">
        <v>1545</v>
      </c>
      <c r="J253" s="688">
        <v>12</v>
      </c>
      <c r="K253" s="688">
        <v>184.7983183569348</v>
      </c>
      <c r="L253" s="688" t="s">
        <v>2022</v>
      </c>
      <c r="M253" s="689">
        <v>0.30000000000000004</v>
      </c>
      <c r="N253" s="688">
        <v>464</v>
      </c>
      <c r="O253" s="688" t="s">
        <v>3253</v>
      </c>
      <c r="P253" s="690" t="s">
        <v>3253</v>
      </c>
      <c r="S253" s="359"/>
      <c r="T253" s="359"/>
    </row>
    <row r="254" spans="2:20" x14ac:dyDescent="0.2">
      <c r="B254" s="687" t="s">
        <v>1063</v>
      </c>
      <c r="C254" s="636" t="s">
        <v>2227</v>
      </c>
      <c r="D254" s="691" t="s">
        <v>1857</v>
      </c>
      <c r="E254" s="688">
        <v>3297</v>
      </c>
      <c r="F254" s="688" t="s">
        <v>1857</v>
      </c>
      <c r="G254" s="688" t="s">
        <v>1857</v>
      </c>
      <c r="H254" s="688">
        <v>40</v>
      </c>
      <c r="I254" s="688">
        <v>2546</v>
      </c>
      <c r="J254" s="688">
        <v>27</v>
      </c>
      <c r="K254" s="688">
        <v>184.7983183569348</v>
      </c>
      <c r="L254" s="688" t="s">
        <v>2022</v>
      </c>
      <c r="M254" s="689">
        <v>0.30000000000000004</v>
      </c>
      <c r="N254" s="688">
        <v>764</v>
      </c>
      <c r="O254" s="688" t="s">
        <v>3253</v>
      </c>
      <c r="P254" s="690" t="s">
        <v>3253</v>
      </c>
      <c r="S254" s="359"/>
      <c r="T254" s="359"/>
    </row>
    <row r="255" spans="2:20" x14ac:dyDescent="0.2">
      <c r="B255" s="687" t="s">
        <v>1064</v>
      </c>
      <c r="C255" s="636" t="s">
        <v>2228</v>
      </c>
      <c r="D255" s="691" t="s">
        <v>1857</v>
      </c>
      <c r="E255" s="688">
        <v>2754</v>
      </c>
      <c r="F255" s="688" t="s">
        <v>1857</v>
      </c>
      <c r="G255" s="688" t="s">
        <v>1857</v>
      </c>
      <c r="H255" s="688">
        <v>26</v>
      </c>
      <c r="I255" s="688">
        <v>1726</v>
      </c>
      <c r="J255" s="688">
        <v>14</v>
      </c>
      <c r="K255" s="688">
        <v>184.7983183569348</v>
      </c>
      <c r="L255" s="688" t="s">
        <v>2022</v>
      </c>
      <c r="M255" s="689">
        <v>0.30000000000000004</v>
      </c>
      <c r="N255" s="688">
        <v>518</v>
      </c>
      <c r="O255" s="688" t="s">
        <v>3253</v>
      </c>
      <c r="P255" s="690" t="s">
        <v>3253</v>
      </c>
      <c r="S255" s="359"/>
      <c r="T255" s="359"/>
    </row>
    <row r="256" spans="2:20" x14ac:dyDescent="0.2">
      <c r="B256" s="687" t="s">
        <v>107</v>
      </c>
      <c r="C256" s="636" t="s">
        <v>108</v>
      </c>
      <c r="D256" s="691" t="s">
        <v>1857</v>
      </c>
      <c r="E256" s="688">
        <v>561</v>
      </c>
      <c r="F256" s="688" t="s">
        <v>1857</v>
      </c>
      <c r="G256" s="688" t="s">
        <v>1857</v>
      </c>
      <c r="H256" s="688">
        <v>5</v>
      </c>
      <c r="I256" s="688">
        <v>450</v>
      </c>
      <c r="J256" s="688">
        <v>5</v>
      </c>
      <c r="K256" s="688">
        <v>184.7983183569348</v>
      </c>
      <c r="L256" s="688" t="s">
        <v>1874</v>
      </c>
      <c r="M256" s="689" t="s">
        <v>1857</v>
      </c>
      <c r="N256" s="688" t="s">
        <v>1857</v>
      </c>
      <c r="O256" s="688">
        <v>1</v>
      </c>
      <c r="P256" s="690" t="s">
        <v>236</v>
      </c>
      <c r="S256" s="359"/>
      <c r="T256" s="359"/>
    </row>
    <row r="257" spans="2:20" x14ac:dyDescent="0.2">
      <c r="B257" s="687" t="s">
        <v>1065</v>
      </c>
      <c r="C257" s="636" t="s">
        <v>2229</v>
      </c>
      <c r="D257" s="691" t="s">
        <v>1857</v>
      </c>
      <c r="E257" s="688">
        <v>4133</v>
      </c>
      <c r="F257" s="688" t="s">
        <v>1857</v>
      </c>
      <c r="G257" s="688" t="s">
        <v>1857</v>
      </c>
      <c r="H257" s="688">
        <v>47</v>
      </c>
      <c r="I257" s="688">
        <v>3079</v>
      </c>
      <c r="J257" s="688">
        <v>31</v>
      </c>
      <c r="K257" s="688">
        <v>184.7983183569348</v>
      </c>
      <c r="L257" s="688" t="s">
        <v>2022</v>
      </c>
      <c r="M257" s="689">
        <v>0.30000000000000004</v>
      </c>
      <c r="N257" s="688">
        <v>924</v>
      </c>
      <c r="O257" s="688" t="s">
        <v>3253</v>
      </c>
      <c r="P257" s="690" t="s">
        <v>3253</v>
      </c>
      <c r="S257" s="359"/>
      <c r="T257" s="359"/>
    </row>
    <row r="258" spans="2:20" x14ac:dyDescent="0.2">
      <c r="B258" s="687" t="s">
        <v>1066</v>
      </c>
      <c r="C258" s="636" t="s">
        <v>2230</v>
      </c>
      <c r="D258" s="691" t="s">
        <v>1857</v>
      </c>
      <c r="E258" s="688">
        <v>2925</v>
      </c>
      <c r="F258" s="688" t="s">
        <v>1857</v>
      </c>
      <c r="G258" s="688" t="s">
        <v>1857</v>
      </c>
      <c r="H258" s="688">
        <v>39</v>
      </c>
      <c r="I258" s="688">
        <v>2161</v>
      </c>
      <c r="J258" s="688">
        <v>20</v>
      </c>
      <c r="K258" s="688">
        <v>184.7983183569348</v>
      </c>
      <c r="L258" s="688" t="s">
        <v>2022</v>
      </c>
      <c r="M258" s="689">
        <v>0.30000000000000004</v>
      </c>
      <c r="N258" s="688">
        <v>648</v>
      </c>
      <c r="O258" s="688" t="s">
        <v>3253</v>
      </c>
      <c r="P258" s="690" t="s">
        <v>3253</v>
      </c>
      <c r="S258" s="359"/>
      <c r="T258" s="359"/>
    </row>
    <row r="259" spans="2:20" x14ac:dyDescent="0.2">
      <c r="B259" s="687" t="s">
        <v>1067</v>
      </c>
      <c r="C259" s="636" t="s">
        <v>2231</v>
      </c>
      <c r="D259" s="691" t="s">
        <v>1857</v>
      </c>
      <c r="E259" s="688">
        <v>1594</v>
      </c>
      <c r="F259" s="688" t="s">
        <v>1857</v>
      </c>
      <c r="G259" s="688" t="s">
        <v>1857</v>
      </c>
      <c r="H259" s="688">
        <v>14</v>
      </c>
      <c r="I259" s="688">
        <v>1274</v>
      </c>
      <c r="J259" s="688">
        <v>9</v>
      </c>
      <c r="K259" s="688">
        <v>184.7983183569348</v>
      </c>
      <c r="L259" s="688" t="s">
        <v>2022</v>
      </c>
      <c r="M259" s="689">
        <v>0.4</v>
      </c>
      <c r="N259" s="688">
        <v>510</v>
      </c>
      <c r="O259" s="688" t="s">
        <v>3253</v>
      </c>
      <c r="P259" s="690" t="s">
        <v>3253</v>
      </c>
      <c r="S259" s="359"/>
      <c r="T259" s="359"/>
    </row>
    <row r="260" spans="2:20" x14ac:dyDescent="0.2">
      <c r="B260" s="687" t="s">
        <v>1068</v>
      </c>
      <c r="C260" s="636" t="s">
        <v>2232</v>
      </c>
      <c r="D260" s="691" t="s">
        <v>1857</v>
      </c>
      <c r="E260" s="688">
        <v>3933</v>
      </c>
      <c r="F260" s="688" t="s">
        <v>1857</v>
      </c>
      <c r="G260" s="688" t="s">
        <v>1857</v>
      </c>
      <c r="H260" s="688">
        <v>42</v>
      </c>
      <c r="I260" s="688">
        <v>3933</v>
      </c>
      <c r="J260" s="688">
        <v>42</v>
      </c>
      <c r="K260" s="688">
        <v>184.7983183569348</v>
      </c>
      <c r="L260" s="688" t="s">
        <v>2022</v>
      </c>
      <c r="M260" s="689">
        <v>0.30000000000000004</v>
      </c>
      <c r="N260" s="688">
        <v>1180</v>
      </c>
      <c r="O260" s="688" t="s">
        <v>3253</v>
      </c>
      <c r="P260" s="690" t="s">
        <v>3253</v>
      </c>
      <c r="S260" s="359"/>
      <c r="T260" s="359"/>
    </row>
    <row r="261" spans="2:20" x14ac:dyDescent="0.2">
      <c r="B261" s="687" t="s">
        <v>1069</v>
      </c>
      <c r="C261" s="636" t="s">
        <v>2233</v>
      </c>
      <c r="D261" s="691" t="s">
        <v>1857</v>
      </c>
      <c r="E261" s="688">
        <v>2790</v>
      </c>
      <c r="F261" s="688" t="s">
        <v>1857</v>
      </c>
      <c r="G261" s="688" t="s">
        <v>1857</v>
      </c>
      <c r="H261" s="688">
        <v>17</v>
      </c>
      <c r="I261" s="688">
        <v>2910</v>
      </c>
      <c r="J261" s="688">
        <v>31</v>
      </c>
      <c r="K261" s="688">
        <v>184.7983183569348</v>
      </c>
      <c r="L261" s="688" t="s">
        <v>2022</v>
      </c>
      <c r="M261" s="689">
        <v>0.30000000000000004</v>
      </c>
      <c r="N261" s="688">
        <v>873</v>
      </c>
      <c r="O261" s="688" t="s">
        <v>3253</v>
      </c>
      <c r="P261" s="690" t="s">
        <v>3253</v>
      </c>
      <c r="S261" s="359"/>
      <c r="T261" s="359"/>
    </row>
    <row r="262" spans="2:20" x14ac:dyDescent="0.2">
      <c r="B262" s="687" t="s">
        <v>1070</v>
      </c>
      <c r="C262" s="636" t="s">
        <v>2234</v>
      </c>
      <c r="D262" s="691" t="s">
        <v>1857</v>
      </c>
      <c r="E262" s="688">
        <v>1445</v>
      </c>
      <c r="F262" s="688" t="s">
        <v>1857</v>
      </c>
      <c r="G262" s="688" t="s">
        <v>1857</v>
      </c>
      <c r="H262" s="688">
        <v>14</v>
      </c>
      <c r="I262" s="688">
        <v>1792</v>
      </c>
      <c r="J262" s="688">
        <v>11</v>
      </c>
      <c r="K262" s="688">
        <v>184.7983183569348</v>
      </c>
      <c r="L262" s="688" t="s">
        <v>2022</v>
      </c>
      <c r="M262" s="689">
        <v>0.30000000000000004</v>
      </c>
      <c r="N262" s="688">
        <v>537</v>
      </c>
      <c r="O262" s="688" t="s">
        <v>3253</v>
      </c>
      <c r="P262" s="690" t="s">
        <v>3253</v>
      </c>
      <c r="S262" s="359"/>
      <c r="T262" s="359"/>
    </row>
    <row r="263" spans="2:20" x14ac:dyDescent="0.2">
      <c r="B263" s="687" t="s">
        <v>1071</v>
      </c>
      <c r="C263" s="636" t="s">
        <v>2235</v>
      </c>
      <c r="D263" s="691" t="s">
        <v>1857</v>
      </c>
      <c r="E263" s="688">
        <v>1264</v>
      </c>
      <c r="F263" s="688" t="s">
        <v>1857</v>
      </c>
      <c r="G263" s="688" t="s">
        <v>1857</v>
      </c>
      <c r="H263" s="688">
        <v>5</v>
      </c>
      <c r="I263" s="688">
        <v>2618</v>
      </c>
      <c r="J263" s="688">
        <v>27</v>
      </c>
      <c r="K263" s="688">
        <v>184.7983183569348</v>
      </c>
      <c r="L263" s="688" t="s">
        <v>2022</v>
      </c>
      <c r="M263" s="689">
        <v>0.30000000000000004</v>
      </c>
      <c r="N263" s="688">
        <v>785</v>
      </c>
      <c r="O263" s="688" t="s">
        <v>3253</v>
      </c>
      <c r="P263" s="690" t="s">
        <v>3253</v>
      </c>
      <c r="S263" s="359"/>
      <c r="T263" s="359"/>
    </row>
    <row r="264" spans="2:20" x14ac:dyDescent="0.2">
      <c r="B264" s="687" t="s">
        <v>1072</v>
      </c>
      <c r="C264" s="636" t="s">
        <v>2236</v>
      </c>
      <c r="D264" s="691" t="s">
        <v>1857</v>
      </c>
      <c r="E264" s="688">
        <v>926</v>
      </c>
      <c r="F264" s="688" t="s">
        <v>1857</v>
      </c>
      <c r="G264" s="688" t="s">
        <v>1857</v>
      </c>
      <c r="H264" s="688">
        <v>5</v>
      </c>
      <c r="I264" s="688">
        <v>1487</v>
      </c>
      <c r="J264" s="688">
        <v>12</v>
      </c>
      <c r="K264" s="688">
        <v>184.7983183569348</v>
      </c>
      <c r="L264" s="688" t="s">
        <v>2022</v>
      </c>
      <c r="M264" s="689">
        <v>0.4</v>
      </c>
      <c r="N264" s="688">
        <v>595</v>
      </c>
      <c r="O264" s="688" t="s">
        <v>3253</v>
      </c>
      <c r="P264" s="690" t="s">
        <v>3253</v>
      </c>
      <c r="S264" s="359"/>
      <c r="T264" s="359"/>
    </row>
    <row r="265" spans="2:20" x14ac:dyDescent="0.2">
      <c r="B265" s="687" t="s">
        <v>1073</v>
      </c>
      <c r="C265" s="636" t="s">
        <v>2237</v>
      </c>
      <c r="D265" s="691" t="s">
        <v>1857</v>
      </c>
      <c r="E265" s="688">
        <v>1925</v>
      </c>
      <c r="F265" s="688" t="s">
        <v>1857</v>
      </c>
      <c r="G265" s="688" t="s">
        <v>1857</v>
      </c>
      <c r="H265" s="688">
        <v>14</v>
      </c>
      <c r="I265" s="688">
        <v>2453</v>
      </c>
      <c r="J265" s="688">
        <v>22</v>
      </c>
      <c r="K265" s="688">
        <v>184.7983183569348</v>
      </c>
      <c r="L265" s="688" t="s">
        <v>2022</v>
      </c>
      <c r="M265" s="689">
        <v>0.30000000000000004</v>
      </c>
      <c r="N265" s="688">
        <v>736</v>
      </c>
      <c r="O265" s="688" t="s">
        <v>3253</v>
      </c>
      <c r="P265" s="690" t="s">
        <v>3253</v>
      </c>
      <c r="S265" s="359"/>
      <c r="T265" s="359"/>
    </row>
    <row r="266" spans="2:20" x14ac:dyDescent="0.2">
      <c r="B266" s="687" t="s">
        <v>1074</v>
      </c>
      <c r="C266" s="636" t="s">
        <v>2238</v>
      </c>
      <c r="D266" s="691" t="s">
        <v>1857</v>
      </c>
      <c r="E266" s="688">
        <v>974</v>
      </c>
      <c r="F266" s="688" t="s">
        <v>1857</v>
      </c>
      <c r="G266" s="688" t="s">
        <v>1857</v>
      </c>
      <c r="H266" s="688">
        <v>8</v>
      </c>
      <c r="I266" s="688">
        <v>1398</v>
      </c>
      <c r="J266" s="688">
        <v>9</v>
      </c>
      <c r="K266" s="688">
        <v>184.7983183569348</v>
      </c>
      <c r="L266" s="688" t="s">
        <v>2022</v>
      </c>
      <c r="M266" s="689">
        <v>0.4</v>
      </c>
      <c r="N266" s="688">
        <v>559</v>
      </c>
      <c r="O266" s="688" t="s">
        <v>3253</v>
      </c>
      <c r="P266" s="690" t="s">
        <v>3253</v>
      </c>
      <c r="S266" s="359"/>
      <c r="T266" s="359"/>
    </row>
    <row r="267" spans="2:20" x14ac:dyDescent="0.2">
      <c r="B267" s="687" t="s">
        <v>1075</v>
      </c>
      <c r="C267" s="636" t="s">
        <v>2239</v>
      </c>
      <c r="D267" s="691" t="s">
        <v>1857</v>
      </c>
      <c r="E267" s="688">
        <v>3714</v>
      </c>
      <c r="F267" s="688" t="s">
        <v>1857</v>
      </c>
      <c r="G267" s="688" t="s">
        <v>1857</v>
      </c>
      <c r="H267" s="688">
        <v>38</v>
      </c>
      <c r="I267" s="688">
        <v>3714</v>
      </c>
      <c r="J267" s="688">
        <v>38</v>
      </c>
      <c r="K267" s="688">
        <v>184.7983183569348</v>
      </c>
      <c r="L267" s="688" t="s">
        <v>2022</v>
      </c>
      <c r="M267" s="689">
        <v>0.30000000000000004</v>
      </c>
      <c r="N267" s="688">
        <v>1114</v>
      </c>
      <c r="O267" s="688" t="s">
        <v>3253</v>
      </c>
      <c r="P267" s="690" t="s">
        <v>3253</v>
      </c>
      <c r="S267" s="359"/>
      <c r="T267" s="359"/>
    </row>
    <row r="268" spans="2:20" x14ac:dyDescent="0.2">
      <c r="B268" s="687" t="s">
        <v>1076</v>
      </c>
      <c r="C268" s="636" t="s">
        <v>2240</v>
      </c>
      <c r="D268" s="691" t="s">
        <v>1857</v>
      </c>
      <c r="E268" s="688">
        <v>2297</v>
      </c>
      <c r="F268" s="688" t="s">
        <v>1857</v>
      </c>
      <c r="G268" s="688" t="s">
        <v>1857</v>
      </c>
      <c r="H268" s="688">
        <v>18</v>
      </c>
      <c r="I268" s="688">
        <v>2297</v>
      </c>
      <c r="J268" s="688">
        <v>18</v>
      </c>
      <c r="K268" s="688">
        <v>184.7983183569348</v>
      </c>
      <c r="L268" s="688" t="s">
        <v>2022</v>
      </c>
      <c r="M268" s="689">
        <v>0.30000000000000004</v>
      </c>
      <c r="N268" s="688">
        <v>689</v>
      </c>
      <c r="O268" s="688" t="s">
        <v>3253</v>
      </c>
      <c r="P268" s="690" t="s">
        <v>3253</v>
      </c>
      <c r="S268" s="359"/>
      <c r="T268" s="359"/>
    </row>
    <row r="269" spans="2:20" x14ac:dyDescent="0.2">
      <c r="B269" s="687" t="s">
        <v>1077</v>
      </c>
      <c r="C269" s="636" t="s">
        <v>2241</v>
      </c>
      <c r="D269" s="691" t="s">
        <v>1857</v>
      </c>
      <c r="E269" s="688">
        <v>715</v>
      </c>
      <c r="F269" s="688" t="s">
        <v>1857</v>
      </c>
      <c r="G269" s="688" t="s">
        <v>1857</v>
      </c>
      <c r="H269" s="688">
        <v>26</v>
      </c>
      <c r="I269" s="688">
        <v>715</v>
      </c>
      <c r="J269" s="688">
        <v>26</v>
      </c>
      <c r="K269" s="688">
        <v>184.7983183569348</v>
      </c>
      <c r="L269" s="688" t="s">
        <v>2022</v>
      </c>
      <c r="M269" s="689">
        <v>0.30000000000000004</v>
      </c>
      <c r="N269" s="688">
        <v>214</v>
      </c>
      <c r="O269" s="688" t="s">
        <v>3253</v>
      </c>
      <c r="P269" s="690" t="s">
        <v>3253</v>
      </c>
      <c r="S269" s="359"/>
      <c r="T269" s="359"/>
    </row>
    <row r="270" spans="2:20" x14ac:dyDescent="0.2">
      <c r="B270" s="687" t="s">
        <v>1078</v>
      </c>
      <c r="C270" s="636" t="s">
        <v>2242</v>
      </c>
      <c r="D270" s="691" t="s">
        <v>1857</v>
      </c>
      <c r="E270" s="688">
        <v>881</v>
      </c>
      <c r="F270" s="688" t="s">
        <v>1857</v>
      </c>
      <c r="G270" s="688" t="s">
        <v>1857</v>
      </c>
      <c r="H270" s="688">
        <v>5</v>
      </c>
      <c r="I270" s="688">
        <v>3218</v>
      </c>
      <c r="J270" s="688">
        <v>34</v>
      </c>
      <c r="K270" s="688">
        <v>184.7983183569348</v>
      </c>
      <c r="L270" s="688" t="s">
        <v>2022</v>
      </c>
      <c r="M270" s="689">
        <v>0.30000000000000004</v>
      </c>
      <c r="N270" s="688">
        <v>965</v>
      </c>
      <c r="O270" s="688" t="s">
        <v>3253</v>
      </c>
      <c r="P270" s="690" t="s">
        <v>3253</v>
      </c>
      <c r="S270" s="359"/>
      <c r="T270" s="359"/>
    </row>
    <row r="271" spans="2:20" x14ac:dyDescent="0.2">
      <c r="B271" s="687" t="s">
        <v>1079</v>
      </c>
      <c r="C271" s="636" t="s">
        <v>2243</v>
      </c>
      <c r="D271" s="691" t="s">
        <v>1857</v>
      </c>
      <c r="E271" s="688">
        <v>658</v>
      </c>
      <c r="F271" s="688" t="s">
        <v>1857</v>
      </c>
      <c r="G271" s="688" t="s">
        <v>1857</v>
      </c>
      <c r="H271" s="688">
        <v>5</v>
      </c>
      <c r="I271" s="688">
        <v>2321</v>
      </c>
      <c r="J271" s="688">
        <v>22</v>
      </c>
      <c r="K271" s="688">
        <v>184.7983183569348</v>
      </c>
      <c r="L271" s="688" t="s">
        <v>2022</v>
      </c>
      <c r="M271" s="689">
        <v>0.30000000000000004</v>
      </c>
      <c r="N271" s="688">
        <v>696</v>
      </c>
      <c r="O271" s="688" t="s">
        <v>3253</v>
      </c>
      <c r="P271" s="690" t="s">
        <v>3253</v>
      </c>
      <c r="S271" s="359"/>
      <c r="T271" s="359"/>
    </row>
    <row r="272" spans="2:20" x14ac:dyDescent="0.2">
      <c r="B272" s="687" t="s">
        <v>1080</v>
      </c>
      <c r="C272" s="636" t="s">
        <v>2244</v>
      </c>
      <c r="D272" s="691" t="s">
        <v>1857</v>
      </c>
      <c r="E272" s="688">
        <v>648</v>
      </c>
      <c r="F272" s="688" t="s">
        <v>1857</v>
      </c>
      <c r="G272" s="688" t="s">
        <v>1857</v>
      </c>
      <c r="H272" s="688">
        <v>5</v>
      </c>
      <c r="I272" s="688">
        <v>1536</v>
      </c>
      <c r="J272" s="688">
        <v>11</v>
      </c>
      <c r="K272" s="688">
        <v>184.7983183569348</v>
      </c>
      <c r="L272" s="688" t="s">
        <v>2022</v>
      </c>
      <c r="M272" s="689">
        <v>0.4</v>
      </c>
      <c r="N272" s="688">
        <v>614</v>
      </c>
      <c r="O272" s="688" t="s">
        <v>3253</v>
      </c>
      <c r="P272" s="690" t="s">
        <v>3253</v>
      </c>
      <c r="S272" s="359"/>
      <c r="T272" s="359"/>
    </row>
    <row r="273" spans="2:20" x14ac:dyDescent="0.2">
      <c r="B273" s="687" t="s">
        <v>1081</v>
      </c>
      <c r="C273" s="636" t="s">
        <v>2245</v>
      </c>
      <c r="D273" s="691" t="s">
        <v>1857</v>
      </c>
      <c r="E273" s="688">
        <v>448</v>
      </c>
      <c r="F273" s="688" t="s">
        <v>1857</v>
      </c>
      <c r="G273" s="688" t="s">
        <v>1857</v>
      </c>
      <c r="H273" s="688">
        <v>5</v>
      </c>
      <c r="I273" s="688">
        <v>448</v>
      </c>
      <c r="J273" s="688">
        <v>5</v>
      </c>
      <c r="K273" s="688">
        <v>184.7983183569348</v>
      </c>
      <c r="L273" s="688" t="s">
        <v>2022</v>
      </c>
      <c r="M273" s="689">
        <v>1</v>
      </c>
      <c r="N273" s="688">
        <v>448</v>
      </c>
      <c r="O273" s="688" t="s">
        <v>3253</v>
      </c>
      <c r="P273" s="690" t="s">
        <v>3253</v>
      </c>
      <c r="S273" s="359"/>
      <c r="T273" s="359"/>
    </row>
    <row r="274" spans="2:20" x14ac:dyDescent="0.2">
      <c r="B274" s="687" t="s">
        <v>1082</v>
      </c>
      <c r="C274" s="636" t="s">
        <v>2246</v>
      </c>
      <c r="D274" s="691" t="s">
        <v>1857</v>
      </c>
      <c r="E274" s="688">
        <v>629</v>
      </c>
      <c r="F274" s="688" t="s">
        <v>1857</v>
      </c>
      <c r="G274" s="688" t="s">
        <v>1857</v>
      </c>
      <c r="H274" s="688">
        <v>5</v>
      </c>
      <c r="I274" s="688">
        <v>2917</v>
      </c>
      <c r="J274" s="688">
        <v>25</v>
      </c>
      <c r="K274" s="688">
        <v>184.7983183569348</v>
      </c>
      <c r="L274" s="688" t="s">
        <v>2022</v>
      </c>
      <c r="M274" s="689">
        <v>0.30000000000000004</v>
      </c>
      <c r="N274" s="688">
        <v>875</v>
      </c>
      <c r="O274" s="688" t="s">
        <v>3253</v>
      </c>
      <c r="P274" s="690" t="s">
        <v>3253</v>
      </c>
      <c r="S274" s="359"/>
      <c r="T274" s="359"/>
    </row>
    <row r="275" spans="2:20" x14ac:dyDescent="0.2">
      <c r="B275" s="687" t="s">
        <v>1083</v>
      </c>
      <c r="C275" s="636" t="s">
        <v>2247</v>
      </c>
      <c r="D275" s="691" t="s">
        <v>1857</v>
      </c>
      <c r="E275" s="688">
        <v>480</v>
      </c>
      <c r="F275" s="688" t="s">
        <v>1857</v>
      </c>
      <c r="G275" s="688" t="s">
        <v>1857</v>
      </c>
      <c r="H275" s="688">
        <v>5</v>
      </c>
      <c r="I275" s="688">
        <v>1535</v>
      </c>
      <c r="J275" s="688">
        <v>13</v>
      </c>
      <c r="K275" s="688">
        <v>184.7983183569348</v>
      </c>
      <c r="L275" s="688" t="s">
        <v>2022</v>
      </c>
      <c r="M275" s="689">
        <v>0.4</v>
      </c>
      <c r="N275" s="688">
        <v>614</v>
      </c>
      <c r="O275" s="688" t="s">
        <v>3253</v>
      </c>
      <c r="P275" s="690" t="s">
        <v>3253</v>
      </c>
      <c r="S275" s="359"/>
      <c r="T275" s="359"/>
    </row>
    <row r="276" spans="2:20" x14ac:dyDescent="0.2">
      <c r="B276" s="687" t="s">
        <v>1084</v>
      </c>
      <c r="C276" s="636" t="s">
        <v>2248</v>
      </c>
      <c r="D276" s="691" t="s">
        <v>1857</v>
      </c>
      <c r="E276" s="688">
        <v>307</v>
      </c>
      <c r="F276" s="688" t="s">
        <v>1857</v>
      </c>
      <c r="G276" s="688" t="s">
        <v>1857</v>
      </c>
      <c r="H276" s="688">
        <v>5</v>
      </c>
      <c r="I276" s="688">
        <v>363</v>
      </c>
      <c r="J276" s="688">
        <v>5</v>
      </c>
      <c r="K276" s="688">
        <v>184.7983183569348</v>
      </c>
      <c r="L276" s="688" t="s">
        <v>1874</v>
      </c>
      <c r="M276" s="689" t="s">
        <v>1857</v>
      </c>
      <c r="N276" s="688" t="s">
        <v>1857</v>
      </c>
      <c r="O276" s="688" t="s">
        <v>3253</v>
      </c>
      <c r="P276" s="690" t="s">
        <v>3253</v>
      </c>
      <c r="S276" s="359"/>
      <c r="T276" s="359"/>
    </row>
    <row r="277" spans="2:20" x14ac:dyDescent="0.2">
      <c r="B277" s="687" t="s">
        <v>1085</v>
      </c>
      <c r="C277" s="636" t="s">
        <v>2249</v>
      </c>
      <c r="D277" s="691">
        <v>184</v>
      </c>
      <c r="E277" s="688">
        <v>184</v>
      </c>
      <c r="F277" s="688" t="s">
        <v>1857</v>
      </c>
      <c r="G277" s="688" t="s">
        <v>1857</v>
      </c>
      <c r="H277" s="688">
        <v>5</v>
      </c>
      <c r="I277" s="688">
        <v>184</v>
      </c>
      <c r="J277" s="688">
        <v>5</v>
      </c>
      <c r="K277" s="688">
        <v>184.7983183569348</v>
      </c>
      <c r="L277" s="688" t="s">
        <v>1874</v>
      </c>
      <c r="M277" s="689" t="s">
        <v>1857</v>
      </c>
      <c r="N277" s="688" t="s">
        <v>1857</v>
      </c>
      <c r="O277" s="688" t="s">
        <v>3253</v>
      </c>
      <c r="P277" s="690" t="s">
        <v>3253</v>
      </c>
      <c r="S277" s="359"/>
      <c r="T277" s="359"/>
    </row>
    <row r="278" spans="2:20" x14ac:dyDescent="0.2">
      <c r="B278" s="687" t="s">
        <v>1086</v>
      </c>
      <c r="C278" s="636" t="s">
        <v>2250</v>
      </c>
      <c r="D278" s="691">
        <v>163</v>
      </c>
      <c r="E278" s="688">
        <v>163</v>
      </c>
      <c r="F278" s="688" t="s">
        <v>1857</v>
      </c>
      <c r="G278" s="688" t="s">
        <v>1857</v>
      </c>
      <c r="H278" s="688">
        <v>5</v>
      </c>
      <c r="I278" s="688">
        <v>163</v>
      </c>
      <c r="J278" s="688">
        <v>5</v>
      </c>
      <c r="K278" s="688">
        <v>184.7983183569348</v>
      </c>
      <c r="L278" s="688" t="s">
        <v>1874</v>
      </c>
      <c r="M278" s="689" t="s">
        <v>1857</v>
      </c>
      <c r="N278" s="688" t="s">
        <v>1857</v>
      </c>
      <c r="O278" s="688" t="s">
        <v>3253</v>
      </c>
      <c r="P278" s="690" t="s">
        <v>3253</v>
      </c>
      <c r="S278" s="359"/>
      <c r="T278" s="359"/>
    </row>
    <row r="279" spans="2:20" x14ac:dyDescent="0.2">
      <c r="B279" s="687" t="s">
        <v>1087</v>
      </c>
      <c r="C279" s="636" t="s">
        <v>2251</v>
      </c>
      <c r="D279" s="691">
        <v>214</v>
      </c>
      <c r="E279" s="688">
        <v>224</v>
      </c>
      <c r="F279" s="688" t="s">
        <v>1857</v>
      </c>
      <c r="G279" s="688" t="s">
        <v>1857</v>
      </c>
      <c r="H279" s="688">
        <v>5</v>
      </c>
      <c r="I279" s="688">
        <v>654</v>
      </c>
      <c r="J279" s="688">
        <v>13</v>
      </c>
      <c r="K279" s="688">
        <v>184.7983183569348</v>
      </c>
      <c r="L279" s="688" t="s">
        <v>1874</v>
      </c>
      <c r="M279" s="689" t="s">
        <v>1857</v>
      </c>
      <c r="N279" s="688" t="s">
        <v>1857</v>
      </c>
      <c r="O279" s="688" t="s">
        <v>3253</v>
      </c>
      <c r="P279" s="690" t="s">
        <v>3253</v>
      </c>
      <c r="S279" s="359"/>
      <c r="T279" s="359"/>
    </row>
    <row r="280" spans="2:20" x14ac:dyDescent="0.2">
      <c r="B280" s="687" t="s">
        <v>1088</v>
      </c>
      <c r="C280" s="636" t="s">
        <v>2252</v>
      </c>
      <c r="D280" s="691" t="s">
        <v>1857</v>
      </c>
      <c r="E280" s="688">
        <v>1129</v>
      </c>
      <c r="F280" s="688" t="s">
        <v>1857</v>
      </c>
      <c r="G280" s="688" t="s">
        <v>1857</v>
      </c>
      <c r="H280" s="688">
        <v>5</v>
      </c>
      <c r="I280" s="688">
        <v>1129</v>
      </c>
      <c r="J280" s="688">
        <v>5</v>
      </c>
      <c r="K280" s="688">
        <v>323.45428717516739</v>
      </c>
      <c r="L280" s="688" t="s">
        <v>1874</v>
      </c>
      <c r="M280" s="689" t="s">
        <v>1857</v>
      </c>
      <c r="N280" s="688" t="s">
        <v>1857</v>
      </c>
      <c r="O280" s="688" t="s">
        <v>3253</v>
      </c>
      <c r="P280" s="690" t="s">
        <v>3253</v>
      </c>
      <c r="S280" s="359"/>
      <c r="T280" s="359"/>
    </row>
    <row r="281" spans="2:20" x14ac:dyDescent="0.2">
      <c r="B281" s="687" t="s">
        <v>1089</v>
      </c>
      <c r="C281" s="636" t="s">
        <v>2253</v>
      </c>
      <c r="D281" s="691">
        <v>138</v>
      </c>
      <c r="E281" s="688">
        <v>145</v>
      </c>
      <c r="F281" s="688" t="s">
        <v>1857</v>
      </c>
      <c r="G281" s="688" t="s">
        <v>1857</v>
      </c>
      <c r="H281" s="688">
        <v>5</v>
      </c>
      <c r="I281" s="688">
        <v>297</v>
      </c>
      <c r="J281" s="688">
        <v>5</v>
      </c>
      <c r="K281" s="688">
        <v>184.7983183569348</v>
      </c>
      <c r="L281" s="688" t="s">
        <v>1874</v>
      </c>
      <c r="M281" s="689" t="s">
        <v>1857</v>
      </c>
      <c r="N281" s="688" t="s">
        <v>1857</v>
      </c>
      <c r="O281" s="688" t="s">
        <v>3253</v>
      </c>
      <c r="P281" s="690" t="s">
        <v>3253</v>
      </c>
      <c r="S281" s="359"/>
      <c r="T281" s="359"/>
    </row>
    <row r="282" spans="2:20" x14ac:dyDescent="0.2">
      <c r="B282" s="687" t="s">
        <v>1090</v>
      </c>
      <c r="C282" s="636" t="s">
        <v>2254</v>
      </c>
      <c r="D282" s="691">
        <v>461</v>
      </c>
      <c r="E282" s="688" t="s">
        <v>1857</v>
      </c>
      <c r="F282" s="688">
        <v>461</v>
      </c>
      <c r="G282" s="688">
        <v>512</v>
      </c>
      <c r="H282" s="688">
        <v>5</v>
      </c>
      <c r="I282" s="688">
        <v>512</v>
      </c>
      <c r="J282" s="688">
        <v>5</v>
      </c>
      <c r="K282" s="688">
        <v>184.7983183569348</v>
      </c>
      <c r="L282" s="688" t="s">
        <v>1874</v>
      </c>
      <c r="M282" s="689" t="s">
        <v>1857</v>
      </c>
      <c r="N282" s="688" t="s">
        <v>1857</v>
      </c>
      <c r="O282" s="688" t="s">
        <v>3253</v>
      </c>
      <c r="P282" s="690" t="s">
        <v>3253</v>
      </c>
      <c r="S282" s="359"/>
      <c r="T282" s="359"/>
    </row>
    <row r="283" spans="2:20" x14ac:dyDescent="0.2">
      <c r="B283" s="687" t="s">
        <v>1091</v>
      </c>
      <c r="C283" s="636" t="s">
        <v>2255</v>
      </c>
      <c r="D283" s="691" t="s">
        <v>1857</v>
      </c>
      <c r="E283" s="688">
        <v>15683</v>
      </c>
      <c r="F283" s="688" t="s">
        <v>1857</v>
      </c>
      <c r="G283" s="688" t="s">
        <v>1857</v>
      </c>
      <c r="H283" s="688">
        <v>126</v>
      </c>
      <c r="I283" s="688">
        <v>13974</v>
      </c>
      <c r="J283" s="688">
        <v>103</v>
      </c>
      <c r="K283" s="688">
        <v>184.7983183569348</v>
      </c>
      <c r="L283" s="688" t="s">
        <v>2022</v>
      </c>
      <c r="M283" s="689">
        <v>0.30000000000000004</v>
      </c>
      <c r="N283" s="688">
        <v>4192</v>
      </c>
      <c r="O283" s="688" t="s">
        <v>3253</v>
      </c>
      <c r="P283" s="690" t="s">
        <v>3253</v>
      </c>
      <c r="S283" s="359"/>
      <c r="T283" s="359"/>
    </row>
    <row r="284" spans="2:20" x14ac:dyDescent="0.2">
      <c r="B284" s="687" t="s">
        <v>763</v>
      </c>
      <c r="C284" s="636" t="s">
        <v>762</v>
      </c>
      <c r="D284" s="691">
        <v>170</v>
      </c>
      <c r="E284" s="688">
        <v>170</v>
      </c>
      <c r="F284" s="688" t="s">
        <v>1857</v>
      </c>
      <c r="G284" s="688" t="s">
        <v>1857</v>
      </c>
      <c r="H284" s="688">
        <v>5</v>
      </c>
      <c r="I284" s="688">
        <v>170</v>
      </c>
      <c r="J284" s="688">
        <v>5</v>
      </c>
      <c r="K284" s="688">
        <v>184.7983183569348</v>
      </c>
      <c r="L284" s="688" t="s">
        <v>1874</v>
      </c>
      <c r="M284" s="689" t="s">
        <v>1857</v>
      </c>
      <c r="N284" s="688" t="s">
        <v>1857</v>
      </c>
      <c r="O284" s="688" t="s">
        <v>3253</v>
      </c>
      <c r="P284" s="690" t="s">
        <v>3253</v>
      </c>
      <c r="S284" s="359"/>
      <c r="T284" s="359"/>
    </row>
    <row r="285" spans="2:20" x14ac:dyDescent="0.2">
      <c r="B285" s="687" t="s">
        <v>1092</v>
      </c>
      <c r="C285" s="636" t="s">
        <v>2256</v>
      </c>
      <c r="D285" s="691" t="s">
        <v>1857</v>
      </c>
      <c r="E285" s="688">
        <v>2159</v>
      </c>
      <c r="F285" s="688" t="s">
        <v>1857</v>
      </c>
      <c r="G285" s="688" t="s">
        <v>1857</v>
      </c>
      <c r="H285" s="688">
        <v>11</v>
      </c>
      <c r="I285" s="688">
        <v>3045</v>
      </c>
      <c r="J285" s="688">
        <v>11</v>
      </c>
      <c r="K285" s="688">
        <v>175.72178502307128</v>
      </c>
      <c r="L285" s="688" t="s">
        <v>2022</v>
      </c>
      <c r="M285" s="689">
        <v>0.30000000000000004</v>
      </c>
      <c r="N285" s="688">
        <v>914</v>
      </c>
      <c r="O285" s="688" t="s">
        <v>3253</v>
      </c>
      <c r="P285" s="690" t="s">
        <v>3253</v>
      </c>
      <c r="S285" s="359"/>
      <c r="T285" s="359"/>
    </row>
    <row r="286" spans="2:20" x14ac:dyDescent="0.2">
      <c r="B286" s="687" t="s">
        <v>1093</v>
      </c>
      <c r="C286" s="636" t="s">
        <v>2257</v>
      </c>
      <c r="D286" s="691" t="s">
        <v>1857</v>
      </c>
      <c r="E286" s="688">
        <v>2106</v>
      </c>
      <c r="F286" s="688" t="s">
        <v>1857</v>
      </c>
      <c r="G286" s="688" t="s">
        <v>1857</v>
      </c>
      <c r="H286" s="688">
        <v>5</v>
      </c>
      <c r="I286" s="688">
        <v>3651</v>
      </c>
      <c r="J286" s="688">
        <v>26</v>
      </c>
      <c r="K286" s="688">
        <v>201.5965239840684</v>
      </c>
      <c r="L286" s="688" t="s">
        <v>1874</v>
      </c>
      <c r="M286" s="689" t="s">
        <v>1857</v>
      </c>
      <c r="N286" s="688" t="s">
        <v>1857</v>
      </c>
      <c r="O286" s="688" t="s">
        <v>3253</v>
      </c>
      <c r="P286" s="690" t="s">
        <v>3253</v>
      </c>
      <c r="S286" s="359"/>
      <c r="T286" s="359"/>
    </row>
    <row r="287" spans="2:20" x14ac:dyDescent="0.2">
      <c r="B287" s="687" t="s">
        <v>1094</v>
      </c>
      <c r="C287" s="636" t="s">
        <v>2258</v>
      </c>
      <c r="D287" s="691" t="s">
        <v>1857</v>
      </c>
      <c r="E287" s="688">
        <v>2990</v>
      </c>
      <c r="F287" s="688" t="s">
        <v>1857</v>
      </c>
      <c r="G287" s="688" t="s">
        <v>1857</v>
      </c>
      <c r="H287" s="688">
        <v>5</v>
      </c>
      <c r="I287" s="688">
        <v>3919</v>
      </c>
      <c r="J287" s="688">
        <v>26</v>
      </c>
      <c r="K287" s="688">
        <v>201.5965239840684</v>
      </c>
      <c r="L287" s="688" t="s">
        <v>1874</v>
      </c>
      <c r="M287" s="689" t="s">
        <v>1857</v>
      </c>
      <c r="N287" s="688" t="s">
        <v>1857</v>
      </c>
      <c r="O287" s="688" t="s">
        <v>3253</v>
      </c>
      <c r="P287" s="690" t="s">
        <v>3253</v>
      </c>
      <c r="S287" s="359"/>
      <c r="T287" s="359"/>
    </row>
    <row r="288" spans="2:20" x14ac:dyDescent="0.2">
      <c r="B288" s="687" t="s">
        <v>1095</v>
      </c>
      <c r="C288" s="636" t="s">
        <v>2259</v>
      </c>
      <c r="D288" s="691" t="s">
        <v>1857</v>
      </c>
      <c r="E288" s="688">
        <v>7478</v>
      </c>
      <c r="F288" s="688" t="s">
        <v>1857</v>
      </c>
      <c r="G288" s="688" t="s">
        <v>1857</v>
      </c>
      <c r="H288" s="688">
        <v>5</v>
      </c>
      <c r="I288" s="688">
        <v>11671</v>
      </c>
      <c r="J288" s="688">
        <v>37</v>
      </c>
      <c r="K288" s="688">
        <v>261.54801608629566</v>
      </c>
      <c r="L288" s="688" t="s">
        <v>1874</v>
      </c>
      <c r="M288" s="689" t="s">
        <v>1857</v>
      </c>
      <c r="N288" s="688" t="s">
        <v>1857</v>
      </c>
      <c r="O288" s="688" t="s">
        <v>3253</v>
      </c>
      <c r="P288" s="690" t="s">
        <v>3253</v>
      </c>
      <c r="S288" s="359"/>
      <c r="T288" s="359"/>
    </row>
    <row r="289" spans="2:20" x14ac:dyDescent="0.2">
      <c r="B289" s="687" t="s">
        <v>1096</v>
      </c>
      <c r="C289" s="636" t="s">
        <v>2260</v>
      </c>
      <c r="D289" s="691" t="s">
        <v>1857</v>
      </c>
      <c r="E289" s="688">
        <v>4571</v>
      </c>
      <c r="F289" s="688" t="s">
        <v>1857</v>
      </c>
      <c r="G289" s="688" t="s">
        <v>1857</v>
      </c>
      <c r="H289" s="688">
        <v>5</v>
      </c>
      <c r="I289" s="688">
        <v>8395</v>
      </c>
      <c r="J289" s="688">
        <v>42</v>
      </c>
      <c r="K289" s="688">
        <v>201.5965239840684</v>
      </c>
      <c r="L289" s="688" t="s">
        <v>1874</v>
      </c>
      <c r="M289" s="689" t="s">
        <v>1857</v>
      </c>
      <c r="N289" s="688" t="s">
        <v>1857</v>
      </c>
      <c r="O289" s="688" t="s">
        <v>3253</v>
      </c>
      <c r="P289" s="690" t="s">
        <v>3253</v>
      </c>
      <c r="S289" s="359"/>
      <c r="T289" s="359"/>
    </row>
    <row r="290" spans="2:20" x14ac:dyDescent="0.2">
      <c r="B290" s="687" t="s">
        <v>1097</v>
      </c>
      <c r="C290" s="636" t="s">
        <v>2261</v>
      </c>
      <c r="D290" s="691" t="s">
        <v>1857</v>
      </c>
      <c r="E290" s="688">
        <v>3685</v>
      </c>
      <c r="F290" s="688" t="s">
        <v>1857</v>
      </c>
      <c r="G290" s="688" t="s">
        <v>1857</v>
      </c>
      <c r="H290" s="688">
        <v>9</v>
      </c>
      <c r="I290" s="688">
        <v>7178</v>
      </c>
      <c r="J290" s="688">
        <v>55</v>
      </c>
      <c r="K290" s="688">
        <v>201.5965239840684</v>
      </c>
      <c r="L290" s="688" t="s">
        <v>1874</v>
      </c>
      <c r="M290" s="689" t="s">
        <v>1857</v>
      </c>
      <c r="N290" s="688" t="s">
        <v>1857</v>
      </c>
      <c r="O290" s="688" t="s">
        <v>3253</v>
      </c>
      <c r="P290" s="690" t="s">
        <v>3253</v>
      </c>
      <c r="S290" s="359"/>
      <c r="T290" s="359"/>
    </row>
    <row r="291" spans="2:20" x14ac:dyDescent="0.2">
      <c r="B291" s="687" t="s">
        <v>1098</v>
      </c>
      <c r="C291" s="636" t="s">
        <v>2262</v>
      </c>
      <c r="D291" s="691" t="s">
        <v>1857</v>
      </c>
      <c r="E291" s="688">
        <v>1234</v>
      </c>
      <c r="F291" s="688" t="s">
        <v>1857</v>
      </c>
      <c r="G291" s="688" t="s">
        <v>1857</v>
      </c>
      <c r="H291" s="688">
        <v>5</v>
      </c>
      <c r="I291" s="688">
        <v>3220</v>
      </c>
      <c r="J291" s="688">
        <v>26</v>
      </c>
      <c r="K291" s="688">
        <v>201.5965239840684</v>
      </c>
      <c r="L291" s="688" t="s">
        <v>1874</v>
      </c>
      <c r="M291" s="689" t="s">
        <v>1857</v>
      </c>
      <c r="N291" s="688" t="s">
        <v>1857</v>
      </c>
      <c r="O291" s="688" t="s">
        <v>3253</v>
      </c>
      <c r="P291" s="690" t="s">
        <v>3253</v>
      </c>
      <c r="S291" s="359"/>
      <c r="T291" s="359"/>
    </row>
    <row r="292" spans="2:20" x14ac:dyDescent="0.2">
      <c r="B292" s="687" t="s">
        <v>1099</v>
      </c>
      <c r="C292" s="636" t="s">
        <v>2263</v>
      </c>
      <c r="D292" s="691" t="s">
        <v>1857</v>
      </c>
      <c r="E292" s="688">
        <v>4637</v>
      </c>
      <c r="F292" s="688" t="s">
        <v>1857</v>
      </c>
      <c r="G292" s="688" t="s">
        <v>1857</v>
      </c>
      <c r="H292" s="688">
        <v>5</v>
      </c>
      <c r="I292" s="688">
        <v>6176</v>
      </c>
      <c r="J292" s="688">
        <v>37</v>
      </c>
      <c r="K292" s="688">
        <v>201.5965239840684</v>
      </c>
      <c r="L292" s="688" t="s">
        <v>1874</v>
      </c>
      <c r="M292" s="689" t="s">
        <v>1857</v>
      </c>
      <c r="N292" s="688" t="s">
        <v>1857</v>
      </c>
      <c r="O292" s="688" t="s">
        <v>3253</v>
      </c>
      <c r="P292" s="690" t="s">
        <v>3253</v>
      </c>
      <c r="S292" s="359"/>
      <c r="T292" s="359"/>
    </row>
    <row r="293" spans="2:20" x14ac:dyDescent="0.2">
      <c r="B293" s="687" t="s">
        <v>1100</v>
      </c>
      <c r="C293" s="636" t="s">
        <v>2264</v>
      </c>
      <c r="D293" s="691" t="s">
        <v>1857</v>
      </c>
      <c r="E293" s="688">
        <v>6768</v>
      </c>
      <c r="F293" s="688" t="s">
        <v>1857</v>
      </c>
      <c r="G293" s="688" t="s">
        <v>1857</v>
      </c>
      <c r="H293" s="688">
        <v>14</v>
      </c>
      <c r="I293" s="688">
        <v>8101</v>
      </c>
      <c r="J293" s="688">
        <v>36</v>
      </c>
      <c r="K293" s="688">
        <v>201.5965239840684</v>
      </c>
      <c r="L293" s="688" t="s">
        <v>1874</v>
      </c>
      <c r="M293" s="689" t="s">
        <v>1857</v>
      </c>
      <c r="N293" s="688" t="s">
        <v>1857</v>
      </c>
      <c r="O293" s="688" t="s">
        <v>3253</v>
      </c>
      <c r="P293" s="690" t="s">
        <v>3253</v>
      </c>
      <c r="S293" s="359"/>
      <c r="T293" s="359"/>
    </row>
    <row r="294" spans="2:20" x14ac:dyDescent="0.2">
      <c r="B294" s="687" t="s">
        <v>1101</v>
      </c>
      <c r="C294" s="636" t="s">
        <v>2265</v>
      </c>
      <c r="D294" s="691" t="s">
        <v>1857</v>
      </c>
      <c r="E294" s="688">
        <v>8166</v>
      </c>
      <c r="F294" s="688" t="s">
        <v>1857</v>
      </c>
      <c r="G294" s="688" t="s">
        <v>1857</v>
      </c>
      <c r="H294" s="688">
        <v>16</v>
      </c>
      <c r="I294" s="688">
        <v>9538</v>
      </c>
      <c r="J294" s="688">
        <v>36</v>
      </c>
      <c r="K294" s="688">
        <v>201.5965239840684</v>
      </c>
      <c r="L294" s="688" t="s">
        <v>1874</v>
      </c>
      <c r="M294" s="689" t="s">
        <v>1857</v>
      </c>
      <c r="N294" s="688" t="s">
        <v>1857</v>
      </c>
      <c r="O294" s="688" t="s">
        <v>3253</v>
      </c>
      <c r="P294" s="690" t="s">
        <v>3253</v>
      </c>
      <c r="S294" s="359"/>
      <c r="T294" s="359"/>
    </row>
    <row r="295" spans="2:20" x14ac:dyDescent="0.2">
      <c r="B295" s="687" t="s">
        <v>1102</v>
      </c>
      <c r="C295" s="636" t="s">
        <v>2266</v>
      </c>
      <c r="D295" s="691" t="s">
        <v>1857</v>
      </c>
      <c r="E295" s="688">
        <v>8656</v>
      </c>
      <c r="F295" s="688" t="s">
        <v>1857</v>
      </c>
      <c r="G295" s="688" t="s">
        <v>1857</v>
      </c>
      <c r="H295" s="688">
        <v>17</v>
      </c>
      <c r="I295" s="688">
        <v>10676</v>
      </c>
      <c r="J295" s="688">
        <v>55</v>
      </c>
      <c r="K295" s="688">
        <v>201.5965239840684</v>
      </c>
      <c r="L295" s="688" t="s">
        <v>1874</v>
      </c>
      <c r="M295" s="689" t="s">
        <v>1857</v>
      </c>
      <c r="N295" s="688" t="s">
        <v>1857</v>
      </c>
      <c r="O295" s="688" t="s">
        <v>3253</v>
      </c>
      <c r="P295" s="690" t="s">
        <v>3253</v>
      </c>
      <c r="S295" s="359"/>
      <c r="T295" s="359"/>
    </row>
    <row r="296" spans="2:20" x14ac:dyDescent="0.2">
      <c r="B296" s="687" t="s">
        <v>1103</v>
      </c>
      <c r="C296" s="636" t="s">
        <v>2267</v>
      </c>
      <c r="D296" s="691" t="s">
        <v>1857</v>
      </c>
      <c r="E296" s="688">
        <v>9845</v>
      </c>
      <c r="F296" s="688" t="s">
        <v>1857</v>
      </c>
      <c r="G296" s="688" t="s">
        <v>1857</v>
      </c>
      <c r="H296" s="688">
        <v>20</v>
      </c>
      <c r="I296" s="688">
        <v>12104</v>
      </c>
      <c r="J296" s="688">
        <v>53</v>
      </c>
      <c r="K296" s="688">
        <v>201.5965239840684</v>
      </c>
      <c r="L296" s="688" t="s">
        <v>1874</v>
      </c>
      <c r="M296" s="689" t="s">
        <v>1857</v>
      </c>
      <c r="N296" s="688" t="s">
        <v>1857</v>
      </c>
      <c r="O296" s="688" t="s">
        <v>3253</v>
      </c>
      <c r="P296" s="690" t="s">
        <v>3253</v>
      </c>
      <c r="S296" s="359"/>
      <c r="T296" s="359"/>
    </row>
    <row r="297" spans="2:20" x14ac:dyDescent="0.2">
      <c r="B297" s="687" t="s">
        <v>1104</v>
      </c>
      <c r="C297" s="636" t="s">
        <v>2268</v>
      </c>
      <c r="D297" s="691" t="s">
        <v>1857</v>
      </c>
      <c r="E297" s="688">
        <v>9093</v>
      </c>
      <c r="F297" s="688" t="s">
        <v>1857</v>
      </c>
      <c r="G297" s="688" t="s">
        <v>1857</v>
      </c>
      <c r="H297" s="688">
        <v>25</v>
      </c>
      <c r="I297" s="688">
        <v>10966</v>
      </c>
      <c r="J297" s="688">
        <v>54</v>
      </c>
      <c r="K297" s="688">
        <v>201.5965239840684</v>
      </c>
      <c r="L297" s="688" t="s">
        <v>1874</v>
      </c>
      <c r="M297" s="689" t="s">
        <v>1857</v>
      </c>
      <c r="N297" s="688" t="s">
        <v>1857</v>
      </c>
      <c r="O297" s="688" t="s">
        <v>3253</v>
      </c>
      <c r="P297" s="690" t="s">
        <v>3253</v>
      </c>
      <c r="S297" s="359"/>
      <c r="T297" s="359"/>
    </row>
    <row r="298" spans="2:20" x14ac:dyDescent="0.2">
      <c r="B298" s="687" t="s">
        <v>1105</v>
      </c>
      <c r="C298" s="636" t="s">
        <v>2269</v>
      </c>
      <c r="D298" s="691" t="s">
        <v>1857</v>
      </c>
      <c r="E298" s="688">
        <v>13782</v>
      </c>
      <c r="F298" s="688" t="s">
        <v>1857</v>
      </c>
      <c r="G298" s="688" t="s">
        <v>1857</v>
      </c>
      <c r="H298" s="688">
        <v>25</v>
      </c>
      <c r="I298" s="688">
        <v>14537</v>
      </c>
      <c r="J298" s="688">
        <v>52</v>
      </c>
      <c r="K298" s="688">
        <v>201.5965239840684</v>
      </c>
      <c r="L298" s="688" t="s">
        <v>1874</v>
      </c>
      <c r="M298" s="689" t="s">
        <v>1857</v>
      </c>
      <c r="N298" s="688" t="s">
        <v>1857</v>
      </c>
      <c r="O298" s="688" t="s">
        <v>3253</v>
      </c>
      <c r="P298" s="690" t="s">
        <v>3253</v>
      </c>
      <c r="S298" s="359"/>
      <c r="T298" s="359"/>
    </row>
    <row r="299" spans="2:20" x14ac:dyDescent="0.2">
      <c r="B299" s="687" t="s">
        <v>1106</v>
      </c>
      <c r="C299" s="636" t="s">
        <v>2270</v>
      </c>
      <c r="D299" s="691" t="s">
        <v>1857</v>
      </c>
      <c r="E299" s="688">
        <v>11995</v>
      </c>
      <c r="F299" s="688" t="s">
        <v>1857</v>
      </c>
      <c r="G299" s="688" t="s">
        <v>1857</v>
      </c>
      <c r="H299" s="688">
        <v>35</v>
      </c>
      <c r="I299" s="688">
        <v>15841</v>
      </c>
      <c r="J299" s="688">
        <v>77</v>
      </c>
      <c r="K299" s="688">
        <v>261.54801608629566</v>
      </c>
      <c r="L299" s="688" t="s">
        <v>1874</v>
      </c>
      <c r="M299" s="689" t="s">
        <v>1857</v>
      </c>
      <c r="N299" s="688" t="s">
        <v>1857</v>
      </c>
      <c r="O299" s="688" t="s">
        <v>3253</v>
      </c>
      <c r="P299" s="690" t="s">
        <v>3253</v>
      </c>
      <c r="S299" s="359"/>
      <c r="T299" s="359"/>
    </row>
    <row r="300" spans="2:20" x14ac:dyDescent="0.2">
      <c r="B300" s="687" t="s">
        <v>1107</v>
      </c>
      <c r="C300" s="636" t="s">
        <v>2271</v>
      </c>
      <c r="D300" s="691" t="s">
        <v>1857</v>
      </c>
      <c r="E300" s="688">
        <v>8027</v>
      </c>
      <c r="F300" s="688" t="s">
        <v>1857</v>
      </c>
      <c r="G300" s="688" t="s">
        <v>1857</v>
      </c>
      <c r="H300" s="688">
        <v>19</v>
      </c>
      <c r="I300" s="688">
        <v>12813</v>
      </c>
      <c r="J300" s="688">
        <v>44</v>
      </c>
      <c r="K300" s="688">
        <v>261.54801608629566</v>
      </c>
      <c r="L300" s="688" t="s">
        <v>1874</v>
      </c>
      <c r="M300" s="689" t="s">
        <v>1857</v>
      </c>
      <c r="N300" s="688" t="s">
        <v>1857</v>
      </c>
      <c r="O300" s="688" t="s">
        <v>3253</v>
      </c>
      <c r="P300" s="690" t="s">
        <v>3253</v>
      </c>
      <c r="S300" s="359"/>
      <c r="T300" s="359"/>
    </row>
    <row r="301" spans="2:20" x14ac:dyDescent="0.2">
      <c r="B301" s="687" t="s">
        <v>1108</v>
      </c>
      <c r="C301" s="636" t="s">
        <v>2272</v>
      </c>
      <c r="D301" s="691" t="s">
        <v>1857</v>
      </c>
      <c r="E301" s="688">
        <v>8027</v>
      </c>
      <c r="F301" s="688" t="s">
        <v>1857</v>
      </c>
      <c r="G301" s="688" t="s">
        <v>1857</v>
      </c>
      <c r="H301" s="688">
        <v>19</v>
      </c>
      <c r="I301" s="688">
        <v>11301</v>
      </c>
      <c r="J301" s="688">
        <v>44</v>
      </c>
      <c r="K301" s="688">
        <v>261.54801608629566</v>
      </c>
      <c r="L301" s="688" t="s">
        <v>1874</v>
      </c>
      <c r="M301" s="689" t="s">
        <v>1857</v>
      </c>
      <c r="N301" s="688" t="s">
        <v>1857</v>
      </c>
      <c r="O301" s="688" t="s">
        <v>3253</v>
      </c>
      <c r="P301" s="690" t="s">
        <v>3253</v>
      </c>
      <c r="S301" s="359"/>
      <c r="T301" s="359"/>
    </row>
    <row r="302" spans="2:20" x14ac:dyDescent="0.2">
      <c r="B302" s="687" t="s">
        <v>1109</v>
      </c>
      <c r="C302" s="636" t="s">
        <v>2273</v>
      </c>
      <c r="D302" s="691" t="s">
        <v>1857</v>
      </c>
      <c r="E302" s="688">
        <v>4198</v>
      </c>
      <c r="F302" s="688" t="s">
        <v>1857</v>
      </c>
      <c r="G302" s="688" t="s">
        <v>1857</v>
      </c>
      <c r="H302" s="688">
        <v>14</v>
      </c>
      <c r="I302" s="688">
        <v>4198</v>
      </c>
      <c r="J302" s="688">
        <v>14</v>
      </c>
      <c r="K302" s="688">
        <v>261.54801608629566</v>
      </c>
      <c r="L302" s="688" t="s">
        <v>1874</v>
      </c>
      <c r="M302" s="689" t="s">
        <v>1857</v>
      </c>
      <c r="N302" s="688" t="s">
        <v>1857</v>
      </c>
      <c r="O302" s="688" t="s">
        <v>3253</v>
      </c>
      <c r="P302" s="690" t="s">
        <v>3253</v>
      </c>
      <c r="S302" s="359"/>
      <c r="T302" s="359"/>
    </row>
    <row r="303" spans="2:20" x14ac:dyDescent="0.2">
      <c r="B303" s="687" t="s">
        <v>1110</v>
      </c>
      <c r="C303" s="636" t="s">
        <v>2274</v>
      </c>
      <c r="D303" s="691" t="s">
        <v>1857</v>
      </c>
      <c r="E303" s="688">
        <v>3220</v>
      </c>
      <c r="F303" s="688" t="s">
        <v>1857</v>
      </c>
      <c r="G303" s="688" t="s">
        <v>1857</v>
      </c>
      <c r="H303" s="688">
        <v>5</v>
      </c>
      <c r="I303" s="688">
        <v>6141</v>
      </c>
      <c r="J303" s="688">
        <v>28</v>
      </c>
      <c r="K303" s="688">
        <v>201.5965239840684</v>
      </c>
      <c r="L303" s="688" t="s">
        <v>1874</v>
      </c>
      <c r="M303" s="689" t="s">
        <v>1857</v>
      </c>
      <c r="N303" s="688" t="s">
        <v>1857</v>
      </c>
      <c r="O303" s="688" t="s">
        <v>3253</v>
      </c>
      <c r="P303" s="690" t="s">
        <v>3253</v>
      </c>
      <c r="S303" s="359"/>
      <c r="T303" s="359"/>
    </row>
    <row r="304" spans="2:20" x14ac:dyDescent="0.2">
      <c r="B304" s="687" t="s">
        <v>1111</v>
      </c>
      <c r="C304" s="636" t="s">
        <v>2275</v>
      </c>
      <c r="D304" s="691" t="s">
        <v>1857</v>
      </c>
      <c r="E304" s="688">
        <v>2520</v>
      </c>
      <c r="F304" s="688" t="s">
        <v>1857</v>
      </c>
      <c r="G304" s="688" t="s">
        <v>1857</v>
      </c>
      <c r="H304" s="688">
        <v>5</v>
      </c>
      <c r="I304" s="688">
        <v>3410</v>
      </c>
      <c r="J304" s="688">
        <v>10</v>
      </c>
      <c r="K304" s="688">
        <v>201.5965239840684</v>
      </c>
      <c r="L304" s="688" t="s">
        <v>1874</v>
      </c>
      <c r="M304" s="689" t="s">
        <v>1857</v>
      </c>
      <c r="N304" s="688" t="s">
        <v>1857</v>
      </c>
      <c r="O304" s="688" t="s">
        <v>3253</v>
      </c>
      <c r="P304" s="690" t="s">
        <v>3253</v>
      </c>
      <c r="S304" s="359"/>
      <c r="T304" s="359"/>
    </row>
    <row r="305" spans="2:20" x14ac:dyDescent="0.2">
      <c r="B305" s="687" t="s">
        <v>1112</v>
      </c>
      <c r="C305" s="636" t="s">
        <v>2276</v>
      </c>
      <c r="D305" s="691" t="s">
        <v>1857</v>
      </c>
      <c r="E305" s="688">
        <v>1922</v>
      </c>
      <c r="F305" s="688" t="s">
        <v>1857</v>
      </c>
      <c r="G305" s="688" t="s">
        <v>1857</v>
      </c>
      <c r="H305" s="688">
        <v>5</v>
      </c>
      <c r="I305" s="688">
        <v>3117</v>
      </c>
      <c r="J305" s="688">
        <v>17</v>
      </c>
      <c r="K305" s="688">
        <v>201.5965239840684</v>
      </c>
      <c r="L305" s="688" t="s">
        <v>1874</v>
      </c>
      <c r="M305" s="689" t="s">
        <v>1857</v>
      </c>
      <c r="N305" s="688" t="s">
        <v>1857</v>
      </c>
      <c r="O305" s="688" t="s">
        <v>3253</v>
      </c>
      <c r="P305" s="690" t="s">
        <v>3253</v>
      </c>
      <c r="S305" s="359"/>
      <c r="T305" s="359"/>
    </row>
    <row r="306" spans="2:20" x14ac:dyDescent="0.2">
      <c r="B306" s="687" t="s">
        <v>1113</v>
      </c>
      <c r="C306" s="636" t="s">
        <v>2277</v>
      </c>
      <c r="D306" s="691" t="s">
        <v>1857</v>
      </c>
      <c r="E306" s="688">
        <v>1157</v>
      </c>
      <c r="F306" s="688" t="s">
        <v>1857</v>
      </c>
      <c r="G306" s="688" t="s">
        <v>1857</v>
      </c>
      <c r="H306" s="688">
        <v>5</v>
      </c>
      <c r="I306" s="688">
        <v>2798</v>
      </c>
      <c r="J306" s="688">
        <v>20</v>
      </c>
      <c r="K306" s="688">
        <v>201.5965239840684</v>
      </c>
      <c r="L306" s="688" t="s">
        <v>1874</v>
      </c>
      <c r="M306" s="689" t="s">
        <v>1857</v>
      </c>
      <c r="N306" s="688" t="s">
        <v>1857</v>
      </c>
      <c r="O306" s="688" t="s">
        <v>3253</v>
      </c>
      <c r="P306" s="690" t="s">
        <v>3253</v>
      </c>
      <c r="S306" s="359"/>
      <c r="T306" s="359"/>
    </row>
    <row r="307" spans="2:20" x14ac:dyDescent="0.2">
      <c r="B307" s="687" t="s">
        <v>1114</v>
      </c>
      <c r="C307" s="636" t="s">
        <v>2278</v>
      </c>
      <c r="D307" s="691" t="s">
        <v>1857</v>
      </c>
      <c r="E307" s="688">
        <v>3090</v>
      </c>
      <c r="F307" s="688" t="s">
        <v>1857</v>
      </c>
      <c r="G307" s="688" t="s">
        <v>1857</v>
      </c>
      <c r="H307" s="688">
        <v>5</v>
      </c>
      <c r="I307" s="688">
        <v>5971</v>
      </c>
      <c r="J307" s="688">
        <v>20</v>
      </c>
      <c r="K307" s="688">
        <v>261.54801608629566</v>
      </c>
      <c r="L307" s="688" t="s">
        <v>1874</v>
      </c>
      <c r="M307" s="689" t="s">
        <v>1857</v>
      </c>
      <c r="N307" s="688" t="s">
        <v>1857</v>
      </c>
      <c r="O307" s="688" t="s">
        <v>3253</v>
      </c>
      <c r="P307" s="690" t="s">
        <v>3253</v>
      </c>
      <c r="S307" s="359"/>
      <c r="T307" s="359"/>
    </row>
    <row r="308" spans="2:20" x14ac:dyDescent="0.2">
      <c r="B308" s="687" t="s">
        <v>1115</v>
      </c>
      <c r="C308" s="636" t="s">
        <v>2279</v>
      </c>
      <c r="D308" s="691" t="s">
        <v>1857</v>
      </c>
      <c r="E308" s="688">
        <v>2325</v>
      </c>
      <c r="F308" s="688" t="s">
        <v>1857</v>
      </c>
      <c r="G308" s="688" t="s">
        <v>1857</v>
      </c>
      <c r="H308" s="688">
        <v>5</v>
      </c>
      <c r="I308" s="688">
        <v>4378</v>
      </c>
      <c r="J308" s="688">
        <v>31</v>
      </c>
      <c r="K308" s="688">
        <v>201.5965239840684</v>
      </c>
      <c r="L308" s="688" t="s">
        <v>1874</v>
      </c>
      <c r="M308" s="689" t="s">
        <v>1857</v>
      </c>
      <c r="N308" s="688" t="s">
        <v>1857</v>
      </c>
      <c r="O308" s="688" t="s">
        <v>3253</v>
      </c>
      <c r="P308" s="690" t="s">
        <v>3253</v>
      </c>
      <c r="S308" s="359"/>
      <c r="T308" s="359"/>
    </row>
    <row r="309" spans="2:20" x14ac:dyDescent="0.2">
      <c r="B309" s="687" t="s">
        <v>1116</v>
      </c>
      <c r="C309" s="636" t="s">
        <v>2280</v>
      </c>
      <c r="D309" s="691" t="s">
        <v>1857</v>
      </c>
      <c r="E309" s="688">
        <v>3950</v>
      </c>
      <c r="F309" s="688" t="s">
        <v>1857</v>
      </c>
      <c r="G309" s="688" t="s">
        <v>1857</v>
      </c>
      <c r="H309" s="688">
        <v>19</v>
      </c>
      <c r="I309" s="688">
        <v>7067</v>
      </c>
      <c r="J309" s="688">
        <v>34</v>
      </c>
      <c r="K309" s="688">
        <v>201.5965239840684</v>
      </c>
      <c r="L309" s="688" t="s">
        <v>1874</v>
      </c>
      <c r="M309" s="689" t="s">
        <v>1857</v>
      </c>
      <c r="N309" s="688" t="s">
        <v>1857</v>
      </c>
      <c r="O309" s="688" t="s">
        <v>3253</v>
      </c>
      <c r="P309" s="690" t="s">
        <v>3253</v>
      </c>
      <c r="S309" s="359"/>
      <c r="T309" s="359"/>
    </row>
    <row r="310" spans="2:20" x14ac:dyDescent="0.2">
      <c r="B310" s="687" t="s">
        <v>1117</v>
      </c>
      <c r="C310" s="636" t="s">
        <v>2281</v>
      </c>
      <c r="D310" s="691">
        <v>132</v>
      </c>
      <c r="E310" s="688">
        <v>1064</v>
      </c>
      <c r="F310" s="688" t="s">
        <v>1857</v>
      </c>
      <c r="G310" s="688" t="s">
        <v>1857</v>
      </c>
      <c r="H310" s="688">
        <v>5</v>
      </c>
      <c r="I310" s="688">
        <v>3087</v>
      </c>
      <c r="J310" s="688">
        <v>27</v>
      </c>
      <c r="K310" s="688">
        <v>201.5965239840684</v>
      </c>
      <c r="L310" s="688" t="s">
        <v>1874</v>
      </c>
      <c r="M310" s="689" t="s">
        <v>1857</v>
      </c>
      <c r="N310" s="688" t="s">
        <v>1857</v>
      </c>
      <c r="O310" s="688" t="s">
        <v>3253</v>
      </c>
      <c r="P310" s="690" t="s">
        <v>3253</v>
      </c>
      <c r="S310" s="359"/>
      <c r="T310" s="359"/>
    </row>
    <row r="311" spans="2:20" x14ac:dyDescent="0.2">
      <c r="B311" s="687" t="s">
        <v>1118</v>
      </c>
      <c r="C311" s="636" t="s">
        <v>2282</v>
      </c>
      <c r="D311" s="691">
        <v>273</v>
      </c>
      <c r="E311" s="688">
        <v>268</v>
      </c>
      <c r="F311" s="688" t="s">
        <v>1857</v>
      </c>
      <c r="G311" s="688" t="s">
        <v>1857</v>
      </c>
      <c r="H311" s="688">
        <v>5</v>
      </c>
      <c r="I311" s="688">
        <v>268</v>
      </c>
      <c r="J311" s="688">
        <v>5</v>
      </c>
      <c r="K311" s="688">
        <v>261.54801608629566</v>
      </c>
      <c r="L311" s="688" t="s">
        <v>1874</v>
      </c>
      <c r="M311" s="689" t="s">
        <v>1857</v>
      </c>
      <c r="N311" s="688" t="s">
        <v>1857</v>
      </c>
      <c r="O311" s="688" t="s">
        <v>3253</v>
      </c>
      <c r="P311" s="690" t="s">
        <v>3253</v>
      </c>
      <c r="S311" s="359"/>
      <c r="T311" s="359"/>
    </row>
    <row r="312" spans="2:20" x14ac:dyDescent="0.2">
      <c r="B312" s="687" t="s">
        <v>1119</v>
      </c>
      <c r="C312" s="636" t="s">
        <v>2283</v>
      </c>
      <c r="D312" s="691">
        <v>161</v>
      </c>
      <c r="E312" s="688">
        <v>158</v>
      </c>
      <c r="F312" s="688" t="s">
        <v>1857</v>
      </c>
      <c r="G312" s="688" t="s">
        <v>1857</v>
      </c>
      <c r="H312" s="688">
        <v>5</v>
      </c>
      <c r="I312" s="688">
        <v>520</v>
      </c>
      <c r="J312" s="688">
        <v>5</v>
      </c>
      <c r="K312" s="688">
        <v>201.5965239840684</v>
      </c>
      <c r="L312" s="688" t="s">
        <v>1874</v>
      </c>
      <c r="M312" s="689" t="s">
        <v>1857</v>
      </c>
      <c r="N312" s="688" t="s">
        <v>1857</v>
      </c>
      <c r="O312" s="688" t="s">
        <v>3253</v>
      </c>
      <c r="P312" s="690" t="s">
        <v>3253</v>
      </c>
      <c r="S312" s="359"/>
      <c r="T312" s="359"/>
    </row>
    <row r="313" spans="2:20" x14ac:dyDescent="0.2">
      <c r="B313" s="687" t="s">
        <v>1120</v>
      </c>
      <c r="C313" s="636" t="s">
        <v>2284</v>
      </c>
      <c r="D313" s="691" t="s">
        <v>1857</v>
      </c>
      <c r="E313" s="688">
        <v>2630</v>
      </c>
      <c r="F313" s="688" t="s">
        <v>1857</v>
      </c>
      <c r="G313" s="688" t="s">
        <v>1857</v>
      </c>
      <c r="H313" s="688">
        <v>5</v>
      </c>
      <c r="I313" s="688">
        <v>5385</v>
      </c>
      <c r="J313" s="688">
        <v>26</v>
      </c>
      <c r="K313" s="688">
        <v>201.5965239840684</v>
      </c>
      <c r="L313" s="688" t="s">
        <v>1874</v>
      </c>
      <c r="M313" s="689" t="s">
        <v>1857</v>
      </c>
      <c r="N313" s="688" t="s">
        <v>1857</v>
      </c>
      <c r="O313" s="688" t="s">
        <v>3253</v>
      </c>
      <c r="P313" s="690" t="s">
        <v>3253</v>
      </c>
      <c r="S313" s="359"/>
      <c r="T313" s="359"/>
    </row>
    <row r="314" spans="2:20" x14ac:dyDescent="0.2">
      <c r="B314" s="687" t="s">
        <v>1121</v>
      </c>
      <c r="C314" s="636" t="s">
        <v>2285</v>
      </c>
      <c r="D314" s="691" t="s">
        <v>1857</v>
      </c>
      <c r="E314" s="688">
        <v>2998</v>
      </c>
      <c r="F314" s="688" t="s">
        <v>1857</v>
      </c>
      <c r="G314" s="688" t="s">
        <v>1857</v>
      </c>
      <c r="H314" s="688">
        <v>5</v>
      </c>
      <c r="I314" s="688">
        <v>4080</v>
      </c>
      <c r="J314" s="688">
        <v>12</v>
      </c>
      <c r="K314" s="688">
        <v>201.5965239840684</v>
      </c>
      <c r="L314" s="688" t="s">
        <v>1874</v>
      </c>
      <c r="M314" s="689" t="s">
        <v>1857</v>
      </c>
      <c r="N314" s="688" t="s">
        <v>1857</v>
      </c>
      <c r="O314" s="688" t="s">
        <v>3253</v>
      </c>
      <c r="P314" s="690" t="s">
        <v>3253</v>
      </c>
      <c r="S314" s="359"/>
      <c r="T314" s="359"/>
    </row>
    <row r="315" spans="2:20" x14ac:dyDescent="0.2">
      <c r="B315" s="687" t="s">
        <v>1122</v>
      </c>
      <c r="C315" s="636" t="s">
        <v>2286</v>
      </c>
      <c r="D315" s="691" t="s">
        <v>1857</v>
      </c>
      <c r="E315" s="688">
        <v>9125</v>
      </c>
      <c r="F315" s="688" t="s">
        <v>1857</v>
      </c>
      <c r="G315" s="688" t="s">
        <v>1857</v>
      </c>
      <c r="H315" s="688">
        <v>27</v>
      </c>
      <c r="I315" s="688">
        <v>11223</v>
      </c>
      <c r="J315" s="688">
        <v>52</v>
      </c>
      <c r="K315" s="688">
        <v>201.5965239840684</v>
      </c>
      <c r="L315" s="688" t="s">
        <v>1874</v>
      </c>
      <c r="M315" s="689" t="s">
        <v>1857</v>
      </c>
      <c r="N315" s="688" t="s">
        <v>1857</v>
      </c>
      <c r="O315" s="688" t="s">
        <v>3253</v>
      </c>
      <c r="P315" s="690" t="s">
        <v>3253</v>
      </c>
      <c r="S315" s="359"/>
      <c r="T315" s="359"/>
    </row>
    <row r="316" spans="2:20" x14ac:dyDescent="0.2">
      <c r="B316" s="687" t="s">
        <v>1123</v>
      </c>
      <c r="C316" s="636" t="s">
        <v>2287</v>
      </c>
      <c r="D316" s="691" t="s">
        <v>1857</v>
      </c>
      <c r="E316" s="688">
        <v>10439</v>
      </c>
      <c r="F316" s="688" t="s">
        <v>1857</v>
      </c>
      <c r="G316" s="688" t="s">
        <v>1857</v>
      </c>
      <c r="H316" s="688">
        <v>33</v>
      </c>
      <c r="I316" s="688">
        <v>13821</v>
      </c>
      <c r="J316" s="688">
        <v>71</v>
      </c>
      <c r="K316" s="688">
        <v>201.5965239840684</v>
      </c>
      <c r="L316" s="688" t="s">
        <v>1874</v>
      </c>
      <c r="M316" s="689" t="s">
        <v>1857</v>
      </c>
      <c r="N316" s="688" t="s">
        <v>1857</v>
      </c>
      <c r="O316" s="688" t="s">
        <v>3253</v>
      </c>
      <c r="P316" s="690" t="s">
        <v>3253</v>
      </c>
      <c r="S316" s="359"/>
      <c r="T316" s="359"/>
    </row>
    <row r="317" spans="2:20" x14ac:dyDescent="0.2">
      <c r="B317" s="687" t="s">
        <v>423</v>
      </c>
      <c r="C317" s="636" t="s">
        <v>424</v>
      </c>
      <c r="D317" s="691" t="s">
        <v>1857</v>
      </c>
      <c r="E317" s="688">
        <v>7993</v>
      </c>
      <c r="F317" s="688" t="s">
        <v>1857</v>
      </c>
      <c r="G317" s="688" t="s">
        <v>1857</v>
      </c>
      <c r="H317" s="688">
        <v>17</v>
      </c>
      <c r="I317" s="688">
        <v>10973</v>
      </c>
      <c r="J317" s="688">
        <v>55</v>
      </c>
      <c r="K317" s="688">
        <v>201.5965239840684</v>
      </c>
      <c r="L317" s="688" t="s">
        <v>1874</v>
      </c>
      <c r="M317" s="689" t="s">
        <v>1857</v>
      </c>
      <c r="N317" s="688" t="s">
        <v>1857</v>
      </c>
      <c r="O317" s="688" t="s">
        <v>3253</v>
      </c>
      <c r="P317" s="690" t="s">
        <v>3253</v>
      </c>
      <c r="S317" s="359"/>
      <c r="T317" s="359"/>
    </row>
    <row r="318" spans="2:20" x14ac:dyDescent="0.2">
      <c r="B318" s="687" t="s">
        <v>1124</v>
      </c>
      <c r="C318" s="636" t="s">
        <v>761</v>
      </c>
      <c r="D318" s="691" t="s">
        <v>1857</v>
      </c>
      <c r="E318" s="688">
        <v>1420</v>
      </c>
      <c r="F318" s="688" t="s">
        <v>1857</v>
      </c>
      <c r="G318" s="688" t="s">
        <v>1857</v>
      </c>
      <c r="H318" s="688">
        <v>5</v>
      </c>
      <c r="I318" s="688">
        <v>4286</v>
      </c>
      <c r="J318" s="688">
        <v>20</v>
      </c>
      <c r="K318" s="688">
        <v>201.5965239840684</v>
      </c>
      <c r="L318" s="688" t="s">
        <v>1874</v>
      </c>
      <c r="M318" s="689" t="s">
        <v>1857</v>
      </c>
      <c r="N318" s="688" t="s">
        <v>1857</v>
      </c>
      <c r="O318" s="688" t="s">
        <v>3253</v>
      </c>
      <c r="P318" s="690" t="s">
        <v>3253</v>
      </c>
      <c r="S318" s="359"/>
      <c r="T318" s="359"/>
    </row>
    <row r="319" spans="2:20" x14ac:dyDescent="0.2">
      <c r="B319" s="687" t="s">
        <v>760</v>
      </c>
      <c r="C319" s="636" t="s">
        <v>759</v>
      </c>
      <c r="D319" s="691" t="s">
        <v>1857</v>
      </c>
      <c r="E319" s="688">
        <v>840</v>
      </c>
      <c r="F319" s="688" t="s">
        <v>1857</v>
      </c>
      <c r="G319" s="688" t="s">
        <v>1857</v>
      </c>
      <c r="H319" s="688">
        <v>5</v>
      </c>
      <c r="I319" s="688">
        <v>3439</v>
      </c>
      <c r="J319" s="688">
        <v>17</v>
      </c>
      <c r="K319" s="688">
        <v>201.5965239840684</v>
      </c>
      <c r="L319" s="688" t="s">
        <v>1874</v>
      </c>
      <c r="M319" s="689" t="s">
        <v>1857</v>
      </c>
      <c r="N319" s="688" t="s">
        <v>1857</v>
      </c>
      <c r="O319" s="688" t="s">
        <v>3253</v>
      </c>
      <c r="P319" s="690" t="s">
        <v>3253</v>
      </c>
      <c r="S319" s="359"/>
      <c r="T319" s="359"/>
    </row>
    <row r="320" spans="2:20" x14ac:dyDescent="0.2">
      <c r="B320" s="687" t="s">
        <v>758</v>
      </c>
      <c r="C320" s="636" t="s">
        <v>757</v>
      </c>
      <c r="D320" s="691" t="s">
        <v>1857</v>
      </c>
      <c r="E320" s="688">
        <v>6118</v>
      </c>
      <c r="F320" s="688" t="s">
        <v>1857</v>
      </c>
      <c r="G320" s="688" t="s">
        <v>1857</v>
      </c>
      <c r="H320" s="688">
        <v>5</v>
      </c>
      <c r="I320" s="688">
        <v>13775</v>
      </c>
      <c r="J320" s="688">
        <v>35</v>
      </c>
      <c r="K320" s="688">
        <v>201.5965239840684</v>
      </c>
      <c r="L320" s="688" t="s">
        <v>1874</v>
      </c>
      <c r="M320" s="689" t="s">
        <v>1857</v>
      </c>
      <c r="N320" s="688" t="s">
        <v>1857</v>
      </c>
      <c r="O320" s="688" t="s">
        <v>3253</v>
      </c>
      <c r="P320" s="690" t="s">
        <v>3253</v>
      </c>
      <c r="S320" s="359"/>
      <c r="T320" s="359"/>
    </row>
    <row r="321" spans="2:20" x14ac:dyDescent="0.2">
      <c r="B321" s="687" t="s">
        <v>273</v>
      </c>
      <c r="C321" s="636" t="s">
        <v>13</v>
      </c>
      <c r="D321" s="691" t="s">
        <v>1857</v>
      </c>
      <c r="E321" s="688">
        <v>921</v>
      </c>
      <c r="F321" s="688" t="s">
        <v>1857</v>
      </c>
      <c r="G321" s="688" t="s">
        <v>1857</v>
      </c>
      <c r="H321" s="688">
        <v>5</v>
      </c>
      <c r="I321" s="688">
        <v>537</v>
      </c>
      <c r="J321" s="688">
        <v>5</v>
      </c>
      <c r="K321" s="688">
        <v>201.5965239840684</v>
      </c>
      <c r="L321" s="688" t="s">
        <v>1874</v>
      </c>
      <c r="M321" s="689" t="s">
        <v>1857</v>
      </c>
      <c r="N321" s="688" t="s">
        <v>1857</v>
      </c>
      <c r="O321" s="688">
        <v>1</v>
      </c>
      <c r="P321" s="690" t="s">
        <v>3199</v>
      </c>
      <c r="S321" s="359"/>
      <c r="T321" s="359"/>
    </row>
    <row r="322" spans="2:20" x14ac:dyDescent="0.2">
      <c r="B322" s="687" t="s">
        <v>1125</v>
      </c>
      <c r="C322" s="636" t="s">
        <v>2288</v>
      </c>
      <c r="D322" s="691" t="s">
        <v>1857</v>
      </c>
      <c r="E322" s="688">
        <v>2522</v>
      </c>
      <c r="F322" s="688" t="s">
        <v>1857</v>
      </c>
      <c r="G322" s="688" t="s">
        <v>1857</v>
      </c>
      <c r="H322" s="688">
        <v>35</v>
      </c>
      <c r="I322" s="688">
        <v>6064</v>
      </c>
      <c r="J322" s="688">
        <v>75</v>
      </c>
      <c r="K322" s="688">
        <v>201.5965239840684</v>
      </c>
      <c r="L322" s="688" t="s">
        <v>2022</v>
      </c>
      <c r="M322" s="689">
        <v>0.30000000000000004</v>
      </c>
      <c r="N322" s="688">
        <v>1819</v>
      </c>
      <c r="O322" s="688" t="s">
        <v>3253</v>
      </c>
      <c r="P322" s="690" t="s">
        <v>3253</v>
      </c>
      <c r="S322" s="359"/>
      <c r="T322" s="359"/>
    </row>
    <row r="323" spans="2:20" x14ac:dyDescent="0.2">
      <c r="B323" s="687" t="s">
        <v>1126</v>
      </c>
      <c r="C323" s="636" t="s">
        <v>2289</v>
      </c>
      <c r="D323" s="691" t="s">
        <v>1857</v>
      </c>
      <c r="E323" s="688">
        <v>4013</v>
      </c>
      <c r="F323" s="688" t="s">
        <v>1857</v>
      </c>
      <c r="G323" s="688" t="s">
        <v>1857</v>
      </c>
      <c r="H323" s="688">
        <v>43</v>
      </c>
      <c r="I323" s="688">
        <v>3228</v>
      </c>
      <c r="J323" s="688">
        <v>40</v>
      </c>
      <c r="K323" s="688">
        <v>201.5965239840684</v>
      </c>
      <c r="L323" s="688" t="s">
        <v>2022</v>
      </c>
      <c r="M323" s="689">
        <v>0.30000000000000004</v>
      </c>
      <c r="N323" s="688">
        <v>1025</v>
      </c>
      <c r="O323" s="688">
        <v>1</v>
      </c>
      <c r="P323" s="690" t="s">
        <v>236</v>
      </c>
      <c r="S323" s="359"/>
      <c r="T323" s="359"/>
    </row>
    <row r="324" spans="2:20" x14ac:dyDescent="0.2">
      <c r="B324" s="687" t="s">
        <v>1127</v>
      </c>
      <c r="C324" s="636" t="s">
        <v>2290</v>
      </c>
      <c r="D324" s="691" t="s">
        <v>1857</v>
      </c>
      <c r="E324" s="688">
        <v>1553</v>
      </c>
      <c r="F324" s="688" t="s">
        <v>1857</v>
      </c>
      <c r="G324" s="688" t="s">
        <v>1857</v>
      </c>
      <c r="H324" s="688">
        <v>18</v>
      </c>
      <c r="I324" s="688">
        <v>2013</v>
      </c>
      <c r="J324" s="688">
        <v>21</v>
      </c>
      <c r="K324" s="688">
        <v>201.5965239840684</v>
      </c>
      <c r="L324" s="688" t="s">
        <v>2022</v>
      </c>
      <c r="M324" s="689">
        <v>0.30000000000000004</v>
      </c>
      <c r="N324" s="688">
        <v>639</v>
      </c>
      <c r="O324" s="688">
        <v>1</v>
      </c>
      <c r="P324" s="690" t="s">
        <v>236</v>
      </c>
      <c r="S324" s="359"/>
      <c r="T324" s="359"/>
    </row>
    <row r="325" spans="2:20" x14ac:dyDescent="0.2">
      <c r="B325" s="687" t="s">
        <v>1128</v>
      </c>
      <c r="C325" s="636" t="s">
        <v>2291</v>
      </c>
      <c r="D325" s="691" t="s">
        <v>1857</v>
      </c>
      <c r="E325" s="688">
        <v>990</v>
      </c>
      <c r="F325" s="688" t="s">
        <v>1857</v>
      </c>
      <c r="G325" s="688" t="s">
        <v>1857</v>
      </c>
      <c r="H325" s="688">
        <v>131</v>
      </c>
      <c r="I325" s="688">
        <v>2947</v>
      </c>
      <c r="J325" s="688">
        <v>32</v>
      </c>
      <c r="K325" s="688">
        <v>201.5965239840684</v>
      </c>
      <c r="L325" s="688" t="s">
        <v>2022</v>
      </c>
      <c r="M325" s="689">
        <v>0.30000000000000004</v>
      </c>
      <c r="N325" s="688">
        <v>884</v>
      </c>
      <c r="O325" s="688" t="s">
        <v>3253</v>
      </c>
      <c r="P325" s="690" t="s">
        <v>3253</v>
      </c>
      <c r="S325" s="359"/>
      <c r="T325" s="359"/>
    </row>
    <row r="326" spans="2:20" x14ac:dyDescent="0.2">
      <c r="B326" s="687" t="s">
        <v>1129</v>
      </c>
      <c r="C326" s="636" t="s">
        <v>2292</v>
      </c>
      <c r="D326" s="691" t="s">
        <v>1857</v>
      </c>
      <c r="E326" s="688">
        <v>543</v>
      </c>
      <c r="F326" s="688" t="s">
        <v>1857</v>
      </c>
      <c r="G326" s="688" t="s">
        <v>1857</v>
      </c>
      <c r="H326" s="688">
        <v>5</v>
      </c>
      <c r="I326" s="688">
        <v>1839</v>
      </c>
      <c r="J326" s="688">
        <v>16</v>
      </c>
      <c r="K326" s="688">
        <v>201.5965239840684</v>
      </c>
      <c r="L326" s="688" t="s">
        <v>2022</v>
      </c>
      <c r="M326" s="689">
        <v>0.30000000000000004</v>
      </c>
      <c r="N326" s="688">
        <v>552</v>
      </c>
      <c r="O326" s="688" t="s">
        <v>3253</v>
      </c>
      <c r="P326" s="690" t="s">
        <v>3253</v>
      </c>
      <c r="S326" s="359"/>
      <c r="T326" s="359"/>
    </row>
    <row r="327" spans="2:20" x14ac:dyDescent="0.2">
      <c r="B327" s="687" t="s">
        <v>1130</v>
      </c>
      <c r="C327" s="636" t="s">
        <v>2293</v>
      </c>
      <c r="D327" s="691" t="s">
        <v>1857</v>
      </c>
      <c r="E327" s="688">
        <v>2065</v>
      </c>
      <c r="F327" s="688" t="s">
        <v>1857</v>
      </c>
      <c r="G327" s="688" t="s">
        <v>1857</v>
      </c>
      <c r="H327" s="688">
        <v>28</v>
      </c>
      <c r="I327" s="688">
        <v>1794</v>
      </c>
      <c r="J327" s="688">
        <v>13</v>
      </c>
      <c r="K327" s="688">
        <v>201.5965239840684</v>
      </c>
      <c r="L327" s="688" t="s">
        <v>2022</v>
      </c>
      <c r="M327" s="689">
        <v>0.30000000000000004</v>
      </c>
      <c r="N327" s="688">
        <v>538</v>
      </c>
      <c r="O327" s="688" t="s">
        <v>3253</v>
      </c>
      <c r="P327" s="690" t="s">
        <v>3253</v>
      </c>
      <c r="S327" s="359"/>
      <c r="T327" s="359"/>
    </row>
    <row r="328" spans="2:20" x14ac:dyDescent="0.2">
      <c r="B328" s="687" t="s">
        <v>1131</v>
      </c>
      <c r="C328" s="636" t="s">
        <v>2294</v>
      </c>
      <c r="D328" s="691" t="s">
        <v>1857</v>
      </c>
      <c r="E328" s="688">
        <v>1544</v>
      </c>
      <c r="F328" s="688" t="s">
        <v>1857</v>
      </c>
      <c r="G328" s="688" t="s">
        <v>1857</v>
      </c>
      <c r="H328" s="688">
        <v>10</v>
      </c>
      <c r="I328" s="688">
        <v>2729</v>
      </c>
      <c r="J328" s="688">
        <v>30</v>
      </c>
      <c r="K328" s="688">
        <v>201.5965239840684</v>
      </c>
      <c r="L328" s="688" t="s">
        <v>2022</v>
      </c>
      <c r="M328" s="689">
        <v>0.30000000000000004</v>
      </c>
      <c r="N328" s="688">
        <v>819</v>
      </c>
      <c r="O328" s="688" t="s">
        <v>3253</v>
      </c>
      <c r="P328" s="690" t="s">
        <v>3253</v>
      </c>
      <c r="S328" s="359"/>
      <c r="T328" s="359"/>
    </row>
    <row r="329" spans="2:20" x14ac:dyDescent="0.2">
      <c r="B329" s="687" t="s">
        <v>170</v>
      </c>
      <c r="C329" s="636" t="s">
        <v>2295</v>
      </c>
      <c r="D329" s="691" t="s">
        <v>1857</v>
      </c>
      <c r="E329" s="688">
        <v>1004</v>
      </c>
      <c r="F329" s="688" t="s">
        <v>1857</v>
      </c>
      <c r="G329" s="688" t="s">
        <v>1857</v>
      </c>
      <c r="H329" s="688">
        <v>5</v>
      </c>
      <c r="I329" s="688">
        <v>1695</v>
      </c>
      <c r="J329" s="688">
        <v>21</v>
      </c>
      <c r="K329" s="688">
        <v>201.5965239840684</v>
      </c>
      <c r="L329" s="688" t="s">
        <v>1874</v>
      </c>
      <c r="M329" s="689" t="s">
        <v>1857</v>
      </c>
      <c r="N329" s="688" t="s">
        <v>1857</v>
      </c>
      <c r="O329" s="688">
        <v>1</v>
      </c>
      <c r="P329" s="690" t="s">
        <v>236</v>
      </c>
      <c r="S329" s="359"/>
      <c r="T329" s="359"/>
    </row>
    <row r="330" spans="2:20" x14ac:dyDescent="0.2">
      <c r="B330" s="687" t="s">
        <v>171</v>
      </c>
      <c r="C330" s="636" t="s">
        <v>2296</v>
      </c>
      <c r="D330" s="691" t="s">
        <v>1857</v>
      </c>
      <c r="E330" s="688">
        <v>663</v>
      </c>
      <c r="F330" s="688" t="s">
        <v>1857</v>
      </c>
      <c r="G330" s="688" t="s">
        <v>1857</v>
      </c>
      <c r="H330" s="688">
        <v>5</v>
      </c>
      <c r="I330" s="688">
        <v>617</v>
      </c>
      <c r="J330" s="688">
        <v>5</v>
      </c>
      <c r="K330" s="688">
        <v>201.5965239840684</v>
      </c>
      <c r="L330" s="688" t="s">
        <v>1874</v>
      </c>
      <c r="M330" s="689" t="s">
        <v>1857</v>
      </c>
      <c r="N330" s="688" t="s">
        <v>1857</v>
      </c>
      <c r="O330" s="688">
        <v>1</v>
      </c>
      <c r="P330" s="690" t="s">
        <v>236</v>
      </c>
      <c r="S330" s="359"/>
      <c r="T330" s="359"/>
    </row>
    <row r="331" spans="2:20" x14ac:dyDescent="0.2">
      <c r="B331" s="687" t="s">
        <v>1132</v>
      </c>
      <c r="C331" s="636" t="s">
        <v>2297</v>
      </c>
      <c r="D331" s="691" t="s">
        <v>1857</v>
      </c>
      <c r="E331" s="688">
        <v>1264</v>
      </c>
      <c r="F331" s="688" t="s">
        <v>1857</v>
      </c>
      <c r="G331" s="688" t="s">
        <v>1857</v>
      </c>
      <c r="H331" s="688">
        <v>23</v>
      </c>
      <c r="I331" s="688">
        <v>1960</v>
      </c>
      <c r="J331" s="688">
        <v>21</v>
      </c>
      <c r="K331" s="688">
        <v>201.5965239840684</v>
      </c>
      <c r="L331" s="688" t="s">
        <v>2022</v>
      </c>
      <c r="M331" s="689">
        <v>0.30000000000000004</v>
      </c>
      <c r="N331" s="688">
        <v>588</v>
      </c>
      <c r="O331" s="688" t="s">
        <v>3253</v>
      </c>
      <c r="P331" s="690" t="s">
        <v>3253</v>
      </c>
      <c r="S331" s="359"/>
      <c r="T331" s="359"/>
    </row>
    <row r="332" spans="2:20" x14ac:dyDescent="0.2">
      <c r="B332" s="687" t="s">
        <v>134</v>
      </c>
      <c r="C332" s="636" t="s">
        <v>2298</v>
      </c>
      <c r="D332" s="691" t="s">
        <v>1857</v>
      </c>
      <c r="E332" s="688">
        <v>500</v>
      </c>
      <c r="F332" s="688" t="s">
        <v>1857</v>
      </c>
      <c r="G332" s="688" t="s">
        <v>1857</v>
      </c>
      <c r="H332" s="688">
        <v>5</v>
      </c>
      <c r="I332" s="688">
        <v>522</v>
      </c>
      <c r="J332" s="688">
        <v>5</v>
      </c>
      <c r="K332" s="688">
        <v>201.5965239840684</v>
      </c>
      <c r="L332" s="688" t="s">
        <v>1874</v>
      </c>
      <c r="M332" s="689" t="s">
        <v>1857</v>
      </c>
      <c r="N332" s="688" t="s">
        <v>1857</v>
      </c>
      <c r="O332" s="688">
        <v>1</v>
      </c>
      <c r="P332" s="690" t="s">
        <v>236</v>
      </c>
      <c r="S332" s="359"/>
      <c r="T332" s="359"/>
    </row>
    <row r="333" spans="2:20" x14ac:dyDescent="0.2">
      <c r="B333" s="687" t="s">
        <v>1133</v>
      </c>
      <c r="C333" s="636" t="s">
        <v>2299</v>
      </c>
      <c r="D333" s="691" t="s">
        <v>1857</v>
      </c>
      <c r="E333" s="688">
        <v>941</v>
      </c>
      <c r="F333" s="688" t="s">
        <v>1857</v>
      </c>
      <c r="G333" s="688" t="s">
        <v>1857</v>
      </c>
      <c r="H333" s="688">
        <v>5</v>
      </c>
      <c r="I333" s="688">
        <v>2497</v>
      </c>
      <c r="J333" s="688">
        <v>16</v>
      </c>
      <c r="K333" s="688">
        <v>261.54801608629566</v>
      </c>
      <c r="L333" s="688" t="s">
        <v>2022</v>
      </c>
      <c r="M333" s="689">
        <v>0.30000000000000004</v>
      </c>
      <c r="N333" s="688">
        <v>749</v>
      </c>
      <c r="O333" s="688" t="s">
        <v>3253</v>
      </c>
      <c r="P333" s="690" t="s">
        <v>3253</v>
      </c>
      <c r="S333" s="359"/>
      <c r="T333" s="359"/>
    </row>
    <row r="334" spans="2:20" x14ac:dyDescent="0.2">
      <c r="B334" s="687" t="s">
        <v>1134</v>
      </c>
      <c r="C334" s="636" t="s">
        <v>2300</v>
      </c>
      <c r="D334" s="691" t="s">
        <v>1857</v>
      </c>
      <c r="E334" s="688">
        <v>3674</v>
      </c>
      <c r="F334" s="688" t="s">
        <v>1857</v>
      </c>
      <c r="G334" s="688" t="s">
        <v>1857</v>
      </c>
      <c r="H334" s="688">
        <v>24</v>
      </c>
      <c r="I334" s="688">
        <v>3139</v>
      </c>
      <c r="J334" s="688">
        <v>18</v>
      </c>
      <c r="K334" s="688">
        <v>201.5965239840684</v>
      </c>
      <c r="L334" s="688" t="s">
        <v>2022</v>
      </c>
      <c r="M334" s="689">
        <v>0.30000000000000004</v>
      </c>
      <c r="N334" s="688">
        <v>942</v>
      </c>
      <c r="O334" s="688" t="s">
        <v>3253</v>
      </c>
      <c r="P334" s="690" t="s">
        <v>3253</v>
      </c>
      <c r="S334" s="359"/>
      <c r="T334" s="359"/>
    </row>
    <row r="335" spans="2:20" x14ac:dyDescent="0.2">
      <c r="B335" s="687" t="s">
        <v>1135</v>
      </c>
      <c r="C335" s="636" t="s">
        <v>2301</v>
      </c>
      <c r="D335" s="691" t="s">
        <v>1857</v>
      </c>
      <c r="E335" s="688">
        <v>4334</v>
      </c>
      <c r="F335" s="688" t="s">
        <v>1857</v>
      </c>
      <c r="G335" s="688" t="s">
        <v>1857</v>
      </c>
      <c r="H335" s="688">
        <v>24</v>
      </c>
      <c r="I335" s="688">
        <v>5971</v>
      </c>
      <c r="J335" s="688">
        <v>47</v>
      </c>
      <c r="K335" s="688">
        <v>206.41711292883116</v>
      </c>
      <c r="L335" s="688" t="s">
        <v>1874</v>
      </c>
      <c r="M335" s="689" t="s">
        <v>1857</v>
      </c>
      <c r="N335" s="688" t="s">
        <v>1857</v>
      </c>
      <c r="O335" s="688" t="s">
        <v>3253</v>
      </c>
      <c r="P335" s="690" t="s">
        <v>3253</v>
      </c>
      <c r="S335" s="359"/>
      <c r="T335" s="359"/>
    </row>
    <row r="336" spans="2:20" x14ac:dyDescent="0.2">
      <c r="B336" s="687" t="s">
        <v>1136</v>
      </c>
      <c r="C336" s="636" t="s">
        <v>2302</v>
      </c>
      <c r="D336" s="691" t="s">
        <v>1857</v>
      </c>
      <c r="E336" s="688">
        <v>2334</v>
      </c>
      <c r="F336" s="688" t="s">
        <v>1857</v>
      </c>
      <c r="G336" s="688" t="s">
        <v>1857</v>
      </c>
      <c r="H336" s="688">
        <v>10</v>
      </c>
      <c r="I336" s="688">
        <v>3680</v>
      </c>
      <c r="J336" s="688">
        <v>27</v>
      </c>
      <c r="K336" s="688">
        <v>206.41711292883116</v>
      </c>
      <c r="L336" s="688" t="s">
        <v>1874</v>
      </c>
      <c r="M336" s="689" t="s">
        <v>1857</v>
      </c>
      <c r="N336" s="688" t="s">
        <v>1857</v>
      </c>
      <c r="O336" s="688" t="s">
        <v>3253</v>
      </c>
      <c r="P336" s="690" t="s">
        <v>3253</v>
      </c>
      <c r="S336" s="359"/>
      <c r="T336" s="359"/>
    </row>
    <row r="337" spans="2:20" x14ac:dyDescent="0.2">
      <c r="B337" s="687" t="s">
        <v>1137</v>
      </c>
      <c r="C337" s="636" t="s">
        <v>2303</v>
      </c>
      <c r="D337" s="691" t="s">
        <v>1857</v>
      </c>
      <c r="E337" s="688">
        <v>1854</v>
      </c>
      <c r="F337" s="688" t="s">
        <v>1857</v>
      </c>
      <c r="G337" s="688" t="s">
        <v>1857</v>
      </c>
      <c r="H337" s="688">
        <v>5</v>
      </c>
      <c r="I337" s="688">
        <v>3012</v>
      </c>
      <c r="J337" s="688">
        <v>17</v>
      </c>
      <c r="K337" s="688">
        <v>206.41711292883116</v>
      </c>
      <c r="L337" s="688" t="s">
        <v>1874</v>
      </c>
      <c r="M337" s="689" t="s">
        <v>1857</v>
      </c>
      <c r="N337" s="688" t="s">
        <v>1857</v>
      </c>
      <c r="O337" s="688" t="s">
        <v>3253</v>
      </c>
      <c r="P337" s="690" t="s">
        <v>3253</v>
      </c>
      <c r="S337" s="359"/>
      <c r="T337" s="359"/>
    </row>
    <row r="338" spans="2:20" x14ac:dyDescent="0.2">
      <c r="B338" s="687" t="s">
        <v>756</v>
      </c>
      <c r="C338" s="636" t="s">
        <v>755</v>
      </c>
      <c r="D338" s="691" t="s">
        <v>1857</v>
      </c>
      <c r="E338" s="688">
        <v>5051</v>
      </c>
      <c r="F338" s="688" t="s">
        <v>1857</v>
      </c>
      <c r="G338" s="688" t="s">
        <v>1857</v>
      </c>
      <c r="H338" s="688">
        <v>17</v>
      </c>
      <c r="I338" s="688">
        <v>6959</v>
      </c>
      <c r="J338" s="688">
        <v>25</v>
      </c>
      <c r="K338" s="688">
        <v>265.62667564153281</v>
      </c>
      <c r="L338" s="688" t="s">
        <v>1874</v>
      </c>
      <c r="M338" s="689" t="s">
        <v>1857</v>
      </c>
      <c r="N338" s="688" t="s">
        <v>1857</v>
      </c>
      <c r="O338" s="688" t="s">
        <v>3253</v>
      </c>
      <c r="P338" s="690" t="s">
        <v>3253</v>
      </c>
      <c r="S338" s="359"/>
      <c r="T338" s="359"/>
    </row>
    <row r="339" spans="2:20" x14ac:dyDescent="0.2">
      <c r="B339" s="687" t="s">
        <v>754</v>
      </c>
      <c r="C339" s="636" t="s">
        <v>753</v>
      </c>
      <c r="D339" s="691" t="s">
        <v>1857</v>
      </c>
      <c r="E339" s="688">
        <v>2619</v>
      </c>
      <c r="F339" s="688" t="s">
        <v>1857</v>
      </c>
      <c r="G339" s="688" t="s">
        <v>1857</v>
      </c>
      <c r="H339" s="688">
        <v>8</v>
      </c>
      <c r="I339" s="688">
        <v>3358</v>
      </c>
      <c r="J339" s="688">
        <v>16</v>
      </c>
      <c r="K339" s="688">
        <v>265.62667564153281</v>
      </c>
      <c r="L339" s="688" t="s">
        <v>1874</v>
      </c>
      <c r="M339" s="689" t="s">
        <v>1857</v>
      </c>
      <c r="N339" s="688" t="s">
        <v>1857</v>
      </c>
      <c r="O339" s="688" t="s">
        <v>3253</v>
      </c>
      <c r="P339" s="690" t="s">
        <v>3253</v>
      </c>
      <c r="S339" s="359"/>
      <c r="T339" s="359"/>
    </row>
    <row r="340" spans="2:20" x14ac:dyDescent="0.2">
      <c r="B340" s="687" t="s">
        <v>752</v>
      </c>
      <c r="C340" s="636" t="s">
        <v>751</v>
      </c>
      <c r="D340" s="691" t="s">
        <v>1857</v>
      </c>
      <c r="E340" s="688">
        <v>8753</v>
      </c>
      <c r="F340" s="688" t="s">
        <v>1857</v>
      </c>
      <c r="G340" s="688" t="s">
        <v>1857</v>
      </c>
      <c r="H340" s="688">
        <v>40</v>
      </c>
      <c r="I340" s="688">
        <v>12060</v>
      </c>
      <c r="J340" s="688">
        <v>73</v>
      </c>
      <c r="K340" s="688">
        <v>265.62667564153281</v>
      </c>
      <c r="L340" s="688" t="s">
        <v>1874</v>
      </c>
      <c r="M340" s="689" t="s">
        <v>1857</v>
      </c>
      <c r="N340" s="688" t="s">
        <v>1857</v>
      </c>
      <c r="O340" s="688" t="s">
        <v>3253</v>
      </c>
      <c r="P340" s="690" t="s">
        <v>3253</v>
      </c>
      <c r="S340" s="359"/>
      <c r="T340" s="359"/>
    </row>
    <row r="341" spans="2:20" x14ac:dyDescent="0.2">
      <c r="B341" s="687" t="s">
        <v>750</v>
      </c>
      <c r="C341" s="636" t="s">
        <v>749</v>
      </c>
      <c r="D341" s="691" t="s">
        <v>1857</v>
      </c>
      <c r="E341" s="688">
        <v>3072</v>
      </c>
      <c r="F341" s="688" t="s">
        <v>1857</v>
      </c>
      <c r="G341" s="688" t="s">
        <v>1857</v>
      </c>
      <c r="H341" s="688">
        <v>10</v>
      </c>
      <c r="I341" s="688">
        <v>7424</v>
      </c>
      <c r="J341" s="688">
        <v>56</v>
      </c>
      <c r="K341" s="688">
        <v>265.62667564153281</v>
      </c>
      <c r="L341" s="688" t="s">
        <v>1874</v>
      </c>
      <c r="M341" s="689" t="s">
        <v>1857</v>
      </c>
      <c r="N341" s="688" t="s">
        <v>1857</v>
      </c>
      <c r="O341" s="688" t="s">
        <v>3253</v>
      </c>
      <c r="P341" s="690" t="s">
        <v>3253</v>
      </c>
      <c r="S341" s="359"/>
      <c r="T341" s="359"/>
    </row>
    <row r="342" spans="2:20" x14ac:dyDescent="0.2">
      <c r="B342" s="687" t="s">
        <v>748</v>
      </c>
      <c r="C342" s="636" t="s">
        <v>747</v>
      </c>
      <c r="D342" s="691" t="s">
        <v>1857</v>
      </c>
      <c r="E342" s="688">
        <v>844</v>
      </c>
      <c r="F342" s="688" t="s">
        <v>1857</v>
      </c>
      <c r="G342" s="688" t="s">
        <v>1857</v>
      </c>
      <c r="H342" s="688">
        <v>5</v>
      </c>
      <c r="I342" s="688">
        <v>750</v>
      </c>
      <c r="J342" s="688">
        <v>5</v>
      </c>
      <c r="K342" s="688">
        <v>206.41711292883116</v>
      </c>
      <c r="L342" s="688" t="s">
        <v>1874</v>
      </c>
      <c r="M342" s="689" t="s">
        <v>1857</v>
      </c>
      <c r="N342" s="688" t="s">
        <v>1857</v>
      </c>
      <c r="O342" s="688" t="s">
        <v>3253</v>
      </c>
      <c r="P342" s="690" t="s">
        <v>3253</v>
      </c>
      <c r="S342" s="359"/>
      <c r="T342" s="359"/>
    </row>
    <row r="343" spans="2:20" x14ac:dyDescent="0.2">
      <c r="B343" s="687" t="s">
        <v>746</v>
      </c>
      <c r="C343" s="636" t="s">
        <v>745</v>
      </c>
      <c r="D343" s="691" t="s">
        <v>1857</v>
      </c>
      <c r="E343" s="688">
        <v>723</v>
      </c>
      <c r="F343" s="688" t="s">
        <v>1857</v>
      </c>
      <c r="G343" s="688" t="s">
        <v>1857</v>
      </c>
      <c r="H343" s="688">
        <v>5</v>
      </c>
      <c r="I343" s="688">
        <v>924</v>
      </c>
      <c r="J343" s="688">
        <v>5</v>
      </c>
      <c r="K343" s="688">
        <v>265.62667564153281</v>
      </c>
      <c r="L343" s="688" t="s">
        <v>1874</v>
      </c>
      <c r="M343" s="689" t="s">
        <v>1857</v>
      </c>
      <c r="N343" s="688" t="s">
        <v>1857</v>
      </c>
      <c r="O343" s="688" t="s">
        <v>3253</v>
      </c>
      <c r="P343" s="690" t="s">
        <v>3253</v>
      </c>
      <c r="S343" s="359"/>
      <c r="T343" s="359"/>
    </row>
    <row r="344" spans="2:20" x14ac:dyDescent="0.2">
      <c r="B344" s="687" t="s">
        <v>1138</v>
      </c>
      <c r="C344" s="636" t="s">
        <v>2304</v>
      </c>
      <c r="D344" s="691" t="s">
        <v>1857</v>
      </c>
      <c r="E344" s="688">
        <v>3632</v>
      </c>
      <c r="F344" s="688" t="s">
        <v>1857</v>
      </c>
      <c r="G344" s="688" t="s">
        <v>1857</v>
      </c>
      <c r="H344" s="688">
        <v>19</v>
      </c>
      <c r="I344" s="688">
        <v>5160</v>
      </c>
      <c r="J344" s="688">
        <v>33</v>
      </c>
      <c r="K344" s="688">
        <v>206.41711292883116</v>
      </c>
      <c r="L344" s="688" t="s">
        <v>1874</v>
      </c>
      <c r="M344" s="689" t="s">
        <v>1857</v>
      </c>
      <c r="N344" s="688" t="s">
        <v>1857</v>
      </c>
      <c r="O344" s="688" t="s">
        <v>3253</v>
      </c>
      <c r="P344" s="690" t="s">
        <v>3253</v>
      </c>
      <c r="S344" s="359"/>
      <c r="T344" s="359"/>
    </row>
    <row r="345" spans="2:20" x14ac:dyDescent="0.2">
      <c r="B345" s="687" t="s">
        <v>1139</v>
      </c>
      <c r="C345" s="636" t="s">
        <v>2305</v>
      </c>
      <c r="D345" s="691" t="s">
        <v>1857</v>
      </c>
      <c r="E345" s="688">
        <v>2398</v>
      </c>
      <c r="F345" s="688" t="s">
        <v>1857</v>
      </c>
      <c r="G345" s="688" t="s">
        <v>1857</v>
      </c>
      <c r="H345" s="688">
        <v>9</v>
      </c>
      <c r="I345" s="688">
        <v>2891</v>
      </c>
      <c r="J345" s="688">
        <v>15</v>
      </c>
      <c r="K345" s="688">
        <v>206.41711292883116</v>
      </c>
      <c r="L345" s="688" t="s">
        <v>1874</v>
      </c>
      <c r="M345" s="689" t="s">
        <v>1857</v>
      </c>
      <c r="N345" s="688" t="s">
        <v>1857</v>
      </c>
      <c r="O345" s="688" t="s">
        <v>3253</v>
      </c>
      <c r="P345" s="690" t="s">
        <v>3253</v>
      </c>
      <c r="S345" s="359"/>
      <c r="T345" s="359"/>
    </row>
    <row r="346" spans="2:20" x14ac:dyDescent="0.2">
      <c r="B346" s="687" t="s">
        <v>1140</v>
      </c>
      <c r="C346" s="636" t="s">
        <v>2306</v>
      </c>
      <c r="D346" s="691" t="s">
        <v>1857</v>
      </c>
      <c r="E346" s="688">
        <v>1784</v>
      </c>
      <c r="F346" s="688" t="s">
        <v>1857</v>
      </c>
      <c r="G346" s="688" t="s">
        <v>1857</v>
      </c>
      <c r="H346" s="688">
        <v>5</v>
      </c>
      <c r="I346" s="688">
        <v>2501</v>
      </c>
      <c r="J346" s="688">
        <v>10</v>
      </c>
      <c r="K346" s="688">
        <v>206.41711292883116</v>
      </c>
      <c r="L346" s="688" t="s">
        <v>1874</v>
      </c>
      <c r="M346" s="689" t="s">
        <v>1857</v>
      </c>
      <c r="N346" s="688" t="s">
        <v>1857</v>
      </c>
      <c r="O346" s="688" t="s">
        <v>3253</v>
      </c>
      <c r="P346" s="690" t="s">
        <v>3253</v>
      </c>
      <c r="S346" s="359"/>
      <c r="T346" s="359"/>
    </row>
    <row r="347" spans="2:20" x14ac:dyDescent="0.2">
      <c r="B347" s="687" t="s">
        <v>1141</v>
      </c>
      <c r="C347" s="636" t="s">
        <v>2307</v>
      </c>
      <c r="D347" s="691" t="s">
        <v>1857</v>
      </c>
      <c r="E347" s="688">
        <v>1114</v>
      </c>
      <c r="F347" s="688" t="s">
        <v>1857</v>
      </c>
      <c r="G347" s="688" t="s">
        <v>1857</v>
      </c>
      <c r="H347" s="688">
        <v>5</v>
      </c>
      <c r="I347" s="688">
        <v>1936</v>
      </c>
      <c r="J347" s="688">
        <v>6</v>
      </c>
      <c r="K347" s="688">
        <v>265.62667564153281</v>
      </c>
      <c r="L347" s="688" t="s">
        <v>1874</v>
      </c>
      <c r="M347" s="689" t="s">
        <v>1857</v>
      </c>
      <c r="N347" s="688" t="s">
        <v>1857</v>
      </c>
      <c r="O347" s="688" t="s">
        <v>3253</v>
      </c>
      <c r="P347" s="690" t="s">
        <v>3253</v>
      </c>
      <c r="S347" s="359"/>
      <c r="T347" s="359"/>
    </row>
    <row r="348" spans="2:20" x14ac:dyDescent="0.2">
      <c r="B348" s="687" t="s">
        <v>1142</v>
      </c>
      <c r="C348" s="636" t="s">
        <v>2308</v>
      </c>
      <c r="D348" s="691" t="s">
        <v>1857</v>
      </c>
      <c r="E348" s="688">
        <v>1706</v>
      </c>
      <c r="F348" s="688" t="s">
        <v>1857</v>
      </c>
      <c r="G348" s="688" t="s">
        <v>1857</v>
      </c>
      <c r="H348" s="688">
        <v>5</v>
      </c>
      <c r="I348" s="688">
        <v>3910</v>
      </c>
      <c r="J348" s="688">
        <v>31</v>
      </c>
      <c r="K348" s="688">
        <v>206.41711292883116</v>
      </c>
      <c r="L348" s="688" t="s">
        <v>1874</v>
      </c>
      <c r="M348" s="689" t="s">
        <v>1857</v>
      </c>
      <c r="N348" s="688" t="s">
        <v>1857</v>
      </c>
      <c r="O348" s="688" t="s">
        <v>3253</v>
      </c>
      <c r="P348" s="690" t="s">
        <v>3253</v>
      </c>
      <c r="S348" s="359"/>
      <c r="T348" s="359"/>
    </row>
    <row r="349" spans="2:20" x14ac:dyDescent="0.2">
      <c r="B349" s="687" t="s">
        <v>1143</v>
      </c>
      <c r="C349" s="636" t="s">
        <v>2309</v>
      </c>
      <c r="D349" s="691" t="s">
        <v>1857</v>
      </c>
      <c r="E349" s="688" t="s">
        <v>1857</v>
      </c>
      <c r="F349" s="688">
        <v>1234</v>
      </c>
      <c r="G349" s="688">
        <v>933</v>
      </c>
      <c r="H349" s="688">
        <v>5</v>
      </c>
      <c r="I349" s="688">
        <v>2236</v>
      </c>
      <c r="J349" s="688">
        <v>9</v>
      </c>
      <c r="K349" s="688">
        <v>206.41711292883116</v>
      </c>
      <c r="L349" s="688" t="s">
        <v>1874</v>
      </c>
      <c r="M349" s="689" t="s">
        <v>1857</v>
      </c>
      <c r="N349" s="688" t="s">
        <v>1857</v>
      </c>
      <c r="O349" s="688">
        <v>1</v>
      </c>
      <c r="P349" s="690" t="s">
        <v>236</v>
      </c>
      <c r="S349" s="359"/>
      <c r="T349" s="359"/>
    </row>
    <row r="350" spans="2:20" x14ac:dyDescent="0.2">
      <c r="B350" s="687" t="s">
        <v>1144</v>
      </c>
      <c r="C350" s="636" t="s">
        <v>2310</v>
      </c>
      <c r="D350" s="691" t="s">
        <v>1857</v>
      </c>
      <c r="E350" s="688" t="s">
        <v>1857</v>
      </c>
      <c r="F350" s="688">
        <v>1213</v>
      </c>
      <c r="G350" s="688">
        <v>912</v>
      </c>
      <c r="H350" s="688">
        <v>5</v>
      </c>
      <c r="I350" s="688">
        <v>1977</v>
      </c>
      <c r="J350" s="688">
        <v>6</v>
      </c>
      <c r="K350" s="688">
        <v>206.41711292883116</v>
      </c>
      <c r="L350" s="688" t="s">
        <v>1874</v>
      </c>
      <c r="M350" s="689" t="s">
        <v>1857</v>
      </c>
      <c r="N350" s="688" t="s">
        <v>1857</v>
      </c>
      <c r="O350" s="688">
        <v>1</v>
      </c>
      <c r="P350" s="690" t="s">
        <v>236</v>
      </c>
      <c r="S350" s="359"/>
      <c r="T350" s="359"/>
    </row>
    <row r="351" spans="2:20" x14ac:dyDescent="0.2">
      <c r="B351" s="687" t="s">
        <v>744</v>
      </c>
      <c r="C351" s="636" t="s">
        <v>743</v>
      </c>
      <c r="D351" s="691" t="s">
        <v>1857</v>
      </c>
      <c r="E351" s="688">
        <v>1094</v>
      </c>
      <c r="F351" s="688" t="s">
        <v>1857</v>
      </c>
      <c r="G351" s="688" t="s">
        <v>1857</v>
      </c>
      <c r="H351" s="688">
        <v>5</v>
      </c>
      <c r="I351" s="688">
        <v>1854</v>
      </c>
      <c r="J351" s="688">
        <v>5</v>
      </c>
      <c r="K351" s="688">
        <v>265.62667564153281</v>
      </c>
      <c r="L351" s="688" t="s">
        <v>1874</v>
      </c>
      <c r="M351" s="689" t="s">
        <v>1857</v>
      </c>
      <c r="N351" s="688" t="s">
        <v>1857</v>
      </c>
      <c r="O351" s="688" t="s">
        <v>3253</v>
      </c>
      <c r="P351" s="690" t="s">
        <v>3253</v>
      </c>
      <c r="S351" s="359"/>
      <c r="T351" s="359"/>
    </row>
    <row r="352" spans="2:20" x14ac:dyDescent="0.2">
      <c r="B352" s="687" t="s">
        <v>742</v>
      </c>
      <c r="C352" s="636" t="s">
        <v>741</v>
      </c>
      <c r="D352" s="691" t="s">
        <v>1857</v>
      </c>
      <c r="E352" s="688">
        <v>1491</v>
      </c>
      <c r="F352" s="688" t="s">
        <v>1857</v>
      </c>
      <c r="G352" s="688" t="s">
        <v>1857</v>
      </c>
      <c r="H352" s="688">
        <v>5</v>
      </c>
      <c r="I352" s="688">
        <v>2227</v>
      </c>
      <c r="J352" s="688">
        <v>6</v>
      </c>
      <c r="K352" s="688">
        <v>265.62667564153281</v>
      </c>
      <c r="L352" s="688" t="s">
        <v>1874</v>
      </c>
      <c r="M352" s="689" t="s">
        <v>1857</v>
      </c>
      <c r="N352" s="688" t="s">
        <v>1857</v>
      </c>
      <c r="O352" s="688" t="s">
        <v>3253</v>
      </c>
      <c r="P352" s="690" t="s">
        <v>3253</v>
      </c>
      <c r="S352" s="359"/>
      <c r="T352" s="359"/>
    </row>
    <row r="353" spans="2:20" x14ac:dyDescent="0.2">
      <c r="B353" s="687" t="s">
        <v>740</v>
      </c>
      <c r="C353" s="636" t="s">
        <v>739</v>
      </c>
      <c r="D353" s="691" t="s">
        <v>1857</v>
      </c>
      <c r="E353" s="688">
        <v>1042</v>
      </c>
      <c r="F353" s="688" t="s">
        <v>1857</v>
      </c>
      <c r="G353" s="688" t="s">
        <v>1857</v>
      </c>
      <c r="H353" s="688">
        <v>5</v>
      </c>
      <c r="I353" s="688">
        <v>1667</v>
      </c>
      <c r="J353" s="688">
        <v>5</v>
      </c>
      <c r="K353" s="688">
        <v>206.41711292883116</v>
      </c>
      <c r="L353" s="688" t="s">
        <v>1874</v>
      </c>
      <c r="M353" s="689" t="s">
        <v>1857</v>
      </c>
      <c r="N353" s="688" t="s">
        <v>1857</v>
      </c>
      <c r="O353" s="688" t="s">
        <v>3253</v>
      </c>
      <c r="P353" s="690" t="s">
        <v>3253</v>
      </c>
      <c r="S353" s="359"/>
      <c r="T353" s="359"/>
    </row>
    <row r="354" spans="2:20" x14ac:dyDescent="0.2">
      <c r="B354" s="687" t="s">
        <v>738</v>
      </c>
      <c r="C354" s="636" t="s">
        <v>737</v>
      </c>
      <c r="D354" s="691" t="s">
        <v>1857</v>
      </c>
      <c r="E354" s="688">
        <v>1386</v>
      </c>
      <c r="F354" s="688" t="s">
        <v>1857</v>
      </c>
      <c r="G354" s="688" t="s">
        <v>1857</v>
      </c>
      <c r="H354" s="688">
        <v>5</v>
      </c>
      <c r="I354" s="688">
        <v>2459</v>
      </c>
      <c r="J354" s="688">
        <v>6</v>
      </c>
      <c r="K354" s="688">
        <v>265.62667564153281</v>
      </c>
      <c r="L354" s="688" t="s">
        <v>1874</v>
      </c>
      <c r="M354" s="689" t="s">
        <v>1857</v>
      </c>
      <c r="N354" s="688" t="s">
        <v>1857</v>
      </c>
      <c r="O354" s="688" t="s">
        <v>3253</v>
      </c>
      <c r="P354" s="690" t="s">
        <v>3253</v>
      </c>
      <c r="S354" s="359"/>
      <c r="T354" s="359"/>
    </row>
    <row r="355" spans="2:20" x14ac:dyDescent="0.2">
      <c r="B355" s="687" t="s">
        <v>1145</v>
      </c>
      <c r="C355" s="636" t="s">
        <v>2311</v>
      </c>
      <c r="D355" s="691" t="s">
        <v>1857</v>
      </c>
      <c r="E355" s="688">
        <v>2438</v>
      </c>
      <c r="F355" s="688" t="s">
        <v>1857</v>
      </c>
      <c r="G355" s="688" t="s">
        <v>1857</v>
      </c>
      <c r="H355" s="688">
        <v>5</v>
      </c>
      <c r="I355" s="688">
        <v>3438</v>
      </c>
      <c r="J355" s="688">
        <v>18</v>
      </c>
      <c r="K355" s="688">
        <v>206.41711292883116</v>
      </c>
      <c r="L355" s="688" t="s">
        <v>1874</v>
      </c>
      <c r="M355" s="689" t="s">
        <v>1857</v>
      </c>
      <c r="N355" s="688" t="s">
        <v>1857</v>
      </c>
      <c r="O355" s="688" t="s">
        <v>3253</v>
      </c>
      <c r="P355" s="690" t="s">
        <v>3253</v>
      </c>
      <c r="S355" s="359"/>
      <c r="T355" s="359"/>
    </row>
    <row r="356" spans="2:20" x14ac:dyDescent="0.2">
      <c r="B356" s="687" t="s">
        <v>1146</v>
      </c>
      <c r="C356" s="636" t="s">
        <v>2312</v>
      </c>
      <c r="D356" s="691" t="s">
        <v>1857</v>
      </c>
      <c r="E356" s="688">
        <v>1919</v>
      </c>
      <c r="F356" s="688" t="s">
        <v>1857</v>
      </c>
      <c r="G356" s="688" t="s">
        <v>1857</v>
      </c>
      <c r="H356" s="688">
        <v>5</v>
      </c>
      <c r="I356" s="688">
        <v>2320</v>
      </c>
      <c r="J356" s="688">
        <v>7</v>
      </c>
      <c r="K356" s="688">
        <v>206.41711292883116</v>
      </c>
      <c r="L356" s="688" t="s">
        <v>1874</v>
      </c>
      <c r="M356" s="689" t="s">
        <v>1857</v>
      </c>
      <c r="N356" s="688" t="s">
        <v>1857</v>
      </c>
      <c r="O356" s="688" t="s">
        <v>3253</v>
      </c>
      <c r="P356" s="690" t="s">
        <v>3253</v>
      </c>
      <c r="S356" s="359"/>
      <c r="T356" s="359"/>
    </row>
    <row r="357" spans="2:20" x14ac:dyDescent="0.2">
      <c r="B357" s="687" t="s">
        <v>736</v>
      </c>
      <c r="C357" s="636" t="s">
        <v>735</v>
      </c>
      <c r="D357" s="691" t="s">
        <v>1857</v>
      </c>
      <c r="E357" s="688">
        <v>3969</v>
      </c>
      <c r="F357" s="688" t="s">
        <v>1857</v>
      </c>
      <c r="G357" s="688" t="s">
        <v>1857</v>
      </c>
      <c r="H357" s="688">
        <v>7</v>
      </c>
      <c r="I357" s="688">
        <v>3583</v>
      </c>
      <c r="J357" s="688">
        <v>15</v>
      </c>
      <c r="K357" s="688">
        <v>265.62667564153281</v>
      </c>
      <c r="L357" s="688" t="s">
        <v>1874</v>
      </c>
      <c r="M357" s="689" t="s">
        <v>1857</v>
      </c>
      <c r="N357" s="688" t="s">
        <v>1857</v>
      </c>
      <c r="O357" s="688" t="s">
        <v>3253</v>
      </c>
      <c r="P357" s="690" t="s">
        <v>3253</v>
      </c>
      <c r="S357" s="359"/>
      <c r="T357" s="359"/>
    </row>
    <row r="358" spans="2:20" x14ac:dyDescent="0.2">
      <c r="B358" s="687" t="s">
        <v>734</v>
      </c>
      <c r="C358" s="636" t="s">
        <v>733</v>
      </c>
      <c r="D358" s="691" t="s">
        <v>1857</v>
      </c>
      <c r="E358" s="688">
        <v>2364</v>
      </c>
      <c r="F358" s="688" t="s">
        <v>1857</v>
      </c>
      <c r="G358" s="688" t="s">
        <v>1857</v>
      </c>
      <c r="H358" s="688">
        <v>5</v>
      </c>
      <c r="I358" s="688">
        <v>2341</v>
      </c>
      <c r="J358" s="688">
        <v>5</v>
      </c>
      <c r="K358" s="688">
        <v>265.62667564153281</v>
      </c>
      <c r="L358" s="688" t="s">
        <v>1874</v>
      </c>
      <c r="M358" s="689" t="s">
        <v>1857</v>
      </c>
      <c r="N358" s="688" t="s">
        <v>1857</v>
      </c>
      <c r="O358" s="688" t="s">
        <v>3253</v>
      </c>
      <c r="P358" s="690" t="s">
        <v>3253</v>
      </c>
      <c r="S358" s="359"/>
      <c r="T358" s="359"/>
    </row>
    <row r="359" spans="2:20" x14ac:dyDescent="0.2">
      <c r="B359" s="687" t="s">
        <v>732</v>
      </c>
      <c r="C359" s="636" t="s">
        <v>731</v>
      </c>
      <c r="D359" s="691" t="s">
        <v>1857</v>
      </c>
      <c r="E359" s="688">
        <v>1059</v>
      </c>
      <c r="F359" s="688" t="s">
        <v>1857</v>
      </c>
      <c r="G359" s="688" t="s">
        <v>1857</v>
      </c>
      <c r="H359" s="688">
        <v>5</v>
      </c>
      <c r="I359" s="688">
        <v>1683</v>
      </c>
      <c r="J359" s="688">
        <v>6</v>
      </c>
      <c r="K359" s="688">
        <v>206.41711292883116</v>
      </c>
      <c r="L359" s="688" t="s">
        <v>1874</v>
      </c>
      <c r="M359" s="689" t="s">
        <v>1857</v>
      </c>
      <c r="N359" s="688" t="s">
        <v>1857</v>
      </c>
      <c r="O359" s="688" t="s">
        <v>3253</v>
      </c>
      <c r="P359" s="690" t="s">
        <v>3253</v>
      </c>
      <c r="S359" s="359"/>
      <c r="T359" s="359"/>
    </row>
    <row r="360" spans="2:20" x14ac:dyDescent="0.2">
      <c r="B360" s="687" t="s">
        <v>730</v>
      </c>
      <c r="C360" s="636" t="s">
        <v>729</v>
      </c>
      <c r="D360" s="691" t="s">
        <v>1857</v>
      </c>
      <c r="E360" s="688">
        <v>2279</v>
      </c>
      <c r="F360" s="688" t="s">
        <v>1857</v>
      </c>
      <c r="G360" s="688" t="s">
        <v>1857</v>
      </c>
      <c r="H360" s="688">
        <v>8</v>
      </c>
      <c r="I360" s="688">
        <v>2251</v>
      </c>
      <c r="J360" s="688">
        <v>9</v>
      </c>
      <c r="K360" s="688">
        <v>265.62667564153281</v>
      </c>
      <c r="L360" s="688" t="s">
        <v>1874</v>
      </c>
      <c r="M360" s="689" t="s">
        <v>1857</v>
      </c>
      <c r="N360" s="688" t="s">
        <v>1857</v>
      </c>
      <c r="O360" s="688" t="s">
        <v>3253</v>
      </c>
      <c r="P360" s="690" t="s">
        <v>3253</v>
      </c>
      <c r="S360" s="359"/>
      <c r="T360" s="359"/>
    </row>
    <row r="361" spans="2:20" x14ac:dyDescent="0.2">
      <c r="B361" s="687" t="s">
        <v>1147</v>
      </c>
      <c r="C361" s="636" t="s">
        <v>2313</v>
      </c>
      <c r="D361" s="691">
        <v>312</v>
      </c>
      <c r="E361" s="688">
        <v>912</v>
      </c>
      <c r="F361" s="688" t="s">
        <v>1857</v>
      </c>
      <c r="G361" s="688" t="s">
        <v>1857</v>
      </c>
      <c r="H361" s="688">
        <v>5</v>
      </c>
      <c r="I361" s="688">
        <v>1102</v>
      </c>
      <c r="J361" s="688">
        <v>5</v>
      </c>
      <c r="K361" s="688">
        <v>206.41711292883116</v>
      </c>
      <c r="L361" s="688" t="s">
        <v>1874</v>
      </c>
      <c r="M361" s="689" t="s">
        <v>1857</v>
      </c>
      <c r="N361" s="688" t="s">
        <v>1857</v>
      </c>
      <c r="O361" s="688" t="s">
        <v>3253</v>
      </c>
      <c r="P361" s="690" t="s">
        <v>3253</v>
      </c>
      <c r="S361" s="359"/>
      <c r="T361" s="359"/>
    </row>
    <row r="362" spans="2:20" x14ac:dyDescent="0.2">
      <c r="B362" s="687" t="s">
        <v>1148</v>
      </c>
      <c r="C362" s="636" t="s">
        <v>2314</v>
      </c>
      <c r="D362" s="691" t="s">
        <v>1857</v>
      </c>
      <c r="E362" s="688">
        <v>1006</v>
      </c>
      <c r="F362" s="688" t="s">
        <v>1857</v>
      </c>
      <c r="G362" s="688" t="s">
        <v>1857</v>
      </c>
      <c r="H362" s="688">
        <v>5</v>
      </c>
      <c r="I362" s="688">
        <v>1093</v>
      </c>
      <c r="J362" s="688">
        <v>5</v>
      </c>
      <c r="K362" s="688">
        <v>265.62667564153281</v>
      </c>
      <c r="L362" s="688" t="s">
        <v>1874</v>
      </c>
      <c r="M362" s="689" t="s">
        <v>1857</v>
      </c>
      <c r="N362" s="688" t="s">
        <v>1857</v>
      </c>
      <c r="O362" s="688" t="s">
        <v>3253</v>
      </c>
      <c r="P362" s="690" t="s">
        <v>3253</v>
      </c>
      <c r="S362" s="359"/>
      <c r="T362" s="359"/>
    </row>
    <row r="363" spans="2:20" x14ac:dyDescent="0.2">
      <c r="B363" s="687" t="s">
        <v>728</v>
      </c>
      <c r="C363" s="636" t="s">
        <v>727</v>
      </c>
      <c r="D363" s="691" t="s">
        <v>1857</v>
      </c>
      <c r="E363" s="688">
        <v>595</v>
      </c>
      <c r="F363" s="688" t="s">
        <v>1857</v>
      </c>
      <c r="G363" s="688" t="s">
        <v>1857</v>
      </c>
      <c r="H363" s="688">
        <v>5</v>
      </c>
      <c r="I363" s="688">
        <v>632</v>
      </c>
      <c r="J363" s="688">
        <v>5</v>
      </c>
      <c r="K363" s="688">
        <v>206.41711292883116</v>
      </c>
      <c r="L363" s="688" t="s">
        <v>1874</v>
      </c>
      <c r="M363" s="689" t="s">
        <v>1857</v>
      </c>
      <c r="N363" s="688" t="s">
        <v>1857</v>
      </c>
      <c r="O363" s="688" t="s">
        <v>3253</v>
      </c>
      <c r="P363" s="690" t="s">
        <v>3253</v>
      </c>
      <c r="S363" s="359"/>
      <c r="T363" s="359"/>
    </row>
    <row r="364" spans="2:20" x14ac:dyDescent="0.2">
      <c r="B364" s="687" t="s">
        <v>726</v>
      </c>
      <c r="C364" s="636" t="s">
        <v>725</v>
      </c>
      <c r="D364" s="691" t="s">
        <v>1857</v>
      </c>
      <c r="E364" s="688">
        <v>857</v>
      </c>
      <c r="F364" s="688" t="s">
        <v>1857</v>
      </c>
      <c r="G364" s="688" t="s">
        <v>1857</v>
      </c>
      <c r="H364" s="688">
        <v>5</v>
      </c>
      <c r="I364" s="688">
        <v>838</v>
      </c>
      <c r="J364" s="688">
        <v>5</v>
      </c>
      <c r="K364" s="688">
        <v>265.62667564153281</v>
      </c>
      <c r="L364" s="688" t="s">
        <v>1874</v>
      </c>
      <c r="M364" s="689" t="s">
        <v>1857</v>
      </c>
      <c r="N364" s="688" t="s">
        <v>1857</v>
      </c>
      <c r="O364" s="688" t="s">
        <v>3253</v>
      </c>
      <c r="P364" s="690" t="s">
        <v>3253</v>
      </c>
      <c r="S364" s="359"/>
      <c r="T364" s="359"/>
    </row>
    <row r="365" spans="2:20" x14ac:dyDescent="0.2">
      <c r="B365" s="687" t="s">
        <v>1149</v>
      </c>
      <c r="C365" s="636" t="s">
        <v>2315</v>
      </c>
      <c r="D365" s="691" t="s">
        <v>1857</v>
      </c>
      <c r="E365" s="688">
        <v>690</v>
      </c>
      <c r="F365" s="688" t="s">
        <v>1857</v>
      </c>
      <c r="G365" s="688" t="s">
        <v>1857</v>
      </c>
      <c r="H365" s="688">
        <v>5</v>
      </c>
      <c r="I365" s="688">
        <v>2943</v>
      </c>
      <c r="J365" s="688">
        <v>41</v>
      </c>
      <c r="K365" s="688">
        <v>206.41711292883116</v>
      </c>
      <c r="L365" s="688" t="s">
        <v>1874</v>
      </c>
      <c r="M365" s="689" t="s">
        <v>1857</v>
      </c>
      <c r="N365" s="688" t="s">
        <v>1857</v>
      </c>
      <c r="O365" s="688" t="s">
        <v>3253</v>
      </c>
      <c r="P365" s="690" t="s">
        <v>3253</v>
      </c>
      <c r="S365" s="359"/>
      <c r="T365" s="359"/>
    </row>
    <row r="366" spans="2:20" x14ac:dyDescent="0.2">
      <c r="B366" s="687" t="s">
        <v>1150</v>
      </c>
      <c r="C366" s="636" t="s">
        <v>2316</v>
      </c>
      <c r="D366" s="691" t="s">
        <v>1857</v>
      </c>
      <c r="E366" s="688">
        <v>544</v>
      </c>
      <c r="F366" s="688" t="s">
        <v>1857</v>
      </c>
      <c r="G366" s="688" t="s">
        <v>1857</v>
      </c>
      <c r="H366" s="688">
        <v>5</v>
      </c>
      <c r="I366" s="688">
        <v>1431</v>
      </c>
      <c r="J366" s="688">
        <v>11</v>
      </c>
      <c r="K366" s="688">
        <v>206.41711292883116</v>
      </c>
      <c r="L366" s="688" t="s">
        <v>1874</v>
      </c>
      <c r="M366" s="689" t="s">
        <v>1857</v>
      </c>
      <c r="N366" s="688" t="s">
        <v>1857</v>
      </c>
      <c r="O366" s="688" t="s">
        <v>3253</v>
      </c>
      <c r="P366" s="690" t="s">
        <v>3253</v>
      </c>
      <c r="S366" s="359"/>
      <c r="T366" s="359"/>
    </row>
    <row r="367" spans="2:20" x14ac:dyDescent="0.2">
      <c r="B367" s="687" t="s">
        <v>1151</v>
      </c>
      <c r="C367" s="636" t="s">
        <v>2317</v>
      </c>
      <c r="D367" s="691" t="s">
        <v>1857</v>
      </c>
      <c r="E367" s="688">
        <v>573</v>
      </c>
      <c r="F367" s="688" t="s">
        <v>1857</v>
      </c>
      <c r="G367" s="688" t="s">
        <v>1857</v>
      </c>
      <c r="H367" s="688">
        <v>5</v>
      </c>
      <c r="I367" s="688">
        <v>954</v>
      </c>
      <c r="J367" s="688">
        <v>5</v>
      </c>
      <c r="K367" s="688">
        <v>206.41711292883116</v>
      </c>
      <c r="L367" s="688" t="s">
        <v>1874</v>
      </c>
      <c r="M367" s="689" t="s">
        <v>1857</v>
      </c>
      <c r="N367" s="688" t="s">
        <v>1857</v>
      </c>
      <c r="O367" s="688">
        <v>1</v>
      </c>
      <c r="P367" s="690" t="s">
        <v>236</v>
      </c>
      <c r="S367" s="359"/>
      <c r="T367" s="359"/>
    </row>
    <row r="368" spans="2:20" x14ac:dyDescent="0.2">
      <c r="B368" s="687" t="s">
        <v>724</v>
      </c>
      <c r="C368" s="636" t="s">
        <v>723</v>
      </c>
      <c r="D368" s="691" t="s">
        <v>1857</v>
      </c>
      <c r="E368" s="688">
        <v>1344</v>
      </c>
      <c r="F368" s="688" t="s">
        <v>1857</v>
      </c>
      <c r="G368" s="688" t="s">
        <v>1857</v>
      </c>
      <c r="H368" s="688">
        <v>5</v>
      </c>
      <c r="I368" s="688">
        <v>1158</v>
      </c>
      <c r="J368" s="688">
        <v>5</v>
      </c>
      <c r="K368" s="688">
        <v>265.62667564153281</v>
      </c>
      <c r="L368" s="688" t="s">
        <v>1874</v>
      </c>
      <c r="M368" s="689" t="s">
        <v>1857</v>
      </c>
      <c r="N368" s="688" t="s">
        <v>1857</v>
      </c>
      <c r="O368" s="688" t="s">
        <v>3253</v>
      </c>
      <c r="P368" s="690" t="s">
        <v>3253</v>
      </c>
      <c r="S368" s="359"/>
      <c r="T368" s="359"/>
    </row>
    <row r="369" spans="2:20" x14ac:dyDescent="0.2">
      <c r="B369" s="687" t="s">
        <v>722</v>
      </c>
      <c r="C369" s="636" t="s">
        <v>721</v>
      </c>
      <c r="D369" s="691" t="s">
        <v>1857</v>
      </c>
      <c r="E369" s="688">
        <v>1389</v>
      </c>
      <c r="F369" s="688" t="s">
        <v>1857</v>
      </c>
      <c r="G369" s="688" t="s">
        <v>1857</v>
      </c>
      <c r="H369" s="688">
        <v>5</v>
      </c>
      <c r="I369" s="688">
        <v>1459</v>
      </c>
      <c r="J369" s="688">
        <v>5</v>
      </c>
      <c r="K369" s="688">
        <v>265.62667564153281</v>
      </c>
      <c r="L369" s="688" t="s">
        <v>1874</v>
      </c>
      <c r="M369" s="689" t="s">
        <v>1857</v>
      </c>
      <c r="N369" s="688" t="s">
        <v>1857</v>
      </c>
      <c r="O369" s="688" t="s">
        <v>3253</v>
      </c>
      <c r="P369" s="690" t="s">
        <v>3253</v>
      </c>
      <c r="S369" s="359"/>
      <c r="T369" s="359"/>
    </row>
    <row r="370" spans="2:20" x14ac:dyDescent="0.2">
      <c r="B370" s="687" t="s">
        <v>1152</v>
      </c>
      <c r="C370" s="636" t="s">
        <v>2318</v>
      </c>
      <c r="D370" s="691" t="s">
        <v>1857</v>
      </c>
      <c r="E370" s="688">
        <v>1968</v>
      </c>
      <c r="F370" s="688" t="s">
        <v>1857</v>
      </c>
      <c r="G370" s="688" t="s">
        <v>1857</v>
      </c>
      <c r="H370" s="688">
        <v>5</v>
      </c>
      <c r="I370" s="688">
        <v>4308</v>
      </c>
      <c r="J370" s="688">
        <v>33</v>
      </c>
      <c r="K370" s="688">
        <v>206.41711292883116</v>
      </c>
      <c r="L370" s="688" t="s">
        <v>1874</v>
      </c>
      <c r="M370" s="689" t="s">
        <v>1857</v>
      </c>
      <c r="N370" s="688" t="s">
        <v>1857</v>
      </c>
      <c r="O370" s="688" t="s">
        <v>3253</v>
      </c>
      <c r="P370" s="690" t="s">
        <v>3253</v>
      </c>
      <c r="S370" s="359"/>
      <c r="T370" s="359"/>
    </row>
    <row r="371" spans="2:20" x14ac:dyDescent="0.2">
      <c r="B371" s="687" t="s">
        <v>1153</v>
      </c>
      <c r="C371" s="636" t="s">
        <v>2319</v>
      </c>
      <c r="D371" s="691" t="s">
        <v>1857</v>
      </c>
      <c r="E371" s="688">
        <v>1678</v>
      </c>
      <c r="F371" s="688" t="s">
        <v>1857</v>
      </c>
      <c r="G371" s="688" t="s">
        <v>1857</v>
      </c>
      <c r="H371" s="688">
        <v>5</v>
      </c>
      <c r="I371" s="688">
        <v>3063</v>
      </c>
      <c r="J371" s="688">
        <v>22</v>
      </c>
      <c r="K371" s="688">
        <v>206.41711292883116</v>
      </c>
      <c r="L371" s="688" t="s">
        <v>1874</v>
      </c>
      <c r="M371" s="689" t="s">
        <v>1857</v>
      </c>
      <c r="N371" s="688" t="s">
        <v>1857</v>
      </c>
      <c r="O371" s="688" t="s">
        <v>3253</v>
      </c>
      <c r="P371" s="690" t="s">
        <v>3253</v>
      </c>
      <c r="S371" s="359"/>
      <c r="T371" s="359"/>
    </row>
    <row r="372" spans="2:20" x14ac:dyDescent="0.2">
      <c r="B372" s="687" t="s">
        <v>1154</v>
      </c>
      <c r="C372" s="636" t="s">
        <v>2320</v>
      </c>
      <c r="D372" s="691" t="s">
        <v>1857</v>
      </c>
      <c r="E372" s="688">
        <v>1334</v>
      </c>
      <c r="F372" s="688" t="s">
        <v>1857</v>
      </c>
      <c r="G372" s="688" t="s">
        <v>1857</v>
      </c>
      <c r="H372" s="688">
        <v>5</v>
      </c>
      <c r="I372" s="688">
        <v>2369</v>
      </c>
      <c r="J372" s="688">
        <v>10</v>
      </c>
      <c r="K372" s="688">
        <v>206.41711292883116</v>
      </c>
      <c r="L372" s="688" t="s">
        <v>1874</v>
      </c>
      <c r="M372" s="689" t="s">
        <v>1857</v>
      </c>
      <c r="N372" s="688" t="s">
        <v>1857</v>
      </c>
      <c r="O372" s="688" t="s">
        <v>3253</v>
      </c>
      <c r="P372" s="690" t="s">
        <v>3253</v>
      </c>
      <c r="S372" s="359"/>
      <c r="T372" s="359"/>
    </row>
    <row r="373" spans="2:20" x14ac:dyDescent="0.2">
      <c r="B373" s="687" t="s">
        <v>1155</v>
      </c>
      <c r="C373" s="636" t="s">
        <v>2321</v>
      </c>
      <c r="D373" s="691" t="s">
        <v>1857</v>
      </c>
      <c r="E373" s="688">
        <v>1292</v>
      </c>
      <c r="F373" s="688" t="s">
        <v>1857</v>
      </c>
      <c r="G373" s="688" t="s">
        <v>1857</v>
      </c>
      <c r="H373" s="688">
        <v>5</v>
      </c>
      <c r="I373" s="688">
        <v>2491</v>
      </c>
      <c r="J373" s="688">
        <v>11</v>
      </c>
      <c r="K373" s="688">
        <v>265.62667564153281</v>
      </c>
      <c r="L373" s="688" t="s">
        <v>1874</v>
      </c>
      <c r="M373" s="689" t="s">
        <v>1857</v>
      </c>
      <c r="N373" s="688" t="s">
        <v>1857</v>
      </c>
      <c r="O373" s="688" t="s">
        <v>3253</v>
      </c>
      <c r="P373" s="690" t="s">
        <v>3253</v>
      </c>
      <c r="S373" s="359"/>
      <c r="T373" s="359"/>
    </row>
    <row r="374" spans="2:20" x14ac:dyDescent="0.2">
      <c r="B374" s="687" t="s">
        <v>1156</v>
      </c>
      <c r="C374" s="636" t="s">
        <v>2322</v>
      </c>
      <c r="D374" s="691" t="s">
        <v>1857</v>
      </c>
      <c r="E374" s="688">
        <v>3771</v>
      </c>
      <c r="F374" s="688" t="s">
        <v>1857</v>
      </c>
      <c r="G374" s="688" t="s">
        <v>1857</v>
      </c>
      <c r="H374" s="688">
        <v>34</v>
      </c>
      <c r="I374" s="688">
        <v>3773</v>
      </c>
      <c r="J374" s="688">
        <v>40</v>
      </c>
      <c r="K374" s="688">
        <v>206.41711292883116</v>
      </c>
      <c r="L374" s="688" t="s">
        <v>1874</v>
      </c>
      <c r="M374" s="689" t="s">
        <v>1857</v>
      </c>
      <c r="N374" s="688" t="s">
        <v>1857</v>
      </c>
      <c r="O374" s="688" t="s">
        <v>3253</v>
      </c>
      <c r="P374" s="690" t="s">
        <v>3253</v>
      </c>
      <c r="S374" s="359"/>
      <c r="T374" s="359"/>
    </row>
    <row r="375" spans="2:20" x14ac:dyDescent="0.2">
      <c r="B375" s="687" t="s">
        <v>1157</v>
      </c>
      <c r="C375" s="636" t="s">
        <v>2323</v>
      </c>
      <c r="D375" s="691" t="s">
        <v>1857</v>
      </c>
      <c r="E375" s="688">
        <v>2019</v>
      </c>
      <c r="F375" s="688" t="s">
        <v>1857</v>
      </c>
      <c r="G375" s="688" t="s">
        <v>1857</v>
      </c>
      <c r="H375" s="688">
        <v>12</v>
      </c>
      <c r="I375" s="688">
        <v>2044</v>
      </c>
      <c r="J375" s="688">
        <v>16</v>
      </c>
      <c r="K375" s="688">
        <v>206.41711292883116</v>
      </c>
      <c r="L375" s="688" t="s">
        <v>1874</v>
      </c>
      <c r="M375" s="689" t="s">
        <v>1857</v>
      </c>
      <c r="N375" s="688" t="s">
        <v>1857</v>
      </c>
      <c r="O375" s="688" t="s">
        <v>3253</v>
      </c>
      <c r="P375" s="690" t="s">
        <v>3253</v>
      </c>
      <c r="S375" s="359"/>
      <c r="T375" s="359"/>
    </row>
    <row r="376" spans="2:20" x14ac:dyDescent="0.2">
      <c r="B376" s="687" t="s">
        <v>1158</v>
      </c>
      <c r="C376" s="636" t="s">
        <v>2324</v>
      </c>
      <c r="D376" s="691" t="s">
        <v>1857</v>
      </c>
      <c r="E376" s="688">
        <v>380</v>
      </c>
      <c r="F376" s="688" t="s">
        <v>1857</v>
      </c>
      <c r="G376" s="688" t="s">
        <v>1857</v>
      </c>
      <c r="H376" s="688">
        <v>5</v>
      </c>
      <c r="I376" s="688">
        <v>389</v>
      </c>
      <c r="J376" s="688">
        <v>5</v>
      </c>
      <c r="K376" s="688">
        <v>206.41711292883116</v>
      </c>
      <c r="L376" s="688" t="s">
        <v>2022</v>
      </c>
      <c r="M376" s="689">
        <v>1</v>
      </c>
      <c r="N376" s="688">
        <v>389</v>
      </c>
      <c r="O376" s="688" t="s">
        <v>3253</v>
      </c>
      <c r="P376" s="690" t="s">
        <v>3253</v>
      </c>
      <c r="S376" s="359"/>
      <c r="T376" s="359"/>
    </row>
    <row r="377" spans="2:20" x14ac:dyDescent="0.2">
      <c r="B377" s="687" t="s">
        <v>1159</v>
      </c>
      <c r="C377" s="636" t="s">
        <v>2325</v>
      </c>
      <c r="D377" s="691" t="s">
        <v>1857</v>
      </c>
      <c r="E377" s="688">
        <v>3088</v>
      </c>
      <c r="F377" s="688" t="s">
        <v>1857</v>
      </c>
      <c r="G377" s="688" t="s">
        <v>1857</v>
      </c>
      <c r="H377" s="688">
        <v>20</v>
      </c>
      <c r="I377" s="688">
        <v>3505</v>
      </c>
      <c r="J377" s="688">
        <v>32</v>
      </c>
      <c r="K377" s="688">
        <v>206.41711292883116</v>
      </c>
      <c r="L377" s="688" t="s">
        <v>1874</v>
      </c>
      <c r="M377" s="689" t="s">
        <v>1857</v>
      </c>
      <c r="N377" s="688" t="s">
        <v>1857</v>
      </c>
      <c r="O377" s="688" t="s">
        <v>3253</v>
      </c>
      <c r="P377" s="690" t="s">
        <v>3253</v>
      </c>
      <c r="S377" s="359"/>
      <c r="T377" s="359"/>
    </row>
    <row r="378" spans="2:20" x14ac:dyDescent="0.2">
      <c r="B378" s="687" t="s">
        <v>1160</v>
      </c>
      <c r="C378" s="636" t="s">
        <v>2326</v>
      </c>
      <c r="D378" s="691" t="s">
        <v>1857</v>
      </c>
      <c r="E378" s="688">
        <v>2302</v>
      </c>
      <c r="F378" s="688" t="s">
        <v>1857</v>
      </c>
      <c r="G378" s="688" t="s">
        <v>1857</v>
      </c>
      <c r="H378" s="688">
        <v>15</v>
      </c>
      <c r="I378" s="688">
        <v>2012</v>
      </c>
      <c r="J378" s="688">
        <v>16</v>
      </c>
      <c r="K378" s="688">
        <v>206.41711292883116</v>
      </c>
      <c r="L378" s="688" t="s">
        <v>1874</v>
      </c>
      <c r="M378" s="689" t="s">
        <v>1857</v>
      </c>
      <c r="N378" s="688" t="s">
        <v>1857</v>
      </c>
      <c r="O378" s="688" t="s">
        <v>3253</v>
      </c>
      <c r="P378" s="690" t="s">
        <v>3253</v>
      </c>
      <c r="S378" s="359"/>
      <c r="T378" s="359"/>
    </row>
    <row r="379" spans="2:20" x14ac:dyDescent="0.2">
      <c r="B379" s="687" t="s">
        <v>1161</v>
      </c>
      <c r="C379" s="636" t="s">
        <v>2327</v>
      </c>
      <c r="D379" s="691" t="s">
        <v>1857</v>
      </c>
      <c r="E379" s="688">
        <v>307</v>
      </c>
      <c r="F379" s="688" t="s">
        <v>1857</v>
      </c>
      <c r="G379" s="688" t="s">
        <v>1857</v>
      </c>
      <c r="H379" s="688">
        <v>5</v>
      </c>
      <c r="I379" s="688">
        <v>530</v>
      </c>
      <c r="J379" s="688">
        <v>5</v>
      </c>
      <c r="K379" s="688">
        <v>206.41711292883116</v>
      </c>
      <c r="L379" s="688" t="s">
        <v>2022</v>
      </c>
      <c r="M379" s="689">
        <v>1</v>
      </c>
      <c r="N379" s="688">
        <v>530</v>
      </c>
      <c r="O379" s="688" t="s">
        <v>3253</v>
      </c>
      <c r="P379" s="690" t="s">
        <v>3253</v>
      </c>
      <c r="S379" s="359"/>
      <c r="T379" s="359"/>
    </row>
    <row r="380" spans="2:20" x14ac:dyDescent="0.2">
      <c r="B380" s="687" t="s">
        <v>1162</v>
      </c>
      <c r="C380" s="636" t="s">
        <v>2328</v>
      </c>
      <c r="D380" s="691" t="s">
        <v>1857</v>
      </c>
      <c r="E380" s="688">
        <v>3627</v>
      </c>
      <c r="F380" s="688" t="s">
        <v>1857</v>
      </c>
      <c r="G380" s="688" t="s">
        <v>1857</v>
      </c>
      <c r="H380" s="688">
        <v>39</v>
      </c>
      <c r="I380" s="688">
        <v>3627</v>
      </c>
      <c r="J380" s="688">
        <v>39</v>
      </c>
      <c r="K380" s="688">
        <v>206.41711292883116</v>
      </c>
      <c r="L380" s="688" t="s">
        <v>1874</v>
      </c>
      <c r="M380" s="689" t="s">
        <v>1857</v>
      </c>
      <c r="N380" s="688" t="s">
        <v>1857</v>
      </c>
      <c r="O380" s="688" t="s">
        <v>3253</v>
      </c>
      <c r="P380" s="690" t="s">
        <v>3253</v>
      </c>
      <c r="S380" s="359"/>
      <c r="T380" s="359"/>
    </row>
    <row r="381" spans="2:20" x14ac:dyDescent="0.2">
      <c r="B381" s="687" t="s">
        <v>1163</v>
      </c>
      <c r="C381" s="636" t="s">
        <v>2329</v>
      </c>
      <c r="D381" s="691" t="s">
        <v>1857</v>
      </c>
      <c r="E381" s="688">
        <v>2969</v>
      </c>
      <c r="F381" s="688" t="s">
        <v>1857</v>
      </c>
      <c r="G381" s="688" t="s">
        <v>1857</v>
      </c>
      <c r="H381" s="688">
        <v>26</v>
      </c>
      <c r="I381" s="688">
        <v>1737</v>
      </c>
      <c r="J381" s="688">
        <v>13</v>
      </c>
      <c r="K381" s="688">
        <v>206.41711292883116</v>
      </c>
      <c r="L381" s="688" t="s">
        <v>1874</v>
      </c>
      <c r="M381" s="689" t="s">
        <v>1857</v>
      </c>
      <c r="N381" s="688" t="s">
        <v>1857</v>
      </c>
      <c r="O381" s="688" t="s">
        <v>3253</v>
      </c>
      <c r="P381" s="690" t="s">
        <v>3253</v>
      </c>
      <c r="S381" s="359"/>
      <c r="T381" s="359"/>
    </row>
    <row r="382" spans="2:20" x14ac:dyDescent="0.2">
      <c r="B382" s="687" t="s">
        <v>1164</v>
      </c>
      <c r="C382" s="636" t="s">
        <v>2330</v>
      </c>
      <c r="D382" s="691" t="s">
        <v>1857</v>
      </c>
      <c r="E382" s="688">
        <v>337</v>
      </c>
      <c r="F382" s="688" t="s">
        <v>1857</v>
      </c>
      <c r="G382" s="688" t="s">
        <v>1857</v>
      </c>
      <c r="H382" s="688">
        <v>5</v>
      </c>
      <c r="I382" s="688">
        <v>429</v>
      </c>
      <c r="J382" s="688">
        <v>5</v>
      </c>
      <c r="K382" s="688">
        <v>206.41711292883116</v>
      </c>
      <c r="L382" s="688" t="s">
        <v>2022</v>
      </c>
      <c r="M382" s="689">
        <v>1</v>
      </c>
      <c r="N382" s="688">
        <v>429</v>
      </c>
      <c r="O382" s="688" t="s">
        <v>3253</v>
      </c>
      <c r="P382" s="690" t="s">
        <v>3253</v>
      </c>
      <c r="S382" s="359"/>
      <c r="T382" s="359"/>
    </row>
    <row r="383" spans="2:20" x14ac:dyDescent="0.2">
      <c r="B383" s="687" t="s">
        <v>1165</v>
      </c>
      <c r="C383" s="636" t="s">
        <v>2331</v>
      </c>
      <c r="D383" s="691" t="s">
        <v>1857</v>
      </c>
      <c r="E383" s="688">
        <v>310</v>
      </c>
      <c r="F383" s="688" t="s">
        <v>1857</v>
      </c>
      <c r="G383" s="688" t="s">
        <v>1857</v>
      </c>
      <c r="H383" s="688">
        <v>5</v>
      </c>
      <c r="I383" s="688">
        <v>419</v>
      </c>
      <c r="J383" s="688">
        <v>5</v>
      </c>
      <c r="K383" s="688">
        <v>206.41711292883116</v>
      </c>
      <c r="L383" s="688" t="s">
        <v>2022</v>
      </c>
      <c r="M383" s="689">
        <v>1</v>
      </c>
      <c r="N383" s="688">
        <v>419</v>
      </c>
      <c r="O383" s="688" t="s">
        <v>3253</v>
      </c>
      <c r="P383" s="690" t="s">
        <v>3253</v>
      </c>
      <c r="S383" s="359"/>
      <c r="T383" s="359"/>
    </row>
    <row r="384" spans="2:20" x14ac:dyDescent="0.2">
      <c r="B384" s="687" t="s">
        <v>1166</v>
      </c>
      <c r="C384" s="636" t="s">
        <v>2332</v>
      </c>
      <c r="D384" s="691" t="s">
        <v>1857</v>
      </c>
      <c r="E384" s="688">
        <v>3665</v>
      </c>
      <c r="F384" s="688" t="s">
        <v>1857</v>
      </c>
      <c r="G384" s="688" t="s">
        <v>1857</v>
      </c>
      <c r="H384" s="688">
        <v>22</v>
      </c>
      <c r="I384" s="688">
        <v>4565</v>
      </c>
      <c r="J384" s="688">
        <v>45</v>
      </c>
      <c r="K384" s="688">
        <v>206.41711292883116</v>
      </c>
      <c r="L384" s="688" t="s">
        <v>1874</v>
      </c>
      <c r="M384" s="689" t="s">
        <v>1857</v>
      </c>
      <c r="N384" s="688" t="s">
        <v>1857</v>
      </c>
      <c r="O384" s="688" t="s">
        <v>3253</v>
      </c>
      <c r="P384" s="690" t="s">
        <v>3253</v>
      </c>
      <c r="S384" s="359"/>
      <c r="T384" s="359"/>
    </row>
    <row r="385" spans="2:20" x14ac:dyDescent="0.2">
      <c r="B385" s="687" t="s">
        <v>1167</v>
      </c>
      <c r="C385" s="636" t="s">
        <v>2333</v>
      </c>
      <c r="D385" s="691" t="s">
        <v>1857</v>
      </c>
      <c r="E385" s="688">
        <v>2497</v>
      </c>
      <c r="F385" s="688" t="s">
        <v>1857</v>
      </c>
      <c r="G385" s="688" t="s">
        <v>1857</v>
      </c>
      <c r="H385" s="688">
        <v>18</v>
      </c>
      <c r="I385" s="688">
        <v>2139</v>
      </c>
      <c r="J385" s="688">
        <v>21</v>
      </c>
      <c r="K385" s="688">
        <v>206.41711292883116</v>
      </c>
      <c r="L385" s="688" t="s">
        <v>1874</v>
      </c>
      <c r="M385" s="689" t="s">
        <v>1857</v>
      </c>
      <c r="N385" s="688" t="s">
        <v>1857</v>
      </c>
      <c r="O385" s="688" t="s">
        <v>3253</v>
      </c>
      <c r="P385" s="690" t="s">
        <v>3253</v>
      </c>
      <c r="S385" s="359"/>
      <c r="T385" s="359"/>
    </row>
    <row r="386" spans="2:20" x14ac:dyDescent="0.2">
      <c r="B386" s="687" t="s">
        <v>1168</v>
      </c>
      <c r="C386" s="636" t="s">
        <v>2334</v>
      </c>
      <c r="D386" s="691" t="s">
        <v>1857</v>
      </c>
      <c r="E386" s="688">
        <v>2323</v>
      </c>
      <c r="F386" s="688" t="s">
        <v>1857</v>
      </c>
      <c r="G386" s="688" t="s">
        <v>1857</v>
      </c>
      <c r="H386" s="688">
        <v>15</v>
      </c>
      <c r="I386" s="688">
        <v>2756</v>
      </c>
      <c r="J386" s="688">
        <v>22</v>
      </c>
      <c r="K386" s="688">
        <v>206.41711292883116</v>
      </c>
      <c r="L386" s="688" t="s">
        <v>1874</v>
      </c>
      <c r="M386" s="689" t="s">
        <v>1857</v>
      </c>
      <c r="N386" s="688" t="s">
        <v>1857</v>
      </c>
      <c r="O386" s="688" t="s">
        <v>3253</v>
      </c>
      <c r="P386" s="690" t="s">
        <v>3253</v>
      </c>
      <c r="S386" s="359"/>
      <c r="T386" s="359"/>
    </row>
    <row r="387" spans="2:20" x14ac:dyDescent="0.2">
      <c r="B387" s="687" t="s">
        <v>1169</v>
      </c>
      <c r="C387" s="636" t="s">
        <v>2335</v>
      </c>
      <c r="D387" s="691" t="s">
        <v>1857</v>
      </c>
      <c r="E387" s="688">
        <v>1774</v>
      </c>
      <c r="F387" s="688" t="s">
        <v>1857</v>
      </c>
      <c r="G387" s="688" t="s">
        <v>1857</v>
      </c>
      <c r="H387" s="688">
        <v>13</v>
      </c>
      <c r="I387" s="688">
        <v>1494</v>
      </c>
      <c r="J387" s="688">
        <v>12</v>
      </c>
      <c r="K387" s="688">
        <v>206.41711292883116</v>
      </c>
      <c r="L387" s="688" t="s">
        <v>1874</v>
      </c>
      <c r="M387" s="689" t="s">
        <v>1857</v>
      </c>
      <c r="N387" s="688" t="s">
        <v>1857</v>
      </c>
      <c r="O387" s="688" t="s">
        <v>3253</v>
      </c>
      <c r="P387" s="690" t="s">
        <v>3253</v>
      </c>
      <c r="S387" s="359"/>
      <c r="T387" s="359"/>
    </row>
    <row r="388" spans="2:20" x14ac:dyDescent="0.2">
      <c r="B388" s="687" t="s">
        <v>1170</v>
      </c>
      <c r="C388" s="636" t="s">
        <v>2336</v>
      </c>
      <c r="D388" s="691" t="s">
        <v>1857</v>
      </c>
      <c r="E388" s="688">
        <v>2935</v>
      </c>
      <c r="F388" s="688" t="s">
        <v>1857</v>
      </c>
      <c r="G388" s="688" t="s">
        <v>1857</v>
      </c>
      <c r="H388" s="688">
        <v>27</v>
      </c>
      <c r="I388" s="688">
        <v>2935</v>
      </c>
      <c r="J388" s="688">
        <v>27</v>
      </c>
      <c r="K388" s="688">
        <v>206.41711292883116</v>
      </c>
      <c r="L388" s="688" t="s">
        <v>1874</v>
      </c>
      <c r="M388" s="689" t="s">
        <v>1857</v>
      </c>
      <c r="N388" s="688" t="s">
        <v>1857</v>
      </c>
      <c r="O388" s="688" t="s">
        <v>3253</v>
      </c>
      <c r="P388" s="690" t="s">
        <v>3253</v>
      </c>
      <c r="S388" s="359"/>
      <c r="T388" s="359"/>
    </row>
    <row r="389" spans="2:20" x14ac:dyDescent="0.2">
      <c r="B389" s="687" t="s">
        <v>1171</v>
      </c>
      <c r="C389" s="636" t="s">
        <v>2337</v>
      </c>
      <c r="D389" s="691" t="s">
        <v>1857</v>
      </c>
      <c r="E389" s="688">
        <v>1691</v>
      </c>
      <c r="F389" s="688" t="s">
        <v>1857</v>
      </c>
      <c r="G389" s="688" t="s">
        <v>1857</v>
      </c>
      <c r="H389" s="688">
        <v>12</v>
      </c>
      <c r="I389" s="688">
        <v>1691</v>
      </c>
      <c r="J389" s="688">
        <v>12</v>
      </c>
      <c r="K389" s="688">
        <v>206.41711292883116</v>
      </c>
      <c r="L389" s="688" t="s">
        <v>1874</v>
      </c>
      <c r="M389" s="689" t="s">
        <v>1857</v>
      </c>
      <c r="N389" s="688" t="s">
        <v>1857</v>
      </c>
      <c r="O389" s="688" t="s">
        <v>3253</v>
      </c>
      <c r="P389" s="690" t="s">
        <v>3253</v>
      </c>
      <c r="S389" s="359"/>
      <c r="T389" s="359"/>
    </row>
    <row r="390" spans="2:20" x14ac:dyDescent="0.2">
      <c r="B390" s="687" t="s">
        <v>1172</v>
      </c>
      <c r="C390" s="636" t="s">
        <v>2338</v>
      </c>
      <c r="D390" s="691" t="s">
        <v>1857</v>
      </c>
      <c r="E390" s="688">
        <v>323</v>
      </c>
      <c r="F390" s="688" t="s">
        <v>1857</v>
      </c>
      <c r="G390" s="688" t="s">
        <v>1857</v>
      </c>
      <c r="H390" s="688">
        <v>5</v>
      </c>
      <c r="I390" s="688">
        <v>431</v>
      </c>
      <c r="J390" s="688">
        <v>5</v>
      </c>
      <c r="K390" s="688">
        <v>206.41711292883116</v>
      </c>
      <c r="L390" s="688" t="s">
        <v>2022</v>
      </c>
      <c r="M390" s="689">
        <v>1</v>
      </c>
      <c r="N390" s="688">
        <v>431</v>
      </c>
      <c r="O390" s="688" t="s">
        <v>3253</v>
      </c>
      <c r="P390" s="690" t="s">
        <v>3253</v>
      </c>
      <c r="S390" s="359"/>
      <c r="T390" s="359"/>
    </row>
    <row r="391" spans="2:20" x14ac:dyDescent="0.2">
      <c r="B391" s="687" t="s">
        <v>1173</v>
      </c>
      <c r="C391" s="636" t="s">
        <v>2339</v>
      </c>
      <c r="D391" s="691" t="s">
        <v>1857</v>
      </c>
      <c r="E391" s="688">
        <v>2930</v>
      </c>
      <c r="F391" s="688" t="s">
        <v>1857</v>
      </c>
      <c r="G391" s="688" t="s">
        <v>1857</v>
      </c>
      <c r="H391" s="688">
        <v>31</v>
      </c>
      <c r="I391" s="688">
        <v>3202</v>
      </c>
      <c r="J391" s="688">
        <v>32</v>
      </c>
      <c r="K391" s="688">
        <v>206.41711292883116</v>
      </c>
      <c r="L391" s="688" t="s">
        <v>1874</v>
      </c>
      <c r="M391" s="689" t="s">
        <v>1857</v>
      </c>
      <c r="N391" s="688" t="s">
        <v>1857</v>
      </c>
      <c r="O391" s="688" t="s">
        <v>3253</v>
      </c>
      <c r="P391" s="690" t="s">
        <v>3253</v>
      </c>
      <c r="S391" s="359"/>
      <c r="T391" s="359"/>
    </row>
    <row r="392" spans="2:20" x14ac:dyDescent="0.2">
      <c r="B392" s="687" t="s">
        <v>1174</v>
      </c>
      <c r="C392" s="636" t="s">
        <v>2340</v>
      </c>
      <c r="D392" s="691" t="s">
        <v>1857</v>
      </c>
      <c r="E392" s="688">
        <v>2041</v>
      </c>
      <c r="F392" s="688" t="s">
        <v>1857</v>
      </c>
      <c r="G392" s="688" t="s">
        <v>1857</v>
      </c>
      <c r="H392" s="688">
        <v>12</v>
      </c>
      <c r="I392" s="688">
        <v>1621</v>
      </c>
      <c r="J392" s="688">
        <v>12</v>
      </c>
      <c r="K392" s="688">
        <v>206.41711292883116</v>
      </c>
      <c r="L392" s="688" t="s">
        <v>1874</v>
      </c>
      <c r="M392" s="689" t="s">
        <v>1857</v>
      </c>
      <c r="N392" s="688" t="s">
        <v>1857</v>
      </c>
      <c r="O392" s="688" t="s">
        <v>3253</v>
      </c>
      <c r="P392" s="690" t="s">
        <v>3253</v>
      </c>
      <c r="S392" s="359"/>
      <c r="T392" s="359"/>
    </row>
    <row r="393" spans="2:20" x14ac:dyDescent="0.2">
      <c r="B393" s="687" t="s">
        <v>1175</v>
      </c>
      <c r="C393" s="636" t="s">
        <v>2341</v>
      </c>
      <c r="D393" s="691" t="s">
        <v>1857</v>
      </c>
      <c r="E393" s="688">
        <v>550</v>
      </c>
      <c r="F393" s="688" t="s">
        <v>1857</v>
      </c>
      <c r="G393" s="688" t="s">
        <v>1857</v>
      </c>
      <c r="H393" s="688">
        <v>5</v>
      </c>
      <c r="I393" s="688">
        <v>418</v>
      </c>
      <c r="J393" s="688">
        <v>5</v>
      </c>
      <c r="K393" s="688">
        <v>206.41711292883116</v>
      </c>
      <c r="L393" s="688" t="s">
        <v>2022</v>
      </c>
      <c r="M393" s="689">
        <v>1</v>
      </c>
      <c r="N393" s="688">
        <v>418</v>
      </c>
      <c r="O393" s="688" t="s">
        <v>3253</v>
      </c>
      <c r="P393" s="690" t="s">
        <v>3253</v>
      </c>
      <c r="S393" s="359"/>
      <c r="T393" s="359"/>
    </row>
    <row r="394" spans="2:20" x14ac:dyDescent="0.2">
      <c r="B394" s="687" t="s">
        <v>1176</v>
      </c>
      <c r="C394" s="636" t="s">
        <v>2342</v>
      </c>
      <c r="D394" s="691" t="s">
        <v>1857</v>
      </c>
      <c r="E394" s="688">
        <v>1713</v>
      </c>
      <c r="F394" s="688" t="s">
        <v>1857</v>
      </c>
      <c r="G394" s="688" t="s">
        <v>1857</v>
      </c>
      <c r="H394" s="688">
        <v>7</v>
      </c>
      <c r="I394" s="688">
        <v>1810</v>
      </c>
      <c r="J394" s="688">
        <v>13</v>
      </c>
      <c r="K394" s="688">
        <v>206.41711292883116</v>
      </c>
      <c r="L394" s="688" t="s">
        <v>1874</v>
      </c>
      <c r="M394" s="689" t="s">
        <v>1857</v>
      </c>
      <c r="N394" s="688" t="s">
        <v>1857</v>
      </c>
      <c r="O394" s="688" t="s">
        <v>3253</v>
      </c>
      <c r="P394" s="690" t="s">
        <v>3253</v>
      </c>
      <c r="S394" s="359"/>
      <c r="T394" s="359"/>
    </row>
    <row r="395" spans="2:20" x14ac:dyDescent="0.2">
      <c r="B395" s="687" t="s">
        <v>1177</v>
      </c>
      <c r="C395" s="636" t="s">
        <v>2343</v>
      </c>
      <c r="D395" s="691" t="s">
        <v>1857</v>
      </c>
      <c r="E395" s="688">
        <v>367</v>
      </c>
      <c r="F395" s="688" t="s">
        <v>1857</v>
      </c>
      <c r="G395" s="688" t="s">
        <v>1857</v>
      </c>
      <c r="H395" s="688">
        <v>5</v>
      </c>
      <c r="I395" s="688">
        <v>593</v>
      </c>
      <c r="J395" s="688">
        <v>5</v>
      </c>
      <c r="K395" s="688">
        <v>206.41711292883116</v>
      </c>
      <c r="L395" s="688" t="s">
        <v>2022</v>
      </c>
      <c r="M395" s="689">
        <v>1</v>
      </c>
      <c r="N395" s="688">
        <v>593</v>
      </c>
      <c r="O395" s="688" t="s">
        <v>3253</v>
      </c>
      <c r="P395" s="690" t="s">
        <v>3253</v>
      </c>
      <c r="S395" s="359"/>
      <c r="T395" s="359"/>
    </row>
    <row r="396" spans="2:20" x14ac:dyDescent="0.2">
      <c r="B396" s="687" t="s">
        <v>1178</v>
      </c>
      <c r="C396" s="636" t="s">
        <v>2344</v>
      </c>
      <c r="D396" s="691" t="s">
        <v>1857</v>
      </c>
      <c r="E396" s="688">
        <v>3051</v>
      </c>
      <c r="F396" s="688" t="s">
        <v>1857</v>
      </c>
      <c r="G396" s="688" t="s">
        <v>1857</v>
      </c>
      <c r="H396" s="688">
        <v>22</v>
      </c>
      <c r="I396" s="688">
        <v>2834</v>
      </c>
      <c r="J396" s="688">
        <v>28</v>
      </c>
      <c r="K396" s="688">
        <v>206.41711292883116</v>
      </c>
      <c r="L396" s="688" t="s">
        <v>1874</v>
      </c>
      <c r="M396" s="689" t="s">
        <v>1857</v>
      </c>
      <c r="N396" s="688" t="s">
        <v>1857</v>
      </c>
      <c r="O396" s="688" t="s">
        <v>3253</v>
      </c>
      <c r="P396" s="690" t="s">
        <v>3253</v>
      </c>
      <c r="S396" s="359"/>
      <c r="T396" s="359"/>
    </row>
    <row r="397" spans="2:20" x14ac:dyDescent="0.2">
      <c r="B397" s="687" t="s">
        <v>1179</v>
      </c>
      <c r="C397" s="636" t="s">
        <v>2345</v>
      </c>
      <c r="D397" s="691" t="s">
        <v>1857</v>
      </c>
      <c r="E397" s="688">
        <v>1839</v>
      </c>
      <c r="F397" s="688" t="s">
        <v>1857</v>
      </c>
      <c r="G397" s="688" t="s">
        <v>1857</v>
      </c>
      <c r="H397" s="688">
        <v>10</v>
      </c>
      <c r="I397" s="688">
        <v>1540</v>
      </c>
      <c r="J397" s="688">
        <v>10</v>
      </c>
      <c r="K397" s="688">
        <v>206.41711292883116</v>
      </c>
      <c r="L397" s="688" t="s">
        <v>1874</v>
      </c>
      <c r="M397" s="689" t="s">
        <v>1857</v>
      </c>
      <c r="N397" s="688" t="s">
        <v>1857</v>
      </c>
      <c r="O397" s="688" t="s">
        <v>3253</v>
      </c>
      <c r="P397" s="690" t="s">
        <v>3253</v>
      </c>
      <c r="S397" s="359"/>
      <c r="T397" s="359"/>
    </row>
    <row r="398" spans="2:20" x14ac:dyDescent="0.2">
      <c r="B398" s="687" t="s">
        <v>1180</v>
      </c>
      <c r="C398" s="636" t="s">
        <v>2346</v>
      </c>
      <c r="D398" s="691" t="s">
        <v>1857</v>
      </c>
      <c r="E398" s="688">
        <v>343</v>
      </c>
      <c r="F398" s="688" t="s">
        <v>1857</v>
      </c>
      <c r="G398" s="688" t="s">
        <v>1857</v>
      </c>
      <c r="H398" s="688">
        <v>5</v>
      </c>
      <c r="I398" s="688">
        <v>383</v>
      </c>
      <c r="J398" s="688">
        <v>5</v>
      </c>
      <c r="K398" s="688">
        <v>206.41711292883116</v>
      </c>
      <c r="L398" s="688" t="s">
        <v>2022</v>
      </c>
      <c r="M398" s="689">
        <v>1</v>
      </c>
      <c r="N398" s="688">
        <v>383</v>
      </c>
      <c r="O398" s="688" t="s">
        <v>3253</v>
      </c>
      <c r="P398" s="690" t="s">
        <v>3253</v>
      </c>
      <c r="S398" s="359"/>
      <c r="T398" s="359"/>
    </row>
    <row r="399" spans="2:20" x14ac:dyDescent="0.2">
      <c r="B399" s="687" t="s">
        <v>720</v>
      </c>
      <c r="C399" s="636" t="s">
        <v>719</v>
      </c>
      <c r="D399" s="691" t="s">
        <v>1857</v>
      </c>
      <c r="E399" s="688">
        <v>642</v>
      </c>
      <c r="F399" s="688" t="s">
        <v>1857</v>
      </c>
      <c r="G399" s="688" t="s">
        <v>1857</v>
      </c>
      <c r="H399" s="688">
        <v>5</v>
      </c>
      <c r="I399" s="688">
        <v>471</v>
      </c>
      <c r="J399" s="688">
        <v>5</v>
      </c>
      <c r="K399" s="688">
        <v>206.41711292883116</v>
      </c>
      <c r="L399" s="688" t="s">
        <v>1874</v>
      </c>
      <c r="M399" s="689" t="s">
        <v>1857</v>
      </c>
      <c r="N399" s="688" t="s">
        <v>1857</v>
      </c>
      <c r="O399" s="688" t="s">
        <v>3253</v>
      </c>
      <c r="P399" s="690" t="s">
        <v>3253</v>
      </c>
      <c r="S399" s="359"/>
      <c r="T399" s="359"/>
    </row>
    <row r="400" spans="2:20" x14ac:dyDescent="0.2">
      <c r="B400" s="687" t="s">
        <v>718</v>
      </c>
      <c r="C400" s="636" t="s">
        <v>717</v>
      </c>
      <c r="D400" s="691" t="s">
        <v>1857</v>
      </c>
      <c r="E400" s="688">
        <v>890</v>
      </c>
      <c r="F400" s="688" t="s">
        <v>1857</v>
      </c>
      <c r="G400" s="688" t="s">
        <v>1857</v>
      </c>
      <c r="H400" s="688">
        <v>5</v>
      </c>
      <c r="I400" s="688">
        <v>306</v>
      </c>
      <c r="J400" s="688">
        <v>5</v>
      </c>
      <c r="K400" s="688">
        <v>265.62667564153281</v>
      </c>
      <c r="L400" s="688" t="s">
        <v>1874</v>
      </c>
      <c r="M400" s="689" t="s">
        <v>1857</v>
      </c>
      <c r="N400" s="688" t="s">
        <v>1857</v>
      </c>
      <c r="O400" s="688" t="s">
        <v>3253</v>
      </c>
      <c r="P400" s="690" t="s">
        <v>3253</v>
      </c>
      <c r="S400" s="359"/>
      <c r="T400" s="359"/>
    </row>
    <row r="401" spans="2:20" x14ac:dyDescent="0.2">
      <c r="B401" s="687" t="s">
        <v>1181</v>
      </c>
      <c r="C401" s="636" t="s">
        <v>2347</v>
      </c>
      <c r="D401" s="691" t="s">
        <v>1857</v>
      </c>
      <c r="E401" s="688">
        <v>3487</v>
      </c>
      <c r="F401" s="688" t="s">
        <v>1857</v>
      </c>
      <c r="G401" s="688" t="s">
        <v>1857</v>
      </c>
      <c r="H401" s="688">
        <v>26</v>
      </c>
      <c r="I401" s="688">
        <v>2871</v>
      </c>
      <c r="J401" s="688">
        <v>28</v>
      </c>
      <c r="K401" s="688">
        <v>206.41711292883116</v>
      </c>
      <c r="L401" s="688" t="s">
        <v>1874</v>
      </c>
      <c r="M401" s="689" t="s">
        <v>1857</v>
      </c>
      <c r="N401" s="688" t="s">
        <v>1857</v>
      </c>
      <c r="O401" s="688" t="s">
        <v>3253</v>
      </c>
      <c r="P401" s="690" t="s">
        <v>3253</v>
      </c>
      <c r="S401" s="359"/>
      <c r="T401" s="359"/>
    </row>
    <row r="402" spans="2:20" x14ac:dyDescent="0.2">
      <c r="B402" s="687" t="s">
        <v>1182</v>
      </c>
      <c r="C402" s="636" t="s">
        <v>2348</v>
      </c>
      <c r="D402" s="691" t="s">
        <v>1857</v>
      </c>
      <c r="E402" s="688">
        <v>2051</v>
      </c>
      <c r="F402" s="688" t="s">
        <v>1857</v>
      </c>
      <c r="G402" s="688" t="s">
        <v>1857</v>
      </c>
      <c r="H402" s="688">
        <v>12</v>
      </c>
      <c r="I402" s="688">
        <v>1706</v>
      </c>
      <c r="J402" s="688">
        <v>12</v>
      </c>
      <c r="K402" s="688">
        <v>206.41711292883116</v>
      </c>
      <c r="L402" s="688" t="s">
        <v>1874</v>
      </c>
      <c r="M402" s="689" t="s">
        <v>1857</v>
      </c>
      <c r="N402" s="688" t="s">
        <v>1857</v>
      </c>
      <c r="O402" s="688" t="s">
        <v>3253</v>
      </c>
      <c r="P402" s="690" t="s">
        <v>3253</v>
      </c>
      <c r="S402" s="359"/>
      <c r="T402" s="359"/>
    </row>
    <row r="403" spans="2:20" x14ac:dyDescent="0.2">
      <c r="B403" s="687" t="s">
        <v>1183</v>
      </c>
      <c r="C403" s="636" t="s">
        <v>2349</v>
      </c>
      <c r="D403" s="691" t="s">
        <v>1857</v>
      </c>
      <c r="E403" s="688">
        <v>362</v>
      </c>
      <c r="F403" s="688" t="s">
        <v>1857</v>
      </c>
      <c r="G403" s="688" t="s">
        <v>1857</v>
      </c>
      <c r="H403" s="688">
        <v>5</v>
      </c>
      <c r="I403" s="688">
        <v>387</v>
      </c>
      <c r="J403" s="688">
        <v>5</v>
      </c>
      <c r="K403" s="688">
        <v>206.41711292883116</v>
      </c>
      <c r="L403" s="688" t="s">
        <v>2022</v>
      </c>
      <c r="M403" s="689">
        <v>1</v>
      </c>
      <c r="N403" s="688">
        <v>387</v>
      </c>
      <c r="O403" s="688" t="s">
        <v>3253</v>
      </c>
      <c r="P403" s="690" t="s">
        <v>3253</v>
      </c>
      <c r="S403" s="359"/>
      <c r="T403" s="359"/>
    </row>
    <row r="404" spans="2:20" x14ac:dyDescent="0.2">
      <c r="B404" s="687" t="s">
        <v>1184</v>
      </c>
      <c r="C404" s="636" t="s">
        <v>2350</v>
      </c>
      <c r="D404" s="691" t="s">
        <v>1857</v>
      </c>
      <c r="E404" s="688">
        <v>3260</v>
      </c>
      <c r="F404" s="688" t="s">
        <v>1857</v>
      </c>
      <c r="G404" s="688" t="s">
        <v>1857</v>
      </c>
      <c r="H404" s="688">
        <v>26</v>
      </c>
      <c r="I404" s="688">
        <v>3580</v>
      </c>
      <c r="J404" s="688">
        <v>35</v>
      </c>
      <c r="K404" s="688">
        <v>206.41711292883116</v>
      </c>
      <c r="L404" s="688" t="s">
        <v>1874</v>
      </c>
      <c r="M404" s="689" t="s">
        <v>1857</v>
      </c>
      <c r="N404" s="688" t="s">
        <v>1857</v>
      </c>
      <c r="O404" s="688" t="s">
        <v>3253</v>
      </c>
      <c r="P404" s="690" t="s">
        <v>3253</v>
      </c>
      <c r="S404" s="359"/>
      <c r="T404" s="359"/>
    </row>
    <row r="405" spans="2:20" x14ac:dyDescent="0.2">
      <c r="B405" s="687" t="s">
        <v>1185</v>
      </c>
      <c r="C405" s="636" t="s">
        <v>2351</v>
      </c>
      <c r="D405" s="691" t="s">
        <v>1857</v>
      </c>
      <c r="E405" s="688">
        <v>1853</v>
      </c>
      <c r="F405" s="688" t="s">
        <v>1857</v>
      </c>
      <c r="G405" s="688" t="s">
        <v>1857</v>
      </c>
      <c r="H405" s="688">
        <v>10</v>
      </c>
      <c r="I405" s="688">
        <v>2446</v>
      </c>
      <c r="J405" s="688">
        <v>18</v>
      </c>
      <c r="K405" s="688">
        <v>206.41711292883116</v>
      </c>
      <c r="L405" s="688" t="s">
        <v>1874</v>
      </c>
      <c r="M405" s="689" t="s">
        <v>1857</v>
      </c>
      <c r="N405" s="688" t="s">
        <v>1857</v>
      </c>
      <c r="O405" s="688" t="s">
        <v>3253</v>
      </c>
      <c r="P405" s="690" t="s">
        <v>3253</v>
      </c>
      <c r="S405" s="359"/>
      <c r="T405" s="359"/>
    </row>
    <row r="406" spans="2:20" x14ac:dyDescent="0.2">
      <c r="B406" s="687" t="s">
        <v>1186</v>
      </c>
      <c r="C406" s="636" t="s">
        <v>2352</v>
      </c>
      <c r="D406" s="691" t="s">
        <v>1857</v>
      </c>
      <c r="E406" s="688">
        <v>432</v>
      </c>
      <c r="F406" s="688" t="s">
        <v>1857</v>
      </c>
      <c r="G406" s="688" t="s">
        <v>1857</v>
      </c>
      <c r="H406" s="688">
        <v>5</v>
      </c>
      <c r="I406" s="688">
        <v>519</v>
      </c>
      <c r="J406" s="688">
        <v>5</v>
      </c>
      <c r="K406" s="688">
        <v>206.41711292883116</v>
      </c>
      <c r="L406" s="688" t="s">
        <v>2022</v>
      </c>
      <c r="M406" s="689">
        <v>1</v>
      </c>
      <c r="N406" s="688">
        <v>519</v>
      </c>
      <c r="O406" s="688" t="s">
        <v>3253</v>
      </c>
      <c r="P406" s="690" t="s">
        <v>3253</v>
      </c>
      <c r="S406" s="359"/>
      <c r="T406" s="359"/>
    </row>
    <row r="407" spans="2:20" x14ac:dyDescent="0.2">
      <c r="B407" s="687" t="s">
        <v>1187</v>
      </c>
      <c r="C407" s="636" t="s">
        <v>2353</v>
      </c>
      <c r="D407" s="691" t="s">
        <v>1857</v>
      </c>
      <c r="E407" s="688">
        <v>2790</v>
      </c>
      <c r="F407" s="688" t="s">
        <v>1857</v>
      </c>
      <c r="G407" s="688" t="s">
        <v>1857</v>
      </c>
      <c r="H407" s="688">
        <v>17</v>
      </c>
      <c r="I407" s="688">
        <v>2805</v>
      </c>
      <c r="J407" s="688">
        <v>28</v>
      </c>
      <c r="K407" s="688">
        <v>206.41711292883116</v>
      </c>
      <c r="L407" s="688" t="s">
        <v>1874</v>
      </c>
      <c r="M407" s="689" t="s">
        <v>1857</v>
      </c>
      <c r="N407" s="688" t="s">
        <v>1857</v>
      </c>
      <c r="O407" s="688" t="s">
        <v>3253</v>
      </c>
      <c r="P407" s="690" t="s">
        <v>3253</v>
      </c>
      <c r="S407" s="359"/>
      <c r="T407" s="359"/>
    </row>
    <row r="408" spans="2:20" x14ac:dyDescent="0.2">
      <c r="B408" s="687" t="s">
        <v>1188</v>
      </c>
      <c r="C408" s="636" t="s">
        <v>2354</v>
      </c>
      <c r="D408" s="691" t="s">
        <v>1857</v>
      </c>
      <c r="E408" s="688">
        <v>2015</v>
      </c>
      <c r="F408" s="688" t="s">
        <v>1857</v>
      </c>
      <c r="G408" s="688" t="s">
        <v>1857</v>
      </c>
      <c r="H408" s="688">
        <v>7</v>
      </c>
      <c r="I408" s="688">
        <v>1608</v>
      </c>
      <c r="J408" s="688">
        <v>12</v>
      </c>
      <c r="K408" s="688">
        <v>206.41711292883116</v>
      </c>
      <c r="L408" s="688" t="s">
        <v>1874</v>
      </c>
      <c r="M408" s="689" t="s">
        <v>1857</v>
      </c>
      <c r="N408" s="688" t="s">
        <v>1857</v>
      </c>
      <c r="O408" s="688" t="s">
        <v>3253</v>
      </c>
      <c r="P408" s="690" t="s">
        <v>3253</v>
      </c>
      <c r="S408" s="359"/>
      <c r="T408" s="359"/>
    </row>
    <row r="409" spans="2:20" x14ac:dyDescent="0.2">
      <c r="B409" s="687" t="s">
        <v>1189</v>
      </c>
      <c r="C409" s="636" t="s">
        <v>2355</v>
      </c>
      <c r="D409" s="691" t="s">
        <v>1857</v>
      </c>
      <c r="E409" s="688">
        <v>377</v>
      </c>
      <c r="F409" s="688" t="s">
        <v>1857</v>
      </c>
      <c r="G409" s="688" t="s">
        <v>1857</v>
      </c>
      <c r="H409" s="688">
        <v>5</v>
      </c>
      <c r="I409" s="688">
        <v>424</v>
      </c>
      <c r="J409" s="688">
        <v>5</v>
      </c>
      <c r="K409" s="688">
        <v>206.41711292883116</v>
      </c>
      <c r="L409" s="688" t="s">
        <v>2022</v>
      </c>
      <c r="M409" s="689">
        <v>1</v>
      </c>
      <c r="N409" s="688">
        <v>424</v>
      </c>
      <c r="O409" s="688" t="s">
        <v>3253</v>
      </c>
      <c r="P409" s="690" t="s">
        <v>3253</v>
      </c>
      <c r="S409" s="359"/>
      <c r="T409" s="359"/>
    </row>
    <row r="410" spans="2:20" x14ac:dyDescent="0.2">
      <c r="B410" s="687" t="s">
        <v>1190</v>
      </c>
      <c r="C410" s="636" t="s">
        <v>2356</v>
      </c>
      <c r="D410" s="691" t="s">
        <v>1857</v>
      </c>
      <c r="E410" s="688">
        <v>3085</v>
      </c>
      <c r="F410" s="688" t="s">
        <v>1857</v>
      </c>
      <c r="G410" s="688" t="s">
        <v>1857</v>
      </c>
      <c r="H410" s="688">
        <v>27</v>
      </c>
      <c r="I410" s="688">
        <v>3813</v>
      </c>
      <c r="J410" s="688">
        <v>38</v>
      </c>
      <c r="K410" s="688">
        <v>206.41711292883116</v>
      </c>
      <c r="L410" s="688" t="s">
        <v>1874</v>
      </c>
      <c r="M410" s="689" t="s">
        <v>1857</v>
      </c>
      <c r="N410" s="688" t="s">
        <v>1857</v>
      </c>
      <c r="O410" s="688" t="s">
        <v>3253</v>
      </c>
      <c r="P410" s="690" t="s">
        <v>3253</v>
      </c>
      <c r="S410" s="359"/>
      <c r="T410" s="359"/>
    </row>
    <row r="411" spans="2:20" x14ac:dyDescent="0.2">
      <c r="B411" s="687" t="s">
        <v>1191</v>
      </c>
      <c r="C411" s="636" t="s">
        <v>2357</v>
      </c>
      <c r="D411" s="691" t="s">
        <v>1857</v>
      </c>
      <c r="E411" s="688">
        <v>1591</v>
      </c>
      <c r="F411" s="688" t="s">
        <v>1857</v>
      </c>
      <c r="G411" s="688" t="s">
        <v>1857</v>
      </c>
      <c r="H411" s="688">
        <v>7</v>
      </c>
      <c r="I411" s="688">
        <v>2486</v>
      </c>
      <c r="J411" s="688">
        <v>21</v>
      </c>
      <c r="K411" s="688">
        <v>206.41711292883116</v>
      </c>
      <c r="L411" s="688" t="s">
        <v>1874</v>
      </c>
      <c r="M411" s="689" t="s">
        <v>1857</v>
      </c>
      <c r="N411" s="688" t="s">
        <v>1857</v>
      </c>
      <c r="O411" s="688" t="s">
        <v>3253</v>
      </c>
      <c r="P411" s="690" t="s">
        <v>3253</v>
      </c>
      <c r="S411" s="359"/>
      <c r="T411" s="359"/>
    </row>
    <row r="412" spans="2:20" x14ac:dyDescent="0.2">
      <c r="B412" s="687" t="s">
        <v>1192</v>
      </c>
      <c r="C412" s="636" t="s">
        <v>2358</v>
      </c>
      <c r="D412" s="691" t="s">
        <v>1857</v>
      </c>
      <c r="E412" s="688">
        <v>339</v>
      </c>
      <c r="F412" s="688" t="s">
        <v>1857</v>
      </c>
      <c r="G412" s="688" t="s">
        <v>1857</v>
      </c>
      <c r="H412" s="688">
        <v>5</v>
      </c>
      <c r="I412" s="688">
        <v>545</v>
      </c>
      <c r="J412" s="688">
        <v>5</v>
      </c>
      <c r="K412" s="688">
        <v>206.41711292883116</v>
      </c>
      <c r="L412" s="688" t="s">
        <v>2022</v>
      </c>
      <c r="M412" s="689">
        <v>1</v>
      </c>
      <c r="N412" s="688">
        <v>545</v>
      </c>
      <c r="O412" s="688" t="s">
        <v>3253</v>
      </c>
      <c r="P412" s="690" t="s">
        <v>3253</v>
      </c>
      <c r="S412" s="359"/>
      <c r="T412" s="359"/>
    </row>
    <row r="413" spans="2:20" x14ac:dyDescent="0.2">
      <c r="B413" s="687" t="s">
        <v>1193</v>
      </c>
      <c r="C413" s="636" t="s">
        <v>2359</v>
      </c>
      <c r="D413" s="691" t="s">
        <v>1857</v>
      </c>
      <c r="E413" s="688">
        <v>3204</v>
      </c>
      <c r="F413" s="688" t="s">
        <v>1857</v>
      </c>
      <c r="G413" s="688" t="s">
        <v>1857</v>
      </c>
      <c r="H413" s="688">
        <v>23</v>
      </c>
      <c r="I413" s="688">
        <v>2743</v>
      </c>
      <c r="J413" s="688">
        <v>26</v>
      </c>
      <c r="K413" s="688">
        <v>206.41711292883116</v>
      </c>
      <c r="L413" s="688" t="s">
        <v>1874</v>
      </c>
      <c r="M413" s="689" t="s">
        <v>1857</v>
      </c>
      <c r="N413" s="688" t="s">
        <v>1857</v>
      </c>
      <c r="O413" s="688" t="s">
        <v>3253</v>
      </c>
      <c r="P413" s="690" t="s">
        <v>3253</v>
      </c>
      <c r="S413" s="359"/>
      <c r="T413" s="359"/>
    </row>
    <row r="414" spans="2:20" x14ac:dyDescent="0.2">
      <c r="B414" s="687" t="s">
        <v>167</v>
      </c>
      <c r="C414" s="636" t="s">
        <v>2360</v>
      </c>
      <c r="D414" s="691" t="s">
        <v>1857</v>
      </c>
      <c r="E414" s="688">
        <v>1834</v>
      </c>
      <c r="F414" s="688" t="s">
        <v>1857</v>
      </c>
      <c r="G414" s="688" t="s">
        <v>1857</v>
      </c>
      <c r="H414" s="688">
        <v>10</v>
      </c>
      <c r="I414" s="688">
        <v>676</v>
      </c>
      <c r="J414" s="688">
        <v>10</v>
      </c>
      <c r="K414" s="688">
        <v>206.41711292883116</v>
      </c>
      <c r="L414" s="688" t="s">
        <v>1874</v>
      </c>
      <c r="M414" s="689" t="s">
        <v>1857</v>
      </c>
      <c r="N414" s="688" t="s">
        <v>1857</v>
      </c>
      <c r="O414" s="688">
        <v>1</v>
      </c>
      <c r="P414" s="690" t="s">
        <v>236</v>
      </c>
      <c r="S414" s="359"/>
      <c r="T414" s="359"/>
    </row>
    <row r="415" spans="2:20" x14ac:dyDescent="0.2">
      <c r="B415" s="687" t="s">
        <v>168</v>
      </c>
      <c r="C415" s="636" t="s">
        <v>2361</v>
      </c>
      <c r="D415" s="691" t="s">
        <v>1857</v>
      </c>
      <c r="E415" s="688">
        <v>392</v>
      </c>
      <c r="F415" s="688" t="s">
        <v>1857</v>
      </c>
      <c r="G415" s="688" t="s">
        <v>1857</v>
      </c>
      <c r="H415" s="688">
        <v>5</v>
      </c>
      <c r="I415" s="688">
        <v>676</v>
      </c>
      <c r="J415" s="688">
        <v>5</v>
      </c>
      <c r="K415" s="688">
        <v>206.41711292883116</v>
      </c>
      <c r="L415" s="688" t="s">
        <v>1874</v>
      </c>
      <c r="M415" s="689" t="s">
        <v>1857</v>
      </c>
      <c r="N415" s="688" t="s">
        <v>1857</v>
      </c>
      <c r="O415" s="688">
        <v>1</v>
      </c>
      <c r="P415" s="690" t="s">
        <v>236</v>
      </c>
      <c r="S415" s="359"/>
      <c r="T415" s="359"/>
    </row>
    <row r="416" spans="2:20" x14ac:dyDescent="0.2">
      <c r="B416" s="687" t="s">
        <v>1194</v>
      </c>
      <c r="C416" s="636" t="s">
        <v>2362</v>
      </c>
      <c r="D416" s="691" t="s">
        <v>1857</v>
      </c>
      <c r="E416" s="688">
        <v>2371</v>
      </c>
      <c r="F416" s="688" t="s">
        <v>1857</v>
      </c>
      <c r="G416" s="688" t="s">
        <v>1857</v>
      </c>
      <c r="H416" s="688">
        <v>16</v>
      </c>
      <c r="I416" s="688">
        <v>3407</v>
      </c>
      <c r="J416" s="688">
        <v>32</v>
      </c>
      <c r="K416" s="688">
        <v>206.41711292883116</v>
      </c>
      <c r="L416" s="688" t="s">
        <v>1874</v>
      </c>
      <c r="M416" s="689" t="s">
        <v>1857</v>
      </c>
      <c r="N416" s="688" t="s">
        <v>1857</v>
      </c>
      <c r="O416" s="688" t="s">
        <v>3253</v>
      </c>
      <c r="P416" s="690" t="s">
        <v>3253</v>
      </c>
      <c r="S416" s="359"/>
      <c r="T416" s="359"/>
    </row>
    <row r="417" spans="2:20" x14ac:dyDescent="0.2">
      <c r="B417" s="687" t="s">
        <v>1195</v>
      </c>
      <c r="C417" s="636" t="s">
        <v>2363</v>
      </c>
      <c r="D417" s="691" t="s">
        <v>1857</v>
      </c>
      <c r="E417" s="688">
        <v>1580</v>
      </c>
      <c r="F417" s="688" t="s">
        <v>1857</v>
      </c>
      <c r="G417" s="688" t="s">
        <v>1857</v>
      </c>
      <c r="H417" s="688">
        <v>7</v>
      </c>
      <c r="I417" s="688">
        <v>2027</v>
      </c>
      <c r="J417" s="688">
        <v>17</v>
      </c>
      <c r="K417" s="688">
        <v>206.41711292883116</v>
      </c>
      <c r="L417" s="688" t="s">
        <v>1874</v>
      </c>
      <c r="M417" s="689" t="s">
        <v>1857</v>
      </c>
      <c r="N417" s="688" t="s">
        <v>1857</v>
      </c>
      <c r="O417" s="688" t="s">
        <v>3253</v>
      </c>
      <c r="P417" s="690" t="s">
        <v>3253</v>
      </c>
      <c r="S417" s="359"/>
      <c r="T417" s="359"/>
    </row>
    <row r="418" spans="2:20" x14ac:dyDescent="0.2">
      <c r="B418" s="687" t="s">
        <v>1196</v>
      </c>
      <c r="C418" s="636" t="s">
        <v>2364</v>
      </c>
      <c r="D418" s="691" t="s">
        <v>1857</v>
      </c>
      <c r="E418" s="688">
        <v>360</v>
      </c>
      <c r="F418" s="688" t="s">
        <v>1857</v>
      </c>
      <c r="G418" s="688" t="s">
        <v>1857</v>
      </c>
      <c r="H418" s="688">
        <v>5</v>
      </c>
      <c r="I418" s="688">
        <v>469</v>
      </c>
      <c r="J418" s="688">
        <v>5</v>
      </c>
      <c r="K418" s="688">
        <v>206.41711292883116</v>
      </c>
      <c r="L418" s="688" t="s">
        <v>2022</v>
      </c>
      <c r="M418" s="689">
        <v>1</v>
      </c>
      <c r="N418" s="688">
        <v>469</v>
      </c>
      <c r="O418" s="688" t="s">
        <v>3253</v>
      </c>
      <c r="P418" s="690" t="s">
        <v>3253</v>
      </c>
      <c r="S418" s="359"/>
      <c r="T418" s="359"/>
    </row>
    <row r="419" spans="2:20" x14ac:dyDescent="0.2">
      <c r="B419" s="687" t="s">
        <v>1197</v>
      </c>
      <c r="C419" s="636" t="s">
        <v>2365</v>
      </c>
      <c r="D419" s="691" t="s">
        <v>1857</v>
      </c>
      <c r="E419" s="688">
        <v>3748</v>
      </c>
      <c r="F419" s="688" t="s">
        <v>1857</v>
      </c>
      <c r="G419" s="688" t="s">
        <v>1857</v>
      </c>
      <c r="H419" s="688">
        <v>47</v>
      </c>
      <c r="I419" s="688">
        <v>3927</v>
      </c>
      <c r="J419" s="688">
        <v>49</v>
      </c>
      <c r="K419" s="688">
        <v>206.41711292883116</v>
      </c>
      <c r="L419" s="688" t="s">
        <v>1874</v>
      </c>
      <c r="M419" s="689" t="s">
        <v>1857</v>
      </c>
      <c r="N419" s="688" t="s">
        <v>1857</v>
      </c>
      <c r="O419" s="688" t="s">
        <v>3253</v>
      </c>
      <c r="P419" s="690" t="s">
        <v>3253</v>
      </c>
      <c r="S419" s="359"/>
      <c r="T419" s="359"/>
    </row>
    <row r="420" spans="2:20" x14ac:dyDescent="0.2">
      <c r="B420" s="687" t="s">
        <v>1198</v>
      </c>
      <c r="C420" s="636" t="s">
        <v>2366</v>
      </c>
      <c r="D420" s="691" t="s">
        <v>1857</v>
      </c>
      <c r="E420" s="688">
        <v>2401</v>
      </c>
      <c r="F420" s="688" t="s">
        <v>1857</v>
      </c>
      <c r="G420" s="688" t="s">
        <v>1857</v>
      </c>
      <c r="H420" s="688">
        <v>20</v>
      </c>
      <c r="I420" s="688">
        <v>2600</v>
      </c>
      <c r="J420" s="688">
        <v>27</v>
      </c>
      <c r="K420" s="688">
        <v>206.41711292883116</v>
      </c>
      <c r="L420" s="688" t="s">
        <v>1874</v>
      </c>
      <c r="M420" s="689" t="s">
        <v>1857</v>
      </c>
      <c r="N420" s="688" t="s">
        <v>1857</v>
      </c>
      <c r="O420" s="688" t="s">
        <v>3253</v>
      </c>
      <c r="P420" s="690" t="s">
        <v>3253</v>
      </c>
      <c r="S420" s="359"/>
      <c r="T420" s="359"/>
    </row>
    <row r="421" spans="2:20" x14ac:dyDescent="0.2">
      <c r="B421" s="687" t="s">
        <v>1199</v>
      </c>
      <c r="C421" s="636" t="s">
        <v>2367</v>
      </c>
      <c r="D421" s="691" t="s">
        <v>1857</v>
      </c>
      <c r="E421" s="688">
        <v>314</v>
      </c>
      <c r="F421" s="688" t="s">
        <v>1857</v>
      </c>
      <c r="G421" s="688" t="s">
        <v>1857</v>
      </c>
      <c r="H421" s="688">
        <v>5</v>
      </c>
      <c r="I421" s="688">
        <v>448</v>
      </c>
      <c r="J421" s="688">
        <v>5</v>
      </c>
      <c r="K421" s="688">
        <v>206.41711292883116</v>
      </c>
      <c r="L421" s="688" t="s">
        <v>2022</v>
      </c>
      <c r="M421" s="689">
        <v>1</v>
      </c>
      <c r="N421" s="688">
        <v>448</v>
      </c>
      <c r="O421" s="688" t="s">
        <v>3253</v>
      </c>
      <c r="P421" s="690" t="s">
        <v>3253</v>
      </c>
      <c r="S421" s="359"/>
      <c r="T421" s="359"/>
    </row>
    <row r="422" spans="2:20" x14ac:dyDescent="0.2">
      <c r="B422" s="687" t="s">
        <v>1200</v>
      </c>
      <c r="C422" s="636" t="s">
        <v>2368</v>
      </c>
      <c r="D422" s="691">
        <v>371</v>
      </c>
      <c r="E422" s="688">
        <v>393</v>
      </c>
      <c r="F422" s="688" t="s">
        <v>1857</v>
      </c>
      <c r="G422" s="688" t="s">
        <v>1857</v>
      </c>
      <c r="H422" s="688">
        <v>5</v>
      </c>
      <c r="I422" s="688">
        <v>692</v>
      </c>
      <c r="J422" s="688">
        <v>5</v>
      </c>
      <c r="K422" s="688">
        <v>206.41711292883116</v>
      </c>
      <c r="L422" s="688" t="s">
        <v>1874</v>
      </c>
      <c r="M422" s="689" t="s">
        <v>1857</v>
      </c>
      <c r="N422" s="688" t="s">
        <v>1857</v>
      </c>
      <c r="O422" s="688" t="s">
        <v>3253</v>
      </c>
      <c r="P422" s="690" t="s">
        <v>3253</v>
      </c>
      <c r="S422" s="359"/>
      <c r="T422" s="359"/>
    </row>
    <row r="423" spans="2:20" x14ac:dyDescent="0.2">
      <c r="B423" s="687" t="s">
        <v>1201</v>
      </c>
      <c r="C423" s="636" t="s">
        <v>2369</v>
      </c>
      <c r="D423" s="691">
        <v>420</v>
      </c>
      <c r="E423" s="688">
        <v>434</v>
      </c>
      <c r="F423" s="688" t="s">
        <v>1857</v>
      </c>
      <c r="G423" s="688" t="s">
        <v>1857</v>
      </c>
      <c r="H423" s="688">
        <v>5</v>
      </c>
      <c r="I423" s="688">
        <v>673</v>
      </c>
      <c r="J423" s="688">
        <v>5</v>
      </c>
      <c r="K423" s="688">
        <v>206.41711292883116</v>
      </c>
      <c r="L423" s="688" t="s">
        <v>1874</v>
      </c>
      <c r="M423" s="689" t="s">
        <v>1857</v>
      </c>
      <c r="N423" s="688" t="s">
        <v>1857</v>
      </c>
      <c r="O423" s="688">
        <v>1</v>
      </c>
      <c r="P423" s="690" t="s">
        <v>236</v>
      </c>
      <c r="S423" s="359"/>
      <c r="T423" s="359"/>
    </row>
    <row r="424" spans="2:20" x14ac:dyDescent="0.2">
      <c r="B424" s="687" t="s">
        <v>1202</v>
      </c>
      <c r="C424" s="636" t="s">
        <v>2370</v>
      </c>
      <c r="D424" s="691">
        <v>450</v>
      </c>
      <c r="E424" s="688">
        <v>466</v>
      </c>
      <c r="F424" s="688" t="s">
        <v>1857</v>
      </c>
      <c r="G424" s="688" t="s">
        <v>1857</v>
      </c>
      <c r="H424" s="688">
        <v>5</v>
      </c>
      <c r="I424" s="688">
        <v>769</v>
      </c>
      <c r="J424" s="688">
        <v>5</v>
      </c>
      <c r="K424" s="688">
        <v>206.41711292883116</v>
      </c>
      <c r="L424" s="688" t="s">
        <v>1874</v>
      </c>
      <c r="M424" s="689" t="s">
        <v>1857</v>
      </c>
      <c r="N424" s="688" t="s">
        <v>1857</v>
      </c>
      <c r="O424" s="688">
        <v>1</v>
      </c>
      <c r="P424" s="690" t="s">
        <v>236</v>
      </c>
      <c r="S424" s="359"/>
      <c r="T424" s="359"/>
    </row>
    <row r="425" spans="2:20" x14ac:dyDescent="0.2">
      <c r="B425" s="687" t="s">
        <v>1203</v>
      </c>
      <c r="C425" s="636" t="s">
        <v>2371</v>
      </c>
      <c r="D425" s="691" t="s">
        <v>1857</v>
      </c>
      <c r="E425" s="688">
        <v>470</v>
      </c>
      <c r="F425" s="688" t="s">
        <v>1857</v>
      </c>
      <c r="G425" s="688" t="s">
        <v>1857</v>
      </c>
      <c r="H425" s="688">
        <v>5</v>
      </c>
      <c r="I425" s="688">
        <v>805</v>
      </c>
      <c r="J425" s="688">
        <v>5</v>
      </c>
      <c r="K425" s="688">
        <v>206.41711292883116</v>
      </c>
      <c r="L425" s="688" t="s">
        <v>1874</v>
      </c>
      <c r="M425" s="689" t="s">
        <v>1857</v>
      </c>
      <c r="N425" s="688" t="s">
        <v>1857</v>
      </c>
      <c r="O425" s="688">
        <v>1</v>
      </c>
      <c r="P425" s="690" t="s">
        <v>236</v>
      </c>
      <c r="S425" s="359"/>
      <c r="T425" s="359"/>
    </row>
    <row r="426" spans="2:20" x14ac:dyDescent="0.2">
      <c r="B426" s="687" t="s">
        <v>1204</v>
      </c>
      <c r="C426" s="636" t="s">
        <v>2372</v>
      </c>
      <c r="D426" s="691">
        <v>326</v>
      </c>
      <c r="E426" s="688">
        <v>338</v>
      </c>
      <c r="F426" s="688" t="s">
        <v>1857</v>
      </c>
      <c r="G426" s="688" t="s">
        <v>1857</v>
      </c>
      <c r="H426" s="688">
        <v>5</v>
      </c>
      <c r="I426" s="688">
        <v>570</v>
      </c>
      <c r="J426" s="688">
        <v>5</v>
      </c>
      <c r="K426" s="688">
        <v>206.41711292883116</v>
      </c>
      <c r="L426" s="688" t="s">
        <v>1874</v>
      </c>
      <c r="M426" s="689" t="s">
        <v>1857</v>
      </c>
      <c r="N426" s="688" t="s">
        <v>1857</v>
      </c>
      <c r="O426" s="688">
        <v>1</v>
      </c>
      <c r="P426" s="690" t="s">
        <v>236</v>
      </c>
      <c r="S426" s="359"/>
      <c r="T426" s="359"/>
    </row>
    <row r="427" spans="2:20" x14ac:dyDescent="0.2">
      <c r="B427" s="687" t="s">
        <v>1205</v>
      </c>
      <c r="C427" s="636" t="s">
        <v>2373</v>
      </c>
      <c r="D427" s="691">
        <v>372</v>
      </c>
      <c r="E427" s="688">
        <v>385</v>
      </c>
      <c r="F427" s="688" t="s">
        <v>1857</v>
      </c>
      <c r="G427" s="688" t="s">
        <v>1857</v>
      </c>
      <c r="H427" s="688">
        <v>5</v>
      </c>
      <c r="I427" s="688">
        <v>599</v>
      </c>
      <c r="J427" s="688">
        <v>5</v>
      </c>
      <c r="K427" s="688">
        <v>206.41711292883116</v>
      </c>
      <c r="L427" s="688" t="s">
        <v>1874</v>
      </c>
      <c r="M427" s="689" t="s">
        <v>1857</v>
      </c>
      <c r="N427" s="688" t="s">
        <v>1857</v>
      </c>
      <c r="O427" s="688">
        <v>1</v>
      </c>
      <c r="P427" s="690" t="s">
        <v>236</v>
      </c>
      <c r="S427" s="359"/>
      <c r="T427" s="359"/>
    </row>
    <row r="428" spans="2:20" x14ac:dyDescent="0.2">
      <c r="B428" s="687" t="s">
        <v>1206</v>
      </c>
      <c r="C428" s="636" t="s">
        <v>2374</v>
      </c>
      <c r="D428" s="691" t="s">
        <v>1857</v>
      </c>
      <c r="E428" s="688">
        <v>424</v>
      </c>
      <c r="F428" s="688" t="s">
        <v>1857</v>
      </c>
      <c r="G428" s="688" t="s">
        <v>1857</v>
      </c>
      <c r="H428" s="688">
        <v>5</v>
      </c>
      <c r="I428" s="688">
        <v>672</v>
      </c>
      <c r="J428" s="688">
        <v>5</v>
      </c>
      <c r="K428" s="688">
        <v>206.41711292883116</v>
      </c>
      <c r="L428" s="688" t="s">
        <v>1874</v>
      </c>
      <c r="M428" s="689" t="s">
        <v>1857</v>
      </c>
      <c r="N428" s="688" t="s">
        <v>1857</v>
      </c>
      <c r="O428" s="688">
        <v>1</v>
      </c>
      <c r="P428" s="690" t="s">
        <v>236</v>
      </c>
      <c r="S428" s="359"/>
      <c r="T428" s="359"/>
    </row>
    <row r="429" spans="2:20" x14ac:dyDescent="0.2">
      <c r="B429" s="687" t="s">
        <v>1207</v>
      </c>
      <c r="C429" s="636" t="s">
        <v>2375</v>
      </c>
      <c r="D429" s="691">
        <v>156</v>
      </c>
      <c r="E429" s="688">
        <v>165</v>
      </c>
      <c r="F429" s="688" t="s">
        <v>1857</v>
      </c>
      <c r="G429" s="688" t="s">
        <v>1857</v>
      </c>
      <c r="H429" s="688">
        <v>5</v>
      </c>
      <c r="I429" s="688">
        <v>555</v>
      </c>
      <c r="J429" s="688">
        <v>5</v>
      </c>
      <c r="K429" s="688">
        <v>206.41711292883116</v>
      </c>
      <c r="L429" s="688" t="s">
        <v>1874</v>
      </c>
      <c r="M429" s="689" t="s">
        <v>1857</v>
      </c>
      <c r="N429" s="688" t="s">
        <v>1857</v>
      </c>
      <c r="O429" s="688" t="s">
        <v>3253</v>
      </c>
      <c r="P429" s="690" t="s">
        <v>3253</v>
      </c>
      <c r="S429" s="359"/>
      <c r="T429" s="359"/>
    </row>
    <row r="430" spans="2:20" x14ac:dyDescent="0.2">
      <c r="B430" s="687" t="s">
        <v>716</v>
      </c>
      <c r="C430" s="636" t="s">
        <v>715</v>
      </c>
      <c r="D430" s="691" t="s">
        <v>1857</v>
      </c>
      <c r="E430" s="688">
        <v>706</v>
      </c>
      <c r="F430" s="688" t="s">
        <v>1857</v>
      </c>
      <c r="G430" s="688" t="s">
        <v>1857</v>
      </c>
      <c r="H430" s="688">
        <v>5</v>
      </c>
      <c r="I430" s="688">
        <v>798</v>
      </c>
      <c r="J430" s="688">
        <v>5</v>
      </c>
      <c r="K430" s="688">
        <v>265.62667564153281</v>
      </c>
      <c r="L430" s="688" t="s">
        <v>1874</v>
      </c>
      <c r="M430" s="689" t="s">
        <v>1857</v>
      </c>
      <c r="N430" s="688" t="s">
        <v>1857</v>
      </c>
      <c r="O430" s="688" t="s">
        <v>3253</v>
      </c>
      <c r="P430" s="690" t="s">
        <v>3253</v>
      </c>
      <c r="S430" s="359"/>
      <c r="T430" s="359"/>
    </row>
    <row r="431" spans="2:20" x14ac:dyDescent="0.2">
      <c r="B431" s="687" t="s">
        <v>714</v>
      </c>
      <c r="C431" s="636" t="s">
        <v>713</v>
      </c>
      <c r="D431" s="691" t="s">
        <v>1857</v>
      </c>
      <c r="E431" s="688">
        <v>856</v>
      </c>
      <c r="F431" s="688" t="s">
        <v>1857</v>
      </c>
      <c r="G431" s="688" t="s">
        <v>1857</v>
      </c>
      <c r="H431" s="688">
        <v>5</v>
      </c>
      <c r="I431" s="688">
        <v>1267</v>
      </c>
      <c r="J431" s="688">
        <v>5</v>
      </c>
      <c r="K431" s="688">
        <v>265.62667564153281</v>
      </c>
      <c r="L431" s="688" t="s">
        <v>1874</v>
      </c>
      <c r="M431" s="689" t="s">
        <v>1857</v>
      </c>
      <c r="N431" s="688" t="s">
        <v>1857</v>
      </c>
      <c r="O431" s="688" t="s">
        <v>3253</v>
      </c>
      <c r="P431" s="690" t="s">
        <v>3253</v>
      </c>
      <c r="S431" s="359"/>
      <c r="T431" s="359"/>
    </row>
    <row r="432" spans="2:20" x14ac:dyDescent="0.2">
      <c r="B432" s="687" t="s">
        <v>1208</v>
      </c>
      <c r="C432" s="636" t="s">
        <v>2376</v>
      </c>
      <c r="D432" s="691">
        <v>225</v>
      </c>
      <c r="E432" s="688">
        <v>239</v>
      </c>
      <c r="F432" s="688" t="s">
        <v>1857</v>
      </c>
      <c r="G432" s="688" t="s">
        <v>1857</v>
      </c>
      <c r="H432" s="688">
        <v>5</v>
      </c>
      <c r="I432" s="688">
        <v>496</v>
      </c>
      <c r="J432" s="688">
        <v>5</v>
      </c>
      <c r="K432" s="688">
        <v>206.41711292883116</v>
      </c>
      <c r="L432" s="688" t="s">
        <v>1874</v>
      </c>
      <c r="M432" s="689" t="s">
        <v>1857</v>
      </c>
      <c r="N432" s="688" t="s">
        <v>1857</v>
      </c>
      <c r="O432" s="688" t="s">
        <v>3253</v>
      </c>
      <c r="P432" s="690" t="s">
        <v>3253</v>
      </c>
      <c r="S432" s="359"/>
      <c r="T432" s="359"/>
    </row>
    <row r="433" spans="2:20" x14ac:dyDescent="0.2">
      <c r="B433" s="687" t="s">
        <v>1209</v>
      </c>
      <c r="C433" s="636" t="s">
        <v>2377</v>
      </c>
      <c r="D433" s="691">
        <v>339</v>
      </c>
      <c r="E433" s="688">
        <v>351</v>
      </c>
      <c r="F433" s="688" t="s">
        <v>1857</v>
      </c>
      <c r="G433" s="688" t="s">
        <v>1857</v>
      </c>
      <c r="H433" s="688">
        <v>5</v>
      </c>
      <c r="I433" s="688">
        <v>755</v>
      </c>
      <c r="J433" s="688">
        <v>5</v>
      </c>
      <c r="K433" s="688">
        <v>206.41711292883116</v>
      </c>
      <c r="L433" s="688" t="s">
        <v>1874</v>
      </c>
      <c r="M433" s="689" t="s">
        <v>1857</v>
      </c>
      <c r="N433" s="688" t="s">
        <v>1857</v>
      </c>
      <c r="O433" s="688">
        <v>1</v>
      </c>
      <c r="P433" s="690" t="s">
        <v>236</v>
      </c>
      <c r="S433" s="359"/>
      <c r="T433" s="359"/>
    </row>
    <row r="434" spans="2:20" x14ac:dyDescent="0.2">
      <c r="B434" s="687" t="s">
        <v>1210</v>
      </c>
      <c r="C434" s="636" t="s">
        <v>2378</v>
      </c>
      <c r="D434" s="691">
        <v>356</v>
      </c>
      <c r="E434" s="688">
        <v>369</v>
      </c>
      <c r="F434" s="688" t="s">
        <v>1857</v>
      </c>
      <c r="G434" s="688" t="s">
        <v>1857</v>
      </c>
      <c r="H434" s="688">
        <v>5</v>
      </c>
      <c r="I434" s="688">
        <v>766</v>
      </c>
      <c r="J434" s="688">
        <v>5</v>
      </c>
      <c r="K434" s="688">
        <v>206.41711292883116</v>
      </c>
      <c r="L434" s="688" t="s">
        <v>1874</v>
      </c>
      <c r="M434" s="689" t="s">
        <v>1857</v>
      </c>
      <c r="N434" s="688" t="s">
        <v>1857</v>
      </c>
      <c r="O434" s="688">
        <v>1</v>
      </c>
      <c r="P434" s="690" t="s">
        <v>236</v>
      </c>
      <c r="S434" s="359"/>
      <c r="T434" s="359"/>
    </row>
    <row r="435" spans="2:20" x14ac:dyDescent="0.2">
      <c r="B435" s="687" t="s">
        <v>712</v>
      </c>
      <c r="C435" s="636" t="s">
        <v>711</v>
      </c>
      <c r="D435" s="691" t="s">
        <v>1857</v>
      </c>
      <c r="E435" s="688">
        <v>850</v>
      </c>
      <c r="F435" s="688" t="s">
        <v>1857</v>
      </c>
      <c r="G435" s="688" t="s">
        <v>1857</v>
      </c>
      <c r="H435" s="688">
        <v>5</v>
      </c>
      <c r="I435" s="688">
        <v>879</v>
      </c>
      <c r="J435" s="688">
        <v>5</v>
      </c>
      <c r="K435" s="688">
        <v>265.62667564153281</v>
      </c>
      <c r="L435" s="688" t="s">
        <v>1874</v>
      </c>
      <c r="M435" s="689" t="s">
        <v>1857</v>
      </c>
      <c r="N435" s="688" t="s">
        <v>1857</v>
      </c>
      <c r="O435" s="688" t="s">
        <v>3253</v>
      </c>
      <c r="P435" s="690" t="s">
        <v>3253</v>
      </c>
      <c r="S435" s="359"/>
      <c r="T435" s="359"/>
    </row>
    <row r="436" spans="2:20" x14ac:dyDescent="0.2">
      <c r="B436" s="687" t="s">
        <v>710</v>
      </c>
      <c r="C436" s="636" t="s">
        <v>709</v>
      </c>
      <c r="D436" s="691" t="s">
        <v>1857</v>
      </c>
      <c r="E436" s="688">
        <v>969</v>
      </c>
      <c r="F436" s="688" t="s">
        <v>1857</v>
      </c>
      <c r="G436" s="688" t="s">
        <v>1857</v>
      </c>
      <c r="H436" s="688">
        <v>5</v>
      </c>
      <c r="I436" s="688">
        <v>829</v>
      </c>
      <c r="J436" s="688">
        <v>5</v>
      </c>
      <c r="K436" s="688">
        <v>265.62667564153281</v>
      </c>
      <c r="L436" s="688" t="s">
        <v>1874</v>
      </c>
      <c r="M436" s="689" t="s">
        <v>1857</v>
      </c>
      <c r="N436" s="688" t="s">
        <v>1857</v>
      </c>
      <c r="O436" s="688" t="s">
        <v>3253</v>
      </c>
      <c r="P436" s="690" t="s">
        <v>3253</v>
      </c>
      <c r="S436" s="359"/>
      <c r="T436" s="359"/>
    </row>
    <row r="437" spans="2:20" x14ac:dyDescent="0.2">
      <c r="B437" s="687" t="s">
        <v>1211</v>
      </c>
      <c r="C437" s="636" t="s">
        <v>2379</v>
      </c>
      <c r="D437" s="691" t="s">
        <v>1857</v>
      </c>
      <c r="E437" s="688">
        <v>505</v>
      </c>
      <c r="F437" s="688" t="s">
        <v>1857</v>
      </c>
      <c r="G437" s="688" t="s">
        <v>1857</v>
      </c>
      <c r="H437" s="688">
        <v>5</v>
      </c>
      <c r="I437" s="688">
        <v>683</v>
      </c>
      <c r="J437" s="688">
        <v>5</v>
      </c>
      <c r="K437" s="688">
        <v>206.41711292883116</v>
      </c>
      <c r="L437" s="688" t="s">
        <v>1874</v>
      </c>
      <c r="M437" s="689" t="s">
        <v>1857</v>
      </c>
      <c r="N437" s="688" t="s">
        <v>1857</v>
      </c>
      <c r="O437" s="688">
        <v>1</v>
      </c>
      <c r="P437" s="690" t="s">
        <v>236</v>
      </c>
      <c r="S437" s="359"/>
      <c r="T437" s="359"/>
    </row>
    <row r="438" spans="2:20" x14ac:dyDescent="0.2">
      <c r="B438" s="687" t="s">
        <v>708</v>
      </c>
      <c r="C438" s="636" t="s">
        <v>707</v>
      </c>
      <c r="D438" s="691" t="s">
        <v>1857</v>
      </c>
      <c r="E438" s="688">
        <v>500</v>
      </c>
      <c r="F438" s="688" t="s">
        <v>1857</v>
      </c>
      <c r="G438" s="688" t="s">
        <v>1857</v>
      </c>
      <c r="H438" s="688">
        <v>5</v>
      </c>
      <c r="I438" s="688">
        <v>643</v>
      </c>
      <c r="J438" s="688">
        <v>5</v>
      </c>
      <c r="K438" s="688">
        <v>206.41711292883116</v>
      </c>
      <c r="L438" s="688" t="s">
        <v>1874</v>
      </c>
      <c r="M438" s="689" t="s">
        <v>1857</v>
      </c>
      <c r="N438" s="688" t="s">
        <v>1857</v>
      </c>
      <c r="O438" s="688">
        <v>1</v>
      </c>
      <c r="P438" s="690" t="s">
        <v>236</v>
      </c>
      <c r="S438" s="359"/>
      <c r="T438" s="359"/>
    </row>
    <row r="439" spans="2:20" x14ac:dyDescent="0.2">
      <c r="B439" s="687" t="s">
        <v>706</v>
      </c>
      <c r="C439" s="636" t="s">
        <v>705</v>
      </c>
      <c r="D439" s="691" t="s">
        <v>1857</v>
      </c>
      <c r="E439" s="688">
        <v>1406</v>
      </c>
      <c r="F439" s="688" t="s">
        <v>1857</v>
      </c>
      <c r="G439" s="688" t="s">
        <v>1857</v>
      </c>
      <c r="H439" s="688">
        <v>5</v>
      </c>
      <c r="I439" s="688">
        <v>1397</v>
      </c>
      <c r="J439" s="688">
        <v>5</v>
      </c>
      <c r="K439" s="688">
        <v>265.62667564153281</v>
      </c>
      <c r="L439" s="688" t="s">
        <v>1874</v>
      </c>
      <c r="M439" s="689" t="s">
        <v>1857</v>
      </c>
      <c r="N439" s="688" t="s">
        <v>1857</v>
      </c>
      <c r="O439" s="688" t="s">
        <v>3253</v>
      </c>
      <c r="P439" s="690" t="s">
        <v>3253</v>
      </c>
      <c r="S439" s="359"/>
      <c r="T439" s="359"/>
    </row>
    <row r="440" spans="2:20" x14ac:dyDescent="0.2">
      <c r="B440" s="687" t="s">
        <v>1212</v>
      </c>
      <c r="C440" s="636" t="s">
        <v>2380</v>
      </c>
      <c r="D440" s="691" t="s">
        <v>1857</v>
      </c>
      <c r="E440" s="688">
        <v>526</v>
      </c>
      <c r="F440" s="688" t="s">
        <v>1857</v>
      </c>
      <c r="G440" s="688" t="s">
        <v>1857</v>
      </c>
      <c r="H440" s="688">
        <v>5</v>
      </c>
      <c r="I440" s="688">
        <v>603</v>
      </c>
      <c r="J440" s="688">
        <v>11</v>
      </c>
      <c r="K440" s="688">
        <v>206.41711292883116</v>
      </c>
      <c r="L440" s="688" t="s">
        <v>1874</v>
      </c>
      <c r="M440" s="689" t="s">
        <v>1857</v>
      </c>
      <c r="N440" s="688" t="s">
        <v>1857</v>
      </c>
      <c r="O440" s="688">
        <v>1</v>
      </c>
      <c r="P440" s="690" t="s">
        <v>236</v>
      </c>
      <c r="S440" s="359"/>
      <c r="T440" s="359"/>
    </row>
    <row r="441" spans="2:20" x14ac:dyDescent="0.2">
      <c r="B441" s="687" t="s">
        <v>1213</v>
      </c>
      <c r="C441" s="636" t="s">
        <v>2381</v>
      </c>
      <c r="D441" s="691" t="s">
        <v>1857</v>
      </c>
      <c r="E441" s="688">
        <v>6337</v>
      </c>
      <c r="F441" s="688" t="s">
        <v>1857</v>
      </c>
      <c r="G441" s="688" t="s">
        <v>1857</v>
      </c>
      <c r="H441" s="688">
        <v>30</v>
      </c>
      <c r="I441" s="688">
        <v>7415</v>
      </c>
      <c r="J441" s="688">
        <v>54</v>
      </c>
      <c r="K441" s="688">
        <v>206.41711292883116</v>
      </c>
      <c r="L441" s="688" t="s">
        <v>1874</v>
      </c>
      <c r="M441" s="689" t="s">
        <v>1857</v>
      </c>
      <c r="N441" s="688" t="s">
        <v>1857</v>
      </c>
      <c r="O441" s="688" t="s">
        <v>3253</v>
      </c>
      <c r="P441" s="690" t="s">
        <v>3253</v>
      </c>
      <c r="S441" s="359"/>
      <c r="T441" s="359"/>
    </row>
    <row r="442" spans="2:20" x14ac:dyDescent="0.2">
      <c r="B442" s="687" t="s">
        <v>1214</v>
      </c>
      <c r="C442" s="636" t="s">
        <v>2382</v>
      </c>
      <c r="D442" s="691" t="s">
        <v>1857</v>
      </c>
      <c r="E442" s="688">
        <v>3943</v>
      </c>
      <c r="F442" s="688" t="s">
        <v>1857</v>
      </c>
      <c r="G442" s="688" t="s">
        <v>1857</v>
      </c>
      <c r="H442" s="688">
        <v>12</v>
      </c>
      <c r="I442" s="688">
        <v>4432</v>
      </c>
      <c r="J442" s="688">
        <v>23</v>
      </c>
      <c r="K442" s="688">
        <v>206.41711292883116</v>
      </c>
      <c r="L442" s="688" t="s">
        <v>1874</v>
      </c>
      <c r="M442" s="689" t="s">
        <v>1857</v>
      </c>
      <c r="N442" s="688" t="s">
        <v>1857</v>
      </c>
      <c r="O442" s="688" t="s">
        <v>3253</v>
      </c>
      <c r="P442" s="690" t="s">
        <v>3253</v>
      </c>
      <c r="S442" s="359"/>
      <c r="T442" s="359"/>
    </row>
    <row r="443" spans="2:20" x14ac:dyDescent="0.2">
      <c r="B443" s="687" t="s">
        <v>1215</v>
      </c>
      <c r="C443" s="636" t="s">
        <v>2383</v>
      </c>
      <c r="D443" s="691" t="s">
        <v>1857</v>
      </c>
      <c r="E443" s="688">
        <v>3735</v>
      </c>
      <c r="F443" s="688" t="s">
        <v>1857</v>
      </c>
      <c r="G443" s="688" t="s">
        <v>1857</v>
      </c>
      <c r="H443" s="688">
        <v>16</v>
      </c>
      <c r="I443" s="688">
        <v>6562</v>
      </c>
      <c r="J443" s="688">
        <v>53</v>
      </c>
      <c r="K443" s="688">
        <v>206.41711292883116</v>
      </c>
      <c r="L443" s="688" t="s">
        <v>1874</v>
      </c>
      <c r="M443" s="689" t="s">
        <v>1857</v>
      </c>
      <c r="N443" s="688" t="s">
        <v>1857</v>
      </c>
      <c r="O443" s="688" t="s">
        <v>3253</v>
      </c>
      <c r="P443" s="690" t="s">
        <v>3253</v>
      </c>
      <c r="S443" s="359"/>
      <c r="T443" s="359"/>
    </row>
    <row r="444" spans="2:20" x14ac:dyDescent="0.2">
      <c r="B444" s="687" t="s">
        <v>1216</v>
      </c>
      <c r="C444" s="636" t="s">
        <v>2384</v>
      </c>
      <c r="D444" s="691" t="s">
        <v>1857</v>
      </c>
      <c r="E444" s="688">
        <v>2912</v>
      </c>
      <c r="F444" s="688" t="s">
        <v>1857</v>
      </c>
      <c r="G444" s="688" t="s">
        <v>1857</v>
      </c>
      <c r="H444" s="688">
        <v>12</v>
      </c>
      <c r="I444" s="688">
        <v>3814</v>
      </c>
      <c r="J444" s="688">
        <v>22</v>
      </c>
      <c r="K444" s="688">
        <v>206.41711292883116</v>
      </c>
      <c r="L444" s="688" t="s">
        <v>1874</v>
      </c>
      <c r="M444" s="689" t="s">
        <v>1857</v>
      </c>
      <c r="N444" s="688" t="s">
        <v>1857</v>
      </c>
      <c r="O444" s="688" t="s">
        <v>3253</v>
      </c>
      <c r="P444" s="690" t="s">
        <v>3253</v>
      </c>
      <c r="S444" s="359"/>
      <c r="T444" s="359"/>
    </row>
    <row r="445" spans="2:20" x14ac:dyDescent="0.2">
      <c r="B445" s="687" t="s">
        <v>704</v>
      </c>
      <c r="C445" s="636" t="s">
        <v>703</v>
      </c>
      <c r="D445" s="691" t="s">
        <v>1857</v>
      </c>
      <c r="E445" s="688">
        <v>7215</v>
      </c>
      <c r="F445" s="688" t="s">
        <v>1857</v>
      </c>
      <c r="G445" s="688" t="s">
        <v>1857</v>
      </c>
      <c r="H445" s="688">
        <v>27</v>
      </c>
      <c r="I445" s="688">
        <v>7340</v>
      </c>
      <c r="J445" s="688">
        <v>35</v>
      </c>
      <c r="K445" s="688">
        <v>265.62667564153281</v>
      </c>
      <c r="L445" s="688" t="s">
        <v>1874</v>
      </c>
      <c r="M445" s="689" t="s">
        <v>1857</v>
      </c>
      <c r="N445" s="688" t="s">
        <v>1857</v>
      </c>
      <c r="O445" s="688" t="s">
        <v>3253</v>
      </c>
      <c r="P445" s="690" t="s">
        <v>3253</v>
      </c>
      <c r="S445" s="359"/>
      <c r="T445" s="359"/>
    </row>
    <row r="446" spans="2:20" x14ac:dyDescent="0.2">
      <c r="B446" s="687" t="s">
        <v>702</v>
      </c>
      <c r="C446" s="636" t="s">
        <v>701</v>
      </c>
      <c r="D446" s="691" t="s">
        <v>1857</v>
      </c>
      <c r="E446" s="688">
        <v>3476</v>
      </c>
      <c r="F446" s="688" t="s">
        <v>1857</v>
      </c>
      <c r="G446" s="688" t="s">
        <v>1857</v>
      </c>
      <c r="H446" s="688">
        <v>12</v>
      </c>
      <c r="I446" s="688">
        <v>4011</v>
      </c>
      <c r="J446" s="688">
        <v>13</v>
      </c>
      <c r="K446" s="688">
        <v>265.62667564153281</v>
      </c>
      <c r="L446" s="688" t="s">
        <v>1874</v>
      </c>
      <c r="M446" s="689" t="s">
        <v>1857</v>
      </c>
      <c r="N446" s="688" t="s">
        <v>1857</v>
      </c>
      <c r="O446" s="688" t="s">
        <v>3253</v>
      </c>
      <c r="P446" s="690" t="s">
        <v>3253</v>
      </c>
      <c r="S446" s="359"/>
      <c r="T446" s="359"/>
    </row>
    <row r="447" spans="2:20" x14ac:dyDescent="0.2">
      <c r="B447" s="687" t="s">
        <v>700</v>
      </c>
      <c r="C447" s="636" t="s">
        <v>699</v>
      </c>
      <c r="D447" s="691" t="s">
        <v>1857</v>
      </c>
      <c r="E447" s="688">
        <v>10728</v>
      </c>
      <c r="F447" s="688" t="s">
        <v>1857</v>
      </c>
      <c r="G447" s="688" t="s">
        <v>1857</v>
      </c>
      <c r="H447" s="688">
        <v>28</v>
      </c>
      <c r="I447" s="688">
        <v>12879</v>
      </c>
      <c r="J447" s="688">
        <v>140</v>
      </c>
      <c r="K447" s="688">
        <v>265.62667564153281</v>
      </c>
      <c r="L447" s="688" t="s">
        <v>1874</v>
      </c>
      <c r="M447" s="689" t="s">
        <v>1857</v>
      </c>
      <c r="N447" s="688" t="s">
        <v>1857</v>
      </c>
      <c r="O447" s="688" t="s">
        <v>3253</v>
      </c>
      <c r="P447" s="690" t="s">
        <v>3253</v>
      </c>
      <c r="S447" s="359"/>
      <c r="T447" s="359"/>
    </row>
    <row r="448" spans="2:20" x14ac:dyDescent="0.2">
      <c r="B448" s="687" t="s">
        <v>698</v>
      </c>
      <c r="C448" s="636" t="s">
        <v>697</v>
      </c>
      <c r="D448" s="691" t="s">
        <v>1857</v>
      </c>
      <c r="E448" s="688">
        <v>5916</v>
      </c>
      <c r="F448" s="688" t="s">
        <v>1857</v>
      </c>
      <c r="G448" s="688" t="s">
        <v>1857</v>
      </c>
      <c r="H448" s="688">
        <v>14</v>
      </c>
      <c r="I448" s="688">
        <v>5914</v>
      </c>
      <c r="J448" s="688">
        <v>32</v>
      </c>
      <c r="K448" s="688">
        <v>265.62667564153281</v>
      </c>
      <c r="L448" s="688" t="s">
        <v>1874</v>
      </c>
      <c r="M448" s="689" t="s">
        <v>1857</v>
      </c>
      <c r="N448" s="688" t="s">
        <v>1857</v>
      </c>
      <c r="O448" s="688" t="s">
        <v>3253</v>
      </c>
      <c r="P448" s="690" t="s">
        <v>3253</v>
      </c>
      <c r="S448" s="359"/>
      <c r="T448" s="359"/>
    </row>
    <row r="449" spans="2:20" x14ac:dyDescent="0.2">
      <c r="B449" s="687" t="s">
        <v>696</v>
      </c>
      <c r="C449" s="636" t="s">
        <v>695</v>
      </c>
      <c r="D449" s="691" t="s">
        <v>1857</v>
      </c>
      <c r="E449" s="688">
        <v>9790</v>
      </c>
      <c r="F449" s="688" t="s">
        <v>1857</v>
      </c>
      <c r="G449" s="688" t="s">
        <v>1857</v>
      </c>
      <c r="H449" s="688">
        <v>67</v>
      </c>
      <c r="I449" s="688">
        <v>12717</v>
      </c>
      <c r="J449" s="688">
        <v>113</v>
      </c>
      <c r="K449" s="688">
        <v>206.41711292883116</v>
      </c>
      <c r="L449" s="688" t="s">
        <v>1874</v>
      </c>
      <c r="M449" s="689" t="s">
        <v>1857</v>
      </c>
      <c r="N449" s="688" t="s">
        <v>1857</v>
      </c>
      <c r="O449" s="688" t="s">
        <v>3253</v>
      </c>
      <c r="P449" s="690" t="s">
        <v>3253</v>
      </c>
      <c r="S449" s="359"/>
      <c r="T449" s="359"/>
    </row>
    <row r="450" spans="2:20" x14ac:dyDescent="0.2">
      <c r="B450" s="687" t="s">
        <v>694</v>
      </c>
      <c r="C450" s="636" t="s">
        <v>693</v>
      </c>
      <c r="D450" s="691" t="s">
        <v>1857</v>
      </c>
      <c r="E450" s="688">
        <v>17555</v>
      </c>
      <c r="F450" s="688" t="s">
        <v>1857</v>
      </c>
      <c r="G450" s="688" t="s">
        <v>1857</v>
      </c>
      <c r="H450" s="688">
        <v>96</v>
      </c>
      <c r="I450" s="688">
        <v>20457</v>
      </c>
      <c r="J450" s="688">
        <v>219</v>
      </c>
      <c r="K450" s="688">
        <v>265.62667564153281</v>
      </c>
      <c r="L450" s="688" t="s">
        <v>1874</v>
      </c>
      <c r="M450" s="689" t="s">
        <v>1857</v>
      </c>
      <c r="N450" s="688" t="s">
        <v>1857</v>
      </c>
      <c r="O450" s="688" t="s">
        <v>3253</v>
      </c>
      <c r="P450" s="690" t="s">
        <v>3253</v>
      </c>
      <c r="S450" s="359"/>
      <c r="T450" s="359"/>
    </row>
    <row r="451" spans="2:20" x14ac:dyDescent="0.2">
      <c r="B451" s="687" t="s">
        <v>692</v>
      </c>
      <c r="C451" s="636" t="s">
        <v>691</v>
      </c>
      <c r="D451" s="691" t="s">
        <v>1857</v>
      </c>
      <c r="E451" s="688">
        <v>442</v>
      </c>
      <c r="F451" s="688" t="s">
        <v>1857</v>
      </c>
      <c r="G451" s="688" t="s">
        <v>1857</v>
      </c>
      <c r="H451" s="688">
        <v>5</v>
      </c>
      <c r="I451" s="688">
        <v>696</v>
      </c>
      <c r="J451" s="688">
        <v>5</v>
      </c>
      <c r="K451" s="688">
        <v>206.41711292883116</v>
      </c>
      <c r="L451" s="688" t="s">
        <v>1874</v>
      </c>
      <c r="M451" s="689" t="s">
        <v>1857</v>
      </c>
      <c r="N451" s="688" t="s">
        <v>1857</v>
      </c>
      <c r="O451" s="688">
        <v>1</v>
      </c>
      <c r="P451" s="690" t="s">
        <v>236</v>
      </c>
      <c r="S451" s="359"/>
      <c r="T451" s="359"/>
    </row>
    <row r="452" spans="2:20" x14ac:dyDescent="0.2">
      <c r="B452" s="687" t="s">
        <v>690</v>
      </c>
      <c r="C452" s="636" t="s">
        <v>689</v>
      </c>
      <c r="D452" s="691" t="s">
        <v>1857</v>
      </c>
      <c r="E452" s="688">
        <v>4620</v>
      </c>
      <c r="F452" s="688" t="s">
        <v>1857</v>
      </c>
      <c r="G452" s="688" t="s">
        <v>1857</v>
      </c>
      <c r="H452" s="688">
        <v>32</v>
      </c>
      <c r="I452" s="688">
        <v>5990</v>
      </c>
      <c r="J452" s="688">
        <v>53</v>
      </c>
      <c r="K452" s="688">
        <v>206.41711292883116</v>
      </c>
      <c r="L452" s="688" t="s">
        <v>1874</v>
      </c>
      <c r="M452" s="689" t="s">
        <v>1857</v>
      </c>
      <c r="N452" s="688" t="s">
        <v>1857</v>
      </c>
      <c r="O452" s="688" t="s">
        <v>3253</v>
      </c>
      <c r="P452" s="690" t="s">
        <v>3253</v>
      </c>
      <c r="S452" s="359"/>
      <c r="T452" s="359"/>
    </row>
    <row r="453" spans="2:20" x14ac:dyDescent="0.2">
      <c r="B453" s="687" t="s">
        <v>688</v>
      </c>
      <c r="C453" s="636" t="s">
        <v>687</v>
      </c>
      <c r="D453" s="691" t="s">
        <v>1857</v>
      </c>
      <c r="E453" s="688">
        <v>2499</v>
      </c>
      <c r="F453" s="688" t="s">
        <v>1857</v>
      </c>
      <c r="G453" s="688" t="s">
        <v>1857</v>
      </c>
      <c r="H453" s="688">
        <v>12</v>
      </c>
      <c r="I453" s="688">
        <v>3530</v>
      </c>
      <c r="J453" s="688">
        <v>24</v>
      </c>
      <c r="K453" s="688">
        <v>206.41711292883116</v>
      </c>
      <c r="L453" s="688" t="s">
        <v>1874</v>
      </c>
      <c r="M453" s="689" t="s">
        <v>1857</v>
      </c>
      <c r="N453" s="688" t="s">
        <v>1857</v>
      </c>
      <c r="O453" s="688" t="s">
        <v>3253</v>
      </c>
      <c r="P453" s="690" t="s">
        <v>3253</v>
      </c>
      <c r="S453" s="359"/>
      <c r="T453" s="359"/>
    </row>
    <row r="454" spans="2:20" x14ac:dyDescent="0.2">
      <c r="B454" s="687" t="s">
        <v>686</v>
      </c>
      <c r="C454" s="636" t="s">
        <v>685</v>
      </c>
      <c r="D454" s="691" t="s">
        <v>1857</v>
      </c>
      <c r="E454" s="688">
        <v>777</v>
      </c>
      <c r="F454" s="688" t="s">
        <v>1857</v>
      </c>
      <c r="G454" s="688" t="s">
        <v>1857</v>
      </c>
      <c r="H454" s="688">
        <v>5</v>
      </c>
      <c r="I454" s="688">
        <v>820</v>
      </c>
      <c r="J454" s="688">
        <v>5</v>
      </c>
      <c r="K454" s="688">
        <v>206.41711292883116</v>
      </c>
      <c r="L454" s="688" t="s">
        <v>1874</v>
      </c>
      <c r="M454" s="689" t="s">
        <v>1857</v>
      </c>
      <c r="N454" s="688" t="s">
        <v>1857</v>
      </c>
      <c r="O454" s="688" t="s">
        <v>3253</v>
      </c>
      <c r="P454" s="690" t="s">
        <v>3253</v>
      </c>
      <c r="S454" s="359"/>
      <c r="T454" s="359"/>
    </row>
    <row r="455" spans="2:20" x14ac:dyDescent="0.2">
      <c r="B455" s="687" t="s">
        <v>684</v>
      </c>
      <c r="C455" s="636" t="s">
        <v>683</v>
      </c>
      <c r="D455" s="691" t="s">
        <v>1857</v>
      </c>
      <c r="E455" s="688">
        <v>1442</v>
      </c>
      <c r="F455" s="688" t="s">
        <v>1857</v>
      </c>
      <c r="G455" s="688" t="s">
        <v>1857</v>
      </c>
      <c r="H455" s="688">
        <v>5</v>
      </c>
      <c r="I455" s="688">
        <v>1442</v>
      </c>
      <c r="J455" s="688">
        <v>5</v>
      </c>
      <c r="K455" s="688">
        <v>206.41711292883116</v>
      </c>
      <c r="L455" s="688" t="s">
        <v>1874</v>
      </c>
      <c r="M455" s="689" t="s">
        <v>1857</v>
      </c>
      <c r="N455" s="688" t="s">
        <v>1857</v>
      </c>
      <c r="O455" s="688" t="s">
        <v>3253</v>
      </c>
      <c r="P455" s="690" t="s">
        <v>3253</v>
      </c>
      <c r="S455" s="359"/>
      <c r="T455" s="359"/>
    </row>
    <row r="456" spans="2:20" x14ac:dyDescent="0.2">
      <c r="B456" s="687" t="s">
        <v>682</v>
      </c>
      <c r="C456" s="636" t="s">
        <v>681</v>
      </c>
      <c r="D456" s="691" t="s">
        <v>1857</v>
      </c>
      <c r="E456" s="688">
        <v>11157</v>
      </c>
      <c r="F456" s="688" t="s">
        <v>1857</v>
      </c>
      <c r="G456" s="688" t="s">
        <v>1857</v>
      </c>
      <c r="H456" s="688">
        <v>66</v>
      </c>
      <c r="I456" s="688">
        <v>12082</v>
      </c>
      <c r="J456" s="688">
        <v>94</v>
      </c>
      <c r="K456" s="688">
        <v>206.41711292883116</v>
      </c>
      <c r="L456" s="688" t="s">
        <v>1874</v>
      </c>
      <c r="M456" s="689" t="s">
        <v>1857</v>
      </c>
      <c r="N456" s="688" t="s">
        <v>1857</v>
      </c>
      <c r="O456" s="688" t="s">
        <v>3253</v>
      </c>
      <c r="P456" s="690" t="s">
        <v>3253</v>
      </c>
      <c r="S456" s="359"/>
      <c r="T456" s="359"/>
    </row>
    <row r="457" spans="2:20" x14ac:dyDescent="0.2">
      <c r="B457" s="687" t="s">
        <v>680</v>
      </c>
      <c r="C457" s="636" t="s">
        <v>679</v>
      </c>
      <c r="D457" s="691" t="s">
        <v>1857</v>
      </c>
      <c r="E457" s="688">
        <v>6782</v>
      </c>
      <c r="F457" s="688" t="s">
        <v>1857</v>
      </c>
      <c r="G457" s="688" t="s">
        <v>1857</v>
      </c>
      <c r="H457" s="688">
        <v>24</v>
      </c>
      <c r="I457" s="688">
        <v>7510</v>
      </c>
      <c r="J457" s="688">
        <v>38</v>
      </c>
      <c r="K457" s="688">
        <v>206.41711292883116</v>
      </c>
      <c r="L457" s="688" t="s">
        <v>1874</v>
      </c>
      <c r="M457" s="689" t="s">
        <v>1857</v>
      </c>
      <c r="N457" s="688" t="s">
        <v>1857</v>
      </c>
      <c r="O457" s="688" t="s">
        <v>3253</v>
      </c>
      <c r="P457" s="690" t="s">
        <v>3253</v>
      </c>
      <c r="S457" s="359"/>
      <c r="T457" s="359"/>
    </row>
    <row r="458" spans="2:20" x14ac:dyDescent="0.2">
      <c r="B458" s="687" t="s">
        <v>678</v>
      </c>
      <c r="C458" s="636" t="s">
        <v>677</v>
      </c>
      <c r="D458" s="691" t="s">
        <v>1857</v>
      </c>
      <c r="E458" s="688">
        <v>7595</v>
      </c>
      <c r="F458" s="688" t="s">
        <v>1857</v>
      </c>
      <c r="G458" s="688" t="s">
        <v>1857</v>
      </c>
      <c r="H458" s="688">
        <v>37</v>
      </c>
      <c r="I458" s="688">
        <v>8298</v>
      </c>
      <c r="J458" s="688">
        <v>62</v>
      </c>
      <c r="K458" s="688">
        <v>206.41711292883116</v>
      </c>
      <c r="L458" s="688" t="s">
        <v>1874</v>
      </c>
      <c r="M458" s="689" t="s">
        <v>1857</v>
      </c>
      <c r="N458" s="688" t="s">
        <v>1857</v>
      </c>
      <c r="O458" s="688" t="s">
        <v>3253</v>
      </c>
      <c r="P458" s="690" t="s">
        <v>3253</v>
      </c>
      <c r="S458" s="359"/>
      <c r="T458" s="359"/>
    </row>
    <row r="459" spans="2:20" x14ac:dyDescent="0.2">
      <c r="B459" s="687" t="s">
        <v>676</v>
      </c>
      <c r="C459" s="636" t="s">
        <v>675</v>
      </c>
      <c r="D459" s="691" t="s">
        <v>1857</v>
      </c>
      <c r="E459" s="688">
        <v>5299</v>
      </c>
      <c r="F459" s="688" t="s">
        <v>1857</v>
      </c>
      <c r="G459" s="688" t="s">
        <v>1857</v>
      </c>
      <c r="H459" s="688">
        <v>15</v>
      </c>
      <c r="I459" s="688">
        <v>5769</v>
      </c>
      <c r="J459" s="688">
        <v>33</v>
      </c>
      <c r="K459" s="688">
        <v>206.41711292883116</v>
      </c>
      <c r="L459" s="688" t="s">
        <v>1874</v>
      </c>
      <c r="M459" s="689" t="s">
        <v>1857</v>
      </c>
      <c r="N459" s="688" t="s">
        <v>1857</v>
      </c>
      <c r="O459" s="688" t="s">
        <v>3253</v>
      </c>
      <c r="P459" s="690" t="s">
        <v>3253</v>
      </c>
      <c r="S459" s="359"/>
      <c r="T459" s="359"/>
    </row>
    <row r="460" spans="2:20" x14ac:dyDescent="0.2">
      <c r="B460" s="687" t="s">
        <v>674</v>
      </c>
      <c r="C460" s="636" t="s">
        <v>673</v>
      </c>
      <c r="D460" s="691" t="s">
        <v>1857</v>
      </c>
      <c r="E460" s="688">
        <v>5668</v>
      </c>
      <c r="F460" s="688" t="s">
        <v>1857</v>
      </c>
      <c r="G460" s="688" t="s">
        <v>1857</v>
      </c>
      <c r="H460" s="688">
        <v>24</v>
      </c>
      <c r="I460" s="688">
        <v>6966</v>
      </c>
      <c r="J460" s="688">
        <v>47</v>
      </c>
      <c r="K460" s="688">
        <v>206.41711292883116</v>
      </c>
      <c r="L460" s="688" t="s">
        <v>1874</v>
      </c>
      <c r="M460" s="689" t="s">
        <v>1857</v>
      </c>
      <c r="N460" s="688" t="s">
        <v>1857</v>
      </c>
      <c r="O460" s="688" t="s">
        <v>3253</v>
      </c>
      <c r="P460" s="690" t="s">
        <v>3253</v>
      </c>
      <c r="S460" s="359"/>
      <c r="T460" s="359"/>
    </row>
    <row r="461" spans="2:20" x14ac:dyDescent="0.2">
      <c r="B461" s="687" t="s">
        <v>672</v>
      </c>
      <c r="C461" s="636" t="s">
        <v>671</v>
      </c>
      <c r="D461" s="691" t="s">
        <v>1857</v>
      </c>
      <c r="E461" s="688">
        <v>4378</v>
      </c>
      <c r="F461" s="688" t="s">
        <v>1857</v>
      </c>
      <c r="G461" s="688" t="s">
        <v>1857</v>
      </c>
      <c r="H461" s="688">
        <v>14</v>
      </c>
      <c r="I461" s="688">
        <v>5060</v>
      </c>
      <c r="J461" s="688">
        <v>22</v>
      </c>
      <c r="K461" s="688">
        <v>206.41711292883116</v>
      </c>
      <c r="L461" s="688" t="s">
        <v>1874</v>
      </c>
      <c r="M461" s="689" t="s">
        <v>1857</v>
      </c>
      <c r="N461" s="688" t="s">
        <v>1857</v>
      </c>
      <c r="O461" s="688" t="s">
        <v>3253</v>
      </c>
      <c r="P461" s="690" t="s">
        <v>3253</v>
      </c>
      <c r="S461" s="359"/>
      <c r="T461" s="359"/>
    </row>
    <row r="462" spans="2:20" x14ac:dyDescent="0.2">
      <c r="B462" s="687" t="s">
        <v>670</v>
      </c>
      <c r="C462" s="636" t="s">
        <v>669</v>
      </c>
      <c r="D462" s="691" t="s">
        <v>1857</v>
      </c>
      <c r="E462" s="688">
        <v>5693</v>
      </c>
      <c r="F462" s="688" t="s">
        <v>1857</v>
      </c>
      <c r="G462" s="688" t="s">
        <v>1857</v>
      </c>
      <c r="H462" s="688">
        <v>23</v>
      </c>
      <c r="I462" s="688">
        <v>7491</v>
      </c>
      <c r="J462" s="688">
        <v>48</v>
      </c>
      <c r="K462" s="688">
        <v>206.41711292883116</v>
      </c>
      <c r="L462" s="688" t="s">
        <v>1874</v>
      </c>
      <c r="M462" s="689" t="s">
        <v>1857</v>
      </c>
      <c r="N462" s="688" t="s">
        <v>1857</v>
      </c>
      <c r="O462" s="688" t="s">
        <v>3253</v>
      </c>
      <c r="P462" s="690" t="s">
        <v>3253</v>
      </c>
      <c r="S462" s="359"/>
      <c r="T462" s="359"/>
    </row>
    <row r="463" spans="2:20" x14ac:dyDescent="0.2">
      <c r="B463" s="687" t="s">
        <v>668</v>
      </c>
      <c r="C463" s="636" t="s">
        <v>667</v>
      </c>
      <c r="D463" s="691" t="s">
        <v>1857</v>
      </c>
      <c r="E463" s="688">
        <v>4110</v>
      </c>
      <c r="F463" s="688" t="s">
        <v>1857</v>
      </c>
      <c r="G463" s="688" t="s">
        <v>1857</v>
      </c>
      <c r="H463" s="688">
        <v>13</v>
      </c>
      <c r="I463" s="688">
        <v>5222</v>
      </c>
      <c r="J463" s="688">
        <v>25</v>
      </c>
      <c r="K463" s="688">
        <v>206.41711292883116</v>
      </c>
      <c r="L463" s="688" t="s">
        <v>1874</v>
      </c>
      <c r="M463" s="689" t="s">
        <v>1857</v>
      </c>
      <c r="N463" s="688" t="s">
        <v>1857</v>
      </c>
      <c r="O463" s="688" t="s">
        <v>3253</v>
      </c>
      <c r="P463" s="690" t="s">
        <v>3253</v>
      </c>
      <c r="S463" s="359"/>
      <c r="T463" s="359"/>
    </row>
    <row r="464" spans="2:20" x14ac:dyDescent="0.2">
      <c r="B464" s="687" t="s">
        <v>666</v>
      </c>
      <c r="C464" s="636" t="s">
        <v>665</v>
      </c>
      <c r="D464" s="691" t="s">
        <v>1857</v>
      </c>
      <c r="E464" s="688">
        <v>3964</v>
      </c>
      <c r="F464" s="688" t="s">
        <v>1857</v>
      </c>
      <c r="G464" s="688" t="s">
        <v>1857</v>
      </c>
      <c r="H464" s="688">
        <v>17</v>
      </c>
      <c r="I464" s="688">
        <v>5855</v>
      </c>
      <c r="J464" s="688">
        <v>47</v>
      </c>
      <c r="K464" s="688">
        <v>206.41711292883116</v>
      </c>
      <c r="L464" s="688" t="s">
        <v>1874</v>
      </c>
      <c r="M464" s="689" t="s">
        <v>1857</v>
      </c>
      <c r="N464" s="688" t="s">
        <v>1857</v>
      </c>
      <c r="O464" s="688" t="s">
        <v>3253</v>
      </c>
      <c r="P464" s="690" t="s">
        <v>3253</v>
      </c>
      <c r="S464" s="359"/>
      <c r="T464" s="359"/>
    </row>
    <row r="465" spans="2:20" x14ac:dyDescent="0.2">
      <c r="B465" s="687" t="s">
        <v>664</v>
      </c>
      <c r="C465" s="636" t="s">
        <v>663</v>
      </c>
      <c r="D465" s="691" t="s">
        <v>1857</v>
      </c>
      <c r="E465" s="688">
        <v>2553</v>
      </c>
      <c r="F465" s="688" t="s">
        <v>1857</v>
      </c>
      <c r="G465" s="688" t="s">
        <v>1857</v>
      </c>
      <c r="H465" s="688">
        <v>9</v>
      </c>
      <c r="I465" s="688">
        <v>3986</v>
      </c>
      <c r="J465" s="688">
        <v>26</v>
      </c>
      <c r="K465" s="688">
        <v>206.41711292883116</v>
      </c>
      <c r="L465" s="688" t="s">
        <v>1874</v>
      </c>
      <c r="M465" s="689" t="s">
        <v>1857</v>
      </c>
      <c r="N465" s="688" t="s">
        <v>1857</v>
      </c>
      <c r="O465" s="688" t="s">
        <v>3253</v>
      </c>
      <c r="P465" s="690" t="s">
        <v>3253</v>
      </c>
      <c r="S465" s="359"/>
      <c r="T465" s="359"/>
    </row>
    <row r="466" spans="2:20" x14ac:dyDescent="0.2">
      <c r="B466" s="687" t="s">
        <v>662</v>
      </c>
      <c r="C466" s="636" t="s">
        <v>661</v>
      </c>
      <c r="D466" s="691" t="s">
        <v>1857</v>
      </c>
      <c r="E466" s="688">
        <v>6553</v>
      </c>
      <c r="F466" s="688" t="s">
        <v>1857</v>
      </c>
      <c r="G466" s="688" t="s">
        <v>1857</v>
      </c>
      <c r="H466" s="688">
        <v>18</v>
      </c>
      <c r="I466" s="688">
        <v>9433</v>
      </c>
      <c r="J466" s="688">
        <v>51</v>
      </c>
      <c r="K466" s="688">
        <v>265.62667564153281</v>
      </c>
      <c r="L466" s="688" t="s">
        <v>1874</v>
      </c>
      <c r="M466" s="689" t="s">
        <v>1857</v>
      </c>
      <c r="N466" s="688" t="s">
        <v>1857</v>
      </c>
      <c r="O466" s="688" t="s">
        <v>3253</v>
      </c>
      <c r="P466" s="690" t="s">
        <v>3253</v>
      </c>
      <c r="S466" s="359"/>
      <c r="T466" s="359"/>
    </row>
    <row r="467" spans="2:20" x14ac:dyDescent="0.2">
      <c r="B467" s="687" t="s">
        <v>660</v>
      </c>
      <c r="C467" s="636" t="s">
        <v>659</v>
      </c>
      <c r="D467" s="691" t="s">
        <v>1857</v>
      </c>
      <c r="E467" s="688">
        <v>4531</v>
      </c>
      <c r="F467" s="688" t="s">
        <v>1857</v>
      </c>
      <c r="G467" s="688" t="s">
        <v>1857</v>
      </c>
      <c r="H467" s="688">
        <v>13</v>
      </c>
      <c r="I467" s="688">
        <v>5329</v>
      </c>
      <c r="J467" s="688">
        <v>22</v>
      </c>
      <c r="K467" s="688">
        <v>265.62667564153281</v>
      </c>
      <c r="L467" s="688" t="s">
        <v>1874</v>
      </c>
      <c r="M467" s="689" t="s">
        <v>1857</v>
      </c>
      <c r="N467" s="688" t="s">
        <v>1857</v>
      </c>
      <c r="O467" s="688" t="s">
        <v>3253</v>
      </c>
      <c r="P467" s="690" t="s">
        <v>3253</v>
      </c>
      <c r="S467" s="359"/>
      <c r="T467" s="359"/>
    </row>
    <row r="468" spans="2:20" x14ac:dyDescent="0.2">
      <c r="B468" s="687" t="s">
        <v>658</v>
      </c>
      <c r="C468" s="636" t="s">
        <v>657</v>
      </c>
      <c r="D468" s="691" t="s">
        <v>1857</v>
      </c>
      <c r="E468" s="688">
        <v>6339</v>
      </c>
      <c r="F468" s="688" t="s">
        <v>1857</v>
      </c>
      <c r="G468" s="688" t="s">
        <v>1857</v>
      </c>
      <c r="H468" s="688">
        <v>13</v>
      </c>
      <c r="I468" s="688">
        <v>11916</v>
      </c>
      <c r="J468" s="688">
        <v>83</v>
      </c>
      <c r="K468" s="688">
        <v>265.62667564153281</v>
      </c>
      <c r="L468" s="688" t="s">
        <v>1874</v>
      </c>
      <c r="M468" s="689" t="s">
        <v>1857</v>
      </c>
      <c r="N468" s="688" t="s">
        <v>1857</v>
      </c>
      <c r="O468" s="688" t="s">
        <v>3253</v>
      </c>
      <c r="P468" s="690" t="s">
        <v>3253</v>
      </c>
      <c r="S468" s="359"/>
      <c r="T468" s="359"/>
    </row>
    <row r="469" spans="2:20" x14ac:dyDescent="0.2">
      <c r="B469" s="687" t="s">
        <v>656</v>
      </c>
      <c r="C469" s="636" t="s">
        <v>655</v>
      </c>
      <c r="D469" s="691" t="s">
        <v>1857</v>
      </c>
      <c r="E469" s="688">
        <v>4178</v>
      </c>
      <c r="F469" s="688" t="s">
        <v>1857</v>
      </c>
      <c r="G469" s="688" t="s">
        <v>1857</v>
      </c>
      <c r="H469" s="688">
        <v>11</v>
      </c>
      <c r="I469" s="688">
        <v>5355</v>
      </c>
      <c r="J469" s="688">
        <v>23</v>
      </c>
      <c r="K469" s="688">
        <v>265.62667564153281</v>
      </c>
      <c r="L469" s="688" t="s">
        <v>1874</v>
      </c>
      <c r="M469" s="689" t="s">
        <v>1857</v>
      </c>
      <c r="N469" s="688" t="s">
        <v>1857</v>
      </c>
      <c r="O469" s="688" t="s">
        <v>3253</v>
      </c>
      <c r="P469" s="690" t="s">
        <v>3253</v>
      </c>
      <c r="S469" s="359"/>
      <c r="T469" s="359"/>
    </row>
    <row r="470" spans="2:20" x14ac:dyDescent="0.2">
      <c r="B470" s="687" t="s">
        <v>654</v>
      </c>
      <c r="C470" s="636" t="s">
        <v>653</v>
      </c>
      <c r="D470" s="691" t="s">
        <v>1857</v>
      </c>
      <c r="E470" s="688">
        <v>9916</v>
      </c>
      <c r="F470" s="688" t="s">
        <v>1857</v>
      </c>
      <c r="G470" s="688" t="s">
        <v>1857</v>
      </c>
      <c r="H470" s="688">
        <v>67</v>
      </c>
      <c r="I470" s="688">
        <v>10190</v>
      </c>
      <c r="J470" s="688">
        <v>79</v>
      </c>
      <c r="K470" s="688">
        <v>206.41711292883116</v>
      </c>
      <c r="L470" s="688" t="s">
        <v>1874</v>
      </c>
      <c r="M470" s="689" t="s">
        <v>1857</v>
      </c>
      <c r="N470" s="688" t="s">
        <v>1857</v>
      </c>
      <c r="O470" s="688" t="s">
        <v>3253</v>
      </c>
      <c r="P470" s="690" t="s">
        <v>3253</v>
      </c>
      <c r="S470" s="359"/>
      <c r="T470" s="359"/>
    </row>
    <row r="471" spans="2:20" x14ac:dyDescent="0.2">
      <c r="B471" s="687" t="s">
        <v>652</v>
      </c>
      <c r="C471" s="636" t="s">
        <v>651</v>
      </c>
      <c r="D471" s="691" t="s">
        <v>1857</v>
      </c>
      <c r="E471" s="688">
        <v>4297</v>
      </c>
      <c r="F471" s="688" t="s">
        <v>1857</v>
      </c>
      <c r="G471" s="688" t="s">
        <v>1857</v>
      </c>
      <c r="H471" s="688">
        <v>12</v>
      </c>
      <c r="I471" s="688">
        <v>5972</v>
      </c>
      <c r="J471" s="688">
        <v>42</v>
      </c>
      <c r="K471" s="688">
        <v>206.41711292883116</v>
      </c>
      <c r="L471" s="688" t="s">
        <v>1874</v>
      </c>
      <c r="M471" s="689" t="s">
        <v>1857</v>
      </c>
      <c r="N471" s="688" t="s">
        <v>1857</v>
      </c>
      <c r="O471" s="688" t="s">
        <v>3253</v>
      </c>
      <c r="P471" s="690" t="s">
        <v>3253</v>
      </c>
      <c r="S471" s="359"/>
      <c r="T471" s="359"/>
    </row>
    <row r="472" spans="2:20" x14ac:dyDescent="0.2">
      <c r="B472" s="687" t="s">
        <v>650</v>
      </c>
      <c r="C472" s="636" t="s">
        <v>649</v>
      </c>
      <c r="D472" s="691" t="s">
        <v>1857</v>
      </c>
      <c r="E472" s="688">
        <v>12027</v>
      </c>
      <c r="F472" s="688" t="s">
        <v>1857</v>
      </c>
      <c r="G472" s="688" t="s">
        <v>1857</v>
      </c>
      <c r="H472" s="688">
        <v>60</v>
      </c>
      <c r="I472" s="688">
        <v>12634</v>
      </c>
      <c r="J472" s="688">
        <v>101</v>
      </c>
      <c r="K472" s="688">
        <v>206.41711292883116</v>
      </c>
      <c r="L472" s="688" t="s">
        <v>1874</v>
      </c>
      <c r="M472" s="689" t="s">
        <v>1857</v>
      </c>
      <c r="N472" s="688" t="s">
        <v>1857</v>
      </c>
      <c r="O472" s="688" t="s">
        <v>3253</v>
      </c>
      <c r="P472" s="690" t="s">
        <v>3253</v>
      </c>
      <c r="S472" s="359"/>
      <c r="T472" s="359"/>
    </row>
    <row r="473" spans="2:20" x14ac:dyDescent="0.2">
      <c r="B473" s="687" t="s">
        <v>648</v>
      </c>
      <c r="C473" s="636" t="s">
        <v>647</v>
      </c>
      <c r="D473" s="691" t="s">
        <v>1857</v>
      </c>
      <c r="E473" s="688">
        <v>7755</v>
      </c>
      <c r="F473" s="688" t="s">
        <v>1857</v>
      </c>
      <c r="G473" s="688" t="s">
        <v>1857</v>
      </c>
      <c r="H473" s="688">
        <v>23</v>
      </c>
      <c r="I473" s="688">
        <v>7901</v>
      </c>
      <c r="J473" s="688">
        <v>54</v>
      </c>
      <c r="K473" s="688">
        <v>206.41711292883116</v>
      </c>
      <c r="L473" s="688" t="s">
        <v>1874</v>
      </c>
      <c r="M473" s="689" t="s">
        <v>1857</v>
      </c>
      <c r="N473" s="688" t="s">
        <v>1857</v>
      </c>
      <c r="O473" s="688" t="s">
        <v>3253</v>
      </c>
      <c r="P473" s="690" t="s">
        <v>3253</v>
      </c>
      <c r="S473" s="359"/>
      <c r="T473" s="359"/>
    </row>
    <row r="474" spans="2:20" x14ac:dyDescent="0.2">
      <c r="B474" s="687" t="s">
        <v>646</v>
      </c>
      <c r="C474" s="636" t="s">
        <v>645</v>
      </c>
      <c r="D474" s="691" t="s">
        <v>1857</v>
      </c>
      <c r="E474" s="688">
        <v>8462</v>
      </c>
      <c r="F474" s="688" t="s">
        <v>1857</v>
      </c>
      <c r="G474" s="688" t="s">
        <v>1857</v>
      </c>
      <c r="H474" s="688">
        <v>41</v>
      </c>
      <c r="I474" s="688">
        <v>8843</v>
      </c>
      <c r="J474" s="688">
        <v>68</v>
      </c>
      <c r="K474" s="688">
        <v>206.41711292883116</v>
      </c>
      <c r="L474" s="688" t="s">
        <v>1874</v>
      </c>
      <c r="M474" s="689" t="s">
        <v>1857</v>
      </c>
      <c r="N474" s="688" t="s">
        <v>1857</v>
      </c>
      <c r="O474" s="688" t="s">
        <v>3253</v>
      </c>
      <c r="P474" s="690" t="s">
        <v>3253</v>
      </c>
      <c r="S474" s="359"/>
      <c r="T474" s="359"/>
    </row>
    <row r="475" spans="2:20" x14ac:dyDescent="0.2">
      <c r="B475" s="687" t="s">
        <v>644</v>
      </c>
      <c r="C475" s="636" t="s">
        <v>643</v>
      </c>
      <c r="D475" s="691" t="s">
        <v>1857</v>
      </c>
      <c r="E475" s="688">
        <v>4870</v>
      </c>
      <c r="F475" s="688" t="s">
        <v>1857</v>
      </c>
      <c r="G475" s="688" t="s">
        <v>1857</v>
      </c>
      <c r="H475" s="688">
        <v>22</v>
      </c>
      <c r="I475" s="688">
        <v>5704</v>
      </c>
      <c r="J475" s="688">
        <v>36</v>
      </c>
      <c r="K475" s="688">
        <v>206.41711292883116</v>
      </c>
      <c r="L475" s="688" t="s">
        <v>1874</v>
      </c>
      <c r="M475" s="689" t="s">
        <v>1857</v>
      </c>
      <c r="N475" s="688" t="s">
        <v>1857</v>
      </c>
      <c r="O475" s="688" t="s">
        <v>3253</v>
      </c>
      <c r="P475" s="690" t="s">
        <v>3253</v>
      </c>
      <c r="S475" s="359"/>
      <c r="T475" s="359"/>
    </row>
    <row r="476" spans="2:20" x14ac:dyDescent="0.2">
      <c r="B476" s="687" t="s">
        <v>642</v>
      </c>
      <c r="C476" s="636" t="s">
        <v>641</v>
      </c>
      <c r="D476" s="691" t="s">
        <v>1857</v>
      </c>
      <c r="E476" s="688">
        <v>13513</v>
      </c>
      <c r="F476" s="688" t="s">
        <v>1857</v>
      </c>
      <c r="G476" s="688" t="s">
        <v>1857</v>
      </c>
      <c r="H476" s="688">
        <v>45</v>
      </c>
      <c r="I476" s="688">
        <v>18892</v>
      </c>
      <c r="J476" s="688">
        <v>135</v>
      </c>
      <c r="K476" s="688">
        <v>265.62667564153281</v>
      </c>
      <c r="L476" s="688" t="s">
        <v>1874</v>
      </c>
      <c r="M476" s="689" t="s">
        <v>1857</v>
      </c>
      <c r="N476" s="688" t="s">
        <v>1857</v>
      </c>
      <c r="O476" s="688" t="s">
        <v>3253</v>
      </c>
      <c r="P476" s="690" t="s">
        <v>3253</v>
      </c>
      <c r="S476" s="359"/>
      <c r="T476" s="359"/>
    </row>
    <row r="477" spans="2:20" x14ac:dyDescent="0.2">
      <c r="B477" s="687" t="s">
        <v>640</v>
      </c>
      <c r="C477" s="636" t="s">
        <v>639</v>
      </c>
      <c r="D477" s="691" t="s">
        <v>1857</v>
      </c>
      <c r="E477" s="688">
        <v>4676</v>
      </c>
      <c r="F477" s="688" t="s">
        <v>1857</v>
      </c>
      <c r="G477" s="688" t="s">
        <v>1857</v>
      </c>
      <c r="H477" s="688">
        <v>11</v>
      </c>
      <c r="I477" s="688">
        <v>8259</v>
      </c>
      <c r="J477" s="688">
        <v>41</v>
      </c>
      <c r="K477" s="688">
        <v>265.62667564153281</v>
      </c>
      <c r="L477" s="688" t="s">
        <v>1874</v>
      </c>
      <c r="M477" s="689" t="s">
        <v>1857</v>
      </c>
      <c r="N477" s="688" t="s">
        <v>1857</v>
      </c>
      <c r="O477" s="688" t="s">
        <v>3253</v>
      </c>
      <c r="P477" s="690" t="s">
        <v>3253</v>
      </c>
      <c r="S477" s="359"/>
      <c r="T477" s="359"/>
    </row>
    <row r="478" spans="2:20" x14ac:dyDescent="0.2">
      <c r="B478" s="687" t="s">
        <v>638</v>
      </c>
      <c r="C478" s="636" t="s">
        <v>637</v>
      </c>
      <c r="D478" s="691" t="s">
        <v>1857</v>
      </c>
      <c r="E478" s="688">
        <v>4207</v>
      </c>
      <c r="F478" s="688" t="s">
        <v>1857</v>
      </c>
      <c r="G478" s="688" t="s">
        <v>1857</v>
      </c>
      <c r="H478" s="688">
        <v>17</v>
      </c>
      <c r="I478" s="688">
        <v>5219</v>
      </c>
      <c r="J478" s="688">
        <v>36</v>
      </c>
      <c r="K478" s="688">
        <v>206.41711292883116</v>
      </c>
      <c r="L478" s="688" t="s">
        <v>1874</v>
      </c>
      <c r="M478" s="689" t="s">
        <v>1857</v>
      </c>
      <c r="N478" s="688" t="s">
        <v>1857</v>
      </c>
      <c r="O478" s="688" t="s">
        <v>3253</v>
      </c>
      <c r="P478" s="690" t="s">
        <v>3253</v>
      </c>
      <c r="S478" s="359"/>
      <c r="T478" s="359"/>
    </row>
    <row r="479" spans="2:20" x14ac:dyDescent="0.2">
      <c r="B479" s="687" t="s">
        <v>636</v>
      </c>
      <c r="C479" s="636" t="s">
        <v>635</v>
      </c>
      <c r="D479" s="691">
        <v>144</v>
      </c>
      <c r="E479" s="688">
        <v>2551</v>
      </c>
      <c r="F479" s="688" t="s">
        <v>1857</v>
      </c>
      <c r="G479" s="688" t="s">
        <v>1857</v>
      </c>
      <c r="H479" s="688">
        <v>6</v>
      </c>
      <c r="I479" s="688">
        <v>2665</v>
      </c>
      <c r="J479" s="688">
        <v>16</v>
      </c>
      <c r="K479" s="688">
        <v>206.41711292883116</v>
      </c>
      <c r="L479" s="688" t="s">
        <v>1874</v>
      </c>
      <c r="M479" s="689" t="s">
        <v>1857</v>
      </c>
      <c r="N479" s="688" t="s">
        <v>1857</v>
      </c>
      <c r="O479" s="688" t="s">
        <v>3253</v>
      </c>
      <c r="P479" s="690" t="s">
        <v>3253</v>
      </c>
      <c r="S479" s="359"/>
      <c r="T479" s="359"/>
    </row>
    <row r="480" spans="2:20" x14ac:dyDescent="0.2">
      <c r="B480" s="687" t="s">
        <v>634</v>
      </c>
      <c r="C480" s="636" t="s">
        <v>633</v>
      </c>
      <c r="D480" s="691" t="s">
        <v>1857</v>
      </c>
      <c r="E480" s="688">
        <v>5621</v>
      </c>
      <c r="F480" s="688" t="s">
        <v>1857</v>
      </c>
      <c r="G480" s="688" t="s">
        <v>1857</v>
      </c>
      <c r="H480" s="688">
        <v>16</v>
      </c>
      <c r="I480" s="688">
        <v>7503</v>
      </c>
      <c r="J480" s="688">
        <v>76</v>
      </c>
      <c r="K480" s="688">
        <v>265.62667564153281</v>
      </c>
      <c r="L480" s="688" t="s">
        <v>1874</v>
      </c>
      <c r="M480" s="689" t="s">
        <v>1857</v>
      </c>
      <c r="N480" s="688" t="s">
        <v>1857</v>
      </c>
      <c r="O480" s="688" t="s">
        <v>3253</v>
      </c>
      <c r="P480" s="690" t="s">
        <v>3253</v>
      </c>
      <c r="S480" s="359"/>
      <c r="T480" s="359"/>
    </row>
    <row r="481" spans="2:20" x14ac:dyDescent="0.2">
      <c r="B481" s="687" t="s">
        <v>632</v>
      </c>
      <c r="C481" s="636" t="s">
        <v>631</v>
      </c>
      <c r="D481" s="691" t="s">
        <v>1857</v>
      </c>
      <c r="E481" s="688">
        <v>3833</v>
      </c>
      <c r="F481" s="688" t="s">
        <v>1857</v>
      </c>
      <c r="G481" s="688" t="s">
        <v>1857</v>
      </c>
      <c r="H481" s="688">
        <v>10</v>
      </c>
      <c r="I481" s="688">
        <v>4545</v>
      </c>
      <c r="J481" s="688">
        <v>16</v>
      </c>
      <c r="K481" s="688">
        <v>265.62667564153281</v>
      </c>
      <c r="L481" s="688" t="s">
        <v>1874</v>
      </c>
      <c r="M481" s="689" t="s">
        <v>1857</v>
      </c>
      <c r="N481" s="688" t="s">
        <v>1857</v>
      </c>
      <c r="O481" s="688" t="s">
        <v>3253</v>
      </c>
      <c r="P481" s="690" t="s">
        <v>3253</v>
      </c>
      <c r="S481" s="359"/>
      <c r="T481" s="359"/>
    </row>
    <row r="482" spans="2:20" x14ac:dyDescent="0.2">
      <c r="B482" s="687" t="s">
        <v>630</v>
      </c>
      <c r="C482" s="636" t="s">
        <v>629</v>
      </c>
      <c r="D482" s="691" t="s">
        <v>1857</v>
      </c>
      <c r="E482" s="688">
        <v>7071</v>
      </c>
      <c r="F482" s="688" t="s">
        <v>1857</v>
      </c>
      <c r="G482" s="688" t="s">
        <v>1857</v>
      </c>
      <c r="H482" s="688">
        <v>22</v>
      </c>
      <c r="I482" s="688">
        <v>10038</v>
      </c>
      <c r="J482" s="688">
        <v>67</v>
      </c>
      <c r="K482" s="688">
        <v>265.62667564153281</v>
      </c>
      <c r="L482" s="688" t="s">
        <v>1874</v>
      </c>
      <c r="M482" s="689" t="s">
        <v>1857</v>
      </c>
      <c r="N482" s="688" t="s">
        <v>1857</v>
      </c>
      <c r="O482" s="688" t="s">
        <v>3253</v>
      </c>
      <c r="P482" s="690" t="s">
        <v>3253</v>
      </c>
      <c r="S482" s="359"/>
      <c r="T482" s="359"/>
    </row>
    <row r="483" spans="2:20" x14ac:dyDescent="0.2">
      <c r="B483" s="687" t="s">
        <v>628</v>
      </c>
      <c r="C483" s="636" t="s">
        <v>627</v>
      </c>
      <c r="D483" s="691" t="s">
        <v>1857</v>
      </c>
      <c r="E483" s="688">
        <v>4399</v>
      </c>
      <c r="F483" s="688" t="s">
        <v>1857</v>
      </c>
      <c r="G483" s="688" t="s">
        <v>1857</v>
      </c>
      <c r="H483" s="688">
        <v>11</v>
      </c>
      <c r="I483" s="688">
        <v>3456</v>
      </c>
      <c r="J483" s="688">
        <v>8</v>
      </c>
      <c r="K483" s="688">
        <v>265.62667564153281</v>
      </c>
      <c r="L483" s="688" t="s">
        <v>1874</v>
      </c>
      <c r="M483" s="689" t="s">
        <v>1857</v>
      </c>
      <c r="N483" s="688" t="s">
        <v>1857</v>
      </c>
      <c r="O483" s="688" t="s">
        <v>3253</v>
      </c>
      <c r="P483" s="690" t="s">
        <v>3253</v>
      </c>
      <c r="S483" s="359"/>
      <c r="T483" s="359"/>
    </row>
    <row r="484" spans="2:20" x14ac:dyDescent="0.2">
      <c r="B484" s="687" t="s">
        <v>626</v>
      </c>
      <c r="C484" s="636" t="s">
        <v>625</v>
      </c>
      <c r="D484" s="691" t="s">
        <v>1857</v>
      </c>
      <c r="E484" s="688">
        <v>4421</v>
      </c>
      <c r="F484" s="688" t="s">
        <v>1857</v>
      </c>
      <c r="G484" s="688" t="s">
        <v>1857</v>
      </c>
      <c r="H484" s="688">
        <v>5</v>
      </c>
      <c r="I484" s="688">
        <v>2718</v>
      </c>
      <c r="J484" s="688">
        <v>10</v>
      </c>
      <c r="K484" s="688">
        <v>206.41711292883116</v>
      </c>
      <c r="L484" s="688" t="s">
        <v>1874</v>
      </c>
      <c r="M484" s="689" t="s">
        <v>1857</v>
      </c>
      <c r="N484" s="688" t="s">
        <v>1857</v>
      </c>
      <c r="O484" s="688" t="s">
        <v>3253</v>
      </c>
      <c r="P484" s="690" t="s">
        <v>3253</v>
      </c>
      <c r="S484" s="359"/>
      <c r="T484" s="359"/>
    </row>
    <row r="485" spans="2:20" x14ac:dyDescent="0.2">
      <c r="B485" s="687" t="s">
        <v>624</v>
      </c>
      <c r="C485" s="636" t="s">
        <v>623</v>
      </c>
      <c r="D485" s="691" t="s">
        <v>1857</v>
      </c>
      <c r="E485" s="688">
        <v>2653</v>
      </c>
      <c r="F485" s="688" t="s">
        <v>1857</v>
      </c>
      <c r="G485" s="688" t="s">
        <v>1857</v>
      </c>
      <c r="H485" s="688">
        <v>5</v>
      </c>
      <c r="I485" s="688">
        <v>3127</v>
      </c>
      <c r="J485" s="688">
        <v>6</v>
      </c>
      <c r="K485" s="688">
        <v>206.41711292883116</v>
      </c>
      <c r="L485" s="688" t="s">
        <v>1874</v>
      </c>
      <c r="M485" s="689" t="s">
        <v>1857</v>
      </c>
      <c r="N485" s="688" t="s">
        <v>1857</v>
      </c>
      <c r="O485" s="688" t="s">
        <v>3253</v>
      </c>
      <c r="P485" s="690" t="s">
        <v>3253</v>
      </c>
      <c r="S485" s="359"/>
      <c r="T485" s="359"/>
    </row>
    <row r="486" spans="2:20" x14ac:dyDescent="0.2">
      <c r="B486" s="687" t="s">
        <v>622</v>
      </c>
      <c r="C486" s="636" t="s">
        <v>621</v>
      </c>
      <c r="D486" s="691" t="s">
        <v>1857</v>
      </c>
      <c r="E486" s="688">
        <v>1327</v>
      </c>
      <c r="F486" s="688" t="s">
        <v>1857</v>
      </c>
      <c r="G486" s="688" t="s">
        <v>1857</v>
      </c>
      <c r="H486" s="688">
        <v>5</v>
      </c>
      <c r="I486" s="688">
        <v>2688</v>
      </c>
      <c r="J486" s="688">
        <v>16</v>
      </c>
      <c r="K486" s="688">
        <v>206.41711292883116</v>
      </c>
      <c r="L486" s="688" t="s">
        <v>1874</v>
      </c>
      <c r="M486" s="689" t="s">
        <v>1857</v>
      </c>
      <c r="N486" s="688" t="s">
        <v>1857</v>
      </c>
      <c r="O486" s="688" t="s">
        <v>3253</v>
      </c>
      <c r="P486" s="690" t="s">
        <v>3253</v>
      </c>
      <c r="S486" s="359"/>
      <c r="T486" s="359"/>
    </row>
    <row r="487" spans="2:20" x14ac:dyDescent="0.2">
      <c r="B487" s="687" t="s">
        <v>620</v>
      </c>
      <c r="C487" s="636" t="s">
        <v>619</v>
      </c>
      <c r="D487" s="691" t="s">
        <v>1857</v>
      </c>
      <c r="E487" s="688">
        <v>3331</v>
      </c>
      <c r="F487" s="688" t="s">
        <v>1857</v>
      </c>
      <c r="G487" s="688" t="s">
        <v>1857</v>
      </c>
      <c r="H487" s="688">
        <v>14</v>
      </c>
      <c r="I487" s="688">
        <v>4997</v>
      </c>
      <c r="J487" s="688">
        <v>35</v>
      </c>
      <c r="K487" s="688">
        <v>206.41711292883116</v>
      </c>
      <c r="L487" s="688" t="s">
        <v>1874</v>
      </c>
      <c r="M487" s="689" t="s">
        <v>1857</v>
      </c>
      <c r="N487" s="688" t="s">
        <v>1857</v>
      </c>
      <c r="O487" s="688" t="s">
        <v>3253</v>
      </c>
      <c r="P487" s="690" t="s">
        <v>3253</v>
      </c>
      <c r="S487" s="359"/>
      <c r="T487" s="359"/>
    </row>
    <row r="488" spans="2:20" x14ac:dyDescent="0.2">
      <c r="B488" s="687" t="s">
        <v>618</v>
      </c>
      <c r="C488" s="636" t="s">
        <v>617</v>
      </c>
      <c r="D488" s="691" t="s">
        <v>1857</v>
      </c>
      <c r="E488" s="688">
        <v>2601</v>
      </c>
      <c r="F488" s="688" t="s">
        <v>1857</v>
      </c>
      <c r="G488" s="688" t="s">
        <v>1857</v>
      </c>
      <c r="H488" s="688">
        <v>10</v>
      </c>
      <c r="I488" s="688">
        <v>3286</v>
      </c>
      <c r="J488" s="688">
        <v>17</v>
      </c>
      <c r="K488" s="688">
        <v>206.41711292883116</v>
      </c>
      <c r="L488" s="688" t="s">
        <v>1874</v>
      </c>
      <c r="M488" s="689" t="s">
        <v>1857</v>
      </c>
      <c r="N488" s="688" t="s">
        <v>1857</v>
      </c>
      <c r="O488" s="688" t="s">
        <v>3253</v>
      </c>
      <c r="P488" s="690" t="s">
        <v>3253</v>
      </c>
      <c r="S488" s="359"/>
      <c r="T488" s="359"/>
    </row>
    <row r="489" spans="2:20" x14ac:dyDescent="0.2">
      <c r="B489" s="687" t="s">
        <v>616</v>
      </c>
      <c r="C489" s="636" t="s">
        <v>615</v>
      </c>
      <c r="D489" s="691" t="s">
        <v>1857</v>
      </c>
      <c r="E489" s="688">
        <v>1626</v>
      </c>
      <c r="F489" s="688" t="s">
        <v>1857</v>
      </c>
      <c r="G489" s="688" t="s">
        <v>1857</v>
      </c>
      <c r="H489" s="688">
        <v>5</v>
      </c>
      <c r="I489" s="688">
        <v>3196</v>
      </c>
      <c r="J489" s="688">
        <v>17</v>
      </c>
      <c r="K489" s="688">
        <v>206.41711292883116</v>
      </c>
      <c r="L489" s="688" t="s">
        <v>1874</v>
      </c>
      <c r="M489" s="689" t="s">
        <v>1857</v>
      </c>
      <c r="N489" s="688" t="s">
        <v>1857</v>
      </c>
      <c r="O489" s="688" t="s">
        <v>3253</v>
      </c>
      <c r="P489" s="690" t="s">
        <v>3253</v>
      </c>
      <c r="S489" s="359"/>
      <c r="T489" s="359"/>
    </row>
    <row r="490" spans="2:20" x14ac:dyDescent="0.2">
      <c r="B490" s="687" t="s">
        <v>614</v>
      </c>
      <c r="C490" s="636" t="s">
        <v>613</v>
      </c>
      <c r="D490" s="691" t="s">
        <v>1857</v>
      </c>
      <c r="E490" s="688">
        <v>881</v>
      </c>
      <c r="F490" s="688" t="s">
        <v>1857</v>
      </c>
      <c r="G490" s="688" t="s">
        <v>1857</v>
      </c>
      <c r="H490" s="688">
        <v>5</v>
      </c>
      <c r="I490" s="688">
        <v>910</v>
      </c>
      <c r="J490" s="688">
        <v>5</v>
      </c>
      <c r="K490" s="688">
        <v>206.41711292883116</v>
      </c>
      <c r="L490" s="688" t="s">
        <v>1874</v>
      </c>
      <c r="M490" s="689" t="s">
        <v>1857</v>
      </c>
      <c r="N490" s="688" t="s">
        <v>1857</v>
      </c>
      <c r="O490" s="688">
        <v>1</v>
      </c>
      <c r="P490" s="690" t="s">
        <v>236</v>
      </c>
      <c r="S490" s="359"/>
      <c r="T490" s="359"/>
    </row>
    <row r="491" spans="2:20" x14ac:dyDescent="0.2">
      <c r="B491" s="687" t="s">
        <v>612</v>
      </c>
      <c r="C491" s="636" t="s">
        <v>611</v>
      </c>
      <c r="D491" s="691" t="s">
        <v>1857</v>
      </c>
      <c r="E491" s="688">
        <v>1459</v>
      </c>
      <c r="F491" s="688" t="s">
        <v>1857</v>
      </c>
      <c r="G491" s="688" t="s">
        <v>1857</v>
      </c>
      <c r="H491" s="688">
        <v>5</v>
      </c>
      <c r="I491" s="688">
        <v>948</v>
      </c>
      <c r="J491" s="688">
        <v>5</v>
      </c>
      <c r="K491" s="688">
        <v>265.62667564153281</v>
      </c>
      <c r="L491" s="688" t="s">
        <v>1874</v>
      </c>
      <c r="M491" s="689" t="s">
        <v>1857</v>
      </c>
      <c r="N491" s="688" t="s">
        <v>1857</v>
      </c>
      <c r="O491" s="688" t="s">
        <v>3253</v>
      </c>
      <c r="P491" s="690" t="s">
        <v>3253</v>
      </c>
      <c r="S491" s="359"/>
      <c r="T491" s="359"/>
    </row>
    <row r="492" spans="2:20" x14ac:dyDescent="0.2">
      <c r="B492" s="687" t="s">
        <v>1218</v>
      </c>
      <c r="C492" s="636" t="s">
        <v>2385</v>
      </c>
      <c r="D492" s="691" t="s">
        <v>1857</v>
      </c>
      <c r="E492" s="688">
        <v>11007</v>
      </c>
      <c r="F492" s="688" t="s">
        <v>1857</v>
      </c>
      <c r="G492" s="688" t="s">
        <v>1857</v>
      </c>
      <c r="H492" s="688">
        <v>46</v>
      </c>
      <c r="I492" s="688">
        <v>15552</v>
      </c>
      <c r="J492" s="688">
        <v>79</v>
      </c>
      <c r="K492" s="688">
        <v>200.55858473296843</v>
      </c>
      <c r="L492" s="688" t="s">
        <v>1874</v>
      </c>
      <c r="M492" s="689" t="s">
        <v>1857</v>
      </c>
      <c r="N492" s="688" t="s">
        <v>1857</v>
      </c>
      <c r="O492" s="688" t="s">
        <v>3253</v>
      </c>
      <c r="P492" s="690" t="s">
        <v>3253</v>
      </c>
      <c r="S492" s="359"/>
      <c r="T492" s="359"/>
    </row>
    <row r="493" spans="2:20" x14ac:dyDescent="0.2">
      <c r="B493" s="687" t="s">
        <v>1219</v>
      </c>
      <c r="C493" s="636" t="s">
        <v>2386</v>
      </c>
      <c r="D493" s="691" t="s">
        <v>1857</v>
      </c>
      <c r="E493" s="688">
        <v>7660</v>
      </c>
      <c r="F493" s="688" t="s">
        <v>1857</v>
      </c>
      <c r="G493" s="688" t="s">
        <v>1857</v>
      </c>
      <c r="H493" s="688">
        <v>24</v>
      </c>
      <c r="I493" s="688">
        <v>11985</v>
      </c>
      <c r="J493" s="688">
        <v>54</v>
      </c>
      <c r="K493" s="688">
        <v>200.55858473296843</v>
      </c>
      <c r="L493" s="688" t="s">
        <v>1874</v>
      </c>
      <c r="M493" s="689" t="s">
        <v>1857</v>
      </c>
      <c r="N493" s="688" t="s">
        <v>1857</v>
      </c>
      <c r="O493" s="688" t="s">
        <v>3253</v>
      </c>
      <c r="P493" s="690" t="s">
        <v>3253</v>
      </c>
      <c r="S493" s="359"/>
      <c r="T493" s="359"/>
    </row>
    <row r="494" spans="2:20" x14ac:dyDescent="0.2">
      <c r="B494" s="687" t="s">
        <v>1220</v>
      </c>
      <c r="C494" s="636" t="s">
        <v>2387</v>
      </c>
      <c r="D494" s="691" t="s">
        <v>1857</v>
      </c>
      <c r="E494" s="688">
        <v>8181</v>
      </c>
      <c r="F494" s="688" t="s">
        <v>1857</v>
      </c>
      <c r="G494" s="688" t="s">
        <v>1857</v>
      </c>
      <c r="H494" s="688">
        <v>25</v>
      </c>
      <c r="I494" s="688">
        <v>12294</v>
      </c>
      <c r="J494" s="688">
        <v>69</v>
      </c>
      <c r="K494" s="688">
        <v>200.55858473296843</v>
      </c>
      <c r="L494" s="688" t="s">
        <v>1874</v>
      </c>
      <c r="M494" s="689" t="s">
        <v>1857</v>
      </c>
      <c r="N494" s="688" t="s">
        <v>1857</v>
      </c>
      <c r="O494" s="688" t="s">
        <v>3253</v>
      </c>
      <c r="P494" s="690" t="s">
        <v>3253</v>
      </c>
      <c r="S494" s="359"/>
      <c r="T494" s="359"/>
    </row>
    <row r="495" spans="2:20" x14ac:dyDescent="0.2">
      <c r="B495" s="687" t="s">
        <v>1221</v>
      </c>
      <c r="C495" s="636" t="s">
        <v>2388</v>
      </c>
      <c r="D495" s="691" t="s">
        <v>1857</v>
      </c>
      <c r="E495" s="688">
        <v>6754</v>
      </c>
      <c r="F495" s="688" t="s">
        <v>1857</v>
      </c>
      <c r="G495" s="688" t="s">
        <v>1857</v>
      </c>
      <c r="H495" s="688">
        <v>14</v>
      </c>
      <c r="I495" s="688">
        <v>7711</v>
      </c>
      <c r="J495" s="688">
        <v>37</v>
      </c>
      <c r="K495" s="688">
        <v>200.55858473296843</v>
      </c>
      <c r="L495" s="688" t="s">
        <v>1874</v>
      </c>
      <c r="M495" s="689" t="s">
        <v>1857</v>
      </c>
      <c r="N495" s="688" t="s">
        <v>1857</v>
      </c>
      <c r="O495" s="688" t="s">
        <v>3253</v>
      </c>
      <c r="P495" s="690" t="s">
        <v>3253</v>
      </c>
      <c r="S495" s="359"/>
      <c r="T495" s="359"/>
    </row>
    <row r="496" spans="2:20" x14ac:dyDescent="0.2">
      <c r="B496" s="687" t="s">
        <v>1222</v>
      </c>
      <c r="C496" s="636" t="s">
        <v>2389</v>
      </c>
      <c r="D496" s="691" t="s">
        <v>1857</v>
      </c>
      <c r="E496" s="688">
        <v>6522</v>
      </c>
      <c r="F496" s="688" t="s">
        <v>1857</v>
      </c>
      <c r="G496" s="688" t="s">
        <v>1857</v>
      </c>
      <c r="H496" s="688">
        <v>19</v>
      </c>
      <c r="I496" s="688">
        <v>8436</v>
      </c>
      <c r="J496" s="688">
        <v>49</v>
      </c>
      <c r="K496" s="688">
        <v>200.55858473296843</v>
      </c>
      <c r="L496" s="688" t="s">
        <v>1874</v>
      </c>
      <c r="M496" s="689" t="s">
        <v>1857</v>
      </c>
      <c r="N496" s="688" t="s">
        <v>1857</v>
      </c>
      <c r="O496" s="688" t="s">
        <v>3253</v>
      </c>
      <c r="P496" s="690" t="s">
        <v>3253</v>
      </c>
      <c r="S496" s="359"/>
      <c r="T496" s="359"/>
    </row>
    <row r="497" spans="2:20" x14ac:dyDescent="0.2">
      <c r="B497" s="687" t="s">
        <v>1223</v>
      </c>
      <c r="C497" s="636" t="s">
        <v>2390</v>
      </c>
      <c r="D497" s="691" t="s">
        <v>1857</v>
      </c>
      <c r="E497" s="688">
        <v>5488</v>
      </c>
      <c r="F497" s="688" t="s">
        <v>1857</v>
      </c>
      <c r="G497" s="688" t="s">
        <v>1857</v>
      </c>
      <c r="H497" s="688">
        <v>14</v>
      </c>
      <c r="I497" s="688">
        <v>5627</v>
      </c>
      <c r="J497" s="688">
        <v>26</v>
      </c>
      <c r="K497" s="688">
        <v>200.55858473296843</v>
      </c>
      <c r="L497" s="688" t="s">
        <v>1874</v>
      </c>
      <c r="M497" s="689" t="s">
        <v>1857</v>
      </c>
      <c r="N497" s="688" t="s">
        <v>1857</v>
      </c>
      <c r="O497" s="688" t="s">
        <v>3253</v>
      </c>
      <c r="P497" s="690" t="s">
        <v>3253</v>
      </c>
      <c r="S497" s="359"/>
      <c r="T497" s="359"/>
    </row>
    <row r="498" spans="2:20" x14ac:dyDescent="0.2">
      <c r="B498" s="687" t="s">
        <v>1224</v>
      </c>
      <c r="C498" s="636" t="s">
        <v>2391</v>
      </c>
      <c r="D498" s="691" t="s">
        <v>1857</v>
      </c>
      <c r="E498" s="688">
        <v>4409</v>
      </c>
      <c r="F498" s="688" t="s">
        <v>1857</v>
      </c>
      <c r="G498" s="688" t="s">
        <v>1857</v>
      </c>
      <c r="H498" s="688">
        <v>20</v>
      </c>
      <c r="I498" s="688">
        <v>6905</v>
      </c>
      <c r="J498" s="688">
        <v>48</v>
      </c>
      <c r="K498" s="688">
        <v>200.55858473296843</v>
      </c>
      <c r="L498" s="688" t="s">
        <v>1874</v>
      </c>
      <c r="M498" s="689" t="s">
        <v>1857</v>
      </c>
      <c r="N498" s="688" t="s">
        <v>1857</v>
      </c>
      <c r="O498" s="688" t="s">
        <v>3253</v>
      </c>
      <c r="P498" s="690" t="s">
        <v>3253</v>
      </c>
      <c r="S498" s="359"/>
      <c r="T498" s="359"/>
    </row>
    <row r="499" spans="2:20" x14ac:dyDescent="0.2">
      <c r="B499" s="687" t="s">
        <v>1225</v>
      </c>
      <c r="C499" s="636" t="s">
        <v>2392</v>
      </c>
      <c r="D499" s="691" t="s">
        <v>1857</v>
      </c>
      <c r="E499" s="688">
        <v>2751</v>
      </c>
      <c r="F499" s="688" t="s">
        <v>1857</v>
      </c>
      <c r="G499" s="688" t="s">
        <v>1857</v>
      </c>
      <c r="H499" s="688">
        <v>15</v>
      </c>
      <c r="I499" s="688">
        <v>3791</v>
      </c>
      <c r="J499" s="688">
        <v>20</v>
      </c>
      <c r="K499" s="688">
        <v>200.55858473296843</v>
      </c>
      <c r="L499" s="688" t="s">
        <v>1874</v>
      </c>
      <c r="M499" s="689" t="s">
        <v>1857</v>
      </c>
      <c r="N499" s="688" t="s">
        <v>1857</v>
      </c>
      <c r="O499" s="688" t="s">
        <v>3253</v>
      </c>
      <c r="P499" s="690" t="s">
        <v>3253</v>
      </c>
      <c r="S499" s="359"/>
      <c r="T499" s="359"/>
    </row>
    <row r="500" spans="2:20" x14ac:dyDescent="0.2">
      <c r="B500" s="687" t="s">
        <v>1226</v>
      </c>
      <c r="C500" s="636" t="s">
        <v>2393</v>
      </c>
      <c r="D500" s="691" t="s">
        <v>1857</v>
      </c>
      <c r="E500" s="688">
        <v>3772</v>
      </c>
      <c r="F500" s="688" t="s">
        <v>1857</v>
      </c>
      <c r="G500" s="688" t="s">
        <v>1857</v>
      </c>
      <c r="H500" s="688">
        <v>16</v>
      </c>
      <c r="I500" s="688">
        <v>5372</v>
      </c>
      <c r="J500" s="688">
        <v>33</v>
      </c>
      <c r="K500" s="688">
        <v>200.55858473296843</v>
      </c>
      <c r="L500" s="688" t="s">
        <v>1874</v>
      </c>
      <c r="M500" s="689" t="s">
        <v>1857</v>
      </c>
      <c r="N500" s="688" t="s">
        <v>1857</v>
      </c>
      <c r="O500" s="688" t="s">
        <v>3253</v>
      </c>
      <c r="P500" s="690" t="s">
        <v>3253</v>
      </c>
      <c r="S500" s="359"/>
      <c r="T500" s="359"/>
    </row>
    <row r="501" spans="2:20" x14ac:dyDescent="0.2">
      <c r="B501" s="687" t="s">
        <v>1227</v>
      </c>
      <c r="C501" s="636" t="s">
        <v>2394</v>
      </c>
      <c r="D501" s="691" t="s">
        <v>1857</v>
      </c>
      <c r="E501" s="688">
        <v>2669</v>
      </c>
      <c r="F501" s="688" t="s">
        <v>1857</v>
      </c>
      <c r="G501" s="688" t="s">
        <v>1857</v>
      </c>
      <c r="H501" s="688">
        <v>9</v>
      </c>
      <c r="I501" s="688">
        <v>3663</v>
      </c>
      <c r="J501" s="688">
        <v>17</v>
      </c>
      <c r="K501" s="688">
        <v>200.55858473296843</v>
      </c>
      <c r="L501" s="688" t="s">
        <v>1874</v>
      </c>
      <c r="M501" s="689" t="s">
        <v>1857</v>
      </c>
      <c r="N501" s="688" t="s">
        <v>1857</v>
      </c>
      <c r="O501" s="688" t="s">
        <v>3253</v>
      </c>
      <c r="P501" s="690" t="s">
        <v>3253</v>
      </c>
      <c r="S501" s="359"/>
      <c r="T501" s="359"/>
    </row>
    <row r="502" spans="2:20" x14ac:dyDescent="0.2">
      <c r="B502" s="687" t="s">
        <v>1228</v>
      </c>
      <c r="C502" s="636" t="s">
        <v>2395</v>
      </c>
      <c r="D502" s="691" t="s">
        <v>1857</v>
      </c>
      <c r="E502" s="688">
        <v>2549</v>
      </c>
      <c r="F502" s="688" t="s">
        <v>1857</v>
      </c>
      <c r="G502" s="688" t="s">
        <v>1857</v>
      </c>
      <c r="H502" s="688">
        <v>9</v>
      </c>
      <c r="I502" s="688">
        <v>3753</v>
      </c>
      <c r="J502" s="688">
        <v>15</v>
      </c>
      <c r="K502" s="688">
        <v>200.55858473296843</v>
      </c>
      <c r="L502" s="688" t="s">
        <v>1874</v>
      </c>
      <c r="M502" s="689" t="s">
        <v>1857</v>
      </c>
      <c r="N502" s="688" t="s">
        <v>1857</v>
      </c>
      <c r="O502" s="688" t="s">
        <v>3253</v>
      </c>
      <c r="P502" s="690" t="s">
        <v>3253</v>
      </c>
      <c r="S502" s="359"/>
      <c r="T502" s="359"/>
    </row>
    <row r="503" spans="2:20" x14ac:dyDescent="0.2">
      <c r="B503" s="687" t="s">
        <v>1229</v>
      </c>
      <c r="C503" s="636" t="s">
        <v>2396</v>
      </c>
      <c r="D503" s="691" t="s">
        <v>1857</v>
      </c>
      <c r="E503" s="688" t="s">
        <v>1857</v>
      </c>
      <c r="F503" s="688" t="s">
        <v>1857</v>
      </c>
      <c r="G503" s="688">
        <v>1370</v>
      </c>
      <c r="H503" s="688">
        <v>5</v>
      </c>
      <c r="I503" s="688">
        <v>3007</v>
      </c>
      <c r="J503" s="688">
        <v>11</v>
      </c>
      <c r="K503" s="688">
        <v>200.55858473296843</v>
      </c>
      <c r="L503" s="688" t="s">
        <v>1874</v>
      </c>
      <c r="M503" s="689" t="s">
        <v>1857</v>
      </c>
      <c r="N503" s="688" t="s">
        <v>1857</v>
      </c>
      <c r="O503" s="688">
        <v>1</v>
      </c>
      <c r="P503" s="690" t="s">
        <v>236</v>
      </c>
      <c r="S503" s="359"/>
      <c r="T503" s="359"/>
    </row>
    <row r="504" spans="2:20" x14ac:dyDescent="0.2">
      <c r="B504" s="687" t="s">
        <v>1230</v>
      </c>
      <c r="C504" s="636" t="s">
        <v>2397</v>
      </c>
      <c r="D504" s="691" t="s">
        <v>1857</v>
      </c>
      <c r="E504" s="688" t="s">
        <v>1857</v>
      </c>
      <c r="F504" s="688">
        <v>1696</v>
      </c>
      <c r="G504" s="688">
        <v>1370</v>
      </c>
      <c r="H504" s="688">
        <v>5</v>
      </c>
      <c r="I504" s="688">
        <v>880</v>
      </c>
      <c r="J504" s="688">
        <v>5</v>
      </c>
      <c r="K504" s="688">
        <v>200.55858473296843</v>
      </c>
      <c r="L504" s="688" t="s">
        <v>1874</v>
      </c>
      <c r="M504" s="689" t="s">
        <v>1857</v>
      </c>
      <c r="N504" s="688" t="s">
        <v>1857</v>
      </c>
      <c r="O504" s="688">
        <v>1</v>
      </c>
      <c r="P504" s="690" t="s">
        <v>236</v>
      </c>
      <c r="S504" s="359"/>
      <c r="T504" s="359"/>
    </row>
    <row r="505" spans="2:20" x14ac:dyDescent="0.2">
      <c r="B505" s="687" t="s">
        <v>1231</v>
      </c>
      <c r="C505" s="636" t="s">
        <v>2398</v>
      </c>
      <c r="D505" s="691" t="s">
        <v>1857</v>
      </c>
      <c r="E505" s="688">
        <v>2168</v>
      </c>
      <c r="F505" s="688" t="s">
        <v>1857</v>
      </c>
      <c r="G505" s="688" t="s">
        <v>1857</v>
      </c>
      <c r="H505" s="688">
        <v>5</v>
      </c>
      <c r="I505" s="688">
        <v>4151</v>
      </c>
      <c r="J505" s="688">
        <v>22</v>
      </c>
      <c r="K505" s="688">
        <v>200.55858473296843</v>
      </c>
      <c r="L505" s="688" t="s">
        <v>1874</v>
      </c>
      <c r="M505" s="689" t="s">
        <v>1857</v>
      </c>
      <c r="N505" s="688" t="s">
        <v>1857</v>
      </c>
      <c r="O505" s="688" t="s">
        <v>3253</v>
      </c>
      <c r="P505" s="690" t="s">
        <v>3253</v>
      </c>
      <c r="S505" s="359"/>
      <c r="T505" s="359"/>
    </row>
    <row r="506" spans="2:20" x14ac:dyDescent="0.2">
      <c r="B506" s="687" t="s">
        <v>610</v>
      </c>
      <c r="C506" s="636" t="s">
        <v>609</v>
      </c>
      <c r="D506" s="691" t="s">
        <v>1857</v>
      </c>
      <c r="E506" s="688">
        <v>2077</v>
      </c>
      <c r="F506" s="688" t="s">
        <v>1857</v>
      </c>
      <c r="G506" s="688" t="s">
        <v>1857</v>
      </c>
      <c r="H506" s="688">
        <v>5</v>
      </c>
      <c r="I506" s="688">
        <v>3633</v>
      </c>
      <c r="J506" s="688">
        <v>13</v>
      </c>
      <c r="K506" s="688">
        <v>314.17570268167822</v>
      </c>
      <c r="L506" s="688" t="s">
        <v>1874</v>
      </c>
      <c r="M506" s="689" t="s">
        <v>1857</v>
      </c>
      <c r="N506" s="688" t="s">
        <v>1857</v>
      </c>
      <c r="O506" s="688" t="s">
        <v>3253</v>
      </c>
      <c r="P506" s="690" t="s">
        <v>3253</v>
      </c>
      <c r="S506" s="359"/>
      <c r="T506" s="359"/>
    </row>
    <row r="507" spans="2:20" x14ac:dyDescent="0.2">
      <c r="B507" s="687" t="s">
        <v>1232</v>
      </c>
      <c r="C507" s="636" t="s">
        <v>2399</v>
      </c>
      <c r="D507" s="691" t="s">
        <v>1857</v>
      </c>
      <c r="E507" s="688">
        <v>6651</v>
      </c>
      <c r="F507" s="688" t="s">
        <v>1857</v>
      </c>
      <c r="G507" s="688" t="s">
        <v>1857</v>
      </c>
      <c r="H507" s="688">
        <v>110</v>
      </c>
      <c r="I507" s="688">
        <v>20037</v>
      </c>
      <c r="J507" s="688">
        <v>175</v>
      </c>
      <c r="K507" s="688">
        <v>200.55858473296843</v>
      </c>
      <c r="L507" s="688" t="s">
        <v>1874</v>
      </c>
      <c r="M507" s="689" t="s">
        <v>1857</v>
      </c>
      <c r="N507" s="688" t="s">
        <v>1857</v>
      </c>
      <c r="O507" s="688" t="s">
        <v>3253</v>
      </c>
      <c r="P507" s="690" t="s">
        <v>3253</v>
      </c>
      <c r="S507" s="359"/>
      <c r="T507" s="359"/>
    </row>
    <row r="508" spans="2:20" x14ac:dyDescent="0.2">
      <c r="B508" s="687" t="s">
        <v>1233</v>
      </c>
      <c r="C508" s="636" t="s">
        <v>2400</v>
      </c>
      <c r="D508" s="691" t="s">
        <v>1857</v>
      </c>
      <c r="E508" s="688">
        <v>2145</v>
      </c>
      <c r="F508" s="688" t="s">
        <v>1857</v>
      </c>
      <c r="G508" s="688" t="s">
        <v>1857</v>
      </c>
      <c r="H508" s="688">
        <v>8</v>
      </c>
      <c r="I508" s="688">
        <v>3703</v>
      </c>
      <c r="J508" s="688">
        <v>28</v>
      </c>
      <c r="K508" s="688">
        <v>200.55858473296843</v>
      </c>
      <c r="L508" s="688" t="s">
        <v>1874</v>
      </c>
      <c r="M508" s="689" t="s">
        <v>1857</v>
      </c>
      <c r="N508" s="688" t="s">
        <v>1857</v>
      </c>
      <c r="O508" s="688" t="s">
        <v>3253</v>
      </c>
      <c r="P508" s="690" t="s">
        <v>3253</v>
      </c>
      <c r="S508" s="359"/>
      <c r="T508" s="359"/>
    </row>
    <row r="509" spans="2:20" x14ac:dyDescent="0.2">
      <c r="B509" s="687" t="s">
        <v>1234</v>
      </c>
      <c r="C509" s="636" t="s">
        <v>2401</v>
      </c>
      <c r="D509" s="691" t="s">
        <v>1857</v>
      </c>
      <c r="E509" s="688">
        <v>1661</v>
      </c>
      <c r="F509" s="688" t="s">
        <v>1857</v>
      </c>
      <c r="G509" s="688" t="s">
        <v>1857</v>
      </c>
      <c r="H509" s="688">
        <v>5</v>
      </c>
      <c r="I509" s="688">
        <v>2079</v>
      </c>
      <c r="J509" s="688">
        <v>19</v>
      </c>
      <c r="K509" s="688">
        <v>200.55858473296843</v>
      </c>
      <c r="L509" s="688" t="s">
        <v>1874</v>
      </c>
      <c r="M509" s="689" t="s">
        <v>1857</v>
      </c>
      <c r="N509" s="688" t="s">
        <v>1857</v>
      </c>
      <c r="O509" s="688" t="s">
        <v>3253</v>
      </c>
      <c r="P509" s="690" t="s">
        <v>3253</v>
      </c>
      <c r="S509" s="359"/>
      <c r="T509" s="359"/>
    </row>
    <row r="510" spans="2:20" x14ac:dyDescent="0.2">
      <c r="B510" s="687" t="s">
        <v>608</v>
      </c>
      <c r="C510" s="636" t="s">
        <v>607</v>
      </c>
      <c r="D510" s="691" t="s">
        <v>1857</v>
      </c>
      <c r="E510" s="688">
        <v>5248</v>
      </c>
      <c r="F510" s="688" t="s">
        <v>1857</v>
      </c>
      <c r="G510" s="688" t="s">
        <v>1857</v>
      </c>
      <c r="H510" s="688">
        <v>37</v>
      </c>
      <c r="I510" s="688">
        <v>8161</v>
      </c>
      <c r="J510" s="688">
        <v>66</v>
      </c>
      <c r="K510" s="688">
        <v>200.55858473296843</v>
      </c>
      <c r="L510" s="688" t="s">
        <v>1874</v>
      </c>
      <c r="M510" s="689" t="s">
        <v>1857</v>
      </c>
      <c r="N510" s="688" t="s">
        <v>1857</v>
      </c>
      <c r="O510" s="688" t="s">
        <v>3253</v>
      </c>
      <c r="P510" s="690" t="s">
        <v>3253</v>
      </c>
      <c r="S510" s="359"/>
      <c r="T510" s="359"/>
    </row>
    <row r="511" spans="2:20" x14ac:dyDescent="0.2">
      <c r="B511" s="687" t="s">
        <v>606</v>
      </c>
      <c r="C511" s="636" t="s">
        <v>605</v>
      </c>
      <c r="D511" s="691" t="s">
        <v>1857</v>
      </c>
      <c r="E511" s="688">
        <v>2185</v>
      </c>
      <c r="F511" s="688" t="s">
        <v>1857</v>
      </c>
      <c r="G511" s="688" t="s">
        <v>1857</v>
      </c>
      <c r="H511" s="688">
        <v>6</v>
      </c>
      <c r="I511" s="688">
        <v>4684</v>
      </c>
      <c r="J511" s="688">
        <v>33</v>
      </c>
      <c r="K511" s="688">
        <v>200.55858473296843</v>
      </c>
      <c r="L511" s="688" t="s">
        <v>1874</v>
      </c>
      <c r="M511" s="689" t="s">
        <v>1857</v>
      </c>
      <c r="N511" s="688" t="s">
        <v>1857</v>
      </c>
      <c r="O511" s="688" t="s">
        <v>3253</v>
      </c>
      <c r="P511" s="690" t="s">
        <v>3253</v>
      </c>
      <c r="S511" s="359"/>
      <c r="T511" s="359"/>
    </row>
    <row r="512" spans="2:20" x14ac:dyDescent="0.2">
      <c r="B512" s="687" t="s">
        <v>1235</v>
      </c>
      <c r="C512" s="636" t="s">
        <v>2402</v>
      </c>
      <c r="D512" s="691" t="s">
        <v>1857</v>
      </c>
      <c r="E512" s="688">
        <v>3241</v>
      </c>
      <c r="F512" s="688" t="s">
        <v>1857</v>
      </c>
      <c r="G512" s="688" t="s">
        <v>1857</v>
      </c>
      <c r="H512" s="688">
        <v>15</v>
      </c>
      <c r="I512" s="688">
        <v>6613</v>
      </c>
      <c r="J512" s="688">
        <v>54</v>
      </c>
      <c r="K512" s="688">
        <v>200.55858473296843</v>
      </c>
      <c r="L512" s="688" t="s">
        <v>1874</v>
      </c>
      <c r="M512" s="689" t="s">
        <v>1857</v>
      </c>
      <c r="N512" s="688" t="s">
        <v>1857</v>
      </c>
      <c r="O512" s="688" t="s">
        <v>3253</v>
      </c>
      <c r="P512" s="690" t="s">
        <v>3253</v>
      </c>
      <c r="S512" s="359"/>
      <c r="T512" s="359"/>
    </row>
    <row r="513" spans="2:20" x14ac:dyDescent="0.2">
      <c r="B513" s="687" t="s">
        <v>1236</v>
      </c>
      <c r="C513" s="636" t="s">
        <v>2403</v>
      </c>
      <c r="D513" s="691" t="s">
        <v>1857</v>
      </c>
      <c r="E513" s="688">
        <v>1877</v>
      </c>
      <c r="F513" s="688" t="s">
        <v>1857</v>
      </c>
      <c r="G513" s="688" t="s">
        <v>1857</v>
      </c>
      <c r="H513" s="688">
        <v>8</v>
      </c>
      <c r="I513" s="688">
        <v>4249</v>
      </c>
      <c r="J513" s="688">
        <v>35</v>
      </c>
      <c r="K513" s="688">
        <v>200.55858473296843</v>
      </c>
      <c r="L513" s="688" t="s">
        <v>1874</v>
      </c>
      <c r="M513" s="689" t="s">
        <v>1857</v>
      </c>
      <c r="N513" s="688" t="s">
        <v>1857</v>
      </c>
      <c r="O513" s="688" t="s">
        <v>3253</v>
      </c>
      <c r="P513" s="690" t="s">
        <v>3253</v>
      </c>
      <c r="S513" s="359"/>
      <c r="T513" s="359"/>
    </row>
    <row r="514" spans="2:20" x14ac:dyDescent="0.2">
      <c r="B514" s="687" t="s">
        <v>1237</v>
      </c>
      <c r="C514" s="636" t="s">
        <v>2404</v>
      </c>
      <c r="D514" s="691" t="s">
        <v>1857</v>
      </c>
      <c r="E514" s="688">
        <v>1707</v>
      </c>
      <c r="F514" s="688" t="s">
        <v>1857</v>
      </c>
      <c r="G514" s="688" t="s">
        <v>1857</v>
      </c>
      <c r="H514" s="688">
        <v>5</v>
      </c>
      <c r="I514" s="688">
        <v>3065</v>
      </c>
      <c r="J514" s="688">
        <v>24</v>
      </c>
      <c r="K514" s="688">
        <v>200.55858473296843</v>
      </c>
      <c r="L514" s="688" t="s">
        <v>1874</v>
      </c>
      <c r="M514" s="689" t="s">
        <v>1857</v>
      </c>
      <c r="N514" s="688" t="s">
        <v>1857</v>
      </c>
      <c r="O514" s="688" t="s">
        <v>3253</v>
      </c>
      <c r="P514" s="690" t="s">
        <v>3253</v>
      </c>
      <c r="S514" s="359"/>
      <c r="T514" s="359"/>
    </row>
    <row r="515" spans="2:20" x14ac:dyDescent="0.2">
      <c r="B515" s="687" t="s">
        <v>1238</v>
      </c>
      <c r="C515" s="636" t="s">
        <v>2405</v>
      </c>
      <c r="D515" s="691" t="s">
        <v>1857</v>
      </c>
      <c r="E515" s="688">
        <v>665</v>
      </c>
      <c r="F515" s="688" t="s">
        <v>1857</v>
      </c>
      <c r="G515" s="688" t="s">
        <v>1857</v>
      </c>
      <c r="H515" s="688">
        <v>5</v>
      </c>
      <c r="I515" s="688">
        <v>3502</v>
      </c>
      <c r="J515" s="688">
        <v>24</v>
      </c>
      <c r="K515" s="688">
        <v>200.55858473296843</v>
      </c>
      <c r="L515" s="688" t="s">
        <v>1874</v>
      </c>
      <c r="M515" s="689" t="s">
        <v>1857</v>
      </c>
      <c r="N515" s="688" t="s">
        <v>1857</v>
      </c>
      <c r="O515" s="688" t="s">
        <v>3253</v>
      </c>
      <c r="P515" s="690" t="s">
        <v>3253</v>
      </c>
      <c r="S515" s="359"/>
      <c r="T515" s="359"/>
    </row>
    <row r="516" spans="2:20" x14ac:dyDescent="0.2">
      <c r="B516" s="687" t="s">
        <v>1239</v>
      </c>
      <c r="C516" s="636" t="s">
        <v>2406</v>
      </c>
      <c r="D516" s="691" t="s">
        <v>1857</v>
      </c>
      <c r="E516" s="688">
        <v>487</v>
      </c>
      <c r="F516" s="688" t="s">
        <v>1857</v>
      </c>
      <c r="G516" s="688" t="s">
        <v>1857</v>
      </c>
      <c r="H516" s="688">
        <v>5</v>
      </c>
      <c r="I516" s="688">
        <v>1706</v>
      </c>
      <c r="J516" s="688">
        <v>11</v>
      </c>
      <c r="K516" s="688">
        <v>200.55858473296843</v>
      </c>
      <c r="L516" s="688" t="s">
        <v>1874</v>
      </c>
      <c r="M516" s="689" t="s">
        <v>1857</v>
      </c>
      <c r="N516" s="688" t="s">
        <v>1857</v>
      </c>
      <c r="O516" s="688" t="s">
        <v>3253</v>
      </c>
      <c r="P516" s="690" t="s">
        <v>3253</v>
      </c>
      <c r="S516" s="359"/>
      <c r="T516" s="359"/>
    </row>
    <row r="517" spans="2:20" x14ac:dyDescent="0.2">
      <c r="B517" s="687" t="s">
        <v>604</v>
      </c>
      <c r="C517" s="636" t="s">
        <v>603</v>
      </c>
      <c r="D517" s="691" t="s">
        <v>1857</v>
      </c>
      <c r="E517" s="688">
        <v>487</v>
      </c>
      <c r="F517" s="688" t="s">
        <v>1857</v>
      </c>
      <c r="G517" s="688" t="s">
        <v>1857</v>
      </c>
      <c r="H517" s="688">
        <v>5</v>
      </c>
      <c r="I517" s="688">
        <v>558</v>
      </c>
      <c r="J517" s="688">
        <v>5</v>
      </c>
      <c r="K517" s="688">
        <v>200.55858473296843</v>
      </c>
      <c r="L517" s="688" t="s">
        <v>1874</v>
      </c>
      <c r="M517" s="689" t="s">
        <v>1857</v>
      </c>
      <c r="N517" s="688" t="s">
        <v>1857</v>
      </c>
      <c r="O517" s="688" t="s">
        <v>3253</v>
      </c>
      <c r="P517" s="690" t="s">
        <v>3253</v>
      </c>
      <c r="S517" s="359"/>
      <c r="T517" s="359"/>
    </row>
    <row r="518" spans="2:20" x14ac:dyDescent="0.2">
      <c r="B518" s="687" t="s">
        <v>602</v>
      </c>
      <c r="C518" s="636" t="s">
        <v>601</v>
      </c>
      <c r="D518" s="691" t="s">
        <v>1857</v>
      </c>
      <c r="E518" s="688">
        <v>1762</v>
      </c>
      <c r="F518" s="688" t="s">
        <v>1857</v>
      </c>
      <c r="G518" s="688" t="s">
        <v>1857</v>
      </c>
      <c r="H518" s="688">
        <v>5</v>
      </c>
      <c r="I518" s="688">
        <v>1762</v>
      </c>
      <c r="J518" s="688">
        <v>5</v>
      </c>
      <c r="K518" s="688">
        <v>314.17570268167822</v>
      </c>
      <c r="L518" s="688" t="s">
        <v>1874</v>
      </c>
      <c r="M518" s="689" t="s">
        <v>1857</v>
      </c>
      <c r="N518" s="688" t="s">
        <v>1857</v>
      </c>
      <c r="O518" s="688" t="s">
        <v>3253</v>
      </c>
      <c r="P518" s="690" t="s">
        <v>3253</v>
      </c>
      <c r="S518" s="359"/>
      <c r="T518" s="359"/>
    </row>
    <row r="519" spans="2:20" x14ac:dyDescent="0.2">
      <c r="B519" s="687" t="s">
        <v>600</v>
      </c>
      <c r="C519" s="636" t="s">
        <v>599</v>
      </c>
      <c r="D519" s="691" t="s">
        <v>1857</v>
      </c>
      <c r="E519" s="688">
        <v>6078</v>
      </c>
      <c r="F519" s="688" t="s">
        <v>1857</v>
      </c>
      <c r="G519" s="688" t="s">
        <v>1857</v>
      </c>
      <c r="H519" s="688">
        <v>44</v>
      </c>
      <c r="I519" s="688">
        <v>7214</v>
      </c>
      <c r="J519" s="688">
        <v>57</v>
      </c>
      <c r="K519" s="688">
        <v>200.55858473296843</v>
      </c>
      <c r="L519" s="688" t="s">
        <v>1874</v>
      </c>
      <c r="M519" s="689" t="s">
        <v>1857</v>
      </c>
      <c r="N519" s="688" t="s">
        <v>1857</v>
      </c>
      <c r="O519" s="688" t="s">
        <v>3253</v>
      </c>
      <c r="P519" s="690" t="s">
        <v>3253</v>
      </c>
      <c r="S519" s="359"/>
      <c r="T519" s="359"/>
    </row>
    <row r="520" spans="2:20" x14ac:dyDescent="0.2">
      <c r="B520" s="687" t="s">
        <v>598</v>
      </c>
      <c r="C520" s="636" t="s">
        <v>597</v>
      </c>
      <c r="D520" s="691" t="s">
        <v>1857</v>
      </c>
      <c r="E520" s="688">
        <v>4047</v>
      </c>
      <c r="F520" s="688" t="s">
        <v>1857</v>
      </c>
      <c r="G520" s="688" t="s">
        <v>1857</v>
      </c>
      <c r="H520" s="688">
        <v>22</v>
      </c>
      <c r="I520" s="688">
        <v>4388</v>
      </c>
      <c r="J520" s="688">
        <v>27</v>
      </c>
      <c r="K520" s="688">
        <v>200.55858473296843</v>
      </c>
      <c r="L520" s="688" t="s">
        <v>1874</v>
      </c>
      <c r="M520" s="689" t="s">
        <v>1857</v>
      </c>
      <c r="N520" s="688" t="s">
        <v>1857</v>
      </c>
      <c r="O520" s="688" t="s">
        <v>3253</v>
      </c>
      <c r="P520" s="690" t="s">
        <v>3253</v>
      </c>
      <c r="S520" s="359"/>
      <c r="T520" s="359"/>
    </row>
    <row r="521" spans="2:20" x14ac:dyDescent="0.2">
      <c r="B521" s="687" t="s">
        <v>596</v>
      </c>
      <c r="C521" s="636" t="s">
        <v>595</v>
      </c>
      <c r="D521" s="691" t="s">
        <v>1857</v>
      </c>
      <c r="E521" s="688">
        <v>931</v>
      </c>
      <c r="F521" s="688" t="s">
        <v>1857</v>
      </c>
      <c r="G521" s="688" t="s">
        <v>1857</v>
      </c>
      <c r="H521" s="688">
        <v>5</v>
      </c>
      <c r="I521" s="688">
        <v>1074</v>
      </c>
      <c r="J521" s="688">
        <v>5</v>
      </c>
      <c r="K521" s="688">
        <v>200.55858473296843</v>
      </c>
      <c r="L521" s="688" t="s">
        <v>1874</v>
      </c>
      <c r="M521" s="689" t="s">
        <v>1857</v>
      </c>
      <c r="N521" s="688" t="s">
        <v>1857</v>
      </c>
      <c r="O521" s="688" t="s">
        <v>3253</v>
      </c>
      <c r="P521" s="690" t="s">
        <v>3253</v>
      </c>
      <c r="S521" s="359"/>
      <c r="T521" s="359"/>
    </row>
    <row r="522" spans="2:20" x14ac:dyDescent="0.2">
      <c r="B522" s="687" t="s">
        <v>1240</v>
      </c>
      <c r="C522" s="636" t="s">
        <v>2407</v>
      </c>
      <c r="D522" s="691" t="s">
        <v>1857</v>
      </c>
      <c r="E522" s="688">
        <v>4500</v>
      </c>
      <c r="F522" s="688" t="s">
        <v>1857</v>
      </c>
      <c r="G522" s="688" t="s">
        <v>1857</v>
      </c>
      <c r="H522" s="688">
        <v>30</v>
      </c>
      <c r="I522" s="688">
        <v>5471</v>
      </c>
      <c r="J522" s="688">
        <v>44</v>
      </c>
      <c r="K522" s="688">
        <v>200.55858473296843</v>
      </c>
      <c r="L522" s="688" t="s">
        <v>1874</v>
      </c>
      <c r="M522" s="689" t="s">
        <v>1857</v>
      </c>
      <c r="N522" s="688" t="s">
        <v>1857</v>
      </c>
      <c r="O522" s="688" t="s">
        <v>3253</v>
      </c>
      <c r="P522" s="690" t="s">
        <v>3253</v>
      </c>
      <c r="S522" s="359"/>
      <c r="T522" s="359"/>
    </row>
    <row r="523" spans="2:20" x14ac:dyDescent="0.2">
      <c r="B523" s="687" t="s">
        <v>1241</v>
      </c>
      <c r="C523" s="636" t="s">
        <v>2408</v>
      </c>
      <c r="D523" s="691" t="s">
        <v>1857</v>
      </c>
      <c r="E523" s="688">
        <v>2967</v>
      </c>
      <c r="F523" s="688" t="s">
        <v>1857</v>
      </c>
      <c r="G523" s="688" t="s">
        <v>1857</v>
      </c>
      <c r="H523" s="688">
        <v>16</v>
      </c>
      <c r="I523" s="688">
        <v>3497</v>
      </c>
      <c r="J523" s="688">
        <v>21</v>
      </c>
      <c r="K523" s="688">
        <v>200.55858473296843</v>
      </c>
      <c r="L523" s="688" t="s">
        <v>1874</v>
      </c>
      <c r="M523" s="689" t="s">
        <v>1857</v>
      </c>
      <c r="N523" s="688" t="s">
        <v>1857</v>
      </c>
      <c r="O523" s="688" t="s">
        <v>3253</v>
      </c>
      <c r="P523" s="690" t="s">
        <v>3253</v>
      </c>
      <c r="S523" s="359"/>
      <c r="T523" s="359"/>
    </row>
    <row r="524" spans="2:20" x14ac:dyDescent="0.2">
      <c r="B524" s="687" t="s">
        <v>1242</v>
      </c>
      <c r="C524" s="636" t="s">
        <v>2409</v>
      </c>
      <c r="D524" s="691" t="s">
        <v>1857</v>
      </c>
      <c r="E524" s="688">
        <v>2521</v>
      </c>
      <c r="F524" s="688" t="s">
        <v>1857</v>
      </c>
      <c r="G524" s="688" t="s">
        <v>1857</v>
      </c>
      <c r="H524" s="688">
        <v>11</v>
      </c>
      <c r="I524" s="688">
        <v>2844</v>
      </c>
      <c r="J524" s="688">
        <v>18</v>
      </c>
      <c r="K524" s="688">
        <v>200.55858473296843</v>
      </c>
      <c r="L524" s="688" t="s">
        <v>1874</v>
      </c>
      <c r="M524" s="689" t="s">
        <v>1857</v>
      </c>
      <c r="N524" s="688" t="s">
        <v>1857</v>
      </c>
      <c r="O524" s="688" t="s">
        <v>3253</v>
      </c>
      <c r="P524" s="690" t="s">
        <v>3253</v>
      </c>
      <c r="S524" s="359"/>
      <c r="T524" s="359"/>
    </row>
    <row r="525" spans="2:20" x14ac:dyDescent="0.2">
      <c r="B525" s="687" t="s">
        <v>1243</v>
      </c>
      <c r="C525" s="636" t="s">
        <v>2410</v>
      </c>
      <c r="D525" s="691" t="s">
        <v>1857</v>
      </c>
      <c r="E525" s="688">
        <v>836</v>
      </c>
      <c r="F525" s="688" t="s">
        <v>1857</v>
      </c>
      <c r="G525" s="688" t="s">
        <v>1857</v>
      </c>
      <c r="H525" s="688">
        <v>5</v>
      </c>
      <c r="I525" s="688">
        <v>1040</v>
      </c>
      <c r="J525" s="688">
        <v>5</v>
      </c>
      <c r="K525" s="688">
        <v>200.55858473296843</v>
      </c>
      <c r="L525" s="688" t="s">
        <v>1874</v>
      </c>
      <c r="M525" s="689" t="s">
        <v>1857</v>
      </c>
      <c r="N525" s="688" t="s">
        <v>1857</v>
      </c>
      <c r="O525" s="688" t="s">
        <v>3253</v>
      </c>
      <c r="P525" s="690" t="s">
        <v>3253</v>
      </c>
      <c r="S525" s="359"/>
      <c r="T525" s="359"/>
    </row>
    <row r="526" spans="2:20" x14ac:dyDescent="0.2">
      <c r="B526" s="687" t="s">
        <v>594</v>
      </c>
      <c r="C526" s="636" t="s">
        <v>593</v>
      </c>
      <c r="D526" s="691" t="s">
        <v>1857</v>
      </c>
      <c r="E526" s="688">
        <v>723</v>
      </c>
      <c r="F526" s="688" t="s">
        <v>1857</v>
      </c>
      <c r="G526" s="688" t="s">
        <v>1857</v>
      </c>
      <c r="H526" s="688">
        <v>5</v>
      </c>
      <c r="I526" s="688">
        <v>932</v>
      </c>
      <c r="J526" s="688">
        <v>5</v>
      </c>
      <c r="K526" s="688">
        <v>200.55858473296843</v>
      </c>
      <c r="L526" s="688" t="s">
        <v>1874</v>
      </c>
      <c r="M526" s="689" t="s">
        <v>1857</v>
      </c>
      <c r="N526" s="688" t="s">
        <v>1857</v>
      </c>
      <c r="O526" s="688" t="s">
        <v>3253</v>
      </c>
      <c r="P526" s="690" t="s">
        <v>3253</v>
      </c>
      <c r="S526" s="359"/>
      <c r="T526" s="359"/>
    </row>
    <row r="527" spans="2:20" x14ac:dyDescent="0.2">
      <c r="B527" s="687" t="s">
        <v>592</v>
      </c>
      <c r="C527" s="636" t="s">
        <v>591</v>
      </c>
      <c r="D527" s="691" t="s">
        <v>1857</v>
      </c>
      <c r="E527" s="688">
        <v>10265</v>
      </c>
      <c r="F527" s="688" t="s">
        <v>1857</v>
      </c>
      <c r="G527" s="688" t="s">
        <v>1857</v>
      </c>
      <c r="H527" s="688">
        <v>57</v>
      </c>
      <c r="I527" s="688">
        <v>12068</v>
      </c>
      <c r="J527" s="688">
        <v>92</v>
      </c>
      <c r="K527" s="688">
        <v>200.55858473296843</v>
      </c>
      <c r="L527" s="688" t="s">
        <v>1874</v>
      </c>
      <c r="M527" s="689" t="s">
        <v>1857</v>
      </c>
      <c r="N527" s="688" t="s">
        <v>1857</v>
      </c>
      <c r="O527" s="688" t="s">
        <v>3253</v>
      </c>
      <c r="P527" s="690" t="s">
        <v>3253</v>
      </c>
      <c r="S527" s="359"/>
      <c r="T527" s="359"/>
    </row>
    <row r="528" spans="2:20" x14ac:dyDescent="0.2">
      <c r="B528" s="687" t="s">
        <v>590</v>
      </c>
      <c r="C528" s="636" t="s">
        <v>589</v>
      </c>
      <c r="D528" s="691" t="s">
        <v>1857</v>
      </c>
      <c r="E528" s="688">
        <v>5061</v>
      </c>
      <c r="F528" s="688" t="s">
        <v>1857</v>
      </c>
      <c r="G528" s="688" t="s">
        <v>1857</v>
      </c>
      <c r="H528" s="688">
        <v>41</v>
      </c>
      <c r="I528" s="688">
        <v>8019</v>
      </c>
      <c r="J528" s="688">
        <v>57</v>
      </c>
      <c r="K528" s="688">
        <v>200.55858473296843</v>
      </c>
      <c r="L528" s="688" t="s">
        <v>1874</v>
      </c>
      <c r="M528" s="689" t="s">
        <v>1857</v>
      </c>
      <c r="N528" s="688" t="s">
        <v>1857</v>
      </c>
      <c r="O528" s="688" t="s">
        <v>3253</v>
      </c>
      <c r="P528" s="690" t="s">
        <v>3253</v>
      </c>
      <c r="S528" s="359"/>
      <c r="T528" s="359"/>
    </row>
    <row r="529" spans="2:20" x14ac:dyDescent="0.2">
      <c r="B529" s="687" t="s">
        <v>588</v>
      </c>
      <c r="C529" s="636" t="s">
        <v>587</v>
      </c>
      <c r="D529" s="691" t="s">
        <v>1857</v>
      </c>
      <c r="E529" s="688">
        <v>1886</v>
      </c>
      <c r="F529" s="688" t="s">
        <v>1857</v>
      </c>
      <c r="G529" s="688" t="s">
        <v>1857</v>
      </c>
      <c r="H529" s="688">
        <v>5</v>
      </c>
      <c r="I529" s="688">
        <v>5148</v>
      </c>
      <c r="J529" s="688">
        <v>40</v>
      </c>
      <c r="K529" s="688">
        <v>200.55858473296843</v>
      </c>
      <c r="L529" s="688" t="s">
        <v>1874</v>
      </c>
      <c r="M529" s="689" t="s">
        <v>1857</v>
      </c>
      <c r="N529" s="688" t="s">
        <v>1857</v>
      </c>
      <c r="O529" s="688" t="s">
        <v>3253</v>
      </c>
      <c r="P529" s="690" t="s">
        <v>3253</v>
      </c>
      <c r="S529" s="359"/>
      <c r="T529" s="359"/>
    </row>
    <row r="530" spans="2:20" x14ac:dyDescent="0.2">
      <c r="B530" s="687" t="s">
        <v>586</v>
      </c>
      <c r="C530" s="636" t="s">
        <v>585</v>
      </c>
      <c r="D530" s="691" t="s">
        <v>1857</v>
      </c>
      <c r="E530" s="688">
        <v>1886</v>
      </c>
      <c r="F530" s="688" t="s">
        <v>1857</v>
      </c>
      <c r="G530" s="688" t="s">
        <v>1857</v>
      </c>
      <c r="H530" s="688">
        <v>5</v>
      </c>
      <c r="I530" s="688">
        <v>5148</v>
      </c>
      <c r="J530" s="688">
        <v>40</v>
      </c>
      <c r="K530" s="688">
        <v>200.55858473296843</v>
      </c>
      <c r="L530" s="688" t="s">
        <v>1874</v>
      </c>
      <c r="M530" s="689" t="s">
        <v>1857</v>
      </c>
      <c r="N530" s="688" t="s">
        <v>1857</v>
      </c>
      <c r="O530" s="688" t="s">
        <v>3253</v>
      </c>
      <c r="P530" s="690" t="s">
        <v>3253</v>
      </c>
      <c r="S530" s="359"/>
      <c r="T530" s="359"/>
    </row>
    <row r="531" spans="2:20" x14ac:dyDescent="0.2">
      <c r="B531" s="687" t="s">
        <v>584</v>
      </c>
      <c r="C531" s="636" t="s">
        <v>583</v>
      </c>
      <c r="D531" s="691" t="s">
        <v>1857</v>
      </c>
      <c r="E531" s="688">
        <v>1886</v>
      </c>
      <c r="F531" s="688" t="s">
        <v>1857</v>
      </c>
      <c r="G531" s="688" t="s">
        <v>1857</v>
      </c>
      <c r="H531" s="688">
        <v>5</v>
      </c>
      <c r="I531" s="688">
        <v>5148</v>
      </c>
      <c r="J531" s="688">
        <v>40</v>
      </c>
      <c r="K531" s="688">
        <v>200.55858473296843</v>
      </c>
      <c r="L531" s="688" t="s">
        <v>1874</v>
      </c>
      <c r="M531" s="689" t="s">
        <v>1857</v>
      </c>
      <c r="N531" s="688" t="s">
        <v>1857</v>
      </c>
      <c r="O531" s="688" t="s">
        <v>3253</v>
      </c>
      <c r="P531" s="690" t="s">
        <v>3253</v>
      </c>
      <c r="S531" s="359"/>
      <c r="T531" s="359"/>
    </row>
    <row r="532" spans="2:20" x14ac:dyDescent="0.2">
      <c r="B532" s="687" t="s">
        <v>1244</v>
      </c>
      <c r="C532" s="636" t="s">
        <v>2411</v>
      </c>
      <c r="D532" s="691" t="s">
        <v>1857</v>
      </c>
      <c r="E532" s="688">
        <v>3789</v>
      </c>
      <c r="F532" s="688" t="s">
        <v>1857</v>
      </c>
      <c r="G532" s="688" t="s">
        <v>1857</v>
      </c>
      <c r="H532" s="688">
        <v>31</v>
      </c>
      <c r="I532" s="688">
        <v>4296</v>
      </c>
      <c r="J532" s="688">
        <v>44</v>
      </c>
      <c r="K532" s="688">
        <v>200.55858473296843</v>
      </c>
      <c r="L532" s="688" t="s">
        <v>2022</v>
      </c>
      <c r="M532" s="689">
        <v>0.30000000000000004</v>
      </c>
      <c r="N532" s="688">
        <v>1289</v>
      </c>
      <c r="O532" s="688" t="s">
        <v>3253</v>
      </c>
      <c r="P532" s="690" t="s">
        <v>3253</v>
      </c>
      <c r="S532" s="359"/>
      <c r="T532" s="359"/>
    </row>
    <row r="533" spans="2:20" x14ac:dyDescent="0.2">
      <c r="B533" s="687" t="s">
        <v>1245</v>
      </c>
      <c r="C533" s="636" t="s">
        <v>2412</v>
      </c>
      <c r="D533" s="691" t="s">
        <v>1857</v>
      </c>
      <c r="E533" s="688">
        <v>1327</v>
      </c>
      <c r="F533" s="688" t="s">
        <v>1857</v>
      </c>
      <c r="G533" s="688" t="s">
        <v>1857</v>
      </c>
      <c r="H533" s="688">
        <v>16</v>
      </c>
      <c r="I533" s="688">
        <v>2396</v>
      </c>
      <c r="J533" s="688">
        <v>20</v>
      </c>
      <c r="K533" s="688">
        <v>200.55858473296843</v>
      </c>
      <c r="L533" s="688" t="s">
        <v>2022</v>
      </c>
      <c r="M533" s="689">
        <v>0.30000000000000004</v>
      </c>
      <c r="N533" s="688">
        <v>719</v>
      </c>
      <c r="O533" s="688" t="s">
        <v>3253</v>
      </c>
      <c r="P533" s="690" t="s">
        <v>3253</v>
      </c>
      <c r="S533" s="359"/>
      <c r="T533" s="359"/>
    </row>
    <row r="534" spans="2:20" x14ac:dyDescent="0.2">
      <c r="B534" s="687" t="s">
        <v>1246</v>
      </c>
      <c r="C534" s="636" t="s">
        <v>2413</v>
      </c>
      <c r="D534" s="691" t="s">
        <v>1857</v>
      </c>
      <c r="E534" s="688">
        <v>2265</v>
      </c>
      <c r="F534" s="688" t="s">
        <v>1857</v>
      </c>
      <c r="G534" s="688" t="s">
        <v>1857</v>
      </c>
      <c r="H534" s="688">
        <v>15</v>
      </c>
      <c r="I534" s="688">
        <v>2964</v>
      </c>
      <c r="J534" s="688">
        <v>29</v>
      </c>
      <c r="K534" s="688">
        <v>200.55858473296843</v>
      </c>
      <c r="L534" s="688" t="s">
        <v>1874</v>
      </c>
      <c r="M534" s="689" t="s">
        <v>1857</v>
      </c>
      <c r="N534" s="688" t="s">
        <v>1857</v>
      </c>
      <c r="O534" s="688" t="s">
        <v>3253</v>
      </c>
      <c r="P534" s="690" t="s">
        <v>3253</v>
      </c>
      <c r="S534" s="359"/>
      <c r="T534" s="359"/>
    </row>
    <row r="535" spans="2:20" x14ac:dyDescent="0.2">
      <c r="B535" s="687" t="s">
        <v>1247</v>
      </c>
      <c r="C535" s="636" t="s">
        <v>2414</v>
      </c>
      <c r="D535" s="691" t="s">
        <v>1857</v>
      </c>
      <c r="E535" s="688">
        <v>392</v>
      </c>
      <c r="F535" s="688" t="s">
        <v>1857</v>
      </c>
      <c r="G535" s="688" t="s">
        <v>1857</v>
      </c>
      <c r="H535" s="688">
        <v>5</v>
      </c>
      <c r="I535" s="688">
        <v>575</v>
      </c>
      <c r="J535" s="688">
        <v>5</v>
      </c>
      <c r="K535" s="688">
        <v>200.55858473296843</v>
      </c>
      <c r="L535" s="688" t="s">
        <v>2022</v>
      </c>
      <c r="M535" s="689">
        <v>1</v>
      </c>
      <c r="N535" s="688">
        <v>575</v>
      </c>
      <c r="O535" s="688" t="s">
        <v>3253</v>
      </c>
      <c r="P535" s="690" t="s">
        <v>3253</v>
      </c>
      <c r="S535" s="359"/>
      <c r="T535" s="359"/>
    </row>
    <row r="536" spans="2:20" x14ac:dyDescent="0.2">
      <c r="B536" s="687" t="s">
        <v>1248</v>
      </c>
      <c r="C536" s="636" t="s">
        <v>2415</v>
      </c>
      <c r="D536" s="691" t="s">
        <v>1857</v>
      </c>
      <c r="E536" s="688">
        <v>5945</v>
      </c>
      <c r="F536" s="688" t="s">
        <v>1857</v>
      </c>
      <c r="G536" s="688" t="s">
        <v>1857</v>
      </c>
      <c r="H536" s="688">
        <v>54</v>
      </c>
      <c r="I536" s="688">
        <v>5632</v>
      </c>
      <c r="J536" s="688">
        <v>62</v>
      </c>
      <c r="K536" s="688">
        <v>200.55858473296843</v>
      </c>
      <c r="L536" s="688" t="s">
        <v>2022</v>
      </c>
      <c r="M536" s="689">
        <v>0.30000000000000004</v>
      </c>
      <c r="N536" s="688">
        <v>1690</v>
      </c>
      <c r="O536" s="688" t="s">
        <v>3253</v>
      </c>
      <c r="P536" s="690" t="s">
        <v>3253</v>
      </c>
      <c r="S536" s="359"/>
      <c r="T536" s="359"/>
    </row>
    <row r="537" spans="2:20" x14ac:dyDescent="0.2">
      <c r="B537" s="687" t="s">
        <v>1249</v>
      </c>
      <c r="C537" s="636" t="s">
        <v>2416</v>
      </c>
      <c r="D537" s="691" t="s">
        <v>1857</v>
      </c>
      <c r="E537" s="688">
        <v>3050</v>
      </c>
      <c r="F537" s="688" t="s">
        <v>1857</v>
      </c>
      <c r="G537" s="688" t="s">
        <v>1857</v>
      </c>
      <c r="H537" s="688">
        <v>29</v>
      </c>
      <c r="I537" s="688">
        <v>4048</v>
      </c>
      <c r="J537" s="688">
        <v>41</v>
      </c>
      <c r="K537" s="688">
        <v>200.55858473296843</v>
      </c>
      <c r="L537" s="688" t="s">
        <v>2022</v>
      </c>
      <c r="M537" s="689">
        <v>0.30000000000000004</v>
      </c>
      <c r="N537" s="688">
        <v>1214</v>
      </c>
      <c r="O537" s="688" t="s">
        <v>3253</v>
      </c>
      <c r="P537" s="690" t="s">
        <v>3253</v>
      </c>
      <c r="S537" s="359"/>
      <c r="T537" s="359"/>
    </row>
    <row r="538" spans="2:20" x14ac:dyDescent="0.2">
      <c r="B538" s="687" t="s">
        <v>1250</v>
      </c>
      <c r="C538" s="636" t="s">
        <v>2417</v>
      </c>
      <c r="D538" s="691" t="s">
        <v>1857</v>
      </c>
      <c r="E538" s="688">
        <v>1834</v>
      </c>
      <c r="F538" s="688" t="s">
        <v>1857</v>
      </c>
      <c r="G538" s="688" t="s">
        <v>1857</v>
      </c>
      <c r="H538" s="688">
        <v>15</v>
      </c>
      <c r="I538" s="688">
        <v>3093</v>
      </c>
      <c r="J538" s="688">
        <v>29</v>
      </c>
      <c r="K538" s="688">
        <v>200.55858473296843</v>
      </c>
      <c r="L538" s="688" t="s">
        <v>2022</v>
      </c>
      <c r="M538" s="689">
        <v>0.30000000000000004</v>
      </c>
      <c r="N538" s="688">
        <v>928</v>
      </c>
      <c r="O538" s="688" t="s">
        <v>3253</v>
      </c>
      <c r="P538" s="690" t="s">
        <v>3253</v>
      </c>
      <c r="S538" s="359"/>
      <c r="T538" s="359"/>
    </row>
    <row r="539" spans="2:20" x14ac:dyDescent="0.2">
      <c r="B539" s="687" t="s">
        <v>1251</v>
      </c>
      <c r="C539" s="636" t="s">
        <v>2418</v>
      </c>
      <c r="D539" s="691" t="s">
        <v>1857</v>
      </c>
      <c r="E539" s="688">
        <v>760</v>
      </c>
      <c r="F539" s="688" t="s">
        <v>1857</v>
      </c>
      <c r="G539" s="688" t="s">
        <v>1857</v>
      </c>
      <c r="H539" s="688">
        <v>5</v>
      </c>
      <c r="I539" s="688">
        <v>2111</v>
      </c>
      <c r="J539" s="688">
        <v>17</v>
      </c>
      <c r="K539" s="688">
        <v>200.55858473296843</v>
      </c>
      <c r="L539" s="688" t="s">
        <v>2022</v>
      </c>
      <c r="M539" s="689">
        <v>0.30000000000000004</v>
      </c>
      <c r="N539" s="688">
        <v>633</v>
      </c>
      <c r="O539" s="688" t="s">
        <v>3253</v>
      </c>
      <c r="P539" s="690" t="s">
        <v>3253</v>
      </c>
      <c r="S539" s="359"/>
      <c r="T539" s="359"/>
    </row>
    <row r="540" spans="2:20" x14ac:dyDescent="0.2">
      <c r="B540" s="687" t="s">
        <v>1252</v>
      </c>
      <c r="C540" s="636" t="s">
        <v>2419</v>
      </c>
      <c r="D540" s="691" t="s">
        <v>1857</v>
      </c>
      <c r="E540" s="688">
        <v>4848</v>
      </c>
      <c r="F540" s="688" t="s">
        <v>1857</v>
      </c>
      <c r="G540" s="688" t="s">
        <v>1857</v>
      </c>
      <c r="H540" s="688">
        <v>78</v>
      </c>
      <c r="I540" s="688">
        <v>5131</v>
      </c>
      <c r="J540" s="688">
        <v>56</v>
      </c>
      <c r="K540" s="688">
        <v>200.55858473296843</v>
      </c>
      <c r="L540" s="688" t="s">
        <v>2022</v>
      </c>
      <c r="M540" s="689">
        <v>0.30000000000000004</v>
      </c>
      <c r="N540" s="688">
        <v>1539</v>
      </c>
      <c r="O540" s="688" t="s">
        <v>3253</v>
      </c>
      <c r="P540" s="690" t="s">
        <v>3253</v>
      </c>
      <c r="S540" s="359"/>
      <c r="T540" s="359"/>
    </row>
    <row r="541" spans="2:20" x14ac:dyDescent="0.2">
      <c r="B541" s="687" t="s">
        <v>1253</v>
      </c>
      <c r="C541" s="636" t="s">
        <v>2420</v>
      </c>
      <c r="D541" s="691" t="s">
        <v>1857</v>
      </c>
      <c r="E541" s="688">
        <v>2716</v>
      </c>
      <c r="F541" s="688" t="s">
        <v>1857</v>
      </c>
      <c r="G541" s="688" t="s">
        <v>1857</v>
      </c>
      <c r="H541" s="688">
        <v>31</v>
      </c>
      <c r="I541" s="688">
        <v>3276</v>
      </c>
      <c r="J541" s="688">
        <v>33</v>
      </c>
      <c r="K541" s="688">
        <v>200.55858473296843</v>
      </c>
      <c r="L541" s="688" t="s">
        <v>2022</v>
      </c>
      <c r="M541" s="689">
        <v>0.30000000000000004</v>
      </c>
      <c r="N541" s="688">
        <v>983</v>
      </c>
      <c r="O541" s="688" t="s">
        <v>3253</v>
      </c>
      <c r="P541" s="690" t="s">
        <v>3253</v>
      </c>
      <c r="S541" s="359"/>
      <c r="T541" s="359"/>
    </row>
    <row r="542" spans="2:20" x14ac:dyDescent="0.2">
      <c r="B542" s="687" t="s">
        <v>1254</v>
      </c>
      <c r="C542" s="636" t="s">
        <v>2421</v>
      </c>
      <c r="D542" s="691" t="s">
        <v>1857</v>
      </c>
      <c r="E542" s="688">
        <v>1309</v>
      </c>
      <c r="F542" s="688" t="s">
        <v>1857</v>
      </c>
      <c r="G542" s="688" t="s">
        <v>1857</v>
      </c>
      <c r="H542" s="688">
        <v>15</v>
      </c>
      <c r="I542" s="688">
        <v>2035</v>
      </c>
      <c r="J542" s="688">
        <v>16</v>
      </c>
      <c r="K542" s="688">
        <v>200.55858473296843</v>
      </c>
      <c r="L542" s="688" t="s">
        <v>2022</v>
      </c>
      <c r="M542" s="689">
        <v>0.30000000000000004</v>
      </c>
      <c r="N542" s="688">
        <v>610</v>
      </c>
      <c r="O542" s="688" t="s">
        <v>3253</v>
      </c>
      <c r="P542" s="690" t="s">
        <v>3253</v>
      </c>
      <c r="S542" s="359"/>
      <c r="T542" s="359"/>
    </row>
    <row r="543" spans="2:20" x14ac:dyDescent="0.2">
      <c r="B543" s="687" t="s">
        <v>1255</v>
      </c>
      <c r="C543" s="636" t="s">
        <v>2422</v>
      </c>
      <c r="D543" s="691" t="s">
        <v>1857</v>
      </c>
      <c r="E543" s="688">
        <v>779</v>
      </c>
      <c r="F543" s="688" t="s">
        <v>1857</v>
      </c>
      <c r="G543" s="688" t="s">
        <v>1857</v>
      </c>
      <c r="H543" s="688">
        <v>5</v>
      </c>
      <c r="I543" s="688">
        <v>1463</v>
      </c>
      <c r="J543" s="688">
        <v>11</v>
      </c>
      <c r="K543" s="688">
        <v>200.55858473296843</v>
      </c>
      <c r="L543" s="688" t="s">
        <v>2022</v>
      </c>
      <c r="M543" s="689">
        <v>0.4</v>
      </c>
      <c r="N543" s="688">
        <v>585</v>
      </c>
      <c r="O543" s="688" t="s">
        <v>3253</v>
      </c>
      <c r="P543" s="690" t="s">
        <v>3253</v>
      </c>
      <c r="S543" s="359"/>
      <c r="T543" s="359"/>
    </row>
    <row r="544" spans="2:20" x14ac:dyDescent="0.2">
      <c r="B544" s="687" t="s">
        <v>128</v>
      </c>
      <c r="C544" s="636" t="s">
        <v>2423</v>
      </c>
      <c r="D544" s="691" t="s">
        <v>1857</v>
      </c>
      <c r="E544" s="688">
        <v>8355</v>
      </c>
      <c r="F544" s="688" t="s">
        <v>1857</v>
      </c>
      <c r="G544" s="688" t="s">
        <v>1857</v>
      </c>
      <c r="H544" s="688">
        <v>86</v>
      </c>
      <c r="I544" s="688">
        <v>8355</v>
      </c>
      <c r="J544" s="688">
        <v>86</v>
      </c>
      <c r="K544" s="688">
        <v>207.58771404169639</v>
      </c>
      <c r="L544" s="688" t="s">
        <v>1874</v>
      </c>
      <c r="M544" s="689" t="s">
        <v>1857</v>
      </c>
      <c r="N544" s="688" t="s">
        <v>1857</v>
      </c>
      <c r="O544" s="688">
        <v>1</v>
      </c>
      <c r="P544" s="690" t="s">
        <v>3199</v>
      </c>
      <c r="S544" s="359"/>
      <c r="T544" s="359"/>
    </row>
    <row r="545" spans="2:20" x14ac:dyDescent="0.2">
      <c r="B545" s="687" t="s">
        <v>129</v>
      </c>
      <c r="C545" s="636" t="s">
        <v>2424</v>
      </c>
      <c r="D545" s="691" t="s">
        <v>1857</v>
      </c>
      <c r="E545" s="688">
        <v>7557</v>
      </c>
      <c r="F545" s="688" t="s">
        <v>1857</v>
      </c>
      <c r="G545" s="688" t="s">
        <v>1857</v>
      </c>
      <c r="H545" s="688">
        <v>38</v>
      </c>
      <c r="I545" s="688">
        <v>7557</v>
      </c>
      <c r="J545" s="688">
        <v>38</v>
      </c>
      <c r="K545" s="688">
        <v>207.58771404169639</v>
      </c>
      <c r="L545" s="688" t="s">
        <v>1874</v>
      </c>
      <c r="M545" s="689" t="s">
        <v>1857</v>
      </c>
      <c r="N545" s="688" t="s">
        <v>1857</v>
      </c>
      <c r="O545" s="688">
        <v>1</v>
      </c>
      <c r="P545" s="690" t="s">
        <v>3199</v>
      </c>
      <c r="S545" s="359"/>
      <c r="T545" s="359"/>
    </row>
    <row r="546" spans="2:20" x14ac:dyDescent="0.2">
      <c r="B546" s="687" t="s">
        <v>130</v>
      </c>
      <c r="C546" s="636" t="s">
        <v>2425</v>
      </c>
      <c r="D546" s="691" t="s">
        <v>1857</v>
      </c>
      <c r="E546" s="688">
        <v>6365</v>
      </c>
      <c r="F546" s="688" t="s">
        <v>1857</v>
      </c>
      <c r="G546" s="688" t="s">
        <v>1857</v>
      </c>
      <c r="H546" s="688">
        <v>30</v>
      </c>
      <c r="I546" s="688">
        <v>6365</v>
      </c>
      <c r="J546" s="688">
        <v>30</v>
      </c>
      <c r="K546" s="688">
        <v>207.58771404169639</v>
      </c>
      <c r="L546" s="688" t="s">
        <v>1874</v>
      </c>
      <c r="M546" s="689" t="s">
        <v>1857</v>
      </c>
      <c r="N546" s="688" t="s">
        <v>1857</v>
      </c>
      <c r="O546" s="688">
        <v>1</v>
      </c>
      <c r="P546" s="690" t="s">
        <v>3199</v>
      </c>
      <c r="S546" s="359"/>
      <c r="T546" s="359"/>
    </row>
    <row r="547" spans="2:20" x14ac:dyDescent="0.2">
      <c r="B547" s="687" t="s">
        <v>131</v>
      </c>
      <c r="C547" s="636" t="s">
        <v>2426</v>
      </c>
      <c r="D547" s="691" t="s">
        <v>1857</v>
      </c>
      <c r="E547" s="688">
        <v>8125</v>
      </c>
      <c r="F547" s="688" t="s">
        <v>1857</v>
      </c>
      <c r="G547" s="688" t="s">
        <v>1857</v>
      </c>
      <c r="H547" s="688">
        <v>52</v>
      </c>
      <c r="I547" s="688">
        <v>8125</v>
      </c>
      <c r="J547" s="688">
        <v>52</v>
      </c>
      <c r="K547" s="688">
        <v>207.58771404169639</v>
      </c>
      <c r="L547" s="688" t="s">
        <v>1874</v>
      </c>
      <c r="M547" s="689" t="s">
        <v>1857</v>
      </c>
      <c r="N547" s="688" t="s">
        <v>1857</v>
      </c>
      <c r="O547" s="688">
        <v>1</v>
      </c>
      <c r="P547" s="690" t="s">
        <v>3199</v>
      </c>
      <c r="S547" s="359"/>
      <c r="T547" s="359"/>
    </row>
    <row r="548" spans="2:20" x14ac:dyDescent="0.2">
      <c r="B548" s="687" t="s">
        <v>132</v>
      </c>
      <c r="C548" s="636" t="s">
        <v>2427</v>
      </c>
      <c r="D548" s="691" t="s">
        <v>1857</v>
      </c>
      <c r="E548" s="688">
        <v>6104</v>
      </c>
      <c r="F548" s="688" t="s">
        <v>1857</v>
      </c>
      <c r="G548" s="688" t="s">
        <v>1857</v>
      </c>
      <c r="H548" s="688">
        <v>29</v>
      </c>
      <c r="I548" s="688">
        <v>6104</v>
      </c>
      <c r="J548" s="688">
        <v>29</v>
      </c>
      <c r="K548" s="688">
        <v>207.58771404169639</v>
      </c>
      <c r="L548" s="688" t="s">
        <v>1874</v>
      </c>
      <c r="M548" s="689" t="s">
        <v>1857</v>
      </c>
      <c r="N548" s="688" t="s">
        <v>1857</v>
      </c>
      <c r="O548" s="688">
        <v>1</v>
      </c>
      <c r="P548" s="690" t="s">
        <v>3199</v>
      </c>
      <c r="S548" s="359"/>
      <c r="T548" s="359"/>
    </row>
    <row r="549" spans="2:20" x14ac:dyDescent="0.2">
      <c r="B549" s="687" t="s">
        <v>133</v>
      </c>
      <c r="C549" s="636" t="s">
        <v>2428</v>
      </c>
      <c r="D549" s="691" t="s">
        <v>1857</v>
      </c>
      <c r="E549" s="688">
        <v>6776</v>
      </c>
      <c r="F549" s="688" t="s">
        <v>1857</v>
      </c>
      <c r="G549" s="688" t="s">
        <v>1857</v>
      </c>
      <c r="H549" s="688">
        <v>60</v>
      </c>
      <c r="I549" s="688">
        <v>6776</v>
      </c>
      <c r="J549" s="688">
        <v>60</v>
      </c>
      <c r="K549" s="688">
        <v>207.58771404169639</v>
      </c>
      <c r="L549" s="688" t="s">
        <v>1874</v>
      </c>
      <c r="M549" s="689" t="s">
        <v>1857</v>
      </c>
      <c r="N549" s="688" t="s">
        <v>1857</v>
      </c>
      <c r="O549" s="688">
        <v>1</v>
      </c>
      <c r="P549" s="690" t="s">
        <v>3199</v>
      </c>
      <c r="S549" s="359"/>
      <c r="T549" s="359"/>
    </row>
    <row r="550" spans="2:20" x14ac:dyDescent="0.2">
      <c r="B550" s="687" t="s">
        <v>231</v>
      </c>
      <c r="C550" s="636" t="s">
        <v>2429</v>
      </c>
      <c r="D550" s="691" t="s">
        <v>1857</v>
      </c>
      <c r="E550" s="688">
        <v>5438</v>
      </c>
      <c r="F550" s="688" t="s">
        <v>1857</v>
      </c>
      <c r="G550" s="688" t="s">
        <v>1857</v>
      </c>
      <c r="H550" s="688">
        <v>35</v>
      </c>
      <c r="I550" s="688">
        <v>5438</v>
      </c>
      <c r="J550" s="688">
        <v>35</v>
      </c>
      <c r="K550" s="688">
        <v>207.58771404169639</v>
      </c>
      <c r="L550" s="688" t="s">
        <v>1874</v>
      </c>
      <c r="M550" s="689" t="s">
        <v>1857</v>
      </c>
      <c r="N550" s="688" t="s">
        <v>1857</v>
      </c>
      <c r="O550" s="688">
        <v>1</v>
      </c>
      <c r="P550" s="690" t="s">
        <v>3199</v>
      </c>
      <c r="S550" s="359"/>
      <c r="T550" s="359"/>
    </row>
    <row r="551" spans="2:20" x14ac:dyDescent="0.2">
      <c r="B551" s="687" t="s">
        <v>232</v>
      </c>
      <c r="C551" s="636" t="s">
        <v>2430</v>
      </c>
      <c r="D551" s="691" t="s">
        <v>1857</v>
      </c>
      <c r="E551" s="688">
        <v>5437</v>
      </c>
      <c r="F551" s="688" t="s">
        <v>1857</v>
      </c>
      <c r="G551" s="688" t="s">
        <v>1857</v>
      </c>
      <c r="H551" s="688">
        <v>29</v>
      </c>
      <c r="I551" s="688">
        <v>5437</v>
      </c>
      <c r="J551" s="688">
        <v>29</v>
      </c>
      <c r="K551" s="688">
        <v>207.58771404169639</v>
      </c>
      <c r="L551" s="688" t="s">
        <v>1874</v>
      </c>
      <c r="M551" s="689" t="s">
        <v>1857</v>
      </c>
      <c r="N551" s="688" t="s">
        <v>1857</v>
      </c>
      <c r="O551" s="688">
        <v>1</v>
      </c>
      <c r="P551" s="690" t="s">
        <v>3199</v>
      </c>
      <c r="S551" s="359"/>
      <c r="T551" s="359"/>
    </row>
    <row r="552" spans="2:20" x14ac:dyDescent="0.2">
      <c r="B552" s="687" t="s">
        <v>233</v>
      </c>
      <c r="C552" s="636" t="s">
        <v>2431</v>
      </c>
      <c r="D552" s="691" t="s">
        <v>1857</v>
      </c>
      <c r="E552" s="688">
        <v>2652</v>
      </c>
      <c r="F552" s="688" t="s">
        <v>1857</v>
      </c>
      <c r="G552" s="688" t="s">
        <v>1857</v>
      </c>
      <c r="H552" s="688">
        <v>60</v>
      </c>
      <c r="I552" s="688">
        <v>2652</v>
      </c>
      <c r="J552" s="688">
        <v>60</v>
      </c>
      <c r="K552" s="688">
        <v>207.58771404169639</v>
      </c>
      <c r="L552" s="688" t="s">
        <v>1874</v>
      </c>
      <c r="M552" s="689" t="s">
        <v>1857</v>
      </c>
      <c r="N552" s="688" t="s">
        <v>1857</v>
      </c>
      <c r="O552" s="688">
        <v>1</v>
      </c>
      <c r="P552" s="690" t="s">
        <v>3199</v>
      </c>
      <c r="S552" s="359"/>
      <c r="T552" s="359"/>
    </row>
    <row r="553" spans="2:20" x14ac:dyDescent="0.2">
      <c r="B553" s="687" t="s">
        <v>166</v>
      </c>
      <c r="C553" s="636" t="s">
        <v>2432</v>
      </c>
      <c r="D553" s="691" t="s">
        <v>1857</v>
      </c>
      <c r="E553" s="688">
        <v>2063</v>
      </c>
      <c r="F553" s="688" t="s">
        <v>1857</v>
      </c>
      <c r="G553" s="688" t="s">
        <v>1857</v>
      </c>
      <c r="H553" s="688">
        <v>33</v>
      </c>
      <c r="I553" s="688">
        <v>2063</v>
      </c>
      <c r="J553" s="688">
        <v>33</v>
      </c>
      <c r="K553" s="688">
        <v>207.58771404169639</v>
      </c>
      <c r="L553" s="688" t="s">
        <v>1874</v>
      </c>
      <c r="M553" s="689" t="s">
        <v>1857</v>
      </c>
      <c r="N553" s="688" t="s">
        <v>1857</v>
      </c>
      <c r="O553" s="688">
        <v>1</v>
      </c>
      <c r="P553" s="690" t="s">
        <v>3199</v>
      </c>
      <c r="S553" s="359"/>
      <c r="T553" s="359"/>
    </row>
    <row r="554" spans="2:20" x14ac:dyDescent="0.2">
      <c r="B554" s="687" t="s">
        <v>136</v>
      </c>
      <c r="C554" s="636" t="s">
        <v>2433</v>
      </c>
      <c r="D554" s="691" t="s">
        <v>1857</v>
      </c>
      <c r="E554" s="688">
        <v>1461</v>
      </c>
      <c r="F554" s="688" t="s">
        <v>1857</v>
      </c>
      <c r="G554" s="688" t="s">
        <v>1857</v>
      </c>
      <c r="H554" s="688">
        <v>24</v>
      </c>
      <c r="I554" s="688">
        <v>1461</v>
      </c>
      <c r="J554" s="688">
        <v>24</v>
      </c>
      <c r="K554" s="688">
        <v>207.58771404169639</v>
      </c>
      <c r="L554" s="688" t="s">
        <v>1874</v>
      </c>
      <c r="M554" s="689" t="s">
        <v>1857</v>
      </c>
      <c r="N554" s="688" t="s">
        <v>1857</v>
      </c>
      <c r="O554" s="688">
        <v>1</v>
      </c>
      <c r="P554" s="690" t="s">
        <v>3199</v>
      </c>
      <c r="S554" s="359"/>
      <c r="T554" s="359"/>
    </row>
    <row r="555" spans="2:20" x14ac:dyDescent="0.2">
      <c r="B555" s="687" t="s">
        <v>582</v>
      </c>
      <c r="C555" s="636" t="s">
        <v>581</v>
      </c>
      <c r="D555" s="691" t="s">
        <v>1857</v>
      </c>
      <c r="E555" s="688">
        <v>630</v>
      </c>
      <c r="F555" s="688" t="s">
        <v>1857</v>
      </c>
      <c r="G555" s="688" t="s">
        <v>1857</v>
      </c>
      <c r="H555" s="688">
        <v>5</v>
      </c>
      <c r="I555" s="688">
        <v>886</v>
      </c>
      <c r="J555" s="688">
        <v>5</v>
      </c>
      <c r="K555" s="688">
        <v>207.58771404169639</v>
      </c>
      <c r="L555" s="688" t="s">
        <v>1874</v>
      </c>
      <c r="M555" s="689" t="s">
        <v>1857</v>
      </c>
      <c r="N555" s="688" t="s">
        <v>1857</v>
      </c>
      <c r="O555" s="688" t="s">
        <v>3253</v>
      </c>
      <c r="P555" s="690" t="s">
        <v>3253</v>
      </c>
      <c r="S555" s="359"/>
      <c r="T555" s="359"/>
    </row>
    <row r="556" spans="2:20" x14ac:dyDescent="0.2">
      <c r="B556" s="687" t="s">
        <v>1256</v>
      </c>
      <c r="C556" s="636" t="s">
        <v>2434</v>
      </c>
      <c r="D556" s="691" t="s">
        <v>1857</v>
      </c>
      <c r="E556" s="688">
        <v>6716</v>
      </c>
      <c r="F556" s="688" t="s">
        <v>1857</v>
      </c>
      <c r="G556" s="688" t="s">
        <v>1857</v>
      </c>
      <c r="H556" s="688">
        <v>57</v>
      </c>
      <c r="I556" s="688">
        <v>6716</v>
      </c>
      <c r="J556" s="688">
        <v>57</v>
      </c>
      <c r="K556" s="688">
        <v>207.58771404169639</v>
      </c>
      <c r="L556" s="688" t="s">
        <v>1874</v>
      </c>
      <c r="M556" s="689" t="s">
        <v>1857</v>
      </c>
      <c r="N556" s="688" t="s">
        <v>1857</v>
      </c>
      <c r="O556" s="688" t="s">
        <v>3253</v>
      </c>
      <c r="P556" s="690" t="s">
        <v>3253</v>
      </c>
      <c r="S556" s="359"/>
      <c r="T556" s="359"/>
    </row>
    <row r="557" spans="2:20" x14ac:dyDescent="0.2">
      <c r="B557" s="687" t="s">
        <v>1257</v>
      </c>
      <c r="C557" s="636" t="s">
        <v>2435</v>
      </c>
      <c r="D557" s="691" t="s">
        <v>1857</v>
      </c>
      <c r="E557" s="688">
        <v>5704</v>
      </c>
      <c r="F557" s="688" t="s">
        <v>1857</v>
      </c>
      <c r="G557" s="688" t="s">
        <v>1857</v>
      </c>
      <c r="H557" s="688">
        <v>15</v>
      </c>
      <c r="I557" s="688">
        <v>5704</v>
      </c>
      <c r="J557" s="688">
        <v>15</v>
      </c>
      <c r="K557" s="688">
        <v>207.58771404169639</v>
      </c>
      <c r="L557" s="688" t="s">
        <v>1874</v>
      </c>
      <c r="M557" s="689" t="s">
        <v>1857</v>
      </c>
      <c r="N557" s="688" t="s">
        <v>1857</v>
      </c>
      <c r="O557" s="688" t="s">
        <v>3253</v>
      </c>
      <c r="P557" s="690" t="s">
        <v>3253</v>
      </c>
      <c r="S557" s="359"/>
      <c r="T557" s="359"/>
    </row>
    <row r="558" spans="2:20" x14ac:dyDescent="0.2">
      <c r="B558" s="687" t="s">
        <v>1258</v>
      </c>
      <c r="C558" s="636" t="s">
        <v>2436</v>
      </c>
      <c r="D558" s="691" t="s">
        <v>1857</v>
      </c>
      <c r="E558" s="688">
        <v>5586</v>
      </c>
      <c r="F558" s="688" t="s">
        <v>1857</v>
      </c>
      <c r="G558" s="688" t="s">
        <v>1857</v>
      </c>
      <c r="H558" s="688">
        <v>62</v>
      </c>
      <c r="I558" s="688">
        <v>5586</v>
      </c>
      <c r="J558" s="688">
        <v>62</v>
      </c>
      <c r="K558" s="688">
        <v>207.58771404169639</v>
      </c>
      <c r="L558" s="688" t="s">
        <v>1874</v>
      </c>
      <c r="M558" s="689" t="s">
        <v>1857</v>
      </c>
      <c r="N558" s="688" t="s">
        <v>1857</v>
      </c>
      <c r="O558" s="688" t="s">
        <v>3253</v>
      </c>
      <c r="P558" s="690" t="s">
        <v>3253</v>
      </c>
      <c r="S558" s="359"/>
      <c r="T558" s="359"/>
    </row>
    <row r="559" spans="2:20" x14ac:dyDescent="0.2">
      <c r="B559" s="687" t="s">
        <v>1259</v>
      </c>
      <c r="C559" s="636" t="s">
        <v>2437</v>
      </c>
      <c r="D559" s="691" t="s">
        <v>1857</v>
      </c>
      <c r="E559" s="688">
        <v>3498</v>
      </c>
      <c r="F559" s="688" t="s">
        <v>1857</v>
      </c>
      <c r="G559" s="688" t="s">
        <v>1857</v>
      </c>
      <c r="H559" s="688">
        <v>13</v>
      </c>
      <c r="I559" s="688">
        <v>3498</v>
      </c>
      <c r="J559" s="688">
        <v>13</v>
      </c>
      <c r="K559" s="688">
        <v>207.58771404169639</v>
      </c>
      <c r="L559" s="688" t="s">
        <v>1874</v>
      </c>
      <c r="M559" s="689" t="s">
        <v>1857</v>
      </c>
      <c r="N559" s="688" t="s">
        <v>1857</v>
      </c>
      <c r="O559" s="688" t="s">
        <v>3253</v>
      </c>
      <c r="P559" s="690" t="s">
        <v>3253</v>
      </c>
      <c r="S559" s="359"/>
      <c r="T559" s="359"/>
    </row>
    <row r="560" spans="2:20" x14ac:dyDescent="0.2">
      <c r="B560" s="687" t="s">
        <v>1260</v>
      </c>
      <c r="C560" s="636" t="s">
        <v>2438</v>
      </c>
      <c r="D560" s="691" t="s">
        <v>1857</v>
      </c>
      <c r="E560" s="688">
        <v>4348</v>
      </c>
      <c r="F560" s="688" t="s">
        <v>1857</v>
      </c>
      <c r="G560" s="688" t="s">
        <v>1857</v>
      </c>
      <c r="H560" s="688">
        <v>47</v>
      </c>
      <c r="I560" s="688">
        <v>4348</v>
      </c>
      <c r="J560" s="688">
        <v>47</v>
      </c>
      <c r="K560" s="688">
        <v>207.58771404169639</v>
      </c>
      <c r="L560" s="688" t="s">
        <v>1874</v>
      </c>
      <c r="M560" s="689" t="s">
        <v>1857</v>
      </c>
      <c r="N560" s="688" t="s">
        <v>1857</v>
      </c>
      <c r="O560" s="688" t="s">
        <v>3253</v>
      </c>
      <c r="P560" s="690" t="s">
        <v>3253</v>
      </c>
      <c r="S560" s="359"/>
      <c r="T560" s="359"/>
    </row>
    <row r="561" spans="2:20" x14ac:dyDescent="0.2">
      <c r="B561" s="687" t="s">
        <v>1261</v>
      </c>
      <c r="C561" s="636" t="s">
        <v>2439</v>
      </c>
      <c r="D561" s="691" t="s">
        <v>1857</v>
      </c>
      <c r="E561" s="688">
        <v>2892</v>
      </c>
      <c r="F561" s="688" t="s">
        <v>1857</v>
      </c>
      <c r="G561" s="688" t="s">
        <v>1857</v>
      </c>
      <c r="H561" s="688">
        <v>7</v>
      </c>
      <c r="I561" s="688">
        <v>2892</v>
      </c>
      <c r="J561" s="688">
        <v>7</v>
      </c>
      <c r="K561" s="688">
        <v>207.58771404169639</v>
      </c>
      <c r="L561" s="688" t="s">
        <v>1874</v>
      </c>
      <c r="M561" s="689" t="s">
        <v>1857</v>
      </c>
      <c r="N561" s="688" t="s">
        <v>1857</v>
      </c>
      <c r="O561" s="688" t="s">
        <v>3253</v>
      </c>
      <c r="P561" s="690" t="s">
        <v>3253</v>
      </c>
      <c r="S561" s="359"/>
      <c r="T561" s="359"/>
    </row>
    <row r="562" spans="2:20" x14ac:dyDescent="0.2">
      <c r="B562" s="687" t="s">
        <v>1262</v>
      </c>
      <c r="C562" s="636" t="s">
        <v>2440</v>
      </c>
      <c r="D562" s="691" t="s">
        <v>1857</v>
      </c>
      <c r="E562" s="688">
        <v>2888</v>
      </c>
      <c r="F562" s="688" t="s">
        <v>1857</v>
      </c>
      <c r="G562" s="688" t="s">
        <v>1857</v>
      </c>
      <c r="H562" s="688">
        <v>25</v>
      </c>
      <c r="I562" s="688">
        <v>2888</v>
      </c>
      <c r="J562" s="688">
        <v>25</v>
      </c>
      <c r="K562" s="688">
        <v>207.58771404169639</v>
      </c>
      <c r="L562" s="688" t="s">
        <v>1874</v>
      </c>
      <c r="M562" s="689" t="s">
        <v>1857</v>
      </c>
      <c r="N562" s="688" t="s">
        <v>1857</v>
      </c>
      <c r="O562" s="688" t="s">
        <v>3253</v>
      </c>
      <c r="P562" s="690" t="s">
        <v>3253</v>
      </c>
      <c r="S562" s="359"/>
      <c r="T562" s="359"/>
    </row>
    <row r="563" spans="2:20" x14ac:dyDescent="0.2">
      <c r="B563" s="687" t="s">
        <v>1263</v>
      </c>
      <c r="C563" s="636" t="s">
        <v>2441</v>
      </c>
      <c r="D563" s="691" t="s">
        <v>1857</v>
      </c>
      <c r="E563" s="688">
        <v>2613</v>
      </c>
      <c r="F563" s="688" t="s">
        <v>1857</v>
      </c>
      <c r="G563" s="688" t="s">
        <v>1857</v>
      </c>
      <c r="H563" s="688">
        <v>54</v>
      </c>
      <c r="I563" s="688">
        <v>2613</v>
      </c>
      <c r="J563" s="688">
        <v>54</v>
      </c>
      <c r="K563" s="688">
        <v>207.58771404169639</v>
      </c>
      <c r="L563" s="688" t="s">
        <v>1874</v>
      </c>
      <c r="M563" s="689" t="s">
        <v>1857</v>
      </c>
      <c r="N563" s="688" t="s">
        <v>1857</v>
      </c>
      <c r="O563" s="688" t="s">
        <v>3253</v>
      </c>
      <c r="P563" s="690" t="s">
        <v>3253</v>
      </c>
      <c r="S563" s="359"/>
      <c r="T563" s="359"/>
    </row>
    <row r="564" spans="2:20" x14ac:dyDescent="0.2">
      <c r="B564" s="687" t="s">
        <v>1264</v>
      </c>
      <c r="C564" s="636" t="s">
        <v>2442</v>
      </c>
      <c r="D564" s="691" t="s">
        <v>1857</v>
      </c>
      <c r="E564" s="688">
        <v>2469</v>
      </c>
      <c r="F564" s="688" t="s">
        <v>1857</v>
      </c>
      <c r="G564" s="688" t="s">
        <v>1857</v>
      </c>
      <c r="H564" s="688">
        <v>10</v>
      </c>
      <c r="I564" s="688">
        <v>2469</v>
      </c>
      <c r="J564" s="688">
        <v>10</v>
      </c>
      <c r="K564" s="688">
        <v>207.58771404169639</v>
      </c>
      <c r="L564" s="688" t="s">
        <v>1874</v>
      </c>
      <c r="M564" s="689" t="s">
        <v>1857</v>
      </c>
      <c r="N564" s="688" t="s">
        <v>1857</v>
      </c>
      <c r="O564" s="688" t="s">
        <v>3253</v>
      </c>
      <c r="P564" s="690" t="s">
        <v>3253</v>
      </c>
      <c r="S564" s="359"/>
      <c r="T564" s="359"/>
    </row>
    <row r="565" spans="2:20" x14ac:dyDescent="0.2">
      <c r="B565" s="687" t="s">
        <v>1265</v>
      </c>
      <c r="C565" s="636" t="s">
        <v>2443</v>
      </c>
      <c r="D565" s="691" t="s">
        <v>1857</v>
      </c>
      <c r="E565" s="688">
        <v>1415</v>
      </c>
      <c r="F565" s="688" t="s">
        <v>1857</v>
      </c>
      <c r="G565" s="688" t="s">
        <v>1857</v>
      </c>
      <c r="H565" s="688">
        <v>40</v>
      </c>
      <c r="I565" s="688">
        <v>1415</v>
      </c>
      <c r="J565" s="688">
        <v>40</v>
      </c>
      <c r="K565" s="688">
        <v>207.58771404169639</v>
      </c>
      <c r="L565" s="688" t="s">
        <v>1874</v>
      </c>
      <c r="M565" s="689" t="s">
        <v>1857</v>
      </c>
      <c r="N565" s="688" t="s">
        <v>1857</v>
      </c>
      <c r="O565" s="688" t="s">
        <v>3253</v>
      </c>
      <c r="P565" s="690" t="s">
        <v>3253</v>
      </c>
      <c r="S565" s="359"/>
      <c r="T565" s="359"/>
    </row>
    <row r="566" spans="2:20" x14ac:dyDescent="0.2">
      <c r="B566" s="687" t="s">
        <v>1266</v>
      </c>
      <c r="C566" s="636" t="s">
        <v>2444</v>
      </c>
      <c r="D566" s="691" t="s">
        <v>1857</v>
      </c>
      <c r="E566" s="688">
        <v>1366</v>
      </c>
      <c r="F566" s="688" t="s">
        <v>1857</v>
      </c>
      <c r="G566" s="688" t="s">
        <v>1857</v>
      </c>
      <c r="H566" s="688">
        <v>6</v>
      </c>
      <c r="I566" s="688">
        <v>1366</v>
      </c>
      <c r="J566" s="688">
        <v>6</v>
      </c>
      <c r="K566" s="688">
        <v>207.58771404169639</v>
      </c>
      <c r="L566" s="688" t="s">
        <v>1874</v>
      </c>
      <c r="M566" s="689" t="s">
        <v>1857</v>
      </c>
      <c r="N566" s="688" t="s">
        <v>1857</v>
      </c>
      <c r="O566" s="688" t="s">
        <v>3253</v>
      </c>
      <c r="P566" s="690" t="s">
        <v>3253</v>
      </c>
      <c r="S566" s="359"/>
      <c r="T566" s="359"/>
    </row>
    <row r="567" spans="2:20" x14ac:dyDescent="0.2">
      <c r="B567" s="687" t="s">
        <v>580</v>
      </c>
      <c r="C567" s="636" t="s">
        <v>579</v>
      </c>
      <c r="D567" s="691" t="s">
        <v>1857</v>
      </c>
      <c r="E567" s="688">
        <v>708</v>
      </c>
      <c r="F567" s="688" t="s">
        <v>1857</v>
      </c>
      <c r="G567" s="688" t="s">
        <v>1857</v>
      </c>
      <c r="H567" s="688">
        <v>5</v>
      </c>
      <c r="I567" s="688">
        <v>612</v>
      </c>
      <c r="J567" s="688">
        <v>5</v>
      </c>
      <c r="K567" s="688">
        <v>207.58771404169639</v>
      </c>
      <c r="L567" s="688" t="s">
        <v>1874</v>
      </c>
      <c r="M567" s="689" t="s">
        <v>1857</v>
      </c>
      <c r="N567" s="688" t="s">
        <v>1857</v>
      </c>
      <c r="O567" s="688" t="s">
        <v>3253</v>
      </c>
      <c r="P567" s="690" t="s">
        <v>3253</v>
      </c>
      <c r="S567" s="359"/>
      <c r="T567" s="359"/>
    </row>
    <row r="568" spans="2:20" x14ac:dyDescent="0.2">
      <c r="B568" s="687" t="s">
        <v>1267</v>
      </c>
      <c r="C568" s="636" t="s">
        <v>2445</v>
      </c>
      <c r="D568" s="691" t="s">
        <v>1857</v>
      </c>
      <c r="E568" s="688">
        <v>4229</v>
      </c>
      <c r="F568" s="688" t="s">
        <v>1857</v>
      </c>
      <c r="G568" s="688" t="s">
        <v>1857</v>
      </c>
      <c r="H568" s="688">
        <v>43</v>
      </c>
      <c r="I568" s="688">
        <v>4229</v>
      </c>
      <c r="J568" s="688">
        <v>43</v>
      </c>
      <c r="K568" s="688">
        <v>207.58771404169639</v>
      </c>
      <c r="L568" s="688" t="s">
        <v>1874</v>
      </c>
      <c r="M568" s="689" t="s">
        <v>1857</v>
      </c>
      <c r="N568" s="688" t="s">
        <v>1857</v>
      </c>
      <c r="O568" s="688" t="s">
        <v>3253</v>
      </c>
      <c r="P568" s="690" t="s">
        <v>3253</v>
      </c>
      <c r="S568" s="359"/>
      <c r="T568" s="359"/>
    </row>
    <row r="569" spans="2:20" x14ac:dyDescent="0.2">
      <c r="B569" s="687" t="s">
        <v>1268</v>
      </c>
      <c r="C569" s="636" t="s">
        <v>2446</v>
      </c>
      <c r="D569" s="691" t="s">
        <v>1857</v>
      </c>
      <c r="E569" s="688">
        <v>2979</v>
      </c>
      <c r="F569" s="688" t="s">
        <v>1857</v>
      </c>
      <c r="G569" s="688" t="s">
        <v>1857</v>
      </c>
      <c r="H569" s="688">
        <v>11</v>
      </c>
      <c r="I569" s="688">
        <v>2979</v>
      </c>
      <c r="J569" s="688">
        <v>11</v>
      </c>
      <c r="K569" s="688">
        <v>207.58771404169639</v>
      </c>
      <c r="L569" s="688" t="s">
        <v>1874</v>
      </c>
      <c r="M569" s="689" t="s">
        <v>1857</v>
      </c>
      <c r="N569" s="688" t="s">
        <v>1857</v>
      </c>
      <c r="O569" s="688" t="s">
        <v>3253</v>
      </c>
      <c r="P569" s="690" t="s">
        <v>3253</v>
      </c>
      <c r="S569" s="359"/>
      <c r="T569" s="359"/>
    </row>
    <row r="570" spans="2:20" x14ac:dyDescent="0.2">
      <c r="B570" s="687" t="s">
        <v>1269</v>
      </c>
      <c r="C570" s="636" t="s">
        <v>2447</v>
      </c>
      <c r="D570" s="691" t="s">
        <v>1857</v>
      </c>
      <c r="E570" s="688">
        <v>2894</v>
      </c>
      <c r="F570" s="688" t="s">
        <v>1857</v>
      </c>
      <c r="G570" s="688" t="s">
        <v>1857</v>
      </c>
      <c r="H570" s="688">
        <v>18</v>
      </c>
      <c r="I570" s="688">
        <v>2894</v>
      </c>
      <c r="J570" s="688">
        <v>18</v>
      </c>
      <c r="K570" s="688">
        <v>207.58771404169639</v>
      </c>
      <c r="L570" s="688" t="s">
        <v>1874</v>
      </c>
      <c r="M570" s="689" t="s">
        <v>1857</v>
      </c>
      <c r="N570" s="688" t="s">
        <v>1857</v>
      </c>
      <c r="O570" s="688" t="s">
        <v>3253</v>
      </c>
      <c r="P570" s="690" t="s">
        <v>3253</v>
      </c>
      <c r="S570" s="359"/>
      <c r="T570" s="359"/>
    </row>
    <row r="571" spans="2:20" x14ac:dyDescent="0.2">
      <c r="B571" s="687" t="s">
        <v>1270</v>
      </c>
      <c r="C571" s="636" t="s">
        <v>2448</v>
      </c>
      <c r="D571" s="691" t="s">
        <v>1857</v>
      </c>
      <c r="E571" s="688">
        <v>1934</v>
      </c>
      <c r="F571" s="688" t="s">
        <v>1857</v>
      </c>
      <c r="G571" s="688" t="s">
        <v>1857</v>
      </c>
      <c r="H571" s="688">
        <v>11</v>
      </c>
      <c r="I571" s="688">
        <v>1934</v>
      </c>
      <c r="J571" s="688">
        <v>11</v>
      </c>
      <c r="K571" s="688">
        <v>207.58771404169639</v>
      </c>
      <c r="L571" s="688" t="s">
        <v>1874</v>
      </c>
      <c r="M571" s="689" t="s">
        <v>1857</v>
      </c>
      <c r="N571" s="688" t="s">
        <v>1857</v>
      </c>
      <c r="O571" s="688" t="s">
        <v>3253</v>
      </c>
      <c r="P571" s="690" t="s">
        <v>3253</v>
      </c>
      <c r="S571" s="359"/>
      <c r="T571" s="359"/>
    </row>
    <row r="572" spans="2:20" x14ac:dyDescent="0.2">
      <c r="B572" s="687" t="s">
        <v>1271</v>
      </c>
      <c r="C572" s="636" t="s">
        <v>2449</v>
      </c>
      <c r="D572" s="691" t="s">
        <v>1857</v>
      </c>
      <c r="E572" s="688">
        <v>1896</v>
      </c>
      <c r="F572" s="688" t="s">
        <v>1857</v>
      </c>
      <c r="G572" s="688" t="s">
        <v>1857</v>
      </c>
      <c r="H572" s="688">
        <v>10</v>
      </c>
      <c r="I572" s="688">
        <v>1896</v>
      </c>
      <c r="J572" s="688">
        <v>10</v>
      </c>
      <c r="K572" s="688">
        <v>207.58771404169639</v>
      </c>
      <c r="L572" s="688" t="s">
        <v>1874</v>
      </c>
      <c r="M572" s="689" t="s">
        <v>1857</v>
      </c>
      <c r="N572" s="688" t="s">
        <v>1857</v>
      </c>
      <c r="O572" s="688" t="s">
        <v>3253</v>
      </c>
      <c r="P572" s="690" t="s">
        <v>3253</v>
      </c>
      <c r="S572" s="359"/>
      <c r="T572" s="359"/>
    </row>
    <row r="573" spans="2:20" x14ac:dyDescent="0.2">
      <c r="B573" s="687" t="s">
        <v>1272</v>
      </c>
      <c r="C573" s="636" t="s">
        <v>2450</v>
      </c>
      <c r="D573" s="691" t="s">
        <v>1857</v>
      </c>
      <c r="E573" s="688">
        <v>1786</v>
      </c>
      <c r="F573" s="688" t="s">
        <v>1857</v>
      </c>
      <c r="G573" s="688" t="s">
        <v>1857</v>
      </c>
      <c r="H573" s="688">
        <v>7</v>
      </c>
      <c r="I573" s="688">
        <v>1786</v>
      </c>
      <c r="J573" s="688">
        <v>7</v>
      </c>
      <c r="K573" s="688">
        <v>207.58771404169639</v>
      </c>
      <c r="L573" s="688" t="s">
        <v>1874</v>
      </c>
      <c r="M573" s="689" t="s">
        <v>1857</v>
      </c>
      <c r="N573" s="688" t="s">
        <v>1857</v>
      </c>
      <c r="O573" s="688" t="s">
        <v>3253</v>
      </c>
      <c r="P573" s="690" t="s">
        <v>3253</v>
      </c>
      <c r="S573" s="359"/>
      <c r="T573" s="359"/>
    </row>
    <row r="574" spans="2:20" x14ac:dyDescent="0.2">
      <c r="B574" s="687" t="s">
        <v>578</v>
      </c>
      <c r="C574" s="636" t="s">
        <v>577</v>
      </c>
      <c r="D574" s="691" t="s">
        <v>1857</v>
      </c>
      <c r="E574" s="688">
        <v>660</v>
      </c>
      <c r="F574" s="688" t="s">
        <v>1857</v>
      </c>
      <c r="G574" s="688" t="s">
        <v>1857</v>
      </c>
      <c r="H574" s="688">
        <v>5</v>
      </c>
      <c r="I574" s="688">
        <v>547</v>
      </c>
      <c r="J574" s="688">
        <v>5</v>
      </c>
      <c r="K574" s="688">
        <v>207.58771404169639</v>
      </c>
      <c r="L574" s="688" t="s">
        <v>1874</v>
      </c>
      <c r="M574" s="689" t="s">
        <v>1857</v>
      </c>
      <c r="N574" s="688" t="s">
        <v>1857</v>
      </c>
      <c r="O574" s="688" t="s">
        <v>3253</v>
      </c>
      <c r="P574" s="690" t="s">
        <v>3253</v>
      </c>
      <c r="S574" s="359"/>
      <c r="T574" s="359"/>
    </row>
    <row r="575" spans="2:20" x14ac:dyDescent="0.2">
      <c r="B575" s="687" t="s">
        <v>1273</v>
      </c>
      <c r="C575" s="636" t="s">
        <v>2451</v>
      </c>
      <c r="D575" s="691" t="s">
        <v>1857</v>
      </c>
      <c r="E575" s="688">
        <v>4086</v>
      </c>
      <c r="F575" s="688" t="s">
        <v>1857</v>
      </c>
      <c r="G575" s="688" t="s">
        <v>1857</v>
      </c>
      <c r="H575" s="688">
        <v>5</v>
      </c>
      <c r="I575" s="688">
        <v>4086</v>
      </c>
      <c r="J575" s="688">
        <v>5</v>
      </c>
      <c r="K575" s="688">
        <v>207.58771404169639</v>
      </c>
      <c r="L575" s="688" t="s">
        <v>1874</v>
      </c>
      <c r="M575" s="689" t="s">
        <v>1857</v>
      </c>
      <c r="N575" s="688" t="s">
        <v>1857</v>
      </c>
      <c r="O575" s="688" t="s">
        <v>3253</v>
      </c>
      <c r="P575" s="690" t="s">
        <v>3253</v>
      </c>
      <c r="S575" s="359"/>
      <c r="T575" s="359"/>
    </row>
    <row r="576" spans="2:20" x14ac:dyDescent="0.2">
      <c r="B576" s="687" t="s">
        <v>1274</v>
      </c>
      <c r="C576" s="636" t="s">
        <v>2452</v>
      </c>
      <c r="D576" s="691" t="s">
        <v>1857</v>
      </c>
      <c r="E576" s="688">
        <v>3273</v>
      </c>
      <c r="F576" s="688" t="s">
        <v>1857</v>
      </c>
      <c r="G576" s="688" t="s">
        <v>1857</v>
      </c>
      <c r="H576" s="688">
        <v>5</v>
      </c>
      <c r="I576" s="688">
        <v>3273</v>
      </c>
      <c r="J576" s="688">
        <v>5</v>
      </c>
      <c r="K576" s="688">
        <v>207.58771404169639</v>
      </c>
      <c r="L576" s="688" t="s">
        <v>1874</v>
      </c>
      <c r="M576" s="689" t="s">
        <v>1857</v>
      </c>
      <c r="N576" s="688" t="s">
        <v>1857</v>
      </c>
      <c r="O576" s="688" t="s">
        <v>3253</v>
      </c>
      <c r="P576" s="690" t="s">
        <v>3253</v>
      </c>
      <c r="S576" s="359"/>
      <c r="T576" s="359"/>
    </row>
    <row r="577" spans="2:20" x14ac:dyDescent="0.2">
      <c r="B577" s="687" t="s">
        <v>1275</v>
      </c>
      <c r="C577" s="636" t="s">
        <v>2453</v>
      </c>
      <c r="D577" s="691" t="s">
        <v>1857</v>
      </c>
      <c r="E577" s="688">
        <v>2814</v>
      </c>
      <c r="F577" s="688" t="s">
        <v>1857</v>
      </c>
      <c r="G577" s="688" t="s">
        <v>1857</v>
      </c>
      <c r="H577" s="688">
        <v>5</v>
      </c>
      <c r="I577" s="688">
        <v>2814</v>
      </c>
      <c r="J577" s="688">
        <v>5</v>
      </c>
      <c r="K577" s="688">
        <v>207.58771404169639</v>
      </c>
      <c r="L577" s="688" t="s">
        <v>1874</v>
      </c>
      <c r="M577" s="689" t="s">
        <v>1857</v>
      </c>
      <c r="N577" s="688" t="s">
        <v>1857</v>
      </c>
      <c r="O577" s="688" t="s">
        <v>3253</v>
      </c>
      <c r="P577" s="690" t="s">
        <v>3253</v>
      </c>
      <c r="S577" s="359"/>
      <c r="T577" s="359"/>
    </row>
    <row r="578" spans="2:20" x14ac:dyDescent="0.2">
      <c r="B578" s="687" t="s">
        <v>1276</v>
      </c>
      <c r="C578" s="636" t="s">
        <v>2454</v>
      </c>
      <c r="D578" s="691" t="s">
        <v>1857</v>
      </c>
      <c r="E578" s="688">
        <v>1307</v>
      </c>
      <c r="F578" s="688" t="s">
        <v>1857</v>
      </c>
      <c r="G578" s="688" t="s">
        <v>1857</v>
      </c>
      <c r="H578" s="688">
        <v>5</v>
      </c>
      <c r="I578" s="688">
        <v>1307</v>
      </c>
      <c r="J578" s="688">
        <v>5</v>
      </c>
      <c r="K578" s="688">
        <v>207.58771404169639</v>
      </c>
      <c r="L578" s="688" t="s">
        <v>1874</v>
      </c>
      <c r="M578" s="689" t="s">
        <v>1857</v>
      </c>
      <c r="N578" s="688" t="s">
        <v>1857</v>
      </c>
      <c r="O578" s="688" t="s">
        <v>3253</v>
      </c>
      <c r="P578" s="690" t="s">
        <v>3253</v>
      </c>
      <c r="S578" s="359"/>
      <c r="T578" s="359"/>
    </row>
    <row r="579" spans="2:20" x14ac:dyDescent="0.2">
      <c r="B579" s="687" t="s">
        <v>1277</v>
      </c>
      <c r="C579" s="636" t="s">
        <v>2455</v>
      </c>
      <c r="D579" s="691" t="s">
        <v>1857</v>
      </c>
      <c r="E579" s="688">
        <v>1298</v>
      </c>
      <c r="F579" s="688" t="s">
        <v>1857</v>
      </c>
      <c r="G579" s="688" t="s">
        <v>1857</v>
      </c>
      <c r="H579" s="688">
        <v>5</v>
      </c>
      <c r="I579" s="688">
        <v>1298</v>
      </c>
      <c r="J579" s="688">
        <v>5</v>
      </c>
      <c r="K579" s="688">
        <v>207.58771404169639</v>
      </c>
      <c r="L579" s="688" t="s">
        <v>1874</v>
      </c>
      <c r="M579" s="689" t="s">
        <v>1857</v>
      </c>
      <c r="N579" s="688" t="s">
        <v>1857</v>
      </c>
      <c r="O579" s="688" t="s">
        <v>3253</v>
      </c>
      <c r="P579" s="690" t="s">
        <v>3253</v>
      </c>
      <c r="S579" s="359"/>
      <c r="T579" s="359"/>
    </row>
    <row r="580" spans="2:20" x14ac:dyDescent="0.2">
      <c r="B580" s="687" t="s">
        <v>1278</v>
      </c>
      <c r="C580" s="636" t="s">
        <v>2456</v>
      </c>
      <c r="D580" s="691" t="s">
        <v>1857</v>
      </c>
      <c r="E580" s="688">
        <v>1012</v>
      </c>
      <c r="F580" s="688" t="s">
        <v>1857</v>
      </c>
      <c r="G580" s="688" t="s">
        <v>1857</v>
      </c>
      <c r="H580" s="688">
        <v>5</v>
      </c>
      <c r="I580" s="688">
        <v>1012</v>
      </c>
      <c r="J580" s="688">
        <v>5</v>
      </c>
      <c r="K580" s="688">
        <v>207.58771404169639</v>
      </c>
      <c r="L580" s="688" t="s">
        <v>1874</v>
      </c>
      <c r="M580" s="689" t="s">
        <v>1857</v>
      </c>
      <c r="N580" s="688" t="s">
        <v>1857</v>
      </c>
      <c r="O580" s="688" t="s">
        <v>3253</v>
      </c>
      <c r="P580" s="690" t="s">
        <v>3253</v>
      </c>
      <c r="S580" s="359"/>
      <c r="T580" s="359"/>
    </row>
    <row r="581" spans="2:20" x14ac:dyDescent="0.2">
      <c r="B581" s="687" t="s">
        <v>1279</v>
      </c>
      <c r="C581" s="636" t="s">
        <v>2457</v>
      </c>
      <c r="D581" s="691" t="s">
        <v>1857</v>
      </c>
      <c r="E581" s="688">
        <v>934</v>
      </c>
      <c r="F581" s="688" t="s">
        <v>1857</v>
      </c>
      <c r="G581" s="688" t="s">
        <v>1857</v>
      </c>
      <c r="H581" s="688">
        <v>5</v>
      </c>
      <c r="I581" s="688">
        <v>934</v>
      </c>
      <c r="J581" s="688">
        <v>5</v>
      </c>
      <c r="K581" s="688">
        <v>313.82028891271636</v>
      </c>
      <c r="L581" s="688" t="s">
        <v>1874</v>
      </c>
      <c r="M581" s="689" t="s">
        <v>1857</v>
      </c>
      <c r="N581" s="688" t="s">
        <v>1857</v>
      </c>
      <c r="O581" s="688" t="s">
        <v>3253</v>
      </c>
      <c r="P581" s="690" t="s">
        <v>3253</v>
      </c>
      <c r="S581" s="359"/>
      <c r="T581" s="359"/>
    </row>
    <row r="582" spans="2:20" x14ac:dyDescent="0.2">
      <c r="B582" s="687" t="s">
        <v>576</v>
      </c>
      <c r="C582" s="636" t="s">
        <v>575</v>
      </c>
      <c r="D582" s="691" t="s">
        <v>1857</v>
      </c>
      <c r="E582" s="688">
        <v>499</v>
      </c>
      <c r="F582" s="688" t="s">
        <v>1857</v>
      </c>
      <c r="G582" s="688" t="s">
        <v>1857</v>
      </c>
      <c r="H582" s="688">
        <v>5</v>
      </c>
      <c r="I582" s="688">
        <v>499</v>
      </c>
      <c r="J582" s="688">
        <v>5</v>
      </c>
      <c r="K582" s="688">
        <v>207.58771404169639</v>
      </c>
      <c r="L582" s="688" t="s">
        <v>1874</v>
      </c>
      <c r="M582" s="689" t="s">
        <v>1857</v>
      </c>
      <c r="N582" s="688" t="s">
        <v>1857</v>
      </c>
      <c r="O582" s="688" t="s">
        <v>3253</v>
      </c>
      <c r="P582" s="690" t="s">
        <v>3253</v>
      </c>
      <c r="S582" s="359"/>
      <c r="T582" s="359"/>
    </row>
    <row r="583" spans="2:20" x14ac:dyDescent="0.2">
      <c r="B583" s="687" t="s">
        <v>1280</v>
      </c>
      <c r="C583" s="636" t="s">
        <v>2458</v>
      </c>
      <c r="D583" s="691" t="s">
        <v>1857</v>
      </c>
      <c r="E583" s="688">
        <v>4181</v>
      </c>
      <c r="F583" s="688" t="s">
        <v>1857</v>
      </c>
      <c r="G583" s="688" t="s">
        <v>1857</v>
      </c>
      <c r="H583" s="688">
        <v>37</v>
      </c>
      <c r="I583" s="688">
        <v>4181</v>
      </c>
      <c r="J583" s="688">
        <v>37</v>
      </c>
      <c r="K583" s="688">
        <v>207.58771404169639</v>
      </c>
      <c r="L583" s="688" t="s">
        <v>1874</v>
      </c>
      <c r="M583" s="689" t="s">
        <v>1857</v>
      </c>
      <c r="N583" s="688" t="s">
        <v>1857</v>
      </c>
      <c r="O583" s="688" t="s">
        <v>3253</v>
      </c>
      <c r="P583" s="690" t="s">
        <v>3253</v>
      </c>
      <c r="S583" s="359"/>
      <c r="T583" s="359"/>
    </row>
    <row r="584" spans="2:20" x14ac:dyDescent="0.2">
      <c r="B584" s="687" t="s">
        <v>1281</v>
      </c>
      <c r="C584" s="636" t="s">
        <v>2459</v>
      </c>
      <c r="D584" s="691" t="s">
        <v>1857</v>
      </c>
      <c r="E584" s="688">
        <v>3296</v>
      </c>
      <c r="F584" s="688" t="s">
        <v>1857</v>
      </c>
      <c r="G584" s="688" t="s">
        <v>1857</v>
      </c>
      <c r="H584" s="688">
        <v>6</v>
      </c>
      <c r="I584" s="688">
        <v>3296</v>
      </c>
      <c r="J584" s="688">
        <v>6</v>
      </c>
      <c r="K584" s="688">
        <v>207.58771404169639</v>
      </c>
      <c r="L584" s="688" t="s">
        <v>1874</v>
      </c>
      <c r="M584" s="689" t="s">
        <v>1857</v>
      </c>
      <c r="N584" s="688" t="s">
        <v>1857</v>
      </c>
      <c r="O584" s="688" t="s">
        <v>3253</v>
      </c>
      <c r="P584" s="690" t="s">
        <v>3253</v>
      </c>
      <c r="S584" s="359"/>
      <c r="T584" s="359"/>
    </row>
    <row r="585" spans="2:20" x14ac:dyDescent="0.2">
      <c r="B585" s="687" t="s">
        <v>1282</v>
      </c>
      <c r="C585" s="636" t="s">
        <v>2460</v>
      </c>
      <c r="D585" s="691" t="s">
        <v>1857</v>
      </c>
      <c r="E585" s="688">
        <v>3048</v>
      </c>
      <c r="F585" s="688" t="s">
        <v>1857</v>
      </c>
      <c r="G585" s="688" t="s">
        <v>1857</v>
      </c>
      <c r="H585" s="688">
        <v>5</v>
      </c>
      <c r="I585" s="688">
        <v>3048</v>
      </c>
      <c r="J585" s="688">
        <v>5</v>
      </c>
      <c r="K585" s="688">
        <v>207.58771404169639</v>
      </c>
      <c r="L585" s="688" t="s">
        <v>1874</v>
      </c>
      <c r="M585" s="689" t="s">
        <v>1857</v>
      </c>
      <c r="N585" s="688" t="s">
        <v>1857</v>
      </c>
      <c r="O585" s="688" t="s">
        <v>3253</v>
      </c>
      <c r="P585" s="690" t="s">
        <v>3253</v>
      </c>
      <c r="S585" s="359"/>
      <c r="T585" s="359"/>
    </row>
    <row r="586" spans="2:20" x14ac:dyDescent="0.2">
      <c r="B586" s="687" t="s">
        <v>1283</v>
      </c>
      <c r="C586" s="636" t="s">
        <v>2461</v>
      </c>
      <c r="D586" s="691" t="s">
        <v>1857</v>
      </c>
      <c r="E586" s="688">
        <v>1805</v>
      </c>
      <c r="F586" s="688" t="s">
        <v>1857</v>
      </c>
      <c r="G586" s="688" t="s">
        <v>1857</v>
      </c>
      <c r="H586" s="688">
        <v>5</v>
      </c>
      <c r="I586" s="688">
        <v>1805</v>
      </c>
      <c r="J586" s="688">
        <v>5</v>
      </c>
      <c r="K586" s="688">
        <v>207.58771404169639</v>
      </c>
      <c r="L586" s="688" t="s">
        <v>1874</v>
      </c>
      <c r="M586" s="689" t="s">
        <v>1857</v>
      </c>
      <c r="N586" s="688" t="s">
        <v>1857</v>
      </c>
      <c r="O586" s="688" t="s">
        <v>3253</v>
      </c>
      <c r="P586" s="690" t="s">
        <v>3253</v>
      </c>
      <c r="S586" s="359"/>
      <c r="T586" s="359"/>
    </row>
    <row r="587" spans="2:20" x14ac:dyDescent="0.2">
      <c r="B587" s="687" t="s">
        <v>574</v>
      </c>
      <c r="C587" s="636" t="s">
        <v>573</v>
      </c>
      <c r="D587" s="691" t="s">
        <v>1857</v>
      </c>
      <c r="E587" s="688">
        <v>526</v>
      </c>
      <c r="F587" s="688" t="s">
        <v>1857</v>
      </c>
      <c r="G587" s="688" t="s">
        <v>1857</v>
      </c>
      <c r="H587" s="688">
        <v>5</v>
      </c>
      <c r="I587" s="688">
        <v>502</v>
      </c>
      <c r="J587" s="688">
        <v>5</v>
      </c>
      <c r="K587" s="688">
        <v>207.58771404169639</v>
      </c>
      <c r="L587" s="688" t="s">
        <v>1874</v>
      </c>
      <c r="M587" s="689" t="s">
        <v>1857</v>
      </c>
      <c r="N587" s="688" t="s">
        <v>1857</v>
      </c>
      <c r="O587" s="688" t="s">
        <v>3253</v>
      </c>
      <c r="P587" s="690" t="s">
        <v>3253</v>
      </c>
      <c r="S587" s="359"/>
      <c r="T587" s="359"/>
    </row>
    <row r="588" spans="2:20" x14ac:dyDescent="0.2">
      <c r="B588" s="687" t="s">
        <v>1284</v>
      </c>
      <c r="C588" s="636" t="s">
        <v>2462</v>
      </c>
      <c r="D588" s="691" t="s">
        <v>1857</v>
      </c>
      <c r="E588" s="688">
        <v>4204</v>
      </c>
      <c r="F588" s="688" t="s">
        <v>1857</v>
      </c>
      <c r="G588" s="688" t="s">
        <v>1857</v>
      </c>
      <c r="H588" s="688">
        <v>25</v>
      </c>
      <c r="I588" s="688">
        <v>4204</v>
      </c>
      <c r="J588" s="688">
        <v>25</v>
      </c>
      <c r="K588" s="688">
        <v>207.58771404169639</v>
      </c>
      <c r="L588" s="688" t="s">
        <v>1874</v>
      </c>
      <c r="M588" s="689" t="s">
        <v>1857</v>
      </c>
      <c r="N588" s="688" t="s">
        <v>1857</v>
      </c>
      <c r="O588" s="688" t="s">
        <v>3253</v>
      </c>
      <c r="P588" s="690" t="s">
        <v>3253</v>
      </c>
      <c r="S588" s="359"/>
      <c r="T588" s="359"/>
    </row>
    <row r="589" spans="2:20" x14ac:dyDescent="0.2">
      <c r="B589" s="687" t="s">
        <v>1285</v>
      </c>
      <c r="C589" s="636" t="s">
        <v>2463</v>
      </c>
      <c r="D589" s="691" t="s">
        <v>1857</v>
      </c>
      <c r="E589" s="688">
        <v>2973</v>
      </c>
      <c r="F589" s="688" t="s">
        <v>1857</v>
      </c>
      <c r="G589" s="688" t="s">
        <v>1857</v>
      </c>
      <c r="H589" s="688">
        <v>5</v>
      </c>
      <c r="I589" s="688">
        <v>2973</v>
      </c>
      <c r="J589" s="688">
        <v>5</v>
      </c>
      <c r="K589" s="688">
        <v>207.58771404169639</v>
      </c>
      <c r="L589" s="688" t="s">
        <v>1874</v>
      </c>
      <c r="M589" s="689" t="s">
        <v>1857</v>
      </c>
      <c r="N589" s="688" t="s">
        <v>1857</v>
      </c>
      <c r="O589" s="688" t="s">
        <v>3253</v>
      </c>
      <c r="P589" s="690" t="s">
        <v>3253</v>
      </c>
      <c r="S589" s="359"/>
      <c r="T589" s="359"/>
    </row>
    <row r="590" spans="2:20" x14ac:dyDescent="0.2">
      <c r="B590" s="687" t="s">
        <v>1286</v>
      </c>
      <c r="C590" s="636" t="s">
        <v>2464</v>
      </c>
      <c r="D590" s="691" t="s">
        <v>1857</v>
      </c>
      <c r="E590" s="688">
        <v>2259</v>
      </c>
      <c r="F590" s="688" t="s">
        <v>1857</v>
      </c>
      <c r="G590" s="688" t="s">
        <v>1857</v>
      </c>
      <c r="H590" s="688">
        <v>5</v>
      </c>
      <c r="I590" s="688">
        <v>2259</v>
      </c>
      <c r="J590" s="688">
        <v>5</v>
      </c>
      <c r="K590" s="688">
        <v>207.58771404169639</v>
      </c>
      <c r="L590" s="688" t="s">
        <v>1874</v>
      </c>
      <c r="M590" s="689" t="s">
        <v>1857</v>
      </c>
      <c r="N590" s="688" t="s">
        <v>1857</v>
      </c>
      <c r="O590" s="688" t="s">
        <v>3253</v>
      </c>
      <c r="P590" s="690" t="s">
        <v>3253</v>
      </c>
      <c r="S590" s="359"/>
      <c r="T590" s="359"/>
    </row>
    <row r="591" spans="2:20" x14ac:dyDescent="0.2">
      <c r="B591" s="687" t="s">
        <v>1287</v>
      </c>
      <c r="C591" s="636" t="s">
        <v>2465</v>
      </c>
      <c r="D591" s="691" t="s">
        <v>1857</v>
      </c>
      <c r="E591" s="688">
        <v>1171</v>
      </c>
      <c r="F591" s="688" t="s">
        <v>1857</v>
      </c>
      <c r="G591" s="688" t="s">
        <v>1857</v>
      </c>
      <c r="H591" s="688">
        <v>5</v>
      </c>
      <c r="I591" s="688">
        <v>1171</v>
      </c>
      <c r="J591" s="688">
        <v>5</v>
      </c>
      <c r="K591" s="688">
        <v>313.82028891271636</v>
      </c>
      <c r="L591" s="688" t="s">
        <v>1874</v>
      </c>
      <c r="M591" s="689" t="s">
        <v>1857</v>
      </c>
      <c r="N591" s="688" t="s">
        <v>1857</v>
      </c>
      <c r="O591" s="688" t="s">
        <v>3253</v>
      </c>
      <c r="P591" s="690" t="s">
        <v>3253</v>
      </c>
      <c r="S591" s="359"/>
      <c r="T591" s="359"/>
    </row>
    <row r="592" spans="2:20" x14ac:dyDescent="0.2">
      <c r="B592" s="687" t="s">
        <v>1288</v>
      </c>
      <c r="C592" s="636" t="s">
        <v>2466</v>
      </c>
      <c r="D592" s="691" t="s">
        <v>1857</v>
      </c>
      <c r="E592" s="688">
        <v>1167</v>
      </c>
      <c r="F592" s="688" t="s">
        <v>1857</v>
      </c>
      <c r="G592" s="688" t="s">
        <v>1857</v>
      </c>
      <c r="H592" s="688">
        <v>5</v>
      </c>
      <c r="I592" s="688">
        <v>1167</v>
      </c>
      <c r="J592" s="688">
        <v>5</v>
      </c>
      <c r="K592" s="688">
        <v>207.58771404169639</v>
      </c>
      <c r="L592" s="688" t="s">
        <v>1874</v>
      </c>
      <c r="M592" s="689" t="s">
        <v>1857</v>
      </c>
      <c r="N592" s="688" t="s">
        <v>1857</v>
      </c>
      <c r="O592" s="688" t="s">
        <v>3253</v>
      </c>
      <c r="P592" s="690" t="s">
        <v>3253</v>
      </c>
      <c r="S592" s="359"/>
      <c r="T592" s="359"/>
    </row>
    <row r="593" spans="2:20" x14ac:dyDescent="0.2">
      <c r="B593" s="687" t="s">
        <v>572</v>
      </c>
      <c r="C593" s="636" t="s">
        <v>571</v>
      </c>
      <c r="D593" s="691" t="s">
        <v>1857</v>
      </c>
      <c r="E593" s="688">
        <v>533</v>
      </c>
      <c r="F593" s="688" t="s">
        <v>1857</v>
      </c>
      <c r="G593" s="688" t="s">
        <v>1857</v>
      </c>
      <c r="H593" s="688">
        <v>5</v>
      </c>
      <c r="I593" s="688">
        <v>533</v>
      </c>
      <c r="J593" s="688">
        <v>5</v>
      </c>
      <c r="K593" s="688">
        <v>207.58771404169639</v>
      </c>
      <c r="L593" s="688" t="s">
        <v>1874</v>
      </c>
      <c r="M593" s="689" t="s">
        <v>1857</v>
      </c>
      <c r="N593" s="688" t="s">
        <v>1857</v>
      </c>
      <c r="O593" s="688" t="s">
        <v>3253</v>
      </c>
      <c r="P593" s="690" t="s">
        <v>3253</v>
      </c>
      <c r="S593" s="359"/>
      <c r="T593" s="359"/>
    </row>
    <row r="594" spans="2:20" x14ac:dyDescent="0.2">
      <c r="B594" s="687" t="s">
        <v>1289</v>
      </c>
      <c r="C594" s="636" t="s">
        <v>2467</v>
      </c>
      <c r="D594" s="691" t="s">
        <v>1857</v>
      </c>
      <c r="E594" s="688">
        <v>1462</v>
      </c>
      <c r="F594" s="688" t="s">
        <v>1857</v>
      </c>
      <c r="G594" s="688" t="s">
        <v>1857</v>
      </c>
      <c r="H594" s="688">
        <v>47</v>
      </c>
      <c r="I594" s="688">
        <v>2332</v>
      </c>
      <c r="J594" s="688">
        <v>34</v>
      </c>
      <c r="K594" s="688">
        <v>207.58771404169639</v>
      </c>
      <c r="L594" s="688" t="s">
        <v>2022</v>
      </c>
      <c r="M594" s="689">
        <v>0.30000000000000004</v>
      </c>
      <c r="N594" s="688">
        <v>700</v>
      </c>
      <c r="O594" s="688" t="s">
        <v>3253</v>
      </c>
      <c r="P594" s="690" t="s">
        <v>3253</v>
      </c>
      <c r="S594" s="359"/>
      <c r="T594" s="359"/>
    </row>
    <row r="595" spans="2:20" x14ac:dyDescent="0.2">
      <c r="B595" s="687" t="s">
        <v>1290</v>
      </c>
      <c r="C595" s="636" t="s">
        <v>2468</v>
      </c>
      <c r="D595" s="691" t="s">
        <v>1857</v>
      </c>
      <c r="E595" s="688">
        <v>923</v>
      </c>
      <c r="F595" s="688" t="s">
        <v>1857</v>
      </c>
      <c r="G595" s="688" t="s">
        <v>1857</v>
      </c>
      <c r="H595" s="688">
        <v>26</v>
      </c>
      <c r="I595" s="688">
        <v>1473</v>
      </c>
      <c r="J595" s="688">
        <v>13</v>
      </c>
      <c r="K595" s="688">
        <v>207.58771404169639</v>
      </c>
      <c r="L595" s="688" t="s">
        <v>2022</v>
      </c>
      <c r="M595" s="689">
        <v>0.4</v>
      </c>
      <c r="N595" s="688">
        <v>589</v>
      </c>
      <c r="O595" s="688" t="s">
        <v>3253</v>
      </c>
      <c r="P595" s="690" t="s">
        <v>3253</v>
      </c>
      <c r="S595" s="359"/>
      <c r="T595" s="359"/>
    </row>
    <row r="596" spans="2:20" x14ac:dyDescent="0.2">
      <c r="B596" s="687" t="s">
        <v>1291</v>
      </c>
      <c r="C596" s="636" t="s">
        <v>2469</v>
      </c>
      <c r="D596" s="691" t="s">
        <v>1857</v>
      </c>
      <c r="E596" s="688">
        <v>610</v>
      </c>
      <c r="F596" s="688" t="s">
        <v>1857</v>
      </c>
      <c r="G596" s="688" t="s">
        <v>1857</v>
      </c>
      <c r="H596" s="688">
        <v>5</v>
      </c>
      <c r="I596" s="688">
        <v>610</v>
      </c>
      <c r="J596" s="688">
        <v>5</v>
      </c>
      <c r="K596" s="688">
        <v>207.58771404169639</v>
      </c>
      <c r="L596" s="688" t="s">
        <v>2022</v>
      </c>
      <c r="M596" s="689">
        <v>0.65</v>
      </c>
      <c r="N596" s="688">
        <v>397</v>
      </c>
      <c r="O596" s="688" t="s">
        <v>3253</v>
      </c>
      <c r="P596" s="690" t="s">
        <v>3253</v>
      </c>
      <c r="S596" s="359"/>
      <c r="T596" s="359"/>
    </row>
    <row r="597" spans="2:20" x14ac:dyDescent="0.2">
      <c r="B597" s="687" t="s">
        <v>1292</v>
      </c>
      <c r="C597" s="636" t="s">
        <v>2470</v>
      </c>
      <c r="D597" s="691" t="s">
        <v>1857</v>
      </c>
      <c r="E597" s="688">
        <v>1828</v>
      </c>
      <c r="F597" s="688" t="s">
        <v>1857</v>
      </c>
      <c r="G597" s="688" t="s">
        <v>1857</v>
      </c>
      <c r="H597" s="688">
        <v>35</v>
      </c>
      <c r="I597" s="688">
        <v>2916</v>
      </c>
      <c r="J597" s="688">
        <v>20</v>
      </c>
      <c r="K597" s="688">
        <v>207.58771404169639</v>
      </c>
      <c r="L597" s="688" t="s">
        <v>2022</v>
      </c>
      <c r="M597" s="689">
        <v>0.30000000000000004</v>
      </c>
      <c r="N597" s="688">
        <v>875</v>
      </c>
      <c r="O597" s="688" t="s">
        <v>3253</v>
      </c>
      <c r="P597" s="690" t="s">
        <v>3253</v>
      </c>
      <c r="S597" s="359"/>
      <c r="T597" s="359"/>
    </row>
    <row r="598" spans="2:20" x14ac:dyDescent="0.2">
      <c r="B598" s="687" t="s">
        <v>319</v>
      </c>
      <c r="C598" s="636" t="s">
        <v>2471</v>
      </c>
      <c r="D598" s="691" t="s">
        <v>1857</v>
      </c>
      <c r="E598" s="688">
        <v>639</v>
      </c>
      <c r="F598" s="688" t="s">
        <v>1857</v>
      </c>
      <c r="G598" s="688" t="s">
        <v>1857</v>
      </c>
      <c r="H598" s="688">
        <v>64</v>
      </c>
      <c r="I598" s="688">
        <v>626</v>
      </c>
      <c r="J598" s="688">
        <v>5</v>
      </c>
      <c r="K598" s="688">
        <v>207.58771404169639</v>
      </c>
      <c r="L598" s="688" t="s">
        <v>1874</v>
      </c>
      <c r="M598" s="689" t="s">
        <v>1857</v>
      </c>
      <c r="N598" s="688" t="s">
        <v>1857</v>
      </c>
      <c r="O598" s="688">
        <v>1</v>
      </c>
      <c r="P598" s="690" t="s">
        <v>236</v>
      </c>
      <c r="S598" s="359"/>
      <c r="T598" s="359"/>
    </row>
    <row r="599" spans="2:20" x14ac:dyDescent="0.2">
      <c r="B599" s="687" t="s">
        <v>320</v>
      </c>
      <c r="C599" s="636" t="s">
        <v>48</v>
      </c>
      <c r="D599" s="691" t="s">
        <v>1857</v>
      </c>
      <c r="E599" s="688">
        <v>331</v>
      </c>
      <c r="F599" s="688" t="s">
        <v>1857</v>
      </c>
      <c r="G599" s="688" t="s">
        <v>1857</v>
      </c>
      <c r="H599" s="688">
        <v>15</v>
      </c>
      <c r="I599" s="688">
        <v>365</v>
      </c>
      <c r="J599" s="688">
        <v>5</v>
      </c>
      <c r="K599" s="688">
        <v>207.58771404169639</v>
      </c>
      <c r="L599" s="688" t="s">
        <v>1874</v>
      </c>
      <c r="M599" s="689" t="s">
        <v>1857</v>
      </c>
      <c r="N599" s="688" t="s">
        <v>1857</v>
      </c>
      <c r="O599" s="688">
        <v>1</v>
      </c>
      <c r="P599" s="690" t="s">
        <v>236</v>
      </c>
      <c r="S599" s="359"/>
      <c r="T599" s="359"/>
    </row>
    <row r="600" spans="2:20" x14ac:dyDescent="0.2">
      <c r="B600" s="687" t="s">
        <v>321</v>
      </c>
      <c r="C600" s="636" t="s">
        <v>49</v>
      </c>
      <c r="D600" s="691" t="s">
        <v>1857</v>
      </c>
      <c r="E600" s="688">
        <v>1304</v>
      </c>
      <c r="F600" s="688" t="s">
        <v>1857</v>
      </c>
      <c r="G600" s="688" t="s">
        <v>1857</v>
      </c>
      <c r="H600" s="688">
        <v>48</v>
      </c>
      <c r="I600" s="688">
        <v>1152</v>
      </c>
      <c r="J600" s="688">
        <v>48</v>
      </c>
      <c r="K600" s="688">
        <v>207.58771404169639</v>
      </c>
      <c r="L600" s="688" t="s">
        <v>1874</v>
      </c>
      <c r="M600" s="689" t="s">
        <v>1857</v>
      </c>
      <c r="N600" s="688" t="s">
        <v>1857</v>
      </c>
      <c r="O600" s="688">
        <v>1</v>
      </c>
      <c r="P600" s="690" t="s">
        <v>3199</v>
      </c>
      <c r="S600" s="359"/>
      <c r="T600" s="359"/>
    </row>
    <row r="601" spans="2:20" x14ac:dyDescent="0.2">
      <c r="B601" s="687" t="s">
        <v>313</v>
      </c>
      <c r="C601" s="636" t="s">
        <v>309</v>
      </c>
      <c r="D601" s="691" t="s">
        <v>1857</v>
      </c>
      <c r="E601" s="688">
        <v>1077</v>
      </c>
      <c r="F601" s="688" t="s">
        <v>1857</v>
      </c>
      <c r="G601" s="688" t="s">
        <v>1857</v>
      </c>
      <c r="H601" s="688">
        <v>86</v>
      </c>
      <c r="I601" s="688">
        <v>998</v>
      </c>
      <c r="J601" s="688">
        <v>39</v>
      </c>
      <c r="K601" s="688">
        <v>207.58771404169639</v>
      </c>
      <c r="L601" s="688" t="s">
        <v>1874</v>
      </c>
      <c r="M601" s="689" t="s">
        <v>1857</v>
      </c>
      <c r="N601" s="688" t="s">
        <v>1857</v>
      </c>
      <c r="O601" s="688">
        <v>1</v>
      </c>
      <c r="P601" s="690" t="s">
        <v>3199</v>
      </c>
      <c r="S601" s="359"/>
      <c r="T601" s="359"/>
    </row>
    <row r="602" spans="2:20" x14ac:dyDescent="0.2">
      <c r="B602" s="687" t="s">
        <v>310</v>
      </c>
      <c r="C602" s="636" t="s">
        <v>114</v>
      </c>
      <c r="D602" s="691" t="s">
        <v>1857</v>
      </c>
      <c r="E602" s="688">
        <v>893</v>
      </c>
      <c r="F602" s="688" t="s">
        <v>1857</v>
      </c>
      <c r="G602" s="688" t="s">
        <v>1857</v>
      </c>
      <c r="H602" s="688">
        <v>55</v>
      </c>
      <c r="I602" s="688">
        <v>615</v>
      </c>
      <c r="J602" s="688">
        <v>16</v>
      </c>
      <c r="K602" s="688">
        <v>207.58771404169639</v>
      </c>
      <c r="L602" s="688" t="s">
        <v>1874</v>
      </c>
      <c r="M602" s="689" t="s">
        <v>1857</v>
      </c>
      <c r="N602" s="688" t="s">
        <v>1857</v>
      </c>
      <c r="O602" s="688">
        <v>1</v>
      </c>
      <c r="P602" s="690" t="s">
        <v>3199</v>
      </c>
      <c r="S602" s="359"/>
      <c r="T602" s="359"/>
    </row>
    <row r="603" spans="2:20" x14ac:dyDescent="0.2">
      <c r="B603" s="687" t="s">
        <v>115</v>
      </c>
      <c r="C603" s="636" t="s">
        <v>116</v>
      </c>
      <c r="D603" s="691" t="s">
        <v>1857</v>
      </c>
      <c r="E603" s="688">
        <v>866</v>
      </c>
      <c r="F603" s="688" t="s">
        <v>1857</v>
      </c>
      <c r="G603" s="688" t="s">
        <v>1857</v>
      </c>
      <c r="H603" s="688">
        <v>45</v>
      </c>
      <c r="I603" s="688">
        <v>450</v>
      </c>
      <c r="J603" s="688">
        <v>18</v>
      </c>
      <c r="K603" s="688">
        <v>207.58771404169639</v>
      </c>
      <c r="L603" s="688" t="s">
        <v>1874</v>
      </c>
      <c r="M603" s="689" t="s">
        <v>1857</v>
      </c>
      <c r="N603" s="688" t="s">
        <v>1857</v>
      </c>
      <c r="O603" s="688">
        <v>1</v>
      </c>
      <c r="P603" s="690" t="s">
        <v>3199</v>
      </c>
      <c r="S603" s="359"/>
      <c r="T603" s="359"/>
    </row>
    <row r="604" spans="2:20" x14ac:dyDescent="0.2">
      <c r="B604" s="687" t="s">
        <v>117</v>
      </c>
      <c r="C604" s="636" t="s">
        <v>118</v>
      </c>
      <c r="D604" s="691" t="s">
        <v>1857</v>
      </c>
      <c r="E604" s="688">
        <v>349</v>
      </c>
      <c r="F604" s="688" t="s">
        <v>1857</v>
      </c>
      <c r="G604" s="688" t="s">
        <v>1857</v>
      </c>
      <c r="H604" s="688">
        <v>5</v>
      </c>
      <c r="I604" s="688">
        <v>560</v>
      </c>
      <c r="J604" s="688">
        <v>5</v>
      </c>
      <c r="K604" s="688">
        <v>207.58771404169639</v>
      </c>
      <c r="L604" s="688" t="s">
        <v>1874</v>
      </c>
      <c r="M604" s="689" t="s">
        <v>1857</v>
      </c>
      <c r="N604" s="688" t="s">
        <v>1857</v>
      </c>
      <c r="O604" s="688">
        <v>1</v>
      </c>
      <c r="P604" s="690" t="s">
        <v>3199</v>
      </c>
      <c r="S604" s="359"/>
      <c r="T604" s="359"/>
    </row>
    <row r="605" spans="2:20" x14ac:dyDescent="0.2">
      <c r="B605" s="687" t="s">
        <v>1293</v>
      </c>
      <c r="C605" s="636" t="s">
        <v>2472</v>
      </c>
      <c r="D605" s="691" t="s">
        <v>1857</v>
      </c>
      <c r="E605" s="688">
        <v>1424</v>
      </c>
      <c r="F605" s="688" t="s">
        <v>1857</v>
      </c>
      <c r="G605" s="688" t="s">
        <v>1857</v>
      </c>
      <c r="H605" s="688">
        <v>35</v>
      </c>
      <c r="I605" s="688">
        <v>1424</v>
      </c>
      <c r="J605" s="688">
        <v>35</v>
      </c>
      <c r="K605" s="688">
        <v>207.58771404169639</v>
      </c>
      <c r="L605" s="688" t="s">
        <v>2022</v>
      </c>
      <c r="M605" s="689">
        <v>0.30000000000000004</v>
      </c>
      <c r="N605" s="688">
        <v>427</v>
      </c>
      <c r="O605" s="688" t="s">
        <v>3253</v>
      </c>
      <c r="P605" s="690" t="s">
        <v>3253</v>
      </c>
      <c r="S605" s="359"/>
      <c r="T605" s="359"/>
    </row>
    <row r="606" spans="2:20" x14ac:dyDescent="0.2">
      <c r="B606" s="687" t="s">
        <v>1294</v>
      </c>
      <c r="C606" s="636" t="s">
        <v>2473</v>
      </c>
      <c r="D606" s="691" t="s">
        <v>1857</v>
      </c>
      <c r="E606" s="688">
        <v>649</v>
      </c>
      <c r="F606" s="688" t="s">
        <v>1857</v>
      </c>
      <c r="G606" s="688" t="s">
        <v>1857</v>
      </c>
      <c r="H606" s="688">
        <v>15</v>
      </c>
      <c r="I606" s="688">
        <v>649</v>
      </c>
      <c r="J606" s="688">
        <v>15</v>
      </c>
      <c r="K606" s="688">
        <v>207.58771404169639</v>
      </c>
      <c r="L606" s="688" t="s">
        <v>2022</v>
      </c>
      <c r="M606" s="689">
        <v>0.30000000000000004</v>
      </c>
      <c r="N606" s="688">
        <v>195</v>
      </c>
      <c r="O606" s="688" t="s">
        <v>3253</v>
      </c>
      <c r="P606" s="690" t="s">
        <v>3253</v>
      </c>
      <c r="S606" s="359"/>
      <c r="T606" s="359"/>
    </row>
    <row r="607" spans="2:20" x14ac:dyDescent="0.2">
      <c r="B607" s="687" t="s">
        <v>1295</v>
      </c>
      <c r="C607" s="636" t="s">
        <v>2474</v>
      </c>
      <c r="D607" s="691" t="s">
        <v>1857</v>
      </c>
      <c r="E607" s="688">
        <v>417</v>
      </c>
      <c r="F607" s="688" t="s">
        <v>1857</v>
      </c>
      <c r="G607" s="688" t="s">
        <v>1857</v>
      </c>
      <c r="H607" s="688">
        <v>26</v>
      </c>
      <c r="I607" s="688">
        <v>417</v>
      </c>
      <c r="J607" s="688">
        <v>26</v>
      </c>
      <c r="K607" s="688">
        <v>207.58771404169639</v>
      </c>
      <c r="L607" s="688" t="s">
        <v>1874</v>
      </c>
      <c r="M607" s="689" t="s">
        <v>1857</v>
      </c>
      <c r="N607" s="688" t="s">
        <v>1857</v>
      </c>
      <c r="O607" s="688" t="s">
        <v>3253</v>
      </c>
      <c r="P607" s="690" t="s">
        <v>3253</v>
      </c>
      <c r="S607" s="359"/>
      <c r="T607" s="359"/>
    </row>
    <row r="608" spans="2:20" x14ac:dyDescent="0.2">
      <c r="B608" s="687" t="s">
        <v>1296</v>
      </c>
      <c r="C608" s="636" t="s">
        <v>2475</v>
      </c>
      <c r="D608" s="691" t="s">
        <v>1857</v>
      </c>
      <c r="E608" s="688">
        <v>8299</v>
      </c>
      <c r="F608" s="688" t="s">
        <v>1857</v>
      </c>
      <c r="G608" s="688" t="s">
        <v>1857</v>
      </c>
      <c r="H608" s="688">
        <v>68</v>
      </c>
      <c r="I608" s="688">
        <v>8299</v>
      </c>
      <c r="J608" s="688">
        <v>68</v>
      </c>
      <c r="K608" s="688">
        <v>207.58771404169639</v>
      </c>
      <c r="L608" s="688" t="s">
        <v>1874</v>
      </c>
      <c r="M608" s="689" t="s">
        <v>1857</v>
      </c>
      <c r="N608" s="688" t="s">
        <v>1857</v>
      </c>
      <c r="O608" s="688" t="s">
        <v>3253</v>
      </c>
      <c r="P608" s="690" t="s">
        <v>3253</v>
      </c>
      <c r="S608" s="359"/>
      <c r="T608" s="359"/>
    </row>
    <row r="609" spans="2:20" x14ac:dyDescent="0.2">
      <c r="B609" s="687" t="s">
        <v>1297</v>
      </c>
      <c r="C609" s="636" t="s">
        <v>2476</v>
      </c>
      <c r="D609" s="691" t="s">
        <v>1857</v>
      </c>
      <c r="E609" s="688">
        <v>5941</v>
      </c>
      <c r="F609" s="688" t="s">
        <v>1857</v>
      </c>
      <c r="G609" s="688" t="s">
        <v>1857</v>
      </c>
      <c r="H609" s="688">
        <v>15</v>
      </c>
      <c r="I609" s="688">
        <v>5941</v>
      </c>
      <c r="J609" s="688">
        <v>15</v>
      </c>
      <c r="K609" s="688">
        <v>207.58771404169639</v>
      </c>
      <c r="L609" s="688" t="s">
        <v>1874</v>
      </c>
      <c r="M609" s="689" t="s">
        <v>1857</v>
      </c>
      <c r="N609" s="688" t="s">
        <v>1857</v>
      </c>
      <c r="O609" s="688" t="s">
        <v>3253</v>
      </c>
      <c r="P609" s="690" t="s">
        <v>3253</v>
      </c>
      <c r="S609" s="359"/>
      <c r="T609" s="359"/>
    </row>
    <row r="610" spans="2:20" x14ac:dyDescent="0.2">
      <c r="B610" s="687" t="s">
        <v>1298</v>
      </c>
      <c r="C610" s="636" t="s">
        <v>2477</v>
      </c>
      <c r="D610" s="691" t="s">
        <v>1857</v>
      </c>
      <c r="E610" s="688">
        <v>5650</v>
      </c>
      <c r="F610" s="688" t="s">
        <v>1857</v>
      </c>
      <c r="G610" s="688" t="s">
        <v>1857</v>
      </c>
      <c r="H610" s="688">
        <v>10</v>
      </c>
      <c r="I610" s="688">
        <v>5650</v>
      </c>
      <c r="J610" s="688">
        <v>10</v>
      </c>
      <c r="K610" s="688">
        <v>207.58771404169639</v>
      </c>
      <c r="L610" s="688" t="s">
        <v>1874</v>
      </c>
      <c r="M610" s="689" t="s">
        <v>1857</v>
      </c>
      <c r="N610" s="688" t="s">
        <v>1857</v>
      </c>
      <c r="O610" s="688" t="s">
        <v>3253</v>
      </c>
      <c r="P610" s="690" t="s">
        <v>3253</v>
      </c>
      <c r="S610" s="359"/>
      <c r="T610" s="359"/>
    </row>
    <row r="611" spans="2:20" x14ac:dyDescent="0.2">
      <c r="B611" s="687" t="s">
        <v>1299</v>
      </c>
      <c r="C611" s="636" t="s">
        <v>2478</v>
      </c>
      <c r="D611" s="691" t="s">
        <v>1857</v>
      </c>
      <c r="E611" s="688">
        <v>7012</v>
      </c>
      <c r="F611" s="688" t="s">
        <v>1857</v>
      </c>
      <c r="G611" s="688" t="s">
        <v>1857</v>
      </c>
      <c r="H611" s="688">
        <v>31</v>
      </c>
      <c r="I611" s="688">
        <v>7012</v>
      </c>
      <c r="J611" s="688">
        <v>31</v>
      </c>
      <c r="K611" s="688">
        <v>207.58771404169639</v>
      </c>
      <c r="L611" s="688" t="s">
        <v>1874</v>
      </c>
      <c r="M611" s="689" t="s">
        <v>1857</v>
      </c>
      <c r="N611" s="688" t="s">
        <v>1857</v>
      </c>
      <c r="O611" s="688" t="s">
        <v>3253</v>
      </c>
      <c r="P611" s="690" t="s">
        <v>3253</v>
      </c>
      <c r="S611" s="359"/>
      <c r="T611" s="359"/>
    </row>
    <row r="612" spans="2:20" x14ac:dyDescent="0.2">
      <c r="B612" s="687" t="s">
        <v>1300</v>
      </c>
      <c r="C612" s="636" t="s">
        <v>2479</v>
      </c>
      <c r="D612" s="691" t="s">
        <v>1857</v>
      </c>
      <c r="E612" s="688">
        <v>5770</v>
      </c>
      <c r="F612" s="688" t="s">
        <v>1857</v>
      </c>
      <c r="G612" s="688" t="s">
        <v>1857</v>
      </c>
      <c r="H612" s="688">
        <v>14</v>
      </c>
      <c r="I612" s="688">
        <v>5770</v>
      </c>
      <c r="J612" s="688">
        <v>14</v>
      </c>
      <c r="K612" s="688">
        <v>207.58771404169639</v>
      </c>
      <c r="L612" s="688" t="s">
        <v>1874</v>
      </c>
      <c r="M612" s="689" t="s">
        <v>1857</v>
      </c>
      <c r="N612" s="688" t="s">
        <v>1857</v>
      </c>
      <c r="O612" s="688">
        <v>1</v>
      </c>
      <c r="P612" s="690" t="s">
        <v>236</v>
      </c>
      <c r="S612" s="359"/>
      <c r="T612" s="359"/>
    </row>
    <row r="613" spans="2:20" x14ac:dyDescent="0.2">
      <c r="B613" s="687" t="s">
        <v>1301</v>
      </c>
      <c r="C613" s="636" t="s">
        <v>2480</v>
      </c>
      <c r="D613" s="691" t="s">
        <v>1857</v>
      </c>
      <c r="E613" s="688">
        <v>5051</v>
      </c>
      <c r="F613" s="688" t="s">
        <v>1857</v>
      </c>
      <c r="G613" s="688" t="s">
        <v>1857</v>
      </c>
      <c r="H613" s="688">
        <v>9</v>
      </c>
      <c r="I613" s="688">
        <v>5051</v>
      </c>
      <c r="J613" s="688">
        <v>9</v>
      </c>
      <c r="K613" s="688">
        <v>207.58771404169639</v>
      </c>
      <c r="L613" s="688" t="s">
        <v>1874</v>
      </c>
      <c r="M613" s="689" t="s">
        <v>1857</v>
      </c>
      <c r="N613" s="688" t="s">
        <v>1857</v>
      </c>
      <c r="O613" s="688">
        <v>1</v>
      </c>
      <c r="P613" s="690" t="s">
        <v>236</v>
      </c>
      <c r="S613" s="359"/>
      <c r="T613" s="359"/>
    </row>
    <row r="614" spans="2:20" x14ac:dyDescent="0.2">
      <c r="B614" s="687" t="s">
        <v>1302</v>
      </c>
      <c r="C614" s="636" t="s">
        <v>2481</v>
      </c>
      <c r="D614" s="691" t="s">
        <v>1857</v>
      </c>
      <c r="E614" s="688">
        <v>4386</v>
      </c>
      <c r="F614" s="688" t="s">
        <v>1857</v>
      </c>
      <c r="G614" s="688" t="s">
        <v>1857</v>
      </c>
      <c r="H614" s="688">
        <v>16</v>
      </c>
      <c r="I614" s="688">
        <v>4386</v>
      </c>
      <c r="J614" s="688">
        <v>16</v>
      </c>
      <c r="K614" s="688">
        <v>207.58771404169639</v>
      </c>
      <c r="L614" s="688" t="s">
        <v>1874</v>
      </c>
      <c r="M614" s="689" t="s">
        <v>1857</v>
      </c>
      <c r="N614" s="688" t="s">
        <v>1857</v>
      </c>
      <c r="O614" s="688" t="s">
        <v>3253</v>
      </c>
      <c r="P614" s="690" t="s">
        <v>3253</v>
      </c>
      <c r="S614" s="359"/>
      <c r="T614" s="359"/>
    </row>
    <row r="615" spans="2:20" x14ac:dyDescent="0.2">
      <c r="B615" s="687" t="s">
        <v>1303</v>
      </c>
      <c r="C615" s="636" t="s">
        <v>2482</v>
      </c>
      <c r="D615" s="691" t="s">
        <v>1857</v>
      </c>
      <c r="E615" s="688">
        <v>2963</v>
      </c>
      <c r="F615" s="688" t="s">
        <v>1857</v>
      </c>
      <c r="G615" s="688" t="s">
        <v>1857</v>
      </c>
      <c r="H615" s="688">
        <v>35</v>
      </c>
      <c r="I615" s="688">
        <v>2963</v>
      </c>
      <c r="J615" s="688">
        <v>35</v>
      </c>
      <c r="K615" s="688">
        <v>207.58771404169639</v>
      </c>
      <c r="L615" s="688" t="s">
        <v>1874</v>
      </c>
      <c r="M615" s="689" t="s">
        <v>1857</v>
      </c>
      <c r="N615" s="688" t="s">
        <v>1857</v>
      </c>
      <c r="O615" s="688" t="s">
        <v>3253</v>
      </c>
      <c r="P615" s="690" t="s">
        <v>3253</v>
      </c>
      <c r="S615" s="359"/>
      <c r="T615" s="359"/>
    </row>
    <row r="616" spans="2:20" x14ac:dyDescent="0.2">
      <c r="B616" s="687" t="s">
        <v>1304</v>
      </c>
      <c r="C616" s="636" t="s">
        <v>2483</v>
      </c>
      <c r="D616" s="691" t="s">
        <v>1857</v>
      </c>
      <c r="E616" s="688">
        <v>1815</v>
      </c>
      <c r="F616" s="688" t="s">
        <v>1857</v>
      </c>
      <c r="G616" s="688" t="s">
        <v>1857</v>
      </c>
      <c r="H616" s="688">
        <v>6</v>
      </c>
      <c r="I616" s="688">
        <v>1815</v>
      </c>
      <c r="J616" s="688">
        <v>6</v>
      </c>
      <c r="K616" s="688">
        <v>207.58771404169639</v>
      </c>
      <c r="L616" s="688" t="s">
        <v>1874</v>
      </c>
      <c r="M616" s="689" t="s">
        <v>1857</v>
      </c>
      <c r="N616" s="688" t="s">
        <v>1857</v>
      </c>
      <c r="O616" s="688" t="s">
        <v>3253</v>
      </c>
      <c r="P616" s="690" t="s">
        <v>3253</v>
      </c>
      <c r="S616" s="359"/>
      <c r="T616" s="359"/>
    </row>
    <row r="617" spans="2:20" x14ac:dyDescent="0.2">
      <c r="B617" s="687" t="s">
        <v>1305</v>
      </c>
      <c r="C617" s="636" t="s">
        <v>2484</v>
      </c>
      <c r="D617" s="691" t="s">
        <v>1857</v>
      </c>
      <c r="E617" s="688">
        <v>1450</v>
      </c>
      <c r="F617" s="688" t="s">
        <v>1857</v>
      </c>
      <c r="G617" s="688" t="s">
        <v>1857</v>
      </c>
      <c r="H617" s="688">
        <v>40</v>
      </c>
      <c r="I617" s="688">
        <v>1450</v>
      </c>
      <c r="J617" s="688">
        <v>40</v>
      </c>
      <c r="K617" s="688">
        <v>207.58771404169639</v>
      </c>
      <c r="L617" s="688" t="s">
        <v>1874</v>
      </c>
      <c r="M617" s="689" t="s">
        <v>1857</v>
      </c>
      <c r="N617" s="688" t="s">
        <v>1857</v>
      </c>
      <c r="O617" s="688" t="s">
        <v>3253</v>
      </c>
      <c r="P617" s="690" t="s">
        <v>3253</v>
      </c>
      <c r="S617" s="359"/>
      <c r="T617" s="359"/>
    </row>
    <row r="618" spans="2:20" x14ac:dyDescent="0.2">
      <c r="B618" s="687" t="s">
        <v>1306</v>
      </c>
      <c r="C618" s="636" t="s">
        <v>2485</v>
      </c>
      <c r="D618" s="691" t="s">
        <v>1857</v>
      </c>
      <c r="E618" s="688">
        <v>1235</v>
      </c>
      <c r="F618" s="688" t="s">
        <v>1857</v>
      </c>
      <c r="G618" s="688" t="s">
        <v>1857</v>
      </c>
      <c r="H618" s="688">
        <v>5</v>
      </c>
      <c r="I618" s="688">
        <v>1235</v>
      </c>
      <c r="J618" s="688">
        <v>5</v>
      </c>
      <c r="K618" s="688">
        <v>207.58771404169639</v>
      </c>
      <c r="L618" s="688" t="s">
        <v>1874</v>
      </c>
      <c r="M618" s="689" t="s">
        <v>1857</v>
      </c>
      <c r="N618" s="688" t="s">
        <v>1857</v>
      </c>
      <c r="O618" s="688" t="s">
        <v>3253</v>
      </c>
      <c r="P618" s="690" t="s">
        <v>3253</v>
      </c>
      <c r="S618" s="359"/>
      <c r="T618" s="359"/>
    </row>
    <row r="619" spans="2:20" x14ac:dyDescent="0.2">
      <c r="B619" s="687" t="s">
        <v>1307</v>
      </c>
      <c r="C619" s="636" t="s">
        <v>2486</v>
      </c>
      <c r="D619" s="691" t="s">
        <v>1857</v>
      </c>
      <c r="E619" s="688">
        <v>1456</v>
      </c>
      <c r="F619" s="688" t="s">
        <v>1857</v>
      </c>
      <c r="G619" s="688" t="s">
        <v>1857</v>
      </c>
      <c r="H619" s="688">
        <v>19</v>
      </c>
      <c r="I619" s="688">
        <v>1456</v>
      </c>
      <c r="J619" s="688">
        <v>19</v>
      </c>
      <c r="K619" s="688">
        <v>313.82028891271636</v>
      </c>
      <c r="L619" s="688" t="s">
        <v>1874</v>
      </c>
      <c r="M619" s="689" t="s">
        <v>1857</v>
      </c>
      <c r="N619" s="688" t="s">
        <v>1857</v>
      </c>
      <c r="O619" s="688" t="s">
        <v>3253</v>
      </c>
      <c r="P619" s="690" t="s">
        <v>3253</v>
      </c>
      <c r="S619" s="359"/>
      <c r="T619" s="359"/>
    </row>
    <row r="620" spans="2:20" x14ac:dyDescent="0.2">
      <c r="B620" s="687" t="s">
        <v>1308</v>
      </c>
      <c r="C620" s="636" t="s">
        <v>2487</v>
      </c>
      <c r="D620" s="691" t="s">
        <v>1857</v>
      </c>
      <c r="E620" s="688">
        <v>1358</v>
      </c>
      <c r="F620" s="688" t="s">
        <v>1857</v>
      </c>
      <c r="G620" s="688" t="s">
        <v>1857</v>
      </c>
      <c r="H620" s="688">
        <v>5</v>
      </c>
      <c r="I620" s="688">
        <v>1358</v>
      </c>
      <c r="J620" s="688">
        <v>5</v>
      </c>
      <c r="K620" s="688">
        <v>313.82028891271636</v>
      </c>
      <c r="L620" s="688" t="s">
        <v>1874</v>
      </c>
      <c r="M620" s="689" t="s">
        <v>1857</v>
      </c>
      <c r="N620" s="688" t="s">
        <v>1857</v>
      </c>
      <c r="O620" s="688" t="s">
        <v>3253</v>
      </c>
      <c r="P620" s="690" t="s">
        <v>3253</v>
      </c>
      <c r="S620" s="359"/>
      <c r="T620" s="359"/>
    </row>
    <row r="621" spans="2:20" x14ac:dyDescent="0.2">
      <c r="B621" s="687" t="s">
        <v>1309</v>
      </c>
      <c r="C621" s="636" t="s">
        <v>2488</v>
      </c>
      <c r="D621" s="691" t="s">
        <v>1857</v>
      </c>
      <c r="E621" s="688">
        <v>1004</v>
      </c>
      <c r="F621" s="688" t="s">
        <v>1857</v>
      </c>
      <c r="G621" s="688" t="s">
        <v>1857</v>
      </c>
      <c r="H621" s="688">
        <v>25</v>
      </c>
      <c r="I621" s="688">
        <v>1004</v>
      </c>
      <c r="J621" s="688">
        <v>25</v>
      </c>
      <c r="K621" s="688">
        <v>207.58771404169639</v>
      </c>
      <c r="L621" s="688" t="s">
        <v>1874</v>
      </c>
      <c r="M621" s="689" t="s">
        <v>1857</v>
      </c>
      <c r="N621" s="688" t="s">
        <v>1857</v>
      </c>
      <c r="O621" s="688" t="s">
        <v>3253</v>
      </c>
      <c r="P621" s="690" t="s">
        <v>3253</v>
      </c>
      <c r="S621" s="359"/>
      <c r="T621" s="359"/>
    </row>
    <row r="622" spans="2:20" x14ac:dyDescent="0.2">
      <c r="B622" s="687" t="s">
        <v>1310</v>
      </c>
      <c r="C622" s="636" t="s">
        <v>2489</v>
      </c>
      <c r="D622" s="691" t="s">
        <v>1857</v>
      </c>
      <c r="E622" s="688">
        <v>768</v>
      </c>
      <c r="F622" s="688" t="s">
        <v>1857</v>
      </c>
      <c r="G622" s="688" t="s">
        <v>1857</v>
      </c>
      <c r="H622" s="688">
        <v>5</v>
      </c>
      <c r="I622" s="688">
        <v>768</v>
      </c>
      <c r="J622" s="688">
        <v>5</v>
      </c>
      <c r="K622" s="688">
        <v>207.58771404169639</v>
      </c>
      <c r="L622" s="688" t="s">
        <v>1874</v>
      </c>
      <c r="M622" s="689" t="s">
        <v>1857</v>
      </c>
      <c r="N622" s="688" t="s">
        <v>1857</v>
      </c>
      <c r="O622" s="688" t="s">
        <v>3253</v>
      </c>
      <c r="P622" s="690" t="s">
        <v>3253</v>
      </c>
      <c r="S622" s="359"/>
      <c r="T622" s="359"/>
    </row>
    <row r="623" spans="2:20" x14ac:dyDescent="0.2">
      <c r="B623" s="687" t="s">
        <v>570</v>
      </c>
      <c r="C623" s="636" t="s">
        <v>569</v>
      </c>
      <c r="D623" s="691" t="s">
        <v>1857</v>
      </c>
      <c r="E623" s="688">
        <v>641</v>
      </c>
      <c r="F623" s="688" t="s">
        <v>1857</v>
      </c>
      <c r="G623" s="688" t="s">
        <v>1857</v>
      </c>
      <c r="H623" s="688">
        <v>5</v>
      </c>
      <c r="I623" s="688">
        <v>641</v>
      </c>
      <c r="J623" s="688">
        <v>5</v>
      </c>
      <c r="K623" s="688">
        <v>207.58771404169639</v>
      </c>
      <c r="L623" s="688" t="s">
        <v>1874</v>
      </c>
      <c r="M623" s="689" t="s">
        <v>1857</v>
      </c>
      <c r="N623" s="688" t="s">
        <v>1857</v>
      </c>
      <c r="O623" s="688" t="s">
        <v>3253</v>
      </c>
      <c r="P623" s="690" t="s">
        <v>3253</v>
      </c>
      <c r="S623" s="359"/>
      <c r="T623" s="359"/>
    </row>
    <row r="624" spans="2:20" x14ac:dyDescent="0.2">
      <c r="B624" s="687" t="s">
        <v>1311</v>
      </c>
      <c r="C624" s="636" t="s">
        <v>2490</v>
      </c>
      <c r="D624" s="691" t="s">
        <v>1857</v>
      </c>
      <c r="E624" s="688">
        <v>7373</v>
      </c>
      <c r="F624" s="688" t="s">
        <v>1857</v>
      </c>
      <c r="G624" s="688" t="s">
        <v>1857</v>
      </c>
      <c r="H624" s="688">
        <v>24</v>
      </c>
      <c r="I624" s="688">
        <v>7373</v>
      </c>
      <c r="J624" s="688">
        <v>24</v>
      </c>
      <c r="K624" s="688">
        <v>207.58771404169639</v>
      </c>
      <c r="L624" s="688" t="s">
        <v>1874</v>
      </c>
      <c r="M624" s="689" t="s">
        <v>1857</v>
      </c>
      <c r="N624" s="688" t="s">
        <v>1857</v>
      </c>
      <c r="O624" s="688" t="s">
        <v>3253</v>
      </c>
      <c r="P624" s="690" t="s">
        <v>3253</v>
      </c>
      <c r="S624" s="359"/>
      <c r="T624" s="359"/>
    </row>
    <row r="625" spans="2:20" x14ac:dyDescent="0.2">
      <c r="B625" s="687" t="s">
        <v>1312</v>
      </c>
      <c r="C625" s="636" t="s">
        <v>2491</v>
      </c>
      <c r="D625" s="691" t="s">
        <v>1857</v>
      </c>
      <c r="E625" s="688">
        <v>6127</v>
      </c>
      <c r="F625" s="688" t="s">
        <v>1857</v>
      </c>
      <c r="G625" s="688" t="s">
        <v>1857</v>
      </c>
      <c r="H625" s="688">
        <v>11</v>
      </c>
      <c r="I625" s="688">
        <v>6127</v>
      </c>
      <c r="J625" s="688">
        <v>11</v>
      </c>
      <c r="K625" s="688">
        <v>207.58771404169639</v>
      </c>
      <c r="L625" s="688" t="s">
        <v>1874</v>
      </c>
      <c r="M625" s="689" t="s">
        <v>1857</v>
      </c>
      <c r="N625" s="688" t="s">
        <v>1857</v>
      </c>
      <c r="O625" s="688">
        <v>1</v>
      </c>
      <c r="P625" s="690" t="s">
        <v>236</v>
      </c>
      <c r="S625" s="359"/>
      <c r="T625" s="359"/>
    </row>
    <row r="626" spans="2:20" x14ac:dyDescent="0.2">
      <c r="B626" s="687" t="s">
        <v>1313</v>
      </c>
      <c r="C626" s="636" t="s">
        <v>2492</v>
      </c>
      <c r="D626" s="691" t="s">
        <v>1857</v>
      </c>
      <c r="E626" s="688">
        <v>5459</v>
      </c>
      <c r="F626" s="688" t="s">
        <v>1857</v>
      </c>
      <c r="G626" s="688" t="s">
        <v>1857</v>
      </c>
      <c r="H626" s="688">
        <v>9</v>
      </c>
      <c r="I626" s="688">
        <v>5459</v>
      </c>
      <c r="J626" s="688">
        <v>9</v>
      </c>
      <c r="K626" s="688">
        <v>207.58771404169639</v>
      </c>
      <c r="L626" s="688" t="s">
        <v>1874</v>
      </c>
      <c r="M626" s="689" t="s">
        <v>1857</v>
      </c>
      <c r="N626" s="688" t="s">
        <v>1857</v>
      </c>
      <c r="O626" s="688">
        <v>1</v>
      </c>
      <c r="P626" s="690" t="s">
        <v>236</v>
      </c>
      <c r="S626" s="359"/>
      <c r="T626" s="359"/>
    </row>
    <row r="627" spans="2:20" x14ac:dyDescent="0.2">
      <c r="B627" s="687" t="s">
        <v>1314</v>
      </c>
      <c r="C627" s="636" t="s">
        <v>2493</v>
      </c>
      <c r="D627" s="691" t="s">
        <v>1857</v>
      </c>
      <c r="E627" s="688">
        <v>3254</v>
      </c>
      <c r="F627" s="688" t="s">
        <v>1857</v>
      </c>
      <c r="G627" s="688" t="s">
        <v>1857</v>
      </c>
      <c r="H627" s="688">
        <v>42</v>
      </c>
      <c r="I627" s="688">
        <v>3254</v>
      </c>
      <c r="J627" s="688">
        <v>42</v>
      </c>
      <c r="K627" s="688">
        <v>207.58771404169639</v>
      </c>
      <c r="L627" s="688" t="s">
        <v>1874</v>
      </c>
      <c r="M627" s="689" t="s">
        <v>1857</v>
      </c>
      <c r="N627" s="688" t="s">
        <v>1857</v>
      </c>
      <c r="O627" s="688" t="s">
        <v>3253</v>
      </c>
      <c r="P627" s="690" t="s">
        <v>3253</v>
      </c>
      <c r="S627" s="359"/>
      <c r="T627" s="359"/>
    </row>
    <row r="628" spans="2:20" x14ac:dyDescent="0.2">
      <c r="B628" s="687" t="s">
        <v>1315</v>
      </c>
      <c r="C628" s="636" t="s">
        <v>2494</v>
      </c>
      <c r="D628" s="691" t="s">
        <v>1857</v>
      </c>
      <c r="E628" s="688">
        <v>2318</v>
      </c>
      <c r="F628" s="688" t="s">
        <v>1857</v>
      </c>
      <c r="G628" s="688" t="s">
        <v>1857</v>
      </c>
      <c r="H628" s="688">
        <v>5</v>
      </c>
      <c r="I628" s="688">
        <v>2318</v>
      </c>
      <c r="J628" s="688">
        <v>5</v>
      </c>
      <c r="K628" s="688">
        <v>207.58771404169639</v>
      </c>
      <c r="L628" s="688" t="s">
        <v>1874</v>
      </c>
      <c r="M628" s="689" t="s">
        <v>1857</v>
      </c>
      <c r="N628" s="688" t="s">
        <v>1857</v>
      </c>
      <c r="O628" s="688" t="s">
        <v>3253</v>
      </c>
      <c r="P628" s="690" t="s">
        <v>3253</v>
      </c>
      <c r="S628" s="359"/>
      <c r="T628" s="359"/>
    </row>
    <row r="629" spans="2:20" x14ac:dyDescent="0.2">
      <c r="B629" s="687" t="s">
        <v>1316</v>
      </c>
      <c r="C629" s="636" t="s">
        <v>2495</v>
      </c>
      <c r="D629" s="691" t="s">
        <v>1857</v>
      </c>
      <c r="E629" s="688">
        <v>2223</v>
      </c>
      <c r="F629" s="688" t="s">
        <v>1857</v>
      </c>
      <c r="G629" s="688" t="s">
        <v>1857</v>
      </c>
      <c r="H629" s="688">
        <v>26</v>
      </c>
      <c r="I629" s="688">
        <v>2223</v>
      </c>
      <c r="J629" s="688">
        <v>26</v>
      </c>
      <c r="K629" s="688">
        <v>207.58771404169639</v>
      </c>
      <c r="L629" s="688" t="s">
        <v>1874</v>
      </c>
      <c r="M629" s="689" t="s">
        <v>1857</v>
      </c>
      <c r="N629" s="688" t="s">
        <v>1857</v>
      </c>
      <c r="O629" s="688" t="s">
        <v>3253</v>
      </c>
      <c r="P629" s="690" t="s">
        <v>3253</v>
      </c>
      <c r="S629" s="359"/>
      <c r="T629" s="359"/>
    </row>
    <row r="630" spans="2:20" x14ac:dyDescent="0.2">
      <c r="B630" s="687" t="s">
        <v>1317</v>
      </c>
      <c r="C630" s="636" t="s">
        <v>2496</v>
      </c>
      <c r="D630" s="691" t="s">
        <v>1857</v>
      </c>
      <c r="E630" s="688">
        <v>1600</v>
      </c>
      <c r="F630" s="688" t="s">
        <v>1857</v>
      </c>
      <c r="G630" s="688" t="s">
        <v>1857</v>
      </c>
      <c r="H630" s="688">
        <v>5</v>
      </c>
      <c r="I630" s="688">
        <v>1600</v>
      </c>
      <c r="J630" s="688">
        <v>5</v>
      </c>
      <c r="K630" s="688">
        <v>207.58771404169639</v>
      </c>
      <c r="L630" s="688" t="s">
        <v>1874</v>
      </c>
      <c r="M630" s="689" t="s">
        <v>1857</v>
      </c>
      <c r="N630" s="688" t="s">
        <v>1857</v>
      </c>
      <c r="O630" s="688" t="s">
        <v>3253</v>
      </c>
      <c r="P630" s="690" t="s">
        <v>3253</v>
      </c>
      <c r="S630" s="359"/>
      <c r="T630" s="359"/>
    </row>
    <row r="631" spans="2:20" x14ac:dyDescent="0.2">
      <c r="B631" s="687" t="s">
        <v>1318</v>
      </c>
      <c r="C631" s="636" t="s">
        <v>2497</v>
      </c>
      <c r="D631" s="691" t="s">
        <v>1857</v>
      </c>
      <c r="E631" s="688">
        <v>1519</v>
      </c>
      <c r="F631" s="688" t="s">
        <v>1857</v>
      </c>
      <c r="G631" s="688" t="s">
        <v>1857</v>
      </c>
      <c r="H631" s="688">
        <v>35</v>
      </c>
      <c r="I631" s="688">
        <v>1519</v>
      </c>
      <c r="J631" s="688">
        <v>35</v>
      </c>
      <c r="K631" s="688">
        <v>207.58771404169639</v>
      </c>
      <c r="L631" s="688" t="s">
        <v>1874</v>
      </c>
      <c r="M631" s="689" t="s">
        <v>1857</v>
      </c>
      <c r="N631" s="688" t="s">
        <v>1857</v>
      </c>
      <c r="O631" s="688" t="s">
        <v>3253</v>
      </c>
      <c r="P631" s="690" t="s">
        <v>3253</v>
      </c>
      <c r="S631" s="359"/>
      <c r="T631" s="359"/>
    </row>
    <row r="632" spans="2:20" x14ac:dyDescent="0.2">
      <c r="B632" s="687" t="s">
        <v>1319</v>
      </c>
      <c r="C632" s="636" t="s">
        <v>2498</v>
      </c>
      <c r="D632" s="691" t="s">
        <v>1857</v>
      </c>
      <c r="E632" s="688">
        <v>1057</v>
      </c>
      <c r="F632" s="688" t="s">
        <v>1857</v>
      </c>
      <c r="G632" s="688" t="s">
        <v>1857</v>
      </c>
      <c r="H632" s="688">
        <v>5</v>
      </c>
      <c r="I632" s="688">
        <v>1057</v>
      </c>
      <c r="J632" s="688">
        <v>5</v>
      </c>
      <c r="K632" s="688">
        <v>207.58771404169639</v>
      </c>
      <c r="L632" s="688" t="s">
        <v>1874</v>
      </c>
      <c r="M632" s="689" t="s">
        <v>1857</v>
      </c>
      <c r="N632" s="688" t="s">
        <v>1857</v>
      </c>
      <c r="O632" s="688" t="s">
        <v>3253</v>
      </c>
      <c r="P632" s="690" t="s">
        <v>3253</v>
      </c>
      <c r="S632" s="359"/>
      <c r="T632" s="359"/>
    </row>
    <row r="633" spans="2:20" x14ac:dyDescent="0.2">
      <c r="B633" s="687" t="s">
        <v>1320</v>
      </c>
      <c r="C633" s="636" t="s">
        <v>2499</v>
      </c>
      <c r="D633" s="691" t="s">
        <v>1857</v>
      </c>
      <c r="E633" s="688">
        <v>988</v>
      </c>
      <c r="F633" s="688" t="s">
        <v>1857</v>
      </c>
      <c r="G633" s="688" t="s">
        <v>1857</v>
      </c>
      <c r="H633" s="688">
        <v>42</v>
      </c>
      <c r="I633" s="688">
        <v>988</v>
      </c>
      <c r="J633" s="688">
        <v>42</v>
      </c>
      <c r="K633" s="688">
        <v>207.58771404169639</v>
      </c>
      <c r="L633" s="688" t="s">
        <v>1874</v>
      </c>
      <c r="M633" s="689" t="s">
        <v>1857</v>
      </c>
      <c r="N633" s="688" t="s">
        <v>1857</v>
      </c>
      <c r="O633" s="688" t="s">
        <v>3253</v>
      </c>
      <c r="P633" s="690" t="s">
        <v>3253</v>
      </c>
      <c r="S633" s="359"/>
      <c r="T633" s="359"/>
    </row>
    <row r="634" spans="2:20" x14ac:dyDescent="0.2">
      <c r="B634" s="687" t="s">
        <v>1321</v>
      </c>
      <c r="C634" s="636" t="s">
        <v>2500</v>
      </c>
      <c r="D634" s="691" t="s">
        <v>1857</v>
      </c>
      <c r="E634" s="688">
        <v>905</v>
      </c>
      <c r="F634" s="688" t="s">
        <v>1857</v>
      </c>
      <c r="G634" s="688" t="s">
        <v>1857</v>
      </c>
      <c r="H634" s="688">
        <v>5</v>
      </c>
      <c r="I634" s="688">
        <v>905</v>
      </c>
      <c r="J634" s="688">
        <v>5</v>
      </c>
      <c r="K634" s="688">
        <v>207.58771404169639</v>
      </c>
      <c r="L634" s="688" t="s">
        <v>1874</v>
      </c>
      <c r="M634" s="689" t="s">
        <v>1857</v>
      </c>
      <c r="N634" s="688" t="s">
        <v>1857</v>
      </c>
      <c r="O634" s="688" t="s">
        <v>3253</v>
      </c>
      <c r="P634" s="690" t="s">
        <v>3253</v>
      </c>
      <c r="S634" s="359"/>
      <c r="T634" s="359"/>
    </row>
    <row r="635" spans="2:20" x14ac:dyDescent="0.2">
      <c r="B635" s="687" t="s">
        <v>1322</v>
      </c>
      <c r="C635" s="636" t="s">
        <v>2501</v>
      </c>
      <c r="D635" s="691">
        <v>125</v>
      </c>
      <c r="E635" s="688">
        <v>842</v>
      </c>
      <c r="F635" s="688" t="s">
        <v>1857</v>
      </c>
      <c r="G635" s="688" t="s">
        <v>1857</v>
      </c>
      <c r="H635" s="688">
        <v>5</v>
      </c>
      <c r="I635" s="688">
        <v>842</v>
      </c>
      <c r="J635" s="688">
        <v>5</v>
      </c>
      <c r="K635" s="688">
        <v>207.58771404169639</v>
      </c>
      <c r="L635" s="688" t="s">
        <v>1874</v>
      </c>
      <c r="M635" s="689" t="s">
        <v>1857</v>
      </c>
      <c r="N635" s="688" t="s">
        <v>1857</v>
      </c>
      <c r="O635" s="688" t="s">
        <v>3253</v>
      </c>
      <c r="P635" s="690" t="s">
        <v>3253</v>
      </c>
      <c r="S635" s="359"/>
      <c r="T635" s="359"/>
    </row>
    <row r="636" spans="2:20" x14ac:dyDescent="0.2">
      <c r="B636" s="687" t="s">
        <v>1323</v>
      </c>
      <c r="C636" s="636" t="s">
        <v>2502</v>
      </c>
      <c r="D636" s="691" t="s">
        <v>1857</v>
      </c>
      <c r="E636" s="688">
        <v>1171</v>
      </c>
      <c r="F636" s="688" t="s">
        <v>1857</v>
      </c>
      <c r="G636" s="688" t="s">
        <v>1857</v>
      </c>
      <c r="H636" s="688">
        <v>18</v>
      </c>
      <c r="I636" s="688">
        <v>1171</v>
      </c>
      <c r="J636" s="688">
        <v>18</v>
      </c>
      <c r="K636" s="688">
        <v>313.82028891271636</v>
      </c>
      <c r="L636" s="688" t="s">
        <v>1874</v>
      </c>
      <c r="M636" s="689" t="s">
        <v>1857</v>
      </c>
      <c r="N636" s="688" t="s">
        <v>1857</v>
      </c>
      <c r="O636" s="688" t="s">
        <v>3253</v>
      </c>
      <c r="P636" s="690" t="s">
        <v>3253</v>
      </c>
      <c r="S636" s="359"/>
      <c r="T636" s="359"/>
    </row>
    <row r="637" spans="2:20" x14ac:dyDescent="0.2">
      <c r="B637" s="687" t="s">
        <v>1324</v>
      </c>
      <c r="C637" s="636" t="s">
        <v>2503</v>
      </c>
      <c r="D637" s="691" t="s">
        <v>1857</v>
      </c>
      <c r="E637" s="688">
        <v>990</v>
      </c>
      <c r="F637" s="688" t="s">
        <v>1857</v>
      </c>
      <c r="G637" s="688" t="s">
        <v>1857</v>
      </c>
      <c r="H637" s="688">
        <v>5</v>
      </c>
      <c r="I637" s="688">
        <v>990</v>
      </c>
      <c r="J637" s="688">
        <v>5</v>
      </c>
      <c r="K637" s="688">
        <v>313.82028891271636</v>
      </c>
      <c r="L637" s="688" t="s">
        <v>1874</v>
      </c>
      <c r="M637" s="689" t="s">
        <v>1857</v>
      </c>
      <c r="N637" s="688" t="s">
        <v>1857</v>
      </c>
      <c r="O637" s="688" t="s">
        <v>3253</v>
      </c>
      <c r="P637" s="690" t="s">
        <v>3253</v>
      </c>
      <c r="S637" s="359"/>
      <c r="T637" s="359"/>
    </row>
    <row r="638" spans="2:20" x14ac:dyDescent="0.2">
      <c r="B638" s="687" t="s">
        <v>1325</v>
      </c>
      <c r="C638" s="636" t="s">
        <v>2504</v>
      </c>
      <c r="D638" s="691" t="s">
        <v>1857</v>
      </c>
      <c r="E638" s="688">
        <v>929</v>
      </c>
      <c r="F638" s="688" t="s">
        <v>1857</v>
      </c>
      <c r="G638" s="688" t="s">
        <v>1857</v>
      </c>
      <c r="H638" s="688">
        <v>5</v>
      </c>
      <c r="I638" s="688">
        <v>929</v>
      </c>
      <c r="J638" s="688">
        <v>5</v>
      </c>
      <c r="K638" s="688">
        <v>313.82028891271636</v>
      </c>
      <c r="L638" s="688" t="s">
        <v>1874</v>
      </c>
      <c r="M638" s="689" t="s">
        <v>1857</v>
      </c>
      <c r="N638" s="688" t="s">
        <v>1857</v>
      </c>
      <c r="O638" s="688" t="s">
        <v>3253</v>
      </c>
      <c r="P638" s="690" t="s">
        <v>3253</v>
      </c>
      <c r="S638" s="359"/>
      <c r="T638" s="359"/>
    </row>
    <row r="639" spans="2:20" x14ac:dyDescent="0.2">
      <c r="B639" s="687" t="s">
        <v>568</v>
      </c>
      <c r="C639" s="636" t="s">
        <v>567</v>
      </c>
      <c r="D639" s="691">
        <v>349</v>
      </c>
      <c r="E639" s="688">
        <v>349</v>
      </c>
      <c r="F639" s="688" t="s">
        <v>1857</v>
      </c>
      <c r="G639" s="688" t="s">
        <v>1857</v>
      </c>
      <c r="H639" s="688">
        <v>5</v>
      </c>
      <c r="I639" s="688">
        <v>349</v>
      </c>
      <c r="J639" s="688">
        <v>5</v>
      </c>
      <c r="K639" s="688">
        <v>207.58771404169639</v>
      </c>
      <c r="L639" s="688" t="s">
        <v>1874</v>
      </c>
      <c r="M639" s="689" t="s">
        <v>1857</v>
      </c>
      <c r="N639" s="688" t="s">
        <v>1857</v>
      </c>
      <c r="O639" s="688" t="s">
        <v>3253</v>
      </c>
      <c r="P639" s="690" t="s">
        <v>3253</v>
      </c>
      <c r="S639" s="359"/>
      <c r="T639" s="359"/>
    </row>
    <row r="640" spans="2:20" x14ac:dyDescent="0.2">
      <c r="B640" s="687" t="s">
        <v>1326</v>
      </c>
      <c r="C640" s="636" t="s">
        <v>2505</v>
      </c>
      <c r="D640" s="691" t="s">
        <v>1857</v>
      </c>
      <c r="E640" s="688" t="s">
        <v>1857</v>
      </c>
      <c r="F640" s="688">
        <v>3013</v>
      </c>
      <c r="G640" s="688">
        <v>4807</v>
      </c>
      <c r="H640" s="688">
        <v>6</v>
      </c>
      <c r="I640" s="688">
        <v>4807</v>
      </c>
      <c r="J640" s="688">
        <v>6</v>
      </c>
      <c r="K640" s="688">
        <v>207.58771404169639</v>
      </c>
      <c r="L640" s="688" t="s">
        <v>1874</v>
      </c>
      <c r="M640" s="689" t="s">
        <v>1857</v>
      </c>
      <c r="N640" s="688" t="s">
        <v>1857</v>
      </c>
      <c r="O640" s="688" t="s">
        <v>3253</v>
      </c>
      <c r="P640" s="690" t="s">
        <v>3253</v>
      </c>
      <c r="S640" s="359"/>
      <c r="T640" s="359"/>
    </row>
    <row r="641" spans="2:20" x14ac:dyDescent="0.2">
      <c r="B641" s="687" t="s">
        <v>1327</v>
      </c>
      <c r="C641" s="636" t="s">
        <v>2506</v>
      </c>
      <c r="D641" s="691" t="s">
        <v>1857</v>
      </c>
      <c r="E641" s="688">
        <v>2854</v>
      </c>
      <c r="F641" s="688" t="s">
        <v>1857</v>
      </c>
      <c r="G641" s="688" t="s">
        <v>1857</v>
      </c>
      <c r="H641" s="688">
        <v>5</v>
      </c>
      <c r="I641" s="688">
        <v>2854</v>
      </c>
      <c r="J641" s="688">
        <v>5</v>
      </c>
      <c r="K641" s="688">
        <v>207.58771404169639</v>
      </c>
      <c r="L641" s="688" t="s">
        <v>1874</v>
      </c>
      <c r="M641" s="689" t="s">
        <v>1857</v>
      </c>
      <c r="N641" s="688" t="s">
        <v>1857</v>
      </c>
      <c r="O641" s="688" t="s">
        <v>3253</v>
      </c>
      <c r="P641" s="690" t="s">
        <v>3253</v>
      </c>
      <c r="S641" s="359"/>
      <c r="T641" s="359"/>
    </row>
    <row r="642" spans="2:20" x14ac:dyDescent="0.2">
      <c r="B642" s="687" t="s">
        <v>1328</v>
      </c>
      <c r="C642" s="636" t="s">
        <v>2507</v>
      </c>
      <c r="D642" s="691" t="s">
        <v>1857</v>
      </c>
      <c r="E642" s="688">
        <v>2473</v>
      </c>
      <c r="F642" s="688" t="s">
        <v>1857</v>
      </c>
      <c r="G642" s="688" t="s">
        <v>1857</v>
      </c>
      <c r="H642" s="688">
        <v>5</v>
      </c>
      <c r="I642" s="688">
        <v>2473</v>
      </c>
      <c r="J642" s="688">
        <v>5</v>
      </c>
      <c r="K642" s="688">
        <v>313.82028891271636</v>
      </c>
      <c r="L642" s="688" t="s">
        <v>1874</v>
      </c>
      <c r="M642" s="689" t="s">
        <v>1857</v>
      </c>
      <c r="N642" s="688" t="s">
        <v>1857</v>
      </c>
      <c r="O642" s="688" t="s">
        <v>3253</v>
      </c>
      <c r="P642" s="690" t="s">
        <v>3253</v>
      </c>
      <c r="S642" s="359"/>
      <c r="T642" s="359"/>
    </row>
    <row r="643" spans="2:20" x14ac:dyDescent="0.2">
      <c r="B643" s="687" t="s">
        <v>1329</v>
      </c>
      <c r="C643" s="636" t="s">
        <v>2508</v>
      </c>
      <c r="D643" s="691" t="s">
        <v>1857</v>
      </c>
      <c r="E643" s="688">
        <v>2433</v>
      </c>
      <c r="F643" s="688" t="s">
        <v>1857</v>
      </c>
      <c r="G643" s="688" t="s">
        <v>1857</v>
      </c>
      <c r="H643" s="688">
        <v>20</v>
      </c>
      <c r="I643" s="688">
        <v>2433</v>
      </c>
      <c r="J643" s="688">
        <v>20</v>
      </c>
      <c r="K643" s="688">
        <v>207.58771404169639</v>
      </c>
      <c r="L643" s="688" t="s">
        <v>1874</v>
      </c>
      <c r="M643" s="689" t="s">
        <v>1857</v>
      </c>
      <c r="N643" s="688" t="s">
        <v>1857</v>
      </c>
      <c r="O643" s="688" t="s">
        <v>3253</v>
      </c>
      <c r="P643" s="690" t="s">
        <v>3253</v>
      </c>
      <c r="S643" s="359"/>
      <c r="T643" s="359"/>
    </row>
    <row r="644" spans="2:20" x14ac:dyDescent="0.2">
      <c r="B644" s="687" t="s">
        <v>1330</v>
      </c>
      <c r="C644" s="636" t="s">
        <v>2509</v>
      </c>
      <c r="D644" s="691" t="s">
        <v>1857</v>
      </c>
      <c r="E644" s="688">
        <v>1633</v>
      </c>
      <c r="F644" s="688" t="s">
        <v>1857</v>
      </c>
      <c r="G644" s="688" t="s">
        <v>1857</v>
      </c>
      <c r="H644" s="688">
        <v>5</v>
      </c>
      <c r="I644" s="688">
        <v>1633</v>
      </c>
      <c r="J644" s="688">
        <v>5</v>
      </c>
      <c r="K644" s="688">
        <v>207.58771404169639</v>
      </c>
      <c r="L644" s="688" t="s">
        <v>1874</v>
      </c>
      <c r="M644" s="689" t="s">
        <v>1857</v>
      </c>
      <c r="N644" s="688" t="s">
        <v>1857</v>
      </c>
      <c r="O644" s="688" t="s">
        <v>3253</v>
      </c>
      <c r="P644" s="690" t="s">
        <v>3253</v>
      </c>
      <c r="S644" s="359"/>
      <c r="T644" s="359"/>
    </row>
    <row r="645" spans="2:20" x14ac:dyDescent="0.2">
      <c r="B645" s="687" t="s">
        <v>1331</v>
      </c>
      <c r="C645" s="636" t="s">
        <v>2510</v>
      </c>
      <c r="D645" s="691" t="s">
        <v>1857</v>
      </c>
      <c r="E645" s="688">
        <v>2353</v>
      </c>
      <c r="F645" s="688" t="s">
        <v>1857</v>
      </c>
      <c r="G645" s="688" t="s">
        <v>1857</v>
      </c>
      <c r="H645" s="688">
        <v>20</v>
      </c>
      <c r="I645" s="688">
        <v>2353</v>
      </c>
      <c r="J645" s="688">
        <v>20</v>
      </c>
      <c r="K645" s="688">
        <v>313.82028891271636</v>
      </c>
      <c r="L645" s="688" t="s">
        <v>1874</v>
      </c>
      <c r="M645" s="689" t="s">
        <v>1857</v>
      </c>
      <c r="N645" s="688" t="s">
        <v>1857</v>
      </c>
      <c r="O645" s="688" t="s">
        <v>3253</v>
      </c>
      <c r="P645" s="690" t="s">
        <v>3253</v>
      </c>
      <c r="S645" s="359"/>
      <c r="T645" s="359"/>
    </row>
    <row r="646" spans="2:20" x14ac:dyDescent="0.2">
      <c r="B646" s="687" t="s">
        <v>1332</v>
      </c>
      <c r="C646" s="636" t="s">
        <v>2511</v>
      </c>
      <c r="D646" s="691" t="s">
        <v>1857</v>
      </c>
      <c r="E646" s="688">
        <v>1466</v>
      </c>
      <c r="F646" s="688" t="s">
        <v>1857</v>
      </c>
      <c r="G646" s="688" t="s">
        <v>1857</v>
      </c>
      <c r="H646" s="688">
        <v>5</v>
      </c>
      <c r="I646" s="688">
        <v>1466</v>
      </c>
      <c r="J646" s="688">
        <v>5</v>
      </c>
      <c r="K646" s="688">
        <v>313.82028891271636</v>
      </c>
      <c r="L646" s="688" t="s">
        <v>1874</v>
      </c>
      <c r="M646" s="689" t="s">
        <v>1857</v>
      </c>
      <c r="N646" s="688" t="s">
        <v>1857</v>
      </c>
      <c r="O646" s="688" t="s">
        <v>3253</v>
      </c>
      <c r="P646" s="690" t="s">
        <v>3253</v>
      </c>
      <c r="S646" s="359"/>
      <c r="T646" s="359"/>
    </row>
    <row r="647" spans="2:20" x14ac:dyDescent="0.2">
      <c r="B647" s="687" t="s">
        <v>1333</v>
      </c>
      <c r="C647" s="636" t="s">
        <v>2512</v>
      </c>
      <c r="D647" s="691" t="s">
        <v>1857</v>
      </c>
      <c r="E647" s="688">
        <v>1796</v>
      </c>
      <c r="F647" s="688" t="s">
        <v>1857</v>
      </c>
      <c r="G647" s="688" t="s">
        <v>1857</v>
      </c>
      <c r="H647" s="688">
        <v>17</v>
      </c>
      <c r="I647" s="688">
        <v>1796</v>
      </c>
      <c r="J647" s="688">
        <v>17</v>
      </c>
      <c r="K647" s="688">
        <v>207.58771404169639</v>
      </c>
      <c r="L647" s="688" t="s">
        <v>1874</v>
      </c>
      <c r="M647" s="689" t="s">
        <v>1857</v>
      </c>
      <c r="N647" s="688" t="s">
        <v>1857</v>
      </c>
      <c r="O647" s="688" t="s">
        <v>3253</v>
      </c>
      <c r="P647" s="690" t="s">
        <v>3253</v>
      </c>
      <c r="S647" s="359"/>
      <c r="T647" s="359"/>
    </row>
    <row r="648" spans="2:20" x14ac:dyDescent="0.2">
      <c r="B648" s="687" t="s">
        <v>137</v>
      </c>
      <c r="C648" s="636" t="s">
        <v>2513</v>
      </c>
      <c r="D648" s="691" t="s">
        <v>1857</v>
      </c>
      <c r="E648" s="688">
        <v>1158</v>
      </c>
      <c r="F648" s="688" t="s">
        <v>1857</v>
      </c>
      <c r="G648" s="688" t="s">
        <v>1857</v>
      </c>
      <c r="H648" s="688">
        <v>5</v>
      </c>
      <c r="I648" s="688">
        <v>1158</v>
      </c>
      <c r="J648" s="688">
        <v>5</v>
      </c>
      <c r="K648" s="688">
        <v>207.58771404169639</v>
      </c>
      <c r="L648" s="688" t="s">
        <v>1874</v>
      </c>
      <c r="M648" s="689" t="s">
        <v>1857</v>
      </c>
      <c r="N648" s="688" t="s">
        <v>1857</v>
      </c>
      <c r="O648" s="688">
        <v>1</v>
      </c>
      <c r="P648" s="690" t="s">
        <v>3199</v>
      </c>
      <c r="S648" s="359"/>
      <c r="T648" s="359"/>
    </row>
    <row r="649" spans="2:20" x14ac:dyDescent="0.2">
      <c r="B649" s="687" t="s">
        <v>1334</v>
      </c>
      <c r="C649" s="636" t="s">
        <v>2514</v>
      </c>
      <c r="D649" s="691" t="s">
        <v>1857</v>
      </c>
      <c r="E649" s="688">
        <v>1581</v>
      </c>
      <c r="F649" s="688" t="s">
        <v>1857</v>
      </c>
      <c r="G649" s="688" t="s">
        <v>1857</v>
      </c>
      <c r="H649" s="688">
        <v>8</v>
      </c>
      <c r="I649" s="688">
        <v>1581</v>
      </c>
      <c r="J649" s="688">
        <v>8</v>
      </c>
      <c r="K649" s="688">
        <v>313.82028891271636</v>
      </c>
      <c r="L649" s="688" t="s">
        <v>1874</v>
      </c>
      <c r="M649" s="689" t="s">
        <v>1857</v>
      </c>
      <c r="N649" s="688" t="s">
        <v>1857</v>
      </c>
      <c r="O649" s="688" t="s">
        <v>3253</v>
      </c>
      <c r="P649" s="690" t="s">
        <v>3253</v>
      </c>
      <c r="S649" s="359"/>
      <c r="T649" s="359"/>
    </row>
    <row r="650" spans="2:20" x14ac:dyDescent="0.2">
      <c r="B650" s="687" t="s">
        <v>1335</v>
      </c>
      <c r="C650" s="636" t="s">
        <v>2515</v>
      </c>
      <c r="D650" s="691" t="s">
        <v>1857</v>
      </c>
      <c r="E650" s="688">
        <v>1086</v>
      </c>
      <c r="F650" s="688" t="s">
        <v>1857</v>
      </c>
      <c r="G650" s="688" t="s">
        <v>1857</v>
      </c>
      <c r="H650" s="688">
        <v>5</v>
      </c>
      <c r="I650" s="688">
        <v>1086</v>
      </c>
      <c r="J650" s="688">
        <v>5</v>
      </c>
      <c r="K650" s="688">
        <v>313.82028891271636</v>
      </c>
      <c r="L650" s="688" t="s">
        <v>1874</v>
      </c>
      <c r="M650" s="689" t="s">
        <v>1857</v>
      </c>
      <c r="N650" s="688" t="s">
        <v>1857</v>
      </c>
      <c r="O650" s="688" t="s">
        <v>3253</v>
      </c>
      <c r="P650" s="690" t="s">
        <v>3253</v>
      </c>
      <c r="S650" s="359"/>
      <c r="T650" s="359"/>
    </row>
    <row r="651" spans="2:20" x14ac:dyDescent="0.2">
      <c r="B651" s="687" t="s">
        <v>271</v>
      </c>
      <c r="C651" s="636" t="s">
        <v>2516</v>
      </c>
      <c r="D651" s="691" t="s">
        <v>1857</v>
      </c>
      <c r="E651" s="688">
        <v>1180</v>
      </c>
      <c r="F651" s="688" t="s">
        <v>1857</v>
      </c>
      <c r="G651" s="688" t="s">
        <v>1857</v>
      </c>
      <c r="H651" s="688">
        <v>28</v>
      </c>
      <c r="I651" s="688">
        <v>1180</v>
      </c>
      <c r="J651" s="688">
        <v>28</v>
      </c>
      <c r="K651" s="688">
        <v>207.58771404169639</v>
      </c>
      <c r="L651" s="688" t="s">
        <v>1874</v>
      </c>
      <c r="M651" s="689" t="s">
        <v>1857</v>
      </c>
      <c r="N651" s="688" t="s">
        <v>1857</v>
      </c>
      <c r="O651" s="688">
        <v>1</v>
      </c>
      <c r="P651" s="690" t="s">
        <v>3199</v>
      </c>
      <c r="S651" s="359"/>
      <c r="T651" s="359"/>
    </row>
    <row r="652" spans="2:20" x14ac:dyDescent="0.2">
      <c r="B652" s="687" t="s">
        <v>272</v>
      </c>
      <c r="C652" s="636" t="s">
        <v>2517</v>
      </c>
      <c r="D652" s="691">
        <v>252</v>
      </c>
      <c r="E652" s="688">
        <v>796</v>
      </c>
      <c r="F652" s="688" t="s">
        <v>1857</v>
      </c>
      <c r="G652" s="688" t="s">
        <v>1857</v>
      </c>
      <c r="H652" s="688">
        <v>5</v>
      </c>
      <c r="I652" s="688">
        <v>796</v>
      </c>
      <c r="J652" s="688">
        <v>5</v>
      </c>
      <c r="K652" s="688">
        <v>207.58771404169639</v>
      </c>
      <c r="L652" s="688" t="s">
        <v>1874</v>
      </c>
      <c r="M652" s="689" t="s">
        <v>1857</v>
      </c>
      <c r="N652" s="688" t="s">
        <v>1857</v>
      </c>
      <c r="O652" s="688">
        <v>1</v>
      </c>
      <c r="P652" s="690" t="s">
        <v>3199</v>
      </c>
      <c r="S652" s="359"/>
      <c r="T652" s="359"/>
    </row>
    <row r="653" spans="2:20" x14ac:dyDescent="0.2">
      <c r="B653" s="687" t="s">
        <v>566</v>
      </c>
      <c r="C653" s="636" t="s">
        <v>565</v>
      </c>
      <c r="D653" s="691" t="s">
        <v>1857</v>
      </c>
      <c r="E653" s="688">
        <v>659</v>
      </c>
      <c r="F653" s="688" t="s">
        <v>1857</v>
      </c>
      <c r="G653" s="688" t="s">
        <v>1857</v>
      </c>
      <c r="H653" s="688">
        <v>5</v>
      </c>
      <c r="I653" s="688">
        <v>659</v>
      </c>
      <c r="J653" s="688">
        <v>5</v>
      </c>
      <c r="K653" s="688">
        <v>207.58771404169639</v>
      </c>
      <c r="L653" s="688" t="s">
        <v>1874</v>
      </c>
      <c r="M653" s="689" t="s">
        <v>1857</v>
      </c>
      <c r="N653" s="688" t="s">
        <v>1857</v>
      </c>
      <c r="O653" s="688" t="s">
        <v>3253</v>
      </c>
      <c r="P653" s="690" t="s">
        <v>3253</v>
      </c>
      <c r="S653" s="359"/>
      <c r="T653" s="359"/>
    </row>
    <row r="654" spans="2:20" x14ac:dyDescent="0.2">
      <c r="B654" s="687" t="s">
        <v>1336</v>
      </c>
      <c r="C654" s="636" t="s">
        <v>2518</v>
      </c>
      <c r="D654" s="691" t="s">
        <v>1857</v>
      </c>
      <c r="E654" s="688">
        <v>4651</v>
      </c>
      <c r="F654" s="688" t="s">
        <v>1857</v>
      </c>
      <c r="G654" s="688" t="s">
        <v>1857</v>
      </c>
      <c r="H654" s="688">
        <v>5</v>
      </c>
      <c r="I654" s="688">
        <v>4651</v>
      </c>
      <c r="J654" s="688">
        <v>5</v>
      </c>
      <c r="K654" s="688">
        <v>207.58771404169639</v>
      </c>
      <c r="L654" s="688" t="s">
        <v>1874</v>
      </c>
      <c r="M654" s="689" t="s">
        <v>1857</v>
      </c>
      <c r="N654" s="688" t="s">
        <v>1857</v>
      </c>
      <c r="O654" s="688" t="s">
        <v>3253</v>
      </c>
      <c r="P654" s="690" t="s">
        <v>3253</v>
      </c>
      <c r="S654" s="359"/>
      <c r="T654" s="359"/>
    </row>
    <row r="655" spans="2:20" x14ac:dyDescent="0.2">
      <c r="B655" s="687" t="s">
        <v>1337</v>
      </c>
      <c r="C655" s="636" t="s">
        <v>2519</v>
      </c>
      <c r="D655" s="691" t="s">
        <v>1857</v>
      </c>
      <c r="E655" s="688">
        <v>4070</v>
      </c>
      <c r="F655" s="688" t="s">
        <v>1857</v>
      </c>
      <c r="G655" s="688" t="s">
        <v>1857</v>
      </c>
      <c r="H655" s="688">
        <v>11</v>
      </c>
      <c r="I655" s="688">
        <v>4070</v>
      </c>
      <c r="J655" s="688">
        <v>11</v>
      </c>
      <c r="K655" s="688">
        <v>207.58771404169639</v>
      </c>
      <c r="L655" s="688" t="s">
        <v>1874</v>
      </c>
      <c r="M655" s="689" t="s">
        <v>1857</v>
      </c>
      <c r="N655" s="688" t="s">
        <v>1857</v>
      </c>
      <c r="O655" s="688" t="s">
        <v>3253</v>
      </c>
      <c r="P655" s="690" t="s">
        <v>3253</v>
      </c>
      <c r="S655" s="359"/>
      <c r="T655" s="359"/>
    </row>
    <row r="656" spans="2:20" x14ac:dyDescent="0.2">
      <c r="B656" s="687" t="s">
        <v>1338</v>
      </c>
      <c r="C656" s="636" t="s">
        <v>2520</v>
      </c>
      <c r="D656" s="691" t="s">
        <v>1857</v>
      </c>
      <c r="E656" s="688">
        <v>3352</v>
      </c>
      <c r="F656" s="688" t="s">
        <v>1857</v>
      </c>
      <c r="G656" s="688" t="s">
        <v>1857</v>
      </c>
      <c r="H656" s="688">
        <v>5</v>
      </c>
      <c r="I656" s="688">
        <v>3352</v>
      </c>
      <c r="J656" s="688">
        <v>5</v>
      </c>
      <c r="K656" s="688">
        <v>207.58771404169639</v>
      </c>
      <c r="L656" s="688" t="s">
        <v>1874</v>
      </c>
      <c r="M656" s="689" t="s">
        <v>1857</v>
      </c>
      <c r="N656" s="688" t="s">
        <v>1857</v>
      </c>
      <c r="O656" s="688" t="s">
        <v>3253</v>
      </c>
      <c r="P656" s="690" t="s">
        <v>3253</v>
      </c>
      <c r="S656" s="359"/>
      <c r="T656" s="359"/>
    </row>
    <row r="657" spans="2:20" x14ac:dyDescent="0.2">
      <c r="B657" s="687" t="s">
        <v>346</v>
      </c>
      <c r="C657" s="636" t="s">
        <v>2521</v>
      </c>
      <c r="D657" s="691" t="s">
        <v>1857</v>
      </c>
      <c r="E657" s="688">
        <v>2372</v>
      </c>
      <c r="F657" s="688" t="s">
        <v>1857</v>
      </c>
      <c r="G657" s="688" t="s">
        <v>1857</v>
      </c>
      <c r="H657" s="688">
        <v>5</v>
      </c>
      <c r="I657" s="688">
        <v>2372</v>
      </c>
      <c r="J657" s="688">
        <v>5</v>
      </c>
      <c r="K657" s="688">
        <v>207.58771404169639</v>
      </c>
      <c r="L657" s="688" t="s">
        <v>1874</v>
      </c>
      <c r="M657" s="689" t="s">
        <v>1857</v>
      </c>
      <c r="N657" s="688" t="s">
        <v>1857</v>
      </c>
      <c r="O657" s="688">
        <v>1</v>
      </c>
      <c r="P657" s="690" t="s">
        <v>3199</v>
      </c>
      <c r="S657" s="359"/>
      <c r="T657" s="359"/>
    </row>
    <row r="658" spans="2:20" x14ac:dyDescent="0.2">
      <c r="B658" s="687" t="s">
        <v>1339</v>
      </c>
      <c r="C658" s="636" t="s">
        <v>2522</v>
      </c>
      <c r="D658" s="691" t="s">
        <v>1857</v>
      </c>
      <c r="E658" s="688">
        <v>1389</v>
      </c>
      <c r="F658" s="688" t="s">
        <v>1857</v>
      </c>
      <c r="G658" s="688" t="s">
        <v>1857</v>
      </c>
      <c r="H658" s="688">
        <v>14</v>
      </c>
      <c r="I658" s="688">
        <v>1389</v>
      </c>
      <c r="J658" s="688">
        <v>14</v>
      </c>
      <c r="K658" s="688">
        <v>207.58771404169639</v>
      </c>
      <c r="L658" s="688" t="s">
        <v>1874</v>
      </c>
      <c r="M658" s="689" t="s">
        <v>1857</v>
      </c>
      <c r="N658" s="688" t="s">
        <v>1857</v>
      </c>
      <c r="O658" s="688" t="s">
        <v>3253</v>
      </c>
      <c r="P658" s="690" t="s">
        <v>3253</v>
      </c>
      <c r="S658" s="359"/>
      <c r="T658" s="359"/>
    </row>
    <row r="659" spans="2:20" x14ac:dyDescent="0.2">
      <c r="B659" s="687" t="s">
        <v>1340</v>
      </c>
      <c r="C659" s="636" t="s">
        <v>2523</v>
      </c>
      <c r="D659" s="691" t="s">
        <v>1857</v>
      </c>
      <c r="E659" s="688">
        <v>1083</v>
      </c>
      <c r="F659" s="688" t="s">
        <v>1857</v>
      </c>
      <c r="G659" s="688" t="s">
        <v>1857</v>
      </c>
      <c r="H659" s="688">
        <v>5</v>
      </c>
      <c r="I659" s="688">
        <v>1083</v>
      </c>
      <c r="J659" s="688">
        <v>5</v>
      </c>
      <c r="K659" s="688">
        <v>207.58771404169639</v>
      </c>
      <c r="L659" s="688" t="s">
        <v>1874</v>
      </c>
      <c r="M659" s="689" t="s">
        <v>1857</v>
      </c>
      <c r="N659" s="688" t="s">
        <v>1857</v>
      </c>
      <c r="O659" s="688" t="s">
        <v>3253</v>
      </c>
      <c r="P659" s="690" t="s">
        <v>3253</v>
      </c>
      <c r="S659" s="359"/>
      <c r="T659" s="359"/>
    </row>
    <row r="660" spans="2:20" x14ac:dyDescent="0.2">
      <c r="B660" s="687" t="s">
        <v>1341</v>
      </c>
      <c r="C660" s="636" t="s">
        <v>2524</v>
      </c>
      <c r="D660" s="691" t="s">
        <v>1857</v>
      </c>
      <c r="E660" s="688">
        <v>872</v>
      </c>
      <c r="F660" s="688" t="s">
        <v>1857</v>
      </c>
      <c r="G660" s="688" t="s">
        <v>1857</v>
      </c>
      <c r="H660" s="688">
        <v>5</v>
      </c>
      <c r="I660" s="688">
        <v>872</v>
      </c>
      <c r="J660" s="688">
        <v>5</v>
      </c>
      <c r="K660" s="688">
        <v>207.58771404169639</v>
      </c>
      <c r="L660" s="688" t="s">
        <v>1874</v>
      </c>
      <c r="M660" s="689" t="s">
        <v>1857</v>
      </c>
      <c r="N660" s="688" t="s">
        <v>1857</v>
      </c>
      <c r="O660" s="688" t="s">
        <v>3253</v>
      </c>
      <c r="P660" s="690" t="s">
        <v>3253</v>
      </c>
      <c r="S660" s="359"/>
      <c r="T660" s="359"/>
    </row>
    <row r="661" spans="2:20" x14ac:dyDescent="0.2">
      <c r="B661" s="687" t="s">
        <v>1342</v>
      </c>
      <c r="C661" s="636" t="s">
        <v>2525</v>
      </c>
      <c r="D661" s="691" t="s">
        <v>1857</v>
      </c>
      <c r="E661" s="688">
        <v>800</v>
      </c>
      <c r="F661" s="688" t="s">
        <v>1857</v>
      </c>
      <c r="G661" s="688" t="s">
        <v>1857</v>
      </c>
      <c r="H661" s="688">
        <v>5</v>
      </c>
      <c r="I661" s="688">
        <v>800</v>
      </c>
      <c r="J661" s="688">
        <v>5</v>
      </c>
      <c r="K661" s="688">
        <v>207.58771404169639</v>
      </c>
      <c r="L661" s="688" t="s">
        <v>1874</v>
      </c>
      <c r="M661" s="689" t="s">
        <v>1857</v>
      </c>
      <c r="N661" s="688" t="s">
        <v>1857</v>
      </c>
      <c r="O661" s="688" t="s">
        <v>3253</v>
      </c>
      <c r="P661" s="690" t="s">
        <v>3253</v>
      </c>
      <c r="S661" s="359"/>
      <c r="T661" s="359"/>
    </row>
    <row r="662" spans="2:20" x14ac:dyDescent="0.2">
      <c r="B662" s="687" t="s">
        <v>1343</v>
      </c>
      <c r="C662" s="636" t="s">
        <v>2526</v>
      </c>
      <c r="D662" s="691" t="s">
        <v>1857</v>
      </c>
      <c r="E662" s="688">
        <v>712</v>
      </c>
      <c r="F662" s="688" t="s">
        <v>1857</v>
      </c>
      <c r="G662" s="688" t="s">
        <v>1857</v>
      </c>
      <c r="H662" s="688">
        <v>15</v>
      </c>
      <c r="I662" s="688">
        <v>712</v>
      </c>
      <c r="J662" s="688">
        <v>15</v>
      </c>
      <c r="K662" s="688">
        <v>207.58771404169639</v>
      </c>
      <c r="L662" s="688" t="s">
        <v>1874</v>
      </c>
      <c r="M662" s="689" t="s">
        <v>1857</v>
      </c>
      <c r="N662" s="688" t="s">
        <v>1857</v>
      </c>
      <c r="O662" s="688" t="s">
        <v>3253</v>
      </c>
      <c r="P662" s="690" t="s">
        <v>3253</v>
      </c>
      <c r="S662" s="359"/>
      <c r="T662" s="359"/>
    </row>
    <row r="663" spans="2:20" x14ac:dyDescent="0.2">
      <c r="B663" s="687" t="s">
        <v>1344</v>
      </c>
      <c r="C663" s="636" t="s">
        <v>2527</v>
      </c>
      <c r="D663" s="691">
        <v>223</v>
      </c>
      <c r="E663" s="688">
        <v>697</v>
      </c>
      <c r="F663" s="688" t="s">
        <v>1857</v>
      </c>
      <c r="G663" s="688" t="s">
        <v>1857</v>
      </c>
      <c r="H663" s="688">
        <v>5</v>
      </c>
      <c r="I663" s="688">
        <v>697</v>
      </c>
      <c r="J663" s="688">
        <v>5</v>
      </c>
      <c r="K663" s="688">
        <v>207.58771404169639</v>
      </c>
      <c r="L663" s="688" t="s">
        <v>1874</v>
      </c>
      <c r="M663" s="689" t="s">
        <v>1857</v>
      </c>
      <c r="N663" s="688" t="s">
        <v>1857</v>
      </c>
      <c r="O663" s="688" t="s">
        <v>3253</v>
      </c>
      <c r="P663" s="690" t="s">
        <v>3253</v>
      </c>
      <c r="S663" s="359"/>
      <c r="T663" s="359"/>
    </row>
    <row r="664" spans="2:20" x14ac:dyDescent="0.2">
      <c r="B664" s="687" t="s">
        <v>564</v>
      </c>
      <c r="C664" s="636" t="s">
        <v>563</v>
      </c>
      <c r="D664" s="691" t="s">
        <v>1857</v>
      </c>
      <c r="E664" s="688">
        <v>546</v>
      </c>
      <c r="F664" s="688" t="s">
        <v>1857</v>
      </c>
      <c r="G664" s="688" t="s">
        <v>1857</v>
      </c>
      <c r="H664" s="688">
        <v>5</v>
      </c>
      <c r="I664" s="688">
        <v>546</v>
      </c>
      <c r="J664" s="688">
        <v>5</v>
      </c>
      <c r="K664" s="688">
        <v>207.58771404169639</v>
      </c>
      <c r="L664" s="688" t="s">
        <v>1874</v>
      </c>
      <c r="M664" s="689" t="s">
        <v>1857</v>
      </c>
      <c r="N664" s="688" t="s">
        <v>1857</v>
      </c>
      <c r="O664" s="688" t="s">
        <v>3253</v>
      </c>
      <c r="P664" s="690" t="s">
        <v>3253</v>
      </c>
      <c r="S664" s="359"/>
      <c r="T664" s="359"/>
    </row>
    <row r="665" spans="2:20" x14ac:dyDescent="0.2">
      <c r="B665" s="687" t="s">
        <v>1345</v>
      </c>
      <c r="C665" s="636" t="s">
        <v>2528</v>
      </c>
      <c r="D665" s="691" t="s">
        <v>1857</v>
      </c>
      <c r="E665" s="688">
        <v>5312</v>
      </c>
      <c r="F665" s="688" t="s">
        <v>1857</v>
      </c>
      <c r="G665" s="688" t="s">
        <v>1857</v>
      </c>
      <c r="H665" s="688">
        <v>13</v>
      </c>
      <c r="I665" s="688">
        <v>5312</v>
      </c>
      <c r="J665" s="688">
        <v>13</v>
      </c>
      <c r="K665" s="688">
        <v>207.58771404169639</v>
      </c>
      <c r="L665" s="688" t="s">
        <v>1874</v>
      </c>
      <c r="M665" s="689" t="s">
        <v>1857</v>
      </c>
      <c r="N665" s="688" t="s">
        <v>1857</v>
      </c>
      <c r="O665" s="688" t="s">
        <v>3253</v>
      </c>
      <c r="P665" s="690" t="s">
        <v>3253</v>
      </c>
      <c r="S665" s="359"/>
      <c r="T665" s="359"/>
    </row>
    <row r="666" spans="2:20" x14ac:dyDescent="0.2">
      <c r="B666" s="687" t="s">
        <v>1346</v>
      </c>
      <c r="C666" s="636" t="s">
        <v>2529</v>
      </c>
      <c r="D666" s="691" t="s">
        <v>1857</v>
      </c>
      <c r="E666" s="688" t="s">
        <v>1857</v>
      </c>
      <c r="F666" s="688">
        <v>3540</v>
      </c>
      <c r="G666" s="688">
        <v>4950</v>
      </c>
      <c r="H666" s="688">
        <v>5</v>
      </c>
      <c r="I666" s="688">
        <v>4950</v>
      </c>
      <c r="J666" s="688">
        <v>5</v>
      </c>
      <c r="K666" s="688">
        <v>207.58771404169639</v>
      </c>
      <c r="L666" s="688" t="s">
        <v>1874</v>
      </c>
      <c r="M666" s="689" t="s">
        <v>1857</v>
      </c>
      <c r="N666" s="688" t="s">
        <v>1857</v>
      </c>
      <c r="O666" s="688" t="s">
        <v>3253</v>
      </c>
      <c r="P666" s="690" t="s">
        <v>3253</v>
      </c>
      <c r="S666" s="359"/>
      <c r="T666" s="359"/>
    </row>
    <row r="667" spans="2:20" x14ac:dyDescent="0.2">
      <c r="B667" s="687" t="s">
        <v>1347</v>
      </c>
      <c r="C667" s="636" t="s">
        <v>2530</v>
      </c>
      <c r="D667" s="691" t="s">
        <v>1857</v>
      </c>
      <c r="E667" s="688">
        <v>3034</v>
      </c>
      <c r="F667" s="688" t="s">
        <v>1857</v>
      </c>
      <c r="G667" s="688" t="s">
        <v>1857</v>
      </c>
      <c r="H667" s="688">
        <v>16</v>
      </c>
      <c r="I667" s="688">
        <v>3034</v>
      </c>
      <c r="J667" s="688">
        <v>16</v>
      </c>
      <c r="K667" s="688">
        <v>207.58771404169639</v>
      </c>
      <c r="L667" s="688" t="s">
        <v>1874</v>
      </c>
      <c r="M667" s="689" t="s">
        <v>1857</v>
      </c>
      <c r="N667" s="688" t="s">
        <v>1857</v>
      </c>
      <c r="O667" s="688" t="s">
        <v>3253</v>
      </c>
      <c r="P667" s="690" t="s">
        <v>3253</v>
      </c>
      <c r="S667" s="359"/>
      <c r="T667" s="359"/>
    </row>
    <row r="668" spans="2:20" x14ac:dyDescent="0.2">
      <c r="B668" s="687" t="s">
        <v>138</v>
      </c>
      <c r="C668" s="636" t="s">
        <v>2531</v>
      </c>
      <c r="D668" s="691" t="s">
        <v>1857</v>
      </c>
      <c r="E668" s="688">
        <v>2482</v>
      </c>
      <c r="F668" s="688" t="s">
        <v>1857</v>
      </c>
      <c r="G668" s="688" t="s">
        <v>1857</v>
      </c>
      <c r="H668" s="688">
        <v>5</v>
      </c>
      <c r="I668" s="688">
        <v>2482</v>
      </c>
      <c r="J668" s="688">
        <v>5</v>
      </c>
      <c r="K668" s="688">
        <v>207.58771404169639</v>
      </c>
      <c r="L668" s="688" t="s">
        <v>1874</v>
      </c>
      <c r="M668" s="689" t="s">
        <v>1857</v>
      </c>
      <c r="N668" s="688" t="s">
        <v>1857</v>
      </c>
      <c r="O668" s="688">
        <v>1</v>
      </c>
      <c r="P668" s="690" t="s">
        <v>3199</v>
      </c>
      <c r="S668" s="359"/>
      <c r="T668" s="359"/>
    </row>
    <row r="669" spans="2:20" x14ac:dyDescent="0.2">
      <c r="B669" s="687" t="s">
        <v>1348</v>
      </c>
      <c r="C669" s="636" t="s">
        <v>2532</v>
      </c>
      <c r="D669" s="691" t="s">
        <v>1857</v>
      </c>
      <c r="E669" s="688">
        <v>995</v>
      </c>
      <c r="F669" s="688" t="s">
        <v>1857</v>
      </c>
      <c r="G669" s="688" t="s">
        <v>1857</v>
      </c>
      <c r="H669" s="688">
        <v>5</v>
      </c>
      <c r="I669" s="688">
        <v>995</v>
      </c>
      <c r="J669" s="688">
        <v>5</v>
      </c>
      <c r="K669" s="688">
        <v>207.58771404169639</v>
      </c>
      <c r="L669" s="688" t="s">
        <v>1874</v>
      </c>
      <c r="M669" s="689" t="s">
        <v>1857</v>
      </c>
      <c r="N669" s="688" t="s">
        <v>1857</v>
      </c>
      <c r="O669" s="688" t="s">
        <v>3253</v>
      </c>
      <c r="P669" s="690" t="s">
        <v>3253</v>
      </c>
      <c r="S669" s="359"/>
      <c r="T669" s="359"/>
    </row>
    <row r="670" spans="2:20" x14ac:dyDescent="0.2">
      <c r="B670" s="687" t="s">
        <v>562</v>
      </c>
      <c r="C670" s="636" t="s">
        <v>561</v>
      </c>
      <c r="D670" s="691">
        <v>277</v>
      </c>
      <c r="E670" s="688">
        <v>277</v>
      </c>
      <c r="F670" s="688" t="s">
        <v>1857</v>
      </c>
      <c r="G670" s="688" t="s">
        <v>1857</v>
      </c>
      <c r="H670" s="688">
        <v>5</v>
      </c>
      <c r="I670" s="688">
        <v>277</v>
      </c>
      <c r="J670" s="688">
        <v>5</v>
      </c>
      <c r="K670" s="688">
        <v>207.58771404169639</v>
      </c>
      <c r="L670" s="688" t="s">
        <v>1874</v>
      </c>
      <c r="M670" s="689" t="s">
        <v>1857</v>
      </c>
      <c r="N670" s="688" t="s">
        <v>1857</v>
      </c>
      <c r="O670" s="688" t="s">
        <v>3253</v>
      </c>
      <c r="P670" s="690" t="s">
        <v>3253</v>
      </c>
      <c r="S670" s="359"/>
      <c r="T670" s="359"/>
    </row>
    <row r="671" spans="2:20" x14ac:dyDescent="0.2">
      <c r="B671" s="687" t="s">
        <v>1349</v>
      </c>
      <c r="C671" s="636" t="s">
        <v>2533</v>
      </c>
      <c r="D671" s="691" t="s">
        <v>1857</v>
      </c>
      <c r="E671" s="688">
        <v>5183</v>
      </c>
      <c r="F671" s="688" t="s">
        <v>1857</v>
      </c>
      <c r="G671" s="688" t="s">
        <v>1857</v>
      </c>
      <c r="H671" s="688">
        <v>18</v>
      </c>
      <c r="I671" s="688">
        <v>5183</v>
      </c>
      <c r="J671" s="688">
        <v>18</v>
      </c>
      <c r="K671" s="688">
        <v>207.58771404169639</v>
      </c>
      <c r="L671" s="688" t="s">
        <v>1874</v>
      </c>
      <c r="M671" s="689" t="s">
        <v>1857</v>
      </c>
      <c r="N671" s="688" t="s">
        <v>1857</v>
      </c>
      <c r="O671" s="688" t="s">
        <v>3253</v>
      </c>
      <c r="P671" s="690" t="s">
        <v>3253</v>
      </c>
      <c r="S671" s="359"/>
      <c r="T671" s="359"/>
    </row>
    <row r="672" spans="2:20" x14ac:dyDescent="0.2">
      <c r="B672" s="687" t="s">
        <v>1350</v>
      </c>
      <c r="C672" s="636" t="s">
        <v>2534</v>
      </c>
      <c r="D672" s="691" t="s">
        <v>1857</v>
      </c>
      <c r="E672" s="688" t="s">
        <v>1857</v>
      </c>
      <c r="F672" s="688">
        <v>2616</v>
      </c>
      <c r="G672" s="688">
        <v>4869</v>
      </c>
      <c r="H672" s="688">
        <v>5</v>
      </c>
      <c r="I672" s="688">
        <v>4869</v>
      </c>
      <c r="J672" s="688">
        <v>5</v>
      </c>
      <c r="K672" s="688">
        <v>207.58771404169639</v>
      </c>
      <c r="L672" s="688" t="s">
        <v>1874</v>
      </c>
      <c r="M672" s="689" t="s">
        <v>1857</v>
      </c>
      <c r="N672" s="688" t="s">
        <v>1857</v>
      </c>
      <c r="O672" s="688" t="s">
        <v>3253</v>
      </c>
      <c r="P672" s="690" t="s">
        <v>3253</v>
      </c>
      <c r="S672" s="359"/>
      <c r="T672" s="359"/>
    </row>
    <row r="673" spans="2:20" x14ac:dyDescent="0.2">
      <c r="B673" s="687" t="s">
        <v>1351</v>
      </c>
      <c r="C673" s="636" t="s">
        <v>2535</v>
      </c>
      <c r="D673" s="691" t="s">
        <v>1857</v>
      </c>
      <c r="E673" s="688">
        <v>2341</v>
      </c>
      <c r="F673" s="688" t="s">
        <v>1857</v>
      </c>
      <c r="G673" s="688" t="s">
        <v>1857</v>
      </c>
      <c r="H673" s="688">
        <v>5</v>
      </c>
      <c r="I673" s="688">
        <v>2341</v>
      </c>
      <c r="J673" s="688">
        <v>5</v>
      </c>
      <c r="K673" s="688">
        <v>207.58771404169639</v>
      </c>
      <c r="L673" s="688" t="s">
        <v>1874</v>
      </c>
      <c r="M673" s="689" t="s">
        <v>1857</v>
      </c>
      <c r="N673" s="688" t="s">
        <v>1857</v>
      </c>
      <c r="O673" s="688" t="s">
        <v>3253</v>
      </c>
      <c r="P673" s="690" t="s">
        <v>3253</v>
      </c>
      <c r="S673" s="359"/>
      <c r="T673" s="359"/>
    </row>
    <row r="674" spans="2:20" x14ac:dyDescent="0.2">
      <c r="B674" s="687" t="s">
        <v>1352</v>
      </c>
      <c r="C674" s="636" t="s">
        <v>2536</v>
      </c>
      <c r="D674" s="691" t="s">
        <v>1857</v>
      </c>
      <c r="E674" s="688">
        <v>1084</v>
      </c>
      <c r="F674" s="688" t="s">
        <v>1857</v>
      </c>
      <c r="G674" s="688" t="s">
        <v>1857</v>
      </c>
      <c r="H674" s="688">
        <v>5</v>
      </c>
      <c r="I674" s="688">
        <v>1084</v>
      </c>
      <c r="J674" s="688">
        <v>5</v>
      </c>
      <c r="K674" s="688">
        <v>207.58771404169639</v>
      </c>
      <c r="L674" s="688" t="s">
        <v>1874</v>
      </c>
      <c r="M674" s="689" t="s">
        <v>1857</v>
      </c>
      <c r="N674" s="688" t="s">
        <v>1857</v>
      </c>
      <c r="O674" s="688" t="s">
        <v>3253</v>
      </c>
      <c r="P674" s="690" t="s">
        <v>3253</v>
      </c>
      <c r="S674" s="359"/>
      <c r="T674" s="359"/>
    </row>
    <row r="675" spans="2:20" x14ac:dyDescent="0.2">
      <c r="B675" s="687" t="s">
        <v>560</v>
      </c>
      <c r="C675" s="636" t="s">
        <v>559</v>
      </c>
      <c r="D675" s="691">
        <v>263</v>
      </c>
      <c r="E675" s="688">
        <v>263</v>
      </c>
      <c r="F675" s="688" t="s">
        <v>1857</v>
      </c>
      <c r="G675" s="688" t="s">
        <v>1857</v>
      </c>
      <c r="H675" s="688">
        <v>5</v>
      </c>
      <c r="I675" s="688">
        <v>263</v>
      </c>
      <c r="J675" s="688">
        <v>5</v>
      </c>
      <c r="K675" s="688">
        <v>207.58771404169639</v>
      </c>
      <c r="L675" s="688" t="s">
        <v>1874</v>
      </c>
      <c r="M675" s="689" t="s">
        <v>1857</v>
      </c>
      <c r="N675" s="688" t="s">
        <v>1857</v>
      </c>
      <c r="O675" s="688" t="s">
        <v>3253</v>
      </c>
      <c r="P675" s="690" t="s">
        <v>3253</v>
      </c>
      <c r="S675" s="359"/>
      <c r="T675" s="359"/>
    </row>
    <row r="676" spans="2:20" x14ac:dyDescent="0.2">
      <c r="B676" s="687" t="s">
        <v>1353</v>
      </c>
      <c r="C676" s="636" t="s">
        <v>2537</v>
      </c>
      <c r="D676" s="691" t="s">
        <v>1857</v>
      </c>
      <c r="E676" s="688">
        <v>752</v>
      </c>
      <c r="F676" s="688" t="s">
        <v>1857</v>
      </c>
      <c r="G676" s="688" t="s">
        <v>1857</v>
      </c>
      <c r="H676" s="688">
        <v>22</v>
      </c>
      <c r="I676" s="688">
        <v>752</v>
      </c>
      <c r="J676" s="688">
        <v>22</v>
      </c>
      <c r="K676" s="688">
        <v>207.58771404169639</v>
      </c>
      <c r="L676" s="688" t="s">
        <v>2022</v>
      </c>
      <c r="M676" s="689">
        <v>0.30000000000000004</v>
      </c>
      <c r="N676" s="688">
        <v>226</v>
      </c>
      <c r="O676" s="688" t="s">
        <v>3253</v>
      </c>
      <c r="P676" s="690" t="s">
        <v>3253</v>
      </c>
      <c r="S676" s="359"/>
      <c r="T676" s="359"/>
    </row>
    <row r="677" spans="2:20" x14ac:dyDescent="0.2">
      <c r="B677" s="687" t="s">
        <v>1354</v>
      </c>
      <c r="C677" s="636" t="s">
        <v>2538</v>
      </c>
      <c r="D677" s="691" t="s">
        <v>1857</v>
      </c>
      <c r="E677" s="688">
        <v>280</v>
      </c>
      <c r="F677" s="688" t="s">
        <v>1857</v>
      </c>
      <c r="G677" s="688" t="s">
        <v>1857</v>
      </c>
      <c r="H677" s="688">
        <v>5</v>
      </c>
      <c r="I677" s="688">
        <v>280</v>
      </c>
      <c r="J677" s="688">
        <v>5</v>
      </c>
      <c r="K677" s="688">
        <v>207.58771404169639</v>
      </c>
      <c r="L677" s="688" t="s">
        <v>1874</v>
      </c>
      <c r="M677" s="689" t="s">
        <v>1857</v>
      </c>
      <c r="N677" s="688" t="s">
        <v>1857</v>
      </c>
      <c r="O677" s="688" t="s">
        <v>3253</v>
      </c>
      <c r="P677" s="690" t="s">
        <v>3253</v>
      </c>
      <c r="S677" s="359"/>
      <c r="T677" s="359"/>
    </row>
    <row r="678" spans="2:20" x14ac:dyDescent="0.2">
      <c r="B678" s="687" t="s">
        <v>1355</v>
      </c>
      <c r="C678" s="636" t="s">
        <v>2539</v>
      </c>
      <c r="D678" s="691" t="s">
        <v>1857</v>
      </c>
      <c r="E678" s="688">
        <v>8237</v>
      </c>
      <c r="F678" s="688" t="s">
        <v>1857</v>
      </c>
      <c r="G678" s="688" t="s">
        <v>1857</v>
      </c>
      <c r="H678" s="688">
        <v>14</v>
      </c>
      <c r="I678" s="688">
        <v>8237</v>
      </c>
      <c r="J678" s="688">
        <v>14</v>
      </c>
      <c r="K678" s="688">
        <v>207.58771404169639</v>
      </c>
      <c r="L678" s="688" t="s">
        <v>1874</v>
      </c>
      <c r="M678" s="689" t="s">
        <v>1857</v>
      </c>
      <c r="N678" s="688" t="s">
        <v>1857</v>
      </c>
      <c r="O678" s="688" t="s">
        <v>3253</v>
      </c>
      <c r="P678" s="690" t="s">
        <v>3253</v>
      </c>
      <c r="S678" s="359"/>
      <c r="T678" s="359"/>
    </row>
    <row r="679" spans="2:20" x14ac:dyDescent="0.2">
      <c r="B679" s="687" t="s">
        <v>1356</v>
      </c>
      <c r="C679" s="636" t="s">
        <v>2540</v>
      </c>
      <c r="D679" s="691" t="s">
        <v>1857</v>
      </c>
      <c r="E679" s="688">
        <v>8457</v>
      </c>
      <c r="F679" s="688" t="s">
        <v>1857</v>
      </c>
      <c r="G679" s="688" t="s">
        <v>1857</v>
      </c>
      <c r="H679" s="688">
        <v>38</v>
      </c>
      <c r="I679" s="688">
        <v>8457</v>
      </c>
      <c r="J679" s="688">
        <v>38</v>
      </c>
      <c r="K679" s="688">
        <v>207.58771404169639</v>
      </c>
      <c r="L679" s="688" t="s">
        <v>1874</v>
      </c>
      <c r="M679" s="689" t="s">
        <v>1857</v>
      </c>
      <c r="N679" s="688" t="s">
        <v>1857</v>
      </c>
      <c r="O679" s="688" t="s">
        <v>3253</v>
      </c>
      <c r="P679" s="690" t="s">
        <v>3253</v>
      </c>
      <c r="S679" s="359"/>
      <c r="T679" s="359"/>
    </row>
    <row r="680" spans="2:20" x14ac:dyDescent="0.2">
      <c r="B680" s="687" t="s">
        <v>1357</v>
      </c>
      <c r="C680" s="636" t="s">
        <v>2541</v>
      </c>
      <c r="D680" s="691" t="s">
        <v>1857</v>
      </c>
      <c r="E680" s="688">
        <v>5635</v>
      </c>
      <c r="F680" s="688" t="s">
        <v>1857</v>
      </c>
      <c r="G680" s="688" t="s">
        <v>1857</v>
      </c>
      <c r="H680" s="688">
        <v>11</v>
      </c>
      <c r="I680" s="688">
        <v>5635</v>
      </c>
      <c r="J680" s="688">
        <v>11</v>
      </c>
      <c r="K680" s="688">
        <v>207.58771404169639</v>
      </c>
      <c r="L680" s="688" t="s">
        <v>1874</v>
      </c>
      <c r="M680" s="689" t="s">
        <v>1857</v>
      </c>
      <c r="N680" s="688" t="s">
        <v>1857</v>
      </c>
      <c r="O680" s="688" t="s">
        <v>3253</v>
      </c>
      <c r="P680" s="690" t="s">
        <v>3253</v>
      </c>
      <c r="S680" s="359"/>
      <c r="T680" s="359"/>
    </row>
    <row r="681" spans="2:20" x14ac:dyDescent="0.2">
      <c r="B681" s="687" t="s">
        <v>1358</v>
      </c>
      <c r="C681" s="636" t="s">
        <v>2542</v>
      </c>
      <c r="D681" s="691" t="s">
        <v>1857</v>
      </c>
      <c r="E681" s="688">
        <v>6040</v>
      </c>
      <c r="F681" s="688" t="s">
        <v>1857</v>
      </c>
      <c r="G681" s="688" t="s">
        <v>1857</v>
      </c>
      <c r="H681" s="688">
        <v>29</v>
      </c>
      <c r="I681" s="688">
        <v>6040</v>
      </c>
      <c r="J681" s="688">
        <v>29</v>
      </c>
      <c r="K681" s="688">
        <v>207.58771404169639</v>
      </c>
      <c r="L681" s="688" t="s">
        <v>1874</v>
      </c>
      <c r="M681" s="689" t="s">
        <v>1857</v>
      </c>
      <c r="N681" s="688" t="s">
        <v>1857</v>
      </c>
      <c r="O681" s="688" t="s">
        <v>3253</v>
      </c>
      <c r="P681" s="690" t="s">
        <v>3253</v>
      </c>
      <c r="S681" s="359"/>
      <c r="T681" s="359"/>
    </row>
    <row r="682" spans="2:20" x14ac:dyDescent="0.2">
      <c r="B682" s="687" t="s">
        <v>1359</v>
      </c>
      <c r="C682" s="636" t="s">
        <v>2543</v>
      </c>
      <c r="D682" s="691" t="s">
        <v>1857</v>
      </c>
      <c r="E682" s="688">
        <v>4434</v>
      </c>
      <c r="F682" s="688" t="s">
        <v>1857</v>
      </c>
      <c r="G682" s="688" t="s">
        <v>1857</v>
      </c>
      <c r="H682" s="688">
        <v>8</v>
      </c>
      <c r="I682" s="688">
        <v>4434</v>
      </c>
      <c r="J682" s="688">
        <v>8</v>
      </c>
      <c r="K682" s="688">
        <v>207.58771404169639</v>
      </c>
      <c r="L682" s="688" t="s">
        <v>1874</v>
      </c>
      <c r="M682" s="689" t="s">
        <v>1857</v>
      </c>
      <c r="N682" s="688" t="s">
        <v>1857</v>
      </c>
      <c r="O682" s="688" t="s">
        <v>3253</v>
      </c>
      <c r="P682" s="690" t="s">
        <v>3253</v>
      </c>
      <c r="S682" s="359"/>
      <c r="T682" s="359"/>
    </row>
    <row r="683" spans="2:20" x14ac:dyDescent="0.2">
      <c r="B683" s="687" t="s">
        <v>1360</v>
      </c>
      <c r="C683" s="636" t="s">
        <v>2544</v>
      </c>
      <c r="D683" s="691" t="s">
        <v>1857</v>
      </c>
      <c r="E683" s="688">
        <v>5228</v>
      </c>
      <c r="F683" s="688" t="s">
        <v>1857</v>
      </c>
      <c r="G683" s="688" t="s">
        <v>1857</v>
      </c>
      <c r="H683" s="688">
        <v>17</v>
      </c>
      <c r="I683" s="688">
        <v>5228</v>
      </c>
      <c r="J683" s="688">
        <v>17</v>
      </c>
      <c r="K683" s="688">
        <v>207.58771404169639</v>
      </c>
      <c r="L683" s="688" t="s">
        <v>1874</v>
      </c>
      <c r="M683" s="689" t="s">
        <v>1857</v>
      </c>
      <c r="N683" s="688" t="s">
        <v>1857</v>
      </c>
      <c r="O683" s="688" t="s">
        <v>3253</v>
      </c>
      <c r="P683" s="690" t="s">
        <v>3253</v>
      </c>
      <c r="S683" s="359"/>
      <c r="T683" s="359"/>
    </row>
    <row r="684" spans="2:20" x14ac:dyDescent="0.2">
      <c r="B684" s="687" t="s">
        <v>1361</v>
      </c>
      <c r="C684" s="636" t="s">
        <v>2545</v>
      </c>
      <c r="D684" s="691" t="s">
        <v>1857</v>
      </c>
      <c r="E684" s="688">
        <v>3188</v>
      </c>
      <c r="F684" s="688" t="s">
        <v>1857</v>
      </c>
      <c r="G684" s="688" t="s">
        <v>1857</v>
      </c>
      <c r="H684" s="688">
        <v>5</v>
      </c>
      <c r="I684" s="688">
        <v>3188</v>
      </c>
      <c r="J684" s="688">
        <v>5</v>
      </c>
      <c r="K684" s="688">
        <v>207.58771404169639</v>
      </c>
      <c r="L684" s="688" t="s">
        <v>1874</v>
      </c>
      <c r="M684" s="689" t="s">
        <v>1857</v>
      </c>
      <c r="N684" s="688" t="s">
        <v>1857</v>
      </c>
      <c r="O684" s="688" t="s">
        <v>3253</v>
      </c>
      <c r="P684" s="690" t="s">
        <v>3253</v>
      </c>
      <c r="S684" s="359"/>
      <c r="T684" s="359"/>
    </row>
    <row r="685" spans="2:20" x14ac:dyDescent="0.2">
      <c r="B685" s="687" t="s">
        <v>1362</v>
      </c>
      <c r="C685" s="636" t="s">
        <v>2546</v>
      </c>
      <c r="D685" s="691" t="s">
        <v>1857</v>
      </c>
      <c r="E685" s="688">
        <v>4607</v>
      </c>
      <c r="F685" s="688" t="s">
        <v>1857</v>
      </c>
      <c r="G685" s="688" t="s">
        <v>1857</v>
      </c>
      <c r="H685" s="688">
        <v>50</v>
      </c>
      <c r="I685" s="688">
        <v>4607</v>
      </c>
      <c r="J685" s="688">
        <v>50</v>
      </c>
      <c r="K685" s="688">
        <v>207.58771404169639</v>
      </c>
      <c r="L685" s="688" t="s">
        <v>1874</v>
      </c>
      <c r="M685" s="689" t="s">
        <v>1857</v>
      </c>
      <c r="N685" s="688" t="s">
        <v>1857</v>
      </c>
      <c r="O685" s="688" t="s">
        <v>3253</v>
      </c>
      <c r="P685" s="690" t="s">
        <v>3253</v>
      </c>
      <c r="S685" s="359"/>
      <c r="T685" s="359"/>
    </row>
    <row r="686" spans="2:20" x14ac:dyDescent="0.2">
      <c r="B686" s="687" t="s">
        <v>1363</v>
      </c>
      <c r="C686" s="636" t="s">
        <v>2547</v>
      </c>
      <c r="D686" s="691" t="s">
        <v>1857</v>
      </c>
      <c r="E686" s="688">
        <v>2278</v>
      </c>
      <c r="F686" s="688" t="s">
        <v>1857</v>
      </c>
      <c r="G686" s="688" t="s">
        <v>1857</v>
      </c>
      <c r="H686" s="688">
        <v>5</v>
      </c>
      <c r="I686" s="688">
        <v>2278</v>
      </c>
      <c r="J686" s="688">
        <v>5</v>
      </c>
      <c r="K686" s="688">
        <v>207.58771404169639</v>
      </c>
      <c r="L686" s="688" t="s">
        <v>1874</v>
      </c>
      <c r="M686" s="689" t="s">
        <v>1857</v>
      </c>
      <c r="N686" s="688" t="s">
        <v>1857</v>
      </c>
      <c r="O686" s="688" t="s">
        <v>3253</v>
      </c>
      <c r="P686" s="690" t="s">
        <v>3253</v>
      </c>
      <c r="S686" s="359"/>
      <c r="T686" s="359"/>
    </row>
    <row r="687" spans="2:20" x14ac:dyDescent="0.2">
      <c r="B687" s="687" t="s">
        <v>558</v>
      </c>
      <c r="C687" s="636" t="s">
        <v>557</v>
      </c>
      <c r="D687" s="691" t="s">
        <v>1857</v>
      </c>
      <c r="E687" s="688">
        <v>699</v>
      </c>
      <c r="F687" s="688" t="s">
        <v>1857</v>
      </c>
      <c r="G687" s="688" t="s">
        <v>1857</v>
      </c>
      <c r="H687" s="688">
        <v>5</v>
      </c>
      <c r="I687" s="688">
        <v>699</v>
      </c>
      <c r="J687" s="688">
        <v>5</v>
      </c>
      <c r="K687" s="688">
        <v>207.58771404169639</v>
      </c>
      <c r="L687" s="688" t="s">
        <v>1874</v>
      </c>
      <c r="M687" s="689" t="s">
        <v>1857</v>
      </c>
      <c r="N687" s="688" t="s">
        <v>1857</v>
      </c>
      <c r="O687" s="688" t="s">
        <v>3253</v>
      </c>
      <c r="P687" s="690" t="s">
        <v>3253</v>
      </c>
      <c r="S687" s="359"/>
      <c r="T687" s="359"/>
    </row>
    <row r="688" spans="2:20" x14ac:dyDescent="0.2">
      <c r="B688" s="687" t="s">
        <v>1364</v>
      </c>
      <c r="C688" s="636" t="s">
        <v>2548</v>
      </c>
      <c r="D688" s="691" t="s">
        <v>1857</v>
      </c>
      <c r="E688" s="688">
        <v>6064</v>
      </c>
      <c r="F688" s="688" t="s">
        <v>1857</v>
      </c>
      <c r="G688" s="688" t="s">
        <v>1857</v>
      </c>
      <c r="H688" s="688">
        <v>20</v>
      </c>
      <c r="I688" s="688">
        <v>6064</v>
      </c>
      <c r="J688" s="688">
        <v>20</v>
      </c>
      <c r="K688" s="688">
        <v>207.58771404169639</v>
      </c>
      <c r="L688" s="688" t="s">
        <v>1874</v>
      </c>
      <c r="M688" s="689" t="s">
        <v>1857</v>
      </c>
      <c r="N688" s="688" t="s">
        <v>1857</v>
      </c>
      <c r="O688" s="688" t="s">
        <v>3253</v>
      </c>
      <c r="P688" s="690" t="s">
        <v>3253</v>
      </c>
      <c r="S688" s="359"/>
      <c r="T688" s="359"/>
    </row>
    <row r="689" spans="2:20" x14ac:dyDescent="0.2">
      <c r="B689" s="687" t="s">
        <v>1365</v>
      </c>
      <c r="C689" s="636" t="s">
        <v>2549</v>
      </c>
      <c r="D689" s="691" t="s">
        <v>1857</v>
      </c>
      <c r="E689" s="688">
        <v>4554</v>
      </c>
      <c r="F689" s="688" t="s">
        <v>1857</v>
      </c>
      <c r="G689" s="688" t="s">
        <v>1857</v>
      </c>
      <c r="H689" s="688">
        <v>14</v>
      </c>
      <c r="I689" s="688">
        <v>4554</v>
      </c>
      <c r="J689" s="688">
        <v>14</v>
      </c>
      <c r="K689" s="688">
        <v>207.58771404169639</v>
      </c>
      <c r="L689" s="688" t="s">
        <v>1874</v>
      </c>
      <c r="M689" s="689" t="s">
        <v>1857</v>
      </c>
      <c r="N689" s="688" t="s">
        <v>1857</v>
      </c>
      <c r="O689" s="688" t="s">
        <v>3253</v>
      </c>
      <c r="P689" s="690" t="s">
        <v>3253</v>
      </c>
      <c r="S689" s="359"/>
      <c r="T689" s="359"/>
    </row>
    <row r="690" spans="2:20" x14ac:dyDescent="0.2">
      <c r="B690" s="687" t="s">
        <v>1366</v>
      </c>
      <c r="C690" s="636" t="s">
        <v>2550</v>
      </c>
      <c r="D690" s="691" t="s">
        <v>1857</v>
      </c>
      <c r="E690" s="688">
        <v>3708</v>
      </c>
      <c r="F690" s="688" t="s">
        <v>1857</v>
      </c>
      <c r="G690" s="688" t="s">
        <v>1857</v>
      </c>
      <c r="H690" s="688">
        <v>18</v>
      </c>
      <c r="I690" s="688">
        <v>3708</v>
      </c>
      <c r="J690" s="688">
        <v>18</v>
      </c>
      <c r="K690" s="688">
        <v>207.58771404169639</v>
      </c>
      <c r="L690" s="688" t="s">
        <v>1874</v>
      </c>
      <c r="M690" s="689" t="s">
        <v>1857</v>
      </c>
      <c r="N690" s="688" t="s">
        <v>1857</v>
      </c>
      <c r="O690" s="688" t="s">
        <v>3253</v>
      </c>
      <c r="P690" s="690" t="s">
        <v>3253</v>
      </c>
      <c r="S690" s="359"/>
      <c r="T690" s="359"/>
    </row>
    <row r="691" spans="2:20" x14ac:dyDescent="0.2">
      <c r="B691" s="687" t="s">
        <v>1367</v>
      </c>
      <c r="C691" s="636" t="s">
        <v>2551</v>
      </c>
      <c r="D691" s="691" t="s">
        <v>1857</v>
      </c>
      <c r="E691" s="688">
        <v>2978</v>
      </c>
      <c r="F691" s="688" t="s">
        <v>1857</v>
      </c>
      <c r="G691" s="688" t="s">
        <v>1857</v>
      </c>
      <c r="H691" s="688">
        <v>16</v>
      </c>
      <c r="I691" s="688">
        <v>2978</v>
      </c>
      <c r="J691" s="688">
        <v>16</v>
      </c>
      <c r="K691" s="688">
        <v>207.58771404169639</v>
      </c>
      <c r="L691" s="688" t="s">
        <v>1874</v>
      </c>
      <c r="M691" s="689" t="s">
        <v>1857</v>
      </c>
      <c r="N691" s="688" t="s">
        <v>1857</v>
      </c>
      <c r="O691" s="688" t="s">
        <v>3253</v>
      </c>
      <c r="P691" s="690" t="s">
        <v>3253</v>
      </c>
      <c r="S691" s="359"/>
      <c r="T691" s="359"/>
    </row>
    <row r="692" spans="2:20" x14ac:dyDescent="0.2">
      <c r="B692" s="687" t="s">
        <v>1368</v>
      </c>
      <c r="C692" s="636" t="s">
        <v>2552</v>
      </c>
      <c r="D692" s="691" t="s">
        <v>1857</v>
      </c>
      <c r="E692" s="688">
        <v>583</v>
      </c>
      <c r="F692" s="688" t="s">
        <v>1857</v>
      </c>
      <c r="G692" s="688" t="s">
        <v>1857</v>
      </c>
      <c r="H692" s="688">
        <v>5</v>
      </c>
      <c r="I692" s="688">
        <v>583</v>
      </c>
      <c r="J692" s="688">
        <v>5</v>
      </c>
      <c r="K692" s="688">
        <v>207.58771404169639</v>
      </c>
      <c r="L692" s="688" t="s">
        <v>1874</v>
      </c>
      <c r="M692" s="689" t="s">
        <v>1857</v>
      </c>
      <c r="N692" s="688" t="s">
        <v>1857</v>
      </c>
      <c r="O692" s="688" t="s">
        <v>3253</v>
      </c>
      <c r="P692" s="690" t="s">
        <v>3253</v>
      </c>
      <c r="S692" s="359"/>
      <c r="T692" s="359"/>
    </row>
    <row r="693" spans="2:20" x14ac:dyDescent="0.2">
      <c r="B693" s="687" t="s">
        <v>1369</v>
      </c>
      <c r="C693" s="636" t="s">
        <v>2553</v>
      </c>
      <c r="D693" s="691" t="s">
        <v>1857</v>
      </c>
      <c r="E693" s="688">
        <v>1682</v>
      </c>
      <c r="F693" s="688" t="s">
        <v>1857</v>
      </c>
      <c r="G693" s="688" t="s">
        <v>1857</v>
      </c>
      <c r="H693" s="688">
        <v>63</v>
      </c>
      <c r="I693" s="688">
        <v>3812</v>
      </c>
      <c r="J693" s="688">
        <v>51</v>
      </c>
      <c r="K693" s="688">
        <v>207.58771404169639</v>
      </c>
      <c r="L693" s="688" t="s">
        <v>2022</v>
      </c>
      <c r="M693" s="689">
        <v>0.30000000000000004</v>
      </c>
      <c r="N693" s="688">
        <v>1144</v>
      </c>
      <c r="O693" s="688" t="s">
        <v>3253</v>
      </c>
      <c r="P693" s="690" t="s">
        <v>3253</v>
      </c>
      <c r="S693" s="359"/>
      <c r="T693" s="359"/>
    </row>
    <row r="694" spans="2:20" x14ac:dyDescent="0.2">
      <c r="B694" s="687" t="s">
        <v>1370</v>
      </c>
      <c r="C694" s="636" t="s">
        <v>2554</v>
      </c>
      <c r="D694" s="691" t="s">
        <v>1857</v>
      </c>
      <c r="E694" s="688">
        <v>325</v>
      </c>
      <c r="F694" s="688" t="s">
        <v>1857</v>
      </c>
      <c r="G694" s="688" t="s">
        <v>1857</v>
      </c>
      <c r="H694" s="688">
        <v>61</v>
      </c>
      <c r="I694" s="688">
        <v>2081</v>
      </c>
      <c r="J694" s="688">
        <v>21</v>
      </c>
      <c r="K694" s="688">
        <v>207.58771404169639</v>
      </c>
      <c r="L694" s="688" t="s">
        <v>2022</v>
      </c>
      <c r="M694" s="689">
        <v>0.30000000000000004</v>
      </c>
      <c r="N694" s="688">
        <v>624</v>
      </c>
      <c r="O694" s="688" t="s">
        <v>3253</v>
      </c>
      <c r="P694" s="690" t="s">
        <v>3253</v>
      </c>
      <c r="S694" s="359"/>
      <c r="T694" s="359"/>
    </row>
    <row r="695" spans="2:20" x14ac:dyDescent="0.2">
      <c r="B695" s="687" t="s">
        <v>1371</v>
      </c>
      <c r="C695" s="636" t="s">
        <v>2555</v>
      </c>
      <c r="D695" s="691" t="s">
        <v>1857</v>
      </c>
      <c r="E695" s="688">
        <v>4884</v>
      </c>
      <c r="F695" s="688" t="s">
        <v>1857</v>
      </c>
      <c r="G695" s="688" t="s">
        <v>1857</v>
      </c>
      <c r="H695" s="688">
        <v>205</v>
      </c>
      <c r="I695" s="688">
        <v>11962</v>
      </c>
      <c r="J695" s="688">
        <v>192</v>
      </c>
      <c r="K695" s="688">
        <v>207.58771404169639</v>
      </c>
      <c r="L695" s="688" t="s">
        <v>2022</v>
      </c>
      <c r="M695" s="689">
        <v>0.30000000000000004</v>
      </c>
      <c r="N695" s="688">
        <v>3588</v>
      </c>
      <c r="O695" s="688" t="s">
        <v>3253</v>
      </c>
      <c r="P695" s="690" t="s">
        <v>3253</v>
      </c>
      <c r="S695" s="359"/>
      <c r="T695" s="359"/>
    </row>
    <row r="696" spans="2:20" x14ac:dyDescent="0.2">
      <c r="B696" s="687" t="s">
        <v>1372</v>
      </c>
      <c r="C696" s="636" t="s">
        <v>2556</v>
      </c>
      <c r="D696" s="691" t="s">
        <v>1857</v>
      </c>
      <c r="E696" s="688">
        <v>2955</v>
      </c>
      <c r="F696" s="688" t="s">
        <v>1857</v>
      </c>
      <c r="G696" s="688" t="s">
        <v>1857</v>
      </c>
      <c r="H696" s="688">
        <v>38</v>
      </c>
      <c r="I696" s="688">
        <v>11962</v>
      </c>
      <c r="J696" s="688">
        <v>34</v>
      </c>
      <c r="K696" s="688">
        <v>207.58771404169639</v>
      </c>
      <c r="L696" s="688" t="s">
        <v>2022</v>
      </c>
      <c r="M696" s="689">
        <v>0.30000000000000004</v>
      </c>
      <c r="N696" s="688">
        <v>3588</v>
      </c>
      <c r="O696" s="688" t="s">
        <v>3253</v>
      </c>
      <c r="P696" s="690" t="s">
        <v>3253</v>
      </c>
      <c r="S696" s="359"/>
      <c r="T696" s="359"/>
    </row>
    <row r="697" spans="2:20" x14ac:dyDescent="0.2">
      <c r="B697" s="687" t="s">
        <v>1373</v>
      </c>
      <c r="C697" s="636" t="s">
        <v>2557</v>
      </c>
      <c r="D697" s="691" t="s">
        <v>1857</v>
      </c>
      <c r="E697" s="688">
        <v>1460</v>
      </c>
      <c r="F697" s="688" t="s">
        <v>1857</v>
      </c>
      <c r="G697" s="688" t="s">
        <v>1857</v>
      </c>
      <c r="H697" s="688">
        <v>5</v>
      </c>
      <c r="I697" s="688">
        <v>2648</v>
      </c>
      <c r="J697" s="688">
        <v>32</v>
      </c>
      <c r="K697" s="688">
        <v>207.58771404169639</v>
      </c>
      <c r="L697" s="688" t="s">
        <v>2022</v>
      </c>
      <c r="M697" s="689">
        <v>0.30000000000000004</v>
      </c>
      <c r="N697" s="688">
        <v>794</v>
      </c>
      <c r="O697" s="688" t="s">
        <v>3253</v>
      </c>
      <c r="P697" s="690" t="s">
        <v>3253</v>
      </c>
      <c r="S697" s="359"/>
      <c r="T697" s="359"/>
    </row>
    <row r="698" spans="2:20" x14ac:dyDescent="0.2">
      <c r="B698" s="687" t="s">
        <v>1374</v>
      </c>
      <c r="C698" s="636" t="s">
        <v>2558</v>
      </c>
      <c r="D698" s="691" t="s">
        <v>1857</v>
      </c>
      <c r="E698" s="688">
        <v>644</v>
      </c>
      <c r="F698" s="688" t="s">
        <v>1857</v>
      </c>
      <c r="G698" s="688" t="s">
        <v>1857</v>
      </c>
      <c r="H698" s="688">
        <v>5</v>
      </c>
      <c r="I698" s="688">
        <v>1567</v>
      </c>
      <c r="J698" s="688">
        <v>20</v>
      </c>
      <c r="K698" s="688">
        <v>207.58771404169639</v>
      </c>
      <c r="L698" s="688" t="s">
        <v>2022</v>
      </c>
      <c r="M698" s="689">
        <v>0.30000000000000004</v>
      </c>
      <c r="N698" s="688">
        <v>470</v>
      </c>
      <c r="O698" s="688" t="s">
        <v>3253</v>
      </c>
      <c r="P698" s="690" t="s">
        <v>3253</v>
      </c>
      <c r="S698" s="359"/>
      <c r="T698" s="359"/>
    </row>
    <row r="699" spans="2:20" x14ac:dyDescent="0.2">
      <c r="B699" s="687" t="s">
        <v>1375</v>
      </c>
      <c r="C699" s="636" t="s">
        <v>2559</v>
      </c>
      <c r="D699" s="691" t="s">
        <v>1857</v>
      </c>
      <c r="E699" s="688">
        <v>928</v>
      </c>
      <c r="F699" s="688" t="s">
        <v>1857</v>
      </c>
      <c r="G699" s="688" t="s">
        <v>1857</v>
      </c>
      <c r="H699" s="688">
        <v>5</v>
      </c>
      <c r="I699" s="688">
        <v>2097</v>
      </c>
      <c r="J699" s="688">
        <v>24</v>
      </c>
      <c r="K699" s="688">
        <v>207.58771404169639</v>
      </c>
      <c r="L699" s="688" t="s">
        <v>2022</v>
      </c>
      <c r="M699" s="689">
        <v>0.30000000000000004</v>
      </c>
      <c r="N699" s="688">
        <v>629</v>
      </c>
      <c r="O699" s="688" t="s">
        <v>3253</v>
      </c>
      <c r="P699" s="690" t="s">
        <v>3253</v>
      </c>
      <c r="S699" s="359"/>
      <c r="T699" s="359"/>
    </row>
    <row r="700" spans="2:20" x14ac:dyDescent="0.2">
      <c r="B700" s="687" t="s">
        <v>1376</v>
      </c>
      <c r="C700" s="636" t="s">
        <v>2560</v>
      </c>
      <c r="D700" s="691" t="s">
        <v>1857</v>
      </c>
      <c r="E700" s="688">
        <v>682</v>
      </c>
      <c r="F700" s="688" t="s">
        <v>1857</v>
      </c>
      <c r="G700" s="688" t="s">
        <v>1857</v>
      </c>
      <c r="H700" s="688">
        <v>5</v>
      </c>
      <c r="I700" s="688">
        <v>1082</v>
      </c>
      <c r="J700" s="688">
        <v>8</v>
      </c>
      <c r="K700" s="688">
        <v>207.58771404169639</v>
      </c>
      <c r="L700" s="688" t="s">
        <v>2022</v>
      </c>
      <c r="M700" s="689">
        <v>0.4</v>
      </c>
      <c r="N700" s="688">
        <v>433</v>
      </c>
      <c r="O700" s="688" t="s">
        <v>3253</v>
      </c>
      <c r="P700" s="690" t="s">
        <v>3253</v>
      </c>
      <c r="S700" s="359"/>
      <c r="T700" s="359"/>
    </row>
    <row r="701" spans="2:20" x14ac:dyDescent="0.2">
      <c r="B701" s="687" t="s">
        <v>1377</v>
      </c>
      <c r="C701" s="636" t="s">
        <v>2561</v>
      </c>
      <c r="D701" s="691" t="s">
        <v>1857</v>
      </c>
      <c r="E701" s="688">
        <v>2599</v>
      </c>
      <c r="F701" s="688" t="s">
        <v>1857</v>
      </c>
      <c r="G701" s="688" t="s">
        <v>1857</v>
      </c>
      <c r="H701" s="688">
        <v>33</v>
      </c>
      <c r="I701" s="688">
        <v>6335</v>
      </c>
      <c r="J701" s="688">
        <v>52</v>
      </c>
      <c r="K701" s="688">
        <v>207.58771404169639</v>
      </c>
      <c r="L701" s="688" t="s">
        <v>2022</v>
      </c>
      <c r="M701" s="689">
        <v>0.30000000000000004</v>
      </c>
      <c r="N701" s="688">
        <v>1901</v>
      </c>
      <c r="O701" s="688" t="s">
        <v>3253</v>
      </c>
      <c r="P701" s="690" t="s">
        <v>3253</v>
      </c>
      <c r="S701" s="359"/>
      <c r="T701" s="359"/>
    </row>
    <row r="702" spans="2:20" x14ac:dyDescent="0.2">
      <c r="B702" s="687" t="s">
        <v>1378</v>
      </c>
      <c r="C702" s="636" t="s">
        <v>2562</v>
      </c>
      <c r="D702" s="691" t="s">
        <v>1857</v>
      </c>
      <c r="E702" s="688">
        <v>1839</v>
      </c>
      <c r="F702" s="688" t="s">
        <v>1857</v>
      </c>
      <c r="G702" s="688" t="s">
        <v>1857</v>
      </c>
      <c r="H702" s="688">
        <v>5</v>
      </c>
      <c r="I702" s="688">
        <v>3352</v>
      </c>
      <c r="J702" s="688">
        <v>30</v>
      </c>
      <c r="K702" s="688">
        <v>207.58771404169639</v>
      </c>
      <c r="L702" s="688" t="s">
        <v>2022</v>
      </c>
      <c r="M702" s="689">
        <v>0.30000000000000004</v>
      </c>
      <c r="N702" s="688">
        <v>1006</v>
      </c>
      <c r="O702" s="688" t="s">
        <v>3253</v>
      </c>
      <c r="P702" s="690" t="s">
        <v>3253</v>
      </c>
      <c r="S702" s="359"/>
      <c r="T702" s="359"/>
    </row>
    <row r="703" spans="2:20" x14ac:dyDescent="0.2">
      <c r="B703" s="687" t="s">
        <v>556</v>
      </c>
      <c r="C703" s="636" t="s">
        <v>555</v>
      </c>
      <c r="D703" s="691" t="s">
        <v>1857</v>
      </c>
      <c r="E703" s="688">
        <v>356</v>
      </c>
      <c r="F703" s="688" t="s">
        <v>1857</v>
      </c>
      <c r="G703" s="688" t="s">
        <v>1857</v>
      </c>
      <c r="H703" s="688">
        <v>5</v>
      </c>
      <c r="I703" s="688">
        <v>1064</v>
      </c>
      <c r="J703" s="688">
        <v>5</v>
      </c>
      <c r="K703" s="688">
        <v>207.58771404169639</v>
      </c>
      <c r="L703" s="688" t="s">
        <v>2022</v>
      </c>
      <c r="M703" s="689">
        <v>0.65</v>
      </c>
      <c r="N703" s="688">
        <v>691</v>
      </c>
      <c r="O703" s="688" t="s">
        <v>3253</v>
      </c>
      <c r="P703" s="690" t="s">
        <v>3253</v>
      </c>
      <c r="S703" s="359"/>
      <c r="T703" s="359"/>
    </row>
    <row r="704" spans="2:20" x14ac:dyDescent="0.2">
      <c r="B704" s="687" t="s">
        <v>1379</v>
      </c>
      <c r="C704" s="636" t="s">
        <v>2563</v>
      </c>
      <c r="D704" s="691" t="s">
        <v>1857</v>
      </c>
      <c r="E704" s="688">
        <v>6569</v>
      </c>
      <c r="F704" s="688" t="s">
        <v>1857</v>
      </c>
      <c r="G704" s="688" t="s">
        <v>1857</v>
      </c>
      <c r="H704" s="688">
        <v>50</v>
      </c>
      <c r="I704" s="688">
        <v>6569</v>
      </c>
      <c r="J704" s="688">
        <v>50</v>
      </c>
      <c r="K704" s="688">
        <v>207.58771404169639</v>
      </c>
      <c r="L704" s="688" t="s">
        <v>2022</v>
      </c>
      <c r="M704" s="689">
        <v>0.30000000000000004</v>
      </c>
      <c r="N704" s="688">
        <v>1971</v>
      </c>
      <c r="O704" s="688" t="s">
        <v>3253</v>
      </c>
      <c r="P704" s="690" t="s">
        <v>3253</v>
      </c>
      <c r="S704" s="359"/>
      <c r="T704" s="359"/>
    </row>
    <row r="705" spans="2:20" x14ac:dyDescent="0.2">
      <c r="B705" s="687" t="s">
        <v>1380</v>
      </c>
      <c r="C705" s="636" t="s">
        <v>2564</v>
      </c>
      <c r="D705" s="691" t="s">
        <v>1857</v>
      </c>
      <c r="E705" s="688">
        <v>2056</v>
      </c>
      <c r="F705" s="688" t="s">
        <v>1857</v>
      </c>
      <c r="G705" s="688" t="s">
        <v>1857</v>
      </c>
      <c r="H705" s="688">
        <v>10</v>
      </c>
      <c r="I705" s="688">
        <v>2959</v>
      </c>
      <c r="J705" s="688">
        <v>37</v>
      </c>
      <c r="K705" s="688">
        <v>207.58771404169639</v>
      </c>
      <c r="L705" s="688" t="s">
        <v>2022</v>
      </c>
      <c r="M705" s="689">
        <v>0.30000000000000004</v>
      </c>
      <c r="N705" s="688">
        <v>888</v>
      </c>
      <c r="O705" s="688" t="s">
        <v>3253</v>
      </c>
      <c r="P705" s="690" t="s">
        <v>3253</v>
      </c>
      <c r="S705" s="359"/>
      <c r="T705" s="359"/>
    </row>
    <row r="706" spans="2:20" x14ac:dyDescent="0.2">
      <c r="B706" s="687" t="s">
        <v>1381</v>
      </c>
      <c r="C706" s="636" t="s">
        <v>2565</v>
      </c>
      <c r="D706" s="691" t="s">
        <v>1857</v>
      </c>
      <c r="E706" s="688">
        <v>2046</v>
      </c>
      <c r="F706" s="688" t="s">
        <v>1857</v>
      </c>
      <c r="G706" s="688" t="s">
        <v>1857</v>
      </c>
      <c r="H706" s="688">
        <v>5</v>
      </c>
      <c r="I706" s="688">
        <v>6633</v>
      </c>
      <c r="J706" s="688">
        <v>100</v>
      </c>
      <c r="K706" s="688">
        <v>207.58771404169639</v>
      </c>
      <c r="L706" s="688" t="s">
        <v>2022</v>
      </c>
      <c r="M706" s="689">
        <v>0.30000000000000004</v>
      </c>
      <c r="N706" s="688">
        <v>1990</v>
      </c>
      <c r="O706" s="688" t="s">
        <v>3253</v>
      </c>
      <c r="P706" s="690" t="s">
        <v>3253</v>
      </c>
      <c r="S706" s="359"/>
      <c r="T706" s="359"/>
    </row>
    <row r="707" spans="2:20" x14ac:dyDescent="0.2">
      <c r="B707" s="687" t="s">
        <v>1382</v>
      </c>
      <c r="C707" s="636" t="s">
        <v>2566</v>
      </c>
      <c r="D707" s="691" t="s">
        <v>1857</v>
      </c>
      <c r="E707" s="688">
        <v>480</v>
      </c>
      <c r="F707" s="688" t="s">
        <v>1857</v>
      </c>
      <c r="G707" s="688" t="s">
        <v>1857</v>
      </c>
      <c r="H707" s="688">
        <v>5</v>
      </c>
      <c r="I707" s="688">
        <v>4530</v>
      </c>
      <c r="J707" s="688">
        <v>56</v>
      </c>
      <c r="K707" s="688">
        <v>207.58771404169639</v>
      </c>
      <c r="L707" s="688" t="s">
        <v>2022</v>
      </c>
      <c r="M707" s="689">
        <v>0.30000000000000004</v>
      </c>
      <c r="N707" s="688">
        <v>1359</v>
      </c>
      <c r="O707" s="688" t="s">
        <v>3253</v>
      </c>
      <c r="P707" s="690" t="s">
        <v>3253</v>
      </c>
      <c r="S707" s="359"/>
      <c r="T707" s="359"/>
    </row>
    <row r="708" spans="2:20" x14ac:dyDescent="0.2">
      <c r="B708" s="687" t="s">
        <v>554</v>
      </c>
      <c r="C708" s="636" t="s">
        <v>553</v>
      </c>
      <c r="D708" s="691" t="s">
        <v>1857</v>
      </c>
      <c r="E708" s="688">
        <v>540</v>
      </c>
      <c r="F708" s="688" t="s">
        <v>1857</v>
      </c>
      <c r="G708" s="688" t="s">
        <v>1857</v>
      </c>
      <c r="H708" s="688">
        <v>5</v>
      </c>
      <c r="I708" s="688">
        <v>1222</v>
      </c>
      <c r="J708" s="688">
        <v>24</v>
      </c>
      <c r="K708" s="688">
        <v>207.58771404169639</v>
      </c>
      <c r="L708" s="688" t="s">
        <v>2022</v>
      </c>
      <c r="M708" s="689">
        <v>0.30000000000000004</v>
      </c>
      <c r="N708" s="688">
        <v>367</v>
      </c>
      <c r="O708" s="688" t="s">
        <v>3253</v>
      </c>
      <c r="P708" s="690" t="s">
        <v>3253</v>
      </c>
      <c r="S708" s="359"/>
      <c r="T708" s="359"/>
    </row>
    <row r="709" spans="2:20" x14ac:dyDescent="0.2">
      <c r="B709" s="687" t="s">
        <v>552</v>
      </c>
      <c r="C709" s="636" t="s">
        <v>551</v>
      </c>
      <c r="D709" s="691" t="s">
        <v>1857</v>
      </c>
      <c r="E709" s="688">
        <v>494</v>
      </c>
      <c r="F709" s="688" t="s">
        <v>1857</v>
      </c>
      <c r="G709" s="688" t="s">
        <v>1857</v>
      </c>
      <c r="H709" s="688">
        <v>5</v>
      </c>
      <c r="I709" s="688">
        <v>784</v>
      </c>
      <c r="J709" s="688">
        <v>8</v>
      </c>
      <c r="K709" s="688">
        <v>207.58771404169639</v>
      </c>
      <c r="L709" s="688" t="s">
        <v>2022</v>
      </c>
      <c r="M709" s="689">
        <v>0.65</v>
      </c>
      <c r="N709" s="688">
        <v>509</v>
      </c>
      <c r="O709" s="688" t="s">
        <v>3253</v>
      </c>
      <c r="P709" s="690" t="s">
        <v>3253</v>
      </c>
      <c r="S709" s="359"/>
      <c r="T709" s="359"/>
    </row>
    <row r="710" spans="2:20" x14ac:dyDescent="0.2">
      <c r="B710" s="687" t="s">
        <v>1383</v>
      </c>
      <c r="C710" s="636" t="s">
        <v>2567</v>
      </c>
      <c r="D710" s="691" t="s">
        <v>1857</v>
      </c>
      <c r="E710" s="688">
        <v>1377</v>
      </c>
      <c r="F710" s="688" t="s">
        <v>1857</v>
      </c>
      <c r="G710" s="688" t="s">
        <v>1857</v>
      </c>
      <c r="H710" s="688">
        <v>10</v>
      </c>
      <c r="I710" s="688">
        <v>1950</v>
      </c>
      <c r="J710" s="688">
        <v>15</v>
      </c>
      <c r="K710" s="688">
        <v>207.58771404169639</v>
      </c>
      <c r="L710" s="688" t="s">
        <v>2022</v>
      </c>
      <c r="M710" s="689">
        <v>0.30000000000000004</v>
      </c>
      <c r="N710" s="688">
        <v>585</v>
      </c>
      <c r="O710" s="688" t="s">
        <v>3253</v>
      </c>
      <c r="P710" s="690" t="s">
        <v>3253</v>
      </c>
      <c r="S710" s="359"/>
      <c r="T710" s="359"/>
    </row>
    <row r="711" spans="2:20" x14ac:dyDescent="0.2">
      <c r="B711" s="687" t="s">
        <v>1384</v>
      </c>
      <c r="C711" s="636" t="s">
        <v>2568</v>
      </c>
      <c r="D711" s="691" t="s">
        <v>1857</v>
      </c>
      <c r="E711" s="688">
        <v>495</v>
      </c>
      <c r="F711" s="688" t="s">
        <v>1857</v>
      </c>
      <c r="G711" s="688" t="s">
        <v>1857</v>
      </c>
      <c r="H711" s="688">
        <v>5</v>
      </c>
      <c r="I711" s="688">
        <v>426</v>
      </c>
      <c r="J711" s="688">
        <v>5</v>
      </c>
      <c r="K711" s="688">
        <v>207.58771404169639</v>
      </c>
      <c r="L711" s="688" t="s">
        <v>2022</v>
      </c>
      <c r="M711" s="689">
        <v>1</v>
      </c>
      <c r="N711" s="688">
        <v>426</v>
      </c>
      <c r="O711" s="688" t="s">
        <v>3253</v>
      </c>
      <c r="P711" s="690" t="s">
        <v>3253</v>
      </c>
      <c r="S711" s="359"/>
      <c r="T711" s="359"/>
    </row>
    <row r="712" spans="2:20" x14ac:dyDescent="0.2">
      <c r="B712" s="687" t="s">
        <v>1385</v>
      </c>
      <c r="C712" s="636" t="s">
        <v>2569</v>
      </c>
      <c r="D712" s="691" t="s">
        <v>1857</v>
      </c>
      <c r="E712" s="688">
        <v>442</v>
      </c>
      <c r="F712" s="688" t="s">
        <v>1857</v>
      </c>
      <c r="G712" s="688" t="s">
        <v>1857</v>
      </c>
      <c r="H712" s="688">
        <v>5</v>
      </c>
      <c r="I712" s="688">
        <v>339</v>
      </c>
      <c r="J712" s="688">
        <v>5</v>
      </c>
      <c r="K712" s="688">
        <v>207.58771404169639</v>
      </c>
      <c r="L712" s="688" t="s">
        <v>2022</v>
      </c>
      <c r="M712" s="689">
        <v>1</v>
      </c>
      <c r="N712" s="688">
        <v>339</v>
      </c>
      <c r="O712" s="688" t="s">
        <v>3253</v>
      </c>
      <c r="P712" s="690" t="s">
        <v>3253</v>
      </c>
      <c r="S712" s="359"/>
      <c r="T712" s="359"/>
    </row>
    <row r="713" spans="2:20" x14ac:dyDescent="0.2">
      <c r="B713" s="687" t="s">
        <v>1386</v>
      </c>
      <c r="C713" s="636" t="s">
        <v>2570</v>
      </c>
      <c r="D713" s="691" t="s">
        <v>1857</v>
      </c>
      <c r="E713" s="688">
        <v>1431</v>
      </c>
      <c r="F713" s="688" t="s">
        <v>1857</v>
      </c>
      <c r="G713" s="688" t="s">
        <v>1857</v>
      </c>
      <c r="H713" s="688">
        <v>10</v>
      </c>
      <c r="I713" s="688">
        <v>3224</v>
      </c>
      <c r="J713" s="688">
        <v>32</v>
      </c>
      <c r="K713" s="688">
        <v>207.58771404169639</v>
      </c>
      <c r="L713" s="688" t="s">
        <v>2022</v>
      </c>
      <c r="M713" s="689">
        <v>0.30000000000000004</v>
      </c>
      <c r="N713" s="688">
        <v>967</v>
      </c>
      <c r="O713" s="688" t="s">
        <v>3253</v>
      </c>
      <c r="P713" s="690" t="s">
        <v>3253</v>
      </c>
      <c r="S713" s="359"/>
      <c r="T713" s="359"/>
    </row>
    <row r="714" spans="2:20" x14ac:dyDescent="0.2">
      <c r="B714" s="687" t="s">
        <v>1387</v>
      </c>
      <c r="C714" s="636" t="s">
        <v>2571</v>
      </c>
      <c r="D714" s="691" t="s">
        <v>1857</v>
      </c>
      <c r="E714" s="688">
        <v>498</v>
      </c>
      <c r="F714" s="688" t="s">
        <v>1857</v>
      </c>
      <c r="G714" s="688" t="s">
        <v>1857</v>
      </c>
      <c r="H714" s="688">
        <v>5</v>
      </c>
      <c r="I714" s="688">
        <v>1476</v>
      </c>
      <c r="J714" s="688">
        <v>10</v>
      </c>
      <c r="K714" s="688">
        <v>207.58771404169639</v>
      </c>
      <c r="L714" s="688" t="s">
        <v>2022</v>
      </c>
      <c r="M714" s="689">
        <v>0.4</v>
      </c>
      <c r="N714" s="688">
        <v>591</v>
      </c>
      <c r="O714" s="688" t="s">
        <v>3253</v>
      </c>
      <c r="P714" s="690" t="s">
        <v>3253</v>
      </c>
      <c r="S714" s="359"/>
      <c r="T714" s="359"/>
    </row>
    <row r="715" spans="2:20" x14ac:dyDescent="0.2">
      <c r="B715" s="687" t="s">
        <v>1388</v>
      </c>
      <c r="C715" s="636" t="s">
        <v>2572</v>
      </c>
      <c r="D715" s="691" t="s">
        <v>1857</v>
      </c>
      <c r="E715" s="688">
        <v>435</v>
      </c>
      <c r="F715" s="688" t="s">
        <v>1857</v>
      </c>
      <c r="G715" s="688" t="s">
        <v>1857</v>
      </c>
      <c r="H715" s="688">
        <v>5</v>
      </c>
      <c r="I715" s="688">
        <v>606</v>
      </c>
      <c r="J715" s="688">
        <v>5</v>
      </c>
      <c r="K715" s="688">
        <v>207.58771404169639</v>
      </c>
      <c r="L715" s="688" t="s">
        <v>2022</v>
      </c>
      <c r="M715" s="689">
        <v>0.65</v>
      </c>
      <c r="N715" s="688">
        <v>394</v>
      </c>
      <c r="O715" s="688" t="s">
        <v>3253</v>
      </c>
      <c r="P715" s="690" t="s">
        <v>3253</v>
      </c>
      <c r="S715" s="359"/>
      <c r="T715" s="359"/>
    </row>
    <row r="716" spans="2:20" x14ac:dyDescent="0.2">
      <c r="B716" s="687" t="s">
        <v>1389</v>
      </c>
      <c r="C716" s="636" t="s">
        <v>2573</v>
      </c>
      <c r="D716" s="691" t="s">
        <v>1857</v>
      </c>
      <c r="E716" s="688">
        <v>845</v>
      </c>
      <c r="F716" s="688" t="s">
        <v>1857</v>
      </c>
      <c r="G716" s="688" t="s">
        <v>1857</v>
      </c>
      <c r="H716" s="688">
        <v>10</v>
      </c>
      <c r="I716" s="688">
        <v>3480</v>
      </c>
      <c r="J716" s="688">
        <v>50</v>
      </c>
      <c r="K716" s="688">
        <v>207.58771404169639</v>
      </c>
      <c r="L716" s="688" t="s">
        <v>2022</v>
      </c>
      <c r="M716" s="689">
        <v>0.30000000000000004</v>
      </c>
      <c r="N716" s="688">
        <v>1044</v>
      </c>
      <c r="O716" s="688" t="s">
        <v>3253</v>
      </c>
      <c r="P716" s="690" t="s">
        <v>3253</v>
      </c>
      <c r="S716" s="359"/>
      <c r="T716" s="359"/>
    </row>
    <row r="717" spans="2:20" x14ac:dyDescent="0.2">
      <c r="B717" s="687" t="s">
        <v>1390</v>
      </c>
      <c r="C717" s="636" t="s">
        <v>2574</v>
      </c>
      <c r="D717" s="691" t="s">
        <v>1857</v>
      </c>
      <c r="E717" s="688">
        <v>363</v>
      </c>
      <c r="F717" s="688" t="s">
        <v>1857</v>
      </c>
      <c r="G717" s="688" t="s">
        <v>1857</v>
      </c>
      <c r="H717" s="688">
        <v>5</v>
      </c>
      <c r="I717" s="688">
        <v>1805</v>
      </c>
      <c r="J717" s="688">
        <v>15</v>
      </c>
      <c r="K717" s="688">
        <v>207.58771404169639</v>
      </c>
      <c r="L717" s="688" t="s">
        <v>2022</v>
      </c>
      <c r="M717" s="689">
        <v>0.30000000000000004</v>
      </c>
      <c r="N717" s="688">
        <v>541</v>
      </c>
      <c r="O717" s="688" t="s">
        <v>3253</v>
      </c>
      <c r="P717" s="690" t="s">
        <v>3253</v>
      </c>
      <c r="S717" s="359"/>
      <c r="T717" s="359"/>
    </row>
    <row r="718" spans="2:20" x14ac:dyDescent="0.2">
      <c r="B718" s="687" t="s">
        <v>1391</v>
      </c>
      <c r="C718" s="636" t="s">
        <v>2575</v>
      </c>
      <c r="D718" s="691" t="s">
        <v>1857</v>
      </c>
      <c r="E718" s="688">
        <v>360</v>
      </c>
      <c r="F718" s="688" t="s">
        <v>1857</v>
      </c>
      <c r="G718" s="688" t="s">
        <v>1857</v>
      </c>
      <c r="H718" s="688">
        <v>5</v>
      </c>
      <c r="I718" s="688">
        <v>642</v>
      </c>
      <c r="J718" s="688">
        <v>5</v>
      </c>
      <c r="K718" s="688">
        <v>207.58771404169639</v>
      </c>
      <c r="L718" s="688" t="s">
        <v>2022</v>
      </c>
      <c r="M718" s="689">
        <v>0.65</v>
      </c>
      <c r="N718" s="688">
        <v>417</v>
      </c>
      <c r="O718" s="688" t="s">
        <v>3253</v>
      </c>
      <c r="P718" s="690" t="s">
        <v>3253</v>
      </c>
      <c r="S718" s="359"/>
      <c r="T718" s="359"/>
    </row>
    <row r="719" spans="2:20" x14ac:dyDescent="0.2">
      <c r="B719" s="687" t="s">
        <v>1392</v>
      </c>
      <c r="C719" s="636" t="s">
        <v>2576</v>
      </c>
      <c r="D719" s="691" t="s">
        <v>1857</v>
      </c>
      <c r="E719" s="688">
        <v>2126</v>
      </c>
      <c r="F719" s="688" t="s">
        <v>1857</v>
      </c>
      <c r="G719" s="688" t="s">
        <v>1857</v>
      </c>
      <c r="H719" s="688">
        <v>23</v>
      </c>
      <c r="I719" s="688">
        <v>5203</v>
      </c>
      <c r="J719" s="688">
        <v>62</v>
      </c>
      <c r="K719" s="688">
        <v>207.58771404169639</v>
      </c>
      <c r="L719" s="688" t="s">
        <v>2022</v>
      </c>
      <c r="M719" s="689">
        <v>0.30000000000000004</v>
      </c>
      <c r="N719" s="688">
        <v>1561</v>
      </c>
      <c r="O719" s="688" t="s">
        <v>3253</v>
      </c>
      <c r="P719" s="690" t="s">
        <v>3253</v>
      </c>
      <c r="S719" s="359"/>
      <c r="T719" s="359"/>
    </row>
    <row r="720" spans="2:20" x14ac:dyDescent="0.2">
      <c r="B720" s="687" t="s">
        <v>1393</v>
      </c>
      <c r="C720" s="636" t="s">
        <v>2577</v>
      </c>
      <c r="D720" s="691" t="s">
        <v>1857</v>
      </c>
      <c r="E720" s="688">
        <v>658</v>
      </c>
      <c r="F720" s="688" t="s">
        <v>1857</v>
      </c>
      <c r="G720" s="688" t="s">
        <v>1857</v>
      </c>
      <c r="H720" s="688">
        <v>5</v>
      </c>
      <c r="I720" s="688">
        <v>2838</v>
      </c>
      <c r="J720" s="688">
        <v>27</v>
      </c>
      <c r="K720" s="688">
        <v>207.58771404169639</v>
      </c>
      <c r="L720" s="688" t="s">
        <v>2022</v>
      </c>
      <c r="M720" s="689">
        <v>0.30000000000000004</v>
      </c>
      <c r="N720" s="688">
        <v>852</v>
      </c>
      <c r="O720" s="688" t="s">
        <v>3253</v>
      </c>
      <c r="P720" s="690" t="s">
        <v>3253</v>
      </c>
      <c r="S720" s="359"/>
      <c r="T720" s="359"/>
    </row>
    <row r="721" spans="2:20" x14ac:dyDescent="0.2">
      <c r="B721" s="687" t="s">
        <v>1394</v>
      </c>
      <c r="C721" s="636" t="s">
        <v>2578</v>
      </c>
      <c r="D721" s="691" t="s">
        <v>1857</v>
      </c>
      <c r="E721" s="688">
        <v>450</v>
      </c>
      <c r="F721" s="688" t="s">
        <v>1857</v>
      </c>
      <c r="G721" s="688" t="s">
        <v>1857</v>
      </c>
      <c r="H721" s="688">
        <v>5</v>
      </c>
      <c r="I721" s="688">
        <v>2310</v>
      </c>
      <c r="J721" s="688">
        <v>18</v>
      </c>
      <c r="K721" s="688">
        <v>207.58771404169639</v>
      </c>
      <c r="L721" s="688" t="s">
        <v>2022</v>
      </c>
      <c r="M721" s="689">
        <v>0.30000000000000004</v>
      </c>
      <c r="N721" s="688">
        <v>693</v>
      </c>
      <c r="O721" s="688" t="s">
        <v>3253</v>
      </c>
      <c r="P721" s="690" t="s">
        <v>3253</v>
      </c>
      <c r="S721" s="359"/>
      <c r="T721" s="359"/>
    </row>
    <row r="722" spans="2:20" x14ac:dyDescent="0.2">
      <c r="B722" s="687" t="s">
        <v>1395</v>
      </c>
      <c r="C722" s="636" t="s">
        <v>2579</v>
      </c>
      <c r="D722" s="691" t="s">
        <v>1857</v>
      </c>
      <c r="E722" s="688">
        <v>4759</v>
      </c>
      <c r="F722" s="688" t="s">
        <v>1857</v>
      </c>
      <c r="G722" s="688" t="s">
        <v>1857</v>
      </c>
      <c r="H722" s="688">
        <v>68</v>
      </c>
      <c r="I722" s="688">
        <v>2787</v>
      </c>
      <c r="J722" s="688">
        <v>36</v>
      </c>
      <c r="K722" s="688">
        <v>207.58771404169639</v>
      </c>
      <c r="L722" s="688" t="s">
        <v>2022</v>
      </c>
      <c r="M722" s="689">
        <v>0.30000000000000004</v>
      </c>
      <c r="N722" s="688">
        <v>836</v>
      </c>
      <c r="O722" s="688" t="s">
        <v>3253</v>
      </c>
      <c r="P722" s="690" t="s">
        <v>3253</v>
      </c>
      <c r="S722" s="359"/>
      <c r="T722" s="359"/>
    </row>
    <row r="723" spans="2:20" x14ac:dyDescent="0.2">
      <c r="B723" s="687" t="s">
        <v>1396</v>
      </c>
      <c r="C723" s="636" t="s">
        <v>2580</v>
      </c>
      <c r="D723" s="691" t="s">
        <v>1857</v>
      </c>
      <c r="E723" s="688">
        <v>1201</v>
      </c>
      <c r="F723" s="688" t="s">
        <v>1857</v>
      </c>
      <c r="G723" s="688" t="s">
        <v>1857</v>
      </c>
      <c r="H723" s="688">
        <v>8</v>
      </c>
      <c r="I723" s="688">
        <v>1135</v>
      </c>
      <c r="J723" s="688">
        <v>8</v>
      </c>
      <c r="K723" s="688">
        <v>207.58771404169639</v>
      </c>
      <c r="L723" s="688" t="s">
        <v>2022</v>
      </c>
      <c r="M723" s="689">
        <v>0.4</v>
      </c>
      <c r="N723" s="688">
        <v>454</v>
      </c>
      <c r="O723" s="688" t="s">
        <v>3253</v>
      </c>
      <c r="P723" s="690" t="s">
        <v>3253</v>
      </c>
      <c r="S723" s="359"/>
      <c r="T723" s="359"/>
    </row>
    <row r="724" spans="2:20" x14ac:dyDescent="0.2">
      <c r="B724" s="687" t="s">
        <v>1397</v>
      </c>
      <c r="C724" s="636" t="s">
        <v>2581</v>
      </c>
      <c r="D724" s="691" t="s">
        <v>1857</v>
      </c>
      <c r="E724" s="688">
        <v>459</v>
      </c>
      <c r="F724" s="688" t="s">
        <v>1857</v>
      </c>
      <c r="G724" s="688" t="s">
        <v>1857</v>
      </c>
      <c r="H724" s="688">
        <v>5</v>
      </c>
      <c r="I724" s="688">
        <v>434</v>
      </c>
      <c r="J724" s="688">
        <v>5</v>
      </c>
      <c r="K724" s="688">
        <v>207.58771404169639</v>
      </c>
      <c r="L724" s="688" t="s">
        <v>2022</v>
      </c>
      <c r="M724" s="689">
        <v>1</v>
      </c>
      <c r="N724" s="688">
        <v>434</v>
      </c>
      <c r="O724" s="688" t="s">
        <v>3253</v>
      </c>
      <c r="P724" s="690" t="s">
        <v>3253</v>
      </c>
      <c r="S724" s="359"/>
      <c r="T724" s="359"/>
    </row>
    <row r="725" spans="2:20" x14ac:dyDescent="0.2">
      <c r="B725" s="687" t="s">
        <v>1398</v>
      </c>
      <c r="C725" s="636" t="s">
        <v>2582</v>
      </c>
      <c r="D725" s="691" t="s">
        <v>1857</v>
      </c>
      <c r="E725" s="688">
        <v>2151</v>
      </c>
      <c r="F725" s="688" t="s">
        <v>1857</v>
      </c>
      <c r="G725" s="688" t="s">
        <v>1857</v>
      </c>
      <c r="H725" s="688">
        <v>20</v>
      </c>
      <c r="I725" s="688">
        <v>4604</v>
      </c>
      <c r="J725" s="688">
        <v>57</v>
      </c>
      <c r="K725" s="688">
        <v>207.58771404169639</v>
      </c>
      <c r="L725" s="688" t="s">
        <v>2022</v>
      </c>
      <c r="M725" s="689">
        <v>0.30000000000000004</v>
      </c>
      <c r="N725" s="688">
        <v>1381</v>
      </c>
      <c r="O725" s="688" t="s">
        <v>3253</v>
      </c>
      <c r="P725" s="690" t="s">
        <v>3253</v>
      </c>
      <c r="S725" s="359"/>
      <c r="T725" s="359"/>
    </row>
    <row r="726" spans="2:20" x14ac:dyDescent="0.2">
      <c r="B726" s="687" t="s">
        <v>1399</v>
      </c>
      <c r="C726" s="636" t="s">
        <v>2583</v>
      </c>
      <c r="D726" s="691" t="s">
        <v>1857</v>
      </c>
      <c r="E726" s="688">
        <v>368</v>
      </c>
      <c r="F726" s="688" t="s">
        <v>1857</v>
      </c>
      <c r="G726" s="688" t="s">
        <v>1857</v>
      </c>
      <c r="H726" s="688">
        <v>5</v>
      </c>
      <c r="I726" s="688">
        <v>2962</v>
      </c>
      <c r="J726" s="688">
        <v>35</v>
      </c>
      <c r="K726" s="688">
        <v>207.58771404169639</v>
      </c>
      <c r="L726" s="688" t="s">
        <v>2022</v>
      </c>
      <c r="M726" s="689">
        <v>0.30000000000000004</v>
      </c>
      <c r="N726" s="688">
        <v>889</v>
      </c>
      <c r="O726" s="688" t="s">
        <v>3253</v>
      </c>
      <c r="P726" s="690" t="s">
        <v>3253</v>
      </c>
      <c r="S726" s="359"/>
      <c r="T726" s="359"/>
    </row>
    <row r="727" spans="2:20" x14ac:dyDescent="0.2">
      <c r="B727" s="687" t="s">
        <v>1400</v>
      </c>
      <c r="C727" s="636" t="s">
        <v>2584</v>
      </c>
      <c r="D727" s="691" t="s">
        <v>1857</v>
      </c>
      <c r="E727" s="688">
        <v>344</v>
      </c>
      <c r="F727" s="688" t="s">
        <v>1857</v>
      </c>
      <c r="G727" s="688" t="s">
        <v>1857</v>
      </c>
      <c r="H727" s="688">
        <v>5</v>
      </c>
      <c r="I727" s="688">
        <v>1959</v>
      </c>
      <c r="J727" s="688">
        <v>22</v>
      </c>
      <c r="K727" s="688">
        <v>207.58771404169639</v>
      </c>
      <c r="L727" s="688" t="s">
        <v>2022</v>
      </c>
      <c r="M727" s="689">
        <v>0.30000000000000004</v>
      </c>
      <c r="N727" s="688">
        <v>588</v>
      </c>
      <c r="O727" s="688" t="s">
        <v>3253</v>
      </c>
      <c r="P727" s="690" t="s">
        <v>3253</v>
      </c>
      <c r="S727" s="359"/>
      <c r="T727" s="359"/>
    </row>
    <row r="728" spans="2:20" x14ac:dyDescent="0.2">
      <c r="B728" s="687" t="s">
        <v>1401</v>
      </c>
      <c r="C728" s="636" t="s">
        <v>2585</v>
      </c>
      <c r="D728" s="691" t="s">
        <v>1857</v>
      </c>
      <c r="E728" s="688">
        <v>1376</v>
      </c>
      <c r="F728" s="688" t="s">
        <v>1857</v>
      </c>
      <c r="G728" s="688" t="s">
        <v>1857</v>
      </c>
      <c r="H728" s="688">
        <v>13</v>
      </c>
      <c r="I728" s="688">
        <v>3740</v>
      </c>
      <c r="J728" s="688">
        <v>42</v>
      </c>
      <c r="K728" s="688">
        <v>207.58771404169639</v>
      </c>
      <c r="L728" s="688" t="s">
        <v>2022</v>
      </c>
      <c r="M728" s="689">
        <v>0.30000000000000004</v>
      </c>
      <c r="N728" s="688">
        <v>1122</v>
      </c>
      <c r="O728" s="688" t="s">
        <v>3253</v>
      </c>
      <c r="P728" s="690" t="s">
        <v>3253</v>
      </c>
      <c r="S728" s="359"/>
      <c r="T728" s="359"/>
    </row>
    <row r="729" spans="2:20" x14ac:dyDescent="0.2">
      <c r="B729" s="687" t="s">
        <v>1402</v>
      </c>
      <c r="C729" s="636" t="s">
        <v>2586</v>
      </c>
      <c r="D729" s="691" t="s">
        <v>1857</v>
      </c>
      <c r="E729" s="688">
        <v>380</v>
      </c>
      <c r="F729" s="688" t="s">
        <v>1857</v>
      </c>
      <c r="G729" s="688" t="s">
        <v>1857</v>
      </c>
      <c r="H729" s="688">
        <v>5</v>
      </c>
      <c r="I729" s="688">
        <v>2528</v>
      </c>
      <c r="J729" s="688">
        <v>22</v>
      </c>
      <c r="K729" s="688">
        <v>207.58771404169639</v>
      </c>
      <c r="L729" s="688" t="s">
        <v>2022</v>
      </c>
      <c r="M729" s="689">
        <v>0.30000000000000004</v>
      </c>
      <c r="N729" s="688">
        <v>758</v>
      </c>
      <c r="O729" s="688" t="s">
        <v>3253</v>
      </c>
      <c r="P729" s="690" t="s">
        <v>3253</v>
      </c>
      <c r="S729" s="359"/>
      <c r="T729" s="359"/>
    </row>
    <row r="730" spans="2:20" x14ac:dyDescent="0.2">
      <c r="B730" s="687" t="s">
        <v>1403</v>
      </c>
      <c r="C730" s="636" t="s">
        <v>2587</v>
      </c>
      <c r="D730" s="691" t="s">
        <v>1857</v>
      </c>
      <c r="E730" s="688">
        <v>380</v>
      </c>
      <c r="F730" s="688" t="s">
        <v>1857</v>
      </c>
      <c r="G730" s="688" t="s">
        <v>1857</v>
      </c>
      <c r="H730" s="688">
        <v>5</v>
      </c>
      <c r="I730" s="688">
        <v>2109</v>
      </c>
      <c r="J730" s="688">
        <v>15</v>
      </c>
      <c r="K730" s="688">
        <v>207.58771404169639</v>
      </c>
      <c r="L730" s="688" t="s">
        <v>2022</v>
      </c>
      <c r="M730" s="689">
        <v>0.4</v>
      </c>
      <c r="N730" s="688">
        <v>844</v>
      </c>
      <c r="O730" s="688" t="s">
        <v>3253</v>
      </c>
      <c r="P730" s="690" t="s">
        <v>3253</v>
      </c>
      <c r="S730" s="359"/>
      <c r="T730" s="359"/>
    </row>
    <row r="731" spans="2:20" x14ac:dyDescent="0.2">
      <c r="B731" s="687" t="s">
        <v>1404</v>
      </c>
      <c r="C731" s="636" t="s">
        <v>2588</v>
      </c>
      <c r="D731" s="691" t="s">
        <v>1857</v>
      </c>
      <c r="E731" s="688">
        <v>30752</v>
      </c>
      <c r="F731" s="688" t="s">
        <v>1857</v>
      </c>
      <c r="G731" s="688" t="s">
        <v>1857</v>
      </c>
      <c r="H731" s="688">
        <v>49</v>
      </c>
      <c r="I731" s="688">
        <v>30752</v>
      </c>
      <c r="J731" s="688">
        <v>49</v>
      </c>
      <c r="K731" s="688">
        <v>207.58771404169639</v>
      </c>
      <c r="L731" s="688" t="s">
        <v>1874</v>
      </c>
      <c r="M731" s="689" t="s">
        <v>1857</v>
      </c>
      <c r="N731" s="688" t="s">
        <v>1857</v>
      </c>
      <c r="O731" s="688" t="s">
        <v>3253</v>
      </c>
      <c r="P731" s="690" t="s">
        <v>3253</v>
      </c>
      <c r="S731" s="359"/>
      <c r="T731" s="359"/>
    </row>
    <row r="732" spans="2:20" x14ac:dyDescent="0.2">
      <c r="B732" s="687" t="s">
        <v>1405</v>
      </c>
      <c r="C732" s="636" t="s">
        <v>2589</v>
      </c>
      <c r="D732" s="691" t="s">
        <v>1857</v>
      </c>
      <c r="E732" s="688">
        <v>19673</v>
      </c>
      <c r="F732" s="688" t="s">
        <v>1857</v>
      </c>
      <c r="G732" s="688" t="s">
        <v>1857</v>
      </c>
      <c r="H732" s="688">
        <v>17</v>
      </c>
      <c r="I732" s="688">
        <v>19673</v>
      </c>
      <c r="J732" s="688">
        <v>17</v>
      </c>
      <c r="K732" s="688">
        <v>207.58771404169639</v>
      </c>
      <c r="L732" s="688" t="s">
        <v>1874</v>
      </c>
      <c r="M732" s="689" t="s">
        <v>1857</v>
      </c>
      <c r="N732" s="688" t="s">
        <v>1857</v>
      </c>
      <c r="O732" s="688" t="s">
        <v>3253</v>
      </c>
      <c r="P732" s="690" t="s">
        <v>3253</v>
      </c>
      <c r="S732" s="359"/>
      <c r="T732" s="359"/>
    </row>
    <row r="733" spans="2:20" x14ac:dyDescent="0.2">
      <c r="B733" s="687" t="s">
        <v>1406</v>
      </c>
      <c r="C733" s="636" t="s">
        <v>2590</v>
      </c>
      <c r="D733" s="691" t="s">
        <v>1857</v>
      </c>
      <c r="E733" s="688">
        <v>14440</v>
      </c>
      <c r="F733" s="688" t="s">
        <v>1857</v>
      </c>
      <c r="G733" s="688" t="s">
        <v>1857</v>
      </c>
      <c r="H733" s="688">
        <v>14</v>
      </c>
      <c r="I733" s="688">
        <v>16720</v>
      </c>
      <c r="J733" s="688">
        <v>54</v>
      </c>
      <c r="K733" s="688">
        <v>207.58771404169639</v>
      </c>
      <c r="L733" s="688" t="s">
        <v>1874</v>
      </c>
      <c r="M733" s="689" t="s">
        <v>1857</v>
      </c>
      <c r="N733" s="688" t="s">
        <v>1857</v>
      </c>
      <c r="O733" s="688" t="s">
        <v>3253</v>
      </c>
      <c r="P733" s="690" t="s">
        <v>3253</v>
      </c>
      <c r="S733" s="359"/>
      <c r="T733" s="359"/>
    </row>
    <row r="734" spans="2:20" x14ac:dyDescent="0.2">
      <c r="B734" s="687" t="s">
        <v>1407</v>
      </c>
      <c r="C734" s="636" t="s">
        <v>2591</v>
      </c>
      <c r="D734" s="691" t="s">
        <v>1857</v>
      </c>
      <c r="E734" s="688">
        <v>10906</v>
      </c>
      <c r="F734" s="688" t="s">
        <v>1857</v>
      </c>
      <c r="G734" s="688" t="s">
        <v>1857</v>
      </c>
      <c r="H734" s="688">
        <v>26</v>
      </c>
      <c r="I734" s="688">
        <v>12279</v>
      </c>
      <c r="J734" s="688">
        <v>98</v>
      </c>
      <c r="K734" s="688">
        <v>207.58771404169639</v>
      </c>
      <c r="L734" s="688" t="s">
        <v>1874</v>
      </c>
      <c r="M734" s="689" t="s">
        <v>1857</v>
      </c>
      <c r="N734" s="688" t="s">
        <v>1857</v>
      </c>
      <c r="O734" s="688" t="s">
        <v>3253</v>
      </c>
      <c r="P734" s="690" t="s">
        <v>3253</v>
      </c>
      <c r="S734" s="359"/>
      <c r="T734" s="359"/>
    </row>
    <row r="735" spans="2:20" x14ac:dyDescent="0.2">
      <c r="B735" s="687" t="s">
        <v>1408</v>
      </c>
      <c r="C735" s="636" t="s">
        <v>2592</v>
      </c>
      <c r="D735" s="691" t="s">
        <v>1857</v>
      </c>
      <c r="E735" s="688">
        <v>10329</v>
      </c>
      <c r="F735" s="688" t="s">
        <v>1857</v>
      </c>
      <c r="G735" s="688" t="s">
        <v>1857</v>
      </c>
      <c r="H735" s="688">
        <v>55</v>
      </c>
      <c r="I735" s="688">
        <v>10329</v>
      </c>
      <c r="J735" s="688">
        <v>55</v>
      </c>
      <c r="K735" s="688">
        <v>207.58771404169639</v>
      </c>
      <c r="L735" s="688" t="s">
        <v>1874</v>
      </c>
      <c r="M735" s="689" t="s">
        <v>1857</v>
      </c>
      <c r="N735" s="688" t="s">
        <v>1857</v>
      </c>
      <c r="O735" s="688" t="s">
        <v>3253</v>
      </c>
      <c r="P735" s="690" t="s">
        <v>3253</v>
      </c>
      <c r="S735" s="359"/>
      <c r="T735" s="359"/>
    </row>
    <row r="736" spans="2:20" x14ac:dyDescent="0.2">
      <c r="B736" s="687" t="s">
        <v>1409</v>
      </c>
      <c r="C736" s="636" t="s">
        <v>2593</v>
      </c>
      <c r="D736" s="691" t="s">
        <v>1857</v>
      </c>
      <c r="E736" s="688">
        <v>9509</v>
      </c>
      <c r="F736" s="688" t="s">
        <v>1857</v>
      </c>
      <c r="G736" s="688" t="s">
        <v>1857</v>
      </c>
      <c r="H736" s="688">
        <v>15</v>
      </c>
      <c r="I736" s="688">
        <v>9509</v>
      </c>
      <c r="J736" s="688">
        <v>15</v>
      </c>
      <c r="K736" s="688">
        <v>207.58771404169639</v>
      </c>
      <c r="L736" s="688" t="s">
        <v>1874</v>
      </c>
      <c r="M736" s="689" t="s">
        <v>1857</v>
      </c>
      <c r="N736" s="688" t="s">
        <v>1857</v>
      </c>
      <c r="O736" s="688" t="s">
        <v>3253</v>
      </c>
      <c r="P736" s="690" t="s">
        <v>3253</v>
      </c>
      <c r="S736" s="359"/>
      <c r="T736" s="359"/>
    </row>
    <row r="737" spans="2:20" x14ac:dyDescent="0.2">
      <c r="B737" s="687" t="s">
        <v>1410</v>
      </c>
      <c r="C737" s="636" t="s">
        <v>2594</v>
      </c>
      <c r="D737" s="691" t="s">
        <v>1857</v>
      </c>
      <c r="E737" s="688">
        <v>8578</v>
      </c>
      <c r="F737" s="688" t="s">
        <v>1857</v>
      </c>
      <c r="G737" s="688" t="s">
        <v>1857</v>
      </c>
      <c r="H737" s="688">
        <v>16</v>
      </c>
      <c r="I737" s="688">
        <v>8578</v>
      </c>
      <c r="J737" s="688">
        <v>16</v>
      </c>
      <c r="K737" s="688">
        <v>207.58771404169639</v>
      </c>
      <c r="L737" s="688" t="s">
        <v>1874</v>
      </c>
      <c r="M737" s="689" t="s">
        <v>1857</v>
      </c>
      <c r="N737" s="688" t="s">
        <v>1857</v>
      </c>
      <c r="O737" s="688" t="s">
        <v>3253</v>
      </c>
      <c r="P737" s="690" t="s">
        <v>3253</v>
      </c>
      <c r="S737" s="359"/>
      <c r="T737" s="359"/>
    </row>
    <row r="738" spans="2:20" x14ac:dyDescent="0.2">
      <c r="B738" s="687" t="s">
        <v>1411</v>
      </c>
      <c r="C738" s="636" t="s">
        <v>2595</v>
      </c>
      <c r="D738" s="691" t="s">
        <v>1857</v>
      </c>
      <c r="E738" s="688">
        <v>6659</v>
      </c>
      <c r="F738" s="688" t="s">
        <v>1857</v>
      </c>
      <c r="G738" s="688" t="s">
        <v>1857</v>
      </c>
      <c r="H738" s="688">
        <v>9</v>
      </c>
      <c r="I738" s="688">
        <v>6659</v>
      </c>
      <c r="J738" s="688">
        <v>9</v>
      </c>
      <c r="K738" s="688">
        <v>207.58771404169639</v>
      </c>
      <c r="L738" s="688" t="s">
        <v>1874</v>
      </c>
      <c r="M738" s="689" t="s">
        <v>1857</v>
      </c>
      <c r="N738" s="688" t="s">
        <v>1857</v>
      </c>
      <c r="O738" s="688" t="s">
        <v>3253</v>
      </c>
      <c r="P738" s="690" t="s">
        <v>3253</v>
      </c>
      <c r="S738" s="359"/>
      <c r="T738" s="359"/>
    </row>
    <row r="739" spans="2:20" x14ac:dyDescent="0.2">
      <c r="B739" s="687" t="s">
        <v>1412</v>
      </c>
      <c r="C739" s="636" t="s">
        <v>2596</v>
      </c>
      <c r="D739" s="691" t="s">
        <v>1857</v>
      </c>
      <c r="E739" s="688">
        <v>5474</v>
      </c>
      <c r="F739" s="688" t="s">
        <v>1857</v>
      </c>
      <c r="G739" s="688" t="s">
        <v>1857</v>
      </c>
      <c r="H739" s="688">
        <v>5</v>
      </c>
      <c r="I739" s="688">
        <v>5474</v>
      </c>
      <c r="J739" s="688">
        <v>5</v>
      </c>
      <c r="K739" s="688">
        <v>313.82028891271636</v>
      </c>
      <c r="L739" s="688" t="s">
        <v>1874</v>
      </c>
      <c r="M739" s="689" t="s">
        <v>1857</v>
      </c>
      <c r="N739" s="688" t="s">
        <v>1857</v>
      </c>
      <c r="O739" s="688" t="s">
        <v>3253</v>
      </c>
      <c r="P739" s="690" t="s">
        <v>3253</v>
      </c>
      <c r="S739" s="359"/>
      <c r="T739" s="359"/>
    </row>
    <row r="740" spans="2:20" x14ac:dyDescent="0.2">
      <c r="B740" s="687" t="s">
        <v>1413</v>
      </c>
      <c r="C740" s="636" t="s">
        <v>2597</v>
      </c>
      <c r="D740" s="691" t="s">
        <v>1857</v>
      </c>
      <c r="E740" s="688">
        <v>516</v>
      </c>
      <c r="F740" s="688" t="s">
        <v>1857</v>
      </c>
      <c r="G740" s="688" t="s">
        <v>1857</v>
      </c>
      <c r="H740" s="688">
        <v>5</v>
      </c>
      <c r="I740" s="688">
        <v>3003</v>
      </c>
      <c r="J740" s="688">
        <v>27</v>
      </c>
      <c r="K740" s="688">
        <v>205.34443643951406</v>
      </c>
      <c r="L740" s="688" t="s">
        <v>2022</v>
      </c>
      <c r="M740" s="689">
        <v>0.30000000000000004</v>
      </c>
      <c r="N740" s="688">
        <v>901</v>
      </c>
      <c r="O740" s="688" t="s">
        <v>3253</v>
      </c>
      <c r="P740" s="690" t="s">
        <v>3253</v>
      </c>
      <c r="S740" s="359"/>
      <c r="T740" s="359"/>
    </row>
    <row r="741" spans="2:20" x14ac:dyDescent="0.2">
      <c r="B741" s="687" t="s">
        <v>1414</v>
      </c>
      <c r="C741" s="636" t="s">
        <v>2598</v>
      </c>
      <c r="D741" s="691" t="s">
        <v>1857</v>
      </c>
      <c r="E741" s="688">
        <v>359</v>
      </c>
      <c r="F741" s="688" t="s">
        <v>1857</v>
      </c>
      <c r="G741" s="688" t="s">
        <v>1857</v>
      </c>
      <c r="H741" s="688">
        <v>5</v>
      </c>
      <c r="I741" s="688">
        <v>1475</v>
      </c>
      <c r="J741" s="688">
        <v>8</v>
      </c>
      <c r="K741" s="688">
        <v>205.34443643951406</v>
      </c>
      <c r="L741" s="688" t="s">
        <v>2022</v>
      </c>
      <c r="M741" s="689">
        <v>0.4</v>
      </c>
      <c r="N741" s="688">
        <v>590</v>
      </c>
      <c r="O741" s="688" t="s">
        <v>3253</v>
      </c>
      <c r="P741" s="690" t="s">
        <v>3253</v>
      </c>
      <c r="S741" s="359"/>
      <c r="T741" s="359"/>
    </row>
    <row r="742" spans="2:20" x14ac:dyDescent="0.2">
      <c r="B742" s="687" t="s">
        <v>1415</v>
      </c>
      <c r="C742" s="636" t="s">
        <v>2599</v>
      </c>
      <c r="D742" s="691" t="s">
        <v>1857</v>
      </c>
      <c r="E742" s="688">
        <v>359</v>
      </c>
      <c r="F742" s="688" t="s">
        <v>1857</v>
      </c>
      <c r="G742" s="688" t="s">
        <v>1857</v>
      </c>
      <c r="H742" s="688">
        <v>5</v>
      </c>
      <c r="I742" s="688">
        <v>529</v>
      </c>
      <c r="J742" s="688">
        <v>5</v>
      </c>
      <c r="K742" s="688">
        <v>205.34443643951406</v>
      </c>
      <c r="L742" s="688" t="s">
        <v>2022</v>
      </c>
      <c r="M742" s="689">
        <v>0.65</v>
      </c>
      <c r="N742" s="688">
        <v>344</v>
      </c>
      <c r="O742" s="688" t="s">
        <v>3253</v>
      </c>
      <c r="P742" s="690" t="s">
        <v>3253</v>
      </c>
      <c r="S742" s="359"/>
      <c r="T742" s="359"/>
    </row>
    <row r="743" spans="2:20" x14ac:dyDescent="0.2">
      <c r="B743" s="687" t="s">
        <v>1416</v>
      </c>
      <c r="C743" s="636" t="s">
        <v>2600</v>
      </c>
      <c r="D743" s="691" t="s">
        <v>1857</v>
      </c>
      <c r="E743" s="688">
        <v>1027</v>
      </c>
      <c r="F743" s="688" t="s">
        <v>1857</v>
      </c>
      <c r="G743" s="688" t="s">
        <v>1857</v>
      </c>
      <c r="H743" s="688">
        <v>5</v>
      </c>
      <c r="I743" s="688">
        <v>954</v>
      </c>
      <c r="J743" s="688">
        <v>5</v>
      </c>
      <c r="K743" s="688">
        <v>205.34443643951406</v>
      </c>
      <c r="L743" s="688" t="s">
        <v>2022</v>
      </c>
      <c r="M743" s="689">
        <v>0.65</v>
      </c>
      <c r="N743" s="688">
        <v>620</v>
      </c>
      <c r="O743" s="688" t="s">
        <v>3253</v>
      </c>
      <c r="P743" s="690" t="s">
        <v>3253</v>
      </c>
      <c r="S743" s="359"/>
      <c r="T743" s="359"/>
    </row>
    <row r="744" spans="2:20" x14ac:dyDescent="0.2">
      <c r="B744" s="687" t="s">
        <v>1417</v>
      </c>
      <c r="C744" s="636" t="s">
        <v>2601</v>
      </c>
      <c r="D744" s="691" t="s">
        <v>1857</v>
      </c>
      <c r="E744" s="688">
        <v>7379</v>
      </c>
      <c r="F744" s="688" t="s">
        <v>1857</v>
      </c>
      <c r="G744" s="688" t="s">
        <v>1857</v>
      </c>
      <c r="H744" s="688">
        <v>10</v>
      </c>
      <c r="I744" s="688">
        <v>6660</v>
      </c>
      <c r="J744" s="688">
        <v>15</v>
      </c>
      <c r="K744" s="688">
        <v>205.34443643951406</v>
      </c>
      <c r="L744" s="688" t="s">
        <v>1874</v>
      </c>
      <c r="M744" s="689" t="s">
        <v>1857</v>
      </c>
      <c r="N744" s="688" t="s">
        <v>1857</v>
      </c>
      <c r="O744" s="688" t="s">
        <v>3253</v>
      </c>
      <c r="P744" s="690" t="s">
        <v>3253</v>
      </c>
      <c r="S744" s="359"/>
      <c r="T744" s="359"/>
    </row>
    <row r="745" spans="2:20" x14ac:dyDescent="0.2">
      <c r="B745" s="687" t="s">
        <v>550</v>
      </c>
      <c r="C745" s="636" t="s">
        <v>374</v>
      </c>
      <c r="D745" s="691" t="s">
        <v>1857</v>
      </c>
      <c r="E745" s="688">
        <v>1160</v>
      </c>
      <c r="F745" s="688" t="s">
        <v>1857</v>
      </c>
      <c r="G745" s="688" t="s">
        <v>1857</v>
      </c>
      <c r="H745" s="688">
        <v>5</v>
      </c>
      <c r="I745" s="688">
        <v>3148</v>
      </c>
      <c r="J745" s="688">
        <v>37</v>
      </c>
      <c r="K745" s="688">
        <v>205.34443643951406</v>
      </c>
      <c r="L745" s="688" t="s">
        <v>1874</v>
      </c>
      <c r="M745" s="689" t="s">
        <v>1857</v>
      </c>
      <c r="N745" s="688" t="s">
        <v>1857</v>
      </c>
      <c r="O745" s="688" t="s">
        <v>3253</v>
      </c>
      <c r="P745" s="690" t="s">
        <v>3253</v>
      </c>
      <c r="S745" s="359"/>
      <c r="T745" s="359"/>
    </row>
    <row r="746" spans="2:20" x14ac:dyDescent="0.2">
      <c r="B746" s="687" t="s">
        <v>549</v>
      </c>
      <c r="C746" s="636" t="s">
        <v>375</v>
      </c>
      <c r="D746" s="691" t="s">
        <v>1857</v>
      </c>
      <c r="E746" s="688">
        <v>839</v>
      </c>
      <c r="F746" s="688" t="s">
        <v>1857</v>
      </c>
      <c r="G746" s="688" t="s">
        <v>1857</v>
      </c>
      <c r="H746" s="688">
        <v>5</v>
      </c>
      <c r="I746" s="688">
        <v>1459</v>
      </c>
      <c r="J746" s="688">
        <v>9</v>
      </c>
      <c r="K746" s="688">
        <v>205.34443643951406</v>
      </c>
      <c r="L746" s="688" t="s">
        <v>1874</v>
      </c>
      <c r="M746" s="689" t="s">
        <v>1857</v>
      </c>
      <c r="N746" s="688" t="s">
        <v>1857</v>
      </c>
      <c r="O746" s="688" t="s">
        <v>3253</v>
      </c>
      <c r="P746" s="690" t="s">
        <v>3253</v>
      </c>
      <c r="S746" s="359"/>
      <c r="T746" s="359"/>
    </row>
    <row r="747" spans="2:20" x14ac:dyDescent="0.2">
      <c r="B747" s="687" t="s">
        <v>548</v>
      </c>
      <c r="C747" s="636" t="s">
        <v>376</v>
      </c>
      <c r="D747" s="691">
        <v>311</v>
      </c>
      <c r="E747" s="688">
        <v>611</v>
      </c>
      <c r="F747" s="688" t="s">
        <v>1857</v>
      </c>
      <c r="G747" s="688" t="s">
        <v>1857</v>
      </c>
      <c r="H747" s="688">
        <v>5</v>
      </c>
      <c r="I747" s="688">
        <v>918</v>
      </c>
      <c r="J747" s="688">
        <v>5</v>
      </c>
      <c r="K747" s="688">
        <v>205.34443643951406</v>
      </c>
      <c r="L747" s="688" t="s">
        <v>1874</v>
      </c>
      <c r="M747" s="689" t="s">
        <v>1857</v>
      </c>
      <c r="N747" s="688" t="s">
        <v>1857</v>
      </c>
      <c r="O747" s="688" t="s">
        <v>3253</v>
      </c>
      <c r="P747" s="690" t="s">
        <v>3253</v>
      </c>
      <c r="S747" s="359"/>
      <c r="T747" s="359"/>
    </row>
    <row r="748" spans="2:20" x14ac:dyDescent="0.2">
      <c r="B748" s="687" t="s">
        <v>547</v>
      </c>
      <c r="C748" s="636" t="s">
        <v>377</v>
      </c>
      <c r="D748" s="691" t="s">
        <v>1857</v>
      </c>
      <c r="E748" s="688">
        <v>637</v>
      </c>
      <c r="F748" s="688" t="s">
        <v>1857</v>
      </c>
      <c r="G748" s="688" t="s">
        <v>1857</v>
      </c>
      <c r="H748" s="688">
        <v>5</v>
      </c>
      <c r="I748" s="688">
        <v>1740</v>
      </c>
      <c r="J748" s="688">
        <v>50</v>
      </c>
      <c r="K748" s="688">
        <v>205.34443643951406</v>
      </c>
      <c r="L748" s="688" t="s">
        <v>1874</v>
      </c>
      <c r="M748" s="689" t="s">
        <v>1857</v>
      </c>
      <c r="N748" s="688" t="s">
        <v>1857</v>
      </c>
      <c r="O748" s="688" t="s">
        <v>3253</v>
      </c>
      <c r="P748" s="690" t="s">
        <v>3253</v>
      </c>
      <c r="S748" s="359"/>
      <c r="T748" s="359"/>
    </row>
    <row r="749" spans="2:20" x14ac:dyDescent="0.2">
      <c r="B749" s="687" t="s">
        <v>546</v>
      </c>
      <c r="C749" s="636" t="s">
        <v>545</v>
      </c>
      <c r="D749" s="691" t="s">
        <v>1857</v>
      </c>
      <c r="E749" s="688">
        <v>2262</v>
      </c>
      <c r="F749" s="688" t="s">
        <v>1857</v>
      </c>
      <c r="G749" s="688" t="s">
        <v>1857</v>
      </c>
      <c r="H749" s="688">
        <v>5</v>
      </c>
      <c r="I749" s="688">
        <v>3619</v>
      </c>
      <c r="J749" s="688">
        <v>52</v>
      </c>
      <c r="K749" s="688">
        <v>205.34443643951406</v>
      </c>
      <c r="L749" s="688" t="s">
        <v>1874</v>
      </c>
      <c r="M749" s="689" t="s">
        <v>1857</v>
      </c>
      <c r="N749" s="688" t="s">
        <v>1857</v>
      </c>
      <c r="O749" s="688" t="s">
        <v>3253</v>
      </c>
      <c r="P749" s="690" t="s">
        <v>3253</v>
      </c>
      <c r="S749" s="359"/>
      <c r="T749" s="359"/>
    </row>
    <row r="750" spans="2:20" x14ac:dyDescent="0.2">
      <c r="B750" s="687" t="s">
        <v>544</v>
      </c>
      <c r="C750" s="636" t="s">
        <v>543</v>
      </c>
      <c r="D750" s="691" t="s">
        <v>1857</v>
      </c>
      <c r="E750" s="688">
        <v>2065</v>
      </c>
      <c r="F750" s="688" t="s">
        <v>1857</v>
      </c>
      <c r="G750" s="688" t="s">
        <v>1857</v>
      </c>
      <c r="H750" s="688">
        <v>5</v>
      </c>
      <c r="I750" s="688">
        <v>3151</v>
      </c>
      <c r="J750" s="688">
        <v>14</v>
      </c>
      <c r="K750" s="688">
        <v>205.34443643951406</v>
      </c>
      <c r="L750" s="688" t="s">
        <v>1874</v>
      </c>
      <c r="M750" s="689" t="s">
        <v>1857</v>
      </c>
      <c r="N750" s="688" t="s">
        <v>1857</v>
      </c>
      <c r="O750" s="688">
        <v>1</v>
      </c>
      <c r="P750" s="690" t="s">
        <v>3199</v>
      </c>
      <c r="S750" s="359"/>
      <c r="T750" s="359"/>
    </row>
    <row r="751" spans="2:20" x14ac:dyDescent="0.2">
      <c r="B751" s="687" t="s">
        <v>542</v>
      </c>
      <c r="C751" s="636" t="s">
        <v>541</v>
      </c>
      <c r="D751" s="691" t="s">
        <v>1857</v>
      </c>
      <c r="E751" s="688">
        <v>1874</v>
      </c>
      <c r="F751" s="688" t="s">
        <v>1857</v>
      </c>
      <c r="G751" s="688" t="s">
        <v>1857</v>
      </c>
      <c r="H751" s="688">
        <v>5</v>
      </c>
      <c r="I751" s="688">
        <v>1748</v>
      </c>
      <c r="J751" s="688">
        <v>10</v>
      </c>
      <c r="K751" s="688">
        <v>205.34443643951406</v>
      </c>
      <c r="L751" s="688" t="s">
        <v>1874</v>
      </c>
      <c r="M751" s="689" t="s">
        <v>1857</v>
      </c>
      <c r="N751" s="688" t="s">
        <v>1857</v>
      </c>
      <c r="O751" s="688">
        <v>1</v>
      </c>
      <c r="P751" s="690" t="s">
        <v>3199</v>
      </c>
      <c r="S751" s="359"/>
      <c r="T751" s="359"/>
    </row>
    <row r="752" spans="2:20" x14ac:dyDescent="0.2">
      <c r="B752" s="687" t="s">
        <v>540</v>
      </c>
      <c r="C752" s="636" t="s">
        <v>539</v>
      </c>
      <c r="D752" s="691" t="s">
        <v>1857</v>
      </c>
      <c r="E752" s="688">
        <v>2852</v>
      </c>
      <c r="F752" s="688" t="s">
        <v>1857</v>
      </c>
      <c r="G752" s="688" t="s">
        <v>1857</v>
      </c>
      <c r="H752" s="688">
        <v>6</v>
      </c>
      <c r="I752" s="688">
        <v>2802</v>
      </c>
      <c r="J752" s="688">
        <v>49</v>
      </c>
      <c r="K752" s="688">
        <v>205.34443643951406</v>
      </c>
      <c r="L752" s="688" t="s">
        <v>1874</v>
      </c>
      <c r="M752" s="689" t="s">
        <v>1857</v>
      </c>
      <c r="N752" s="688" t="s">
        <v>1857</v>
      </c>
      <c r="O752" s="688" t="s">
        <v>3253</v>
      </c>
      <c r="P752" s="690" t="s">
        <v>3253</v>
      </c>
      <c r="S752" s="359"/>
      <c r="T752" s="359"/>
    </row>
    <row r="753" spans="2:20" x14ac:dyDescent="0.2">
      <c r="B753" s="687" t="s">
        <v>538</v>
      </c>
      <c r="C753" s="636" t="s">
        <v>537</v>
      </c>
      <c r="D753" s="691" t="s">
        <v>1857</v>
      </c>
      <c r="E753" s="688">
        <v>2487</v>
      </c>
      <c r="F753" s="688" t="s">
        <v>1857</v>
      </c>
      <c r="G753" s="688" t="s">
        <v>1857</v>
      </c>
      <c r="H753" s="688">
        <v>5</v>
      </c>
      <c r="I753" s="688">
        <v>2033</v>
      </c>
      <c r="J753" s="688">
        <v>17</v>
      </c>
      <c r="K753" s="688">
        <v>205.34443643951406</v>
      </c>
      <c r="L753" s="688" t="s">
        <v>1874</v>
      </c>
      <c r="M753" s="689" t="s">
        <v>1857</v>
      </c>
      <c r="N753" s="688" t="s">
        <v>1857</v>
      </c>
      <c r="O753" s="688" t="s">
        <v>3253</v>
      </c>
      <c r="P753" s="690" t="s">
        <v>3253</v>
      </c>
      <c r="S753" s="359"/>
      <c r="T753" s="359"/>
    </row>
    <row r="754" spans="2:20" x14ac:dyDescent="0.2">
      <c r="B754" s="687" t="s">
        <v>536</v>
      </c>
      <c r="C754" s="636" t="s">
        <v>322</v>
      </c>
      <c r="D754" s="691" t="s">
        <v>1857</v>
      </c>
      <c r="E754" s="688">
        <v>1426</v>
      </c>
      <c r="F754" s="688" t="s">
        <v>1857</v>
      </c>
      <c r="G754" s="688" t="s">
        <v>1857</v>
      </c>
      <c r="H754" s="688">
        <v>5</v>
      </c>
      <c r="I754" s="688">
        <v>5201</v>
      </c>
      <c r="J754" s="688">
        <v>46</v>
      </c>
      <c r="K754" s="688">
        <v>205.34443643951406</v>
      </c>
      <c r="L754" s="688" t="s">
        <v>1874</v>
      </c>
      <c r="M754" s="689" t="s">
        <v>1857</v>
      </c>
      <c r="N754" s="688" t="s">
        <v>1857</v>
      </c>
      <c r="O754" s="688">
        <v>1</v>
      </c>
      <c r="P754" s="690" t="s">
        <v>3199</v>
      </c>
      <c r="S754" s="359"/>
      <c r="T754" s="359"/>
    </row>
    <row r="755" spans="2:20" x14ac:dyDescent="0.2">
      <c r="B755" s="687" t="s">
        <v>535</v>
      </c>
      <c r="C755" s="636" t="s">
        <v>44</v>
      </c>
      <c r="D755" s="691" t="s">
        <v>1857</v>
      </c>
      <c r="E755" s="688">
        <v>1347</v>
      </c>
      <c r="F755" s="688" t="s">
        <v>1857</v>
      </c>
      <c r="G755" s="688" t="s">
        <v>1857</v>
      </c>
      <c r="H755" s="688">
        <v>5</v>
      </c>
      <c r="I755" s="688">
        <v>2707</v>
      </c>
      <c r="J755" s="688">
        <v>20</v>
      </c>
      <c r="K755" s="688">
        <v>205.34443643951406</v>
      </c>
      <c r="L755" s="688" t="s">
        <v>1874</v>
      </c>
      <c r="M755" s="689" t="s">
        <v>1857</v>
      </c>
      <c r="N755" s="688" t="s">
        <v>1857</v>
      </c>
      <c r="O755" s="688">
        <v>1</v>
      </c>
      <c r="P755" s="690" t="s">
        <v>3199</v>
      </c>
      <c r="S755" s="359"/>
      <c r="T755" s="359"/>
    </row>
    <row r="756" spans="2:20" x14ac:dyDescent="0.2">
      <c r="B756" s="687" t="s">
        <v>534</v>
      </c>
      <c r="C756" s="636" t="s">
        <v>24</v>
      </c>
      <c r="D756" s="691" t="s">
        <v>1857</v>
      </c>
      <c r="E756" s="688">
        <v>1173</v>
      </c>
      <c r="F756" s="688" t="s">
        <v>1857</v>
      </c>
      <c r="G756" s="688" t="s">
        <v>1857</v>
      </c>
      <c r="H756" s="688">
        <v>5</v>
      </c>
      <c r="I756" s="688">
        <v>2054</v>
      </c>
      <c r="J756" s="688">
        <v>11</v>
      </c>
      <c r="K756" s="688">
        <v>205.34443643951406</v>
      </c>
      <c r="L756" s="688" t="s">
        <v>1874</v>
      </c>
      <c r="M756" s="689" t="s">
        <v>1857</v>
      </c>
      <c r="N756" s="688" t="s">
        <v>1857</v>
      </c>
      <c r="O756" s="688">
        <v>1</v>
      </c>
      <c r="P756" s="690" t="s">
        <v>3199</v>
      </c>
      <c r="S756" s="359"/>
      <c r="T756" s="359"/>
    </row>
    <row r="757" spans="2:20" x14ac:dyDescent="0.2">
      <c r="B757" s="687" t="s">
        <v>533</v>
      </c>
      <c r="C757" s="636" t="s">
        <v>373</v>
      </c>
      <c r="D757" s="691" t="s">
        <v>1857</v>
      </c>
      <c r="E757" s="688">
        <v>1432</v>
      </c>
      <c r="F757" s="688" t="s">
        <v>1857</v>
      </c>
      <c r="G757" s="688" t="s">
        <v>1857</v>
      </c>
      <c r="H757" s="688">
        <v>5</v>
      </c>
      <c r="I757" s="688">
        <v>2106</v>
      </c>
      <c r="J757" s="688">
        <v>28</v>
      </c>
      <c r="K757" s="688">
        <v>205.34443643951406</v>
      </c>
      <c r="L757" s="688" t="s">
        <v>1874</v>
      </c>
      <c r="M757" s="689" t="s">
        <v>1857</v>
      </c>
      <c r="N757" s="688" t="s">
        <v>1857</v>
      </c>
      <c r="O757" s="688" t="s">
        <v>3253</v>
      </c>
      <c r="P757" s="690" t="s">
        <v>3253</v>
      </c>
      <c r="S757" s="359"/>
      <c r="T757" s="359"/>
    </row>
    <row r="758" spans="2:20" x14ac:dyDescent="0.2">
      <c r="B758" s="687" t="s">
        <v>532</v>
      </c>
      <c r="C758" s="636" t="s">
        <v>531</v>
      </c>
      <c r="D758" s="691" t="s">
        <v>1857</v>
      </c>
      <c r="E758" s="688">
        <v>2779</v>
      </c>
      <c r="F758" s="688" t="s">
        <v>1857</v>
      </c>
      <c r="G758" s="688" t="s">
        <v>1857</v>
      </c>
      <c r="H758" s="688">
        <v>6</v>
      </c>
      <c r="I758" s="688">
        <v>2903</v>
      </c>
      <c r="J758" s="688">
        <v>37</v>
      </c>
      <c r="K758" s="688">
        <v>205.34443643951406</v>
      </c>
      <c r="L758" s="688" t="s">
        <v>1874</v>
      </c>
      <c r="M758" s="689" t="s">
        <v>1857</v>
      </c>
      <c r="N758" s="688" t="s">
        <v>1857</v>
      </c>
      <c r="O758" s="688">
        <v>1</v>
      </c>
      <c r="P758" s="690" t="s">
        <v>3199</v>
      </c>
      <c r="S758" s="359"/>
      <c r="T758" s="359"/>
    </row>
    <row r="759" spans="2:20" x14ac:dyDescent="0.2">
      <c r="B759" s="687" t="s">
        <v>530</v>
      </c>
      <c r="C759" s="636" t="s">
        <v>529</v>
      </c>
      <c r="D759" s="691" t="s">
        <v>1857</v>
      </c>
      <c r="E759" s="688">
        <v>5301</v>
      </c>
      <c r="F759" s="688" t="s">
        <v>1857</v>
      </c>
      <c r="G759" s="688" t="s">
        <v>1857</v>
      </c>
      <c r="H759" s="688">
        <v>11</v>
      </c>
      <c r="I759" s="688">
        <v>4962</v>
      </c>
      <c r="J759" s="688">
        <v>26</v>
      </c>
      <c r="K759" s="688">
        <v>205.34443643951406</v>
      </c>
      <c r="L759" s="688" t="s">
        <v>1874</v>
      </c>
      <c r="M759" s="689" t="s">
        <v>1857</v>
      </c>
      <c r="N759" s="688" t="s">
        <v>1857</v>
      </c>
      <c r="O759" s="688" t="s">
        <v>3253</v>
      </c>
      <c r="P759" s="690" t="s">
        <v>3253</v>
      </c>
      <c r="S759" s="359"/>
      <c r="T759" s="359"/>
    </row>
    <row r="760" spans="2:20" x14ac:dyDescent="0.2">
      <c r="B760" s="687" t="s">
        <v>528</v>
      </c>
      <c r="C760" s="636" t="s">
        <v>527</v>
      </c>
      <c r="D760" s="691" t="s">
        <v>1857</v>
      </c>
      <c r="E760" s="688">
        <v>8221</v>
      </c>
      <c r="F760" s="688" t="s">
        <v>1857</v>
      </c>
      <c r="G760" s="688" t="s">
        <v>1857</v>
      </c>
      <c r="H760" s="688">
        <v>11</v>
      </c>
      <c r="I760" s="688">
        <v>2206</v>
      </c>
      <c r="J760" s="688">
        <v>5</v>
      </c>
      <c r="K760" s="688">
        <v>205.34443643951406</v>
      </c>
      <c r="L760" s="688" t="s">
        <v>1874</v>
      </c>
      <c r="M760" s="689" t="s">
        <v>1857</v>
      </c>
      <c r="N760" s="688" t="s">
        <v>1857</v>
      </c>
      <c r="O760" s="688" t="s">
        <v>3253</v>
      </c>
      <c r="P760" s="690" t="s">
        <v>3253</v>
      </c>
      <c r="S760" s="359"/>
      <c r="T760" s="359"/>
    </row>
    <row r="761" spans="2:20" x14ac:dyDescent="0.2">
      <c r="B761" s="687" t="s">
        <v>526</v>
      </c>
      <c r="C761" s="636" t="s">
        <v>371</v>
      </c>
      <c r="D761" s="691" t="s">
        <v>1857</v>
      </c>
      <c r="E761" s="688">
        <v>4116</v>
      </c>
      <c r="F761" s="688" t="s">
        <v>1857</v>
      </c>
      <c r="G761" s="688" t="s">
        <v>1857</v>
      </c>
      <c r="H761" s="688">
        <v>11</v>
      </c>
      <c r="I761" s="688">
        <v>3733</v>
      </c>
      <c r="J761" s="688">
        <v>13</v>
      </c>
      <c r="K761" s="688">
        <v>205.34443643951406</v>
      </c>
      <c r="L761" s="688" t="s">
        <v>1874</v>
      </c>
      <c r="M761" s="689" t="s">
        <v>1857</v>
      </c>
      <c r="N761" s="688" t="s">
        <v>1857</v>
      </c>
      <c r="O761" s="688" t="s">
        <v>3253</v>
      </c>
      <c r="P761" s="690" t="s">
        <v>3253</v>
      </c>
      <c r="S761" s="359"/>
      <c r="T761" s="359"/>
    </row>
    <row r="762" spans="2:20" x14ac:dyDescent="0.2">
      <c r="B762" s="687" t="s">
        <v>525</v>
      </c>
      <c r="C762" s="636" t="s">
        <v>372</v>
      </c>
      <c r="D762" s="691" t="s">
        <v>1857</v>
      </c>
      <c r="E762" s="688">
        <v>3539</v>
      </c>
      <c r="F762" s="688" t="s">
        <v>1857</v>
      </c>
      <c r="G762" s="688" t="s">
        <v>1857</v>
      </c>
      <c r="H762" s="688">
        <v>15</v>
      </c>
      <c r="I762" s="688">
        <v>3539</v>
      </c>
      <c r="J762" s="688">
        <v>15</v>
      </c>
      <c r="K762" s="688">
        <v>205.34443643951406</v>
      </c>
      <c r="L762" s="688" t="s">
        <v>1874</v>
      </c>
      <c r="M762" s="689" t="s">
        <v>1857</v>
      </c>
      <c r="N762" s="688" t="s">
        <v>1857</v>
      </c>
      <c r="O762" s="688" t="s">
        <v>3253</v>
      </c>
      <c r="P762" s="690" t="s">
        <v>3253</v>
      </c>
      <c r="S762" s="359"/>
      <c r="T762" s="359"/>
    </row>
    <row r="763" spans="2:20" x14ac:dyDescent="0.2">
      <c r="B763" s="687" t="s">
        <v>1418</v>
      </c>
      <c r="C763" s="636" t="s">
        <v>2602</v>
      </c>
      <c r="D763" s="691" t="s">
        <v>1857</v>
      </c>
      <c r="E763" s="688">
        <v>6775</v>
      </c>
      <c r="F763" s="688" t="s">
        <v>1857</v>
      </c>
      <c r="G763" s="688" t="s">
        <v>1857</v>
      </c>
      <c r="H763" s="688">
        <v>46</v>
      </c>
      <c r="I763" s="688">
        <v>9168</v>
      </c>
      <c r="J763" s="688">
        <v>65</v>
      </c>
      <c r="K763" s="688">
        <v>205.34443643951406</v>
      </c>
      <c r="L763" s="688" t="s">
        <v>1874</v>
      </c>
      <c r="M763" s="689" t="s">
        <v>1857</v>
      </c>
      <c r="N763" s="688" t="s">
        <v>1857</v>
      </c>
      <c r="O763" s="688" t="s">
        <v>3253</v>
      </c>
      <c r="P763" s="690" t="s">
        <v>3253</v>
      </c>
      <c r="S763" s="359"/>
      <c r="T763" s="359"/>
    </row>
    <row r="764" spans="2:20" x14ac:dyDescent="0.2">
      <c r="B764" s="687" t="s">
        <v>1419</v>
      </c>
      <c r="C764" s="636" t="s">
        <v>2603</v>
      </c>
      <c r="D764" s="691" t="s">
        <v>1857</v>
      </c>
      <c r="E764" s="688">
        <v>3178</v>
      </c>
      <c r="F764" s="688" t="s">
        <v>1857</v>
      </c>
      <c r="G764" s="688" t="s">
        <v>1857</v>
      </c>
      <c r="H764" s="688">
        <v>18</v>
      </c>
      <c r="I764" s="688">
        <v>4993</v>
      </c>
      <c r="J764" s="688">
        <v>29</v>
      </c>
      <c r="K764" s="688">
        <v>205.34443643951406</v>
      </c>
      <c r="L764" s="688" t="s">
        <v>1874</v>
      </c>
      <c r="M764" s="689" t="s">
        <v>1857</v>
      </c>
      <c r="N764" s="688" t="s">
        <v>1857</v>
      </c>
      <c r="O764" s="688" t="s">
        <v>3253</v>
      </c>
      <c r="P764" s="690" t="s">
        <v>3253</v>
      </c>
      <c r="S764" s="359"/>
      <c r="T764" s="359"/>
    </row>
    <row r="765" spans="2:20" x14ac:dyDescent="0.2">
      <c r="B765" s="687" t="s">
        <v>1420</v>
      </c>
      <c r="C765" s="636" t="s">
        <v>2604</v>
      </c>
      <c r="D765" s="691" t="s">
        <v>1857</v>
      </c>
      <c r="E765" s="688">
        <v>1427</v>
      </c>
      <c r="F765" s="688" t="s">
        <v>1857</v>
      </c>
      <c r="G765" s="688" t="s">
        <v>1857</v>
      </c>
      <c r="H765" s="688">
        <v>5</v>
      </c>
      <c r="I765" s="688">
        <v>3460</v>
      </c>
      <c r="J765" s="688">
        <v>16</v>
      </c>
      <c r="K765" s="688">
        <v>205.34443643951406</v>
      </c>
      <c r="L765" s="688" t="s">
        <v>1874</v>
      </c>
      <c r="M765" s="689" t="s">
        <v>1857</v>
      </c>
      <c r="N765" s="688" t="s">
        <v>1857</v>
      </c>
      <c r="O765" s="688" t="s">
        <v>3253</v>
      </c>
      <c r="P765" s="690" t="s">
        <v>3253</v>
      </c>
      <c r="S765" s="359"/>
      <c r="T765" s="359"/>
    </row>
    <row r="766" spans="2:20" x14ac:dyDescent="0.2">
      <c r="B766" s="687" t="s">
        <v>1421</v>
      </c>
      <c r="C766" s="636" t="s">
        <v>2605</v>
      </c>
      <c r="D766" s="691" t="s">
        <v>1857</v>
      </c>
      <c r="E766" s="688">
        <v>4467</v>
      </c>
      <c r="F766" s="688" t="s">
        <v>1857</v>
      </c>
      <c r="G766" s="688" t="s">
        <v>1857</v>
      </c>
      <c r="H766" s="688">
        <v>25</v>
      </c>
      <c r="I766" s="688">
        <v>6515</v>
      </c>
      <c r="J766" s="688">
        <v>44</v>
      </c>
      <c r="K766" s="688">
        <v>205.34443643951406</v>
      </c>
      <c r="L766" s="688" t="s">
        <v>1874</v>
      </c>
      <c r="M766" s="689" t="s">
        <v>1857</v>
      </c>
      <c r="N766" s="688" t="s">
        <v>1857</v>
      </c>
      <c r="O766" s="688" t="s">
        <v>3253</v>
      </c>
      <c r="P766" s="690" t="s">
        <v>3253</v>
      </c>
      <c r="S766" s="359"/>
      <c r="T766" s="359"/>
    </row>
    <row r="767" spans="2:20" x14ac:dyDescent="0.2">
      <c r="B767" s="687" t="s">
        <v>1422</v>
      </c>
      <c r="C767" s="636" t="s">
        <v>2606</v>
      </c>
      <c r="D767" s="691" t="s">
        <v>1857</v>
      </c>
      <c r="E767" s="688">
        <v>3329</v>
      </c>
      <c r="F767" s="688" t="s">
        <v>1857</v>
      </c>
      <c r="G767" s="688" t="s">
        <v>1857</v>
      </c>
      <c r="H767" s="688">
        <v>14</v>
      </c>
      <c r="I767" s="688">
        <v>4231</v>
      </c>
      <c r="J767" s="688">
        <v>33</v>
      </c>
      <c r="K767" s="688">
        <v>205.34443643951406</v>
      </c>
      <c r="L767" s="688" t="s">
        <v>1874</v>
      </c>
      <c r="M767" s="689" t="s">
        <v>1857</v>
      </c>
      <c r="N767" s="688" t="s">
        <v>1857</v>
      </c>
      <c r="O767" s="688" t="s">
        <v>3253</v>
      </c>
      <c r="P767" s="690" t="s">
        <v>3253</v>
      </c>
      <c r="S767" s="359"/>
      <c r="T767" s="359"/>
    </row>
    <row r="768" spans="2:20" x14ac:dyDescent="0.2">
      <c r="B768" s="687" t="s">
        <v>1423</v>
      </c>
      <c r="C768" s="636" t="s">
        <v>2607</v>
      </c>
      <c r="D768" s="691" t="s">
        <v>1857</v>
      </c>
      <c r="E768" s="688">
        <v>2570</v>
      </c>
      <c r="F768" s="688" t="s">
        <v>1857</v>
      </c>
      <c r="G768" s="688" t="s">
        <v>1857</v>
      </c>
      <c r="H768" s="688">
        <v>11</v>
      </c>
      <c r="I768" s="688">
        <v>3116</v>
      </c>
      <c r="J768" s="688">
        <v>16</v>
      </c>
      <c r="K768" s="688">
        <v>205.34443643951406</v>
      </c>
      <c r="L768" s="688" t="s">
        <v>1874</v>
      </c>
      <c r="M768" s="689" t="s">
        <v>1857</v>
      </c>
      <c r="N768" s="688" t="s">
        <v>1857</v>
      </c>
      <c r="O768" s="688" t="s">
        <v>3253</v>
      </c>
      <c r="P768" s="690" t="s">
        <v>3253</v>
      </c>
      <c r="S768" s="359"/>
      <c r="T768" s="359"/>
    </row>
    <row r="769" spans="2:20" x14ac:dyDescent="0.2">
      <c r="B769" s="687" t="s">
        <v>1424</v>
      </c>
      <c r="C769" s="636" t="s">
        <v>2608</v>
      </c>
      <c r="D769" s="691" t="s">
        <v>1857</v>
      </c>
      <c r="E769" s="688">
        <v>3454</v>
      </c>
      <c r="F769" s="688" t="s">
        <v>1857</v>
      </c>
      <c r="G769" s="688" t="s">
        <v>1857</v>
      </c>
      <c r="H769" s="688">
        <v>20</v>
      </c>
      <c r="I769" s="688">
        <v>5384</v>
      </c>
      <c r="J769" s="688">
        <v>47</v>
      </c>
      <c r="K769" s="688">
        <v>205.34443643951406</v>
      </c>
      <c r="L769" s="688" t="s">
        <v>1874</v>
      </c>
      <c r="M769" s="689" t="s">
        <v>1857</v>
      </c>
      <c r="N769" s="688" t="s">
        <v>1857</v>
      </c>
      <c r="O769" s="688" t="s">
        <v>3253</v>
      </c>
      <c r="P769" s="690" t="s">
        <v>3253</v>
      </c>
      <c r="S769" s="359"/>
      <c r="T769" s="359"/>
    </row>
    <row r="770" spans="2:20" x14ac:dyDescent="0.2">
      <c r="B770" s="687" t="s">
        <v>1425</v>
      </c>
      <c r="C770" s="636" t="s">
        <v>2609</v>
      </c>
      <c r="D770" s="691" t="s">
        <v>1857</v>
      </c>
      <c r="E770" s="688">
        <v>1911</v>
      </c>
      <c r="F770" s="688" t="s">
        <v>1857</v>
      </c>
      <c r="G770" s="688" t="s">
        <v>1857</v>
      </c>
      <c r="H770" s="688">
        <v>5</v>
      </c>
      <c r="I770" s="688">
        <v>2576</v>
      </c>
      <c r="J770" s="688">
        <v>16</v>
      </c>
      <c r="K770" s="688">
        <v>205.34443643951406</v>
      </c>
      <c r="L770" s="688" t="s">
        <v>1874</v>
      </c>
      <c r="M770" s="689" t="s">
        <v>1857</v>
      </c>
      <c r="N770" s="688" t="s">
        <v>1857</v>
      </c>
      <c r="O770" s="688" t="s">
        <v>3253</v>
      </c>
      <c r="P770" s="690" t="s">
        <v>3253</v>
      </c>
      <c r="S770" s="359"/>
      <c r="T770" s="359"/>
    </row>
    <row r="771" spans="2:20" x14ac:dyDescent="0.2">
      <c r="B771" s="687" t="s">
        <v>1426</v>
      </c>
      <c r="C771" s="636" t="s">
        <v>2610</v>
      </c>
      <c r="D771" s="691">
        <v>106</v>
      </c>
      <c r="E771" s="688">
        <v>1214</v>
      </c>
      <c r="F771" s="688" t="s">
        <v>1857</v>
      </c>
      <c r="G771" s="688" t="s">
        <v>1857</v>
      </c>
      <c r="H771" s="688">
        <v>5</v>
      </c>
      <c r="I771" s="688">
        <v>1577</v>
      </c>
      <c r="J771" s="688">
        <v>6</v>
      </c>
      <c r="K771" s="688">
        <v>205.34443643951406</v>
      </c>
      <c r="L771" s="688" t="s">
        <v>1874</v>
      </c>
      <c r="M771" s="689" t="s">
        <v>1857</v>
      </c>
      <c r="N771" s="688" t="s">
        <v>1857</v>
      </c>
      <c r="O771" s="688" t="s">
        <v>3253</v>
      </c>
      <c r="P771" s="690" t="s">
        <v>3253</v>
      </c>
      <c r="S771" s="359"/>
      <c r="T771" s="359"/>
    </row>
    <row r="772" spans="2:20" x14ac:dyDescent="0.2">
      <c r="B772" s="687" t="s">
        <v>1427</v>
      </c>
      <c r="C772" s="636" t="s">
        <v>2611</v>
      </c>
      <c r="D772" s="691" t="s">
        <v>1857</v>
      </c>
      <c r="E772" s="688">
        <v>1715</v>
      </c>
      <c r="F772" s="688" t="s">
        <v>1857</v>
      </c>
      <c r="G772" s="688" t="s">
        <v>1857</v>
      </c>
      <c r="H772" s="688">
        <v>5</v>
      </c>
      <c r="I772" s="688">
        <v>2912</v>
      </c>
      <c r="J772" s="688">
        <v>29</v>
      </c>
      <c r="K772" s="688">
        <v>205.34443643951406</v>
      </c>
      <c r="L772" s="688" t="s">
        <v>1874</v>
      </c>
      <c r="M772" s="689" t="s">
        <v>1857</v>
      </c>
      <c r="N772" s="688" t="s">
        <v>1857</v>
      </c>
      <c r="O772" s="688" t="s">
        <v>3253</v>
      </c>
      <c r="P772" s="690" t="s">
        <v>3253</v>
      </c>
      <c r="S772" s="359"/>
      <c r="T772" s="359"/>
    </row>
    <row r="773" spans="2:20" x14ac:dyDescent="0.2">
      <c r="B773" s="687" t="s">
        <v>1428</v>
      </c>
      <c r="C773" s="636" t="s">
        <v>2612</v>
      </c>
      <c r="D773" s="691" t="s">
        <v>1857</v>
      </c>
      <c r="E773" s="688">
        <v>1194</v>
      </c>
      <c r="F773" s="688" t="s">
        <v>1857</v>
      </c>
      <c r="G773" s="688" t="s">
        <v>1857</v>
      </c>
      <c r="H773" s="688">
        <v>5</v>
      </c>
      <c r="I773" s="688">
        <v>1472</v>
      </c>
      <c r="J773" s="688">
        <v>9</v>
      </c>
      <c r="K773" s="688">
        <v>205.34443643951406</v>
      </c>
      <c r="L773" s="688" t="s">
        <v>1874</v>
      </c>
      <c r="M773" s="689" t="s">
        <v>1857</v>
      </c>
      <c r="N773" s="688" t="s">
        <v>1857</v>
      </c>
      <c r="O773" s="688" t="s">
        <v>3253</v>
      </c>
      <c r="P773" s="690" t="s">
        <v>3253</v>
      </c>
      <c r="S773" s="359"/>
      <c r="T773" s="359"/>
    </row>
    <row r="774" spans="2:20" x14ac:dyDescent="0.2">
      <c r="B774" s="687" t="s">
        <v>1429</v>
      </c>
      <c r="C774" s="636" t="s">
        <v>2613</v>
      </c>
      <c r="D774" s="691">
        <v>114</v>
      </c>
      <c r="E774" s="688">
        <v>849</v>
      </c>
      <c r="F774" s="688" t="s">
        <v>1857</v>
      </c>
      <c r="G774" s="688" t="s">
        <v>1857</v>
      </c>
      <c r="H774" s="688">
        <v>5</v>
      </c>
      <c r="I774" s="688">
        <v>1237</v>
      </c>
      <c r="J774" s="688">
        <v>5</v>
      </c>
      <c r="K774" s="688">
        <v>205.34443643951406</v>
      </c>
      <c r="L774" s="688" t="s">
        <v>1874</v>
      </c>
      <c r="M774" s="689" t="s">
        <v>1857</v>
      </c>
      <c r="N774" s="688" t="s">
        <v>1857</v>
      </c>
      <c r="O774" s="688" t="s">
        <v>3253</v>
      </c>
      <c r="P774" s="690" t="s">
        <v>3253</v>
      </c>
      <c r="S774" s="359"/>
      <c r="T774" s="359"/>
    </row>
    <row r="775" spans="2:20" x14ac:dyDescent="0.2">
      <c r="B775" s="687" t="s">
        <v>1430</v>
      </c>
      <c r="C775" s="636" t="s">
        <v>2614</v>
      </c>
      <c r="D775" s="691" t="s">
        <v>1857</v>
      </c>
      <c r="E775" s="688">
        <v>1031</v>
      </c>
      <c r="F775" s="688" t="s">
        <v>1857</v>
      </c>
      <c r="G775" s="688" t="s">
        <v>1857</v>
      </c>
      <c r="H775" s="688">
        <v>5</v>
      </c>
      <c r="I775" s="688">
        <v>875</v>
      </c>
      <c r="J775" s="688">
        <v>5</v>
      </c>
      <c r="K775" s="688">
        <v>205.34443643951406</v>
      </c>
      <c r="L775" s="688" t="s">
        <v>1874</v>
      </c>
      <c r="M775" s="689" t="s">
        <v>1857</v>
      </c>
      <c r="N775" s="688" t="s">
        <v>1857</v>
      </c>
      <c r="O775" s="688" t="s">
        <v>3253</v>
      </c>
      <c r="P775" s="690" t="s">
        <v>3253</v>
      </c>
      <c r="S775" s="359"/>
      <c r="T775" s="359"/>
    </row>
    <row r="776" spans="2:20" x14ac:dyDescent="0.2">
      <c r="B776" s="687" t="s">
        <v>1431</v>
      </c>
      <c r="C776" s="636" t="s">
        <v>2615</v>
      </c>
      <c r="D776" s="691" t="s">
        <v>1857</v>
      </c>
      <c r="E776" s="688">
        <v>1031</v>
      </c>
      <c r="F776" s="688" t="s">
        <v>1857</v>
      </c>
      <c r="G776" s="688" t="s">
        <v>1857</v>
      </c>
      <c r="H776" s="688">
        <v>5</v>
      </c>
      <c r="I776" s="688">
        <v>792</v>
      </c>
      <c r="J776" s="688">
        <v>5</v>
      </c>
      <c r="K776" s="688">
        <v>205.34443643951406</v>
      </c>
      <c r="L776" s="688" t="s">
        <v>1874</v>
      </c>
      <c r="M776" s="689" t="s">
        <v>1857</v>
      </c>
      <c r="N776" s="688" t="s">
        <v>1857</v>
      </c>
      <c r="O776" s="688" t="s">
        <v>3253</v>
      </c>
      <c r="P776" s="690" t="s">
        <v>3253</v>
      </c>
      <c r="S776" s="359"/>
      <c r="T776" s="359"/>
    </row>
    <row r="777" spans="2:20" x14ac:dyDescent="0.2">
      <c r="B777" s="687" t="s">
        <v>1432</v>
      </c>
      <c r="C777" s="636" t="s">
        <v>2616</v>
      </c>
      <c r="D777" s="691">
        <v>127</v>
      </c>
      <c r="E777" s="688">
        <v>942</v>
      </c>
      <c r="F777" s="688" t="s">
        <v>1857</v>
      </c>
      <c r="G777" s="688" t="s">
        <v>1857</v>
      </c>
      <c r="H777" s="688">
        <v>5</v>
      </c>
      <c r="I777" s="688">
        <v>806</v>
      </c>
      <c r="J777" s="688">
        <v>5</v>
      </c>
      <c r="K777" s="688">
        <v>205.34443643951406</v>
      </c>
      <c r="L777" s="688" t="s">
        <v>1874</v>
      </c>
      <c r="M777" s="689" t="s">
        <v>1857</v>
      </c>
      <c r="N777" s="688" t="s">
        <v>1857</v>
      </c>
      <c r="O777" s="688" t="s">
        <v>3253</v>
      </c>
      <c r="P777" s="690" t="s">
        <v>3253</v>
      </c>
      <c r="S777" s="359"/>
      <c r="T777" s="359"/>
    </row>
    <row r="778" spans="2:20" x14ac:dyDescent="0.2">
      <c r="B778" s="687" t="s">
        <v>1433</v>
      </c>
      <c r="C778" s="636" t="s">
        <v>2617</v>
      </c>
      <c r="D778" s="691" t="s">
        <v>1857</v>
      </c>
      <c r="E778" s="688">
        <v>1218</v>
      </c>
      <c r="F778" s="688" t="s">
        <v>1857</v>
      </c>
      <c r="G778" s="688" t="s">
        <v>1857</v>
      </c>
      <c r="H778" s="688">
        <v>5</v>
      </c>
      <c r="I778" s="688">
        <v>1045</v>
      </c>
      <c r="J778" s="688">
        <v>5</v>
      </c>
      <c r="K778" s="688">
        <v>205.34443643951406</v>
      </c>
      <c r="L778" s="688" t="s">
        <v>1874</v>
      </c>
      <c r="M778" s="689" t="s">
        <v>1857</v>
      </c>
      <c r="N778" s="688" t="s">
        <v>1857</v>
      </c>
      <c r="O778" s="688" t="s">
        <v>3253</v>
      </c>
      <c r="P778" s="690" t="s">
        <v>3253</v>
      </c>
      <c r="S778" s="359"/>
      <c r="T778" s="359"/>
    </row>
    <row r="779" spans="2:20" x14ac:dyDescent="0.2">
      <c r="B779" s="687" t="s">
        <v>1434</v>
      </c>
      <c r="C779" s="636" t="s">
        <v>2618</v>
      </c>
      <c r="D779" s="691" t="s">
        <v>1857</v>
      </c>
      <c r="E779" s="688">
        <v>1192</v>
      </c>
      <c r="F779" s="688" t="s">
        <v>1857</v>
      </c>
      <c r="G779" s="688" t="s">
        <v>1857</v>
      </c>
      <c r="H779" s="688">
        <v>5</v>
      </c>
      <c r="I779" s="688">
        <v>1045</v>
      </c>
      <c r="J779" s="688">
        <v>5</v>
      </c>
      <c r="K779" s="688">
        <v>205.34443643951406</v>
      </c>
      <c r="L779" s="688" t="s">
        <v>1874</v>
      </c>
      <c r="M779" s="689" t="s">
        <v>1857</v>
      </c>
      <c r="N779" s="688" t="s">
        <v>1857</v>
      </c>
      <c r="O779" s="688" t="s">
        <v>3253</v>
      </c>
      <c r="P779" s="690" t="s">
        <v>3253</v>
      </c>
      <c r="S779" s="359"/>
      <c r="T779" s="359"/>
    </row>
    <row r="780" spans="2:20" x14ac:dyDescent="0.2">
      <c r="B780" s="687" t="s">
        <v>1435</v>
      </c>
      <c r="C780" s="636" t="s">
        <v>2619</v>
      </c>
      <c r="D780" s="691" t="s">
        <v>1857</v>
      </c>
      <c r="E780" s="688">
        <v>1159</v>
      </c>
      <c r="F780" s="688" t="s">
        <v>1857</v>
      </c>
      <c r="G780" s="688" t="s">
        <v>1857</v>
      </c>
      <c r="H780" s="688">
        <v>5</v>
      </c>
      <c r="I780" s="688">
        <v>1045</v>
      </c>
      <c r="J780" s="688">
        <v>5</v>
      </c>
      <c r="K780" s="688">
        <v>205.34443643951406</v>
      </c>
      <c r="L780" s="688" t="s">
        <v>1874</v>
      </c>
      <c r="M780" s="689" t="s">
        <v>1857</v>
      </c>
      <c r="N780" s="688" t="s">
        <v>1857</v>
      </c>
      <c r="O780" s="688" t="s">
        <v>3253</v>
      </c>
      <c r="P780" s="690" t="s">
        <v>3253</v>
      </c>
      <c r="S780" s="359"/>
      <c r="T780" s="359"/>
    </row>
    <row r="781" spans="2:20" x14ac:dyDescent="0.2">
      <c r="B781" s="687" t="s">
        <v>1436</v>
      </c>
      <c r="C781" s="636" t="s">
        <v>2620</v>
      </c>
      <c r="D781" s="691" t="s">
        <v>1857</v>
      </c>
      <c r="E781" s="688">
        <v>1427</v>
      </c>
      <c r="F781" s="688" t="s">
        <v>1857</v>
      </c>
      <c r="G781" s="688" t="s">
        <v>1857</v>
      </c>
      <c r="H781" s="688">
        <v>5</v>
      </c>
      <c r="I781" s="688">
        <v>740</v>
      </c>
      <c r="J781" s="688">
        <v>5</v>
      </c>
      <c r="K781" s="688">
        <v>205.34443643951406</v>
      </c>
      <c r="L781" s="688" t="s">
        <v>1874</v>
      </c>
      <c r="M781" s="689" t="s">
        <v>1857</v>
      </c>
      <c r="N781" s="688" t="s">
        <v>1857</v>
      </c>
      <c r="O781" s="688" t="s">
        <v>3253</v>
      </c>
      <c r="P781" s="690" t="s">
        <v>3253</v>
      </c>
      <c r="S781" s="359"/>
      <c r="T781" s="359"/>
    </row>
    <row r="782" spans="2:20" x14ac:dyDescent="0.2">
      <c r="B782" s="687" t="s">
        <v>1437</v>
      </c>
      <c r="C782" s="636" t="s">
        <v>2621</v>
      </c>
      <c r="D782" s="691">
        <v>90</v>
      </c>
      <c r="E782" s="688">
        <v>93</v>
      </c>
      <c r="F782" s="688" t="s">
        <v>1857</v>
      </c>
      <c r="G782" s="688" t="s">
        <v>1857</v>
      </c>
      <c r="H782" s="688">
        <v>5</v>
      </c>
      <c r="I782" s="688">
        <v>50</v>
      </c>
      <c r="J782" s="688">
        <v>5</v>
      </c>
      <c r="K782" s="688">
        <v>205.34443643951406</v>
      </c>
      <c r="L782" s="688" t="s">
        <v>1874</v>
      </c>
      <c r="M782" s="689" t="s">
        <v>1857</v>
      </c>
      <c r="N782" s="688" t="s">
        <v>1857</v>
      </c>
      <c r="O782" s="688" t="s">
        <v>3253</v>
      </c>
      <c r="P782" s="690" t="s">
        <v>3253</v>
      </c>
      <c r="S782" s="359"/>
      <c r="T782" s="359"/>
    </row>
    <row r="783" spans="2:20" x14ac:dyDescent="0.2">
      <c r="B783" s="687" t="s">
        <v>1438</v>
      </c>
      <c r="C783" s="636" t="s">
        <v>2622</v>
      </c>
      <c r="D783" s="691">
        <v>135</v>
      </c>
      <c r="E783" s="688">
        <v>140</v>
      </c>
      <c r="F783" s="688" t="s">
        <v>1857</v>
      </c>
      <c r="G783" s="688" t="s">
        <v>1857</v>
      </c>
      <c r="H783" s="688">
        <v>5</v>
      </c>
      <c r="I783" s="688">
        <v>302</v>
      </c>
      <c r="J783" s="688">
        <v>5</v>
      </c>
      <c r="K783" s="688">
        <v>205.34443643951406</v>
      </c>
      <c r="L783" s="688" t="s">
        <v>1874</v>
      </c>
      <c r="M783" s="689" t="s">
        <v>1857</v>
      </c>
      <c r="N783" s="688" t="s">
        <v>1857</v>
      </c>
      <c r="O783" s="688" t="s">
        <v>3253</v>
      </c>
      <c r="P783" s="690" t="s">
        <v>3253</v>
      </c>
      <c r="S783" s="359"/>
      <c r="T783" s="359"/>
    </row>
    <row r="784" spans="2:20" x14ac:dyDescent="0.2">
      <c r="B784" s="687" t="s">
        <v>1439</v>
      </c>
      <c r="C784" s="636" t="s">
        <v>2623</v>
      </c>
      <c r="D784" s="691">
        <v>158</v>
      </c>
      <c r="E784" s="688">
        <v>164</v>
      </c>
      <c r="F784" s="688" t="s">
        <v>1857</v>
      </c>
      <c r="G784" s="688" t="s">
        <v>1857</v>
      </c>
      <c r="H784" s="688">
        <v>5</v>
      </c>
      <c r="I784" s="688">
        <v>295</v>
      </c>
      <c r="J784" s="688">
        <v>5</v>
      </c>
      <c r="K784" s="688">
        <v>205.34443643951406</v>
      </c>
      <c r="L784" s="688" t="s">
        <v>1874</v>
      </c>
      <c r="M784" s="689" t="s">
        <v>1857</v>
      </c>
      <c r="N784" s="688" t="s">
        <v>1857</v>
      </c>
      <c r="O784" s="688" t="s">
        <v>3253</v>
      </c>
      <c r="P784" s="690" t="s">
        <v>3253</v>
      </c>
      <c r="S784" s="359"/>
      <c r="T784" s="359"/>
    </row>
    <row r="785" spans="2:20" x14ac:dyDescent="0.2">
      <c r="B785" s="687" t="s">
        <v>1440</v>
      </c>
      <c r="C785" s="636" t="s">
        <v>2624</v>
      </c>
      <c r="D785" s="691" t="s">
        <v>1857</v>
      </c>
      <c r="E785" s="688">
        <v>425</v>
      </c>
      <c r="F785" s="688" t="s">
        <v>1857</v>
      </c>
      <c r="G785" s="688" t="s">
        <v>1857</v>
      </c>
      <c r="H785" s="688">
        <v>5</v>
      </c>
      <c r="I785" s="688">
        <v>489</v>
      </c>
      <c r="J785" s="688">
        <v>5</v>
      </c>
      <c r="K785" s="688">
        <v>205.34443643951406</v>
      </c>
      <c r="L785" s="688" t="s">
        <v>1874</v>
      </c>
      <c r="M785" s="689" t="s">
        <v>1857</v>
      </c>
      <c r="N785" s="688" t="s">
        <v>1857</v>
      </c>
      <c r="O785" s="688" t="s">
        <v>3253</v>
      </c>
      <c r="P785" s="690" t="s">
        <v>3253</v>
      </c>
      <c r="S785" s="359"/>
      <c r="T785" s="359"/>
    </row>
    <row r="786" spans="2:20" x14ac:dyDescent="0.2">
      <c r="B786" s="687" t="s">
        <v>1441</v>
      </c>
      <c r="C786" s="636" t="s">
        <v>2625</v>
      </c>
      <c r="D786" s="691" t="s">
        <v>1857</v>
      </c>
      <c r="E786" s="688">
        <v>509</v>
      </c>
      <c r="F786" s="688" t="s">
        <v>1857</v>
      </c>
      <c r="G786" s="688" t="s">
        <v>1857</v>
      </c>
      <c r="H786" s="688">
        <v>5</v>
      </c>
      <c r="I786" s="688">
        <v>509</v>
      </c>
      <c r="J786" s="688">
        <v>5</v>
      </c>
      <c r="K786" s="688">
        <v>205.34443643951406</v>
      </c>
      <c r="L786" s="688" t="s">
        <v>1874</v>
      </c>
      <c r="M786" s="689" t="s">
        <v>1857</v>
      </c>
      <c r="N786" s="688" t="s">
        <v>1857</v>
      </c>
      <c r="O786" s="688" t="s">
        <v>3253</v>
      </c>
      <c r="P786" s="690" t="s">
        <v>3253</v>
      </c>
      <c r="S786" s="359"/>
      <c r="T786" s="359"/>
    </row>
    <row r="787" spans="2:20" x14ac:dyDescent="0.2">
      <c r="B787" s="687" t="s">
        <v>1442</v>
      </c>
      <c r="C787" s="636" t="s">
        <v>2626</v>
      </c>
      <c r="D787" s="691">
        <v>112</v>
      </c>
      <c r="E787" s="688">
        <v>731</v>
      </c>
      <c r="F787" s="688" t="s">
        <v>1857</v>
      </c>
      <c r="G787" s="688" t="s">
        <v>1857</v>
      </c>
      <c r="H787" s="688">
        <v>5</v>
      </c>
      <c r="I787" s="688">
        <v>652</v>
      </c>
      <c r="J787" s="688">
        <v>5</v>
      </c>
      <c r="K787" s="688">
        <v>205.34443643951406</v>
      </c>
      <c r="L787" s="688" t="s">
        <v>1874</v>
      </c>
      <c r="M787" s="689" t="s">
        <v>1857</v>
      </c>
      <c r="N787" s="688" t="s">
        <v>1857</v>
      </c>
      <c r="O787" s="688" t="s">
        <v>3253</v>
      </c>
      <c r="P787" s="690" t="s">
        <v>3253</v>
      </c>
      <c r="S787" s="359"/>
      <c r="T787" s="359"/>
    </row>
    <row r="788" spans="2:20" x14ac:dyDescent="0.2">
      <c r="B788" s="687" t="s">
        <v>1443</v>
      </c>
      <c r="C788" s="636" t="s">
        <v>2627</v>
      </c>
      <c r="D788" s="691">
        <v>123</v>
      </c>
      <c r="E788" s="688">
        <v>559</v>
      </c>
      <c r="F788" s="688" t="s">
        <v>1857</v>
      </c>
      <c r="G788" s="688" t="s">
        <v>1857</v>
      </c>
      <c r="H788" s="688">
        <v>5</v>
      </c>
      <c r="I788" s="688">
        <v>677</v>
      </c>
      <c r="J788" s="688">
        <v>5</v>
      </c>
      <c r="K788" s="688">
        <v>205.34443643951406</v>
      </c>
      <c r="L788" s="688" t="s">
        <v>1874</v>
      </c>
      <c r="M788" s="689" t="s">
        <v>1857</v>
      </c>
      <c r="N788" s="688" t="s">
        <v>1857</v>
      </c>
      <c r="O788" s="688" t="s">
        <v>3253</v>
      </c>
      <c r="P788" s="690" t="s">
        <v>3253</v>
      </c>
      <c r="S788" s="359"/>
      <c r="T788" s="359"/>
    </row>
    <row r="789" spans="2:20" x14ac:dyDescent="0.2">
      <c r="B789" s="687" t="s">
        <v>1444</v>
      </c>
      <c r="C789" s="636" t="s">
        <v>2628</v>
      </c>
      <c r="D789" s="691" t="s">
        <v>1857</v>
      </c>
      <c r="E789" s="688">
        <v>772</v>
      </c>
      <c r="F789" s="688" t="s">
        <v>1857</v>
      </c>
      <c r="G789" s="688" t="s">
        <v>1857</v>
      </c>
      <c r="H789" s="688">
        <v>5</v>
      </c>
      <c r="I789" s="688">
        <v>772</v>
      </c>
      <c r="J789" s="688">
        <v>5</v>
      </c>
      <c r="K789" s="688">
        <v>205.34443643951406</v>
      </c>
      <c r="L789" s="688" t="s">
        <v>1874</v>
      </c>
      <c r="M789" s="689" t="s">
        <v>1857</v>
      </c>
      <c r="N789" s="688" t="s">
        <v>1857</v>
      </c>
      <c r="O789" s="688" t="s">
        <v>3253</v>
      </c>
      <c r="P789" s="690" t="s">
        <v>3253</v>
      </c>
      <c r="S789" s="359"/>
      <c r="T789" s="359"/>
    </row>
    <row r="790" spans="2:20" x14ac:dyDescent="0.2">
      <c r="B790" s="687" t="s">
        <v>1445</v>
      </c>
      <c r="C790" s="636" t="s">
        <v>2629</v>
      </c>
      <c r="D790" s="691" t="s">
        <v>1857</v>
      </c>
      <c r="E790" s="688">
        <v>937</v>
      </c>
      <c r="F790" s="688" t="s">
        <v>1857</v>
      </c>
      <c r="G790" s="688" t="s">
        <v>1857</v>
      </c>
      <c r="H790" s="688">
        <v>5</v>
      </c>
      <c r="I790" s="688">
        <v>941</v>
      </c>
      <c r="J790" s="688">
        <v>5</v>
      </c>
      <c r="K790" s="688">
        <v>205.34443643951406</v>
      </c>
      <c r="L790" s="688" t="s">
        <v>1874</v>
      </c>
      <c r="M790" s="689" t="s">
        <v>1857</v>
      </c>
      <c r="N790" s="688" t="s">
        <v>1857</v>
      </c>
      <c r="O790" s="688" t="s">
        <v>3253</v>
      </c>
      <c r="P790" s="690" t="s">
        <v>3253</v>
      </c>
      <c r="S790" s="359"/>
      <c r="T790" s="359"/>
    </row>
    <row r="791" spans="2:20" x14ac:dyDescent="0.2">
      <c r="B791" s="687" t="s">
        <v>1446</v>
      </c>
      <c r="C791" s="636" t="s">
        <v>2630</v>
      </c>
      <c r="D791" s="691">
        <v>107</v>
      </c>
      <c r="E791" s="688">
        <v>416</v>
      </c>
      <c r="F791" s="688" t="s">
        <v>1857</v>
      </c>
      <c r="G791" s="688" t="s">
        <v>1857</v>
      </c>
      <c r="H791" s="688">
        <v>5</v>
      </c>
      <c r="I791" s="688">
        <v>578</v>
      </c>
      <c r="J791" s="688">
        <v>5</v>
      </c>
      <c r="K791" s="688">
        <v>205.34443643951406</v>
      </c>
      <c r="L791" s="688" t="s">
        <v>1874</v>
      </c>
      <c r="M791" s="689" t="s">
        <v>1857</v>
      </c>
      <c r="N791" s="688" t="s">
        <v>1857</v>
      </c>
      <c r="O791" s="688" t="s">
        <v>3253</v>
      </c>
      <c r="P791" s="690" t="s">
        <v>3253</v>
      </c>
      <c r="S791" s="359"/>
      <c r="T791" s="359"/>
    </row>
    <row r="792" spans="2:20" x14ac:dyDescent="0.2">
      <c r="B792" s="687" t="s">
        <v>1447</v>
      </c>
      <c r="C792" s="636" t="s">
        <v>2631</v>
      </c>
      <c r="D792" s="691">
        <v>133</v>
      </c>
      <c r="E792" s="688">
        <v>138</v>
      </c>
      <c r="F792" s="688" t="s">
        <v>1857</v>
      </c>
      <c r="G792" s="688" t="s">
        <v>1857</v>
      </c>
      <c r="H792" s="688">
        <v>5</v>
      </c>
      <c r="I792" s="688">
        <v>378</v>
      </c>
      <c r="J792" s="688">
        <v>5</v>
      </c>
      <c r="K792" s="688">
        <v>205.34443643951406</v>
      </c>
      <c r="L792" s="688" t="s">
        <v>1874</v>
      </c>
      <c r="M792" s="689" t="s">
        <v>1857</v>
      </c>
      <c r="N792" s="688" t="s">
        <v>1857</v>
      </c>
      <c r="O792" s="688" t="s">
        <v>3253</v>
      </c>
      <c r="P792" s="690" t="s">
        <v>3253</v>
      </c>
      <c r="S792" s="359"/>
      <c r="T792" s="359"/>
    </row>
    <row r="793" spans="2:20" x14ac:dyDescent="0.2">
      <c r="B793" s="687" t="s">
        <v>1448</v>
      </c>
      <c r="C793" s="636" t="s">
        <v>2632</v>
      </c>
      <c r="D793" s="691" t="s">
        <v>1857</v>
      </c>
      <c r="E793" s="688">
        <v>499</v>
      </c>
      <c r="F793" s="688" t="s">
        <v>1857</v>
      </c>
      <c r="G793" s="688" t="s">
        <v>1857</v>
      </c>
      <c r="H793" s="688">
        <v>5</v>
      </c>
      <c r="I793" s="688">
        <v>422</v>
      </c>
      <c r="J793" s="688">
        <v>5</v>
      </c>
      <c r="K793" s="688">
        <v>364.51337296080169</v>
      </c>
      <c r="L793" s="688" t="s">
        <v>1874</v>
      </c>
      <c r="M793" s="689" t="s">
        <v>1857</v>
      </c>
      <c r="N793" s="688" t="s">
        <v>1857</v>
      </c>
      <c r="O793" s="688" t="s">
        <v>3253</v>
      </c>
      <c r="P793" s="690" t="s">
        <v>3253</v>
      </c>
      <c r="S793" s="359"/>
      <c r="T793" s="359"/>
    </row>
    <row r="794" spans="2:20" x14ac:dyDescent="0.2">
      <c r="B794" s="687" t="s">
        <v>1449</v>
      </c>
      <c r="C794" s="636" t="s">
        <v>2633</v>
      </c>
      <c r="D794" s="691">
        <v>107</v>
      </c>
      <c r="E794" s="688">
        <v>78</v>
      </c>
      <c r="F794" s="688" t="s">
        <v>1857</v>
      </c>
      <c r="G794" s="688" t="s">
        <v>1857</v>
      </c>
      <c r="H794" s="688">
        <v>5</v>
      </c>
      <c r="I794" s="688">
        <v>612</v>
      </c>
      <c r="J794" s="688">
        <v>5</v>
      </c>
      <c r="K794" s="688">
        <v>205.34443643951406</v>
      </c>
      <c r="L794" s="688" t="s">
        <v>1874</v>
      </c>
      <c r="M794" s="689" t="s">
        <v>1857</v>
      </c>
      <c r="N794" s="688" t="s">
        <v>1857</v>
      </c>
      <c r="O794" s="688" t="s">
        <v>3253</v>
      </c>
      <c r="P794" s="690" t="s">
        <v>3253</v>
      </c>
      <c r="S794" s="359"/>
      <c r="T794" s="359"/>
    </row>
    <row r="795" spans="2:20" x14ac:dyDescent="0.2">
      <c r="B795" s="687" t="s">
        <v>1450</v>
      </c>
      <c r="C795" s="636" t="s">
        <v>2634</v>
      </c>
      <c r="D795" s="691" t="s">
        <v>1857</v>
      </c>
      <c r="E795" s="688">
        <v>351</v>
      </c>
      <c r="F795" s="688" t="s">
        <v>1857</v>
      </c>
      <c r="G795" s="688" t="s">
        <v>1857</v>
      </c>
      <c r="H795" s="688">
        <v>5</v>
      </c>
      <c r="I795" s="688">
        <v>401</v>
      </c>
      <c r="J795" s="688">
        <v>5</v>
      </c>
      <c r="K795" s="688">
        <v>205.34443643951406</v>
      </c>
      <c r="L795" s="688" t="s">
        <v>1874</v>
      </c>
      <c r="M795" s="689" t="s">
        <v>1857</v>
      </c>
      <c r="N795" s="688" t="s">
        <v>1857</v>
      </c>
      <c r="O795" s="688" t="s">
        <v>3253</v>
      </c>
      <c r="P795" s="690" t="s">
        <v>3253</v>
      </c>
      <c r="S795" s="359"/>
      <c r="T795" s="359"/>
    </row>
    <row r="796" spans="2:20" x14ac:dyDescent="0.2">
      <c r="B796" s="687" t="s">
        <v>1451</v>
      </c>
      <c r="C796" s="636" t="s">
        <v>2635</v>
      </c>
      <c r="D796" s="691" t="s">
        <v>1857</v>
      </c>
      <c r="E796" s="688">
        <v>3452</v>
      </c>
      <c r="F796" s="688" t="s">
        <v>1857</v>
      </c>
      <c r="G796" s="688" t="s">
        <v>1857</v>
      </c>
      <c r="H796" s="688">
        <v>45</v>
      </c>
      <c r="I796" s="688">
        <v>4097</v>
      </c>
      <c r="J796" s="688">
        <v>49</v>
      </c>
      <c r="K796" s="688">
        <v>205.34443643951406</v>
      </c>
      <c r="L796" s="688" t="s">
        <v>2022</v>
      </c>
      <c r="M796" s="689">
        <v>0.30000000000000004</v>
      </c>
      <c r="N796" s="688">
        <v>1229</v>
      </c>
      <c r="O796" s="688" t="s">
        <v>3253</v>
      </c>
      <c r="P796" s="690" t="s">
        <v>3253</v>
      </c>
      <c r="S796" s="359"/>
      <c r="T796" s="359"/>
    </row>
    <row r="797" spans="2:20" x14ac:dyDescent="0.2">
      <c r="B797" s="687" t="s">
        <v>1452</v>
      </c>
      <c r="C797" s="636" t="s">
        <v>2636</v>
      </c>
      <c r="D797" s="691" t="s">
        <v>1857</v>
      </c>
      <c r="E797" s="688">
        <v>1934</v>
      </c>
      <c r="F797" s="688" t="s">
        <v>1857</v>
      </c>
      <c r="G797" s="688" t="s">
        <v>1857</v>
      </c>
      <c r="H797" s="688">
        <v>25</v>
      </c>
      <c r="I797" s="688">
        <v>2384</v>
      </c>
      <c r="J797" s="688">
        <v>21</v>
      </c>
      <c r="K797" s="688">
        <v>205.34443643951406</v>
      </c>
      <c r="L797" s="688" t="s">
        <v>2022</v>
      </c>
      <c r="M797" s="689">
        <v>0.30000000000000004</v>
      </c>
      <c r="N797" s="688">
        <v>715</v>
      </c>
      <c r="O797" s="688" t="s">
        <v>3253</v>
      </c>
      <c r="P797" s="690" t="s">
        <v>3253</v>
      </c>
      <c r="S797" s="359"/>
      <c r="T797" s="359"/>
    </row>
    <row r="798" spans="2:20" x14ac:dyDescent="0.2">
      <c r="B798" s="687" t="s">
        <v>1453</v>
      </c>
      <c r="C798" s="636" t="s">
        <v>2637</v>
      </c>
      <c r="D798" s="691" t="s">
        <v>1857</v>
      </c>
      <c r="E798" s="688">
        <v>556</v>
      </c>
      <c r="F798" s="688" t="s">
        <v>1857</v>
      </c>
      <c r="G798" s="688" t="s">
        <v>1857</v>
      </c>
      <c r="H798" s="688">
        <v>5</v>
      </c>
      <c r="I798" s="688">
        <v>1466</v>
      </c>
      <c r="J798" s="688">
        <v>15</v>
      </c>
      <c r="K798" s="688">
        <v>205.34443643951406</v>
      </c>
      <c r="L798" s="688" t="s">
        <v>2022</v>
      </c>
      <c r="M798" s="689">
        <v>0.30000000000000004</v>
      </c>
      <c r="N798" s="688">
        <v>440</v>
      </c>
      <c r="O798" s="688" t="s">
        <v>3253</v>
      </c>
      <c r="P798" s="690" t="s">
        <v>3253</v>
      </c>
      <c r="S798" s="359"/>
      <c r="T798" s="359"/>
    </row>
    <row r="799" spans="2:20" x14ac:dyDescent="0.2">
      <c r="B799" s="687" t="s">
        <v>1454</v>
      </c>
      <c r="C799" s="636" t="s">
        <v>2638</v>
      </c>
      <c r="D799" s="691" t="s">
        <v>1857</v>
      </c>
      <c r="E799" s="688">
        <v>2371</v>
      </c>
      <c r="F799" s="688" t="s">
        <v>1857</v>
      </c>
      <c r="G799" s="688" t="s">
        <v>1857</v>
      </c>
      <c r="H799" s="688">
        <v>33</v>
      </c>
      <c r="I799" s="688">
        <v>4155</v>
      </c>
      <c r="J799" s="688">
        <v>44</v>
      </c>
      <c r="K799" s="688">
        <v>205.34443643951406</v>
      </c>
      <c r="L799" s="688" t="s">
        <v>2022</v>
      </c>
      <c r="M799" s="689">
        <v>0.30000000000000004</v>
      </c>
      <c r="N799" s="688">
        <v>1246</v>
      </c>
      <c r="O799" s="688" t="s">
        <v>3253</v>
      </c>
      <c r="P799" s="690" t="s">
        <v>3253</v>
      </c>
      <c r="S799" s="359"/>
      <c r="T799" s="359"/>
    </row>
    <row r="800" spans="2:20" x14ac:dyDescent="0.2">
      <c r="B800" s="687" t="s">
        <v>1455</v>
      </c>
      <c r="C800" s="636" t="s">
        <v>2639</v>
      </c>
      <c r="D800" s="691" t="s">
        <v>1857</v>
      </c>
      <c r="E800" s="688">
        <v>2190</v>
      </c>
      <c r="F800" s="688" t="s">
        <v>1857</v>
      </c>
      <c r="G800" s="688" t="s">
        <v>1857</v>
      </c>
      <c r="H800" s="688">
        <v>30</v>
      </c>
      <c r="I800" s="688">
        <v>2930</v>
      </c>
      <c r="J800" s="688">
        <v>26</v>
      </c>
      <c r="K800" s="688">
        <v>205.34443643951406</v>
      </c>
      <c r="L800" s="688" t="s">
        <v>2022</v>
      </c>
      <c r="M800" s="689">
        <v>0.30000000000000004</v>
      </c>
      <c r="N800" s="688">
        <v>879</v>
      </c>
      <c r="O800" s="688" t="s">
        <v>3253</v>
      </c>
      <c r="P800" s="690" t="s">
        <v>3253</v>
      </c>
      <c r="S800" s="359"/>
      <c r="T800" s="359"/>
    </row>
    <row r="801" spans="2:20" x14ac:dyDescent="0.2">
      <c r="B801" s="687" t="s">
        <v>1456</v>
      </c>
      <c r="C801" s="636" t="s">
        <v>2640</v>
      </c>
      <c r="D801" s="691" t="s">
        <v>1857</v>
      </c>
      <c r="E801" s="688">
        <v>291</v>
      </c>
      <c r="F801" s="688" t="s">
        <v>1857</v>
      </c>
      <c r="G801" s="688" t="s">
        <v>1857</v>
      </c>
      <c r="H801" s="688">
        <v>5</v>
      </c>
      <c r="I801" s="688">
        <v>2685</v>
      </c>
      <c r="J801" s="688">
        <v>19</v>
      </c>
      <c r="K801" s="688">
        <v>205.34443643951406</v>
      </c>
      <c r="L801" s="688" t="s">
        <v>2022</v>
      </c>
      <c r="M801" s="689">
        <v>0.30000000000000004</v>
      </c>
      <c r="N801" s="688">
        <v>805</v>
      </c>
      <c r="O801" s="688" t="s">
        <v>3253</v>
      </c>
      <c r="P801" s="690" t="s">
        <v>3253</v>
      </c>
      <c r="S801" s="359"/>
      <c r="T801" s="359"/>
    </row>
    <row r="802" spans="2:20" x14ac:dyDescent="0.2">
      <c r="B802" s="687" t="s">
        <v>1457</v>
      </c>
      <c r="C802" s="636" t="s">
        <v>2641</v>
      </c>
      <c r="D802" s="691" t="s">
        <v>1857</v>
      </c>
      <c r="E802" s="688">
        <v>1698</v>
      </c>
      <c r="F802" s="688" t="s">
        <v>1857</v>
      </c>
      <c r="G802" s="688" t="s">
        <v>1857</v>
      </c>
      <c r="H802" s="688">
        <v>20</v>
      </c>
      <c r="I802" s="688">
        <v>2838</v>
      </c>
      <c r="J802" s="688">
        <v>30</v>
      </c>
      <c r="K802" s="688">
        <v>205.34443643951406</v>
      </c>
      <c r="L802" s="688" t="s">
        <v>2022</v>
      </c>
      <c r="M802" s="689">
        <v>0.30000000000000004</v>
      </c>
      <c r="N802" s="688">
        <v>851</v>
      </c>
      <c r="O802" s="688" t="s">
        <v>3253</v>
      </c>
      <c r="P802" s="690" t="s">
        <v>3253</v>
      </c>
      <c r="S802" s="359"/>
      <c r="T802" s="359"/>
    </row>
    <row r="803" spans="2:20" x14ac:dyDescent="0.2">
      <c r="B803" s="687" t="s">
        <v>246</v>
      </c>
      <c r="C803" s="636" t="s">
        <v>2642</v>
      </c>
      <c r="D803" s="691" t="s">
        <v>1857</v>
      </c>
      <c r="E803" s="688">
        <v>1122</v>
      </c>
      <c r="F803" s="688" t="s">
        <v>1857</v>
      </c>
      <c r="G803" s="688" t="s">
        <v>1857</v>
      </c>
      <c r="H803" s="688">
        <v>8</v>
      </c>
      <c r="I803" s="688">
        <v>1213</v>
      </c>
      <c r="J803" s="688">
        <v>14</v>
      </c>
      <c r="K803" s="688">
        <v>205.34443643951406</v>
      </c>
      <c r="L803" s="688" t="s">
        <v>1874</v>
      </c>
      <c r="M803" s="689" t="s">
        <v>1857</v>
      </c>
      <c r="N803" s="688" t="s">
        <v>1857</v>
      </c>
      <c r="O803" s="688">
        <v>1</v>
      </c>
      <c r="P803" s="690" t="s">
        <v>3199</v>
      </c>
      <c r="S803" s="359"/>
      <c r="T803" s="359"/>
    </row>
    <row r="804" spans="2:20" x14ac:dyDescent="0.2">
      <c r="B804" s="687" t="s">
        <v>247</v>
      </c>
      <c r="C804" s="636" t="s">
        <v>2643</v>
      </c>
      <c r="D804" s="691" t="s">
        <v>1857</v>
      </c>
      <c r="E804" s="688">
        <v>869</v>
      </c>
      <c r="F804" s="688" t="s">
        <v>1857</v>
      </c>
      <c r="G804" s="688" t="s">
        <v>1857</v>
      </c>
      <c r="H804" s="688">
        <v>5</v>
      </c>
      <c r="I804" s="688">
        <v>804</v>
      </c>
      <c r="J804" s="688">
        <v>8</v>
      </c>
      <c r="K804" s="688">
        <v>205.34443643951406</v>
      </c>
      <c r="L804" s="688" t="s">
        <v>1874</v>
      </c>
      <c r="M804" s="689" t="s">
        <v>1857</v>
      </c>
      <c r="N804" s="688" t="s">
        <v>1857</v>
      </c>
      <c r="O804" s="688">
        <v>1</v>
      </c>
      <c r="P804" s="690" t="s">
        <v>3199</v>
      </c>
      <c r="S804" s="359"/>
      <c r="T804" s="359"/>
    </row>
    <row r="805" spans="2:20" x14ac:dyDescent="0.2">
      <c r="B805" s="687" t="s">
        <v>1458</v>
      </c>
      <c r="C805" s="636" t="s">
        <v>2644</v>
      </c>
      <c r="D805" s="691" t="s">
        <v>1857</v>
      </c>
      <c r="E805" s="688">
        <v>1621</v>
      </c>
      <c r="F805" s="688" t="s">
        <v>1857</v>
      </c>
      <c r="G805" s="688" t="s">
        <v>1857</v>
      </c>
      <c r="H805" s="688">
        <v>13</v>
      </c>
      <c r="I805" s="688">
        <v>2213</v>
      </c>
      <c r="J805" s="688">
        <v>17</v>
      </c>
      <c r="K805" s="688">
        <v>205.34443643951406</v>
      </c>
      <c r="L805" s="688" t="s">
        <v>2022</v>
      </c>
      <c r="M805" s="689">
        <v>0.30000000000000004</v>
      </c>
      <c r="N805" s="688">
        <v>664</v>
      </c>
      <c r="O805" s="688" t="s">
        <v>3253</v>
      </c>
      <c r="P805" s="690" t="s">
        <v>3253</v>
      </c>
      <c r="S805" s="359"/>
      <c r="T805" s="359"/>
    </row>
    <row r="806" spans="2:20" x14ac:dyDescent="0.2">
      <c r="B806" s="687" t="s">
        <v>248</v>
      </c>
      <c r="C806" s="636" t="s">
        <v>2645</v>
      </c>
      <c r="D806" s="691" t="s">
        <v>1857</v>
      </c>
      <c r="E806" s="688">
        <v>979</v>
      </c>
      <c r="F806" s="688" t="s">
        <v>1857</v>
      </c>
      <c r="G806" s="688" t="s">
        <v>1857</v>
      </c>
      <c r="H806" s="688">
        <v>5</v>
      </c>
      <c r="I806" s="688">
        <v>1152</v>
      </c>
      <c r="J806" s="688">
        <v>9</v>
      </c>
      <c r="K806" s="688">
        <v>205.34443643951406</v>
      </c>
      <c r="L806" s="688" t="s">
        <v>1874</v>
      </c>
      <c r="M806" s="689" t="s">
        <v>1857</v>
      </c>
      <c r="N806" s="688" t="s">
        <v>1857</v>
      </c>
      <c r="O806" s="688">
        <v>1</v>
      </c>
      <c r="P806" s="690" t="s">
        <v>3199</v>
      </c>
      <c r="S806" s="359"/>
      <c r="T806" s="359"/>
    </row>
    <row r="807" spans="2:20" x14ac:dyDescent="0.2">
      <c r="B807" s="687" t="s">
        <v>249</v>
      </c>
      <c r="C807" s="636" t="s">
        <v>2646</v>
      </c>
      <c r="D807" s="691" t="s">
        <v>1857</v>
      </c>
      <c r="E807" s="688">
        <v>649</v>
      </c>
      <c r="F807" s="688" t="s">
        <v>1857</v>
      </c>
      <c r="G807" s="688" t="s">
        <v>1857</v>
      </c>
      <c r="H807" s="688">
        <v>5</v>
      </c>
      <c r="I807" s="688">
        <v>826</v>
      </c>
      <c r="J807" s="688">
        <v>5</v>
      </c>
      <c r="K807" s="688">
        <v>205.34443643951406</v>
      </c>
      <c r="L807" s="688" t="s">
        <v>1874</v>
      </c>
      <c r="M807" s="689" t="s">
        <v>1857</v>
      </c>
      <c r="N807" s="688" t="s">
        <v>1857</v>
      </c>
      <c r="O807" s="688">
        <v>1</v>
      </c>
      <c r="P807" s="690" t="s">
        <v>3199</v>
      </c>
      <c r="S807" s="359"/>
      <c r="T807" s="359"/>
    </row>
    <row r="808" spans="2:20" x14ac:dyDescent="0.2">
      <c r="B808" s="687" t="s">
        <v>1459</v>
      </c>
      <c r="C808" s="636" t="s">
        <v>2647</v>
      </c>
      <c r="D808" s="691" t="s">
        <v>1857</v>
      </c>
      <c r="E808" s="688">
        <v>1669</v>
      </c>
      <c r="F808" s="688" t="s">
        <v>1857</v>
      </c>
      <c r="G808" s="688" t="s">
        <v>1857</v>
      </c>
      <c r="H808" s="688">
        <v>10</v>
      </c>
      <c r="I808" s="688">
        <v>1580</v>
      </c>
      <c r="J808" s="688">
        <v>10</v>
      </c>
      <c r="K808" s="688">
        <v>205.34443643951406</v>
      </c>
      <c r="L808" s="688" t="s">
        <v>2022</v>
      </c>
      <c r="M808" s="689">
        <v>0.4</v>
      </c>
      <c r="N808" s="688">
        <v>632</v>
      </c>
      <c r="O808" s="688" t="s">
        <v>3253</v>
      </c>
      <c r="P808" s="690" t="s">
        <v>3253</v>
      </c>
      <c r="S808" s="359"/>
      <c r="T808" s="359"/>
    </row>
    <row r="809" spans="2:20" x14ac:dyDescent="0.2">
      <c r="B809" s="687" t="s">
        <v>1460</v>
      </c>
      <c r="C809" s="636" t="s">
        <v>2648</v>
      </c>
      <c r="D809" s="691" t="s">
        <v>1857</v>
      </c>
      <c r="E809" s="688">
        <v>1045</v>
      </c>
      <c r="F809" s="688" t="s">
        <v>1857</v>
      </c>
      <c r="G809" s="688" t="s">
        <v>1857</v>
      </c>
      <c r="H809" s="688">
        <v>5</v>
      </c>
      <c r="I809" s="688">
        <v>837</v>
      </c>
      <c r="J809" s="688">
        <v>5</v>
      </c>
      <c r="K809" s="688">
        <v>205.34443643951406</v>
      </c>
      <c r="L809" s="688" t="s">
        <v>2022</v>
      </c>
      <c r="M809" s="689">
        <v>0.65</v>
      </c>
      <c r="N809" s="688">
        <v>544</v>
      </c>
      <c r="O809" s="688" t="s">
        <v>3253</v>
      </c>
      <c r="P809" s="690" t="s">
        <v>3253</v>
      </c>
      <c r="S809" s="359"/>
      <c r="T809" s="359"/>
    </row>
    <row r="810" spans="2:20" x14ac:dyDescent="0.2">
      <c r="B810" s="687" t="s">
        <v>1461</v>
      </c>
      <c r="C810" s="636" t="s">
        <v>2649</v>
      </c>
      <c r="D810" s="691" t="s">
        <v>1857</v>
      </c>
      <c r="E810" s="688">
        <v>715</v>
      </c>
      <c r="F810" s="688" t="s">
        <v>1857</v>
      </c>
      <c r="G810" s="688" t="s">
        <v>1857</v>
      </c>
      <c r="H810" s="688">
        <v>5</v>
      </c>
      <c r="I810" s="688">
        <v>467</v>
      </c>
      <c r="J810" s="688">
        <v>5</v>
      </c>
      <c r="K810" s="688">
        <v>205.34443643951406</v>
      </c>
      <c r="L810" s="688" t="s">
        <v>2022</v>
      </c>
      <c r="M810" s="689">
        <v>1</v>
      </c>
      <c r="N810" s="688">
        <v>467</v>
      </c>
      <c r="O810" s="688" t="s">
        <v>3253</v>
      </c>
      <c r="P810" s="690" t="s">
        <v>3253</v>
      </c>
      <c r="S810" s="359"/>
      <c r="T810" s="359"/>
    </row>
    <row r="811" spans="2:20" x14ac:dyDescent="0.2">
      <c r="B811" s="687" t="s">
        <v>1462</v>
      </c>
      <c r="C811" s="636" t="s">
        <v>2650</v>
      </c>
      <c r="D811" s="691" t="s">
        <v>1857</v>
      </c>
      <c r="E811" s="688">
        <v>1167</v>
      </c>
      <c r="F811" s="688" t="s">
        <v>1857</v>
      </c>
      <c r="G811" s="688" t="s">
        <v>1857</v>
      </c>
      <c r="H811" s="688">
        <v>8</v>
      </c>
      <c r="I811" s="688">
        <v>1434</v>
      </c>
      <c r="J811" s="688">
        <v>8</v>
      </c>
      <c r="K811" s="688">
        <v>205.34443643951406</v>
      </c>
      <c r="L811" s="688" t="s">
        <v>2022</v>
      </c>
      <c r="M811" s="689">
        <v>0.4</v>
      </c>
      <c r="N811" s="688">
        <v>574</v>
      </c>
      <c r="O811" s="688" t="s">
        <v>3253</v>
      </c>
      <c r="P811" s="690" t="s">
        <v>3253</v>
      </c>
      <c r="S811" s="359"/>
      <c r="T811" s="359"/>
    </row>
    <row r="812" spans="2:20" x14ac:dyDescent="0.2">
      <c r="B812" s="687" t="s">
        <v>1463</v>
      </c>
      <c r="C812" s="636" t="s">
        <v>2651</v>
      </c>
      <c r="D812" s="691" t="s">
        <v>1857</v>
      </c>
      <c r="E812" s="688">
        <v>568</v>
      </c>
      <c r="F812" s="688" t="s">
        <v>1857</v>
      </c>
      <c r="G812" s="688" t="s">
        <v>1857</v>
      </c>
      <c r="H812" s="688">
        <v>5</v>
      </c>
      <c r="I812" s="688">
        <v>502</v>
      </c>
      <c r="J812" s="688">
        <v>5</v>
      </c>
      <c r="K812" s="688">
        <v>205.34443643951406</v>
      </c>
      <c r="L812" s="688" t="s">
        <v>2022</v>
      </c>
      <c r="M812" s="689">
        <v>1</v>
      </c>
      <c r="N812" s="688">
        <v>502</v>
      </c>
      <c r="O812" s="688" t="s">
        <v>3253</v>
      </c>
      <c r="P812" s="690" t="s">
        <v>3253</v>
      </c>
      <c r="S812" s="359"/>
      <c r="T812" s="359"/>
    </row>
    <row r="813" spans="2:20" x14ac:dyDescent="0.2">
      <c r="B813" s="687" t="s">
        <v>1464</v>
      </c>
      <c r="C813" s="636" t="s">
        <v>2652</v>
      </c>
      <c r="D813" s="691" t="s">
        <v>1857</v>
      </c>
      <c r="E813" s="688">
        <v>2188</v>
      </c>
      <c r="F813" s="688" t="s">
        <v>1857</v>
      </c>
      <c r="G813" s="688" t="s">
        <v>1857</v>
      </c>
      <c r="H813" s="688">
        <v>5</v>
      </c>
      <c r="I813" s="688">
        <v>5962</v>
      </c>
      <c r="J813" s="688">
        <v>51</v>
      </c>
      <c r="K813" s="688">
        <v>188.18116013639158</v>
      </c>
      <c r="L813" s="688" t="s">
        <v>1874</v>
      </c>
      <c r="M813" s="689" t="s">
        <v>1857</v>
      </c>
      <c r="N813" s="688" t="s">
        <v>1857</v>
      </c>
      <c r="O813" s="688" t="s">
        <v>3253</v>
      </c>
      <c r="P813" s="690" t="s">
        <v>3253</v>
      </c>
      <c r="S813" s="359"/>
      <c r="T813" s="359"/>
    </row>
    <row r="814" spans="2:20" x14ac:dyDescent="0.2">
      <c r="B814" s="687" t="s">
        <v>1465</v>
      </c>
      <c r="C814" s="636" t="s">
        <v>2653</v>
      </c>
      <c r="D814" s="691" t="s">
        <v>1857</v>
      </c>
      <c r="E814" s="688">
        <v>1823</v>
      </c>
      <c r="F814" s="688" t="s">
        <v>1857</v>
      </c>
      <c r="G814" s="688" t="s">
        <v>1857</v>
      </c>
      <c r="H814" s="688">
        <v>5</v>
      </c>
      <c r="I814" s="688">
        <v>2715</v>
      </c>
      <c r="J814" s="688">
        <v>51</v>
      </c>
      <c r="K814" s="688">
        <v>188.18116013639158</v>
      </c>
      <c r="L814" s="688" t="s">
        <v>1874</v>
      </c>
      <c r="M814" s="689" t="s">
        <v>1857</v>
      </c>
      <c r="N814" s="688" t="s">
        <v>1857</v>
      </c>
      <c r="O814" s="688" t="s">
        <v>3253</v>
      </c>
      <c r="P814" s="690" t="s">
        <v>3253</v>
      </c>
      <c r="S814" s="359"/>
      <c r="T814" s="359"/>
    </row>
    <row r="815" spans="2:20" x14ac:dyDescent="0.2">
      <c r="B815" s="687" t="s">
        <v>1466</v>
      </c>
      <c r="C815" s="636" t="s">
        <v>2654</v>
      </c>
      <c r="D815" s="691" t="s">
        <v>1857</v>
      </c>
      <c r="E815" s="688">
        <v>3624</v>
      </c>
      <c r="F815" s="688" t="s">
        <v>1857</v>
      </c>
      <c r="G815" s="688" t="s">
        <v>1857</v>
      </c>
      <c r="H815" s="688">
        <v>14</v>
      </c>
      <c r="I815" s="688">
        <v>5741</v>
      </c>
      <c r="J815" s="688">
        <v>51</v>
      </c>
      <c r="K815" s="688">
        <v>188.18116013639158</v>
      </c>
      <c r="L815" s="688" t="s">
        <v>1874</v>
      </c>
      <c r="M815" s="689" t="s">
        <v>1857</v>
      </c>
      <c r="N815" s="688" t="s">
        <v>1857</v>
      </c>
      <c r="O815" s="688" t="s">
        <v>3253</v>
      </c>
      <c r="P815" s="690" t="s">
        <v>3253</v>
      </c>
      <c r="S815" s="359"/>
      <c r="T815" s="359"/>
    </row>
    <row r="816" spans="2:20" x14ac:dyDescent="0.2">
      <c r="B816" s="687" t="s">
        <v>1467</v>
      </c>
      <c r="C816" s="636" t="s">
        <v>2655</v>
      </c>
      <c r="D816" s="691" t="s">
        <v>1857</v>
      </c>
      <c r="E816" s="688">
        <v>477</v>
      </c>
      <c r="F816" s="688" t="s">
        <v>1857</v>
      </c>
      <c r="G816" s="688" t="s">
        <v>1857</v>
      </c>
      <c r="H816" s="688">
        <v>5</v>
      </c>
      <c r="I816" s="688">
        <v>2944</v>
      </c>
      <c r="J816" s="688">
        <v>20</v>
      </c>
      <c r="K816" s="688">
        <v>188.18116013639158</v>
      </c>
      <c r="L816" s="688" t="s">
        <v>2022</v>
      </c>
      <c r="M816" s="689">
        <v>0.30000000000000004</v>
      </c>
      <c r="N816" s="688">
        <v>883</v>
      </c>
      <c r="O816" s="688" t="s">
        <v>3253</v>
      </c>
      <c r="P816" s="690" t="s">
        <v>3253</v>
      </c>
      <c r="S816" s="359"/>
      <c r="T816" s="359"/>
    </row>
    <row r="817" spans="2:20" x14ac:dyDescent="0.2">
      <c r="B817" s="687" t="s">
        <v>1468</v>
      </c>
      <c r="C817" s="636" t="s">
        <v>2656</v>
      </c>
      <c r="D817" s="691" t="s">
        <v>1857</v>
      </c>
      <c r="E817" s="688">
        <v>477</v>
      </c>
      <c r="F817" s="688" t="s">
        <v>1857</v>
      </c>
      <c r="G817" s="688" t="s">
        <v>1857</v>
      </c>
      <c r="H817" s="688">
        <v>5</v>
      </c>
      <c r="I817" s="688">
        <v>1045</v>
      </c>
      <c r="J817" s="688">
        <v>8</v>
      </c>
      <c r="K817" s="688">
        <v>188.18116013639158</v>
      </c>
      <c r="L817" s="688" t="s">
        <v>2022</v>
      </c>
      <c r="M817" s="689">
        <v>0.4</v>
      </c>
      <c r="N817" s="688">
        <v>418</v>
      </c>
      <c r="O817" s="688" t="s">
        <v>3253</v>
      </c>
      <c r="P817" s="690" t="s">
        <v>3253</v>
      </c>
      <c r="S817" s="359"/>
      <c r="T817" s="359"/>
    </row>
    <row r="818" spans="2:20" x14ac:dyDescent="0.2">
      <c r="B818" s="687" t="s">
        <v>1469</v>
      </c>
      <c r="C818" s="636" t="s">
        <v>2657</v>
      </c>
      <c r="D818" s="691" t="s">
        <v>1857</v>
      </c>
      <c r="E818" s="688">
        <v>1084</v>
      </c>
      <c r="F818" s="688" t="s">
        <v>1857</v>
      </c>
      <c r="G818" s="688" t="s">
        <v>1857</v>
      </c>
      <c r="H818" s="688">
        <v>8</v>
      </c>
      <c r="I818" s="688">
        <v>3225</v>
      </c>
      <c r="J818" s="688">
        <v>32</v>
      </c>
      <c r="K818" s="688">
        <v>188.18116013639158</v>
      </c>
      <c r="L818" s="688" t="s">
        <v>2022</v>
      </c>
      <c r="M818" s="689">
        <v>0.30000000000000004</v>
      </c>
      <c r="N818" s="688">
        <v>968</v>
      </c>
      <c r="O818" s="688" t="s">
        <v>3253</v>
      </c>
      <c r="P818" s="690" t="s">
        <v>3253</v>
      </c>
      <c r="S818" s="359"/>
      <c r="T818" s="359"/>
    </row>
    <row r="819" spans="2:20" x14ac:dyDescent="0.2">
      <c r="B819" s="687" t="s">
        <v>1470</v>
      </c>
      <c r="C819" s="636" t="s">
        <v>2658</v>
      </c>
      <c r="D819" s="691" t="s">
        <v>1857</v>
      </c>
      <c r="E819" s="688">
        <v>1024</v>
      </c>
      <c r="F819" s="688" t="s">
        <v>1857</v>
      </c>
      <c r="G819" s="688" t="s">
        <v>1857</v>
      </c>
      <c r="H819" s="688">
        <v>8</v>
      </c>
      <c r="I819" s="688">
        <v>1546</v>
      </c>
      <c r="J819" s="688">
        <v>6</v>
      </c>
      <c r="K819" s="688">
        <v>188.18116013639158</v>
      </c>
      <c r="L819" s="688" t="s">
        <v>2022</v>
      </c>
      <c r="M819" s="689">
        <v>0.4</v>
      </c>
      <c r="N819" s="688">
        <v>618</v>
      </c>
      <c r="O819" s="688" t="s">
        <v>3253</v>
      </c>
      <c r="P819" s="690" t="s">
        <v>3253</v>
      </c>
      <c r="S819" s="359"/>
      <c r="T819" s="359"/>
    </row>
    <row r="820" spans="2:20" x14ac:dyDescent="0.2">
      <c r="B820" s="687" t="s">
        <v>1471</v>
      </c>
      <c r="C820" s="636" t="s">
        <v>2659</v>
      </c>
      <c r="D820" s="691" t="s">
        <v>1857</v>
      </c>
      <c r="E820" s="688">
        <v>373</v>
      </c>
      <c r="F820" s="688" t="s">
        <v>1857</v>
      </c>
      <c r="G820" s="688" t="s">
        <v>1857</v>
      </c>
      <c r="H820" s="688">
        <v>5</v>
      </c>
      <c r="I820" s="688">
        <v>1879</v>
      </c>
      <c r="J820" s="688">
        <v>13</v>
      </c>
      <c r="K820" s="688">
        <v>188.18116013639158</v>
      </c>
      <c r="L820" s="688" t="s">
        <v>2022</v>
      </c>
      <c r="M820" s="689">
        <v>0.30000000000000004</v>
      </c>
      <c r="N820" s="688">
        <v>564</v>
      </c>
      <c r="O820" s="688" t="s">
        <v>3253</v>
      </c>
      <c r="P820" s="690" t="s">
        <v>3253</v>
      </c>
      <c r="S820" s="359"/>
      <c r="T820" s="359"/>
    </row>
    <row r="821" spans="2:20" x14ac:dyDescent="0.2">
      <c r="B821" s="687" t="s">
        <v>1472</v>
      </c>
      <c r="C821" s="636" t="s">
        <v>2660</v>
      </c>
      <c r="D821" s="691" t="s">
        <v>1857</v>
      </c>
      <c r="E821" s="688">
        <v>508</v>
      </c>
      <c r="F821" s="688" t="s">
        <v>1857</v>
      </c>
      <c r="G821" s="688" t="s">
        <v>1857</v>
      </c>
      <c r="H821" s="688">
        <v>5</v>
      </c>
      <c r="I821" s="688">
        <v>1871</v>
      </c>
      <c r="J821" s="688">
        <v>14</v>
      </c>
      <c r="K821" s="688">
        <v>188.18116013639158</v>
      </c>
      <c r="L821" s="688" t="s">
        <v>2022</v>
      </c>
      <c r="M821" s="689">
        <v>0.30000000000000004</v>
      </c>
      <c r="N821" s="688">
        <v>561</v>
      </c>
      <c r="O821" s="688" t="s">
        <v>3253</v>
      </c>
      <c r="P821" s="690" t="s">
        <v>3253</v>
      </c>
      <c r="S821" s="359"/>
      <c r="T821" s="359"/>
    </row>
    <row r="822" spans="2:20" x14ac:dyDescent="0.2">
      <c r="B822" s="687" t="s">
        <v>1473</v>
      </c>
      <c r="C822" s="636" t="s">
        <v>2661</v>
      </c>
      <c r="D822" s="691" t="s">
        <v>1857</v>
      </c>
      <c r="E822" s="688">
        <v>2907</v>
      </c>
      <c r="F822" s="688" t="s">
        <v>1857</v>
      </c>
      <c r="G822" s="688" t="s">
        <v>1857</v>
      </c>
      <c r="H822" s="688">
        <v>6</v>
      </c>
      <c r="I822" s="688">
        <v>5709</v>
      </c>
      <c r="J822" s="688">
        <v>47</v>
      </c>
      <c r="K822" s="688">
        <v>188.18116013639158</v>
      </c>
      <c r="L822" s="688" t="s">
        <v>1874</v>
      </c>
      <c r="M822" s="689" t="s">
        <v>1857</v>
      </c>
      <c r="N822" s="688" t="s">
        <v>1857</v>
      </c>
      <c r="O822" s="688" t="s">
        <v>3253</v>
      </c>
      <c r="P822" s="690" t="s">
        <v>3253</v>
      </c>
      <c r="S822" s="359"/>
      <c r="T822" s="359"/>
    </row>
    <row r="823" spans="2:20" x14ac:dyDescent="0.2">
      <c r="B823" s="687" t="s">
        <v>1474</v>
      </c>
      <c r="C823" s="636" t="s">
        <v>2662</v>
      </c>
      <c r="D823" s="691" t="s">
        <v>1857</v>
      </c>
      <c r="E823" s="688">
        <v>2351</v>
      </c>
      <c r="F823" s="688" t="s">
        <v>1857</v>
      </c>
      <c r="G823" s="688" t="s">
        <v>1857</v>
      </c>
      <c r="H823" s="688">
        <v>5</v>
      </c>
      <c r="I823" s="688">
        <v>2217</v>
      </c>
      <c r="J823" s="688">
        <v>14</v>
      </c>
      <c r="K823" s="688">
        <v>188.18116013639158</v>
      </c>
      <c r="L823" s="688" t="s">
        <v>1874</v>
      </c>
      <c r="M823" s="689" t="s">
        <v>1857</v>
      </c>
      <c r="N823" s="688" t="s">
        <v>1857</v>
      </c>
      <c r="O823" s="688" t="s">
        <v>3253</v>
      </c>
      <c r="P823" s="690" t="s">
        <v>3253</v>
      </c>
      <c r="S823" s="359"/>
      <c r="T823" s="359"/>
    </row>
    <row r="824" spans="2:20" x14ac:dyDescent="0.2">
      <c r="B824" s="687" t="s">
        <v>218</v>
      </c>
      <c r="C824" s="636" t="s">
        <v>2663</v>
      </c>
      <c r="D824" s="691" t="s">
        <v>1857</v>
      </c>
      <c r="E824" s="688">
        <v>1449</v>
      </c>
      <c r="F824" s="688" t="s">
        <v>1857</v>
      </c>
      <c r="G824" s="688" t="s">
        <v>1857</v>
      </c>
      <c r="H824" s="688">
        <v>19</v>
      </c>
      <c r="I824" s="688">
        <v>2083</v>
      </c>
      <c r="J824" s="688">
        <v>19</v>
      </c>
      <c r="K824" s="688">
        <v>188.18116013639158</v>
      </c>
      <c r="L824" s="688" t="s">
        <v>2022</v>
      </c>
      <c r="M824" s="689">
        <v>0.30000000000000004</v>
      </c>
      <c r="N824" s="688">
        <v>625</v>
      </c>
      <c r="O824" s="688">
        <v>1</v>
      </c>
      <c r="P824" s="690" t="s">
        <v>3199</v>
      </c>
      <c r="S824" s="359"/>
      <c r="T824" s="359"/>
    </row>
    <row r="825" spans="2:20" x14ac:dyDescent="0.2">
      <c r="B825" s="687" t="s">
        <v>219</v>
      </c>
      <c r="C825" s="636" t="s">
        <v>2664</v>
      </c>
      <c r="D825" s="691" t="s">
        <v>1857</v>
      </c>
      <c r="E825" s="688">
        <v>835</v>
      </c>
      <c r="F825" s="688" t="s">
        <v>1857</v>
      </c>
      <c r="G825" s="688" t="s">
        <v>1857</v>
      </c>
      <c r="H825" s="688">
        <v>8</v>
      </c>
      <c r="I825" s="688">
        <v>1346</v>
      </c>
      <c r="J825" s="688">
        <v>8</v>
      </c>
      <c r="K825" s="688">
        <v>188.18116013639158</v>
      </c>
      <c r="L825" s="688" t="s">
        <v>2022</v>
      </c>
      <c r="M825" s="689">
        <v>0.4</v>
      </c>
      <c r="N825" s="688">
        <v>538</v>
      </c>
      <c r="O825" s="688">
        <v>1</v>
      </c>
      <c r="P825" s="690" t="s">
        <v>3199</v>
      </c>
      <c r="S825" s="359"/>
      <c r="T825" s="359"/>
    </row>
    <row r="826" spans="2:20" x14ac:dyDescent="0.2">
      <c r="B826" s="687" t="s">
        <v>220</v>
      </c>
      <c r="C826" s="636" t="s">
        <v>2665</v>
      </c>
      <c r="D826" s="691" t="s">
        <v>1857</v>
      </c>
      <c r="E826" s="688">
        <v>1231</v>
      </c>
      <c r="F826" s="688" t="s">
        <v>1857</v>
      </c>
      <c r="G826" s="688" t="s">
        <v>1857</v>
      </c>
      <c r="H826" s="688">
        <v>46</v>
      </c>
      <c r="I826" s="688">
        <v>3067</v>
      </c>
      <c r="J826" s="688">
        <v>36</v>
      </c>
      <c r="K826" s="688">
        <v>188.18116013639158</v>
      </c>
      <c r="L826" s="688" t="s">
        <v>2022</v>
      </c>
      <c r="M826" s="689">
        <v>0.30000000000000004</v>
      </c>
      <c r="N826" s="688">
        <v>920</v>
      </c>
      <c r="O826" s="688">
        <v>1</v>
      </c>
      <c r="P826" s="690" t="s">
        <v>3199</v>
      </c>
      <c r="S826" s="359"/>
      <c r="T826" s="359"/>
    </row>
    <row r="827" spans="2:20" x14ac:dyDescent="0.2">
      <c r="B827" s="687" t="s">
        <v>221</v>
      </c>
      <c r="C827" s="636" t="s">
        <v>2666</v>
      </c>
      <c r="D827" s="691" t="s">
        <v>1857</v>
      </c>
      <c r="E827" s="688">
        <v>569</v>
      </c>
      <c r="F827" s="688" t="s">
        <v>1857</v>
      </c>
      <c r="G827" s="688" t="s">
        <v>1857</v>
      </c>
      <c r="H827" s="688">
        <v>5</v>
      </c>
      <c r="I827" s="688">
        <v>1881</v>
      </c>
      <c r="J827" s="688">
        <v>16</v>
      </c>
      <c r="K827" s="688">
        <v>188.18116013639158</v>
      </c>
      <c r="L827" s="688" t="s">
        <v>2022</v>
      </c>
      <c r="M827" s="689">
        <v>0.30000000000000004</v>
      </c>
      <c r="N827" s="688">
        <v>564</v>
      </c>
      <c r="O827" s="688">
        <v>1</v>
      </c>
      <c r="P827" s="690" t="s">
        <v>3199</v>
      </c>
      <c r="S827" s="359"/>
      <c r="T827" s="359"/>
    </row>
    <row r="828" spans="2:20" x14ac:dyDescent="0.2">
      <c r="B828" s="687" t="s">
        <v>222</v>
      </c>
      <c r="C828" s="636" t="s">
        <v>2667</v>
      </c>
      <c r="D828" s="691" t="s">
        <v>1857</v>
      </c>
      <c r="E828" s="688">
        <v>246</v>
      </c>
      <c r="F828" s="688" t="s">
        <v>1857</v>
      </c>
      <c r="G828" s="688" t="s">
        <v>1857</v>
      </c>
      <c r="H828" s="688">
        <v>5</v>
      </c>
      <c r="I828" s="688">
        <v>1342</v>
      </c>
      <c r="J828" s="688">
        <v>10</v>
      </c>
      <c r="K828" s="688">
        <v>188.18116013639158</v>
      </c>
      <c r="L828" s="688" t="s">
        <v>2022</v>
      </c>
      <c r="M828" s="689">
        <v>0.4</v>
      </c>
      <c r="N828" s="688">
        <v>537</v>
      </c>
      <c r="O828" s="688">
        <v>1</v>
      </c>
      <c r="P828" s="690" t="s">
        <v>3199</v>
      </c>
      <c r="S828" s="359"/>
      <c r="T828" s="359"/>
    </row>
    <row r="829" spans="2:20" x14ac:dyDescent="0.2">
      <c r="B829" s="687" t="s">
        <v>223</v>
      </c>
      <c r="C829" s="636" t="s">
        <v>2668</v>
      </c>
      <c r="D829" s="691" t="s">
        <v>1857</v>
      </c>
      <c r="E829" s="688">
        <v>1599</v>
      </c>
      <c r="F829" s="688" t="s">
        <v>1857</v>
      </c>
      <c r="G829" s="688" t="s">
        <v>1857</v>
      </c>
      <c r="H829" s="688">
        <v>10</v>
      </c>
      <c r="I829" s="688">
        <v>2240</v>
      </c>
      <c r="J829" s="688">
        <v>20</v>
      </c>
      <c r="K829" s="688">
        <v>188.18116013639158</v>
      </c>
      <c r="L829" s="688" t="s">
        <v>2022</v>
      </c>
      <c r="M829" s="689">
        <v>0.30000000000000004</v>
      </c>
      <c r="N829" s="688">
        <v>672</v>
      </c>
      <c r="O829" s="688">
        <v>1</v>
      </c>
      <c r="P829" s="690" t="s">
        <v>3199</v>
      </c>
      <c r="S829" s="359"/>
      <c r="T829" s="359"/>
    </row>
    <row r="830" spans="2:20" x14ac:dyDescent="0.2">
      <c r="B830" s="687" t="s">
        <v>224</v>
      </c>
      <c r="C830" s="636" t="s">
        <v>2669</v>
      </c>
      <c r="D830" s="691" t="s">
        <v>1857</v>
      </c>
      <c r="E830" s="688">
        <v>489</v>
      </c>
      <c r="F830" s="688" t="s">
        <v>1857</v>
      </c>
      <c r="G830" s="688" t="s">
        <v>1857</v>
      </c>
      <c r="H830" s="688">
        <v>5</v>
      </c>
      <c r="I830" s="688">
        <v>1208</v>
      </c>
      <c r="J830" s="688">
        <v>9</v>
      </c>
      <c r="K830" s="688">
        <v>188.18116013639158</v>
      </c>
      <c r="L830" s="688" t="s">
        <v>2022</v>
      </c>
      <c r="M830" s="689">
        <v>0.4</v>
      </c>
      <c r="N830" s="688">
        <v>483</v>
      </c>
      <c r="O830" s="688">
        <v>1</v>
      </c>
      <c r="P830" s="690" t="s">
        <v>3199</v>
      </c>
      <c r="S830" s="359"/>
      <c r="T830" s="359"/>
    </row>
    <row r="831" spans="2:20" x14ac:dyDescent="0.2">
      <c r="B831" s="687" t="s">
        <v>225</v>
      </c>
      <c r="C831" s="636" t="s">
        <v>2670</v>
      </c>
      <c r="D831" s="691" t="s">
        <v>1857</v>
      </c>
      <c r="E831" s="688">
        <v>312</v>
      </c>
      <c r="F831" s="688" t="s">
        <v>1857</v>
      </c>
      <c r="G831" s="688" t="s">
        <v>1857</v>
      </c>
      <c r="H831" s="688">
        <v>5</v>
      </c>
      <c r="I831" s="688">
        <v>791</v>
      </c>
      <c r="J831" s="688">
        <v>5</v>
      </c>
      <c r="K831" s="688">
        <v>188.18116013639158</v>
      </c>
      <c r="L831" s="688" t="s">
        <v>2022</v>
      </c>
      <c r="M831" s="689">
        <v>0.65</v>
      </c>
      <c r="N831" s="688">
        <v>514</v>
      </c>
      <c r="O831" s="688">
        <v>1</v>
      </c>
      <c r="P831" s="690" t="s">
        <v>3199</v>
      </c>
      <c r="S831" s="359"/>
      <c r="T831" s="359"/>
    </row>
    <row r="832" spans="2:20" x14ac:dyDescent="0.2">
      <c r="B832" s="687" t="s">
        <v>1475</v>
      </c>
      <c r="C832" s="636" t="s">
        <v>2671</v>
      </c>
      <c r="D832" s="691" t="s">
        <v>1857</v>
      </c>
      <c r="E832" s="688">
        <v>1809</v>
      </c>
      <c r="F832" s="688" t="s">
        <v>1857</v>
      </c>
      <c r="G832" s="688" t="s">
        <v>1857</v>
      </c>
      <c r="H832" s="688">
        <v>30</v>
      </c>
      <c r="I832" s="688">
        <v>4249</v>
      </c>
      <c r="J832" s="688">
        <v>48</v>
      </c>
      <c r="K832" s="688">
        <v>188.18116013639158</v>
      </c>
      <c r="L832" s="688" t="s">
        <v>2022</v>
      </c>
      <c r="M832" s="689">
        <v>0.30000000000000004</v>
      </c>
      <c r="N832" s="688">
        <v>1275</v>
      </c>
      <c r="O832" s="688" t="s">
        <v>3253</v>
      </c>
      <c r="P832" s="690" t="s">
        <v>3253</v>
      </c>
      <c r="S832" s="359"/>
      <c r="T832" s="359"/>
    </row>
    <row r="833" spans="2:20" x14ac:dyDescent="0.2">
      <c r="B833" s="687" t="s">
        <v>1476</v>
      </c>
      <c r="C833" s="636" t="s">
        <v>2672</v>
      </c>
      <c r="D833" s="691" t="s">
        <v>1857</v>
      </c>
      <c r="E833" s="688">
        <v>1124</v>
      </c>
      <c r="F833" s="688" t="s">
        <v>1857</v>
      </c>
      <c r="G833" s="688" t="s">
        <v>1857</v>
      </c>
      <c r="H833" s="688">
        <v>8</v>
      </c>
      <c r="I833" s="688">
        <v>2313</v>
      </c>
      <c r="J833" s="688">
        <v>21</v>
      </c>
      <c r="K833" s="688">
        <v>188.18116013639158</v>
      </c>
      <c r="L833" s="688" t="s">
        <v>2022</v>
      </c>
      <c r="M833" s="689">
        <v>0.30000000000000004</v>
      </c>
      <c r="N833" s="688">
        <v>694</v>
      </c>
      <c r="O833" s="688" t="s">
        <v>3253</v>
      </c>
      <c r="P833" s="690" t="s">
        <v>3253</v>
      </c>
      <c r="S833" s="359"/>
      <c r="T833" s="359"/>
    </row>
    <row r="834" spans="2:20" x14ac:dyDescent="0.2">
      <c r="B834" s="687" t="s">
        <v>524</v>
      </c>
      <c r="C834" s="636" t="s">
        <v>523</v>
      </c>
      <c r="D834" s="691">
        <v>196</v>
      </c>
      <c r="E834" s="688">
        <v>534</v>
      </c>
      <c r="F834" s="688" t="s">
        <v>1857</v>
      </c>
      <c r="G834" s="688" t="s">
        <v>1857</v>
      </c>
      <c r="H834" s="688">
        <v>5</v>
      </c>
      <c r="I834" s="688">
        <v>1442</v>
      </c>
      <c r="J834" s="688">
        <v>14</v>
      </c>
      <c r="K834" s="688">
        <v>188.18116013639158</v>
      </c>
      <c r="L834" s="688" t="s">
        <v>1874</v>
      </c>
      <c r="M834" s="689" t="s">
        <v>1857</v>
      </c>
      <c r="N834" s="688" t="s">
        <v>1857</v>
      </c>
      <c r="O834" s="688" t="s">
        <v>3253</v>
      </c>
      <c r="P834" s="690" t="s">
        <v>3253</v>
      </c>
      <c r="S834" s="359"/>
      <c r="T834" s="359"/>
    </row>
    <row r="835" spans="2:20" x14ac:dyDescent="0.2">
      <c r="B835" s="687" t="s">
        <v>1477</v>
      </c>
      <c r="C835" s="636" t="s">
        <v>2673</v>
      </c>
      <c r="D835" s="691" t="s">
        <v>1857</v>
      </c>
      <c r="E835" s="688">
        <v>235</v>
      </c>
      <c r="F835" s="688" t="s">
        <v>1857</v>
      </c>
      <c r="G835" s="688" t="s">
        <v>1857</v>
      </c>
      <c r="H835" s="688">
        <v>5</v>
      </c>
      <c r="I835" s="688">
        <v>2318</v>
      </c>
      <c r="J835" s="688">
        <v>13</v>
      </c>
      <c r="K835" s="688">
        <v>188.18116013639158</v>
      </c>
      <c r="L835" s="688" t="s">
        <v>2022</v>
      </c>
      <c r="M835" s="689">
        <v>0.30000000000000004</v>
      </c>
      <c r="N835" s="688">
        <v>695</v>
      </c>
      <c r="O835" s="688" t="s">
        <v>3253</v>
      </c>
      <c r="P835" s="690" t="s">
        <v>3253</v>
      </c>
      <c r="S835" s="359"/>
      <c r="T835" s="359"/>
    </row>
    <row r="836" spans="2:20" x14ac:dyDescent="0.2">
      <c r="B836" s="687" t="s">
        <v>1478</v>
      </c>
      <c r="C836" s="636" t="s">
        <v>2674</v>
      </c>
      <c r="D836" s="691" t="s">
        <v>1857</v>
      </c>
      <c r="E836" s="688">
        <v>1841</v>
      </c>
      <c r="F836" s="688" t="s">
        <v>1857</v>
      </c>
      <c r="G836" s="688" t="s">
        <v>1857</v>
      </c>
      <c r="H836" s="688">
        <v>25</v>
      </c>
      <c r="I836" s="688">
        <v>3082</v>
      </c>
      <c r="J836" s="688">
        <v>38</v>
      </c>
      <c r="K836" s="688">
        <v>188.18116013639158</v>
      </c>
      <c r="L836" s="688" t="s">
        <v>2022</v>
      </c>
      <c r="M836" s="689">
        <v>0.30000000000000004</v>
      </c>
      <c r="N836" s="688">
        <v>924</v>
      </c>
      <c r="O836" s="688" t="s">
        <v>3253</v>
      </c>
      <c r="P836" s="690" t="s">
        <v>3253</v>
      </c>
      <c r="S836" s="359"/>
      <c r="T836" s="359"/>
    </row>
    <row r="837" spans="2:20" x14ac:dyDescent="0.2">
      <c r="B837" s="687" t="s">
        <v>1479</v>
      </c>
      <c r="C837" s="636" t="s">
        <v>2675</v>
      </c>
      <c r="D837" s="691" t="s">
        <v>1857</v>
      </c>
      <c r="E837" s="688">
        <v>395</v>
      </c>
      <c r="F837" s="688" t="s">
        <v>1857</v>
      </c>
      <c r="G837" s="688" t="s">
        <v>1857</v>
      </c>
      <c r="H837" s="688">
        <v>5</v>
      </c>
      <c r="I837" s="688">
        <v>1870</v>
      </c>
      <c r="J837" s="688">
        <v>16</v>
      </c>
      <c r="K837" s="688">
        <v>188.18116013639158</v>
      </c>
      <c r="L837" s="688" t="s">
        <v>2022</v>
      </c>
      <c r="M837" s="689">
        <v>0.30000000000000004</v>
      </c>
      <c r="N837" s="688">
        <v>561</v>
      </c>
      <c r="O837" s="688" t="s">
        <v>3253</v>
      </c>
      <c r="P837" s="690" t="s">
        <v>3253</v>
      </c>
      <c r="S837" s="359"/>
      <c r="T837" s="359"/>
    </row>
    <row r="838" spans="2:20" x14ac:dyDescent="0.2">
      <c r="B838" s="687" t="s">
        <v>1480</v>
      </c>
      <c r="C838" s="636" t="s">
        <v>2676</v>
      </c>
      <c r="D838" s="691" t="s">
        <v>1857</v>
      </c>
      <c r="E838" s="688">
        <v>275</v>
      </c>
      <c r="F838" s="688" t="s">
        <v>1857</v>
      </c>
      <c r="G838" s="688" t="s">
        <v>1857</v>
      </c>
      <c r="H838" s="688">
        <v>5</v>
      </c>
      <c r="I838" s="688">
        <v>1102</v>
      </c>
      <c r="J838" s="688">
        <v>8</v>
      </c>
      <c r="K838" s="688">
        <v>188.18116013639158</v>
      </c>
      <c r="L838" s="688" t="s">
        <v>2022</v>
      </c>
      <c r="M838" s="689">
        <v>0.4</v>
      </c>
      <c r="N838" s="688">
        <v>441</v>
      </c>
      <c r="O838" s="688" t="s">
        <v>3253</v>
      </c>
      <c r="P838" s="690" t="s">
        <v>3253</v>
      </c>
      <c r="S838" s="359"/>
      <c r="T838" s="359"/>
    </row>
    <row r="839" spans="2:20" x14ac:dyDescent="0.2">
      <c r="B839" s="687" t="s">
        <v>1481</v>
      </c>
      <c r="C839" s="636" t="s">
        <v>2677</v>
      </c>
      <c r="D839" s="691" t="s">
        <v>1857</v>
      </c>
      <c r="E839" s="688">
        <v>1055</v>
      </c>
      <c r="F839" s="688" t="s">
        <v>1857</v>
      </c>
      <c r="G839" s="688" t="s">
        <v>1857</v>
      </c>
      <c r="H839" s="688">
        <v>8</v>
      </c>
      <c r="I839" s="688">
        <v>2633</v>
      </c>
      <c r="J839" s="688">
        <v>25</v>
      </c>
      <c r="K839" s="688">
        <v>188.18116013639158</v>
      </c>
      <c r="L839" s="688" t="s">
        <v>2022</v>
      </c>
      <c r="M839" s="689">
        <v>0.30000000000000004</v>
      </c>
      <c r="N839" s="688">
        <v>790</v>
      </c>
      <c r="O839" s="688" t="s">
        <v>3253</v>
      </c>
      <c r="P839" s="690" t="s">
        <v>3253</v>
      </c>
      <c r="S839" s="359"/>
      <c r="T839" s="359"/>
    </row>
    <row r="840" spans="2:20" x14ac:dyDescent="0.2">
      <c r="B840" s="687" t="s">
        <v>1482</v>
      </c>
      <c r="C840" s="636" t="s">
        <v>2678</v>
      </c>
      <c r="D840" s="691" t="s">
        <v>1857</v>
      </c>
      <c r="E840" s="688">
        <v>400</v>
      </c>
      <c r="F840" s="688" t="s">
        <v>1857</v>
      </c>
      <c r="G840" s="688" t="s">
        <v>1857</v>
      </c>
      <c r="H840" s="688">
        <v>5</v>
      </c>
      <c r="I840" s="688">
        <v>1445</v>
      </c>
      <c r="J840" s="688">
        <v>9</v>
      </c>
      <c r="K840" s="688">
        <v>188.18116013639158</v>
      </c>
      <c r="L840" s="688" t="s">
        <v>2022</v>
      </c>
      <c r="M840" s="689">
        <v>0.4</v>
      </c>
      <c r="N840" s="688">
        <v>578</v>
      </c>
      <c r="O840" s="688" t="s">
        <v>3253</v>
      </c>
      <c r="P840" s="690" t="s">
        <v>3253</v>
      </c>
      <c r="S840" s="359"/>
      <c r="T840" s="359"/>
    </row>
    <row r="841" spans="2:20" x14ac:dyDescent="0.2">
      <c r="B841" s="687" t="s">
        <v>1483</v>
      </c>
      <c r="C841" s="636" t="s">
        <v>2679</v>
      </c>
      <c r="D841" s="691" t="s">
        <v>1857</v>
      </c>
      <c r="E841" s="688">
        <v>330</v>
      </c>
      <c r="F841" s="688" t="s">
        <v>1857</v>
      </c>
      <c r="G841" s="688" t="s">
        <v>1857</v>
      </c>
      <c r="H841" s="688">
        <v>5</v>
      </c>
      <c r="I841" s="688">
        <v>465</v>
      </c>
      <c r="J841" s="688">
        <v>5</v>
      </c>
      <c r="K841" s="688">
        <v>188.18116013639158</v>
      </c>
      <c r="L841" s="688" t="s">
        <v>2022</v>
      </c>
      <c r="M841" s="689">
        <v>1</v>
      </c>
      <c r="N841" s="688">
        <v>465</v>
      </c>
      <c r="O841" s="688" t="s">
        <v>3253</v>
      </c>
      <c r="P841" s="690" t="s">
        <v>3253</v>
      </c>
      <c r="S841" s="359"/>
      <c r="T841" s="359"/>
    </row>
    <row r="842" spans="2:20" x14ac:dyDescent="0.2">
      <c r="B842" s="687" t="s">
        <v>1484</v>
      </c>
      <c r="C842" s="636" t="s">
        <v>2680</v>
      </c>
      <c r="D842" s="691" t="s">
        <v>1857</v>
      </c>
      <c r="E842" s="688">
        <v>3560</v>
      </c>
      <c r="F842" s="688" t="s">
        <v>1857</v>
      </c>
      <c r="G842" s="688" t="s">
        <v>1857</v>
      </c>
      <c r="H842" s="688">
        <v>43</v>
      </c>
      <c r="I842" s="688">
        <v>3560</v>
      </c>
      <c r="J842" s="688">
        <v>43</v>
      </c>
      <c r="K842" s="688">
        <v>197.71430696058613</v>
      </c>
      <c r="L842" s="688" t="s">
        <v>1874</v>
      </c>
      <c r="M842" s="689" t="s">
        <v>1857</v>
      </c>
      <c r="N842" s="688" t="s">
        <v>1857</v>
      </c>
      <c r="O842" s="688" t="s">
        <v>3253</v>
      </c>
      <c r="P842" s="690" t="s">
        <v>3253</v>
      </c>
      <c r="S842" s="359"/>
      <c r="T842" s="359"/>
    </row>
    <row r="843" spans="2:20" x14ac:dyDescent="0.2">
      <c r="B843" s="687" t="s">
        <v>1485</v>
      </c>
      <c r="C843" s="636" t="s">
        <v>2681</v>
      </c>
      <c r="D843" s="691" t="s">
        <v>1857</v>
      </c>
      <c r="E843" s="688">
        <v>2145</v>
      </c>
      <c r="F843" s="688" t="s">
        <v>1857</v>
      </c>
      <c r="G843" s="688" t="s">
        <v>1857</v>
      </c>
      <c r="H843" s="688">
        <v>15</v>
      </c>
      <c r="I843" s="688">
        <v>1998</v>
      </c>
      <c r="J843" s="688">
        <v>18</v>
      </c>
      <c r="K843" s="688">
        <v>197.71430696058613</v>
      </c>
      <c r="L843" s="688" t="s">
        <v>1874</v>
      </c>
      <c r="M843" s="689" t="s">
        <v>1857</v>
      </c>
      <c r="N843" s="688" t="s">
        <v>1857</v>
      </c>
      <c r="O843" s="688" t="s">
        <v>3253</v>
      </c>
      <c r="P843" s="690" t="s">
        <v>3253</v>
      </c>
      <c r="S843" s="359"/>
      <c r="T843" s="359"/>
    </row>
    <row r="844" spans="2:20" x14ac:dyDescent="0.2">
      <c r="B844" s="687" t="s">
        <v>1486</v>
      </c>
      <c r="C844" s="636" t="s">
        <v>2682</v>
      </c>
      <c r="D844" s="691" t="s">
        <v>1857</v>
      </c>
      <c r="E844" s="688">
        <v>1315</v>
      </c>
      <c r="F844" s="688" t="s">
        <v>1857</v>
      </c>
      <c r="G844" s="688" t="s">
        <v>1857</v>
      </c>
      <c r="H844" s="688">
        <v>10</v>
      </c>
      <c r="I844" s="688">
        <v>1315</v>
      </c>
      <c r="J844" s="688">
        <v>10</v>
      </c>
      <c r="K844" s="688">
        <v>197.71430696058613</v>
      </c>
      <c r="L844" s="688" t="s">
        <v>1874</v>
      </c>
      <c r="M844" s="689" t="s">
        <v>1857</v>
      </c>
      <c r="N844" s="688" t="s">
        <v>1857</v>
      </c>
      <c r="O844" s="688" t="s">
        <v>3253</v>
      </c>
      <c r="P844" s="690" t="s">
        <v>3253</v>
      </c>
      <c r="S844" s="359"/>
      <c r="T844" s="359"/>
    </row>
    <row r="845" spans="2:20" x14ac:dyDescent="0.2">
      <c r="B845" s="687" t="s">
        <v>1487</v>
      </c>
      <c r="C845" s="636" t="s">
        <v>2683</v>
      </c>
      <c r="D845" s="691" t="s">
        <v>1857</v>
      </c>
      <c r="E845" s="688">
        <v>349</v>
      </c>
      <c r="F845" s="688" t="s">
        <v>1857</v>
      </c>
      <c r="G845" s="688" t="s">
        <v>1857</v>
      </c>
      <c r="H845" s="688">
        <v>5</v>
      </c>
      <c r="I845" s="688">
        <v>418</v>
      </c>
      <c r="J845" s="688">
        <v>5</v>
      </c>
      <c r="K845" s="688">
        <v>197.71430696058613</v>
      </c>
      <c r="L845" s="688" t="s">
        <v>2022</v>
      </c>
      <c r="M845" s="689">
        <v>1</v>
      </c>
      <c r="N845" s="688">
        <v>418</v>
      </c>
      <c r="O845" s="688" t="s">
        <v>3253</v>
      </c>
      <c r="P845" s="690" t="s">
        <v>3253</v>
      </c>
      <c r="S845" s="359"/>
      <c r="T845" s="359"/>
    </row>
    <row r="846" spans="2:20" x14ac:dyDescent="0.2">
      <c r="B846" s="687" t="s">
        <v>1488</v>
      </c>
      <c r="C846" s="636" t="s">
        <v>2684</v>
      </c>
      <c r="D846" s="691" t="s">
        <v>1857</v>
      </c>
      <c r="E846" s="688">
        <v>1068</v>
      </c>
      <c r="F846" s="688" t="s">
        <v>1857</v>
      </c>
      <c r="G846" s="688" t="s">
        <v>1857</v>
      </c>
      <c r="H846" s="688">
        <v>5</v>
      </c>
      <c r="I846" s="688">
        <v>613</v>
      </c>
      <c r="J846" s="688">
        <v>5</v>
      </c>
      <c r="K846" s="688">
        <v>197.71430696058613</v>
      </c>
      <c r="L846" s="688" t="s">
        <v>1874</v>
      </c>
      <c r="M846" s="689" t="s">
        <v>1857</v>
      </c>
      <c r="N846" s="688" t="s">
        <v>1857</v>
      </c>
      <c r="O846" s="688" t="s">
        <v>3253</v>
      </c>
      <c r="P846" s="690" t="s">
        <v>3253</v>
      </c>
      <c r="S846" s="359"/>
      <c r="T846" s="359"/>
    </row>
    <row r="847" spans="2:20" x14ac:dyDescent="0.2">
      <c r="B847" s="687" t="s">
        <v>1489</v>
      </c>
      <c r="C847" s="636" t="s">
        <v>2685</v>
      </c>
      <c r="D847" s="691" t="s">
        <v>1857</v>
      </c>
      <c r="E847" s="688">
        <v>894</v>
      </c>
      <c r="F847" s="688" t="s">
        <v>1857</v>
      </c>
      <c r="G847" s="688" t="s">
        <v>1857</v>
      </c>
      <c r="H847" s="688">
        <v>10</v>
      </c>
      <c r="I847" s="688">
        <v>1738</v>
      </c>
      <c r="J847" s="688">
        <v>14</v>
      </c>
      <c r="K847" s="688">
        <v>197.71430696058613</v>
      </c>
      <c r="L847" s="688" t="s">
        <v>2022</v>
      </c>
      <c r="M847" s="689">
        <v>0.30000000000000004</v>
      </c>
      <c r="N847" s="688">
        <v>521</v>
      </c>
      <c r="O847" s="688" t="s">
        <v>3253</v>
      </c>
      <c r="P847" s="690" t="s">
        <v>3253</v>
      </c>
      <c r="S847" s="359"/>
      <c r="T847" s="359"/>
    </row>
    <row r="848" spans="2:20" x14ac:dyDescent="0.2">
      <c r="B848" s="687" t="s">
        <v>1490</v>
      </c>
      <c r="C848" s="636" t="s">
        <v>2686</v>
      </c>
      <c r="D848" s="691" t="s">
        <v>1857</v>
      </c>
      <c r="E848" s="688">
        <v>5779</v>
      </c>
      <c r="F848" s="688" t="s">
        <v>1857</v>
      </c>
      <c r="G848" s="688" t="s">
        <v>1857</v>
      </c>
      <c r="H848" s="688">
        <v>57</v>
      </c>
      <c r="I848" s="688">
        <v>5779</v>
      </c>
      <c r="J848" s="688">
        <v>57</v>
      </c>
      <c r="K848" s="688">
        <v>197.71430696058613</v>
      </c>
      <c r="L848" s="688" t="s">
        <v>2022</v>
      </c>
      <c r="M848" s="689">
        <v>0.30000000000000004</v>
      </c>
      <c r="N848" s="688">
        <v>1734</v>
      </c>
      <c r="O848" s="688" t="s">
        <v>3253</v>
      </c>
      <c r="P848" s="690" t="s">
        <v>3253</v>
      </c>
      <c r="S848" s="359"/>
      <c r="T848" s="359"/>
    </row>
    <row r="849" spans="2:20" x14ac:dyDescent="0.2">
      <c r="B849" s="687" t="s">
        <v>1491</v>
      </c>
      <c r="C849" s="636" t="s">
        <v>2687</v>
      </c>
      <c r="D849" s="691" t="s">
        <v>1857</v>
      </c>
      <c r="E849" s="688">
        <v>2691</v>
      </c>
      <c r="F849" s="688" t="s">
        <v>1857</v>
      </c>
      <c r="G849" s="688" t="s">
        <v>1857</v>
      </c>
      <c r="H849" s="688">
        <v>44</v>
      </c>
      <c r="I849" s="688">
        <v>3291</v>
      </c>
      <c r="J849" s="688">
        <v>34</v>
      </c>
      <c r="K849" s="688">
        <v>197.71430696058613</v>
      </c>
      <c r="L849" s="688" t="s">
        <v>2022</v>
      </c>
      <c r="M849" s="689">
        <v>0.30000000000000004</v>
      </c>
      <c r="N849" s="688">
        <v>987</v>
      </c>
      <c r="O849" s="688" t="s">
        <v>3253</v>
      </c>
      <c r="P849" s="690" t="s">
        <v>3253</v>
      </c>
      <c r="S849" s="359"/>
      <c r="T849" s="359"/>
    </row>
    <row r="850" spans="2:20" x14ac:dyDescent="0.2">
      <c r="B850" s="687" t="s">
        <v>1492</v>
      </c>
      <c r="C850" s="636" t="s">
        <v>2688</v>
      </c>
      <c r="D850" s="691" t="s">
        <v>1857</v>
      </c>
      <c r="E850" s="688">
        <v>3650</v>
      </c>
      <c r="F850" s="688" t="s">
        <v>1857</v>
      </c>
      <c r="G850" s="688" t="s">
        <v>1857</v>
      </c>
      <c r="H850" s="688">
        <v>31</v>
      </c>
      <c r="I850" s="688">
        <v>3650</v>
      </c>
      <c r="J850" s="688">
        <v>31</v>
      </c>
      <c r="K850" s="688">
        <v>197.71430696058613</v>
      </c>
      <c r="L850" s="688" t="s">
        <v>2022</v>
      </c>
      <c r="M850" s="689">
        <v>0.30000000000000004</v>
      </c>
      <c r="N850" s="688">
        <v>1095</v>
      </c>
      <c r="O850" s="688" t="s">
        <v>3253</v>
      </c>
      <c r="P850" s="690" t="s">
        <v>3253</v>
      </c>
      <c r="S850" s="359"/>
      <c r="T850" s="359"/>
    </row>
    <row r="851" spans="2:20" x14ac:dyDescent="0.2">
      <c r="B851" s="687" t="s">
        <v>1493</v>
      </c>
      <c r="C851" s="636" t="s">
        <v>2689</v>
      </c>
      <c r="D851" s="691" t="s">
        <v>1857</v>
      </c>
      <c r="E851" s="688">
        <v>1516</v>
      </c>
      <c r="F851" s="688" t="s">
        <v>1857</v>
      </c>
      <c r="G851" s="688" t="s">
        <v>1857</v>
      </c>
      <c r="H851" s="688">
        <v>15</v>
      </c>
      <c r="I851" s="688">
        <v>2061</v>
      </c>
      <c r="J851" s="688">
        <v>17</v>
      </c>
      <c r="K851" s="688">
        <v>197.71430696058613</v>
      </c>
      <c r="L851" s="688" t="s">
        <v>2022</v>
      </c>
      <c r="M851" s="689">
        <v>0.30000000000000004</v>
      </c>
      <c r="N851" s="688">
        <v>618</v>
      </c>
      <c r="O851" s="688" t="s">
        <v>3253</v>
      </c>
      <c r="P851" s="690" t="s">
        <v>3253</v>
      </c>
      <c r="S851" s="359"/>
      <c r="T851" s="359"/>
    </row>
    <row r="852" spans="2:20" x14ac:dyDescent="0.2">
      <c r="B852" s="687" t="s">
        <v>1494</v>
      </c>
      <c r="C852" s="636" t="s">
        <v>2690</v>
      </c>
      <c r="D852" s="691" t="s">
        <v>1857</v>
      </c>
      <c r="E852" s="688">
        <v>3532</v>
      </c>
      <c r="F852" s="688" t="s">
        <v>1857</v>
      </c>
      <c r="G852" s="688" t="s">
        <v>1857</v>
      </c>
      <c r="H852" s="688">
        <v>31</v>
      </c>
      <c r="I852" s="688">
        <v>3859</v>
      </c>
      <c r="J852" s="688">
        <v>40</v>
      </c>
      <c r="K852" s="688">
        <v>197.71430696058613</v>
      </c>
      <c r="L852" s="688" t="s">
        <v>1874</v>
      </c>
      <c r="M852" s="689" t="s">
        <v>1857</v>
      </c>
      <c r="N852" s="688" t="s">
        <v>1857</v>
      </c>
      <c r="O852" s="688" t="s">
        <v>3253</v>
      </c>
      <c r="P852" s="690" t="s">
        <v>3253</v>
      </c>
      <c r="S852" s="359"/>
      <c r="T852" s="359"/>
    </row>
    <row r="853" spans="2:20" x14ac:dyDescent="0.2">
      <c r="B853" s="687" t="s">
        <v>1495</v>
      </c>
      <c r="C853" s="636" t="s">
        <v>2691</v>
      </c>
      <c r="D853" s="691" t="s">
        <v>1857</v>
      </c>
      <c r="E853" s="688">
        <v>2298</v>
      </c>
      <c r="F853" s="688" t="s">
        <v>1857</v>
      </c>
      <c r="G853" s="688" t="s">
        <v>1857</v>
      </c>
      <c r="H853" s="688">
        <v>7</v>
      </c>
      <c r="I853" s="688">
        <v>2415</v>
      </c>
      <c r="J853" s="688">
        <v>18</v>
      </c>
      <c r="K853" s="688">
        <v>197.71430696058613</v>
      </c>
      <c r="L853" s="688" t="s">
        <v>1874</v>
      </c>
      <c r="M853" s="689" t="s">
        <v>1857</v>
      </c>
      <c r="N853" s="688" t="s">
        <v>1857</v>
      </c>
      <c r="O853" s="688" t="s">
        <v>3253</v>
      </c>
      <c r="P853" s="690" t="s">
        <v>3253</v>
      </c>
      <c r="S853" s="359"/>
      <c r="T853" s="359"/>
    </row>
    <row r="854" spans="2:20" x14ac:dyDescent="0.2">
      <c r="B854" s="687" t="s">
        <v>1496</v>
      </c>
      <c r="C854" s="636" t="s">
        <v>2692</v>
      </c>
      <c r="D854" s="691" t="s">
        <v>1857</v>
      </c>
      <c r="E854" s="688">
        <v>2077</v>
      </c>
      <c r="F854" s="688" t="s">
        <v>1857</v>
      </c>
      <c r="G854" s="688" t="s">
        <v>1857</v>
      </c>
      <c r="H854" s="688">
        <v>5</v>
      </c>
      <c r="I854" s="688">
        <v>2415</v>
      </c>
      <c r="J854" s="688">
        <v>15</v>
      </c>
      <c r="K854" s="688">
        <v>197.71430696058613</v>
      </c>
      <c r="L854" s="688" t="s">
        <v>1874</v>
      </c>
      <c r="M854" s="689" t="s">
        <v>1857</v>
      </c>
      <c r="N854" s="688" t="s">
        <v>1857</v>
      </c>
      <c r="O854" s="688" t="s">
        <v>3253</v>
      </c>
      <c r="P854" s="690" t="s">
        <v>3253</v>
      </c>
      <c r="S854" s="359"/>
      <c r="T854" s="359"/>
    </row>
    <row r="855" spans="2:20" x14ac:dyDescent="0.2">
      <c r="B855" s="687" t="s">
        <v>1497</v>
      </c>
      <c r="C855" s="636" t="s">
        <v>2693</v>
      </c>
      <c r="D855" s="691">
        <v>0</v>
      </c>
      <c r="E855" s="688">
        <v>0</v>
      </c>
      <c r="F855" s="688" t="s">
        <v>1857</v>
      </c>
      <c r="G855" s="688" t="s">
        <v>1857</v>
      </c>
      <c r="H855" s="688">
        <v>5</v>
      </c>
      <c r="I855" s="688">
        <v>0</v>
      </c>
      <c r="J855" s="688">
        <v>5</v>
      </c>
      <c r="K855" s="688">
        <v>0</v>
      </c>
      <c r="L855" s="688" t="s">
        <v>1874</v>
      </c>
      <c r="M855" s="689" t="s">
        <v>1857</v>
      </c>
      <c r="N855" s="688" t="s">
        <v>1857</v>
      </c>
      <c r="O855" s="688" t="s">
        <v>3253</v>
      </c>
      <c r="P855" s="690" t="s">
        <v>3253</v>
      </c>
      <c r="S855" s="359"/>
      <c r="T855" s="359"/>
    </row>
    <row r="856" spans="2:20" x14ac:dyDescent="0.2">
      <c r="B856" s="687" t="s">
        <v>1498</v>
      </c>
      <c r="C856" s="636" t="s">
        <v>2694</v>
      </c>
      <c r="D856" s="691" t="s">
        <v>1857</v>
      </c>
      <c r="E856" s="688">
        <v>237</v>
      </c>
      <c r="F856" s="688" t="s">
        <v>1857</v>
      </c>
      <c r="G856" s="688" t="s">
        <v>1857</v>
      </c>
      <c r="H856" s="688">
        <v>5</v>
      </c>
      <c r="I856" s="688">
        <v>444</v>
      </c>
      <c r="J856" s="688">
        <v>5</v>
      </c>
      <c r="K856" s="688">
        <v>197.71430696058613</v>
      </c>
      <c r="L856" s="688" t="s">
        <v>2022</v>
      </c>
      <c r="M856" s="689">
        <v>1</v>
      </c>
      <c r="N856" s="688">
        <v>444</v>
      </c>
      <c r="O856" s="688" t="s">
        <v>3253</v>
      </c>
      <c r="P856" s="690" t="s">
        <v>3253</v>
      </c>
      <c r="S856" s="359"/>
      <c r="T856" s="359"/>
    </row>
    <row r="857" spans="2:20" x14ac:dyDescent="0.2">
      <c r="B857" s="687" t="s">
        <v>1499</v>
      </c>
      <c r="C857" s="636" t="s">
        <v>2695</v>
      </c>
      <c r="D857" s="691" t="s">
        <v>1857</v>
      </c>
      <c r="E857" s="688">
        <v>3435</v>
      </c>
      <c r="F857" s="688" t="s">
        <v>1857</v>
      </c>
      <c r="G857" s="688" t="s">
        <v>1857</v>
      </c>
      <c r="H857" s="688">
        <v>30</v>
      </c>
      <c r="I857" s="688">
        <v>2999</v>
      </c>
      <c r="J857" s="688">
        <v>29</v>
      </c>
      <c r="K857" s="688">
        <v>197.71430696058613</v>
      </c>
      <c r="L857" s="688" t="s">
        <v>1874</v>
      </c>
      <c r="M857" s="689" t="s">
        <v>1857</v>
      </c>
      <c r="N857" s="688" t="s">
        <v>1857</v>
      </c>
      <c r="O857" s="688" t="s">
        <v>3253</v>
      </c>
      <c r="P857" s="690" t="s">
        <v>3253</v>
      </c>
      <c r="S857" s="359"/>
      <c r="T857" s="359"/>
    </row>
    <row r="858" spans="2:20" x14ac:dyDescent="0.2">
      <c r="B858" s="687" t="s">
        <v>1500</v>
      </c>
      <c r="C858" s="636" t="s">
        <v>2696</v>
      </c>
      <c r="D858" s="691" t="s">
        <v>1857</v>
      </c>
      <c r="E858" s="688">
        <v>2117</v>
      </c>
      <c r="F858" s="688" t="s">
        <v>1857</v>
      </c>
      <c r="G858" s="688" t="s">
        <v>1857</v>
      </c>
      <c r="H858" s="688">
        <v>10</v>
      </c>
      <c r="I858" s="688">
        <v>1643</v>
      </c>
      <c r="J858" s="688">
        <v>11</v>
      </c>
      <c r="K858" s="688">
        <v>197.71430696058613</v>
      </c>
      <c r="L858" s="688" t="s">
        <v>1874</v>
      </c>
      <c r="M858" s="689" t="s">
        <v>1857</v>
      </c>
      <c r="N858" s="688" t="s">
        <v>1857</v>
      </c>
      <c r="O858" s="688" t="s">
        <v>3253</v>
      </c>
      <c r="P858" s="690" t="s">
        <v>3253</v>
      </c>
      <c r="S858" s="359"/>
      <c r="T858" s="359"/>
    </row>
    <row r="859" spans="2:20" x14ac:dyDescent="0.2">
      <c r="B859" s="687" t="s">
        <v>1501</v>
      </c>
      <c r="C859" s="636" t="s">
        <v>2697</v>
      </c>
      <c r="D859" s="691" t="s">
        <v>1857</v>
      </c>
      <c r="E859" s="688">
        <v>1905</v>
      </c>
      <c r="F859" s="688" t="s">
        <v>1857</v>
      </c>
      <c r="G859" s="688" t="s">
        <v>1857</v>
      </c>
      <c r="H859" s="688">
        <v>7</v>
      </c>
      <c r="I859" s="688">
        <v>1239</v>
      </c>
      <c r="J859" s="688">
        <v>7</v>
      </c>
      <c r="K859" s="688">
        <v>197.71430696058613</v>
      </c>
      <c r="L859" s="688" t="s">
        <v>1874</v>
      </c>
      <c r="M859" s="689" t="s">
        <v>1857</v>
      </c>
      <c r="N859" s="688" t="s">
        <v>1857</v>
      </c>
      <c r="O859" s="688" t="s">
        <v>3253</v>
      </c>
      <c r="P859" s="690" t="s">
        <v>3253</v>
      </c>
      <c r="S859" s="359"/>
      <c r="T859" s="359"/>
    </row>
    <row r="860" spans="2:20" x14ac:dyDescent="0.2">
      <c r="B860" s="687" t="s">
        <v>1502</v>
      </c>
      <c r="C860" s="636" t="s">
        <v>2698</v>
      </c>
      <c r="D860" s="691" t="s">
        <v>1857</v>
      </c>
      <c r="E860" s="688">
        <v>277</v>
      </c>
      <c r="F860" s="688" t="s">
        <v>1857</v>
      </c>
      <c r="G860" s="688" t="s">
        <v>1857</v>
      </c>
      <c r="H860" s="688">
        <v>5</v>
      </c>
      <c r="I860" s="688">
        <v>435</v>
      </c>
      <c r="J860" s="688">
        <v>5</v>
      </c>
      <c r="K860" s="688">
        <v>197.71430696058613</v>
      </c>
      <c r="L860" s="688" t="s">
        <v>2022</v>
      </c>
      <c r="M860" s="689">
        <v>1</v>
      </c>
      <c r="N860" s="688">
        <v>435</v>
      </c>
      <c r="O860" s="688" t="s">
        <v>3253</v>
      </c>
      <c r="P860" s="690" t="s">
        <v>3253</v>
      </c>
      <c r="S860" s="359"/>
      <c r="T860" s="359"/>
    </row>
    <row r="861" spans="2:20" x14ac:dyDescent="0.2">
      <c r="B861" s="687" t="s">
        <v>1503</v>
      </c>
      <c r="C861" s="636" t="s">
        <v>2699</v>
      </c>
      <c r="D861" s="691" t="s">
        <v>1857</v>
      </c>
      <c r="E861" s="688">
        <v>2623</v>
      </c>
      <c r="F861" s="688" t="s">
        <v>1857</v>
      </c>
      <c r="G861" s="688" t="s">
        <v>1857</v>
      </c>
      <c r="H861" s="688">
        <v>14</v>
      </c>
      <c r="I861" s="688">
        <v>4620</v>
      </c>
      <c r="J861" s="688">
        <v>36</v>
      </c>
      <c r="K861" s="688">
        <v>197.71430696058613</v>
      </c>
      <c r="L861" s="688" t="s">
        <v>1874</v>
      </c>
      <c r="M861" s="689" t="s">
        <v>1857</v>
      </c>
      <c r="N861" s="688" t="s">
        <v>1857</v>
      </c>
      <c r="O861" s="688" t="s">
        <v>3253</v>
      </c>
      <c r="P861" s="690" t="s">
        <v>3253</v>
      </c>
      <c r="S861" s="359"/>
      <c r="T861" s="359"/>
    </row>
    <row r="862" spans="2:20" x14ac:dyDescent="0.2">
      <c r="B862" s="687" t="s">
        <v>1504</v>
      </c>
      <c r="C862" s="636" t="s">
        <v>2700</v>
      </c>
      <c r="D862" s="691" t="s">
        <v>1857</v>
      </c>
      <c r="E862" s="688">
        <v>1981</v>
      </c>
      <c r="F862" s="688" t="s">
        <v>1857</v>
      </c>
      <c r="G862" s="688" t="s">
        <v>1857</v>
      </c>
      <c r="H862" s="688">
        <v>10</v>
      </c>
      <c r="I862" s="688">
        <v>2283</v>
      </c>
      <c r="J862" s="688">
        <v>16</v>
      </c>
      <c r="K862" s="688">
        <v>197.71430696058613</v>
      </c>
      <c r="L862" s="688" t="s">
        <v>1874</v>
      </c>
      <c r="M862" s="689" t="s">
        <v>1857</v>
      </c>
      <c r="N862" s="688" t="s">
        <v>1857</v>
      </c>
      <c r="O862" s="688" t="s">
        <v>3253</v>
      </c>
      <c r="P862" s="690" t="s">
        <v>3253</v>
      </c>
      <c r="S862" s="359"/>
      <c r="T862" s="359"/>
    </row>
    <row r="863" spans="2:20" x14ac:dyDescent="0.2">
      <c r="B863" s="687" t="s">
        <v>1505</v>
      </c>
      <c r="C863" s="636" t="s">
        <v>2701</v>
      </c>
      <c r="D863" s="691" t="s">
        <v>1857</v>
      </c>
      <c r="E863" s="688">
        <v>2646</v>
      </c>
      <c r="F863" s="688" t="s">
        <v>1857</v>
      </c>
      <c r="G863" s="688" t="s">
        <v>1857</v>
      </c>
      <c r="H863" s="688">
        <v>16</v>
      </c>
      <c r="I863" s="688">
        <v>4418</v>
      </c>
      <c r="J863" s="688">
        <v>38</v>
      </c>
      <c r="K863" s="688">
        <v>197.71430696058613</v>
      </c>
      <c r="L863" s="688" t="s">
        <v>1874</v>
      </c>
      <c r="M863" s="689" t="s">
        <v>1857</v>
      </c>
      <c r="N863" s="688" t="s">
        <v>1857</v>
      </c>
      <c r="O863" s="688" t="s">
        <v>3253</v>
      </c>
      <c r="P863" s="690" t="s">
        <v>3253</v>
      </c>
      <c r="S863" s="359"/>
      <c r="T863" s="359"/>
    </row>
    <row r="864" spans="2:20" x14ac:dyDescent="0.2">
      <c r="B864" s="687" t="s">
        <v>1506</v>
      </c>
      <c r="C864" s="636" t="s">
        <v>2702</v>
      </c>
      <c r="D864" s="691" t="s">
        <v>1857</v>
      </c>
      <c r="E864" s="688">
        <v>1388</v>
      </c>
      <c r="F864" s="688" t="s">
        <v>1857</v>
      </c>
      <c r="G864" s="688" t="s">
        <v>1857</v>
      </c>
      <c r="H864" s="688">
        <v>5</v>
      </c>
      <c r="I864" s="688">
        <v>2172</v>
      </c>
      <c r="J864" s="688">
        <v>16</v>
      </c>
      <c r="K864" s="688">
        <v>197.71430696058613</v>
      </c>
      <c r="L864" s="688" t="s">
        <v>1874</v>
      </c>
      <c r="M864" s="689" t="s">
        <v>1857</v>
      </c>
      <c r="N864" s="688" t="s">
        <v>1857</v>
      </c>
      <c r="O864" s="688" t="s">
        <v>3253</v>
      </c>
      <c r="P864" s="690" t="s">
        <v>3253</v>
      </c>
      <c r="S864" s="359"/>
      <c r="T864" s="359"/>
    </row>
    <row r="865" spans="2:20" x14ac:dyDescent="0.2">
      <c r="B865" s="687" t="s">
        <v>1507</v>
      </c>
      <c r="C865" s="636" t="s">
        <v>2703</v>
      </c>
      <c r="D865" s="691" t="s">
        <v>1857</v>
      </c>
      <c r="E865" s="688">
        <v>1388</v>
      </c>
      <c r="F865" s="688" t="s">
        <v>1857</v>
      </c>
      <c r="G865" s="688" t="s">
        <v>1857</v>
      </c>
      <c r="H865" s="688">
        <v>5</v>
      </c>
      <c r="I865" s="688">
        <v>1412</v>
      </c>
      <c r="J865" s="688">
        <v>9</v>
      </c>
      <c r="K865" s="688">
        <v>197.71430696058613</v>
      </c>
      <c r="L865" s="688" t="s">
        <v>1874</v>
      </c>
      <c r="M865" s="689" t="s">
        <v>1857</v>
      </c>
      <c r="N865" s="688" t="s">
        <v>1857</v>
      </c>
      <c r="O865" s="688" t="s">
        <v>3253</v>
      </c>
      <c r="P865" s="690" t="s">
        <v>3253</v>
      </c>
      <c r="S865" s="359"/>
      <c r="T865" s="359"/>
    </row>
    <row r="866" spans="2:20" x14ac:dyDescent="0.2">
      <c r="B866" s="687" t="s">
        <v>1508</v>
      </c>
      <c r="C866" s="636" t="s">
        <v>2704</v>
      </c>
      <c r="D866" s="691" t="s">
        <v>1857</v>
      </c>
      <c r="E866" s="688">
        <v>2339</v>
      </c>
      <c r="F866" s="688" t="s">
        <v>1857</v>
      </c>
      <c r="G866" s="688" t="s">
        <v>1857</v>
      </c>
      <c r="H866" s="688">
        <v>5</v>
      </c>
      <c r="I866" s="688">
        <v>3850</v>
      </c>
      <c r="J866" s="688">
        <v>14</v>
      </c>
      <c r="K866" s="688">
        <v>365.23571025458358</v>
      </c>
      <c r="L866" s="688" t="s">
        <v>1874</v>
      </c>
      <c r="M866" s="689" t="s">
        <v>1857</v>
      </c>
      <c r="N866" s="688" t="s">
        <v>1857</v>
      </c>
      <c r="O866" s="688" t="s">
        <v>3253</v>
      </c>
      <c r="P866" s="690" t="s">
        <v>3253</v>
      </c>
      <c r="S866" s="359"/>
      <c r="T866" s="359"/>
    </row>
    <row r="867" spans="2:20" x14ac:dyDescent="0.2">
      <c r="B867" s="687" t="s">
        <v>1509</v>
      </c>
      <c r="C867" s="636" t="s">
        <v>2705</v>
      </c>
      <c r="D867" s="691" t="s">
        <v>1857</v>
      </c>
      <c r="E867" s="688">
        <v>3348</v>
      </c>
      <c r="F867" s="688" t="s">
        <v>1857</v>
      </c>
      <c r="G867" s="688" t="s">
        <v>1857</v>
      </c>
      <c r="H867" s="688">
        <v>34</v>
      </c>
      <c r="I867" s="688">
        <v>3997</v>
      </c>
      <c r="J867" s="688">
        <v>41</v>
      </c>
      <c r="K867" s="688">
        <v>197.71430696058613</v>
      </c>
      <c r="L867" s="688" t="s">
        <v>1874</v>
      </c>
      <c r="M867" s="689" t="s">
        <v>1857</v>
      </c>
      <c r="N867" s="688" t="s">
        <v>1857</v>
      </c>
      <c r="O867" s="688" t="s">
        <v>3253</v>
      </c>
      <c r="P867" s="690" t="s">
        <v>3253</v>
      </c>
      <c r="S867" s="359"/>
      <c r="T867" s="359"/>
    </row>
    <row r="868" spans="2:20" x14ac:dyDescent="0.2">
      <c r="B868" s="687" t="s">
        <v>1510</v>
      </c>
      <c r="C868" s="636" t="s">
        <v>2706</v>
      </c>
      <c r="D868" s="691" t="s">
        <v>1857</v>
      </c>
      <c r="E868" s="688">
        <v>1800</v>
      </c>
      <c r="F868" s="688" t="s">
        <v>1857</v>
      </c>
      <c r="G868" s="688" t="s">
        <v>1857</v>
      </c>
      <c r="H868" s="688">
        <v>7</v>
      </c>
      <c r="I868" s="688">
        <v>2298</v>
      </c>
      <c r="J868" s="688">
        <v>21</v>
      </c>
      <c r="K868" s="688">
        <v>197.71430696058613</v>
      </c>
      <c r="L868" s="688" t="s">
        <v>1874</v>
      </c>
      <c r="M868" s="689" t="s">
        <v>1857</v>
      </c>
      <c r="N868" s="688" t="s">
        <v>1857</v>
      </c>
      <c r="O868" s="688" t="s">
        <v>3253</v>
      </c>
      <c r="P868" s="690" t="s">
        <v>3253</v>
      </c>
      <c r="S868" s="359"/>
      <c r="T868" s="359"/>
    </row>
    <row r="869" spans="2:20" x14ac:dyDescent="0.2">
      <c r="B869" s="687" t="s">
        <v>1511</v>
      </c>
      <c r="C869" s="636" t="s">
        <v>2707</v>
      </c>
      <c r="D869" s="691" t="s">
        <v>1857</v>
      </c>
      <c r="E869" s="688">
        <v>1434</v>
      </c>
      <c r="F869" s="688" t="s">
        <v>1857</v>
      </c>
      <c r="G869" s="688" t="s">
        <v>1857</v>
      </c>
      <c r="H869" s="688">
        <v>5</v>
      </c>
      <c r="I869" s="688">
        <v>1771</v>
      </c>
      <c r="J869" s="688">
        <v>13</v>
      </c>
      <c r="K869" s="688">
        <v>197.71430696058613</v>
      </c>
      <c r="L869" s="688" t="s">
        <v>1874</v>
      </c>
      <c r="M869" s="689" t="s">
        <v>1857</v>
      </c>
      <c r="N869" s="688" t="s">
        <v>1857</v>
      </c>
      <c r="O869" s="688" t="s">
        <v>3253</v>
      </c>
      <c r="P869" s="690" t="s">
        <v>3253</v>
      </c>
      <c r="S869" s="359"/>
      <c r="T869" s="359"/>
    </row>
    <row r="870" spans="2:20" x14ac:dyDescent="0.2">
      <c r="B870" s="687" t="s">
        <v>1512</v>
      </c>
      <c r="C870" s="636" t="s">
        <v>2708</v>
      </c>
      <c r="D870" s="691" t="s">
        <v>1857</v>
      </c>
      <c r="E870" s="688">
        <v>328</v>
      </c>
      <c r="F870" s="688" t="s">
        <v>1857</v>
      </c>
      <c r="G870" s="688" t="s">
        <v>1857</v>
      </c>
      <c r="H870" s="688">
        <v>5</v>
      </c>
      <c r="I870" s="688">
        <v>561</v>
      </c>
      <c r="J870" s="688">
        <v>5</v>
      </c>
      <c r="K870" s="688">
        <v>197.71430696058613</v>
      </c>
      <c r="L870" s="688" t="s">
        <v>2022</v>
      </c>
      <c r="M870" s="689">
        <v>1</v>
      </c>
      <c r="N870" s="688">
        <v>561</v>
      </c>
      <c r="O870" s="688" t="s">
        <v>3253</v>
      </c>
      <c r="P870" s="690" t="s">
        <v>3253</v>
      </c>
      <c r="S870" s="359"/>
      <c r="T870" s="359"/>
    </row>
    <row r="871" spans="2:20" x14ac:dyDescent="0.2">
      <c r="B871" s="687" t="s">
        <v>522</v>
      </c>
      <c r="C871" s="636" t="s">
        <v>521</v>
      </c>
      <c r="D871" s="691" t="s">
        <v>1857</v>
      </c>
      <c r="E871" s="688">
        <v>1020</v>
      </c>
      <c r="F871" s="688" t="s">
        <v>1857</v>
      </c>
      <c r="G871" s="688" t="s">
        <v>1857</v>
      </c>
      <c r="H871" s="688">
        <v>5</v>
      </c>
      <c r="I871" s="688">
        <v>1580</v>
      </c>
      <c r="J871" s="688">
        <v>5</v>
      </c>
      <c r="K871" s="688">
        <v>365.23571025458358</v>
      </c>
      <c r="L871" s="688" t="s">
        <v>1874</v>
      </c>
      <c r="M871" s="689" t="s">
        <v>1857</v>
      </c>
      <c r="N871" s="688" t="s">
        <v>1857</v>
      </c>
      <c r="O871" s="688" t="s">
        <v>3253</v>
      </c>
      <c r="P871" s="690" t="s">
        <v>3253</v>
      </c>
      <c r="S871" s="359"/>
      <c r="T871" s="359"/>
    </row>
    <row r="872" spans="2:20" x14ac:dyDescent="0.2">
      <c r="B872" s="687" t="s">
        <v>520</v>
      </c>
      <c r="C872" s="636" t="s">
        <v>519</v>
      </c>
      <c r="D872" s="691" t="s">
        <v>1857</v>
      </c>
      <c r="E872" s="688">
        <v>729</v>
      </c>
      <c r="F872" s="688" t="s">
        <v>1857</v>
      </c>
      <c r="G872" s="688" t="s">
        <v>1857</v>
      </c>
      <c r="H872" s="688">
        <v>5</v>
      </c>
      <c r="I872" s="688">
        <v>1080</v>
      </c>
      <c r="J872" s="688">
        <v>5</v>
      </c>
      <c r="K872" s="688">
        <v>197.71430696058613</v>
      </c>
      <c r="L872" s="688" t="s">
        <v>1874</v>
      </c>
      <c r="M872" s="689" t="s">
        <v>1857</v>
      </c>
      <c r="N872" s="688" t="s">
        <v>1857</v>
      </c>
      <c r="O872" s="688" t="s">
        <v>3253</v>
      </c>
      <c r="P872" s="690" t="s">
        <v>3253</v>
      </c>
      <c r="S872" s="359"/>
      <c r="T872" s="359"/>
    </row>
    <row r="873" spans="2:20" x14ac:dyDescent="0.2">
      <c r="B873" s="687" t="s">
        <v>518</v>
      </c>
      <c r="C873" s="636" t="s">
        <v>517</v>
      </c>
      <c r="D873" s="691" t="s">
        <v>1857</v>
      </c>
      <c r="E873" s="688">
        <v>4720</v>
      </c>
      <c r="F873" s="688" t="s">
        <v>1857</v>
      </c>
      <c r="G873" s="688" t="s">
        <v>1857</v>
      </c>
      <c r="H873" s="688">
        <v>27</v>
      </c>
      <c r="I873" s="688">
        <v>3655</v>
      </c>
      <c r="J873" s="688">
        <v>16</v>
      </c>
      <c r="K873" s="688">
        <v>197.71430696058613</v>
      </c>
      <c r="L873" s="688" t="s">
        <v>1874</v>
      </c>
      <c r="M873" s="689" t="s">
        <v>1857</v>
      </c>
      <c r="N873" s="688" t="s">
        <v>1857</v>
      </c>
      <c r="O873" s="688" t="s">
        <v>3253</v>
      </c>
      <c r="P873" s="690" t="s">
        <v>3253</v>
      </c>
      <c r="S873" s="359"/>
      <c r="T873" s="359"/>
    </row>
    <row r="874" spans="2:20" x14ac:dyDescent="0.2">
      <c r="B874" s="687" t="s">
        <v>516</v>
      </c>
      <c r="C874" s="636" t="s">
        <v>515</v>
      </c>
      <c r="D874" s="691" t="s">
        <v>1857</v>
      </c>
      <c r="E874" s="688">
        <v>4882</v>
      </c>
      <c r="F874" s="688" t="s">
        <v>1857</v>
      </c>
      <c r="G874" s="688" t="s">
        <v>1857</v>
      </c>
      <c r="H874" s="688">
        <v>16</v>
      </c>
      <c r="I874" s="688">
        <v>4351</v>
      </c>
      <c r="J874" s="688">
        <v>25</v>
      </c>
      <c r="K874" s="688">
        <v>365.23571025458358</v>
      </c>
      <c r="L874" s="688" t="s">
        <v>1874</v>
      </c>
      <c r="M874" s="689" t="s">
        <v>1857</v>
      </c>
      <c r="N874" s="688" t="s">
        <v>1857</v>
      </c>
      <c r="O874" s="688" t="s">
        <v>3253</v>
      </c>
      <c r="P874" s="690" t="s">
        <v>3253</v>
      </c>
      <c r="S874" s="359"/>
      <c r="T874" s="359"/>
    </row>
    <row r="875" spans="2:20" x14ac:dyDescent="0.2">
      <c r="B875" s="687" t="s">
        <v>1513</v>
      </c>
      <c r="C875" s="636" t="s">
        <v>2709</v>
      </c>
      <c r="D875" s="691" t="s">
        <v>1857</v>
      </c>
      <c r="E875" s="688">
        <v>2422</v>
      </c>
      <c r="F875" s="688" t="s">
        <v>1857</v>
      </c>
      <c r="G875" s="688" t="s">
        <v>1857</v>
      </c>
      <c r="H875" s="688">
        <v>9</v>
      </c>
      <c r="I875" s="688">
        <v>3622</v>
      </c>
      <c r="J875" s="688">
        <v>28</v>
      </c>
      <c r="K875" s="688">
        <v>197.71430696058613</v>
      </c>
      <c r="L875" s="688" t="s">
        <v>1874</v>
      </c>
      <c r="M875" s="689" t="s">
        <v>1857</v>
      </c>
      <c r="N875" s="688" t="s">
        <v>1857</v>
      </c>
      <c r="O875" s="688" t="s">
        <v>3253</v>
      </c>
      <c r="P875" s="690" t="s">
        <v>3253</v>
      </c>
      <c r="S875" s="359"/>
      <c r="T875" s="359"/>
    </row>
    <row r="876" spans="2:20" x14ac:dyDescent="0.2">
      <c r="B876" s="687" t="s">
        <v>1514</v>
      </c>
      <c r="C876" s="636" t="s">
        <v>2710</v>
      </c>
      <c r="D876" s="691" t="s">
        <v>1857</v>
      </c>
      <c r="E876" s="688">
        <v>1570</v>
      </c>
      <c r="F876" s="688" t="s">
        <v>1857</v>
      </c>
      <c r="G876" s="688" t="s">
        <v>1857</v>
      </c>
      <c r="H876" s="688">
        <v>5</v>
      </c>
      <c r="I876" s="688">
        <v>5142</v>
      </c>
      <c r="J876" s="688">
        <v>41</v>
      </c>
      <c r="K876" s="688">
        <v>197.71430696058613</v>
      </c>
      <c r="L876" s="688" t="s">
        <v>1874</v>
      </c>
      <c r="M876" s="689" t="s">
        <v>1857</v>
      </c>
      <c r="N876" s="688" t="s">
        <v>1857</v>
      </c>
      <c r="O876" s="688" t="s">
        <v>3253</v>
      </c>
      <c r="P876" s="690" t="s">
        <v>3253</v>
      </c>
      <c r="S876" s="359"/>
      <c r="T876" s="359"/>
    </row>
    <row r="877" spans="2:20" x14ac:dyDescent="0.2">
      <c r="B877" s="687" t="s">
        <v>1515</v>
      </c>
      <c r="C877" s="636" t="s">
        <v>2711</v>
      </c>
      <c r="D877" s="691" t="s">
        <v>1857</v>
      </c>
      <c r="E877" s="688">
        <v>1355</v>
      </c>
      <c r="F877" s="688" t="s">
        <v>1857</v>
      </c>
      <c r="G877" s="688" t="s">
        <v>1857</v>
      </c>
      <c r="H877" s="688">
        <v>5</v>
      </c>
      <c r="I877" s="688">
        <v>2631</v>
      </c>
      <c r="J877" s="688">
        <v>17</v>
      </c>
      <c r="K877" s="688">
        <v>197.71430696058613</v>
      </c>
      <c r="L877" s="688" t="s">
        <v>1874</v>
      </c>
      <c r="M877" s="689" t="s">
        <v>1857</v>
      </c>
      <c r="N877" s="688" t="s">
        <v>1857</v>
      </c>
      <c r="O877" s="688" t="s">
        <v>3253</v>
      </c>
      <c r="P877" s="690" t="s">
        <v>3253</v>
      </c>
      <c r="S877" s="359"/>
      <c r="T877" s="359"/>
    </row>
    <row r="878" spans="2:20" x14ac:dyDescent="0.2">
      <c r="B878" s="687" t="s">
        <v>514</v>
      </c>
      <c r="C878" s="636" t="s">
        <v>513</v>
      </c>
      <c r="D878" s="691">
        <v>826</v>
      </c>
      <c r="E878" s="688">
        <v>472</v>
      </c>
      <c r="F878" s="688" t="s">
        <v>1857</v>
      </c>
      <c r="G878" s="688" t="s">
        <v>1857</v>
      </c>
      <c r="H878" s="688">
        <v>5</v>
      </c>
      <c r="I878" s="688">
        <v>866</v>
      </c>
      <c r="J878" s="688">
        <v>5</v>
      </c>
      <c r="K878" s="688">
        <v>197.71430696058613</v>
      </c>
      <c r="L878" s="688" t="s">
        <v>1874</v>
      </c>
      <c r="M878" s="689" t="s">
        <v>1857</v>
      </c>
      <c r="N878" s="688" t="s">
        <v>1857</v>
      </c>
      <c r="O878" s="688">
        <v>1</v>
      </c>
      <c r="P878" s="690" t="s">
        <v>236</v>
      </c>
      <c r="S878" s="359"/>
      <c r="T878" s="359"/>
    </row>
    <row r="879" spans="2:20" x14ac:dyDescent="0.2">
      <c r="B879" s="687" t="s">
        <v>1516</v>
      </c>
      <c r="C879" s="636" t="s">
        <v>2712</v>
      </c>
      <c r="D879" s="691" t="s">
        <v>1857</v>
      </c>
      <c r="E879" s="688">
        <v>685</v>
      </c>
      <c r="F879" s="688" t="s">
        <v>1857</v>
      </c>
      <c r="G879" s="688" t="s">
        <v>1857</v>
      </c>
      <c r="H879" s="688">
        <v>5</v>
      </c>
      <c r="I879" s="688">
        <v>650</v>
      </c>
      <c r="J879" s="688">
        <v>5</v>
      </c>
      <c r="K879" s="688">
        <v>365.23571025458358</v>
      </c>
      <c r="L879" s="688" t="s">
        <v>1874</v>
      </c>
      <c r="M879" s="689" t="s">
        <v>1857</v>
      </c>
      <c r="N879" s="688" t="s">
        <v>1857</v>
      </c>
      <c r="O879" s="688" t="s">
        <v>3253</v>
      </c>
      <c r="P879" s="690" t="s">
        <v>3253</v>
      </c>
      <c r="S879" s="359"/>
      <c r="T879" s="359"/>
    </row>
    <row r="880" spans="2:20" x14ac:dyDescent="0.2">
      <c r="B880" s="687" t="s">
        <v>1517</v>
      </c>
      <c r="C880" s="636" t="s">
        <v>2713</v>
      </c>
      <c r="D880" s="691">
        <v>267</v>
      </c>
      <c r="E880" s="688">
        <v>292</v>
      </c>
      <c r="F880" s="688" t="s">
        <v>1857</v>
      </c>
      <c r="G880" s="688" t="s">
        <v>1857</v>
      </c>
      <c r="H880" s="688">
        <v>5</v>
      </c>
      <c r="I880" s="688">
        <v>490</v>
      </c>
      <c r="J880" s="688">
        <v>5</v>
      </c>
      <c r="K880" s="688">
        <v>197.71430696058613</v>
      </c>
      <c r="L880" s="688" t="s">
        <v>1874</v>
      </c>
      <c r="M880" s="689" t="s">
        <v>1857</v>
      </c>
      <c r="N880" s="688" t="s">
        <v>1857</v>
      </c>
      <c r="O880" s="688" t="s">
        <v>3253</v>
      </c>
      <c r="P880" s="690" t="s">
        <v>3253</v>
      </c>
      <c r="S880" s="359"/>
      <c r="T880" s="359"/>
    </row>
    <row r="881" spans="2:20" x14ac:dyDescent="0.2">
      <c r="B881" s="687" t="s">
        <v>1518</v>
      </c>
      <c r="C881" s="636" t="s">
        <v>2714</v>
      </c>
      <c r="D881" s="691" t="s">
        <v>1857</v>
      </c>
      <c r="E881" s="688">
        <v>1989</v>
      </c>
      <c r="F881" s="688" t="s">
        <v>1857</v>
      </c>
      <c r="G881" s="688" t="s">
        <v>1857</v>
      </c>
      <c r="H881" s="688">
        <v>18</v>
      </c>
      <c r="I881" s="688">
        <v>2372</v>
      </c>
      <c r="J881" s="688">
        <v>25</v>
      </c>
      <c r="K881" s="688">
        <v>197.71430696058613</v>
      </c>
      <c r="L881" s="688" t="s">
        <v>2022</v>
      </c>
      <c r="M881" s="689">
        <v>0.30000000000000004</v>
      </c>
      <c r="N881" s="688">
        <v>712</v>
      </c>
      <c r="O881" s="688" t="s">
        <v>3253</v>
      </c>
      <c r="P881" s="690" t="s">
        <v>3253</v>
      </c>
      <c r="S881" s="359"/>
      <c r="T881" s="359"/>
    </row>
    <row r="882" spans="2:20" x14ac:dyDescent="0.2">
      <c r="B882" s="687" t="s">
        <v>226</v>
      </c>
      <c r="C882" s="636" t="s">
        <v>2715</v>
      </c>
      <c r="D882" s="691" t="s">
        <v>1857</v>
      </c>
      <c r="E882" s="688">
        <v>980</v>
      </c>
      <c r="F882" s="688" t="s">
        <v>1857</v>
      </c>
      <c r="G882" s="688" t="s">
        <v>1857</v>
      </c>
      <c r="H882" s="688">
        <v>8</v>
      </c>
      <c r="I882" s="688">
        <v>972</v>
      </c>
      <c r="J882" s="688">
        <v>9</v>
      </c>
      <c r="K882" s="688">
        <v>197.71430696058613</v>
      </c>
      <c r="L882" s="688" t="s">
        <v>1874</v>
      </c>
      <c r="M882" s="689" t="s">
        <v>1857</v>
      </c>
      <c r="N882" s="688" t="s">
        <v>1857</v>
      </c>
      <c r="O882" s="688">
        <v>1</v>
      </c>
      <c r="P882" s="690" t="s">
        <v>236</v>
      </c>
      <c r="S882" s="359"/>
      <c r="T882" s="359"/>
    </row>
    <row r="883" spans="2:20" x14ac:dyDescent="0.2">
      <c r="B883" s="687" t="s">
        <v>227</v>
      </c>
      <c r="C883" s="636" t="s">
        <v>2716</v>
      </c>
      <c r="D883" s="691" t="s">
        <v>1857</v>
      </c>
      <c r="E883" s="688">
        <v>611</v>
      </c>
      <c r="F883" s="688" t="s">
        <v>1857</v>
      </c>
      <c r="G883" s="688" t="s">
        <v>1857</v>
      </c>
      <c r="H883" s="688">
        <v>5</v>
      </c>
      <c r="I883" s="688">
        <v>571</v>
      </c>
      <c r="J883" s="688">
        <v>8</v>
      </c>
      <c r="K883" s="688">
        <v>197.71430696058613</v>
      </c>
      <c r="L883" s="688" t="s">
        <v>1874</v>
      </c>
      <c r="M883" s="689" t="s">
        <v>1857</v>
      </c>
      <c r="N883" s="688" t="s">
        <v>1857</v>
      </c>
      <c r="O883" s="688">
        <v>1</v>
      </c>
      <c r="P883" s="690" t="s">
        <v>236</v>
      </c>
      <c r="S883" s="359"/>
      <c r="T883" s="359"/>
    </row>
    <row r="884" spans="2:20" x14ac:dyDescent="0.2">
      <c r="B884" s="687" t="s">
        <v>1519</v>
      </c>
      <c r="C884" s="636" t="s">
        <v>2717</v>
      </c>
      <c r="D884" s="691">
        <v>181</v>
      </c>
      <c r="E884" s="688">
        <v>197</v>
      </c>
      <c r="F884" s="688" t="s">
        <v>1857</v>
      </c>
      <c r="G884" s="688" t="s">
        <v>1857</v>
      </c>
      <c r="H884" s="688">
        <v>5</v>
      </c>
      <c r="I884" s="688">
        <v>562</v>
      </c>
      <c r="J884" s="688">
        <v>5</v>
      </c>
      <c r="K884" s="688">
        <v>197.71430696058613</v>
      </c>
      <c r="L884" s="688" t="s">
        <v>1874</v>
      </c>
      <c r="M884" s="689" t="s">
        <v>1857</v>
      </c>
      <c r="N884" s="688" t="s">
        <v>1857</v>
      </c>
      <c r="O884" s="688" t="s">
        <v>3253</v>
      </c>
      <c r="P884" s="690" t="s">
        <v>3253</v>
      </c>
      <c r="S884" s="359"/>
      <c r="T884" s="359"/>
    </row>
    <row r="885" spans="2:20" x14ac:dyDescent="0.2">
      <c r="B885" s="687" t="s">
        <v>1520</v>
      </c>
      <c r="C885" s="636" t="s">
        <v>2718</v>
      </c>
      <c r="D885" s="691" t="s">
        <v>1857</v>
      </c>
      <c r="E885" s="688">
        <v>354</v>
      </c>
      <c r="F885" s="688" t="s">
        <v>1857</v>
      </c>
      <c r="G885" s="688" t="s">
        <v>1857</v>
      </c>
      <c r="H885" s="688">
        <v>5</v>
      </c>
      <c r="I885" s="688">
        <v>500</v>
      </c>
      <c r="J885" s="688">
        <v>5</v>
      </c>
      <c r="K885" s="688">
        <v>197.71430696058613</v>
      </c>
      <c r="L885" s="688" t="s">
        <v>1874</v>
      </c>
      <c r="M885" s="689" t="s">
        <v>1857</v>
      </c>
      <c r="N885" s="688" t="s">
        <v>1857</v>
      </c>
      <c r="O885" s="688" t="s">
        <v>3253</v>
      </c>
      <c r="P885" s="690" t="s">
        <v>3253</v>
      </c>
      <c r="S885" s="359"/>
      <c r="T885" s="359"/>
    </row>
    <row r="886" spans="2:20" x14ac:dyDescent="0.2">
      <c r="B886" s="687" t="s">
        <v>1521</v>
      </c>
      <c r="C886" s="636" t="s">
        <v>2719</v>
      </c>
      <c r="D886" s="691" t="s">
        <v>1857</v>
      </c>
      <c r="E886" s="688">
        <v>1327</v>
      </c>
      <c r="F886" s="688" t="s">
        <v>1857</v>
      </c>
      <c r="G886" s="688" t="s">
        <v>1857</v>
      </c>
      <c r="H886" s="688">
        <v>8</v>
      </c>
      <c r="I886" s="688">
        <v>2186</v>
      </c>
      <c r="J886" s="688">
        <v>17</v>
      </c>
      <c r="K886" s="688">
        <v>197.71430696058613</v>
      </c>
      <c r="L886" s="688" t="s">
        <v>2022</v>
      </c>
      <c r="M886" s="689">
        <v>0.30000000000000004</v>
      </c>
      <c r="N886" s="688">
        <v>656</v>
      </c>
      <c r="O886" s="688" t="s">
        <v>3253</v>
      </c>
      <c r="P886" s="690" t="s">
        <v>3253</v>
      </c>
      <c r="S886" s="359"/>
      <c r="T886" s="359"/>
    </row>
    <row r="887" spans="2:20" x14ac:dyDescent="0.2">
      <c r="B887" s="687" t="s">
        <v>1522</v>
      </c>
      <c r="C887" s="636" t="s">
        <v>2720</v>
      </c>
      <c r="D887" s="691" t="s">
        <v>1857</v>
      </c>
      <c r="E887" s="688">
        <v>765</v>
      </c>
      <c r="F887" s="688" t="s">
        <v>1857</v>
      </c>
      <c r="G887" s="688" t="s">
        <v>1857</v>
      </c>
      <c r="H887" s="688">
        <v>5</v>
      </c>
      <c r="I887" s="688">
        <v>970</v>
      </c>
      <c r="J887" s="688">
        <v>8</v>
      </c>
      <c r="K887" s="688">
        <v>197.71430696058613</v>
      </c>
      <c r="L887" s="688" t="s">
        <v>2022</v>
      </c>
      <c r="M887" s="689">
        <v>0.65</v>
      </c>
      <c r="N887" s="688">
        <v>630</v>
      </c>
      <c r="O887" s="688" t="s">
        <v>3253</v>
      </c>
      <c r="P887" s="690" t="s">
        <v>3253</v>
      </c>
      <c r="S887" s="359"/>
      <c r="T887" s="359"/>
    </row>
    <row r="888" spans="2:20" x14ac:dyDescent="0.2">
      <c r="B888" s="687" t="s">
        <v>1523</v>
      </c>
      <c r="C888" s="636" t="s">
        <v>2721</v>
      </c>
      <c r="D888" s="691" t="s">
        <v>1857</v>
      </c>
      <c r="E888" s="688">
        <v>1716</v>
      </c>
      <c r="F888" s="688" t="s">
        <v>1857</v>
      </c>
      <c r="G888" s="688" t="s">
        <v>1857</v>
      </c>
      <c r="H888" s="688">
        <v>9</v>
      </c>
      <c r="I888" s="688">
        <v>1693</v>
      </c>
      <c r="J888" s="688">
        <v>11</v>
      </c>
      <c r="K888" s="688">
        <v>197.71430696058613</v>
      </c>
      <c r="L888" s="688" t="s">
        <v>2022</v>
      </c>
      <c r="M888" s="689">
        <v>0.30000000000000004</v>
      </c>
      <c r="N888" s="688">
        <v>508</v>
      </c>
      <c r="O888" s="688" t="s">
        <v>3253</v>
      </c>
      <c r="P888" s="690" t="s">
        <v>3253</v>
      </c>
      <c r="S888" s="359"/>
      <c r="T888" s="359"/>
    </row>
    <row r="889" spans="2:20" x14ac:dyDescent="0.2">
      <c r="B889" s="687" t="s">
        <v>1524</v>
      </c>
      <c r="C889" s="636" t="s">
        <v>2722</v>
      </c>
      <c r="D889" s="691" t="s">
        <v>1857</v>
      </c>
      <c r="E889" s="688">
        <v>1126</v>
      </c>
      <c r="F889" s="688" t="s">
        <v>1857</v>
      </c>
      <c r="G889" s="688" t="s">
        <v>1857</v>
      </c>
      <c r="H889" s="688">
        <v>5</v>
      </c>
      <c r="I889" s="688">
        <v>602</v>
      </c>
      <c r="J889" s="688">
        <v>5</v>
      </c>
      <c r="K889" s="688">
        <v>197.71430696058613</v>
      </c>
      <c r="L889" s="688" t="s">
        <v>2022</v>
      </c>
      <c r="M889" s="689">
        <v>1</v>
      </c>
      <c r="N889" s="688">
        <v>602</v>
      </c>
      <c r="O889" s="688" t="s">
        <v>3253</v>
      </c>
      <c r="P889" s="690" t="s">
        <v>3253</v>
      </c>
      <c r="S889" s="359"/>
      <c r="T889" s="359"/>
    </row>
    <row r="890" spans="2:20" x14ac:dyDescent="0.2">
      <c r="B890" s="687" t="s">
        <v>1525</v>
      </c>
      <c r="C890" s="636" t="s">
        <v>2723</v>
      </c>
      <c r="D890" s="691" t="s">
        <v>1857</v>
      </c>
      <c r="E890" s="688">
        <v>4073</v>
      </c>
      <c r="F890" s="688" t="s">
        <v>1857</v>
      </c>
      <c r="G890" s="688" t="s">
        <v>1857</v>
      </c>
      <c r="H890" s="688">
        <v>10</v>
      </c>
      <c r="I890" s="688">
        <v>4747</v>
      </c>
      <c r="J890" s="688">
        <v>27</v>
      </c>
      <c r="K890" s="688">
        <v>197.71430696058613</v>
      </c>
      <c r="L890" s="688" t="s">
        <v>1874</v>
      </c>
      <c r="M890" s="689" t="s">
        <v>1857</v>
      </c>
      <c r="N890" s="688" t="s">
        <v>1857</v>
      </c>
      <c r="O890" s="688" t="s">
        <v>3253</v>
      </c>
      <c r="P890" s="690" t="s">
        <v>3253</v>
      </c>
      <c r="S890" s="359"/>
      <c r="T890" s="359"/>
    </row>
    <row r="891" spans="2:20" x14ac:dyDescent="0.2">
      <c r="B891" s="687" t="s">
        <v>1526</v>
      </c>
      <c r="C891" s="636" t="s">
        <v>2724</v>
      </c>
      <c r="D891" s="691" t="s">
        <v>1857</v>
      </c>
      <c r="E891" s="688">
        <v>4281</v>
      </c>
      <c r="F891" s="688" t="s">
        <v>1857</v>
      </c>
      <c r="G891" s="688" t="s">
        <v>1857</v>
      </c>
      <c r="H891" s="688">
        <v>5</v>
      </c>
      <c r="I891" s="688">
        <v>4232</v>
      </c>
      <c r="J891" s="688">
        <v>45</v>
      </c>
      <c r="K891" s="688">
        <v>197.71430696058613</v>
      </c>
      <c r="L891" s="688" t="s">
        <v>1874</v>
      </c>
      <c r="M891" s="689" t="s">
        <v>1857</v>
      </c>
      <c r="N891" s="688" t="s">
        <v>1857</v>
      </c>
      <c r="O891" s="688" t="s">
        <v>3253</v>
      </c>
      <c r="P891" s="690" t="s">
        <v>3253</v>
      </c>
      <c r="S891" s="359"/>
      <c r="T891" s="359"/>
    </row>
    <row r="892" spans="2:20" x14ac:dyDescent="0.2">
      <c r="B892" s="687" t="s">
        <v>1527</v>
      </c>
      <c r="C892" s="636" t="s">
        <v>2725</v>
      </c>
      <c r="D892" s="691" t="s">
        <v>1857</v>
      </c>
      <c r="E892" s="688">
        <v>2655</v>
      </c>
      <c r="F892" s="688" t="s">
        <v>1857</v>
      </c>
      <c r="G892" s="688" t="s">
        <v>1857</v>
      </c>
      <c r="H892" s="688">
        <v>12</v>
      </c>
      <c r="I892" s="688">
        <v>6484</v>
      </c>
      <c r="J892" s="688">
        <v>50</v>
      </c>
      <c r="K892" s="688">
        <v>197.71430696058613</v>
      </c>
      <c r="L892" s="688" t="s">
        <v>1874</v>
      </c>
      <c r="M892" s="689" t="s">
        <v>1857</v>
      </c>
      <c r="N892" s="688" t="s">
        <v>1857</v>
      </c>
      <c r="O892" s="688" t="s">
        <v>3253</v>
      </c>
      <c r="P892" s="690" t="s">
        <v>3253</v>
      </c>
      <c r="S892" s="359"/>
      <c r="T892" s="359"/>
    </row>
    <row r="893" spans="2:20" x14ac:dyDescent="0.2">
      <c r="B893" s="687" t="s">
        <v>1528</v>
      </c>
      <c r="C893" s="636" t="s">
        <v>2726</v>
      </c>
      <c r="D893" s="691" t="s">
        <v>1857</v>
      </c>
      <c r="E893" s="688" t="s">
        <v>1857</v>
      </c>
      <c r="F893" s="688">
        <v>1881</v>
      </c>
      <c r="G893" s="688">
        <v>1680</v>
      </c>
      <c r="H893" s="688">
        <v>5</v>
      </c>
      <c r="I893" s="688">
        <v>3611</v>
      </c>
      <c r="J893" s="688">
        <v>25</v>
      </c>
      <c r="K893" s="688">
        <v>197.71430696058613</v>
      </c>
      <c r="L893" s="688" t="s">
        <v>1874</v>
      </c>
      <c r="M893" s="689" t="s">
        <v>1857</v>
      </c>
      <c r="N893" s="688" t="s">
        <v>1857</v>
      </c>
      <c r="O893" s="688">
        <v>1</v>
      </c>
      <c r="P893" s="690" t="s">
        <v>236</v>
      </c>
      <c r="S893" s="359"/>
      <c r="T893" s="359"/>
    </row>
    <row r="894" spans="2:20" x14ac:dyDescent="0.2">
      <c r="B894" s="687" t="s">
        <v>1529</v>
      </c>
      <c r="C894" s="636" t="s">
        <v>2727</v>
      </c>
      <c r="D894" s="691" t="s">
        <v>1857</v>
      </c>
      <c r="E894" s="688" t="s">
        <v>1857</v>
      </c>
      <c r="F894" s="688">
        <v>1796</v>
      </c>
      <c r="G894" s="688">
        <v>1595</v>
      </c>
      <c r="H894" s="688">
        <v>5</v>
      </c>
      <c r="I894" s="688">
        <v>2797</v>
      </c>
      <c r="J894" s="688">
        <v>15</v>
      </c>
      <c r="K894" s="688">
        <v>197.71430696058613</v>
      </c>
      <c r="L894" s="688" t="s">
        <v>1874</v>
      </c>
      <c r="M894" s="689" t="s">
        <v>1857</v>
      </c>
      <c r="N894" s="688" t="s">
        <v>1857</v>
      </c>
      <c r="O894" s="688">
        <v>1</v>
      </c>
      <c r="P894" s="690" t="s">
        <v>236</v>
      </c>
      <c r="S894" s="359"/>
      <c r="T894" s="359"/>
    </row>
    <row r="895" spans="2:20" x14ac:dyDescent="0.2">
      <c r="B895" s="687" t="s">
        <v>1530</v>
      </c>
      <c r="C895" s="636" t="s">
        <v>2728</v>
      </c>
      <c r="D895" s="691" t="s">
        <v>1857</v>
      </c>
      <c r="E895" s="688">
        <v>1214</v>
      </c>
      <c r="F895" s="688" t="s">
        <v>1857</v>
      </c>
      <c r="G895" s="688" t="s">
        <v>1857</v>
      </c>
      <c r="H895" s="688">
        <v>5</v>
      </c>
      <c r="I895" s="688">
        <v>2488</v>
      </c>
      <c r="J895" s="688">
        <v>20</v>
      </c>
      <c r="K895" s="688">
        <v>197.71430696058613</v>
      </c>
      <c r="L895" s="688" t="s">
        <v>1874</v>
      </c>
      <c r="M895" s="689" t="s">
        <v>1857</v>
      </c>
      <c r="N895" s="688" t="s">
        <v>1857</v>
      </c>
      <c r="O895" s="688" t="s">
        <v>3253</v>
      </c>
      <c r="P895" s="690" t="s">
        <v>3253</v>
      </c>
      <c r="S895" s="359"/>
      <c r="T895" s="359"/>
    </row>
    <row r="896" spans="2:20" x14ac:dyDescent="0.2">
      <c r="B896" s="687" t="s">
        <v>1531</v>
      </c>
      <c r="C896" s="636" t="s">
        <v>2729</v>
      </c>
      <c r="D896" s="691">
        <v>324</v>
      </c>
      <c r="E896" s="688" t="s">
        <v>1857</v>
      </c>
      <c r="F896" s="688">
        <v>354</v>
      </c>
      <c r="G896" s="688">
        <v>1072</v>
      </c>
      <c r="H896" s="688">
        <v>5</v>
      </c>
      <c r="I896" s="688">
        <v>561</v>
      </c>
      <c r="J896" s="688">
        <v>5</v>
      </c>
      <c r="K896" s="688">
        <v>197.71430696058613</v>
      </c>
      <c r="L896" s="688" t="s">
        <v>1874</v>
      </c>
      <c r="M896" s="689" t="s">
        <v>1857</v>
      </c>
      <c r="N896" s="688" t="s">
        <v>1857</v>
      </c>
      <c r="O896" s="688" t="s">
        <v>3253</v>
      </c>
      <c r="P896" s="690" t="s">
        <v>3253</v>
      </c>
      <c r="S896" s="359"/>
      <c r="T896" s="359"/>
    </row>
    <row r="897" spans="2:20" x14ac:dyDescent="0.2">
      <c r="B897" s="687" t="s">
        <v>1532</v>
      </c>
      <c r="C897" s="636" t="s">
        <v>2730</v>
      </c>
      <c r="D897" s="691" t="s">
        <v>1857</v>
      </c>
      <c r="E897" s="688">
        <v>1026</v>
      </c>
      <c r="F897" s="688" t="s">
        <v>1857</v>
      </c>
      <c r="G897" s="688" t="s">
        <v>1857</v>
      </c>
      <c r="H897" s="688">
        <v>8</v>
      </c>
      <c r="I897" s="688">
        <v>1624</v>
      </c>
      <c r="J897" s="688">
        <v>12</v>
      </c>
      <c r="K897" s="688">
        <v>197.71430696058613</v>
      </c>
      <c r="L897" s="688" t="s">
        <v>2022</v>
      </c>
      <c r="M897" s="689">
        <v>0.30000000000000004</v>
      </c>
      <c r="N897" s="688">
        <v>487</v>
      </c>
      <c r="O897" s="688" t="s">
        <v>3253</v>
      </c>
      <c r="P897" s="690" t="s">
        <v>3253</v>
      </c>
      <c r="S897" s="359"/>
      <c r="T897" s="359"/>
    </row>
    <row r="898" spans="2:20" x14ac:dyDescent="0.2">
      <c r="B898" s="687" t="s">
        <v>1533</v>
      </c>
      <c r="C898" s="636" t="s">
        <v>2731</v>
      </c>
      <c r="D898" s="691" t="s">
        <v>1857</v>
      </c>
      <c r="E898" s="688">
        <v>665</v>
      </c>
      <c r="F898" s="688" t="s">
        <v>1857</v>
      </c>
      <c r="G898" s="688" t="s">
        <v>1857</v>
      </c>
      <c r="H898" s="688">
        <v>5</v>
      </c>
      <c r="I898" s="688">
        <v>925</v>
      </c>
      <c r="J898" s="688">
        <v>6</v>
      </c>
      <c r="K898" s="688">
        <v>197.71430696058613</v>
      </c>
      <c r="L898" s="688" t="s">
        <v>2022</v>
      </c>
      <c r="M898" s="689">
        <v>0.65</v>
      </c>
      <c r="N898" s="688">
        <v>601</v>
      </c>
      <c r="O898" s="688" t="s">
        <v>3253</v>
      </c>
      <c r="P898" s="690" t="s">
        <v>3253</v>
      </c>
      <c r="S898" s="359"/>
      <c r="T898" s="359"/>
    </row>
    <row r="899" spans="2:20" x14ac:dyDescent="0.2">
      <c r="B899" s="687" t="s">
        <v>1534</v>
      </c>
      <c r="C899" s="636" t="s">
        <v>2732</v>
      </c>
      <c r="D899" s="691" t="s">
        <v>1857</v>
      </c>
      <c r="E899" s="688">
        <v>2861</v>
      </c>
      <c r="F899" s="688" t="s">
        <v>1857</v>
      </c>
      <c r="G899" s="688" t="s">
        <v>1857</v>
      </c>
      <c r="H899" s="688">
        <v>6</v>
      </c>
      <c r="I899" s="688">
        <v>2861</v>
      </c>
      <c r="J899" s="688">
        <v>6</v>
      </c>
      <c r="K899" s="688">
        <v>197.71430696058613</v>
      </c>
      <c r="L899" s="688" t="s">
        <v>1874</v>
      </c>
      <c r="M899" s="689" t="s">
        <v>1857</v>
      </c>
      <c r="N899" s="688" t="s">
        <v>1857</v>
      </c>
      <c r="O899" s="688" t="s">
        <v>3253</v>
      </c>
      <c r="P899" s="690" t="s">
        <v>3253</v>
      </c>
      <c r="S899" s="359"/>
      <c r="T899" s="359"/>
    </row>
    <row r="900" spans="2:20" x14ac:dyDescent="0.2">
      <c r="B900" s="687" t="s">
        <v>512</v>
      </c>
      <c r="C900" s="636" t="s">
        <v>511</v>
      </c>
      <c r="D900" s="691" t="s">
        <v>1857</v>
      </c>
      <c r="E900" s="688">
        <v>2016</v>
      </c>
      <c r="F900" s="688" t="s">
        <v>1857</v>
      </c>
      <c r="G900" s="688" t="s">
        <v>1857</v>
      </c>
      <c r="H900" s="688">
        <v>5</v>
      </c>
      <c r="I900" s="688">
        <v>1156</v>
      </c>
      <c r="J900" s="688">
        <v>6</v>
      </c>
      <c r="K900" s="688">
        <v>365.23571025458358</v>
      </c>
      <c r="L900" s="688" t="s">
        <v>1874</v>
      </c>
      <c r="M900" s="689" t="s">
        <v>1857</v>
      </c>
      <c r="N900" s="688" t="s">
        <v>1857</v>
      </c>
      <c r="O900" s="688" t="s">
        <v>3253</v>
      </c>
      <c r="P900" s="690" t="s">
        <v>3253</v>
      </c>
      <c r="S900" s="359"/>
      <c r="T900" s="359"/>
    </row>
    <row r="901" spans="2:20" x14ac:dyDescent="0.2">
      <c r="B901" s="687" t="s">
        <v>510</v>
      </c>
      <c r="C901" s="636" t="s">
        <v>509</v>
      </c>
      <c r="D901" s="691" t="s">
        <v>1857</v>
      </c>
      <c r="E901" s="688">
        <v>1824</v>
      </c>
      <c r="F901" s="688" t="s">
        <v>1857</v>
      </c>
      <c r="G901" s="688" t="s">
        <v>1857</v>
      </c>
      <c r="H901" s="688">
        <v>5</v>
      </c>
      <c r="I901" s="688">
        <v>3944</v>
      </c>
      <c r="J901" s="688">
        <v>23</v>
      </c>
      <c r="K901" s="688">
        <v>365.23571025458358</v>
      </c>
      <c r="L901" s="688" t="s">
        <v>1874</v>
      </c>
      <c r="M901" s="689" t="s">
        <v>1857</v>
      </c>
      <c r="N901" s="688" t="s">
        <v>1857</v>
      </c>
      <c r="O901" s="688" t="s">
        <v>3253</v>
      </c>
      <c r="P901" s="690" t="s">
        <v>3253</v>
      </c>
      <c r="S901" s="359"/>
      <c r="T901" s="359"/>
    </row>
    <row r="902" spans="2:20" x14ac:dyDescent="0.2">
      <c r="B902" s="687" t="s">
        <v>1535</v>
      </c>
      <c r="C902" s="636" t="s">
        <v>2733</v>
      </c>
      <c r="D902" s="691" t="s">
        <v>1857</v>
      </c>
      <c r="E902" s="688">
        <v>625</v>
      </c>
      <c r="F902" s="688" t="s">
        <v>1857</v>
      </c>
      <c r="G902" s="688" t="s">
        <v>1857</v>
      </c>
      <c r="H902" s="688">
        <v>5</v>
      </c>
      <c r="I902" s="688">
        <v>564</v>
      </c>
      <c r="J902" s="688">
        <v>5</v>
      </c>
      <c r="K902" s="688">
        <v>197.71430696058613</v>
      </c>
      <c r="L902" s="688" t="s">
        <v>2022</v>
      </c>
      <c r="M902" s="689">
        <v>1</v>
      </c>
      <c r="N902" s="688">
        <v>564</v>
      </c>
      <c r="O902" s="688" t="s">
        <v>3253</v>
      </c>
      <c r="P902" s="690" t="s">
        <v>3253</v>
      </c>
      <c r="S902" s="359"/>
      <c r="T902" s="359"/>
    </row>
    <row r="903" spans="2:20" x14ac:dyDescent="0.2">
      <c r="B903" s="687" t="s">
        <v>1536</v>
      </c>
      <c r="C903" s="636" t="s">
        <v>2734</v>
      </c>
      <c r="D903" s="691" t="s">
        <v>1857</v>
      </c>
      <c r="E903" s="688">
        <v>1464</v>
      </c>
      <c r="F903" s="688" t="s">
        <v>1857</v>
      </c>
      <c r="G903" s="688" t="s">
        <v>1857</v>
      </c>
      <c r="H903" s="688">
        <v>9</v>
      </c>
      <c r="I903" s="688">
        <v>1568</v>
      </c>
      <c r="J903" s="688">
        <v>10</v>
      </c>
      <c r="K903" s="688">
        <v>197.71430696058613</v>
      </c>
      <c r="L903" s="688" t="s">
        <v>2022</v>
      </c>
      <c r="M903" s="689">
        <v>0.4</v>
      </c>
      <c r="N903" s="688">
        <v>627</v>
      </c>
      <c r="O903" s="688" t="s">
        <v>3253</v>
      </c>
      <c r="P903" s="690" t="s">
        <v>3253</v>
      </c>
      <c r="S903" s="359"/>
      <c r="T903" s="359"/>
    </row>
    <row r="904" spans="2:20" x14ac:dyDescent="0.2">
      <c r="B904" s="687" t="s">
        <v>1537</v>
      </c>
      <c r="C904" s="636" t="s">
        <v>2735</v>
      </c>
      <c r="D904" s="691" t="s">
        <v>1857</v>
      </c>
      <c r="E904" s="688">
        <v>939</v>
      </c>
      <c r="F904" s="688" t="s">
        <v>1857</v>
      </c>
      <c r="G904" s="688" t="s">
        <v>1857</v>
      </c>
      <c r="H904" s="688">
        <v>8</v>
      </c>
      <c r="I904" s="688">
        <v>531</v>
      </c>
      <c r="J904" s="688">
        <v>5</v>
      </c>
      <c r="K904" s="688">
        <v>197.71430696058613</v>
      </c>
      <c r="L904" s="688" t="s">
        <v>2022</v>
      </c>
      <c r="M904" s="689">
        <v>1</v>
      </c>
      <c r="N904" s="688">
        <v>531</v>
      </c>
      <c r="O904" s="688" t="s">
        <v>3253</v>
      </c>
      <c r="P904" s="690" t="s">
        <v>3253</v>
      </c>
      <c r="S904" s="359"/>
      <c r="T904" s="359"/>
    </row>
    <row r="905" spans="2:20" x14ac:dyDescent="0.2">
      <c r="B905" s="687" t="s">
        <v>1538</v>
      </c>
      <c r="C905" s="636" t="s">
        <v>2736</v>
      </c>
      <c r="D905" s="691" t="s">
        <v>1857</v>
      </c>
      <c r="E905" s="688">
        <v>417</v>
      </c>
      <c r="F905" s="688" t="s">
        <v>1857</v>
      </c>
      <c r="G905" s="688" t="s">
        <v>1857</v>
      </c>
      <c r="H905" s="688">
        <v>5</v>
      </c>
      <c r="I905" s="688">
        <v>566</v>
      </c>
      <c r="J905" s="688">
        <v>5</v>
      </c>
      <c r="K905" s="688">
        <v>197.71430696058613</v>
      </c>
      <c r="L905" s="688" t="s">
        <v>1874</v>
      </c>
      <c r="M905" s="689" t="s">
        <v>1857</v>
      </c>
      <c r="N905" s="688" t="s">
        <v>1857</v>
      </c>
      <c r="O905" s="688" t="s">
        <v>3253</v>
      </c>
      <c r="P905" s="690" t="s">
        <v>3253</v>
      </c>
      <c r="S905" s="359"/>
      <c r="T905" s="359"/>
    </row>
    <row r="906" spans="2:20" x14ac:dyDescent="0.2">
      <c r="B906" s="687" t="s">
        <v>1539</v>
      </c>
      <c r="C906" s="636" t="s">
        <v>2737</v>
      </c>
      <c r="D906" s="691" t="s">
        <v>1857</v>
      </c>
      <c r="E906" s="688">
        <v>761</v>
      </c>
      <c r="F906" s="688" t="s">
        <v>1857</v>
      </c>
      <c r="G906" s="688" t="s">
        <v>1857</v>
      </c>
      <c r="H906" s="688">
        <v>5</v>
      </c>
      <c r="I906" s="688">
        <v>1376</v>
      </c>
      <c r="J906" s="688">
        <v>8</v>
      </c>
      <c r="K906" s="688">
        <v>197.71430696058613</v>
      </c>
      <c r="L906" s="688" t="s">
        <v>2022</v>
      </c>
      <c r="M906" s="689">
        <v>0.4</v>
      </c>
      <c r="N906" s="688">
        <v>550</v>
      </c>
      <c r="O906" s="688" t="s">
        <v>3253</v>
      </c>
      <c r="P906" s="690" t="s">
        <v>3253</v>
      </c>
      <c r="S906" s="359"/>
      <c r="T906" s="359"/>
    </row>
    <row r="907" spans="2:20" x14ac:dyDescent="0.2">
      <c r="B907" s="687" t="s">
        <v>1540</v>
      </c>
      <c r="C907" s="636" t="s">
        <v>2738</v>
      </c>
      <c r="D907" s="691" t="s">
        <v>1857</v>
      </c>
      <c r="E907" s="688">
        <v>337</v>
      </c>
      <c r="F907" s="688" t="s">
        <v>1857</v>
      </c>
      <c r="G907" s="688" t="s">
        <v>1857</v>
      </c>
      <c r="H907" s="688">
        <v>5</v>
      </c>
      <c r="I907" s="688">
        <v>505</v>
      </c>
      <c r="J907" s="688">
        <v>5</v>
      </c>
      <c r="K907" s="688">
        <v>197.71430696058613</v>
      </c>
      <c r="L907" s="688" t="s">
        <v>2022</v>
      </c>
      <c r="M907" s="689">
        <v>1</v>
      </c>
      <c r="N907" s="688">
        <v>505</v>
      </c>
      <c r="O907" s="688" t="s">
        <v>3253</v>
      </c>
      <c r="P907" s="690" t="s">
        <v>3253</v>
      </c>
      <c r="S907" s="359"/>
      <c r="T907" s="359"/>
    </row>
    <row r="908" spans="2:20" x14ac:dyDescent="0.2">
      <c r="B908" s="687" t="s">
        <v>1541</v>
      </c>
      <c r="C908" s="636" t="s">
        <v>2739</v>
      </c>
      <c r="D908" s="691" t="s">
        <v>1857</v>
      </c>
      <c r="E908" s="688">
        <v>1913</v>
      </c>
      <c r="F908" s="688" t="s">
        <v>1857</v>
      </c>
      <c r="G908" s="688" t="s">
        <v>1857</v>
      </c>
      <c r="H908" s="688">
        <v>18</v>
      </c>
      <c r="I908" s="688">
        <v>2214</v>
      </c>
      <c r="J908" s="688">
        <v>20</v>
      </c>
      <c r="K908" s="688">
        <v>197.71430696058613</v>
      </c>
      <c r="L908" s="688" t="s">
        <v>2022</v>
      </c>
      <c r="M908" s="689">
        <v>0.30000000000000004</v>
      </c>
      <c r="N908" s="688">
        <v>664</v>
      </c>
      <c r="O908" s="688" t="s">
        <v>3253</v>
      </c>
      <c r="P908" s="690" t="s">
        <v>3253</v>
      </c>
      <c r="S908" s="359"/>
      <c r="T908" s="359"/>
    </row>
    <row r="909" spans="2:20" x14ac:dyDescent="0.2">
      <c r="B909" s="687" t="s">
        <v>1542</v>
      </c>
      <c r="C909" s="636" t="s">
        <v>2740</v>
      </c>
      <c r="D909" s="691" t="s">
        <v>1857</v>
      </c>
      <c r="E909" s="688">
        <v>701</v>
      </c>
      <c r="F909" s="688" t="s">
        <v>1857</v>
      </c>
      <c r="G909" s="688" t="s">
        <v>1857</v>
      </c>
      <c r="H909" s="688">
        <v>5</v>
      </c>
      <c r="I909" s="688">
        <v>1301</v>
      </c>
      <c r="J909" s="688">
        <v>10</v>
      </c>
      <c r="K909" s="688">
        <v>197.71430696058613</v>
      </c>
      <c r="L909" s="688" t="s">
        <v>2022</v>
      </c>
      <c r="M909" s="689">
        <v>0.4</v>
      </c>
      <c r="N909" s="688">
        <v>520</v>
      </c>
      <c r="O909" s="688" t="s">
        <v>3253</v>
      </c>
      <c r="P909" s="690" t="s">
        <v>3253</v>
      </c>
      <c r="S909" s="359"/>
      <c r="T909" s="359"/>
    </row>
    <row r="910" spans="2:20" x14ac:dyDescent="0.2">
      <c r="B910" s="687" t="s">
        <v>1543</v>
      </c>
      <c r="C910" s="636" t="s">
        <v>2741</v>
      </c>
      <c r="D910" s="691" t="s">
        <v>1857</v>
      </c>
      <c r="E910" s="688">
        <v>8788</v>
      </c>
      <c r="F910" s="688" t="s">
        <v>1857</v>
      </c>
      <c r="G910" s="688" t="s">
        <v>1857</v>
      </c>
      <c r="H910" s="688">
        <v>28</v>
      </c>
      <c r="I910" s="688">
        <v>8294</v>
      </c>
      <c r="J910" s="688">
        <v>50</v>
      </c>
      <c r="K910" s="688">
        <v>197.71430696058613</v>
      </c>
      <c r="L910" s="688" t="s">
        <v>1874</v>
      </c>
      <c r="M910" s="689" t="s">
        <v>1857</v>
      </c>
      <c r="N910" s="688" t="s">
        <v>1857</v>
      </c>
      <c r="O910" s="688" t="s">
        <v>3253</v>
      </c>
      <c r="P910" s="690" t="s">
        <v>3253</v>
      </c>
      <c r="S910" s="359"/>
      <c r="T910" s="359"/>
    </row>
    <row r="911" spans="2:20" x14ac:dyDescent="0.2">
      <c r="B911" s="687" t="s">
        <v>1544</v>
      </c>
      <c r="C911" s="636" t="s">
        <v>2742</v>
      </c>
      <c r="D911" s="691" t="s">
        <v>1857</v>
      </c>
      <c r="E911" s="688">
        <v>7110</v>
      </c>
      <c r="F911" s="688" t="s">
        <v>1857</v>
      </c>
      <c r="G911" s="688" t="s">
        <v>1857</v>
      </c>
      <c r="H911" s="688">
        <v>21</v>
      </c>
      <c r="I911" s="688">
        <v>4611</v>
      </c>
      <c r="J911" s="688">
        <v>25</v>
      </c>
      <c r="K911" s="688">
        <v>197.71430696058613</v>
      </c>
      <c r="L911" s="688" t="s">
        <v>1874</v>
      </c>
      <c r="M911" s="689" t="s">
        <v>1857</v>
      </c>
      <c r="N911" s="688" t="s">
        <v>1857</v>
      </c>
      <c r="O911" s="688" t="s">
        <v>3253</v>
      </c>
      <c r="P911" s="690" t="s">
        <v>3253</v>
      </c>
      <c r="S911" s="359"/>
      <c r="T911" s="359"/>
    </row>
    <row r="912" spans="2:20" x14ac:dyDescent="0.2">
      <c r="B912" s="687" t="s">
        <v>303</v>
      </c>
      <c r="C912" s="636" t="s">
        <v>304</v>
      </c>
      <c r="D912" s="691" t="s">
        <v>1857</v>
      </c>
      <c r="E912" s="688">
        <v>1446</v>
      </c>
      <c r="F912" s="688" t="s">
        <v>1857</v>
      </c>
      <c r="G912" s="688" t="s">
        <v>1857</v>
      </c>
      <c r="H912" s="688">
        <v>8</v>
      </c>
      <c r="I912" s="688">
        <v>770</v>
      </c>
      <c r="J912" s="688">
        <v>6</v>
      </c>
      <c r="K912" s="688">
        <v>197.71430696058613</v>
      </c>
      <c r="L912" s="688" t="s">
        <v>1874</v>
      </c>
      <c r="M912" s="689" t="s">
        <v>1857</v>
      </c>
      <c r="N912" s="688" t="s">
        <v>1857</v>
      </c>
      <c r="O912" s="688">
        <v>1</v>
      </c>
      <c r="P912" s="690" t="s">
        <v>236</v>
      </c>
      <c r="S912" s="359"/>
      <c r="T912" s="359"/>
    </row>
    <row r="913" spans="2:20" x14ac:dyDescent="0.2">
      <c r="B913" s="687" t="s">
        <v>305</v>
      </c>
      <c r="C913" s="636" t="s">
        <v>306</v>
      </c>
      <c r="D913" s="691" t="s">
        <v>1857</v>
      </c>
      <c r="E913" s="688">
        <v>817</v>
      </c>
      <c r="F913" s="688" t="s">
        <v>1857</v>
      </c>
      <c r="G913" s="688" t="s">
        <v>1857</v>
      </c>
      <c r="H913" s="688">
        <v>5</v>
      </c>
      <c r="I913" s="688">
        <v>458</v>
      </c>
      <c r="J913" s="688">
        <v>5</v>
      </c>
      <c r="K913" s="688">
        <v>197.71430696058613</v>
      </c>
      <c r="L913" s="688" t="s">
        <v>1874</v>
      </c>
      <c r="M913" s="689" t="s">
        <v>1857</v>
      </c>
      <c r="N913" s="688" t="s">
        <v>1857</v>
      </c>
      <c r="O913" s="688">
        <v>1</v>
      </c>
      <c r="P913" s="690" t="s">
        <v>236</v>
      </c>
      <c r="S913" s="359"/>
      <c r="T913" s="359"/>
    </row>
    <row r="914" spans="2:20" x14ac:dyDescent="0.2">
      <c r="B914" s="687" t="s">
        <v>508</v>
      </c>
      <c r="C914" s="636" t="s">
        <v>507</v>
      </c>
      <c r="D914" s="691">
        <v>253</v>
      </c>
      <c r="E914" s="688">
        <v>272</v>
      </c>
      <c r="F914" s="688" t="s">
        <v>1857</v>
      </c>
      <c r="G914" s="688" t="s">
        <v>1857</v>
      </c>
      <c r="H914" s="688">
        <v>5</v>
      </c>
      <c r="I914" s="688">
        <v>467</v>
      </c>
      <c r="J914" s="688">
        <v>5</v>
      </c>
      <c r="K914" s="688">
        <v>197.71430696058613</v>
      </c>
      <c r="L914" s="688" t="s">
        <v>1874</v>
      </c>
      <c r="M914" s="689" t="s">
        <v>1857</v>
      </c>
      <c r="N914" s="688" t="s">
        <v>1857</v>
      </c>
      <c r="O914" s="688" t="s">
        <v>3253</v>
      </c>
      <c r="P914" s="690" t="s">
        <v>3253</v>
      </c>
      <c r="S914" s="359"/>
      <c r="T914" s="359"/>
    </row>
    <row r="915" spans="2:20" x14ac:dyDescent="0.2">
      <c r="B915" s="687" t="s">
        <v>506</v>
      </c>
      <c r="C915" s="636" t="s">
        <v>505</v>
      </c>
      <c r="D915" s="691" t="s">
        <v>1857</v>
      </c>
      <c r="E915" s="688">
        <v>412</v>
      </c>
      <c r="F915" s="688" t="s">
        <v>1857</v>
      </c>
      <c r="G915" s="688" t="s">
        <v>1857</v>
      </c>
      <c r="H915" s="688">
        <v>5</v>
      </c>
      <c r="I915" s="688">
        <v>880</v>
      </c>
      <c r="J915" s="688">
        <v>5</v>
      </c>
      <c r="K915" s="688">
        <v>365.23571025458358</v>
      </c>
      <c r="L915" s="688" t="s">
        <v>1874</v>
      </c>
      <c r="M915" s="689" t="s">
        <v>1857</v>
      </c>
      <c r="N915" s="688" t="s">
        <v>1857</v>
      </c>
      <c r="O915" s="688" t="s">
        <v>3253</v>
      </c>
      <c r="P915" s="690" t="s">
        <v>3253</v>
      </c>
      <c r="S915" s="359"/>
      <c r="T915" s="359"/>
    </row>
    <row r="916" spans="2:20" x14ac:dyDescent="0.2">
      <c r="B916" s="687" t="s">
        <v>504</v>
      </c>
      <c r="C916" s="636" t="s">
        <v>503</v>
      </c>
      <c r="D916" s="691" t="s">
        <v>1857</v>
      </c>
      <c r="E916" s="688">
        <v>392</v>
      </c>
      <c r="F916" s="688" t="s">
        <v>1857</v>
      </c>
      <c r="G916" s="688" t="s">
        <v>1857</v>
      </c>
      <c r="H916" s="688">
        <v>5</v>
      </c>
      <c r="I916" s="688">
        <v>891</v>
      </c>
      <c r="J916" s="688">
        <v>5</v>
      </c>
      <c r="K916" s="688">
        <v>365.23571025458358</v>
      </c>
      <c r="L916" s="688" t="s">
        <v>1874</v>
      </c>
      <c r="M916" s="689" t="s">
        <v>1857</v>
      </c>
      <c r="N916" s="688" t="s">
        <v>1857</v>
      </c>
      <c r="O916" s="688" t="s">
        <v>3253</v>
      </c>
      <c r="P916" s="690" t="s">
        <v>3253</v>
      </c>
      <c r="S916" s="359"/>
      <c r="T916" s="359"/>
    </row>
    <row r="917" spans="2:20" x14ac:dyDescent="0.2">
      <c r="B917" s="687" t="s">
        <v>1545</v>
      </c>
      <c r="C917" s="636" t="s">
        <v>2743</v>
      </c>
      <c r="D917" s="691" t="s">
        <v>1857</v>
      </c>
      <c r="E917" s="688">
        <v>308</v>
      </c>
      <c r="F917" s="688" t="s">
        <v>1857</v>
      </c>
      <c r="G917" s="688" t="s">
        <v>1857</v>
      </c>
      <c r="H917" s="688">
        <v>5</v>
      </c>
      <c r="I917" s="688">
        <v>547</v>
      </c>
      <c r="J917" s="688">
        <v>5</v>
      </c>
      <c r="K917" s="688">
        <v>197.71430696058613</v>
      </c>
      <c r="L917" s="688" t="s">
        <v>1874</v>
      </c>
      <c r="M917" s="689" t="s">
        <v>1857</v>
      </c>
      <c r="N917" s="688" t="s">
        <v>1857</v>
      </c>
      <c r="O917" s="688" t="s">
        <v>3253</v>
      </c>
      <c r="P917" s="690" t="s">
        <v>3253</v>
      </c>
      <c r="S917" s="359"/>
      <c r="T917" s="359"/>
    </row>
    <row r="918" spans="2:20" x14ac:dyDescent="0.2">
      <c r="B918" s="687" t="s">
        <v>1546</v>
      </c>
      <c r="C918" s="636" t="s">
        <v>2744</v>
      </c>
      <c r="D918" s="691" t="s">
        <v>1857</v>
      </c>
      <c r="E918" s="688">
        <v>3677</v>
      </c>
      <c r="F918" s="688" t="s">
        <v>1857</v>
      </c>
      <c r="G918" s="688" t="s">
        <v>1857</v>
      </c>
      <c r="H918" s="688">
        <v>11</v>
      </c>
      <c r="I918" s="688">
        <v>2651</v>
      </c>
      <c r="J918" s="688">
        <v>6</v>
      </c>
      <c r="K918" s="688">
        <v>197.71430696058613</v>
      </c>
      <c r="L918" s="688" t="s">
        <v>1874</v>
      </c>
      <c r="M918" s="689" t="s">
        <v>1857</v>
      </c>
      <c r="N918" s="688" t="s">
        <v>1857</v>
      </c>
      <c r="O918" s="688" t="s">
        <v>3253</v>
      </c>
      <c r="P918" s="690" t="s">
        <v>3253</v>
      </c>
      <c r="S918" s="359"/>
      <c r="T918" s="359"/>
    </row>
    <row r="919" spans="2:20" x14ac:dyDescent="0.2">
      <c r="B919" s="687" t="s">
        <v>1547</v>
      </c>
      <c r="C919" s="636" t="s">
        <v>2745</v>
      </c>
      <c r="D919" s="691" t="s">
        <v>1857</v>
      </c>
      <c r="E919" s="688">
        <v>1825</v>
      </c>
      <c r="F919" s="688" t="s">
        <v>1857</v>
      </c>
      <c r="G919" s="688" t="s">
        <v>1857</v>
      </c>
      <c r="H919" s="688">
        <v>5</v>
      </c>
      <c r="I919" s="688">
        <v>2815</v>
      </c>
      <c r="J919" s="688">
        <v>16</v>
      </c>
      <c r="K919" s="688">
        <v>197.71430696058613</v>
      </c>
      <c r="L919" s="688" t="s">
        <v>1874</v>
      </c>
      <c r="M919" s="689" t="s">
        <v>1857</v>
      </c>
      <c r="N919" s="688" t="s">
        <v>1857</v>
      </c>
      <c r="O919" s="688" t="s">
        <v>3253</v>
      </c>
      <c r="P919" s="690" t="s">
        <v>3253</v>
      </c>
      <c r="S919" s="359"/>
      <c r="T919" s="359"/>
    </row>
    <row r="920" spans="2:20" x14ac:dyDescent="0.2">
      <c r="B920" s="687" t="s">
        <v>1548</v>
      </c>
      <c r="C920" s="636" t="s">
        <v>2746</v>
      </c>
      <c r="D920" s="691" t="s">
        <v>1857</v>
      </c>
      <c r="E920" s="688">
        <v>1646</v>
      </c>
      <c r="F920" s="688" t="s">
        <v>1857</v>
      </c>
      <c r="G920" s="688" t="s">
        <v>1857</v>
      </c>
      <c r="H920" s="688">
        <v>5</v>
      </c>
      <c r="I920" s="688">
        <v>2294</v>
      </c>
      <c r="J920" s="688">
        <v>45</v>
      </c>
      <c r="K920" s="688">
        <v>197.71430696058613</v>
      </c>
      <c r="L920" s="688" t="s">
        <v>1874</v>
      </c>
      <c r="M920" s="689" t="s">
        <v>1857</v>
      </c>
      <c r="N920" s="688" t="s">
        <v>1857</v>
      </c>
      <c r="O920" s="688" t="s">
        <v>3253</v>
      </c>
      <c r="P920" s="690" t="s">
        <v>3253</v>
      </c>
      <c r="S920" s="359"/>
      <c r="T920" s="359"/>
    </row>
    <row r="921" spans="2:20" x14ac:dyDescent="0.2">
      <c r="B921" s="687" t="s">
        <v>1549</v>
      </c>
      <c r="C921" s="636" t="s">
        <v>2747</v>
      </c>
      <c r="D921" s="691" t="s">
        <v>1857</v>
      </c>
      <c r="E921" s="688">
        <v>3464</v>
      </c>
      <c r="F921" s="688" t="s">
        <v>1857</v>
      </c>
      <c r="G921" s="688" t="s">
        <v>1857</v>
      </c>
      <c r="H921" s="688">
        <v>5</v>
      </c>
      <c r="I921" s="688">
        <v>1502</v>
      </c>
      <c r="J921" s="688">
        <v>20</v>
      </c>
      <c r="K921" s="688">
        <v>197.71430696058613</v>
      </c>
      <c r="L921" s="688" t="s">
        <v>1874</v>
      </c>
      <c r="M921" s="689" t="s">
        <v>1857</v>
      </c>
      <c r="N921" s="688" t="s">
        <v>1857</v>
      </c>
      <c r="O921" s="688" t="s">
        <v>3253</v>
      </c>
      <c r="P921" s="690" t="s">
        <v>3253</v>
      </c>
      <c r="S921" s="359"/>
      <c r="T921" s="359"/>
    </row>
    <row r="922" spans="2:20" x14ac:dyDescent="0.2">
      <c r="B922" s="687" t="s">
        <v>1550</v>
      </c>
      <c r="C922" s="636" t="s">
        <v>2748</v>
      </c>
      <c r="D922" s="691" t="s">
        <v>1857</v>
      </c>
      <c r="E922" s="688" t="s">
        <v>1857</v>
      </c>
      <c r="F922" s="688">
        <v>1095</v>
      </c>
      <c r="G922" s="688">
        <v>895</v>
      </c>
      <c r="H922" s="688">
        <v>5</v>
      </c>
      <c r="I922" s="688">
        <v>1267</v>
      </c>
      <c r="J922" s="688">
        <v>6</v>
      </c>
      <c r="K922" s="688">
        <v>197.71430696058613</v>
      </c>
      <c r="L922" s="688" t="s">
        <v>1874</v>
      </c>
      <c r="M922" s="689" t="s">
        <v>1857</v>
      </c>
      <c r="N922" s="688" t="s">
        <v>1857</v>
      </c>
      <c r="O922" s="688">
        <v>1</v>
      </c>
      <c r="P922" s="690" t="s">
        <v>236</v>
      </c>
      <c r="S922" s="359"/>
      <c r="T922" s="359"/>
    </row>
    <row r="923" spans="2:20" x14ac:dyDescent="0.2">
      <c r="B923" s="687" t="s">
        <v>1551</v>
      </c>
      <c r="C923" s="636" t="s">
        <v>2749</v>
      </c>
      <c r="D923" s="691" t="s">
        <v>1857</v>
      </c>
      <c r="E923" s="688">
        <v>1391</v>
      </c>
      <c r="F923" s="688" t="s">
        <v>1857</v>
      </c>
      <c r="G923" s="688" t="s">
        <v>1857</v>
      </c>
      <c r="H923" s="688">
        <v>5</v>
      </c>
      <c r="I923" s="688">
        <v>2977</v>
      </c>
      <c r="J923" s="688">
        <v>21</v>
      </c>
      <c r="K923" s="688">
        <v>197.71430696058613</v>
      </c>
      <c r="L923" s="688" t="s">
        <v>1874</v>
      </c>
      <c r="M923" s="689" t="s">
        <v>1857</v>
      </c>
      <c r="N923" s="688" t="s">
        <v>1857</v>
      </c>
      <c r="O923" s="688" t="s">
        <v>3253</v>
      </c>
      <c r="P923" s="690" t="s">
        <v>3253</v>
      </c>
      <c r="S923" s="359"/>
      <c r="T923" s="359"/>
    </row>
    <row r="924" spans="2:20" x14ac:dyDescent="0.2">
      <c r="B924" s="687" t="s">
        <v>502</v>
      </c>
      <c r="C924" s="636" t="s">
        <v>501</v>
      </c>
      <c r="D924" s="691" t="s">
        <v>1857</v>
      </c>
      <c r="E924" s="688">
        <v>1245</v>
      </c>
      <c r="F924" s="688" t="s">
        <v>1857</v>
      </c>
      <c r="G924" s="688" t="s">
        <v>1857</v>
      </c>
      <c r="H924" s="688">
        <v>5</v>
      </c>
      <c r="I924" s="688">
        <v>2344</v>
      </c>
      <c r="J924" s="688">
        <v>11</v>
      </c>
      <c r="K924" s="688">
        <v>197.71430696058613</v>
      </c>
      <c r="L924" s="688" t="s">
        <v>1874</v>
      </c>
      <c r="M924" s="689" t="s">
        <v>1857</v>
      </c>
      <c r="N924" s="688" t="s">
        <v>1857</v>
      </c>
      <c r="O924" s="688" t="s">
        <v>3253</v>
      </c>
      <c r="P924" s="690" t="s">
        <v>3253</v>
      </c>
      <c r="S924" s="359"/>
      <c r="T924" s="359"/>
    </row>
    <row r="925" spans="2:20" x14ac:dyDescent="0.2">
      <c r="B925" s="687" t="s">
        <v>500</v>
      </c>
      <c r="C925" s="636" t="s">
        <v>499</v>
      </c>
      <c r="D925" s="691" t="s">
        <v>1857</v>
      </c>
      <c r="E925" s="688">
        <v>1261</v>
      </c>
      <c r="F925" s="688" t="s">
        <v>1857</v>
      </c>
      <c r="G925" s="688" t="s">
        <v>1857</v>
      </c>
      <c r="H925" s="688">
        <v>5</v>
      </c>
      <c r="I925" s="688">
        <v>1522</v>
      </c>
      <c r="J925" s="688">
        <v>5</v>
      </c>
      <c r="K925" s="688">
        <v>365.23571025458358</v>
      </c>
      <c r="L925" s="688" t="s">
        <v>1874</v>
      </c>
      <c r="M925" s="689" t="s">
        <v>1857</v>
      </c>
      <c r="N925" s="688" t="s">
        <v>1857</v>
      </c>
      <c r="O925" s="688" t="s">
        <v>3253</v>
      </c>
      <c r="P925" s="690" t="s">
        <v>3253</v>
      </c>
      <c r="S925" s="359"/>
      <c r="T925" s="359"/>
    </row>
    <row r="926" spans="2:20" x14ac:dyDescent="0.2">
      <c r="B926" s="687" t="s">
        <v>1552</v>
      </c>
      <c r="C926" s="636" t="s">
        <v>2750</v>
      </c>
      <c r="D926" s="691" t="s">
        <v>1857</v>
      </c>
      <c r="E926" s="688">
        <v>904</v>
      </c>
      <c r="F926" s="688" t="s">
        <v>1857</v>
      </c>
      <c r="G926" s="688" t="s">
        <v>1857</v>
      </c>
      <c r="H926" s="688">
        <v>5</v>
      </c>
      <c r="I926" s="688">
        <v>1106</v>
      </c>
      <c r="J926" s="688">
        <v>5</v>
      </c>
      <c r="K926" s="688">
        <v>197.71430696058613</v>
      </c>
      <c r="L926" s="688" t="s">
        <v>1874</v>
      </c>
      <c r="M926" s="689" t="s">
        <v>1857</v>
      </c>
      <c r="N926" s="688" t="s">
        <v>1857</v>
      </c>
      <c r="O926" s="688" t="s">
        <v>3253</v>
      </c>
      <c r="P926" s="690" t="s">
        <v>3253</v>
      </c>
      <c r="S926" s="359"/>
      <c r="T926" s="359"/>
    </row>
    <row r="927" spans="2:20" x14ac:dyDescent="0.2">
      <c r="B927" s="687" t="s">
        <v>498</v>
      </c>
      <c r="C927" s="636" t="s">
        <v>497</v>
      </c>
      <c r="D927" s="691" t="s">
        <v>1857</v>
      </c>
      <c r="E927" s="688">
        <v>1176</v>
      </c>
      <c r="F927" s="688" t="s">
        <v>1857</v>
      </c>
      <c r="G927" s="688" t="s">
        <v>1857</v>
      </c>
      <c r="H927" s="688">
        <v>5</v>
      </c>
      <c r="I927" s="688">
        <v>1175</v>
      </c>
      <c r="J927" s="688">
        <v>5</v>
      </c>
      <c r="K927" s="688">
        <v>365.23571025458358</v>
      </c>
      <c r="L927" s="688" t="s">
        <v>1874</v>
      </c>
      <c r="M927" s="689" t="s">
        <v>1857</v>
      </c>
      <c r="N927" s="688" t="s">
        <v>1857</v>
      </c>
      <c r="O927" s="688" t="s">
        <v>3253</v>
      </c>
      <c r="P927" s="690" t="s">
        <v>3253</v>
      </c>
      <c r="S927" s="359"/>
      <c r="T927" s="359"/>
    </row>
    <row r="928" spans="2:20" x14ac:dyDescent="0.2">
      <c r="B928" s="687" t="s">
        <v>496</v>
      </c>
      <c r="C928" s="636" t="s">
        <v>495</v>
      </c>
      <c r="D928" s="691" t="s">
        <v>1857</v>
      </c>
      <c r="E928" s="688">
        <v>1253</v>
      </c>
      <c r="F928" s="688" t="s">
        <v>1857</v>
      </c>
      <c r="G928" s="688" t="s">
        <v>1857</v>
      </c>
      <c r="H928" s="688">
        <v>5</v>
      </c>
      <c r="I928" s="688">
        <v>1294</v>
      </c>
      <c r="J928" s="688">
        <v>5</v>
      </c>
      <c r="K928" s="688">
        <v>365.23571025458358</v>
      </c>
      <c r="L928" s="688" t="s">
        <v>1874</v>
      </c>
      <c r="M928" s="689" t="s">
        <v>1857</v>
      </c>
      <c r="N928" s="688" t="s">
        <v>1857</v>
      </c>
      <c r="O928" s="688" t="s">
        <v>3253</v>
      </c>
      <c r="P928" s="690" t="s">
        <v>3253</v>
      </c>
      <c r="S928" s="359"/>
      <c r="T928" s="359"/>
    </row>
    <row r="929" spans="2:20" x14ac:dyDescent="0.2">
      <c r="B929" s="687" t="s">
        <v>1553</v>
      </c>
      <c r="C929" s="636" t="s">
        <v>2751</v>
      </c>
      <c r="D929" s="691" t="s">
        <v>1857</v>
      </c>
      <c r="E929" s="688">
        <v>627</v>
      </c>
      <c r="F929" s="688" t="s">
        <v>1857</v>
      </c>
      <c r="G929" s="688" t="s">
        <v>1857</v>
      </c>
      <c r="H929" s="688">
        <v>5</v>
      </c>
      <c r="I929" s="688">
        <v>826</v>
      </c>
      <c r="J929" s="688">
        <v>5</v>
      </c>
      <c r="K929" s="688">
        <v>197.71430696058613</v>
      </c>
      <c r="L929" s="688" t="s">
        <v>1874</v>
      </c>
      <c r="M929" s="689" t="s">
        <v>1857</v>
      </c>
      <c r="N929" s="688" t="s">
        <v>1857</v>
      </c>
      <c r="O929" s="688" t="s">
        <v>3253</v>
      </c>
      <c r="P929" s="690" t="s">
        <v>3253</v>
      </c>
      <c r="S929" s="359"/>
      <c r="T929" s="359"/>
    </row>
    <row r="930" spans="2:20" x14ac:dyDescent="0.2">
      <c r="B930" s="687" t="s">
        <v>1554</v>
      </c>
      <c r="C930" s="636" t="s">
        <v>2752</v>
      </c>
      <c r="D930" s="691" t="s">
        <v>1857</v>
      </c>
      <c r="E930" s="688">
        <v>818</v>
      </c>
      <c r="F930" s="688" t="s">
        <v>1857</v>
      </c>
      <c r="G930" s="688" t="s">
        <v>1857</v>
      </c>
      <c r="H930" s="688">
        <v>5</v>
      </c>
      <c r="I930" s="688">
        <v>1421</v>
      </c>
      <c r="J930" s="688">
        <v>5</v>
      </c>
      <c r="K930" s="688">
        <v>365.23571025458358</v>
      </c>
      <c r="L930" s="688" t="s">
        <v>1874</v>
      </c>
      <c r="M930" s="689" t="s">
        <v>1857</v>
      </c>
      <c r="N930" s="688" t="s">
        <v>1857</v>
      </c>
      <c r="O930" s="688" t="s">
        <v>3253</v>
      </c>
      <c r="P930" s="690" t="s">
        <v>3253</v>
      </c>
      <c r="S930" s="359"/>
      <c r="T930" s="359"/>
    </row>
    <row r="931" spans="2:20" x14ac:dyDescent="0.2">
      <c r="B931" s="687" t="s">
        <v>1555</v>
      </c>
      <c r="C931" s="636" t="s">
        <v>2753</v>
      </c>
      <c r="D931" s="691" t="s">
        <v>1857</v>
      </c>
      <c r="E931" s="688">
        <v>757</v>
      </c>
      <c r="F931" s="688" t="s">
        <v>1857</v>
      </c>
      <c r="G931" s="688" t="s">
        <v>1857</v>
      </c>
      <c r="H931" s="688">
        <v>5</v>
      </c>
      <c r="I931" s="688">
        <v>650</v>
      </c>
      <c r="J931" s="688">
        <v>5</v>
      </c>
      <c r="K931" s="688">
        <v>197.71430696058613</v>
      </c>
      <c r="L931" s="688" t="s">
        <v>1874</v>
      </c>
      <c r="M931" s="689" t="s">
        <v>1857</v>
      </c>
      <c r="N931" s="688" t="s">
        <v>1857</v>
      </c>
      <c r="O931" s="688" t="s">
        <v>3253</v>
      </c>
      <c r="P931" s="690" t="s">
        <v>3253</v>
      </c>
      <c r="S931" s="359"/>
      <c r="T931" s="359"/>
    </row>
    <row r="932" spans="2:20" x14ac:dyDescent="0.2">
      <c r="B932" s="687" t="s">
        <v>494</v>
      </c>
      <c r="C932" s="636" t="s">
        <v>493</v>
      </c>
      <c r="D932" s="691" t="s">
        <v>1857</v>
      </c>
      <c r="E932" s="688">
        <v>839</v>
      </c>
      <c r="F932" s="688" t="s">
        <v>1857</v>
      </c>
      <c r="G932" s="688" t="s">
        <v>1857</v>
      </c>
      <c r="H932" s="688">
        <v>5</v>
      </c>
      <c r="I932" s="688">
        <v>913</v>
      </c>
      <c r="J932" s="688">
        <v>5</v>
      </c>
      <c r="K932" s="688">
        <v>365.23571025458358</v>
      </c>
      <c r="L932" s="688" t="s">
        <v>1874</v>
      </c>
      <c r="M932" s="689" t="s">
        <v>1857</v>
      </c>
      <c r="N932" s="688" t="s">
        <v>1857</v>
      </c>
      <c r="O932" s="688" t="s">
        <v>3253</v>
      </c>
      <c r="P932" s="690" t="s">
        <v>3253</v>
      </c>
      <c r="S932" s="359"/>
      <c r="T932" s="359"/>
    </row>
    <row r="933" spans="2:20" x14ac:dyDescent="0.2">
      <c r="B933" s="687" t="s">
        <v>492</v>
      </c>
      <c r="C933" s="636" t="s">
        <v>491</v>
      </c>
      <c r="D933" s="691" t="s">
        <v>1857</v>
      </c>
      <c r="E933" s="688">
        <v>864</v>
      </c>
      <c r="F933" s="688" t="s">
        <v>1857</v>
      </c>
      <c r="G933" s="688" t="s">
        <v>1857</v>
      </c>
      <c r="H933" s="688">
        <v>5</v>
      </c>
      <c r="I933" s="688">
        <v>1225</v>
      </c>
      <c r="J933" s="688">
        <v>5</v>
      </c>
      <c r="K933" s="688">
        <v>365.23571025458358</v>
      </c>
      <c r="L933" s="688" t="s">
        <v>1874</v>
      </c>
      <c r="M933" s="689" t="s">
        <v>1857</v>
      </c>
      <c r="N933" s="688" t="s">
        <v>1857</v>
      </c>
      <c r="O933" s="688" t="s">
        <v>3253</v>
      </c>
      <c r="P933" s="690" t="s">
        <v>3253</v>
      </c>
      <c r="S933" s="359"/>
      <c r="T933" s="359"/>
    </row>
    <row r="934" spans="2:20" x14ac:dyDescent="0.2">
      <c r="B934" s="687" t="s">
        <v>1556</v>
      </c>
      <c r="C934" s="636" t="s">
        <v>2754</v>
      </c>
      <c r="D934" s="691" t="s">
        <v>1857</v>
      </c>
      <c r="E934" s="688">
        <v>1506</v>
      </c>
      <c r="F934" s="688" t="s">
        <v>1857</v>
      </c>
      <c r="G934" s="688" t="s">
        <v>1857</v>
      </c>
      <c r="H934" s="688">
        <v>5</v>
      </c>
      <c r="I934" s="688">
        <v>2140</v>
      </c>
      <c r="J934" s="688">
        <v>15</v>
      </c>
      <c r="K934" s="688">
        <v>197.71430696058613</v>
      </c>
      <c r="L934" s="688" t="s">
        <v>2022</v>
      </c>
      <c r="M934" s="689">
        <v>0.30000000000000004</v>
      </c>
      <c r="N934" s="688">
        <v>642</v>
      </c>
      <c r="O934" s="688" t="s">
        <v>3253</v>
      </c>
      <c r="P934" s="690" t="s">
        <v>3253</v>
      </c>
      <c r="S934" s="359"/>
      <c r="T934" s="359"/>
    </row>
    <row r="935" spans="2:20" x14ac:dyDescent="0.2">
      <c r="B935" s="687" t="s">
        <v>1557</v>
      </c>
      <c r="C935" s="636" t="s">
        <v>2755</v>
      </c>
      <c r="D935" s="691" t="s">
        <v>1857</v>
      </c>
      <c r="E935" s="688">
        <v>1076</v>
      </c>
      <c r="F935" s="688" t="s">
        <v>1857</v>
      </c>
      <c r="G935" s="688" t="s">
        <v>1857</v>
      </c>
      <c r="H935" s="688">
        <v>5</v>
      </c>
      <c r="I935" s="688">
        <v>1141</v>
      </c>
      <c r="J935" s="688">
        <v>8</v>
      </c>
      <c r="K935" s="688">
        <v>197.71430696058613</v>
      </c>
      <c r="L935" s="688" t="s">
        <v>2022</v>
      </c>
      <c r="M935" s="689">
        <v>0.65</v>
      </c>
      <c r="N935" s="688">
        <v>742</v>
      </c>
      <c r="O935" s="688" t="s">
        <v>3253</v>
      </c>
      <c r="P935" s="690" t="s">
        <v>3253</v>
      </c>
      <c r="S935" s="359"/>
      <c r="T935" s="359"/>
    </row>
    <row r="936" spans="2:20" x14ac:dyDescent="0.2">
      <c r="B936" s="687" t="s">
        <v>1558</v>
      </c>
      <c r="C936" s="636" t="s">
        <v>2756</v>
      </c>
      <c r="D936" s="691" t="s">
        <v>1857</v>
      </c>
      <c r="E936" s="688">
        <v>1236</v>
      </c>
      <c r="F936" s="688" t="s">
        <v>1857</v>
      </c>
      <c r="G936" s="688" t="s">
        <v>1857</v>
      </c>
      <c r="H936" s="688">
        <v>8</v>
      </c>
      <c r="I936" s="688">
        <v>1601</v>
      </c>
      <c r="J936" s="688">
        <v>10</v>
      </c>
      <c r="K936" s="688">
        <v>197.71430696058613</v>
      </c>
      <c r="L936" s="688" t="s">
        <v>2022</v>
      </c>
      <c r="M936" s="689">
        <v>0.4</v>
      </c>
      <c r="N936" s="688">
        <v>641</v>
      </c>
      <c r="O936" s="688" t="s">
        <v>3253</v>
      </c>
      <c r="P936" s="690" t="s">
        <v>3253</v>
      </c>
      <c r="S936" s="359"/>
      <c r="T936" s="359"/>
    </row>
    <row r="937" spans="2:20" x14ac:dyDescent="0.2">
      <c r="B937" s="687" t="s">
        <v>1559</v>
      </c>
      <c r="C937" s="636" t="s">
        <v>2757</v>
      </c>
      <c r="D937" s="691" t="s">
        <v>1857</v>
      </c>
      <c r="E937" s="688">
        <v>735</v>
      </c>
      <c r="F937" s="688" t="s">
        <v>1857</v>
      </c>
      <c r="G937" s="688" t="s">
        <v>1857</v>
      </c>
      <c r="H937" s="688">
        <v>5</v>
      </c>
      <c r="I937" s="688">
        <v>547</v>
      </c>
      <c r="J937" s="688">
        <v>5</v>
      </c>
      <c r="K937" s="688">
        <v>197.71430696058613</v>
      </c>
      <c r="L937" s="688" t="s">
        <v>2022</v>
      </c>
      <c r="M937" s="689">
        <v>1</v>
      </c>
      <c r="N937" s="688">
        <v>547</v>
      </c>
      <c r="O937" s="688" t="s">
        <v>3253</v>
      </c>
      <c r="P937" s="690" t="s">
        <v>3253</v>
      </c>
      <c r="S937" s="359"/>
      <c r="T937" s="359"/>
    </row>
    <row r="938" spans="2:20" x14ac:dyDescent="0.2">
      <c r="B938" s="687" t="s">
        <v>1560</v>
      </c>
      <c r="C938" s="636" t="s">
        <v>2758</v>
      </c>
      <c r="D938" s="691" t="s">
        <v>1857</v>
      </c>
      <c r="E938" s="688">
        <v>2835</v>
      </c>
      <c r="F938" s="688" t="s">
        <v>1857</v>
      </c>
      <c r="G938" s="688" t="s">
        <v>1857</v>
      </c>
      <c r="H938" s="688">
        <v>11</v>
      </c>
      <c r="I938" s="688">
        <v>2417</v>
      </c>
      <c r="J938" s="688">
        <v>35</v>
      </c>
      <c r="K938" s="688">
        <v>197.71430696058613</v>
      </c>
      <c r="L938" s="688" t="s">
        <v>1874</v>
      </c>
      <c r="M938" s="689" t="s">
        <v>1857</v>
      </c>
      <c r="N938" s="688" t="s">
        <v>1857</v>
      </c>
      <c r="O938" s="688" t="s">
        <v>3253</v>
      </c>
      <c r="P938" s="690" t="s">
        <v>3253</v>
      </c>
      <c r="S938" s="359"/>
      <c r="T938" s="359"/>
    </row>
    <row r="939" spans="2:20" x14ac:dyDescent="0.2">
      <c r="B939" s="687" t="s">
        <v>1561</v>
      </c>
      <c r="C939" s="636" t="s">
        <v>2759</v>
      </c>
      <c r="D939" s="691" t="s">
        <v>1857</v>
      </c>
      <c r="E939" s="688">
        <v>8468</v>
      </c>
      <c r="F939" s="688" t="s">
        <v>1857</v>
      </c>
      <c r="G939" s="688" t="s">
        <v>1857</v>
      </c>
      <c r="H939" s="688">
        <v>43</v>
      </c>
      <c r="I939" s="688">
        <v>8829</v>
      </c>
      <c r="J939" s="688">
        <v>61</v>
      </c>
      <c r="K939" s="688">
        <v>197.71430696058613</v>
      </c>
      <c r="L939" s="688" t="s">
        <v>1874</v>
      </c>
      <c r="M939" s="689" t="s">
        <v>1857</v>
      </c>
      <c r="N939" s="688" t="s">
        <v>1857</v>
      </c>
      <c r="O939" s="688" t="s">
        <v>3253</v>
      </c>
      <c r="P939" s="690" t="s">
        <v>3253</v>
      </c>
      <c r="S939" s="359"/>
      <c r="T939" s="359"/>
    </row>
    <row r="940" spans="2:20" x14ac:dyDescent="0.2">
      <c r="B940" s="687" t="s">
        <v>1562</v>
      </c>
      <c r="C940" s="636" t="s">
        <v>2760</v>
      </c>
      <c r="D940" s="691" t="s">
        <v>1857</v>
      </c>
      <c r="E940" s="688">
        <v>4441</v>
      </c>
      <c r="F940" s="688" t="s">
        <v>1857</v>
      </c>
      <c r="G940" s="688" t="s">
        <v>1857</v>
      </c>
      <c r="H940" s="688">
        <v>16</v>
      </c>
      <c r="I940" s="688">
        <v>5413</v>
      </c>
      <c r="J940" s="688">
        <v>33</v>
      </c>
      <c r="K940" s="688">
        <v>197.71430696058613</v>
      </c>
      <c r="L940" s="688" t="s">
        <v>1874</v>
      </c>
      <c r="M940" s="689" t="s">
        <v>1857</v>
      </c>
      <c r="N940" s="688" t="s">
        <v>1857</v>
      </c>
      <c r="O940" s="688" t="s">
        <v>3253</v>
      </c>
      <c r="P940" s="690" t="s">
        <v>3253</v>
      </c>
      <c r="S940" s="359"/>
      <c r="T940" s="359"/>
    </row>
    <row r="941" spans="2:20" x14ac:dyDescent="0.2">
      <c r="B941" s="687" t="s">
        <v>1563</v>
      </c>
      <c r="C941" s="636" t="s">
        <v>2761</v>
      </c>
      <c r="D941" s="691" t="s">
        <v>1857</v>
      </c>
      <c r="E941" s="688">
        <v>6047</v>
      </c>
      <c r="F941" s="688" t="s">
        <v>1857</v>
      </c>
      <c r="G941" s="688" t="s">
        <v>1857</v>
      </c>
      <c r="H941" s="688">
        <v>26</v>
      </c>
      <c r="I941" s="688">
        <v>6548</v>
      </c>
      <c r="J941" s="688">
        <v>57</v>
      </c>
      <c r="K941" s="688">
        <v>197.71430696058613</v>
      </c>
      <c r="L941" s="688" t="s">
        <v>1874</v>
      </c>
      <c r="M941" s="689" t="s">
        <v>1857</v>
      </c>
      <c r="N941" s="688" t="s">
        <v>1857</v>
      </c>
      <c r="O941" s="688" t="s">
        <v>3253</v>
      </c>
      <c r="P941" s="690" t="s">
        <v>3253</v>
      </c>
      <c r="S941" s="359"/>
      <c r="T941" s="359"/>
    </row>
    <row r="942" spans="2:20" x14ac:dyDescent="0.2">
      <c r="B942" s="687" t="s">
        <v>1564</v>
      </c>
      <c r="C942" s="636" t="s">
        <v>2762</v>
      </c>
      <c r="D942" s="691" t="s">
        <v>1857</v>
      </c>
      <c r="E942" s="688">
        <v>3750</v>
      </c>
      <c r="F942" s="688" t="s">
        <v>1857</v>
      </c>
      <c r="G942" s="688" t="s">
        <v>1857</v>
      </c>
      <c r="H942" s="688">
        <v>15</v>
      </c>
      <c r="I942" s="688">
        <v>3914</v>
      </c>
      <c r="J942" s="688">
        <v>26</v>
      </c>
      <c r="K942" s="688">
        <v>197.71430696058613</v>
      </c>
      <c r="L942" s="688" t="s">
        <v>1874</v>
      </c>
      <c r="M942" s="689" t="s">
        <v>1857</v>
      </c>
      <c r="N942" s="688" t="s">
        <v>1857</v>
      </c>
      <c r="O942" s="688" t="s">
        <v>3253</v>
      </c>
      <c r="P942" s="690" t="s">
        <v>3253</v>
      </c>
      <c r="S942" s="359"/>
      <c r="T942" s="359"/>
    </row>
    <row r="943" spans="2:20" x14ac:dyDescent="0.2">
      <c r="B943" s="687" t="s">
        <v>1565</v>
      </c>
      <c r="C943" s="636" t="s">
        <v>2763</v>
      </c>
      <c r="D943" s="691" t="s">
        <v>1857</v>
      </c>
      <c r="E943" s="688">
        <v>4361</v>
      </c>
      <c r="F943" s="688" t="s">
        <v>1857</v>
      </c>
      <c r="G943" s="688" t="s">
        <v>1857</v>
      </c>
      <c r="H943" s="688">
        <v>11</v>
      </c>
      <c r="I943" s="688">
        <v>5084</v>
      </c>
      <c r="J943" s="688">
        <v>33</v>
      </c>
      <c r="K943" s="688">
        <v>197.71430696058613</v>
      </c>
      <c r="L943" s="688" t="s">
        <v>1874</v>
      </c>
      <c r="M943" s="689" t="s">
        <v>1857</v>
      </c>
      <c r="N943" s="688" t="s">
        <v>1857</v>
      </c>
      <c r="O943" s="688" t="s">
        <v>3253</v>
      </c>
      <c r="P943" s="690" t="s">
        <v>3253</v>
      </c>
      <c r="S943" s="359"/>
      <c r="T943" s="359"/>
    </row>
    <row r="944" spans="2:20" x14ac:dyDescent="0.2">
      <c r="B944" s="687" t="s">
        <v>1566</v>
      </c>
      <c r="C944" s="636" t="s">
        <v>2764</v>
      </c>
      <c r="D944" s="691" t="s">
        <v>1857</v>
      </c>
      <c r="E944" s="688">
        <v>3806</v>
      </c>
      <c r="F944" s="688" t="s">
        <v>1857</v>
      </c>
      <c r="G944" s="688" t="s">
        <v>1857</v>
      </c>
      <c r="H944" s="688">
        <v>7</v>
      </c>
      <c r="I944" s="688">
        <v>5084</v>
      </c>
      <c r="J944" s="688">
        <v>33</v>
      </c>
      <c r="K944" s="688">
        <v>197.71430696058613</v>
      </c>
      <c r="L944" s="688" t="s">
        <v>1874</v>
      </c>
      <c r="M944" s="689" t="s">
        <v>1857</v>
      </c>
      <c r="N944" s="688" t="s">
        <v>1857</v>
      </c>
      <c r="O944" s="688" t="s">
        <v>3253</v>
      </c>
      <c r="P944" s="690" t="s">
        <v>3253</v>
      </c>
      <c r="S944" s="359"/>
      <c r="T944" s="359"/>
    </row>
    <row r="945" spans="2:20" x14ac:dyDescent="0.2">
      <c r="B945" s="687" t="s">
        <v>1567</v>
      </c>
      <c r="C945" s="636" t="s">
        <v>2765</v>
      </c>
      <c r="D945" s="691" t="s">
        <v>1857</v>
      </c>
      <c r="E945" s="688">
        <v>5525</v>
      </c>
      <c r="F945" s="688" t="s">
        <v>1857</v>
      </c>
      <c r="G945" s="688" t="s">
        <v>1857</v>
      </c>
      <c r="H945" s="688">
        <v>12</v>
      </c>
      <c r="I945" s="688">
        <v>10566</v>
      </c>
      <c r="J945" s="688">
        <v>54</v>
      </c>
      <c r="K945" s="688">
        <v>365.23571025458358</v>
      </c>
      <c r="L945" s="688" t="s">
        <v>1874</v>
      </c>
      <c r="M945" s="689" t="s">
        <v>1857</v>
      </c>
      <c r="N945" s="688" t="s">
        <v>1857</v>
      </c>
      <c r="O945" s="688" t="s">
        <v>3253</v>
      </c>
      <c r="P945" s="690" t="s">
        <v>3253</v>
      </c>
      <c r="S945" s="359"/>
      <c r="T945" s="359"/>
    </row>
    <row r="946" spans="2:20" x14ac:dyDescent="0.2">
      <c r="B946" s="687" t="s">
        <v>1568</v>
      </c>
      <c r="C946" s="636" t="s">
        <v>2766</v>
      </c>
      <c r="D946" s="691" t="s">
        <v>1857</v>
      </c>
      <c r="E946" s="688">
        <v>3712</v>
      </c>
      <c r="F946" s="688" t="s">
        <v>1857</v>
      </c>
      <c r="G946" s="688" t="s">
        <v>1857</v>
      </c>
      <c r="H946" s="688">
        <v>5</v>
      </c>
      <c r="I946" s="688">
        <v>4909</v>
      </c>
      <c r="J946" s="688">
        <v>16</v>
      </c>
      <c r="K946" s="688">
        <v>365.23571025458358</v>
      </c>
      <c r="L946" s="688" t="s">
        <v>1874</v>
      </c>
      <c r="M946" s="689" t="s">
        <v>1857</v>
      </c>
      <c r="N946" s="688" t="s">
        <v>1857</v>
      </c>
      <c r="O946" s="688" t="s">
        <v>3253</v>
      </c>
      <c r="P946" s="690" t="s">
        <v>3253</v>
      </c>
      <c r="S946" s="359"/>
      <c r="T946" s="359"/>
    </row>
    <row r="947" spans="2:20" x14ac:dyDescent="0.2">
      <c r="B947" s="687" t="s">
        <v>490</v>
      </c>
      <c r="C947" s="636" t="s">
        <v>489</v>
      </c>
      <c r="D947" s="691" t="s">
        <v>1857</v>
      </c>
      <c r="E947" s="688">
        <v>3180</v>
      </c>
      <c r="F947" s="688" t="s">
        <v>1857</v>
      </c>
      <c r="G947" s="688" t="s">
        <v>1857</v>
      </c>
      <c r="H947" s="688">
        <v>17</v>
      </c>
      <c r="I947" s="688">
        <v>6203</v>
      </c>
      <c r="J947" s="688">
        <v>47</v>
      </c>
      <c r="K947" s="688">
        <v>197.71430696058613</v>
      </c>
      <c r="L947" s="688" t="s">
        <v>1874</v>
      </c>
      <c r="M947" s="689" t="s">
        <v>1857</v>
      </c>
      <c r="N947" s="688" t="s">
        <v>1857</v>
      </c>
      <c r="O947" s="688" t="s">
        <v>3253</v>
      </c>
      <c r="P947" s="690" t="s">
        <v>3253</v>
      </c>
      <c r="S947" s="359"/>
      <c r="T947" s="359"/>
    </row>
    <row r="948" spans="2:20" x14ac:dyDescent="0.2">
      <c r="B948" s="687" t="s">
        <v>488</v>
      </c>
      <c r="C948" s="636" t="s">
        <v>487</v>
      </c>
      <c r="D948" s="691" t="s">
        <v>1857</v>
      </c>
      <c r="E948" s="688">
        <v>1908</v>
      </c>
      <c r="F948" s="688" t="s">
        <v>1857</v>
      </c>
      <c r="G948" s="688" t="s">
        <v>1857</v>
      </c>
      <c r="H948" s="688">
        <v>5</v>
      </c>
      <c r="I948" s="688">
        <v>2483</v>
      </c>
      <c r="J948" s="688">
        <v>12</v>
      </c>
      <c r="K948" s="688">
        <v>197.71430696058613</v>
      </c>
      <c r="L948" s="688" t="s">
        <v>1874</v>
      </c>
      <c r="M948" s="689" t="s">
        <v>1857</v>
      </c>
      <c r="N948" s="688" t="s">
        <v>1857</v>
      </c>
      <c r="O948" s="688" t="s">
        <v>3253</v>
      </c>
      <c r="P948" s="690" t="s">
        <v>3253</v>
      </c>
      <c r="S948" s="359"/>
      <c r="T948" s="359"/>
    </row>
    <row r="949" spans="2:20" x14ac:dyDescent="0.2">
      <c r="B949" s="687" t="s">
        <v>486</v>
      </c>
      <c r="C949" s="636" t="s">
        <v>485</v>
      </c>
      <c r="D949" s="691" t="s">
        <v>1857</v>
      </c>
      <c r="E949" s="688">
        <v>2398</v>
      </c>
      <c r="F949" s="688" t="s">
        <v>1857</v>
      </c>
      <c r="G949" s="688" t="s">
        <v>1857</v>
      </c>
      <c r="H949" s="688">
        <v>14</v>
      </c>
      <c r="I949" s="688">
        <v>4462</v>
      </c>
      <c r="J949" s="688">
        <v>35</v>
      </c>
      <c r="K949" s="688">
        <v>197.71430696058613</v>
      </c>
      <c r="L949" s="688" t="s">
        <v>1874</v>
      </c>
      <c r="M949" s="689" t="s">
        <v>1857</v>
      </c>
      <c r="N949" s="688" t="s">
        <v>1857</v>
      </c>
      <c r="O949" s="688" t="s">
        <v>3253</v>
      </c>
      <c r="P949" s="690" t="s">
        <v>3253</v>
      </c>
      <c r="S949" s="359"/>
      <c r="T949" s="359"/>
    </row>
    <row r="950" spans="2:20" x14ac:dyDescent="0.2">
      <c r="B950" s="687" t="s">
        <v>484</v>
      </c>
      <c r="C950" s="636" t="s">
        <v>483</v>
      </c>
      <c r="D950" s="691" t="s">
        <v>1857</v>
      </c>
      <c r="E950" s="688">
        <v>1608</v>
      </c>
      <c r="F950" s="688" t="s">
        <v>1857</v>
      </c>
      <c r="G950" s="688" t="s">
        <v>1857</v>
      </c>
      <c r="H950" s="688">
        <v>5</v>
      </c>
      <c r="I950" s="688">
        <v>2155</v>
      </c>
      <c r="J950" s="688">
        <v>10</v>
      </c>
      <c r="K950" s="688">
        <v>197.71430696058613</v>
      </c>
      <c r="L950" s="688" t="s">
        <v>1874</v>
      </c>
      <c r="M950" s="689" t="s">
        <v>1857</v>
      </c>
      <c r="N950" s="688" t="s">
        <v>1857</v>
      </c>
      <c r="O950" s="688" t="s">
        <v>3253</v>
      </c>
      <c r="P950" s="690" t="s">
        <v>3253</v>
      </c>
      <c r="S950" s="359"/>
      <c r="T950" s="359"/>
    </row>
    <row r="951" spans="2:20" x14ac:dyDescent="0.2">
      <c r="B951" s="687" t="s">
        <v>482</v>
      </c>
      <c r="C951" s="636" t="s">
        <v>481</v>
      </c>
      <c r="D951" s="691" t="s">
        <v>1857</v>
      </c>
      <c r="E951" s="688">
        <v>2759</v>
      </c>
      <c r="F951" s="688" t="s">
        <v>1857</v>
      </c>
      <c r="G951" s="688" t="s">
        <v>1857</v>
      </c>
      <c r="H951" s="688">
        <v>5</v>
      </c>
      <c r="I951" s="688">
        <v>2874</v>
      </c>
      <c r="J951" s="688">
        <v>9</v>
      </c>
      <c r="K951" s="688">
        <v>365.23571025458358</v>
      </c>
      <c r="L951" s="688" t="s">
        <v>1874</v>
      </c>
      <c r="M951" s="689" t="s">
        <v>1857</v>
      </c>
      <c r="N951" s="688" t="s">
        <v>1857</v>
      </c>
      <c r="O951" s="688" t="s">
        <v>3253</v>
      </c>
      <c r="P951" s="690" t="s">
        <v>3253</v>
      </c>
      <c r="S951" s="359"/>
      <c r="T951" s="359"/>
    </row>
    <row r="952" spans="2:20" x14ac:dyDescent="0.2">
      <c r="B952" s="687" t="s">
        <v>480</v>
      </c>
      <c r="C952" s="636" t="s">
        <v>479</v>
      </c>
      <c r="D952" s="691" t="s">
        <v>1857</v>
      </c>
      <c r="E952" s="688">
        <v>11224</v>
      </c>
      <c r="F952" s="688" t="s">
        <v>1857</v>
      </c>
      <c r="G952" s="688" t="s">
        <v>1857</v>
      </c>
      <c r="H952" s="688">
        <v>59</v>
      </c>
      <c r="I952" s="688">
        <v>13755</v>
      </c>
      <c r="J952" s="688">
        <v>103</v>
      </c>
      <c r="K952" s="688">
        <v>197.71430696058613</v>
      </c>
      <c r="L952" s="688" t="s">
        <v>1874</v>
      </c>
      <c r="M952" s="689" t="s">
        <v>1857</v>
      </c>
      <c r="N952" s="688" t="s">
        <v>1857</v>
      </c>
      <c r="O952" s="688" t="s">
        <v>3253</v>
      </c>
      <c r="P952" s="690" t="s">
        <v>3253</v>
      </c>
      <c r="S952" s="359"/>
      <c r="T952" s="359"/>
    </row>
    <row r="953" spans="2:20" x14ac:dyDescent="0.2">
      <c r="B953" s="687" t="s">
        <v>478</v>
      </c>
      <c r="C953" s="636" t="s">
        <v>477</v>
      </c>
      <c r="D953" s="691" t="s">
        <v>1857</v>
      </c>
      <c r="E953" s="688">
        <v>7055</v>
      </c>
      <c r="F953" s="688" t="s">
        <v>1857</v>
      </c>
      <c r="G953" s="688" t="s">
        <v>1857</v>
      </c>
      <c r="H953" s="688">
        <v>25</v>
      </c>
      <c r="I953" s="688">
        <v>8918</v>
      </c>
      <c r="J953" s="688">
        <v>50</v>
      </c>
      <c r="K953" s="688">
        <v>197.71430696058613</v>
      </c>
      <c r="L953" s="688" t="s">
        <v>1874</v>
      </c>
      <c r="M953" s="689" t="s">
        <v>1857</v>
      </c>
      <c r="N953" s="688" t="s">
        <v>1857</v>
      </c>
      <c r="O953" s="688" t="s">
        <v>3253</v>
      </c>
      <c r="P953" s="690" t="s">
        <v>3253</v>
      </c>
      <c r="S953" s="359"/>
      <c r="T953" s="359"/>
    </row>
    <row r="954" spans="2:20" x14ac:dyDescent="0.2">
      <c r="B954" s="687" t="s">
        <v>476</v>
      </c>
      <c r="C954" s="636" t="s">
        <v>475</v>
      </c>
      <c r="D954" s="691" t="s">
        <v>1857</v>
      </c>
      <c r="E954" s="688">
        <v>2090</v>
      </c>
      <c r="F954" s="688" t="s">
        <v>1857</v>
      </c>
      <c r="G954" s="688" t="s">
        <v>1857</v>
      </c>
      <c r="H954" s="688">
        <v>6</v>
      </c>
      <c r="I954" s="688">
        <v>4995</v>
      </c>
      <c r="J954" s="688">
        <v>39</v>
      </c>
      <c r="K954" s="688">
        <v>197.71430696058613</v>
      </c>
      <c r="L954" s="688" t="s">
        <v>1874</v>
      </c>
      <c r="M954" s="689" t="s">
        <v>1857</v>
      </c>
      <c r="N954" s="688" t="s">
        <v>1857</v>
      </c>
      <c r="O954" s="688" t="s">
        <v>3253</v>
      </c>
      <c r="P954" s="690" t="s">
        <v>3253</v>
      </c>
      <c r="S954" s="359"/>
      <c r="T954" s="359"/>
    </row>
    <row r="955" spans="2:20" x14ac:dyDescent="0.2">
      <c r="B955" s="687" t="s">
        <v>474</v>
      </c>
      <c r="C955" s="636" t="s">
        <v>473</v>
      </c>
      <c r="D955" s="691" t="s">
        <v>1857</v>
      </c>
      <c r="E955" s="688">
        <v>4451</v>
      </c>
      <c r="F955" s="688" t="s">
        <v>1857</v>
      </c>
      <c r="G955" s="688" t="s">
        <v>1857</v>
      </c>
      <c r="H955" s="688">
        <v>6</v>
      </c>
      <c r="I955" s="688">
        <v>6465</v>
      </c>
      <c r="J955" s="688">
        <v>6</v>
      </c>
      <c r="K955" s="688">
        <v>197.71430696058613</v>
      </c>
      <c r="L955" s="688" t="s">
        <v>1874</v>
      </c>
      <c r="M955" s="689" t="s">
        <v>1857</v>
      </c>
      <c r="N955" s="688" t="s">
        <v>1857</v>
      </c>
      <c r="O955" s="688" t="s">
        <v>3253</v>
      </c>
      <c r="P955" s="690" t="s">
        <v>3253</v>
      </c>
      <c r="S955" s="359"/>
      <c r="T955" s="359"/>
    </row>
    <row r="956" spans="2:20" x14ac:dyDescent="0.2">
      <c r="B956" s="687" t="s">
        <v>472</v>
      </c>
      <c r="C956" s="636" t="s">
        <v>471</v>
      </c>
      <c r="D956" s="691" t="s">
        <v>1857</v>
      </c>
      <c r="E956" s="688">
        <v>2307</v>
      </c>
      <c r="F956" s="688" t="s">
        <v>1857</v>
      </c>
      <c r="G956" s="688" t="s">
        <v>1857</v>
      </c>
      <c r="H956" s="688">
        <v>7</v>
      </c>
      <c r="I956" s="688">
        <v>6433</v>
      </c>
      <c r="J956" s="688">
        <v>40</v>
      </c>
      <c r="K956" s="688">
        <v>197.71430696058613</v>
      </c>
      <c r="L956" s="688" t="s">
        <v>1874</v>
      </c>
      <c r="M956" s="689" t="s">
        <v>1857</v>
      </c>
      <c r="N956" s="688" t="s">
        <v>1857</v>
      </c>
      <c r="O956" s="688" t="s">
        <v>3253</v>
      </c>
      <c r="P956" s="690" t="s">
        <v>3253</v>
      </c>
      <c r="S956" s="359"/>
      <c r="T956" s="359"/>
    </row>
    <row r="957" spans="2:20" x14ac:dyDescent="0.2">
      <c r="B957" s="687" t="s">
        <v>470</v>
      </c>
      <c r="C957" s="636" t="s">
        <v>469</v>
      </c>
      <c r="D957" s="691" t="s">
        <v>1857</v>
      </c>
      <c r="E957" s="688">
        <v>2024</v>
      </c>
      <c r="F957" s="688" t="s">
        <v>1857</v>
      </c>
      <c r="G957" s="688" t="s">
        <v>1857</v>
      </c>
      <c r="H957" s="688">
        <v>6</v>
      </c>
      <c r="I957" s="688">
        <v>2807</v>
      </c>
      <c r="J957" s="688">
        <v>16</v>
      </c>
      <c r="K957" s="688">
        <v>197.71430696058613</v>
      </c>
      <c r="L957" s="688" t="s">
        <v>1874</v>
      </c>
      <c r="M957" s="689" t="s">
        <v>1857</v>
      </c>
      <c r="N957" s="688" t="s">
        <v>1857</v>
      </c>
      <c r="O957" s="688" t="s">
        <v>3253</v>
      </c>
      <c r="P957" s="690" t="s">
        <v>3253</v>
      </c>
      <c r="S957" s="359"/>
      <c r="T957" s="359"/>
    </row>
    <row r="958" spans="2:20" x14ac:dyDescent="0.2">
      <c r="B958" s="687" t="s">
        <v>468</v>
      </c>
      <c r="C958" s="636" t="s">
        <v>467</v>
      </c>
      <c r="D958" s="691" t="s">
        <v>1857</v>
      </c>
      <c r="E958" s="688">
        <v>11934</v>
      </c>
      <c r="F958" s="688" t="s">
        <v>1857</v>
      </c>
      <c r="G958" s="688" t="s">
        <v>1857</v>
      </c>
      <c r="H958" s="688">
        <v>57</v>
      </c>
      <c r="I958" s="688">
        <v>13101</v>
      </c>
      <c r="J958" s="688">
        <v>119</v>
      </c>
      <c r="K958" s="688">
        <v>197.71430696058613</v>
      </c>
      <c r="L958" s="688" t="s">
        <v>1874</v>
      </c>
      <c r="M958" s="689" t="s">
        <v>1857</v>
      </c>
      <c r="N958" s="688" t="s">
        <v>1857</v>
      </c>
      <c r="O958" s="688" t="s">
        <v>3253</v>
      </c>
      <c r="P958" s="690" t="s">
        <v>3253</v>
      </c>
      <c r="S958" s="359"/>
      <c r="T958" s="359"/>
    </row>
    <row r="959" spans="2:20" x14ac:dyDescent="0.2">
      <c r="B959" s="687" t="s">
        <v>466</v>
      </c>
      <c r="C959" s="636" t="s">
        <v>465</v>
      </c>
      <c r="D959" s="691">
        <v>381</v>
      </c>
      <c r="E959" s="688">
        <v>218</v>
      </c>
      <c r="F959" s="688" t="s">
        <v>1857</v>
      </c>
      <c r="G959" s="688" t="s">
        <v>1857</v>
      </c>
      <c r="H959" s="688">
        <v>5</v>
      </c>
      <c r="I959" s="688">
        <v>580</v>
      </c>
      <c r="J959" s="688">
        <v>5</v>
      </c>
      <c r="K959" s="688">
        <v>197.71430696058613</v>
      </c>
      <c r="L959" s="688" t="s">
        <v>1874</v>
      </c>
      <c r="M959" s="689" t="s">
        <v>1857</v>
      </c>
      <c r="N959" s="688" t="s">
        <v>1857</v>
      </c>
      <c r="O959" s="688">
        <v>1</v>
      </c>
      <c r="P959" s="690" t="s">
        <v>236</v>
      </c>
      <c r="S959" s="359"/>
      <c r="T959" s="359"/>
    </row>
    <row r="960" spans="2:20" x14ac:dyDescent="0.2">
      <c r="B960" s="687" t="s">
        <v>464</v>
      </c>
      <c r="C960" s="636" t="s">
        <v>463</v>
      </c>
      <c r="D960" s="691" t="s">
        <v>1857</v>
      </c>
      <c r="E960" s="688">
        <v>671</v>
      </c>
      <c r="F960" s="688" t="s">
        <v>1857</v>
      </c>
      <c r="G960" s="688" t="s">
        <v>1857</v>
      </c>
      <c r="H960" s="688">
        <v>5</v>
      </c>
      <c r="I960" s="688">
        <v>1054</v>
      </c>
      <c r="J960" s="688">
        <v>5</v>
      </c>
      <c r="K960" s="688">
        <v>365.23571025458358</v>
      </c>
      <c r="L960" s="688" t="s">
        <v>1874</v>
      </c>
      <c r="M960" s="689" t="s">
        <v>1857</v>
      </c>
      <c r="N960" s="688" t="s">
        <v>1857</v>
      </c>
      <c r="O960" s="688" t="s">
        <v>3253</v>
      </c>
      <c r="P960" s="690" t="s">
        <v>3253</v>
      </c>
      <c r="S960" s="359"/>
      <c r="T960" s="359"/>
    </row>
    <row r="961" spans="2:20" x14ac:dyDescent="0.2">
      <c r="B961" s="687" t="s">
        <v>462</v>
      </c>
      <c r="C961" s="636" t="s">
        <v>461</v>
      </c>
      <c r="D961" s="691" t="s">
        <v>1857</v>
      </c>
      <c r="E961" s="688">
        <v>1120</v>
      </c>
      <c r="F961" s="688" t="s">
        <v>1857</v>
      </c>
      <c r="G961" s="688" t="s">
        <v>1857</v>
      </c>
      <c r="H961" s="688">
        <v>5</v>
      </c>
      <c r="I961" s="688">
        <v>464</v>
      </c>
      <c r="J961" s="688">
        <v>5</v>
      </c>
      <c r="K961" s="688">
        <v>197.71430696058613</v>
      </c>
      <c r="L961" s="688" t="s">
        <v>1874</v>
      </c>
      <c r="M961" s="689" t="s">
        <v>1857</v>
      </c>
      <c r="N961" s="688" t="s">
        <v>1857</v>
      </c>
      <c r="O961" s="688" t="s">
        <v>3253</v>
      </c>
      <c r="P961" s="690" t="s">
        <v>3253</v>
      </c>
      <c r="S961" s="359"/>
      <c r="T961" s="359"/>
    </row>
    <row r="962" spans="2:20" x14ac:dyDescent="0.2">
      <c r="B962" s="687" t="s">
        <v>1569</v>
      </c>
      <c r="C962" s="636" t="s">
        <v>2767</v>
      </c>
      <c r="D962" s="691" t="s">
        <v>1857</v>
      </c>
      <c r="E962" s="688">
        <v>4009</v>
      </c>
      <c r="F962" s="688" t="s">
        <v>1857</v>
      </c>
      <c r="G962" s="688" t="s">
        <v>1857</v>
      </c>
      <c r="H962" s="688">
        <v>5</v>
      </c>
      <c r="I962" s="688">
        <v>5641</v>
      </c>
      <c r="J962" s="688">
        <v>20</v>
      </c>
      <c r="K962" s="688">
        <v>197.71430696058613</v>
      </c>
      <c r="L962" s="688" t="s">
        <v>1874</v>
      </c>
      <c r="M962" s="689" t="s">
        <v>1857</v>
      </c>
      <c r="N962" s="688" t="s">
        <v>1857</v>
      </c>
      <c r="O962" s="688" t="s">
        <v>3253</v>
      </c>
      <c r="P962" s="690" t="s">
        <v>3253</v>
      </c>
      <c r="S962" s="359"/>
      <c r="T962" s="359"/>
    </row>
    <row r="963" spans="2:20" x14ac:dyDescent="0.2">
      <c r="B963" s="687" t="s">
        <v>1570</v>
      </c>
      <c r="C963" s="636" t="s">
        <v>2768</v>
      </c>
      <c r="D963" s="691" t="s">
        <v>1857</v>
      </c>
      <c r="E963" s="688">
        <v>4052</v>
      </c>
      <c r="F963" s="688" t="s">
        <v>1857</v>
      </c>
      <c r="G963" s="688" t="s">
        <v>1857</v>
      </c>
      <c r="H963" s="688">
        <v>12</v>
      </c>
      <c r="I963" s="688">
        <v>6473</v>
      </c>
      <c r="J963" s="688">
        <v>46</v>
      </c>
      <c r="K963" s="688">
        <v>246.67792617801979</v>
      </c>
      <c r="L963" s="688" t="s">
        <v>1874</v>
      </c>
      <c r="M963" s="689" t="s">
        <v>1857</v>
      </c>
      <c r="N963" s="688" t="s">
        <v>1857</v>
      </c>
      <c r="O963" s="688" t="s">
        <v>3253</v>
      </c>
      <c r="P963" s="690" t="s">
        <v>3253</v>
      </c>
      <c r="S963" s="359"/>
      <c r="T963" s="359"/>
    </row>
    <row r="964" spans="2:20" x14ac:dyDescent="0.2">
      <c r="B964" s="687" t="s">
        <v>1571</v>
      </c>
      <c r="C964" s="636" t="s">
        <v>2769</v>
      </c>
      <c r="D964" s="691" t="s">
        <v>1857</v>
      </c>
      <c r="E964" s="688">
        <v>3159</v>
      </c>
      <c r="F964" s="688" t="s">
        <v>1857</v>
      </c>
      <c r="G964" s="688" t="s">
        <v>1857</v>
      </c>
      <c r="H964" s="688">
        <v>7</v>
      </c>
      <c r="I964" s="688">
        <v>4712</v>
      </c>
      <c r="J964" s="688">
        <v>19</v>
      </c>
      <c r="K964" s="688">
        <v>246.67792617801979</v>
      </c>
      <c r="L964" s="688" t="s">
        <v>1874</v>
      </c>
      <c r="M964" s="689" t="s">
        <v>1857</v>
      </c>
      <c r="N964" s="688" t="s">
        <v>1857</v>
      </c>
      <c r="O964" s="688" t="s">
        <v>3253</v>
      </c>
      <c r="P964" s="690" t="s">
        <v>3253</v>
      </c>
      <c r="S964" s="359"/>
      <c r="T964" s="359"/>
    </row>
    <row r="965" spans="2:20" x14ac:dyDescent="0.2">
      <c r="B965" s="687" t="s">
        <v>1572</v>
      </c>
      <c r="C965" s="636" t="s">
        <v>2770</v>
      </c>
      <c r="D965" s="691" t="s">
        <v>1857</v>
      </c>
      <c r="E965" s="688">
        <v>2308</v>
      </c>
      <c r="F965" s="688" t="s">
        <v>1857</v>
      </c>
      <c r="G965" s="688" t="s">
        <v>1857</v>
      </c>
      <c r="H965" s="688">
        <v>5</v>
      </c>
      <c r="I965" s="688">
        <v>2983</v>
      </c>
      <c r="J965" s="688">
        <v>23</v>
      </c>
      <c r="K965" s="688">
        <v>246.67792617801979</v>
      </c>
      <c r="L965" s="688" t="s">
        <v>1874</v>
      </c>
      <c r="M965" s="689" t="s">
        <v>1857</v>
      </c>
      <c r="N965" s="688" t="s">
        <v>1857</v>
      </c>
      <c r="O965" s="688" t="s">
        <v>3253</v>
      </c>
      <c r="P965" s="690" t="s">
        <v>3253</v>
      </c>
      <c r="S965" s="359"/>
      <c r="T965" s="359"/>
    </row>
    <row r="966" spans="2:20" x14ac:dyDescent="0.2">
      <c r="B966" s="687" t="s">
        <v>1573</v>
      </c>
      <c r="C966" s="636" t="s">
        <v>2771</v>
      </c>
      <c r="D966" s="691" t="s">
        <v>1857</v>
      </c>
      <c r="E966" s="688">
        <v>2061</v>
      </c>
      <c r="F966" s="688" t="s">
        <v>1857</v>
      </c>
      <c r="G966" s="688" t="s">
        <v>1857</v>
      </c>
      <c r="H966" s="688">
        <v>6</v>
      </c>
      <c r="I966" s="688">
        <v>1627</v>
      </c>
      <c r="J966" s="688">
        <v>6</v>
      </c>
      <c r="K966" s="688">
        <v>246.67792617801979</v>
      </c>
      <c r="L966" s="688" t="s">
        <v>1874</v>
      </c>
      <c r="M966" s="689" t="s">
        <v>1857</v>
      </c>
      <c r="N966" s="688" t="s">
        <v>1857</v>
      </c>
      <c r="O966" s="688" t="s">
        <v>3253</v>
      </c>
      <c r="P966" s="690" t="s">
        <v>3253</v>
      </c>
      <c r="S966" s="359"/>
      <c r="T966" s="359"/>
    </row>
    <row r="967" spans="2:20" x14ac:dyDescent="0.2">
      <c r="B967" s="687" t="s">
        <v>1574</v>
      </c>
      <c r="C967" s="636" t="s">
        <v>2772</v>
      </c>
      <c r="D967" s="691" t="s">
        <v>1857</v>
      </c>
      <c r="E967" s="688">
        <v>1829</v>
      </c>
      <c r="F967" s="688" t="s">
        <v>1857</v>
      </c>
      <c r="G967" s="688" t="s">
        <v>1857</v>
      </c>
      <c r="H967" s="688">
        <v>6</v>
      </c>
      <c r="I967" s="688">
        <v>2041</v>
      </c>
      <c r="J967" s="688">
        <v>8</v>
      </c>
      <c r="K967" s="688">
        <v>246.67792617801979</v>
      </c>
      <c r="L967" s="688" t="s">
        <v>1874</v>
      </c>
      <c r="M967" s="689" t="s">
        <v>1857</v>
      </c>
      <c r="N967" s="688" t="s">
        <v>1857</v>
      </c>
      <c r="O967" s="688" t="s">
        <v>3253</v>
      </c>
      <c r="P967" s="690" t="s">
        <v>3253</v>
      </c>
      <c r="S967" s="359"/>
      <c r="T967" s="359"/>
    </row>
    <row r="968" spans="2:20" x14ac:dyDescent="0.2">
      <c r="B968" s="687" t="s">
        <v>1575</v>
      </c>
      <c r="C968" s="636" t="s">
        <v>2773</v>
      </c>
      <c r="D968" s="691" t="s">
        <v>1857</v>
      </c>
      <c r="E968" s="688">
        <v>1618</v>
      </c>
      <c r="F968" s="688" t="s">
        <v>1857</v>
      </c>
      <c r="G968" s="688" t="s">
        <v>1857</v>
      </c>
      <c r="H968" s="688">
        <v>5</v>
      </c>
      <c r="I968" s="688">
        <v>1450</v>
      </c>
      <c r="J968" s="688">
        <v>5</v>
      </c>
      <c r="K968" s="688">
        <v>246.67792617801979</v>
      </c>
      <c r="L968" s="688" t="s">
        <v>1874</v>
      </c>
      <c r="M968" s="689" t="s">
        <v>1857</v>
      </c>
      <c r="N968" s="688" t="s">
        <v>1857</v>
      </c>
      <c r="O968" s="688" t="s">
        <v>3253</v>
      </c>
      <c r="P968" s="690" t="s">
        <v>3253</v>
      </c>
      <c r="S968" s="359"/>
      <c r="T968" s="359"/>
    </row>
    <row r="969" spans="2:20" x14ac:dyDescent="0.2">
      <c r="B969" s="687" t="s">
        <v>1576</v>
      </c>
      <c r="C969" s="636" t="s">
        <v>2774</v>
      </c>
      <c r="D969" s="691" t="s">
        <v>1857</v>
      </c>
      <c r="E969" s="688">
        <v>3010</v>
      </c>
      <c r="F969" s="688" t="s">
        <v>1857</v>
      </c>
      <c r="G969" s="688" t="s">
        <v>1857</v>
      </c>
      <c r="H969" s="688">
        <v>7</v>
      </c>
      <c r="I969" s="688">
        <v>4780</v>
      </c>
      <c r="J969" s="688">
        <v>27</v>
      </c>
      <c r="K969" s="688">
        <v>246.67792617801979</v>
      </c>
      <c r="L969" s="688" t="s">
        <v>1874</v>
      </c>
      <c r="M969" s="689" t="s">
        <v>1857</v>
      </c>
      <c r="N969" s="688" t="s">
        <v>1857</v>
      </c>
      <c r="O969" s="688" t="s">
        <v>3253</v>
      </c>
      <c r="P969" s="690" t="s">
        <v>3253</v>
      </c>
      <c r="S969" s="359"/>
      <c r="T969" s="359"/>
    </row>
    <row r="970" spans="2:20" x14ac:dyDescent="0.2">
      <c r="B970" s="687" t="s">
        <v>1577</v>
      </c>
      <c r="C970" s="636" t="s">
        <v>2775</v>
      </c>
      <c r="D970" s="691" t="s">
        <v>1857</v>
      </c>
      <c r="E970" s="688">
        <v>3683</v>
      </c>
      <c r="F970" s="688" t="s">
        <v>1857</v>
      </c>
      <c r="G970" s="688" t="s">
        <v>1857</v>
      </c>
      <c r="H970" s="688">
        <v>11</v>
      </c>
      <c r="I970" s="688">
        <v>5813</v>
      </c>
      <c r="J970" s="688">
        <v>38</v>
      </c>
      <c r="K970" s="688">
        <v>246.67792617801979</v>
      </c>
      <c r="L970" s="688" t="s">
        <v>1874</v>
      </c>
      <c r="M970" s="689" t="s">
        <v>1857</v>
      </c>
      <c r="N970" s="688" t="s">
        <v>1857</v>
      </c>
      <c r="O970" s="688" t="s">
        <v>3253</v>
      </c>
      <c r="P970" s="690" t="s">
        <v>3253</v>
      </c>
      <c r="S970" s="359"/>
      <c r="T970" s="359"/>
    </row>
    <row r="971" spans="2:20" x14ac:dyDescent="0.2">
      <c r="B971" s="687" t="s">
        <v>1578</v>
      </c>
      <c r="C971" s="636" t="s">
        <v>2776</v>
      </c>
      <c r="D971" s="691" t="s">
        <v>1857</v>
      </c>
      <c r="E971" s="688">
        <v>2790</v>
      </c>
      <c r="F971" s="688" t="s">
        <v>1857</v>
      </c>
      <c r="G971" s="688" t="s">
        <v>1857</v>
      </c>
      <c r="H971" s="688">
        <v>5</v>
      </c>
      <c r="I971" s="688">
        <v>2949</v>
      </c>
      <c r="J971" s="688">
        <v>7</v>
      </c>
      <c r="K971" s="688">
        <v>246.67792617801979</v>
      </c>
      <c r="L971" s="688" t="s">
        <v>1874</v>
      </c>
      <c r="M971" s="689" t="s">
        <v>1857</v>
      </c>
      <c r="N971" s="688" t="s">
        <v>1857</v>
      </c>
      <c r="O971" s="688" t="s">
        <v>3253</v>
      </c>
      <c r="P971" s="690" t="s">
        <v>3253</v>
      </c>
      <c r="S971" s="359"/>
      <c r="T971" s="359"/>
    </row>
    <row r="972" spans="2:20" x14ac:dyDescent="0.2">
      <c r="B972" s="687" t="s">
        <v>1579</v>
      </c>
      <c r="C972" s="636" t="s">
        <v>2777</v>
      </c>
      <c r="D972" s="691" t="s">
        <v>1857</v>
      </c>
      <c r="E972" s="688">
        <v>2205</v>
      </c>
      <c r="F972" s="688" t="s">
        <v>1857</v>
      </c>
      <c r="G972" s="688" t="s">
        <v>1857</v>
      </c>
      <c r="H972" s="688">
        <v>5</v>
      </c>
      <c r="I972" s="688">
        <v>2156</v>
      </c>
      <c r="J972" s="688">
        <v>5</v>
      </c>
      <c r="K972" s="688">
        <v>246.67792617801979</v>
      </c>
      <c r="L972" s="688" t="s">
        <v>1874</v>
      </c>
      <c r="M972" s="689" t="s">
        <v>1857</v>
      </c>
      <c r="N972" s="688" t="s">
        <v>1857</v>
      </c>
      <c r="O972" s="688" t="s">
        <v>3253</v>
      </c>
      <c r="P972" s="690" t="s">
        <v>3253</v>
      </c>
      <c r="S972" s="359"/>
      <c r="T972" s="359"/>
    </row>
    <row r="973" spans="2:20" x14ac:dyDescent="0.2">
      <c r="B973" s="687" t="s">
        <v>1580</v>
      </c>
      <c r="C973" s="636" t="s">
        <v>2778</v>
      </c>
      <c r="D973" s="691" t="s">
        <v>1857</v>
      </c>
      <c r="E973" s="688">
        <v>1581</v>
      </c>
      <c r="F973" s="688" t="s">
        <v>1857</v>
      </c>
      <c r="G973" s="688" t="s">
        <v>1857</v>
      </c>
      <c r="H973" s="688">
        <v>5</v>
      </c>
      <c r="I973" s="688">
        <v>2518</v>
      </c>
      <c r="J973" s="688">
        <v>6</v>
      </c>
      <c r="K973" s="688">
        <v>246.67792617801979</v>
      </c>
      <c r="L973" s="688" t="s">
        <v>1874</v>
      </c>
      <c r="M973" s="689" t="s">
        <v>1857</v>
      </c>
      <c r="N973" s="688" t="s">
        <v>1857</v>
      </c>
      <c r="O973" s="688" t="s">
        <v>3253</v>
      </c>
      <c r="P973" s="690" t="s">
        <v>3253</v>
      </c>
      <c r="S973" s="359"/>
      <c r="T973" s="359"/>
    </row>
    <row r="974" spans="2:20" x14ac:dyDescent="0.2">
      <c r="B974" s="687" t="s">
        <v>1581</v>
      </c>
      <c r="C974" s="636" t="s">
        <v>2779</v>
      </c>
      <c r="D974" s="691">
        <v>1098</v>
      </c>
      <c r="E974" s="688">
        <v>968</v>
      </c>
      <c r="F974" s="688" t="s">
        <v>1857</v>
      </c>
      <c r="G974" s="688" t="s">
        <v>1857</v>
      </c>
      <c r="H974" s="688">
        <v>5</v>
      </c>
      <c r="I974" s="688">
        <v>1632</v>
      </c>
      <c r="J974" s="688">
        <v>5</v>
      </c>
      <c r="K974" s="688">
        <v>246.67792617801979</v>
      </c>
      <c r="L974" s="688" t="s">
        <v>1874</v>
      </c>
      <c r="M974" s="689" t="s">
        <v>1857</v>
      </c>
      <c r="N974" s="688" t="s">
        <v>1857</v>
      </c>
      <c r="O974" s="688">
        <v>1</v>
      </c>
      <c r="P974" s="690" t="s">
        <v>236</v>
      </c>
      <c r="S974" s="359"/>
      <c r="T974" s="359"/>
    </row>
    <row r="975" spans="2:20" x14ac:dyDescent="0.2">
      <c r="B975" s="687" t="s">
        <v>1582</v>
      </c>
      <c r="C975" s="636" t="s">
        <v>2780</v>
      </c>
      <c r="D975" s="691" t="s">
        <v>1857</v>
      </c>
      <c r="E975" s="688">
        <v>1882</v>
      </c>
      <c r="F975" s="688" t="s">
        <v>1857</v>
      </c>
      <c r="G975" s="688" t="s">
        <v>1857</v>
      </c>
      <c r="H975" s="688">
        <v>5</v>
      </c>
      <c r="I975" s="688">
        <v>2778</v>
      </c>
      <c r="J975" s="688">
        <v>10</v>
      </c>
      <c r="K975" s="688">
        <v>246.67792617801979</v>
      </c>
      <c r="L975" s="688" t="s">
        <v>1874</v>
      </c>
      <c r="M975" s="689" t="s">
        <v>1857</v>
      </c>
      <c r="N975" s="688" t="s">
        <v>1857</v>
      </c>
      <c r="O975" s="688" t="s">
        <v>3253</v>
      </c>
      <c r="P975" s="690" t="s">
        <v>3253</v>
      </c>
      <c r="S975" s="359"/>
      <c r="T975" s="359"/>
    </row>
    <row r="976" spans="2:20" x14ac:dyDescent="0.2">
      <c r="B976" s="687" t="s">
        <v>228</v>
      </c>
      <c r="C976" s="636" t="s">
        <v>2781</v>
      </c>
      <c r="D976" s="691" t="s">
        <v>1857</v>
      </c>
      <c r="E976" s="688">
        <v>905</v>
      </c>
      <c r="F976" s="688" t="s">
        <v>1857</v>
      </c>
      <c r="G976" s="688" t="s">
        <v>1857</v>
      </c>
      <c r="H976" s="688">
        <v>5</v>
      </c>
      <c r="I976" s="688">
        <v>952</v>
      </c>
      <c r="J976" s="688">
        <v>5</v>
      </c>
      <c r="K976" s="688">
        <v>246.67792617801979</v>
      </c>
      <c r="L976" s="688" t="s">
        <v>1874</v>
      </c>
      <c r="M976" s="689" t="s">
        <v>1857</v>
      </c>
      <c r="N976" s="688" t="s">
        <v>1857</v>
      </c>
      <c r="O976" s="688" t="s">
        <v>3253</v>
      </c>
      <c r="P976" s="690" t="s">
        <v>3253</v>
      </c>
      <c r="S976" s="359"/>
      <c r="T976" s="359"/>
    </row>
    <row r="977" spans="2:20" x14ac:dyDescent="0.2">
      <c r="B977" s="687" t="s">
        <v>1583</v>
      </c>
      <c r="C977" s="636" t="s">
        <v>2782</v>
      </c>
      <c r="D977" s="691" t="s">
        <v>1857</v>
      </c>
      <c r="E977" s="688">
        <v>699</v>
      </c>
      <c r="F977" s="688" t="s">
        <v>1857</v>
      </c>
      <c r="G977" s="688" t="s">
        <v>1857</v>
      </c>
      <c r="H977" s="688">
        <v>5</v>
      </c>
      <c r="I977" s="688">
        <v>1032</v>
      </c>
      <c r="J977" s="688">
        <v>5</v>
      </c>
      <c r="K977" s="688">
        <v>246.67792617801979</v>
      </c>
      <c r="L977" s="688" t="s">
        <v>1874</v>
      </c>
      <c r="M977" s="689" t="s">
        <v>1857</v>
      </c>
      <c r="N977" s="688" t="s">
        <v>1857</v>
      </c>
      <c r="O977" s="688" t="s">
        <v>3253</v>
      </c>
      <c r="P977" s="690" t="s">
        <v>3253</v>
      </c>
      <c r="S977" s="359"/>
      <c r="T977" s="359"/>
    </row>
    <row r="978" spans="2:20" x14ac:dyDescent="0.2">
      <c r="B978" s="687" t="s">
        <v>1584</v>
      </c>
      <c r="C978" s="636" t="s">
        <v>2783</v>
      </c>
      <c r="D978" s="691" t="s">
        <v>1857</v>
      </c>
      <c r="E978" s="688">
        <v>576</v>
      </c>
      <c r="F978" s="688" t="s">
        <v>1857</v>
      </c>
      <c r="G978" s="688" t="s">
        <v>1857</v>
      </c>
      <c r="H978" s="688">
        <v>5</v>
      </c>
      <c r="I978" s="688">
        <v>1434</v>
      </c>
      <c r="J978" s="688">
        <v>5</v>
      </c>
      <c r="K978" s="688">
        <v>246.67792617801979</v>
      </c>
      <c r="L978" s="688" t="s">
        <v>1874</v>
      </c>
      <c r="M978" s="689" t="s">
        <v>1857</v>
      </c>
      <c r="N978" s="688" t="s">
        <v>1857</v>
      </c>
      <c r="O978" s="688" t="s">
        <v>3253</v>
      </c>
      <c r="P978" s="690" t="s">
        <v>3253</v>
      </c>
      <c r="S978" s="359"/>
      <c r="T978" s="359"/>
    </row>
    <row r="979" spans="2:20" x14ac:dyDescent="0.2">
      <c r="B979" s="687" t="s">
        <v>1585</v>
      </c>
      <c r="C979" s="636" t="s">
        <v>2784</v>
      </c>
      <c r="D979" s="691" t="s">
        <v>1857</v>
      </c>
      <c r="E979" s="688">
        <v>397</v>
      </c>
      <c r="F979" s="688" t="s">
        <v>1857</v>
      </c>
      <c r="G979" s="688" t="s">
        <v>1857</v>
      </c>
      <c r="H979" s="688">
        <v>5</v>
      </c>
      <c r="I979" s="688">
        <v>633</v>
      </c>
      <c r="J979" s="688">
        <v>5</v>
      </c>
      <c r="K979" s="688">
        <v>246.67792617801979</v>
      </c>
      <c r="L979" s="688" t="s">
        <v>2022</v>
      </c>
      <c r="M979" s="689">
        <v>1</v>
      </c>
      <c r="N979" s="688">
        <v>633</v>
      </c>
      <c r="O979" s="688" t="s">
        <v>3253</v>
      </c>
      <c r="P979" s="690" t="s">
        <v>3253</v>
      </c>
      <c r="S979" s="359"/>
      <c r="T979" s="359"/>
    </row>
    <row r="980" spans="2:20" x14ac:dyDescent="0.2">
      <c r="B980" s="687" t="s">
        <v>1586</v>
      </c>
      <c r="C980" s="636" t="s">
        <v>2785</v>
      </c>
      <c r="D980" s="691" t="s">
        <v>1857</v>
      </c>
      <c r="E980" s="688">
        <v>498</v>
      </c>
      <c r="F980" s="688" t="s">
        <v>1857</v>
      </c>
      <c r="G980" s="688" t="s">
        <v>1857</v>
      </c>
      <c r="H980" s="688">
        <v>5</v>
      </c>
      <c r="I980" s="688">
        <v>1027</v>
      </c>
      <c r="J980" s="688">
        <v>5</v>
      </c>
      <c r="K980" s="688">
        <v>246.67792617801979</v>
      </c>
      <c r="L980" s="688" t="s">
        <v>2022</v>
      </c>
      <c r="M980" s="689">
        <v>1</v>
      </c>
      <c r="N980" s="688">
        <v>1027</v>
      </c>
      <c r="O980" s="688" t="s">
        <v>3253</v>
      </c>
      <c r="P980" s="690" t="s">
        <v>3253</v>
      </c>
      <c r="S980" s="359"/>
      <c r="T980" s="359"/>
    </row>
    <row r="981" spans="2:20" x14ac:dyDescent="0.2">
      <c r="B981" s="687" t="s">
        <v>1587</v>
      </c>
      <c r="C981" s="636" t="s">
        <v>2786</v>
      </c>
      <c r="D981" s="691" t="s">
        <v>1857</v>
      </c>
      <c r="E981" s="688">
        <v>621</v>
      </c>
      <c r="F981" s="688" t="s">
        <v>1857</v>
      </c>
      <c r="G981" s="688" t="s">
        <v>1857</v>
      </c>
      <c r="H981" s="688">
        <v>5</v>
      </c>
      <c r="I981" s="688">
        <v>967</v>
      </c>
      <c r="J981" s="688">
        <v>5</v>
      </c>
      <c r="K981" s="688">
        <v>246.67792617801979</v>
      </c>
      <c r="L981" s="688" t="s">
        <v>1874</v>
      </c>
      <c r="M981" s="689" t="s">
        <v>1857</v>
      </c>
      <c r="N981" s="688" t="s">
        <v>1857</v>
      </c>
      <c r="O981" s="688" t="s">
        <v>3253</v>
      </c>
      <c r="P981" s="690" t="s">
        <v>3253</v>
      </c>
      <c r="S981" s="359"/>
      <c r="T981" s="359"/>
    </row>
    <row r="982" spans="2:20" x14ac:dyDescent="0.2">
      <c r="B982" s="687" t="s">
        <v>1588</v>
      </c>
      <c r="C982" s="636" t="s">
        <v>2787</v>
      </c>
      <c r="D982" s="691" t="s">
        <v>1857</v>
      </c>
      <c r="E982" s="688">
        <v>675</v>
      </c>
      <c r="F982" s="688" t="s">
        <v>1857</v>
      </c>
      <c r="G982" s="688" t="s">
        <v>1857</v>
      </c>
      <c r="H982" s="688">
        <v>5</v>
      </c>
      <c r="I982" s="688">
        <v>1328</v>
      </c>
      <c r="J982" s="688">
        <v>5</v>
      </c>
      <c r="K982" s="688">
        <v>246.67792617801979</v>
      </c>
      <c r="L982" s="688" t="s">
        <v>1874</v>
      </c>
      <c r="M982" s="689" t="s">
        <v>1857</v>
      </c>
      <c r="N982" s="688" t="s">
        <v>1857</v>
      </c>
      <c r="O982" s="688" t="s">
        <v>3253</v>
      </c>
      <c r="P982" s="690" t="s">
        <v>3253</v>
      </c>
      <c r="S982" s="359"/>
      <c r="T982" s="359"/>
    </row>
    <row r="983" spans="2:20" x14ac:dyDescent="0.2">
      <c r="B983" s="687" t="s">
        <v>1589</v>
      </c>
      <c r="C983" s="636" t="s">
        <v>2788</v>
      </c>
      <c r="D983" s="691" t="s">
        <v>1857</v>
      </c>
      <c r="E983" s="688">
        <v>620</v>
      </c>
      <c r="F983" s="688" t="s">
        <v>1857</v>
      </c>
      <c r="G983" s="688" t="s">
        <v>1857</v>
      </c>
      <c r="H983" s="688">
        <v>5</v>
      </c>
      <c r="I983" s="688">
        <v>1387</v>
      </c>
      <c r="J983" s="688">
        <v>5</v>
      </c>
      <c r="K983" s="688">
        <v>246.67792617801979</v>
      </c>
      <c r="L983" s="688" t="s">
        <v>1874</v>
      </c>
      <c r="M983" s="689" t="s">
        <v>1857</v>
      </c>
      <c r="N983" s="688" t="s">
        <v>1857</v>
      </c>
      <c r="O983" s="688" t="s">
        <v>3253</v>
      </c>
      <c r="P983" s="690" t="s">
        <v>3253</v>
      </c>
      <c r="S983" s="359"/>
      <c r="T983" s="359"/>
    </row>
    <row r="984" spans="2:20" x14ac:dyDescent="0.2">
      <c r="B984" s="687" t="s">
        <v>1590</v>
      </c>
      <c r="C984" s="636" t="s">
        <v>2789</v>
      </c>
      <c r="D984" s="691">
        <v>501</v>
      </c>
      <c r="E984" s="688">
        <v>286</v>
      </c>
      <c r="F984" s="688" t="s">
        <v>1857</v>
      </c>
      <c r="G984" s="688" t="s">
        <v>1857</v>
      </c>
      <c r="H984" s="688">
        <v>5</v>
      </c>
      <c r="I984" s="688">
        <v>589</v>
      </c>
      <c r="J984" s="688">
        <v>5</v>
      </c>
      <c r="K984" s="688">
        <v>246.67792617801979</v>
      </c>
      <c r="L984" s="688" t="s">
        <v>1874</v>
      </c>
      <c r="M984" s="689" t="s">
        <v>1857</v>
      </c>
      <c r="N984" s="688" t="s">
        <v>1857</v>
      </c>
      <c r="O984" s="688">
        <v>1</v>
      </c>
      <c r="P984" s="690" t="s">
        <v>236</v>
      </c>
      <c r="S984" s="359"/>
      <c r="T984" s="359"/>
    </row>
    <row r="985" spans="2:20" x14ac:dyDescent="0.2">
      <c r="B985" s="687" t="s">
        <v>1591</v>
      </c>
      <c r="C985" s="636" t="s">
        <v>2790</v>
      </c>
      <c r="D985" s="691" t="s">
        <v>1857</v>
      </c>
      <c r="E985" s="688">
        <v>797</v>
      </c>
      <c r="F985" s="688" t="s">
        <v>1857</v>
      </c>
      <c r="G985" s="688" t="s">
        <v>1857</v>
      </c>
      <c r="H985" s="688">
        <v>5</v>
      </c>
      <c r="I985" s="688">
        <v>974</v>
      </c>
      <c r="J985" s="688">
        <v>5</v>
      </c>
      <c r="K985" s="688">
        <v>246.67792617801979</v>
      </c>
      <c r="L985" s="688" t="s">
        <v>1874</v>
      </c>
      <c r="M985" s="689" t="s">
        <v>1857</v>
      </c>
      <c r="N985" s="688" t="s">
        <v>1857</v>
      </c>
      <c r="O985" s="688" t="s">
        <v>3253</v>
      </c>
      <c r="P985" s="690" t="s">
        <v>3253</v>
      </c>
      <c r="S985" s="359"/>
      <c r="T985" s="359"/>
    </row>
    <row r="986" spans="2:20" x14ac:dyDescent="0.2">
      <c r="B986" s="687" t="s">
        <v>1592</v>
      </c>
      <c r="C986" s="636" t="s">
        <v>2791</v>
      </c>
      <c r="D986" s="691">
        <v>134</v>
      </c>
      <c r="E986" s="688">
        <v>517</v>
      </c>
      <c r="F986" s="688" t="s">
        <v>1857</v>
      </c>
      <c r="G986" s="688" t="s">
        <v>1857</v>
      </c>
      <c r="H986" s="688">
        <v>5</v>
      </c>
      <c r="I986" s="688">
        <v>435</v>
      </c>
      <c r="J986" s="688">
        <v>5</v>
      </c>
      <c r="K986" s="688">
        <v>246.67792617801979</v>
      </c>
      <c r="L986" s="688" t="s">
        <v>1874</v>
      </c>
      <c r="M986" s="689" t="s">
        <v>1857</v>
      </c>
      <c r="N986" s="688" t="s">
        <v>1857</v>
      </c>
      <c r="O986" s="688" t="s">
        <v>3253</v>
      </c>
      <c r="P986" s="690" t="s">
        <v>3253</v>
      </c>
      <c r="S986" s="359"/>
      <c r="T986" s="359"/>
    </row>
    <row r="987" spans="2:20" x14ac:dyDescent="0.2">
      <c r="B987" s="687" t="s">
        <v>1593</v>
      </c>
      <c r="C987" s="636" t="s">
        <v>2792</v>
      </c>
      <c r="D987" s="691" t="s">
        <v>1857</v>
      </c>
      <c r="E987" s="688">
        <v>882</v>
      </c>
      <c r="F987" s="688" t="s">
        <v>1857</v>
      </c>
      <c r="G987" s="688" t="s">
        <v>1857</v>
      </c>
      <c r="H987" s="688">
        <v>5</v>
      </c>
      <c r="I987" s="688">
        <v>806</v>
      </c>
      <c r="J987" s="688">
        <v>5</v>
      </c>
      <c r="K987" s="688">
        <v>246.67792617801979</v>
      </c>
      <c r="L987" s="688" t="s">
        <v>1874</v>
      </c>
      <c r="M987" s="689" t="s">
        <v>1857</v>
      </c>
      <c r="N987" s="688" t="s">
        <v>1857</v>
      </c>
      <c r="O987" s="688" t="s">
        <v>3253</v>
      </c>
      <c r="P987" s="690" t="s">
        <v>3253</v>
      </c>
      <c r="S987" s="359"/>
      <c r="T987" s="359"/>
    </row>
    <row r="988" spans="2:20" x14ac:dyDescent="0.2">
      <c r="B988" s="687" t="s">
        <v>1594</v>
      </c>
      <c r="C988" s="636" t="s">
        <v>2793</v>
      </c>
      <c r="D988" s="691">
        <v>126</v>
      </c>
      <c r="E988" s="688">
        <v>599</v>
      </c>
      <c r="F988" s="688" t="s">
        <v>1857</v>
      </c>
      <c r="G988" s="688" t="s">
        <v>1857</v>
      </c>
      <c r="H988" s="688">
        <v>5</v>
      </c>
      <c r="I988" s="688">
        <v>587</v>
      </c>
      <c r="J988" s="688">
        <v>5</v>
      </c>
      <c r="K988" s="688">
        <v>246.67792617801979</v>
      </c>
      <c r="L988" s="688" t="s">
        <v>1874</v>
      </c>
      <c r="M988" s="689" t="s">
        <v>1857</v>
      </c>
      <c r="N988" s="688" t="s">
        <v>1857</v>
      </c>
      <c r="O988" s="688" t="s">
        <v>3253</v>
      </c>
      <c r="P988" s="690" t="s">
        <v>3253</v>
      </c>
      <c r="S988" s="359"/>
      <c r="T988" s="359"/>
    </row>
    <row r="989" spans="2:20" x14ac:dyDescent="0.2">
      <c r="B989" s="687" t="s">
        <v>459</v>
      </c>
      <c r="C989" s="636" t="s">
        <v>458</v>
      </c>
      <c r="D989" s="691" t="s">
        <v>1857</v>
      </c>
      <c r="E989" s="688">
        <v>3995</v>
      </c>
      <c r="F989" s="688" t="s">
        <v>1857</v>
      </c>
      <c r="G989" s="688" t="s">
        <v>1857</v>
      </c>
      <c r="H989" s="688">
        <v>11</v>
      </c>
      <c r="I989" s="688">
        <v>5932</v>
      </c>
      <c r="J989" s="688">
        <v>26</v>
      </c>
      <c r="K989" s="688">
        <v>246.67792617801979</v>
      </c>
      <c r="L989" s="688" t="s">
        <v>1874</v>
      </c>
      <c r="M989" s="689" t="s">
        <v>1857</v>
      </c>
      <c r="N989" s="688" t="s">
        <v>1857</v>
      </c>
      <c r="O989" s="688" t="s">
        <v>3253</v>
      </c>
      <c r="P989" s="690" t="s">
        <v>3253</v>
      </c>
      <c r="S989" s="359"/>
      <c r="T989" s="359"/>
    </row>
    <row r="990" spans="2:20" x14ac:dyDescent="0.2">
      <c r="B990" s="687" t="s">
        <v>457</v>
      </c>
      <c r="C990" s="636" t="s">
        <v>456</v>
      </c>
      <c r="D990" s="691" t="s">
        <v>1857</v>
      </c>
      <c r="E990" s="688">
        <v>937</v>
      </c>
      <c r="F990" s="688" t="s">
        <v>1857</v>
      </c>
      <c r="G990" s="688" t="s">
        <v>1857</v>
      </c>
      <c r="H990" s="688">
        <v>5</v>
      </c>
      <c r="I990" s="688">
        <v>898</v>
      </c>
      <c r="J990" s="688">
        <v>5</v>
      </c>
      <c r="K990" s="688">
        <v>246.67792617801979</v>
      </c>
      <c r="L990" s="688" t="s">
        <v>1874</v>
      </c>
      <c r="M990" s="689" t="s">
        <v>1857</v>
      </c>
      <c r="N990" s="688" t="s">
        <v>1857</v>
      </c>
      <c r="O990" s="688" t="s">
        <v>3253</v>
      </c>
      <c r="P990" s="690" t="s">
        <v>3253</v>
      </c>
      <c r="S990" s="359"/>
      <c r="T990" s="359"/>
    </row>
    <row r="991" spans="2:20" x14ac:dyDescent="0.2">
      <c r="B991" s="687" t="s">
        <v>455</v>
      </c>
      <c r="C991" s="636" t="s">
        <v>454</v>
      </c>
      <c r="D991" s="691" t="s">
        <v>1857</v>
      </c>
      <c r="E991" s="688">
        <v>2812</v>
      </c>
      <c r="F991" s="688" t="s">
        <v>1857</v>
      </c>
      <c r="G991" s="688" t="s">
        <v>1857</v>
      </c>
      <c r="H991" s="688">
        <v>6</v>
      </c>
      <c r="I991" s="688">
        <v>3862</v>
      </c>
      <c r="J991" s="688">
        <v>19</v>
      </c>
      <c r="K991" s="688">
        <v>246.67792617801979</v>
      </c>
      <c r="L991" s="688" t="s">
        <v>1874</v>
      </c>
      <c r="M991" s="689" t="s">
        <v>1857</v>
      </c>
      <c r="N991" s="688" t="s">
        <v>1857</v>
      </c>
      <c r="O991" s="688" t="s">
        <v>3253</v>
      </c>
      <c r="P991" s="690" t="s">
        <v>3253</v>
      </c>
      <c r="S991" s="359"/>
      <c r="T991" s="359"/>
    </row>
    <row r="992" spans="2:20" x14ac:dyDescent="0.2">
      <c r="B992" s="687" t="s">
        <v>453</v>
      </c>
      <c r="C992" s="636" t="s">
        <v>452</v>
      </c>
      <c r="D992" s="691" t="s">
        <v>1857</v>
      </c>
      <c r="E992" s="688">
        <v>1674</v>
      </c>
      <c r="F992" s="688" t="s">
        <v>1857</v>
      </c>
      <c r="G992" s="688" t="s">
        <v>1857</v>
      </c>
      <c r="H992" s="688">
        <v>5</v>
      </c>
      <c r="I992" s="688">
        <v>3314</v>
      </c>
      <c r="J992" s="688">
        <v>15</v>
      </c>
      <c r="K992" s="688">
        <v>246.67792617801979</v>
      </c>
      <c r="L992" s="688" t="s">
        <v>1874</v>
      </c>
      <c r="M992" s="689" t="s">
        <v>1857</v>
      </c>
      <c r="N992" s="688" t="s">
        <v>1857</v>
      </c>
      <c r="O992" s="688" t="s">
        <v>3253</v>
      </c>
      <c r="P992" s="690" t="s">
        <v>3253</v>
      </c>
      <c r="S992" s="359"/>
      <c r="T992" s="359"/>
    </row>
    <row r="993" spans="2:20" x14ac:dyDescent="0.2">
      <c r="B993" s="687" t="s">
        <v>451</v>
      </c>
      <c r="C993" s="636" t="s">
        <v>450</v>
      </c>
      <c r="D993" s="691" t="s">
        <v>1857</v>
      </c>
      <c r="E993" s="688">
        <v>1233</v>
      </c>
      <c r="F993" s="688" t="s">
        <v>1857</v>
      </c>
      <c r="G993" s="688" t="s">
        <v>1857</v>
      </c>
      <c r="H993" s="688">
        <v>5</v>
      </c>
      <c r="I993" s="688">
        <v>1447</v>
      </c>
      <c r="J993" s="688">
        <v>5</v>
      </c>
      <c r="K993" s="688">
        <v>246.67792617801979</v>
      </c>
      <c r="L993" s="688" t="s">
        <v>1874</v>
      </c>
      <c r="M993" s="689" t="s">
        <v>1857</v>
      </c>
      <c r="N993" s="688" t="s">
        <v>1857</v>
      </c>
      <c r="O993" s="688" t="s">
        <v>3253</v>
      </c>
      <c r="P993" s="690" t="s">
        <v>3253</v>
      </c>
      <c r="S993" s="359"/>
      <c r="T993" s="359"/>
    </row>
    <row r="994" spans="2:20" x14ac:dyDescent="0.2">
      <c r="B994" s="687" t="s">
        <v>1595</v>
      </c>
      <c r="C994" s="636" t="s">
        <v>2794</v>
      </c>
      <c r="D994" s="691" t="s">
        <v>1857</v>
      </c>
      <c r="E994" s="688">
        <v>1491</v>
      </c>
      <c r="F994" s="688" t="s">
        <v>1857</v>
      </c>
      <c r="G994" s="688" t="s">
        <v>1857</v>
      </c>
      <c r="H994" s="688">
        <v>5</v>
      </c>
      <c r="I994" s="688">
        <v>1507</v>
      </c>
      <c r="J994" s="688">
        <v>10</v>
      </c>
      <c r="K994" s="688">
        <v>246.67792617801979</v>
      </c>
      <c r="L994" s="688" t="s">
        <v>2022</v>
      </c>
      <c r="M994" s="689">
        <v>0.4</v>
      </c>
      <c r="N994" s="688">
        <v>603</v>
      </c>
      <c r="O994" s="688" t="s">
        <v>3253</v>
      </c>
      <c r="P994" s="690" t="s">
        <v>3253</v>
      </c>
      <c r="S994" s="359"/>
      <c r="T994" s="359"/>
    </row>
    <row r="995" spans="2:20" x14ac:dyDescent="0.2">
      <c r="B995" s="687" t="s">
        <v>1596</v>
      </c>
      <c r="C995" s="636" t="s">
        <v>2795</v>
      </c>
      <c r="D995" s="691" t="s">
        <v>1857</v>
      </c>
      <c r="E995" s="688">
        <v>906</v>
      </c>
      <c r="F995" s="688" t="s">
        <v>1857</v>
      </c>
      <c r="G995" s="688" t="s">
        <v>1857</v>
      </c>
      <c r="H995" s="688">
        <v>5</v>
      </c>
      <c r="I995" s="688">
        <v>678</v>
      </c>
      <c r="J995" s="688">
        <v>5</v>
      </c>
      <c r="K995" s="688">
        <v>246.67792617801979</v>
      </c>
      <c r="L995" s="688" t="s">
        <v>2022</v>
      </c>
      <c r="M995" s="689">
        <v>1</v>
      </c>
      <c r="N995" s="688">
        <v>678</v>
      </c>
      <c r="O995" s="688" t="s">
        <v>3253</v>
      </c>
      <c r="P995" s="690" t="s">
        <v>3253</v>
      </c>
      <c r="S995" s="359"/>
      <c r="T995" s="359"/>
    </row>
    <row r="996" spans="2:20" x14ac:dyDescent="0.2">
      <c r="B996" s="687" t="s">
        <v>1597</v>
      </c>
      <c r="C996" s="636" t="s">
        <v>2796</v>
      </c>
      <c r="D996" s="691" t="s">
        <v>1857</v>
      </c>
      <c r="E996" s="688">
        <v>1240</v>
      </c>
      <c r="F996" s="688" t="s">
        <v>1857</v>
      </c>
      <c r="G996" s="688" t="s">
        <v>1857</v>
      </c>
      <c r="H996" s="688">
        <v>8</v>
      </c>
      <c r="I996" s="688">
        <v>1605</v>
      </c>
      <c r="J996" s="688">
        <v>13</v>
      </c>
      <c r="K996" s="688">
        <v>246.67792617801979</v>
      </c>
      <c r="L996" s="688" t="s">
        <v>2022</v>
      </c>
      <c r="M996" s="689">
        <v>0.4</v>
      </c>
      <c r="N996" s="688">
        <v>642</v>
      </c>
      <c r="O996" s="688" t="s">
        <v>3253</v>
      </c>
      <c r="P996" s="690" t="s">
        <v>3253</v>
      </c>
      <c r="S996" s="359"/>
      <c r="T996" s="359"/>
    </row>
    <row r="997" spans="2:20" x14ac:dyDescent="0.2">
      <c r="B997" s="687" t="s">
        <v>1598</v>
      </c>
      <c r="C997" s="636" t="s">
        <v>2797</v>
      </c>
      <c r="D997" s="691" t="s">
        <v>1857</v>
      </c>
      <c r="E997" s="688">
        <v>1464</v>
      </c>
      <c r="F997" s="688" t="s">
        <v>1857</v>
      </c>
      <c r="G997" s="688" t="s">
        <v>1857</v>
      </c>
      <c r="H997" s="688">
        <v>5</v>
      </c>
      <c r="I997" s="688">
        <v>1509</v>
      </c>
      <c r="J997" s="688">
        <v>8</v>
      </c>
      <c r="K997" s="688">
        <v>246.67792617801979</v>
      </c>
      <c r="L997" s="688" t="s">
        <v>2022</v>
      </c>
      <c r="M997" s="689">
        <v>0.4</v>
      </c>
      <c r="N997" s="688">
        <v>604</v>
      </c>
      <c r="O997" s="688" t="s">
        <v>3253</v>
      </c>
      <c r="P997" s="690" t="s">
        <v>3253</v>
      </c>
      <c r="S997" s="359"/>
      <c r="T997" s="359"/>
    </row>
    <row r="998" spans="2:20" x14ac:dyDescent="0.2">
      <c r="B998" s="687" t="s">
        <v>1599</v>
      </c>
      <c r="C998" s="636" t="s">
        <v>2798</v>
      </c>
      <c r="D998" s="691" t="s">
        <v>1857</v>
      </c>
      <c r="E998" s="688">
        <v>884</v>
      </c>
      <c r="F998" s="688" t="s">
        <v>1857</v>
      </c>
      <c r="G998" s="688" t="s">
        <v>1857</v>
      </c>
      <c r="H998" s="688">
        <v>5</v>
      </c>
      <c r="I998" s="688">
        <v>591</v>
      </c>
      <c r="J998" s="688">
        <v>5</v>
      </c>
      <c r="K998" s="688">
        <v>246.67792617801979</v>
      </c>
      <c r="L998" s="688" t="s">
        <v>2022</v>
      </c>
      <c r="M998" s="689">
        <v>1</v>
      </c>
      <c r="N998" s="688">
        <v>591</v>
      </c>
      <c r="O998" s="688" t="s">
        <v>3253</v>
      </c>
      <c r="P998" s="690" t="s">
        <v>3253</v>
      </c>
      <c r="S998" s="359"/>
      <c r="T998" s="359"/>
    </row>
    <row r="999" spans="2:20" x14ac:dyDescent="0.2">
      <c r="B999" s="687" t="s">
        <v>1600</v>
      </c>
      <c r="C999" s="636" t="s">
        <v>2799</v>
      </c>
      <c r="D999" s="691" t="s">
        <v>1857</v>
      </c>
      <c r="E999" s="688">
        <v>1892</v>
      </c>
      <c r="F999" s="688" t="s">
        <v>1857</v>
      </c>
      <c r="G999" s="688" t="s">
        <v>1857</v>
      </c>
      <c r="H999" s="688">
        <v>5</v>
      </c>
      <c r="I999" s="688">
        <v>1988</v>
      </c>
      <c r="J999" s="688">
        <v>12</v>
      </c>
      <c r="K999" s="688">
        <v>246.67792617801979</v>
      </c>
      <c r="L999" s="688" t="s">
        <v>2022</v>
      </c>
      <c r="M999" s="689">
        <v>0.30000000000000004</v>
      </c>
      <c r="N999" s="688">
        <v>596</v>
      </c>
      <c r="O999" s="688" t="s">
        <v>3253</v>
      </c>
      <c r="P999" s="690" t="s">
        <v>3253</v>
      </c>
      <c r="S999" s="359"/>
      <c r="T999" s="359"/>
    </row>
    <row r="1000" spans="2:20" x14ac:dyDescent="0.2">
      <c r="B1000" s="687" t="s">
        <v>1601</v>
      </c>
      <c r="C1000" s="636" t="s">
        <v>2800</v>
      </c>
      <c r="D1000" s="691" t="s">
        <v>1857</v>
      </c>
      <c r="E1000" s="688">
        <v>1074</v>
      </c>
      <c r="F1000" s="688" t="s">
        <v>1857</v>
      </c>
      <c r="G1000" s="688" t="s">
        <v>1857</v>
      </c>
      <c r="H1000" s="688">
        <v>5</v>
      </c>
      <c r="I1000" s="688">
        <v>1173</v>
      </c>
      <c r="J1000" s="688">
        <v>6</v>
      </c>
      <c r="K1000" s="688">
        <v>246.67792617801979</v>
      </c>
      <c r="L1000" s="688" t="s">
        <v>2022</v>
      </c>
      <c r="M1000" s="689">
        <v>0.65</v>
      </c>
      <c r="N1000" s="688">
        <v>762</v>
      </c>
      <c r="O1000" s="688" t="s">
        <v>3253</v>
      </c>
      <c r="P1000" s="690" t="s">
        <v>3253</v>
      </c>
      <c r="S1000" s="359"/>
      <c r="T1000" s="359"/>
    </row>
    <row r="1001" spans="2:20" x14ac:dyDescent="0.2">
      <c r="B1001" s="687" t="s">
        <v>1602</v>
      </c>
      <c r="C1001" s="636" t="s">
        <v>2801</v>
      </c>
      <c r="D1001" s="691" t="s">
        <v>1857</v>
      </c>
      <c r="E1001" s="688">
        <v>1638</v>
      </c>
      <c r="F1001" s="688" t="s">
        <v>1857</v>
      </c>
      <c r="G1001" s="688" t="s">
        <v>1857</v>
      </c>
      <c r="H1001" s="688">
        <v>9</v>
      </c>
      <c r="I1001" s="688">
        <v>3289</v>
      </c>
      <c r="J1001" s="688">
        <v>28</v>
      </c>
      <c r="K1001" s="688">
        <v>246.67792617801979</v>
      </c>
      <c r="L1001" s="688" t="s">
        <v>2022</v>
      </c>
      <c r="M1001" s="689">
        <v>0.30000000000000004</v>
      </c>
      <c r="N1001" s="688">
        <v>987</v>
      </c>
      <c r="O1001" s="688" t="s">
        <v>3253</v>
      </c>
      <c r="P1001" s="690" t="s">
        <v>3253</v>
      </c>
      <c r="S1001" s="359"/>
      <c r="T1001" s="359"/>
    </row>
    <row r="1002" spans="2:20" x14ac:dyDescent="0.2">
      <c r="B1002" s="687" t="s">
        <v>1603</v>
      </c>
      <c r="C1002" s="636" t="s">
        <v>2802</v>
      </c>
      <c r="D1002" s="691" t="s">
        <v>1857</v>
      </c>
      <c r="E1002" s="688">
        <v>294</v>
      </c>
      <c r="F1002" s="688" t="s">
        <v>1857</v>
      </c>
      <c r="G1002" s="688" t="s">
        <v>1857</v>
      </c>
      <c r="H1002" s="688">
        <v>5</v>
      </c>
      <c r="I1002" s="688">
        <v>439</v>
      </c>
      <c r="J1002" s="688">
        <v>5</v>
      </c>
      <c r="K1002" s="688">
        <v>246.67792617801979</v>
      </c>
      <c r="L1002" s="688" t="s">
        <v>2022</v>
      </c>
      <c r="M1002" s="689">
        <v>1</v>
      </c>
      <c r="N1002" s="688">
        <v>439</v>
      </c>
      <c r="O1002" s="688" t="s">
        <v>3253</v>
      </c>
      <c r="P1002" s="690" t="s">
        <v>3253</v>
      </c>
      <c r="S1002" s="359"/>
      <c r="T1002" s="359"/>
    </row>
    <row r="1003" spans="2:20" x14ac:dyDescent="0.2">
      <c r="B1003" s="687" t="s">
        <v>1604</v>
      </c>
      <c r="C1003" s="636" t="s">
        <v>2803</v>
      </c>
      <c r="D1003" s="691" t="s">
        <v>1857</v>
      </c>
      <c r="E1003" s="688">
        <v>1040</v>
      </c>
      <c r="F1003" s="688" t="s">
        <v>1857</v>
      </c>
      <c r="G1003" s="688" t="s">
        <v>1857</v>
      </c>
      <c r="H1003" s="688">
        <v>5</v>
      </c>
      <c r="I1003" s="688">
        <v>1093</v>
      </c>
      <c r="J1003" s="688">
        <v>8</v>
      </c>
      <c r="K1003" s="688">
        <v>246.67792617801979</v>
      </c>
      <c r="L1003" s="688" t="s">
        <v>2022</v>
      </c>
      <c r="M1003" s="689">
        <v>0.65</v>
      </c>
      <c r="N1003" s="688">
        <v>710</v>
      </c>
      <c r="O1003" s="688" t="s">
        <v>3253</v>
      </c>
      <c r="P1003" s="690" t="s">
        <v>3253</v>
      </c>
      <c r="S1003" s="359"/>
      <c r="T1003" s="359"/>
    </row>
    <row r="1004" spans="2:20" x14ac:dyDescent="0.2">
      <c r="B1004" s="687" t="s">
        <v>1605</v>
      </c>
      <c r="C1004" s="636" t="s">
        <v>2804</v>
      </c>
      <c r="D1004" s="691" t="s">
        <v>1857</v>
      </c>
      <c r="E1004" s="688">
        <v>1905</v>
      </c>
      <c r="F1004" s="688" t="s">
        <v>1857</v>
      </c>
      <c r="G1004" s="688" t="s">
        <v>1857</v>
      </c>
      <c r="H1004" s="688">
        <v>7</v>
      </c>
      <c r="I1004" s="688">
        <v>2881</v>
      </c>
      <c r="J1004" s="688">
        <v>24</v>
      </c>
      <c r="K1004" s="688">
        <v>246.67792617801979</v>
      </c>
      <c r="L1004" s="688" t="s">
        <v>2022</v>
      </c>
      <c r="M1004" s="689">
        <v>0.30000000000000004</v>
      </c>
      <c r="N1004" s="688">
        <v>864</v>
      </c>
      <c r="O1004" s="688" t="s">
        <v>3253</v>
      </c>
      <c r="P1004" s="690" t="s">
        <v>3253</v>
      </c>
      <c r="S1004" s="359"/>
      <c r="T1004" s="359"/>
    </row>
    <row r="1005" spans="2:20" x14ac:dyDescent="0.2">
      <c r="B1005" s="687" t="s">
        <v>229</v>
      </c>
      <c r="C1005" s="636" t="s">
        <v>2805</v>
      </c>
      <c r="D1005" s="691" t="s">
        <v>1857</v>
      </c>
      <c r="E1005" s="688">
        <v>454</v>
      </c>
      <c r="F1005" s="688" t="s">
        <v>1857</v>
      </c>
      <c r="G1005" s="688" t="s">
        <v>1857</v>
      </c>
      <c r="H1005" s="688">
        <v>5</v>
      </c>
      <c r="I1005" s="688">
        <v>466</v>
      </c>
      <c r="J1005" s="688">
        <v>5</v>
      </c>
      <c r="K1005" s="688">
        <v>246.67792617801979</v>
      </c>
      <c r="L1005" s="688" t="s">
        <v>2022</v>
      </c>
      <c r="M1005" s="689">
        <v>1</v>
      </c>
      <c r="N1005" s="688">
        <v>466</v>
      </c>
      <c r="O1005" s="688" t="s">
        <v>3253</v>
      </c>
      <c r="P1005" s="690" t="s">
        <v>3253</v>
      </c>
      <c r="S1005" s="359"/>
      <c r="T1005" s="359"/>
    </row>
    <row r="1006" spans="2:20" x14ac:dyDescent="0.2">
      <c r="B1006" s="687" t="s">
        <v>1606</v>
      </c>
      <c r="C1006" s="636" t="s">
        <v>2806</v>
      </c>
      <c r="D1006" s="691" t="s">
        <v>1857</v>
      </c>
      <c r="E1006" s="688">
        <v>1033</v>
      </c>
      <c r="F1006" s="688" t="s">
        <v>1857</v>
      </c>
      <c r="G1006" s="688" t="s">
        <v>1857</v>
      </c>
      <c r="H1006" s="688">
        <v>5</v>
      </c>
      <c r="I1006" s="688">
        <v>1791</v>
      </c>
      <c r="J1006" s="688">
        <v>10</v>
      </c>
      <c r="K1006" s="688">
        <v>284.82146593840935</v>
      </c>
      <c r="L1006" s="688" t="s">
        <v>1874</v>
      </c>
      <c r="M1006" s="689" t="s">
        <v>1857</v>
      </c>
      <c r="N1006" s="688" t="s">
        <v>1857</v>
      </c>
      <c r="O1006" s="688" t="s">
        <v>3253</v>
      </c>
      <c r="P1006" s="690" t="s">
        <v>3253</v>
      </c>
      <c r="S1006" s="359"/>
      <c r="T1006" s="359"/>
    </row>
    <row r="1007" spans="2:20" x14ac:dyDescent="0.2">
      <c r="B1007" s="687" t="s">
        <v>1607</v>
      </c>
      <c r="C1007" s="636" t="s">
        <v>2807</v>
      </c>
      <c r="D1007" s="691" t="s">
        <v>1857</v>
      </c>
      <c r="E1007" s="688">
        <v>761</v>
      </c>
      <c r="F1007" s="688" t="s">
        <v>1857</v>
      </c>
      <c r="G1007" s="688" t="s">
        <v>1857</v>
      </c>
      <c r="H1007" s="688">
        <v>5</v>
      </c>
      <c r="I1007" s="688">
        <v>698</v>
      </c>
      <c r="J1007" s="688">
        <v>5</v>
      </c>
      <c r="K1007" s="688">
        <v>284.82146593840935</v>
      </c>
      <c r="L1007" s="688" t="s">
        <v>1874</v>
      </c>
      <c r="M1007" s="689" t="s">
        <v>1857</v>
      </c>
      <c r="N1007" s="688" t="s">
        <v>1857</v>
      </c>
      <c r="O1007" s="688" t="s">
        <v>3253</v>
      </c>
      <c r="P1007" s="690" t="s">
        <v>3253</v>
      </c>
      <c r="S1007" s="359"/>
      <c r="T1007" s="359"/>
    </row>
    <row r="1008" spans="2:20" x14ac:dyDescent="0.2">
      <c r="B1008" s="687" t="s">
        <v>1608</v>
      </c>
      <c r="C1008" s="636" t="s">
        <v>2808</v>
      </c>
      <c r="D1008" s="691" t="s">
        <v>1857</v>
      </c>
      <c r="E1008" s="688">
        <v>1272</v>
      </c>
      <c r="F1008" s="688" t="s">
        <v>1857</v>
      </c>
      <c r="G1008" s="688" t="s">
        <v>1857</v>
      </c>
      <c r="H1008" s="688">
        <v>5</v>
      </c>
      <c r="I1008" s="688">
        <v>1038</v>
      </c>
      <c r="J1008" s="688">
        <v>5</v>
      </c>
      <c r="K1008" s="688">
        <v>284.82146593840935</v>
      </c>
      <c r="L1008" s="688" t="s">
        <v>1874</v>
      </c>
      <c r="M1008" s="689" t="s">
        <v>1857</v>
      </c>
      <c r="N1008" s="688" t="s">
        <v>1857</v>
      </c>
      <c r="O1008" s="688" t="s">
        <v>3253</v>
      </c>
      <c r="P1008" s="690" t="s">
        <v>3253</v>
      </c>
      <c r="S1008" s="359"/>
      <c r="T1008" s="359"/>
    </row>
    <row r="1009" spans="2:20" x14ac:dyDescent="0.2">
      <c r="B1009" s="687" t="s">
        <v>1609</v>
      </c>
      <c r="C1009" s="636" t="s">
        <v>2809</v>
      </c>
      <c r="D1009" s="691" t="s">
        <v>1857</v>
      </c>
      <c r="E1009" s="688">
        <v>896</v>
      </c>
      <c r="F1009" s="688" t="s">
        <v>1857</v>
      </c>
      <c r="G1009" s="688" t="s">
        <v>1857</v>
      </c>
      <c r="H1009" s="688">
        <v>5</v>
      </c>
      <c r="I1009" s="688">
        <v>723</v>
      </c>
      <c r="J1009" s="688">
        <v>5</v>
      </c>
      <c r="K1009" s="688">
        <v>284.82146593840935</v>
      </c>
      <c r="L1009" s="688" t="s">
        <v>1874</v>
      </c>
      <c r="M1009" s="689" t="s">
        <v>1857</v>
      </c>
      <c r="N1009" s="688" t="s">
        <v>1857</v>
      </c>
      <c r="O1009" s="688" t="s">
        <v>3253</v>
      </c>
      <c r="P1009" s="690" t="s">
        <v>3253</v>
      </c>
      <c r="S1009" s="359"/>
      <c r="T1009" s="359"/>
    </row>
    <row r="1010" spans="2:20" x14ac:dyDescent="0.2">
      <c r="B1010" s="687" t="s">
        <v>1610</v>
      </c>
      <c r="C1010" s="636" t="s">
        <v>2810</v>
      </c>
      <c r="D1010" s="691" t="s">
        <v>1857</v>
      </c>
      <c r="E1010" s="688">
        <v>715</v>
      </c>
      <c r="F1010" s="688" t="s">
        <v>1857</v>
      </c>
      <c r="G1010" s="688" t="s">
        <v>1857</v>
      </c>
      <c r="H1010" s="688">
        <v>5</v>
      </c>
      <c r="I1010" s="688">
        <v>859</v>
      </c>
      <c r="J1010" s="688">
        <v>5</v>
      </c>
      <c r="K1010" s="688">
        <v>284.82146593840935</v>
      </c>
      <c r="L1010" s="688" t="s">
        <v>1874</v>
      </c>
      <c r="M1010" s="689" t="s">
        <v>1857</v>
      </c>
      <c r="N1010" s="688" t="s">
        <v>1857</v>
      </c>
      <c r="O1010" s="688" t="s">
        <v>3253</v>
      </c>
      <c r="P1010" s="690" t="s">
        <v>3253</v>
      </c>
      <c r="S1010" s="359"/>
      <c r="T1010" s="359"/>
    </row>
    <row r="1011" spans="2:20" x14ac:dyDescent="0.2">
      <c r="B1011" s="687" t="s">
        <v>1611</v>
      </c>
      <c r="C1011" s="636" t="s">
        <v>2811</v>
      </c>
      <c r="D1011" s="691" t="s">
        <v>1857</v>
      </c>
      <c r="E1011" s="688">
        <v>645</v>
      </c>
      <c r="F1011" s="688" t="s">
        <v>1857</v>
      </c>
      <c r="G1011" s="688" t="s">
        <v>1857</v>
      </c>
      <c r="H1011" s="688">
        <v>5</v>
      </c>
      <c r="I1011" s="688">
        <v>571</v>
      </c>
      <c r="J1011" s="688">
        <v>5</v>
      </c>
      <c r="K1011" s="688">
        <v>284.82146593840935</v>
      </c>
      <c r="L1011" s="688" t="s">
        <v>1874</v>
      </c>
      <c r="M1011" s="689" t="s">
        <v>1857</v>
      </c>
      <c r="N1011" s="688" t="s">
        <v>1857</v>
      </c>
      <c r="O1011" s="688" t="s">
        <v>3253</v>
      </c>
      <c r="P1011" s="690" t="s">
        <v>3253</v>
      </c>
      <c r="S1011" s="359"/>
      <c r="T1011" s="359"/>
    </row>
    <row r="1012" spans="2:20" x14ac:dyDescent="0.2">
      <c r="B1012" s="687" t="s">
        <v>1612</v>
      </c>
      <c r="C1012" s="636" t="s">
        <v>2812</v>
      </c>
      <c r="D1012" s="691" t="s">
        <v>1857</v>
      </c>
      <c r="E1012" s="688">
        <v>864</v>
      </c>
      <c r="F1012" s="688" t="s">
        <v>1857</v>
      </c>
      <c r="G1012" s="688" t="s">
        <v>1857</v>
      </c>
      <c r="H1012" s="688">
        <v>5</v>
      </c>
      <c r="I1012" s="688">
        <v>682</v>
      </c>
      <c r="J1012" s="688">
        <v>5</v>
      </c>
      <c r="K1012" s="688">
        <v>284.82146593840935</v>
      </c>
      <c r="L1012" s="688" t="s">
        <v>1874</v>
      </c>
      <c r="M1012" s="689" t="s">
        <v>1857</v>
      </c>
      <c r="N1012" s="688" t="s">
        <v>1857</v>
      </c>
      <c r="O1012" s="688" t="s">
        <v>3253</v>
      </c>
      <c r="P1012" s="690" t="s">
        <v>3253</v>
      </c>
      <c r="S1012" s="359"/>
      <c r="T1012" s="359"/>
    </row>
    <row r="1013" spans="2:20" x14ac:dyDescent="0.2">
      <c r="B1013" s="687" t="s">
        <v>1613</v>
      </c>
      <c r="C1013" s="636" t="s">
        <v>2813</v>
      </c>
      <c r="D1013" s="691" t="s">
        <v>1857</v>
      </c>
      <c r="E1013" s="688">
        <v>658</v>
      </c>
      <c r="F1013" s="688" t="s">
        <v>1857</v>
      </c>
      <c r="G1013" s="688" t="s">
        <v>1857</v>
      </c>
      <c r="H1013" s="688">
        <v>5</v>
      </c>
      <c r="I1013" s="688">
        <v>538</v>
      </c>
      <c r="J1013" s="688">
        <v>5</v>
      </c>
      <c r="K1013" s="688">
        <v>284.82146593840935</v>
      </c>
      <c r="L1013" s="688" t="s">
        <v>1874</v>
      </c>
      <c r="M1013" s="689" t="s">
        <v>1857</v>
      </c>
      <c r="N1013" s="688" t="s">
        <v>1857</v>
      </c>
      <c r="O1013" s="688" t="s">
        <v>3253</v>
      </c>
      <c r="P1013" s="690" t="s">
        <v>3253</v>
      </c>
      <c r="S1013" s="359"/>
      <c r="T1013" s="359"/>
    </row>
    <row r="1014" spans="2:20" x14ac:dyDescent="0.2">
      <c r="B1014" s="687" t="s">
        <v>1614</v>
      </c>
      <c r="C1014" s="636" t="s">
        <v>2814</v>
      </c>
      <c r="D1014" s="691" t="s">
        <v>1857</v>
      </c>
      <c r="E1014" s="688">
        <v>755</v>
      </c>
      <c r="F1014" s="688" t="s">
        <v>1857</v>
      </c>
      <c r="G1014" s="688" t="s">
        <v>1857</v>
      </c>
      <c r="H1014" s="688">
        <v>5</v>
      </c>
      <c r="I1014" s="688">
        <v>1738</v>
      </c>
      <c r="J1014" s="688">
        <v>9</v>
      </c>
      <c r="K1014" s="688">
        <v>284.82146593840935</v>
      </c>
      <c r="L1014" s="688" t="s">
        <v>1874</v>
      </c>
      <c r="M1014" s="689" t="s">
        <v>1857</v>
      </c>
      <c r="N1014" s="688" t="s">
        <v>1857</v>
      </c>
      <c r="O1014" s="688" t="s">
        <v>3253</v>
      </c>
      <c r="P1014" s="690" t="s">
        <v>3253</v>
      </c>
      <c r="S1014" s="359"/>
      <c r="T1014" s="359"/>
    </row>
    <row r="1015" spans="2:20" x14ac:dyDescent="0.2">
      <c r="B1015" s="687" t="s">
        <v>1615</v>
      </c>
      <c r="C1015" s="636" t="s">
        <v>2815</v>
      </c>
      <c r="D1015" s="691" t="s">
        <v>1857</v>
      </c>
      <c r="E1015" s="688">
        <v>946</v>
      </c>
      <c r="F1015" s="688" t="s">
        <v>1857</v>
      </c>
      <c r="G1015" s="688" t="s">
        <v>1857</v>
      </c>
      <c r="H1015" s="688">
        <v>5</v>
      </c>
      <c r="I1015" s="688">
        <v>589</v>
      </c>
      <c r="J1015" s="688">
        <v>5</v>
      </c>
      <c r="K1015" s="688">
        <v>284.82146593840935</v>
      </c>
      <c r="L1015" s="688" t="s">
        <v>1874</v>
      </c>
      <c r="M1015" s="689" t="s">
        <v>1857</v>
      </c>
      <c r="N1015" s="688" t="s">
        <v>1857</v>
      </c>
      <c r="O1015" s="688" t="s">
        <v>3253</v>
      </c>
      <c r="P1015" s="690" t="s">
        <v>3253</v>
      </c>
      <c r="S1015" s="359"/>
      <c r="T1015" s="359"/>
    </row>
    <row r="1016" spans="2:20" x14ac:dyDescent="0.2">
      <c r="B1016" s="687" t="s">
        <v>1616</v>
      </c>
      <c r="C1016" s="636" t="s">
        <v>2816</v>
      </c>
      <c r="D1016" s="691" t="s">
        <v>1857</v>
      </c>
      <c r="E1016" s="688">
        <v>647</v>
      </c>
      <c r="F1016" s="688" t="s">
        <v>1857</v>
      </c>
      <c r="G1016" s="688" t="s">
        <v>1857</v>
      </c>
      <c r="H1016" s="688">
        <v>5</v>
      </c>
      <c r="I1016" s="688">
        <v>494</v>
      </c>
      <c r="J1016" s="688">
        <v>5</v>
      </c>
      <c r="K1016" s="688">
        <v>284.82146593840935</v>
      </c>
      <c r="L1016" s="688" t="s">
        <v>1874</v>
      </c>
      <c r="M1016" s="689" t="s">
        <v>1857</v>
      </c>
      <c r="N1016" s="688" t="s">
        <v>1857</v>
      </c>
      <c r="O1016" s="688" t="s">
        <v>3253</v>
      </c>
      <c r="P1016" s="690" t="s">
        <v>3253</v>
      </c>
      <c r="S1016" s="359"/>
      <c r="T1016" s="359"/>
    </row>
    <row r="1017" spans="2:20" x14ac:dyDescent="0.2">
      <c r="B1017" s="687" t="s">
        <v>1617</v>
      </c>
      <c r="C1017" s="636" t="s">
        <v>2817</v>
      </c>
      <c r="D1017" s="691" t="s">
        <v>1857</v>
      </c>
      <c r="E1017" s="688">
        <v>1869</v>
      </c>
      <c r="F1017" s="688" t="s">
        <v>1857</v>
      </c>
      <c r="G1017" s="688" t="s">
        <v>1857</v>
      </c>
      <c r="H1017" s="688">
        <v>5</v>
      </c>
      <c r="I1017" s="688">
        <v>1009</v>
      </c>
      <c r="J1017" s="688">
        <v>5</v>
      </c>
      <c r="K1017" s="688">
        <v>284.82146593840935</v>
      </c>
      <c r="L1017" s="688" t="s">
        <v>1874</v>
      </c>
      <c r="M1017" s="689" t="s">
        <v>1857</v>
      </c>
      <c r="N1017" s="688" t="s">
        <v>1857</v>
      </c>
      <c r="O1017" s="688" t="s">
        <v>3253</v>
      </c>
      <c r="P1017" s="690" t="s">
        <v>3253</v>
      </c>
      <c r="S1017" s="359"/>
      <c r="T1017" s="359"/>
    </row>
    <row r="1018" spans="2:20" x14ac:dyDescent="0.2">
      <c r="B1018" s="687" t="s">
        <v>1618</v>
      </c>
      <c r="C1018" s="636" t="s">
        <v>2818</v>
      </c>
      <c r="D1018" s="691" t="s">
        <v>1857</v>
      </c>
      <c r="E1018" s="688">
        <v>725</v>
      </c>
      <c r="F1018" s="688" t="s">
        <v>1857</v>
      </c>
      <c r="G1018" s="688" t="s">
        <v>1857</v>
      </c>
      <c r="H1018" s="688">
        <v>5</v>
      </c>
      <c r="I1018" s="688">
        <v>820</v>
      </c>
      <c r="J1018" s="688">
        <v>5</v>
      </c>
      <c r="K1018" s="688">
        <v>284.82146593840935</v>
      </c>
      <c r="L1018" s="688" t="s">
        <v>1874</v>
      </c>
      <c r="M1018" s="689" t="s">
        <v>1857</v>
      </c>
      <c r="N1018" s="688" t="s">
        <v>1857</v>
      </c>
      <c r="O1018" s="688" t="s">
        <v>3253</v>
      </c>
      <c r="P1018" s="690" t="s">
        <v>3253</v>
      </c>
      <c r="S1018" s="359"/>
      <c r="T1018" s="359"/>
    </row>
    <row r="1019" spans="2:20" x14ac:dyDescent="0.2">
      <c r="B1019" s="687" t="s">
        <v>1619</v>
      </c>
      <c r="C1019" s="636" t="s">
        <v>2819</v>
      </c>
      <c r="D1019" s="691" t="s">
        <v>1857</v>
      </c>
      <c r="E1019" s="688">
        <v>554</v>
      </c>
      <c r="F1019" s="688" t="s">
        <v>1857</v>
      </c>
      <c r="G1019" s="688" t="s">
        <v>1857</v>
      </c>
      <c r="H1019" s="688">
        <v>5</v>
      </c>
      <c r="I1019" s="688">
        <v>474</v>
      </c>
      <c r="J1019" s="688">
        <v>5</v>
      </c>
      <c r="K1019" s="688">
        <v>284.82146593840935</v>
      </c>
      <c r="L1019" s="688" t="s">
        <v>1874</v>
      </c>
      <c r="M1019" s="689" t="s">
        <v>1857</v>
      </c>
      <c r="N1019" s="688" t="s">
        <v>1857</v>
      </c>
      <c r="O1019" s="688" t="s">
        <v>3253</v>
      </c>
      <c r="P1019" s="690" t="s">
        <v>3253</v>
      </c>
      <c r="S1019" s="359"/>
      <c r="T1019" s="359"/>
    </row>
    <row r="1020" spans="2:20" x14ac:dyDescent="0.2">
      <c r="B1020" s="687" t="s">
        <v>1620</v>
      </c>
      <c r="C1020" s="636" t="s">
        <v>2820</v>
      </c>
      <c r="D1020" s="691" t="s">
        <v>1857</v>
      </c>
      <c r="E1020" s="688">
        <v>586</v>
      </c>
      <c r="F1020" s="688" t="s">
        <v>1857</v>
      </c>
      <c r="G1020" s="688" t="s">
        <v>1857</v>
      </c>
      <c r="H1020" s="688">
        <v>5</v>
      </c>
      <c r="I1020" s="688">
        <v>687</v>
      </c>
      <c r="J1020" s="688">
        <v>5</v>
      </c>
      <c r="K1020" s="688">
        <v>284.82146593840935</v>
      </c>
      <c r="L1020" s="688" t="s">
        <v>1874</v>
      </c>
      <c r="M1020" s="689" t="s">
        <v>1857</v>
      </c>
      <c r="N1020" s="688" t="s">
        <v>1857</v>
      </c>
      <c r="O1020" s="688" t="s">
        <v>3253</v>
      </c>
      <c r="P1020" s="690" t="s">
        <v>3253</v>
      </c>
      <c r="S1020" s="359"/>
      <c r="T1020" s="359"/>
    </row>
    <row r="1021" spans="2:20" x14ac:dyDescent="0.2">
      <c r="B1021" s="687" t="s">
        <v>1621</v>
      </c>
      <c r="C1021" s="636" t="s">
        <v>2821</v>
      </c>
      <c r="D1021" s="691" t="s">
        <v>1857</v>
      </c>
      <c r="E1021" s="688">
        <v>4766</v>
      </c>
      <c r="F1021" s="688" t="s">
        <v>1857</v>
      </c>
      <c r="G1021" s="688" t="s">
        <v>1857</v>
      </c>
      <c r="H1021" s="688">
        <v>20</v>
      </c>
      <c r="I1021" s="688">
        <v>2192</v>
      </c>
      <c r="J1021" s="688">
        <v>12</v>
      </c>
      <c r="K1021" s="688">
        <v>284.82146593840935</v>
      </c>
      <c r="L1021" s="688" t="s">
        <v>1874</v>
      </c>
      <c r="M1021" s="689" t="s">
        <v>1857</v>
      </c>
      <c r="N1021" s="688" t="s">
        <v>1857</v>
      </c>
      <c r="O1021" s="688" t="s">
        <v>3253</v>
      </c>
      <c r="P1021" s="690" t="s">
        <v>3253</v>
      </c>
      <c r="S1021" s="359"/>
      <c r="T1021" s="359"/>
    </row>
    <row r="1022" spans="2:20" x14ac:dyDescent="0.2">
      <c r="B1022" s="687" t="s">
        <v>1622</v>
      </c>
      <c r="C1022" s="636" t="s">
        <v>2822</v>
      </c>
      <c r="D1022" s="691" t="s">
        <v>1857</v>
      </c>
      <c r="E1022" s="688">
        <v>2573</v>
      </c>
      <c r="F1022" s="688" t="s">
        <v>1857</v>
      </c>
      <c r="G1022" s="688" t="s">
        <v>1857</v>
      </c>
      <c r="H1022" s="688">
        <v>11</v>
      </c>
      <c r="I1022" s="688">
        <v>1059</v>
      </c>
      <c r="J1022" s="688">
        <v>6</v>
      </c>
      <c r="K1022" s="688">
        <v>284.82146593840935</v>
      </c>
      <c r="L1022" s="688" t="s">
        <v>1874</v>
      </c>
      <c r="M1022" s="689" t="s">
        <v>1857</v>
      </c>
      <c r="N1022" s="688" t="s">
        <v>1857</v>
      </c>
      <c r="O1022" s="688" t="s">
        <v>3253</v>
      </c>
      <c r="P1022" s="690" t="s">
        <v>3253</v>
      </c>
      <c r="S1022" s="359"/>
      <c r="T1022" s="359"/>
    </row>
    <row r="1023" spans="2:20" x14ac:dyDescent="0.2">
      <c r="B1023" s="687" t="s">
        <v>1623</v>
      </c>
      <c r="C1023" s="636" t="s">
        <v>2823</v>
      </c>
      <c r="D1023" s="691" t="s">
        <v>1857</v>
      </c>
      <c r="E1023" s="688">
        <v>493</v>
      </c>
      <c r="F1023" s="688" t="s">
        <v>1857</v>
      </c>
      <c r="G1023" s="688" t="s">
        <v>1857</v>
      </c>
      <c r="H1023" s="688">
        <v>5</v>
      </c>
      <c r="I1023" s="688">
        <v>390</v>
      </c>
      <c r="J1023" s="688">
        <v>5</v>
      </c>
      <c r="K1023" s="688">
        <v>284.82146593840935</v>
      </c>
      <c r="L1023" s="688" t="s">
        <v>1874</v>
      </c>
      <c r="M1023" s="689" t="s">
        <v>1857</v>
      </c>
      <c r="N1023" s="688" t="s">
        <v>1857</v>
      </c>
      <c r="O1023" s="688" t="s">
        <v>3253</v>
      </c>
      <c r="P1023" s="690" t="s">
        <v>3253</v>
      </c>
      <c r="S1023" s="359"/>
      <c r="T1023" s="359"/>
    </row>
    <row r="1024" spans="2:20" x14ac:dyDescent="0.2">
      <c r="B1024" s="687" t="s">
        <v>1624</v>
      </c>
      <c r="C1024" s="636" t="s">
        <v>2824</v>
      </c>
      <c r="D1024" s="691" t="s">
        <v>1857</v>
      </c>
      <c r="E1024" s="688">
        <v>2561</v>
      </c>
      <c r="F1024" s="688" t="s">
        <v>1857</v>
      </c>
      <c r="G1024" s="688" t="s">
        <v>1857</v>
      </c>
      <c r="H1024" s="688">
        <v>13</v>
      </c>
      <c r="I1024" s="688">
        <v>1769</v>
      </c>
      <c r="J1024" s="688">
        <v>11</v>
      </c>
      <c r="K1024" s="688">
        <v>284.82146593840935</v>
      </c>
      <c r="L1024" s="688" t="s">
        <v>1874</v>
      </c>
      <c r="M1024" s="689" t="s">
        <v>1857</v>
      </c>
      <c r="N1024" s="688" t="s">
        <v>1857</v>
      </c>
      <c r="O1024" s="688" t="s">
        <v>3253</v>
      </c>
      <c r="P1024" s="690" t="s">
        <v>3253</v>
      </c>
      <c r="S1024" s="359"/>
      <c r="T1024" s="359"/>
    </row>
    <row r="1025" spans="2:20" x14ac:dyDescent="0.2">
      <c r="B1025" s="687" t="s">
        <v>1625</v>
      </c>
      <c r="C1025" s="636" t="s">
        <v>2825</v>
      </c>
      <c r="D1025" s="691" t="s">
        <v>1857</v>
      </c>
      <c r="E1025" s="688">
        <v>919</v>
      </c>
      <c r="F1025" s="688" t="s">
        <v>1857</v>
      </c>
      <c r="G1025" s="688" t="s">
        <v>1857</v>
      </c>
      <c r="H1025" s="688">
        <v>5</v>
      </c>
      <c r="I1025" s="688">
        <v>839</v>
      </c>
      <c r="J1025" s="688">
        <v>5</v>
      </c>
      <c r="K1025" s="688">
        <v>284.82146593840935</v>
      </c>
      <c r="L1025" s="688" t="s">
        <v>1874</v>
      </c>
      <c r="M1025" s="689" t="s">
        <v>1857</v>
      </c>
      <c r="N1025" s="688" t="s">
        <v>1857</v>
      </c>
      <c r="O1025" s="688" t="s">
        <v>3253</v>
      </c>
      <c r="P1025" s="690" t="s">
        <v>3253</v>
      </c>
      <c r="S1025" s="359"/>
      <c r="T1025" s="359"/>
    </row>
    <row r="1026" spans="2:20" x14ac:dyDescent="0.2">
      <c r="B1026" s="687" t="s">
        <v>1626</v>
      </c>
      <c r="C1026" s="636" t="s">
        <v>2826</v>
      </c>
      <c r="D1026" s="691" t="s">
        <v>1857</v>
      </c>
      <c r="E1026" s="688">
        <v>1584</v>
      </c>
      <c r="F1026" s="688" t="s">
        <v>1857</v>
      </c>
      <c r="G1026" s="688" t="s">
        <v>1857</v>
      </c>
      <c r="H1026" s="688">
        <v>5</v>
      </c>
      <c r="I1026" s="688">
        <v>1702</v>
      </c>
      <c r="J1026" s="688">
        <v>10</v>
      </c>
      <c r="K1026" s="688">
        <v>284.82146593840935</v>
      </c>
      <c r="L1026" s="688" t="s">
        <v>1874</v>
      </c>
      <c r="M1026" s="689" t="s">
        <v>1857</v>
      </c>
      <c r="N1026" s="688" t="s">
        <v>1857</v>
      </c>
      <c r="O1026" s="688" t="s">
        <v>3253</v>
      </c>
      <c r="P1026" s="690" t="s">
        <v>3253</v>
      </c>
      <c r="S1026" s="359"/>
      <c r="T1026" s="359"/>
    </row>
    <row r="1027" spans="2:20" x14ac:dyDescent="0.2">
      <c r="B1027" s="687" t="s">
        <v>1627</v>
      </c>
      <c r="C1027" s="636" t="s">
        <v>2827</v>
      </c>
      <c r="D1027" s="691" t="s">
        <v>1857</v>
      </c>
      <c r="E1027" s="688">
        <v>604</v>
      </c>
      <c r="F1027" s="688" t="s">
        <v>1857</v>
      </c>
      <c r="G1027" s="688" t="s">
        <v>1857</v>
      </c>
      <c r="H1027" s="688">
        <v>5</v>
      </c>
      <c r="I1027" s="688">
        <v>792</v>
      </c>
      <c r="J1027" s="688">
        <v>5</v>
      </c>
      <c r="K1027" s="688">
        <v>284.82146593840935</v>
      </c>
      <c r="L1027" s="688" t="s">
        <v>1874</v>
      </c>
      <c r="M1027" s="689" t="s">
        <v>1857</v>
      </c>
      <c r="N1027" s="688" t="s">
        <v>1857</v>
      </c>
      <c r="O1027" s="688" t="s">
        <v>3253</v>
      </c>
      <c r="P1027" s="690" t="s">
        <v>3253</v>
      </c>
      <c r="S1027" s="359"/>
      <c r="T1027" s="359"/>
    </row>
    <row r="1028" spans="2:20" x14ac:dyDescent="0.2">
      <c r="B1028" s="687" t="s">
        <v>1628</v>
      </c>
      <c r="C1028" s="636" t="s">
        <v>2828</v>
      </c>
      <c r="D1028" s="691" t="s">
        <v>1857</v>
      </c>
      <c r="E1028" s="688">
        <v>1097</v>
      </c>
      <c r="F1028" s="688" t="s">
        <v>1857</v>
      </c>
      <c r="G1028" s="688" t="s">
        <v>1857</v>
      </c>
      <c r="H1028" s="688">
        <v>5</v>
      </c>
      <c r="I1028" s="688">
        <v>1234</v>
      </c>
      <c r="J1028" s="688">
        <v>8</v>
      </c>
      <c r="K1028" s="688">
        <v>284.82146593840935</v>
      </c>
      <c r="L1028" s="688" t="s">
        <v>1874</v>
      </c>
      <c r="M1028" s="689" t="s">
        <v>1857</v>
      </c>
      <c r="N1028" s="688" t="s">
        <v>1857</v>
      </c>
      <c r="O1028" s="688" t="s">
        <v>3253</v>
      </c>
      <c r="P1028" s="690" t="s">
        <v>3253</v>
      </c>
      <c r="S1028" s="359"/>
      <c r="T1028" s="359"/>
    </row>
    <row r="1029" spans="2:20" x14ac:dyDescent="0.2">
      <c r="B1029" s="687" t="s">
        <v>1629</v>
      </c>
      <c r="C1029" s="636" t="s">
        <v>2829</v>
      </c>
      <c r="D1029" s="691" t="s">
        <v>1857</v>
      </c>
      <c r="E1029" s="688">
        <v>508</v>
      </c>
      <c r="F1029" s="688" t="s">
        <v>1857</v>
      </c>
      <c r="G1029" s="688" t="s">
        <v>1857</v>
      </c>
      <c r="H1029" s="688">
        <v>5</v>
      </c>
      <c r="I1029" s="688">
        <v>782</v>
      </c>
      <c r="J1029" s="688">
        <v>5</v>
      </c>
      <c r="K1029" s="688">
        <v>284.82146593840935</v>
      </c>
      <c r="L1029" s="688" t="s">
        <v>1874</v>
      </c>
      <c r="M1029" s="689" t="s">
        <v>1857</v>
      </c>
      <c r="N1029" s="688" t="s">
        <v>1857</v>
      </c>
      <c r="O1029" s="688" t="s">
        <v>3253</v>
      </c>
      <c r="P1029" s="690" t="s">
        <v>3253</v>
      </c>
      <c r="S1029" s="359"/>
      <c r="T1029" s="359"/>
    </row>
    <row r="1030" spans="2:20" x14ac:dyDescent="0.2">
      <c r="B1030" s="687" t="s">
        <v>1630</v>
      </c>
      <c r="C1030" s="636" t="s">
        <v>2830</v>
      </c>
      <c r="D1030" s="691" t="s">
        <v>1857</v>
      </c>
      <c r="E1030" s="688">
        <v>827</v>
      </c>
      <c r="F1030" s="688" t="s">
        <v>1857</v>
      </c>
      <c r="G1030" s="688" t="s">
        <v>1857</v>
      </c>
      <c r="H1030" s="688">
        <v>5</v>
      </c>
      <c r="I1030" s="688">
        <v>939</v>
      </c>
      <c r="J1030" s="688">
        <v>5</v>
      </c>
      <c r="K1030" s="688">
        <v>284.82146593840935</v>
      </c>
      <c r="L1030" s="688" t="s">
        <v>1874</v>
      </c>
      <c r="M1030" s="689" t="s">
        <v>1857</v>
      </c>
      <c r="N1030" s="688" t="s">
        <v>1857</v>
      </c>
      <c r="O1030" s="688" t="s">
        <v>3253</v>
      </c>
      <c r="P1030" s="690" t="s">
        <v>3253</v>
      </c>
      <c r="S1030" s="359"/>
      <c r="T1030" s="359"/>
    </row>
    <row r="1031" spans="2:20" x14ac:dyDescent="0.2">
      <c r="B1031" s="687" t="s">
        <v>1631</v>
      </c>
      <c r="C1031" s="636" t="s">
        <v>2831</v>
      </c>
      <c r="D1031" s="691" t="s">
        <v>1857</v>
      </c>
      <c r="E1031" s="688">
        <v>408</v>
      </c>
      <c r="F1031" s="688" t="s">
        <v>1857</v>
      </c>
      <c r="G1031" s="688" t="s">
        <v>1857</v>
      </c>
      <c r="H1031" s="688">
        <v>5</v>
      </c>
      <c r="I1031" s="688">
        <v>514</v>
      </c>
      <c r="J1031" s="688">
        <v>5</v>
      </c>
      <c r="K1031" s="688">
        <v>284.82146593840935</v>
      </c>
      <c r="L1031" s="688" t="s">
        <v>1874</v>
      </c>
      <c r="M1031" s="689" t="s">
        <v>1857</v>
      </c>
      <c r="N1031" s="688" t="s">
        <v>1857</v>
      </c>
      <c r="O1031" s="688" t="s">
        <v>3253</v>
      </c>
      <c r="P1031" s="690" t="s">
        <v>3253</v>
      </c>
      <c r="S1031" s="359"/>
      <c r="T1031" s="359"/>
    </row>
    <row r="1032" spans="2:20" x14ac:dyDescent="0.2">
      <c r="B1032" s="687" t="s">
        <v>1632</v>
      </c>
      <c r="C1032" s="636" t="s">
        <v>2832</v>
      </c>
      <c r="D1032" s="691" t="s">
        <v>1857</v>
      </c>
      <c r="E1032" s="688">
        <v>426</v>
      </c>
      <c r="F1032" s="688" t="s">
        <v>1857</v>
      </c>
      <c r="G1032" s="688" t="s">
        <v>1857</v>
      </c>
      <c r="H1032" s="688">
        <v>5</v>
      </c>
      <c r="I1032" s="688">
        <v>445</v>
      </c>
      <c r="J1032" s="688">
        <v>5</v>
      </c>
      <c r="K1032" s="688">
        <v>284.82146593840935</v>
      </c>
      <c r="L1032" s="688" t="s">
        <v>1874</v>
      </c>
      <c r="M1032" s="689" t="s">
        <v>1857</v>
      </c>
      <c r="N1032" s="688" t="s">
        <v>1857</v>
      </c>
      <c r="O1032" s="688" t="s">
        <v>3253</v>
      </c>
      <c r="P1032" s="690" t="s">
        <v>3253</v>
      </c>
      <c r="S1032" s="359"/>
      <c r="T1032" s="359"/>
    </row>
    <row r="1033" spans="2:20" x14ac:dyDescent="0.2">
      <c r="B1033" s="687" t="s">
        <v>1633</v>
      </c>
      <c r="C1033" s="636" t="s">
        <v>2833</v>
      </c>
      <c r="D1033" s="691" t="s">
        <v>1857</v>
      </c>
      <c r="E1033" s="688">
        <v>1618</v>
      </c>
      <c r="F1033" s="688" t="s">
        <v>1857</v>
      </c>
      <c r="G1033" s="688" t="s">
        <v>1857</v>
      </c>
      <c r="H1033" s="688">
        <v>5</v>
      </c>
      <c r="I1033" s="688">
        <v>1254</v>
      </c>
      <c r="J1033" s="688">
        <v>5</v>
      </c>
      <c r="K1033" s="688">
        <v>284.82146593840935</v>
      </c>
      <c r="L1033" s="688" t="s">
        <v>1874</v>
      </c>
      <c r="M1033" s="689" t="s">
        <v>1857</v>
      </c>
      <c r="N1033" s="688" t="s">
        <v>1857</v>
      </c>
      <c r="O1033" s="688" t="s">
        <v>3253</v>
      </c>
      <c r="P1033" s="690" t="s">
        <v>3253</v>
      </c>
      <c r="S1033" s="359"/>
      <c r="T1033" s="359"/>
    </row>
    <row r="1034" spans="2:20" x14ac:dyDescent="0.2">
      <c r="B1034" s="687" t="s">
        <v>1634</v>
      </c>
      <c r="C1034" s="636" t="s">
        <v>2834</v>
      </c>
      <c r="D1034" s="691" t="s">
        <v>1857</v>
      </c>
      <c r="E1034" s="688">
        <v>949</v>
      </c>
      <c r="F1034" s="688" t="s">
        <v>1857</v>
      </c>
      <c r="G1034" s="688" t="s">
        <v>1857</v>
      </c>
      <c r="H1034" s="688">
        <v>5</v>
      </c>
      <c r="I1034" s="688">
        <v>986</v>
      </c>
      <c r="J1034" s="688">
        <v>5</v>
      </c>
      <c r="K1034" s="688">
        <v>284.82146593840935</v>
      </c>
      <c r="L1034" s="688" t="s">
        <v>1874</v>
      </c>
      <c r="M1034" s="689" t="s">
        <v>1857</v>
      </c>
      <c r="N1034" s="688" t="s">
        <v>1857</v>
      </c>
      <c r="O1034" s="688" t="s">
        <v>3253</v>
      </c>
      <c r="P1034" s="690" t="s">
        <v>3253</v>
      </c>
      <c r="S1034" s="359"/>
      <c r="T1034" s="359"/>
    </row>
    <row r="1035" spans="2:20" x14ac:dyDescent="0.2">
      <c r="B1035" s="687" t="s">
        <v>1635</v>
      </c>
      <c r="C1035" s="636" t="s">
        <v>2835</v>
      </c>
      <c r="D1035" s="691" t="s">
        <v>1857</v>
      </c>
      <c r="E1035" s="688">
        <v>361</v>
      </c>
      <c r="F1035" s="688" t="s">
        <v>1857</v>
      </c>
      <c r="G1035" s="688" t="s">
        <v>1857</v>
      </c>
      <c r="H1035" s="688">
        <v>5</v>
      </c>
      <c r="I1035" s="688">
        <v>586</v>
      </c>
      <c r="J1035" s="688">
        <v>5</v>
      </c>
      <c r="K1035" s="688">
        <v>284.82146593840935</v>
      </c>
      <c r="L1035" s="688" t="s">
        <v>1874</v>
      </c>
      <c r="M1035" s="689" t="s">
        <v>1857</v>
      </c>
      <c r="N1035" s="688" t="s">
        <v>1857</v>
      </c>
      <c r="O1035" s="688" t="s">
        <v>3253</v>
      </c>
      <c r="P1035" s="690" t="s">
        <v>3253</v>
      </c>
      <c r="S1035" s="359"/>
      <c r="T1035" s="359"/>
    </row>
    <row r="1036" spans="2:20" x14ac:dyDescent="0.2">
      <c r="B1036" s="687" t="s">
        <v>1636</v>
      </c>
      <c r="C1036" s="636" t="s">
        <v>2836</v>
      </c>
      <c r="D1036" s="691" t="s">
        <v>1857</v>
      </c>
      <c r="E1036" s="688">
        <v>1691</v>
      </c>
      <c r="F1036" s="688" t="s">
        <v>1857</v>
      </c>
      <c r="G1036" s="688" t="s">
        <v>1857</v>
      </c>
      <c r="H1036" s="688">
        <v>8</v>
      </c>
      <c r="I1036" s="688">
        <v>893</v>
      </c>
      <c r="J1036" s="688">
        <v>5</v>
      </c>
      <c r="K1036" s="688">
        <v>284.82146593840935</v>
      </c>
      <c r="L1036" s="688" t="s">
        <v>1874</v>
      </c>
      <c r="M1036" s="689" t="s">
        <v>1857</v>
      </c>
      <c r="N1036" s="688" t="s">
        <v>1857</v>
      </c>
      <c r="O1036" s="688" t="s">
        <v>3253</v>
      </c>
      <c r="P1036" s="690" t="s">
        <v>3253</v>
      </c>
      <c r="S1036" s="359"/>
      <c r="T1036" s="359"/>
    </row>
    <row r="1037" spans="2:20" x14ac:dyDescent="0.2">
      <c r="B1037" s="687" t="s">
        <v>1637</v>
      </c>
      <c r="C1037" s="636" t="s">
        <v>2837</v>
      </c>
      <c r="D1037" s="691" t="s">
        <v>1857</v>
      </c>
      <c r="E1037" s="688">
        <v>632</v>
      </c>
      <c r="F1037" s="688" t="s">
        <v>1857</v>
      </c>
      <c r="G1037" s="688" t="s">
        <v>1857</v>
      </c>
      <c r="H1037" s="688">
        <v>5</v>
      </c>
      <c r="I1037" s="688">
        <v>546</v>
      </c>
      <c r="J1037" s="688">
        <v>5</v>
      </c>
      <c r="K1037" s="688">
        <v>284.82146593840935</v>
      </c>
      <c r="L1037" s="688" t="s">
        <v>1874</v>
      </c>
      <c r="M1037" s="689" t="s">
        <v>1857</v>
      </c>
      <c r="N1037" s="688" t="s">
        <v>1857</v>
      </c>
      <c r="O1037" s="688" t="s">
        <v>3253</v>
      </c>
      <c r="P1037" s="690" t="s">
        <v>3253</v>
      </c>
      <c r="S1037" s="359"/>
      <c r="T1037" s="359"/>
    </row>
    <row r="1038" spans="2:20" x14ac:dyDescent="0.2">
      <c r="B1038" s="687" t="s">
        <v>1638</v>
      </c>
      <c r="C1038" s="636" t="s">
        <v>2838</v>
      </c>
      <c r="D1038" s="691" t="s">
        <v>1857</v>
      </c>
      <c r="E1038" s="688">
        <v>823</v>
      </c>
      <c r="F1038" s="688" t="s">
        <v>1857</v>
      </c>
      <c r="G1038" s="688" t="s">
        <v>1857</v>
      </c>
      <c r="H1038" s="688">
        <v>5</v>
      </c>
      <c r="I1038" s="688">
        <v>449</v>
      </c>
      <c r="J1038" s="688">
        <v>5</v>
      </c>
      <c r="K1038" s="688">
        <v>284.82146593840935</v>
      </c>
      <c r="L1038" s="688" t="s">
        <v>1874</v>
      </c>
      <c r="M1038" s="689" t="s">
        <v>1857</v>
      </c>
      <c r="N1038" s="688" t="s">
        <v>1857</v>
      </c>
      <c r="O1038" s="688" t="s">
        <v>3253</v>
      </c>
      <c r="P1038" s="690" t="s">
        <v>3253</v>
      </c>
      <c r="S1038" s="359"/>
      <c r="T1038" s="359"/>
    </row>
    <row r="1039" spans="2:20" x14ac:dyDescent="0.2">
      <c r="B1039" s="687" t="s">
        <v>1639</v>
      </c>
      <c r="C1039" s="636" t="s">
        <v>2839</v>
      </c>
      <c r="D1039" s="691" t="s">
        <v>1857</v>
      </c>
      <c r="E1039" s="688">
        <v>1414</v>
      </c>
      <c r="F1039" s="688" t="s">
        <v>1857</v>
      </c>
      <c r="G1039" s="688" t="s">
        <v>1857</v>
      </c>
      <c r="H1039" s="688">
        <v>5</v>
      </c>
      <c r="I1039" s="688">
        <v>3187</v>
      </c>
      <c r="J1039" s="688">
        <v>16</v>
      </c>
      <c r="K1039" s="688">
        <v>284.82146593840935</v>
      </c>
      <c r="L1039" s="688" t="s">
        <v>1874</v>
      </c>
      <c r="M1039" s="689" t="s">
        <v>1857</v>
      </c>
      <c r="N1039" s="688" t="s">
        <v>1857</v>
      </c>
      <c r="O1039" s="688" t="s">
        <v>3253</v>
      </c>
      <c r="P1039" s="690" t="s">
        <v>3253</v>
      </c>
      <c r="S1039" s="359"/>
      <c r="T1039" s="359"/>
    </row>
    <row r="1040" spans="2:20" x14ac:dyDescent="0.2">
      <c r="B1040" s="687" t="s">
        <v>1640</v>
      </c>
      <c r="C1040" s="636" t="s">
        <v>2840</v>
      </c>
      <c r="D1040" s="691" t="s">
        <v>1857</v>
      </c>
      <c r="E1040" s="688">
        <v>949</v>
      </c>
      <c r="F1040" s="688" t="s">
        <v>1857</v>
      </c>
      <c r="G1040" s="688" t="s">
        <v>1857</v>
      </c>
      <c r="H1040" s="688">
        <v>5</v>
      </c>
      <c r="I1040" s="688">
        <v>1191</v>
      </c>
      <c r="J1040" s="688">
        <v>8</v>
      </c>
      <c r="K1040" s="688">
        <v>284.82146593840935</v>
      </c>
      <c r="L1040" s="688" t="s">
        <v>1874</v>
      </c>
      <c r="M1040" s="689" t="s">
        <v>1857</v>
      </c>
      <c r="N1040" s="688" t="s">
        <v>1857</v>
      </c>
      <c r="O1040" s="688" t="s">
        <v>3253</v>
      </c>
      <c r="P1040" s="690" t="s">
        <v>3253</v>
      </c>
      <c r="S1040" s="359"/>
      <c r="T1040" s="359"/>
    </row>
    <row r="1041" spans="2:20" x14ac:dyDescent="0.2">
      <c r="B1041" s="687" t="s">
        <v>1641</v>
      </c>
      <c r="C1041" s="636" t="s">
        <v>2841</v>
      </c>
      <c r="D1041" s="691" t="s">
        <v>1857</v>
      </c>
      <c r="E1041" s="688">
        <v>1398</v>
      </c>
      <c r="F1041" s="688" t="s">
        <v>1857</v>
      </c>
      <c r="G1041" s="688" t="s">
        <v>1857</v>
      </c>
      <c r="H1041" s="688">
        <v>5</v>
      </c>
      <c r="I1041" s="688">
        <v>721</v>
      </c>
      <c r="J1041" s="688">
        <v>5</v>
      </c>
      <c r="K1041" s="688">
        <v>284.82146593840935</v>
      </c>
      <c r="L1041" s="688" t="s">
        <v>1874</v>
      </c>
      <c r="M1041" s="689" t="s">
        <v>1857</v>
      </c>
      <c r="N1041" s="688" t="s">
        <v>1857</v>
      </c>
      <c r="O1041" s="688" t="s">
        <v>3253</v>
      </c>
      <c r="P1041" s="690" t="s">
        <v>3253</v>
      </c>
      <c r="S1041" s="359"/>
      <c r="T1041" s="359"/>
    </row>
    <row r="1042" spans="2:20" x14ac:dyDescent="0.2">
      <c r="B1042" s="687" t="s">
        <v>1642</v>
      </c>
      <c r="C1042" s="636" t="s">
        <v>2842</v>
      </c>
      <c r="D1042" s="691" t="s">
        <v>1857</v>
      </c>
      <c r="E1042" s="688">
        <v>2221</v>
      </c>
      <c r="F1042" s="688" t="s">
        <v>1857</v>
      </c>
      <c r="G1042" s="688" t="s">
        <v>1857</v>
      </c>
      <c r="H1042" s="688">
        <v>8</v>
      </c>
      <c r="I1042" s="688">
        <v>2593</v>
      </c>
      <c r="J1042" s="688">
        <v>13</v>
      </c>
      <c r="K1042" s="688">
        <v>284.82146593840935</v>
      </c>
      <c r="L1042" s="688" t="s">
        <v>1874</v>
      </c>
      <c r="M1042" s="689" t="s">
        <v>1857</v>
      </c>
      <c r="N1042" s="688" t="s">
        <v>1857</v>
      </c>
      <c r="O1042" s="688" t="s">
        <v>3253</v>
      </c>
      <c r="P1042" s="690" t="s">
        <v>3253</v>
      </c>
      <c r="S1042" s="359"/>
      <c r="T1042" s="359"/>
    </row>
    <row r="1043" spans="2:20" x14ac:dyDescent="0.2">
      <c r="B1043" s="687" t="s">
        <v>1643</v>
      </c>
      <c r="C1043" s="636" t="s">
        <v>2843</v>
      </c>
      <c r="D1043" s="691" t="s">
        <v>1857</v>
      </c>
      <c r="E1043" s="688">
        <v>1323</v>
      </c>
      <c r="F1043" s="688" t="s">
        <v>1857</v>
      </c>
      <c r="G1043" s="688" t="s">
        <v>1857</v>
      </c>
      <c r="H1043" s="688">
        <v>5</v>
      </c>
      <c r="I1043" s="688">
        <v>1079</v>
      </c>
      <c r="J1043" s="688">
        <v>5</v>
      </c>
      <c r="K1043" s="688">
        <v>284.82146593840935</v>
      </c>
      <c r="L1043" s="688" t="s">
        <v>1874</v>
      </c>
      <c r="M1043" s="689" t="s">
        <v>1857</v>
      </c>
      <c r="N1043" s="688" t="s">
        <v>1857</v>
      </c>
      <c r="O1043" s="688" t="s">
        <v>3253</v>
      </c>
      <c r="P1043" s="690" t="s">
        <v>3253</v>
      </c>
      <c r="S1043" s="359"/>
      <c r="T1043" s="359"/>
    </row>
    <row r="1044" spans="2:20" x14ac:dyDescent="0.2">
      <c r="B1044" s="687" t="s">
        <v>1644</v>
      </c>
      <c r="C1044" s="636" t="s">
        <v>2844</v>
      </c>
      <c r="D1044" s="691" t="s">
        <v>1857</v>
      </c>
      <c r="E1044" s="688">
        <v>1455</v>
      </c>
      <c r="F1044" s="688" t="s">
        <v>1857</v>
      </c>
      <c r="G1044" s="688" t="s">
        <v>1857</v>
      </c>
      <c r="H1044" s="688">
        <v>5</v>
      </c>
      <c r="I1044" s="688">
        <v>1031</v>
      </c>
      <c r="J1044" s="688">
        <v>5</v>
      </c>
      <c r="K1044" s="688">
        <v>284.82146593840935</v>
      </c>
      <c r="L1044" s="688" t="s">
        <v>1874</v>
      </c>
      <c r="M1044" s="689" t="s">
        <v>1857</v>
      </c>
      <c r="N1044" s="688" t="s">
        <v>1857</v>
      </c>
      <c r="O1044" s="688" t="s">
        <v>3253</v>
      </c>
      <c r="P1044" s="690" t="s">
        <v>3253</v>
      </c>
      <c r="S1044" s="359"/>
      <c r="T1044" s="359"/>
    </row>
    <row r="1045" spans="2:20" x14ac:dyDescent="0.2">
      <c r="B1045" s="687" t="s">
        <v>1645</v>
      </c>
      <c r="C1045" s="636" t="s">
        <v>2845</v>
      </c>
      <c r="D1045" s="691" t="s">
        <v>1857</v>
      </c>
      <c r="E1045" s="688">
        <v>817</v>
      </c>
      <c r="F1045" s="688" t="s">
        <v>1857</v>
      </c>
      <c r="G1045" s="688" t="s">
        <v>1857</v>
      </c>
      <c r="H1045" s="688">
        <v>5</v>
      </c>
      <c r="I1045" s="688">
        <v>576</v>
      </c>
      <c r="J1045" s="688">
        <v>5</v>
      </c>
      <c r="K1045" s="688">
        <v>284.82146593840935</v>
      </c>
      <c r="L1045" s="688" t="s">
        <v>1874</v>
      </c>
      <c r="M1045" s="689" t="s">
        <v>1857</v>
      </c>
      <c r="N1045" s="688" t="s">
        <v>1857</v>
      </c>
      <c r="O1045" s="688" t="s">
        <v>3253</v>
      </c>
      <c r="P1045" s="690" t="s">
        <v>3253</v>
      </c>
      <c r="S1045" s="359"/>
      <c r="T1045" s="359"/>
    </row>
    <row r="1046" spans="2:20" x14ac:dyDescent="0.2">
      <c r="B1046" s="687" t="s">
        <v>1646</v>
      </c>
      <c r="C1046" s="636" t="s">
        <v>2846</v>
      </c>
      <c r="D1046" s="691" t="s">
        <v>1857</v>
      </c>
      <c r="E1046" s="688">
        <v>623</v>
      </c>
      <c r="F1046" s="688" t="s">
        <v>1857</v>
      </c>
      <c r="G1046" s="688" t="s">
        <v>1857</v>
      </c>
      <c r="H1046" s="688">
        <v>5</v>
      </c>
      <c r="I1046" s="688">
        <v>1917</v>
      </c>
      <c r="J1046" s="688">
        <v>14</v>
      </c>
      <c r="K1046" s="688">
        <v>284.82146593840935</v>
      </c>
      <c r="L1046" s="688" t="s">
        <v>1874</v>
      </c>
      <c r="M1046" s="689" t="s">
        <v>1857</v>
      </c>
      <c r="N1046" s="688" t="s">
        <v>1857</v>
      </c>
      <c r="O1046" s="688" t="s">
        <v>3253</v>
      </c>
      <c r="P1046" s="690" t="s">
        <v>3253</v>
      </c>
      <c r="S1046" s="359"/>
      <c r="T1046" s="359"/>
    </row>
    <row r="1047" spans="2:20" x14ac:dyDescent="0.2">
      <c r="B1047" s="687" t="s">
        <v>1647</v>
      </c>
      <c r="C1047" s="636" t="s">
        <v>2847</v>
      </c>
      <c r="D1047" s="691" t="s">
        <v>1857</v>
      </c>
      <c r="E1047" s="688">
        <v>2054</v>
      </c>
      <c r="F1047" s="688" t="s">
        <v>1857</v>
      </c>
      <c r="G1047" s="688" t="s">
        <v>1857</v>
      </c>
      <c r="H1047" s="688">
        <v>10</v>
      </c>
      <c r="I1047" s="688">
        <v>1002</v>
      </c>
      <c r="J1047" s="688">
        <v>5</v>
      </c>
      <c r="K1047" s="688">
        <v>284.82146593840935</v>
      </c>
      <c r="L1047" s="688" t="s">
        <v>1874</v>
      </c>
      <c r="M1047" s="689" t="s">
        <v>1857</v>
      </c>
      <c r="N1047" s="688" t="s">
        <v>1857</v>
      </c>
      <c r="O1047" s="688" t="s">
        <v>3253</v>
      </c>
      <c r="P1047" s="690" t="s">
        <v>3253</v>
      </c>
      <c r="S1047" s="359"/>
      <c r="T1047" s="359"/>
    </row>
    <row r="1048" spans="2:20" x14ac:dyDescent="0.2">
      <c r="B1048" s="687" t="s">
        <v>1648</v>
      </c>
      <c r="C1048" s="636" t="s">
        <v>2848</v>
      </c>
      <c r="D1048" s="691" t="s">
        <v>1857</v>
      </c>
      <c r="E1048" s="688">
        <v>810</v>
      </c>
      <c r="F1048" s="688" t="s">
        <v>1857</v>
      </c>
      <c r="G1048" s="688" t="s">
        <v>1857</v>
      </c>
      <c r="H1048" s="688">
        <v>5</v>
      </c>
      <c r="I1048" s="688">
        <v>539</v>
      </c>
      <c r="J1048" s="688">
        <v>5</v>
      </c>
      <c r="K1048" s="688">
        <v>284.82146593840935</v>
      </c>
      <c r="L1048" s="688" t="s">
        <v>1874</v>
      </c>
      <c r="M1048" s="689" t="s">
        <v>1857</v>
      </c>
      <c r="N1048" s="688" t="s">
        <v>1857</v>
      </c>
      <c r="O1048" s="688" t="s">
        <v>3253</v>
      </c>
      <c r="P1048" s="690" t="s">
        <v>3253</v>
      </c>
      <c r="S1048" s="359"/>
      <c r="T1048" s="359"/>
    </row>
    <row r="1049" spans="2:20" x14ac:dyDescent="0.2">
      <c r="B1049" s="687" t="s">
        <v>1649</v>
      </c>
      <c r="C1049" s="636" t="s">
        <v>2849</v>
      </c>
      <c r="D1049" s="691" t="s">
        <v>1857</v>
      </c>
      <c r="E1049" s="688">
        <v>676</v>
      </c>
      <c r="F1049" s="688" t="s">
        <v>1857</v>
      </c>
      <c r="G1049" s="688" t="s">
        <v>1857</v>
      </c>
      <c r="H1049" s="688">
        <v>5</v>
      </c>
      <c r="I1049" s="688">
        <v>567</v>
      </c>
      <c r="J1049" s="688">
        <v>5</v>
      </c>
      <c r="K1049" s="688">
        <v>284.82146593840935</v>
      </c>
      <c r="L1049" s="688" t="s">
        <v>1874</v>
      </c>
      <c r="M1049" s="689" t="s">
        <v>1857</v>
      </c>
      <c r="N1049" s="688" t="s">
        <v>1857</v>
      </c>
      <c r="O1049" s="688" t="s">
        <v>3253</v>
      </c>
      <c r="P1049" s="690" t="s">
        <v>3253</v>
      </c>
      <c r="S1049" s="359"/>
      <c r="T1049" s="359"/>
    </row>
    <row r="1050" spans="2:20" x14ac:dyDescent="0.2">
      <c r="B1050" s="687" t="s">
        <v>1650</v>
      </c>
      <c r="C1050" s="636" t="s">
        <v>2850</v>
      </c>
      <c r="D1050" s="691" t="s">
        <v>1857</v>
      </c>
      <c r="E1050" s="688">
        <v>1136</v>
      </c>
      <c r="F1050" s="688" t="s">
        <v>1857</v>
      </c>
      <c r="G1050" s="688" t="s">
        <v>1857</v>
      </c>
      <c r="H1050" s="688">
        <v>5</v>
      </c>
      <c r="I1050" s="688">
        <v>2110</v>
      </c>
      <c r="J1050" s="688">
        <v>14</v>
      </c>
      <c r="K1050" s="688">
        <v>284.82146593840935</v>
      </c>
      <c r="L1050" s="688" t="s">
        <v>1874</v>
      </c>
      <c r="M1050" s="689" t="s">
        <v>1857</v>
      </c>
      <c r="N1050" s="688" t="s">
        <v>1857</v>
      </c>
      <c r="O1050" s="688" t="s">
        <v>3253</v>
      </c>
      <c r="P1050" s="690" t="s">
        <v>3253</v>
      </c>
      <c r="S1050" s="359"/>
      <c r="T1050" s="359"/>
    </row>
    <row r="1051" spans="2:20" x14ac:dyDescent="0.2">
      <c r="B1051" s="687" t="s">
        <v>1651</v>
      </c>
      <c r="C1051" s="636" t="s">
        <v>2851</v>
      </c>
      <c r="D1051" s="691" t="s">
        <v>1857</v>
      </c>
      <c r="E1051" s="688">
        <v>658</v>
      </c>
      <c r="F1051" s="688" t="s">
        <v>1857</v>
      </c>
      <c r="G1051" s="688" t="s">
        <v>1857</v>
      </c>
      <c r="H1051" s="688">
        <v>5</v>
      </c>
      <c r="I1051" s="688">
        <v>762</v>
      </c>
      <c r="J1051" s="688">
        <v>5</v>
      </c>
      <c r="K1051" s="688">
        <v>284.82146593840935</v>
      </c>
      <c r="L1051" s="688" t="s">
        <v>1874</v>
      </c>
      <c r="M1051" s="689" t="s">
        <v>1857</v>
      </c>
      <c r="N1051" s="688" t="s">
        <v>1857</v>
      </c>
      <c r="O1051" s="688" t="s">
        <v>3253</v>
      </c>
      <c r="P1051" s="690" t="s">
        <v>3253</v>
      </c>
      <c r="S1051" s="359"/>
      <c r="T1051" s="359"/>
    </row>
    <row r="1052" spans="2:20" x14ac:dyDescent="0.2">
      <c r="B1052" s="687" t="s">
        <v>1652</v>
      </c>
      <c r="C1052" s="636" t="s">
        <v>2852</v>
      </c>
      <c r="D1052" s="691" t="s">
        <v>1857</v>
      </c>
      <c r="E1052" s="688">
        <v>1617</v>
      </c>
      <c r="F1052" s="688" t="s">
        <v>1857</v>
      </c>
      <c r="G1052" s="688" t="s">
        <v>1857</v>
      </c>
      <c r="H1052" s="688">
        <v>14</v>
      </c>
      <c r="I1052" s="688">
        <v>3027</v>
      </c>
      <c r="J1052" s="688">
        <v>26</v>
      </c>
      <c r="K1052" s="688">
        <v>284.82146593840935</v>
      </c>
      <c r="L1052" s="688" t="s">
        <v>1874</v>
      </c>
      <c r="M1052" s="689" t="s">
        <v>1857</v>
      </c>
      <c r="N1052" s="688" t="s">
        <v>1857</v>
      </c>
      <c r="O1052" s="688" t="s">
        <v>3253</v>
      </c>
      <c r="P1052" s="690" t="s">
        <v>3253</v>
      </c>
      <c r="S1052" s="359"/>
      <c r="T1052" s="359"/>
    </row>
    <row r="1053" spans="2:20" x14ac:dyDescent="0.2">
      <c r="B1053" s="687" t="s">
        <v>1653</v>
      </c>
      <c r="C1053" s="636" t="s">
        <v>2853</v>
      </c>
      <c r="D1053" s="691" t="s">
        <v>1857</v>
      </c>
      <c r="E1053" s="688">
        <v>622</v>
      </c>
      <c r="F1053" s="688" t="s">
        <v>1857</v>
      </c>
      <c r="G1053" s="688" t="s">
        <v>1857</v>
      </c>
      <c r="H1053" s="688">
        <v>5</v>
      </c>
      <c r="I1053" s="688">
        <v>628</v>
      </c>
      <c r="J1053" s="688">
        <v>5</v>
      </c>
      <c r="K1053" s="688">
        <v>284.82146593840935</v>
      </c>
      <c r="L1053" s="688" t="s">
        <v>1874</v>
      </c>
      <c r="M1053" s="689" t="s">
        <v>1857</v>
      </c>
      <c r="N1053" s="688" t="s">
        <v>1857</v>
      </c>
      <c r="O1053" s="688" t="s">
        <v>3253</v>
      </c>
      <c r="P1053" s="690" t="s">
        <v>3253</v>
      </c>
      <c r="S1053" s="359"/>
      <c r="T1053" s="359"/>
    </row>
    <row r="1054" spans="2:20" x14ac:dyDescent="0.2">
      <c r="B1054" s="687" t="s">
        <v>1654</v>
      </c>
      <c r="C1054" s="636" t="s">
        <v>2854</v>
      </c>
      <c r="D1054" s="691" t="s">
        <v>1857</v>
      </c>
      <c r="E1054" s="688">
        <v>622</v>
      </c>
      <c r="F1054" s="688" t="s">
        <v>1857</v>
      </c>
      <c r="G1054" s="688" t="s">
        <v>1857</v>
      </c>
      <c r="H1054" s="688">
        <v>5</v>
      </c>
      <c r="I1054" s="688">
        <v>531</v>
      </c>
      <c r="J1054" s="688">
        <v>5</v>
      </c>
      <c r="K1054" s="688">
        <v>284.82146593840935</v>
      </c>
      <c r="L1054" s="688" t="s">
        <v>1874</v>
      </c>
      <c r="M1054" s="689" t="s">
        <v>1857</v>
      </c>
      <c r="N1054" s="688" t="s">
        <v>1857</v>
      </c>
      <c r="O1054" s="688" t="s">
        <v>3253</v>
      </c>
      <c r="P1054" s="690" t="s">
        <v>3253</v>
      </c>
      <c r="S1054" s="359"/>
      <c r="T1054" s="359"/>
    </row>
    <row r="1055" spans="2:20" x14ac:dyDescent="0.2">
      <c r="B1055" s="687" t="s">
        <v>1655</v>
      </c>
      <c r="C1055" s="636" t="s">
        <v>2855</v>
      </c>
      <c r="D1055" s="691" t="s">
        <v>1857</v>
      </c>
      <c r="E1055" s="688">
        <v>967</v>
      </c>
      <c r="F1055" s="688" t="s">
        <v>1857</v>
      </c>
      <c r="G1055" s="688" t="s">
        <v>1857</v>
      </c>
      <c r="H1055" s="688">
        <v>5</v>
      </c>
      <c r="I1055" s="688">
        <v>946</v>
      </c>
      <c r="J1055" s="688">
        <v>5</v>
      </c>
      <c r="K1055" s="688">
        <v>284.82146593840935</v>
      </c>
      <c r="L1055" s="688" t="s">
        <v>1874</v>
      </c>
      <c r="M1055" s="689" t="s">
        <v>1857</v>
      </c>
      <c r="N1055" s="688" t="s">
        <v>1857</v>
      </c>
      <c r="O1055" s="688" t="s">
        <v>3253</v>
      </c>
      <c r="P1055" s="690" t="s">
        <v>3253</v>
      </c>
      <c r="S1055" s="359"/>
      <c r="T1055" s="359"/>
    </row>
    <row r="1056" spans="2:20" x14ac:dyDescent="0.2">
      <c r="B1056" s="687" t="s">
        <v>1656</v>
      </c>
      <c r="C1056" s="636" t="s">
        <v>2856</v>
      </c>
      <c r="D1056" s="691" t="s">
        <v>1857</v>
      </c>
      <c r="E1056" s="688">
        <v>673</v>
      </c>
      <c r="F1056" s="688" t="s">
        <v>1857</v>
      </c>
      <c r="G1056" s="688" t="s">
        <v>1857</v>
      </c>
      <c r="H1056" s="688">
        <v>5</v>
      </c>
      <c r="I1056" s="688">
        <v>634</v>
      </c>
      <c r="J1056" s="688">
        <v>5</v>
      </c>
      <c r="K1056" s="688">
        <v>284.82146593840935</v>
      </c>
      <c r="L1056" s="688" t="s">
        <v>1874</v>
      </c>
      <c r="M1056" s="689" t="s">
        <v>1857</v>
      </c>
      <c r="N1056" s="688" t="s">
        <v>1857</v>
      </c>
      <c r="O1056" s="688" t="s">
        <v>3253</v>
      </c>
      <c r="P1056" s="690" t="s">
        <v>3253</v>
      </c>
      <c r="S1056" s="359"/>
      <c r="T1056" s="359"/>
    </row>
    <row r="1057" spans="2:20" x14ac:dyDescent="0.2">
      <c r="B1057" s="687" t="s">
        <v>1657</v>
      </c>
      <c r="C1057" s="636" t="s">
        <v>2857</v>
      </c>
      <c r="D1057" s="691" t="s">
        <v>1857</v>
      </c>
      <c r="E1057" s="688">
        <v>934</v>
      </c>
      <c r="F1057" s="688" t="s">
        <v>1857</v>
      </c>
      <c r="G1057" s="688" t="s">
        <v>1857</v>
      </c>
      <c r="H1057" s="688">
        <v>5</v>
      </c>
      <c r="I1057" s="688">
        <v>1163</v>
      </c>
      <c r="J1057" s="688">
        <v>8</v>
      </c>
      <c r="K1057" s="688">
        <v>284.82146593840935</v>
      </c>
      <c r="L1057" s="688" t="s">
        <v>1874</v>
      </c>
      <c r="M1057" s="689" t="s">
        <v>1857</v>
      </c>
      <c r="N1057" s="688" t="s">
        <v>1857</v>
      </c>
      <c r="O1057" s="688" t="s">
        <v>3253</v>
      </c>
      <c r="P1057" s="690" t="s">
        <v>3253</v>
      </c>
      <c r="S1057" s="359"/>
      <c r="T1057" s="359"/>
    </row>
    <row r="1058" spans="2:20" x14ac:dyDescent="0.2">
      <c r="B1058" s="687" t="s">
        <v>1658</v>
      </c>
      <c r="C1058" s="636" t="s">
        <v>2858</v>
      </c>
      <c r="D1058" s="691" t="s">
        <v>1857</v>
      </c>
      <c r="E1058" s="688">
        <v>595</v>
      </c>
      <c r="F1058" s="688" t="s">
        <v>1857</v>
      </c>
      <c r="G1058" s="688" t="s">
        <v>1857</v>
      </c>
      <c r="H1058" s="688">
        <v>5</v>
      </c>
      <c r="I1058" s="688">
        <v>589</v>
      </c>
      <c r="J1058" s="688">
        <v>5</v>
      </c>
      <c r="K1058" s="688">
        <v>284.82146593840935</v>
      </c>
      <c r="L1058" s="688" t="s">
        <v>1874</v>
      </c>
      <c r="M1058" s="689" t="s">
        <v>1857</v>
      </c>
      <c r="N1058" s="688" t="s">
        <v>1857</v>
      </c>
      <c r="O1058" s="688" t="s">
        <v>3253</v>
      </c>
      <c r="P1058" s="690" t="s">
        <v>3253</v>
      </c>
      <c r="S1058" s="359"/>
      <c r="T1058" s="359"/>
    </row>
    <row r="1059" spans="2:20" x14ac:dyDescent="0.2">
      <c r="B1059" s="687" t="s">
        <v>1659</v>
      </c>
      <c r="C1059" s="636" t="s">
        <v>2859</v>
      </c>
      <c r="D1059" s="691" t="s">
        <v>1857</v>
      </c>
      <c r="E1059" s="688">
        <v>688</v>
      </c>
      <c r="F1059" s="688" t="s">
        <v>1857</v>
      </c>
      <c r="G1059" s="688" t="s">
        <v>1857</v>
      </c>
      <c r="H1059" s="688">
        <v>5</v>
      </c>
      <c r="I1059" s="688">
        <v>1096</v>
      </c>
      <c r="J1059" s="688">
        <v>8</v>
      </c>
      <c r="K1059" s="688">
        <v>284.82146593840935</v>
      </c>
      <c r="L1059" s="688" t="s">
        <v>1874</v>
      </c>
      <c r="M1059" s="689" t="s">
        <v>1857</v>
      </c>
      <c r="N1059" s="688" t="s">
        <v>1857</v>
      </c>
      <c r="O1059" s="688" t="s">
        <v>3253</v>
      </c>
      <c r="P1059" s="690" t="s">
        <v>3253</v>
      </c>
      <c r="S1059" s="359"/>
      <c r="T1059" s="359"/>
    </row>
    <row r="1060" spans="2:20" x14ac:dyDescent="0.2">
      <c r="B1060" s="687" t="s">
        <v>1660</v>
      </c>
      <c r="C1060" s="636" t="s">
        <v>2860</v>
      </c>
      <c r="D1060" s="691" t="s">
        <v>1857</v>
      </c>
      <c r="E1060" s="688">
        <v>493</v>
      </c>
      <c r="F1060" s="688" t="s">
        <v>1857</v>
      </c>
      <c r="G1060" s="688" t="s">
        <v>1857</v>
      </c>
      <c r="H1060" s="688">
        <v>5</v>
      </c>
      <c r="I1060" s="688">
        <v>579</v>
      </c>
      <c r="J1060" s="688">
        <v>5</v>
      </c>
      <c r="K1060" s="688">
        <v>284.82146593840935</v>
      </c>
      <c r="L1060" s="688" t="s">
        <v>1874</v>
      </c>
      <c r="M1060" s="689" t="s">
        <v>1857</v>
      </c>
      <c r="N1060" s="688" t="s">
        <v>1857</v>
      </c>
      <c r="O1060" s="688" t="s">
        <v>3253</v>
      </c>
      <c r="P1060" s="690" t="s">
        <v>3253</v>
      </c>
      <c r="S1060" s="359"/>
      <c r="T1060" s="359"/>
    </row>
    <row r="1061" spans="2:20" x14ac:dyDescent="0.2">
      <c r="B1061" s="687" t="s">
        <v>1661</v>
      </c>
      <c r="C1061" s="636" t="s">
        <v>2861</v>
      </c>
      <c r="D1061" s="691" t="s">
        <v>1857</v>
      </c>
      <c r="E1061" s="688">
        <v>3469</v>
      </c>
      <c r="F1061" s="688" t="s">
        <v>1857</v>
      </c>
      <c r="G1061" s="688" t="s">
        <v>1857</v>
      </c>
      <c r="H1061" s="688">
        <v>9</v>
      </c>
      <c r="I1061" s="688">
        <v>2549</v>
      </c>
      <c r="J1061" s="688">
        <v>14</v>
      </c>
      <c r="K1061" s="688">
        <v>284.82146593840935</v>
      </c>
      <c r="L1061" s="688" t="s">
        <v>1874</v>
      </c>
      <c r="M1061" s="689" t="s">
        <v>1857</v>
      </c>
      <c r="N1061" s="688" t="s">
        <v>1857</v>
      </c>
      <c r="O1061" s="688" t="s">
        <v>3253</v>
      </c>
      <c r="P1061" s="690" t="s">
        <v>3253</v>
      </c>
      <c r="S1061" s="359"/>
      <c r="T1061" s="359"/>
    </row>
    <row r="1062" spans="2:20" x14ac:dyDescent="0.2">
      <c r="B1062" s="687" t="s">
        <v>1662</v>
      </c>
      <c r="C1062" s="636" t="s">
        <v>2862</v>
      </c>
      <c r="D1062" s="691" t="s">
        <v>1857</v>
      </c>
      <c r="E1062" s="688">
        <v>7413</v>
      </c>
      <c r="F1062" s="688" t="s">
        <v>1857</v>
      </c>
      <c r="G1062" s="688" t="s">
        <v>1857</v>
      </c>
      <c r="H1062" s="688">
        <v>25</v>
      </c>
      <c r="I1062" s="688">
        <v>5183</v>
      </c>
      <c r="J1062" s="688">
        <v>22</v>
      </c>
      <c r="K1062" s="688">
        <v>284.82146593840935</v>
      </c>
      <c r="L1062" s="688" t="s">
        <v>1874</v>
      </c>
      <c r="M1062" s="689" t="s">
        <v>1857</v>
      </c>
      <c r="N1062" s="688" t="s">
        <v>1857</v>
      </c>
      <c r="O1062" s="688" t="s">
        <v>3253</v>
      </c>
      <c r="P1062" s="690" t="s">
        <v>3253</v>
      </c>
      <c r="S1062" s="359"/>
      <c r="T1062" s="359"/>
    </row>
    <row r="1063" spans="2:20" x14ac:dyDescent="0.2">
      <c r="B1063" s="687" t="s">
        <v>1663</v>
      </c>
      <c r="C1063" s="636" t="s">
        <v>2863</v>
      </c>
      <c r="D1063" s="691" t="s">
        <v>1857</v>
      </c>
      <c r="E1063" s="688">
        <v>4014</v>
      </c>
      <c r="F1063" s="688" t="s">
        <v>1857</v>
      </c>
      <c r="G1063" s="688" t="s">
        <v>1857</v>
      </c>
      <c r="H1063" s="688">
        <v>11</v>
      </c>
      <c r="I1063" s="688">
        <v>3387</v>
      </c>
      <c r="J1063" s="688">
        <v>14</v>
      </c>
      <c r="K1063" s="688">
        <v>284.82146593840935</v>
      </c>
      <c r="L1063" s="688" t="s">
        <v>1874</v>
      </c>
      <c r="M1063" s="689" t="s">
        <v>1857</v>
      </c>
      <c r="N1063" s="688" t="s">
        <v>1857</v>
      </c>
      <c r="O1063" s="688" t="s">
        <v>3253</v>
      </c>
      <c r="P1063" s="690" t="s">
        <v>3253</v>
      </c>
      <c r="S1063" s="359"/>
      <c r="T1063" s="359"/>
    </row>
    <row r="1064" spans="2:20" x14ac:dyDescent="0.2">
      <c r="B1064" s="687" t="s">
        <v>1664</v>
      </c>
      <c r="C1064" s="636" t="s">
        <v>2864</v>
      </c>
      <c r="D1064" s="691" t="s">
        <v>1857</v>
      </c>
      <c r="E1064" s="688">
        <v>8683</v>
      </c>
      <c r="F1064" s="688" t="s">
        <v>1857</v>
      </c>
      <c r="G1064" s="688" t="s">
        <v>1857</v>
      </c>
      <c r="H1064" s="688">
        <v>51</v>
      </c>
      <c r="I1064" s="688">
        <v>7009</v>
      </c>
      <c r="J1064" s="688">
        <v>35</v>
      </c>
      <c r="K1064" s="688">
        <v>284.82146593840935</v>
      </c>
      <c r="L1064" s="688" t="s">
        <v>1874</v>
      </c>
      <c r="M1064" s="689" t="s">
        <v>1857</v>
      </c>
      <c r="N1064" s="688" t="s">
        <v>1857</v>
      </c>
      <c r="O1064" s="688" t="s">
        <v>3253</v>
      </c>
      <c r="P1064" s="690" t="s">
        <v>3253</v>
      </c>
      <c r="S1064" s="359"/>
      <c r="T1064" s="359"/>
    </row>
    <row r="1065" spans="2:20" x14ac:dyDescent="0.2">
      <c r="B1065" s="687" t="s">
        <v>1665</v>
      </c>
      <c r="C1065" s="636" t="s">
        <v>2865</v>
      </c>
      <c r="D1065" s="691" t="s">
        <v>1857</v>
      </c>
      <c r="E1065" s="688">
        <v>2986</v>
      </c>
      <c r="F1065" s="688" t="s">
        <v>1857</v>
      </c>
      <c r="G1065" s="688" t="s">
        <v>1857</v>
      </c>
      <c r="H1065" s="688">
        <v>9</v>
      </c>
      <c r="I1065" s="688">
        <v>2722</v>
      </c>
      <c r="J1065" s="688">
        <v>9</v>
      </c>
      <c r="K1065" s="688">
        <v>284.82146593840935</v>
      </c>
      <c r="L1065" s="688" t="s">
        <v>1874</v>
      </c>
      <c r="M1065" s="689" t="s">
        <v>1857</v>
      </c>
      <c r="N1065" s="688" t="s">
        <v>1857</v>
      </c>
      <c r="O1065" s="688" t="s">
        <v>3253</v>
      </c>
      <c r="P1065" s="690" t="s">
        <v>3253</v>
      </c>
      <c r="S1065" s="359"/>
      <c r="T1065" s="359"/>
    </row>
    <row r="1066" spans="2:20" x14ac:dyDescent="0.2">
      <c r="B1066" s="687" t="s">
        <v>1666</v>
      </c>
      <c r="C1066" s="636" t="s">
        <v>2866</v>
      </c>
      <c r="D1066" s="691" t="s">
        <v>1857</v>
      </c>
      <c r="E1066" s="688">
        <v>3317</v>
      </c>
      <c r="F1066" s="688" t="s">
        <v>1857</v>
      </c>
      <c r="G1066" s="688" t="s">
        <v>1857</v>
      </c>
      <c r="H1066" s="688">
        <v>10</v>
      </c>
      <c r="I1066" s="688">
        <v>4004</v>
      </c>
      <c r="J1066" s="688">
        <v>15</v>
      </c>
      <c r="K1066" s="688">
        <v>284.82146593840935</v>
      </c>
      <c r="L1066" s="688" t="s">
        <v>1874</v>
      </c>
      <c r="M1066" s="689" t="s">
        <v>1857</v>
      </c>
      <c r="N1066" s="688" t="s">
        <v>1857</v>
      </c>
      <c r="O1066" s="688" t="s">
        <v>3253</v>
      </c>
      <c r="P1066" s="690" t="s">
        <v>3253</v>
      </c>
      <c r="S1066" s="359"/>
      <c r="T1066" s="359"/>
    </row>
    <row r="1067" spans="2:20" x14ac:dyDescent="0.2">
      <c r="B1067" s="687" t="s">
        <v>1667</v>
      </c>
      <c r="C1067" s="636" t="s">
        <v>2867</v>
      </c>
      <c r="D1067" s="691" t="s">
        <v>1857</v>
      </c>
      <c r="E1067" s="688">
        <v>2544</v>
      </c>
      <c r="F1067" s="688" t="s">
        <v>1857</v>
      </c>
      <c r="G1067" s="688" t="s">
        <v>1857</v>
      </c>
      <c r="H1067" s="688">
        <v>7</v>
      </c>
      <c r="I1067" s="688">
        <v>2343</v>
      </c>
      <c r="J1067" s="688">
        <v>10</v>
      </c>
      <c r="K1067" s="688">
        <v>284.82146593840935</v>
      </c>
      <c r="L1067" s="688" t="s">
        <v>1874</v>
      </c>
      <c r="M1067" s="689" t="s">
        <v>1857</v>
      </c>
      <c r="N1067" s="688" t="s">
        <v>1857</v>
      </c>
      <c r="O1067" s="688" t="s">
        <v>3253</v>
      </c>
      <c r="P1067" s="690" t="s">
        <v>3253</v>
      </c>
      <c r="S1067" s="359"/>
      <c r="T1067" s="359"/>
    </row>
    <row r="1068" spans="2:20" x14ac:dyDescent="0.2">
      <c r="B1068" s="687" t="s">
        <v>1668</v>
      </c>
      <c r="C1068" s="636" t="s">
        <v>2868</v>
      </c>
      <c r="D1068" s="691" t="s">
        <v>1857</v>
      </c>
      <c r="E1068" s="688">
        <v>521</v>
      </c>
      <c r="F1068" s="688" t="s">
        <v>1857</v>
      </c>
      <c r="G1068" s="688" t="s">
        <v>1857</v>
      </c>
      <c r="H1068" s="688">
        <v>5</v>
      </c>
      <c r="I1068" s="688">
        <v>524</v>
      </c>
      <c r="J1068" s="688">
        <v>5</v>
      </c>
      <c r="K1068" s="688">
        <v>284.82146593840935</v>
      </c>
      <c r="L1068" s="688" t="s">
        <v>1874</v>
      </c>
      <c r="M1068" s="689" t="s">
        <v>1857</v>
      </c>
      <c r="N1068" s="688" t="s">
        <v>1857</v>
      </c>
      <c r="O1068" s="688" t="s">
        <v>3253</v>
      </c>
      <c r="P1068" s="690" t="s">
        <v>3253</v>
      </c>
      <c r="S1068" s="359"/>
      <c r="T1068" s="359"/>
    </row>
    <row r="1069" spans="2:20" x14ac:dyDescent="0.2">
      <c r="B1069" s="687" t="s">
        <v>1669</v>
      </c>
      <c r="C1069" s="636" t="s">
        <v>2869</v>
      </c>
      <c r="D1069" s="691" t="s">
        <v>1857</v>
      </c>
      <c r="E1069" s="688">
        <v>11048</v>
      </c>
      <c r="F1069" s="688" t="s">
        <v>1857</v>
      </c>
      <c r="G1069" s="688" t="s">
        <v>1857</v>
      </c>
      <c r="H1069" s="688">
        <v>46</v>
      </c>
      <c r="I1069" s="688">
        <v>3541</v>
      </c>
      <c r="J1069" s="688">
        <v>12</v>
      </c>
      <c r="K1069" s="688">
        <v>284.82146593840935</v>
      </c>
      <c r="L1069" s="688" t="s">
        <v>1874</v>
      </c>
      <c r="M1069" s="689" t="s">
        <v>1857</v>
      </c>
      <c r="N1069" s="688" t="s">
        <v>1857</v>
      </c>
      <c r="O1069" s="688" t="s">
        <v>3253</v>
      </c>
      <c r="P1069" s="690" t="s">
        <v>3253</v>
      </c>
      <c r="S1069" s="359"/>
      <c r="T1069" s="359"/>
    </row>
    <row r="1070" spans="2:20" x14ac:dyDescent="0.2">
      <c r="B1070" s="687" t="s">
        <v>1670</v>
      </c>
      <c r="C1070" s="636" t="s">
        <v>2870</v>
      </c>
      <c r="D1070" s="691" t="s">
        <v>1857</v>
      </c>
      <c r="E1070" s="688">
        <v>555</v>
      </c>
      <c r="F1070" s="688" t="s">
        <v>1857</v>
      </c>
      <c r="G1070" s="688" t="s">
        <v>1857</v>
      </c>
      <c r="H1070" s="688">
        <v>5</v>
      </c>
      <c r="I1070" s="688">
        <v>964</v>
      </c>
      <c r="J1070" s="688">
        <v>5</v>
      </c>
      <c r="K1070" s="688">
        <v>284.82146593840935</v>
      </c>
      <c r="L1070" s="688" t="s">
        <v>1874</v>
      </c>
      <c r="M1070" s="689" t="s">
        <v>1857</v>
      </c>
      <c r="N1070" s="688" t="s">
        <v>1857</v>
      </c>
      <c r="O1070" s="688" t="s">
        <v>3253</v>
      </c>
      <c r="P1070" s="690" t="s">
        <v>3253</v>
      </c>
      <c r="S1070" s="359"/>
      <c r="T1070" s="359"/>
    </row>
    <row r="1071" spans="2:20" x14ac:dyDescent="0.2">
      <c r="B1071" s="687" t="s">
        <v>1671</v>
      </c>
      <c r="C1071" s="636" t="s">
        <v>2871</v>
      </c>
      <c r="D1071" s="691" t="s">
        <v>1857</v>
      </c>
      <c r="E1071" s="688">
        <v>797</v>
      </c>
      <c r="F1071" s="688" t="s">
        <v>1857</v>
      </c>
      <c r="G1071" s="688" t="s">
        <v>1857</v>
      </c>
      <c r="H1071" s="688">
        <v>5</v>
      </c>
      <c r="I1071" s="688">
        <v>1498</v>
      </c>
      <c r="J1071" s="688">
        <v>9</v>
      </c>
      <c r="K1071" s="688">
        <v>284.82146593840935</v>
      </c>
      <c r="L1071" s="688" t="s">
        <v>1874</v>
      </c>
      <c r="M1071" s="689" t="s">
        <v>1857</v>
      </c>
      <c r="N1071" s="688" t="s">
        <v>1857</v>
      </c>
      <c r="O1071" s="688" t="s">
        <v>3253</v>
      </c>
      <c r="P1071" s="690" t="s">
        <v>3253</v>
      </c>
      <c r="S1071" s="359"/>
      <c r="T1071" s="359"/>
    </row>
    <row r="1072" spans="2:20" x14ac:dyDescent="0.2">
      <c r="B1072" s="687" t="s">
        <v>1672</v>
      </c>
      <c r="C1072" s="636" t="s">
        <v>2872</v>
      </c>
      <c r="D1072" s="691" t="s">
        <v>1857</v>
      </c>
      <c r="E1072" s="688">
        <v>1314</v>
      </c>
      <c r="F1072" s="688" t="s">
        <v>1857</v>
      </c>
      <c r="G1072" s="688" t="s">
        <v>1857</v>
      </c>
      <c r="H1072" s="688">
        <v>5</v>
      </c>
      <c r="I1072" s="688">
        <v>2331</v>
      </c>
      <c r="J1072" s="688">
        <v>11</v>
      </c>
      <c r="K1072" s="688">
        <v>284.82146593840935</v>
      </c>
      <c r="L1072" s="688" t="s">
        <v>1874</v>
      </c>
      <c r="M1072" s="689" t="s">
        <v>1857</v>
      </c>
      <c r="N1072" s="688" t="s">
        <v>1857</v>
      </c>
      <c r="O1072" s="688" t="s">
        <v>3253</v>
      </c>
      <c r="P1072" s="690" t="s">
        <v>3253</v>
      </c>
      <c r="S1072" s="359"/>
      <c r="T1072" s="359"/>
    </row>
    <row r="1073" spans="2:20" x14ac:dyDescent="0.2">
      <c r="B1073" s="687" t="s">
        <v>1673</v>
      </c>
      <c r="C1073" s="636" t="s">
        <v>2873</v>
      </c>
      <c r="D1073" s="691" t="s">
        <v>1857</v>
      </c>
      <c r="E1073" s="688">
        <v>631</v>
      </c>
      <c r="F1073" s="688" t="s">
        <v>1857</v>
      </c>
      <c r="G1073" s="688" t="s">
        <v>1857</v>
      </c>
      <c r="H1073" s="688">
        <v>5</v>
      </c>
      <c r="I1073" s="688">
        <v>949</v>
      </c>
      <c r="J1073" s="688">
        <v>5</v>
      </c>
      <c r="K1073" s="688">
        <v>284.82146593840935</v>
      </c>
      <c r="L1073" s="688" t="s">
        <v>1874</v>
      </c>
      <c r="M1073" s="689" t="s">
        <v>1857</v>
      </c>
      <c r="N1073" s="688" t="s">
        <v>1857</v>
      </c>
      <c r="O1073" s="688" t="s">
        <v>3253</v>
      </c>
      <c r="P1073" s="690" t="s">
        <v>3253</v>
      </c>
      <c r="S1073" s="359"/>
      <c r="T1073" s="359"/>
    </row>
    <row r="1074" spans="2:20" x14ac:dyDescent="0.2">
      <c r="B1074" s="687" t="s">
        <v>1674</v>
      </c>
      <c r="C1074" s="636" t="s">
        <v>2874</v>
      </c>
      <c r="D1074" s="691" t="s">
        <v>1857</v>
      </c>
      <c r="E1074" s="688">
        <v>538</v>
      </c>
      <c r="F1074" s="688" t="s">
        <v>1857</v>
      </c>
      <c r="G1074" s="688" t="s">
        <v>1857</v>
      </c>
      <c r="H1074" s="688">
        <v>5</v>
      </c>
      <c r="I1074" s="688">
        <v>623</v>
      </c>
      <c r="J1074" s="688">
        <v>5</v>
      </c>
      <c r="K1074" s="688">
        <v>284.82146593840935</v>
      </c>
      <c r="L1074" s="688" t="s">
        <v>1874</v>
      </c>
      <c r="M1074" s="689" t="s">
        <v>1857</v>
      </c>
      <c r="N1074" s="688" t="s">
        <v>1857</v>
      </c>
      <c r="O1074" s="688" t="s">
        <v>3253</v>
      </c>
      <c r="P1074" s="690" t="s">
        <v>3253</v>
      </c>
      <c r="S1074" s="359"/>
      <c r="T1074" s="359"/>
    </row>
    <row r="1075" spans="2:20" x14ac:dyDescent="0.2">
      <c r="B1075" s="687" t="s">
        <v>1675</v>
      </c>
      <c r="C1075" s="636" t="s">
        <v>2875</v>
      </c>
      <c r="D1075" s="691" t="s">
        <v>1857</v>
      </c>
      <c r="E1075" s="688">
        <v>443</v>
      </c>
      <c r="F1075" s="688" t="s">
        <v>1857</v>
      </c>
      <c r="G1075" s="688" t="s">
        <v>1857</v>
      </c>
      <c r="H1075" s="688">
        <v>5</v>
      </c>
      <c r="I1075" s="688">
        <v>492</v>
      </c>
      <c r="J1075" s="688">
        <v>5</v>
      </c>
      <c r="K1075" s="688">
        <v>284.82146593840935</v>
      </c>
      <c r="L1075" s="688" t="s">
        <v>1874</v>
      </c>
      <c r="M1075" s="689" t="s">
        <v>1857</v>
      </c>
      <c r="N1075" s="688" t="s">
        <v>1857</v>
      </c>
      <c r="O1075" s="688" t="s">
        <v>3253</v>
      </c>
      <c r="P1075" s="690" t="s">
        <v>3253</v>
      </c>
      <c r="S1075" s="359"/>
      <c r="T1075" s="359"/>
    </row>
    <row r="1076" spans="2:20" x14ac:dyDescent="0.2">
      <c r="B1076" s="687" t="s">
        <v>1676</v>
      </c>
      <c r="C1076" s="636" t="s">
        <v>2876</v>
      </c>
      <c r="D1076" s="691" t="s">
        <v>1857</v>
      </c>
      <c r="E1076" s="688">
        <v>603</v>
      </c>
      <c r="F1076" s="688" t="s">
        <v>1857</v>
      </c>
      <c r="G1076" s="688" t="s">
        <v>1857</v>
      </c>
      <c r="H1076" s="688">
        <v>5</v>
      </c>
      <c r="I1076" s="688">
        <v>916</v>
      </c>
      <c r="J1076" s="688">
        <v>5</v>
      </c>
      <c r="K1076" s="688">
        <v>284.82146593840935</v>
      </c>
      <c r="L1076" s="688" t="s">
        <v>1874</v>
      </c>
      <c r="M1076" s="689" t="s">
        <v>1857</v>
      </c>
      <c r="N1076" s="688" t="s">
        <v>1857</v>
      </c>
      <c r="O1076" s="688" t="s">
        <v>3253</v>
      </c>
      <c r="P1076" s="690" t="s">
        <v>3253</v>
      </c>
      <c r="S1076" s="359"/>
      <c r="T1076" s="359"/>
    </row>
    <row r="1077" spans="2:20" x14ac:dyDescent="0.2">
      <c r="B1077" s="687" t="s">
        <v>1677</v>
      </c>
      <c r="C1077" s="636" t="s">
        <v>2877</v>
      </c>
      <c r="D1077" s="691" t="s">
        <v>1857</v>
      </c>
      <c r="E1077" s="688">
        <v>936</v>
      </c>
      <c r="F1077" s="688" t="s">
        <v>1857</v>
      </c>
      <c r="G1077" s="688" t="s">
        <v>1857</v>
      </c>
      <c r="H1077" s="688">
        <v>5</v>
      </c>
      <c r="I1077" s="688">
        <v>577</v>
      </c>
      <c r="J1077" s="688">
        <v>5</v>
      </c>
      <c r="K1077" s="688">
        <v>284.82146593840935</v>
      </c>
      <c r="L1077" s="688" t="s">
        <v>1874</v>
      </c>
      <c r="M1077" s="689" t="s">
        <v>1857</v>
      </c>
      <c r="N1077" s="688" t="s">
        <v>1857</v>
      </c>
      <c r="O1077" s="688" t="s">
        <v>3253</v>
      </c>
      <c r="P1077" s="690" t="s">
        <v>3253</v>
      </c>
      <c r="S1077" s="359"/>
      <c r="T1077" s="359"/>
    </row>
    <row r="1078" spans="2:20" x14ac:dyDescent="0.2">
      <c r="B1078" s="687" t="s">
        <v>1678</v>
      </c>
      <c r="C1078" s="636" t="s">
        <v>2878</v>
      </c>
      <c r="D1078" s="691" t="s">
        <v>1857</v>
      </c>
      <c r="E1078" s="688">
        <v>1167</v>
      </c>
      <c r="F1078" s="688" t="s">
        <v>1857</v>
      </c>
      <c r="G1078" s="688" t="s">
        <v>1857</v>
      </c>
      <c r="H1078" s="688">
        <v>5</v>
      </c>
      <c r="I1078" s="688">
        <v>826</v>
      </c>
      <c r="J1078" s="688">
        <v>5</v>
      </c>
      <c r="K1078" s="688">
        <v>284.82146593840935</v>
      </c>
      <c r="L1078" s="688" t="s">
        <v>1874</v>
      </c>
      <c r="M1078" s="689" t="s">
        <v>1857</v>
      </c>
      <c r="N1078" s="688" t="s">
        <v>1857</v>
      </c>
      <c r="O1078" s="688" t="s">
        <v>3253</v>
      </c>
      <c r="P1078" s="690" t="s">
        <v>3253</v>
      </c>
      <c r="S1078" s="359"/>
      <c r="T1078" s="359"/>
    </row>
    <row r="1079" spans="2:20" x14ac:dyDescent="0.2">
      <c r="B1079" s="687" t="s">
        <v>1679</v>
      </c>
      <c r="C1079" s="636" t="s">
        <v>2879</v>
      </c>
      <c r="D1079" s="691" t="s">
        <v>1857</v>
      </c>
      <c r="E1079" s="688">
        <v>1088</v>
      </c>
      <c r="F1079" s="688" t="s">
        <v>1857</v>
      </c>
      <c r="G1079" s="688" t="s">
        <v>1857</v>
      </c>
      <c r="H1079" s="688">
        <v>5</v>
      </c>
      <c r="I1079" s="688">
        <v>735</v>
      </c>
      <c r="J1079" s="688">
        <v>5</v>
      </c>
      <c r="K1079" s="688">
        <v>284.82146593840935</v>
      </c>
      <c r="L1079" s="688" t="s">
        <v>1874</v>
      </c>
      <c r="M1079" s="689" t="s">
        <v>1857</v>
      </c>
      <c r="N1079" s="688" t="s">
        <v>1857</v>
      </c>
      <c r="O1079" s="688" t="s">
        <v>3253</v>
      </c>
      <c r="P1079" s="690" t="s">
        <v>3253</v>
      </c>
      <c r="S1079" s="359"/>
      <c r="T1079" s="359"/>
    </row>
    <row r="1080" spans="2:20" x14ac:dyDescent="0.2">
      <c r="B1080" s="687" t="s">
        <v>1680</v>
      </c>
      <c r="C1080" s="636" t="s">
        <v>2880</v>
      </c>
      <c r="D1080" s="691" t="s">
        <v>1857</v>
      </c>
      <c r="E1080" s="688">
        <v>691</v>
      </c>
      <c r="F1080" s="688" t="s">
        <v>1857</v>
      </c>
      <c r="G1080" s="688" t="s">
        <v>1857</v>
      </c>
      <c r="H1080" s="688">
        <v>5</v>
      </c>
      <c r="I1080" s="688">
        <v>540</v>
      </c>
      <c r="J1080" s="688">
        <v>5</v>
      </c>
      <c r="K1080" s="688">
        <v>284.82146593840935</v>
      </c>
      <c r="L1080" s="688" t="s">
        <v>1874</v>
      </c>
      <c r="M1080" s="689" t="s">
        <v>1857</v>
      </c>
      <c r="N1080" s="688" t="s">
        <v>1857</v>
      </c>
      <c r="O1080" s="688" t="s">
        <v>3253</v>
      </c>
      <c r="P1080" s="690" t="s">
        <v>3253</v>
      </c>
      <c r="S1080" s="359"/>
      <c r="T1080" s="359"/>
    </row>
    <row r="1081" spans="2:20" x14ac:dyDescent="0.2">
      <c r="B1081" s="687" t="s">
        <v>1681</v>
      </c>
      <c r="C1081" s="636" t="s">
        <v>2881</v>
      </c>
      <c r="D1081" s="691" t="s">
        <v>1857</v>
      </c>
      <c r="E1081" s="688">
        <v>1728</v>
      </c>
      <c r="F1081" s="688" t="s">
        <v>1857</v>
      </c>
      <c r="G1081" s="688" t="s">
        <v>1857</v>
      </c>
      <c r="H1081" s="688">
        <v>5</v>
      </c>
      <c r="I1081" s="688">
        <v>808</v>
      </c>
      <c r="J1081" s="688">
        <v>5</v>
      </c>
      <c r="K1081" s="688">
        <v>284.82146593840935</v>
      </c>
      <c r="L1081" s="688" t="s">
        <v>1874</v>
      </c>
      <c r="M1081" s="689" t="s">
        <v>1857</v>
      </c>
      <c r="N1081" s="688" t="s">
        <v>1857</v>
      </c>
      <c r="O1081" s="688" t="s">
        <v>3253</v>
      </c>
      <c r="P1081" s="690" t="s">
        <v>3253</v>
      </c>
      <c r="S1081" s="359"/>
      <c r="T1081" s="359"/>
    </row>
    <row r="1082" spans="2:20" x14ac:dyDescent="0.2">
      <c r="B1082" s="687" t="s">
        <v>1682</v>
      </c>
      <c r="C1082" s="636" t="s">
        <v>2882</v>
      </c>
      <c r="D1082" s="691" t="s">
        <v>1857</v>
      </c>
      <c r="E1082" s="688">
        <v>418</v>
      </c>
      <c r="F1082" s="688" t="s">
        <v>1857</v>
      </c>
      <c r="G1082" s="688" t="s">
        <v>1857</v>
      </c>
      <c r="H1082" s="688">
        <v>5</v>
      </c>
      <c r="I1082" s="688">
        <v>339</v>
      </c>
      <c r="J1082" s="688">
        <v>5</v>
      </c>
      <c r="K1082" s="688">
        <v>284.82146593840935</v>
      </c>
      <c r="L1082" s="688" t="s">
        <v>1874</v>
      </c>
      <c r="M1082" s="689" t="s">
        <v>1857</v>
      </c>
      <c r="N1082" s="688" t="s">
        <v>1857</v>
      </c>
      <c r="O1082" s="688" t="s">
        <v>3253</v>
      </c>
      <c r="P1082" s="690" t="s">
        <v>3253</v>
      </c>
      <c r="S1082" s="359"/>
      <c r="T1082" s="359"/>
    </row>
    <row r="1083" spans="2:20" x14ac:dyDescent="0.2">
      <c r="B1083" s="687" t="s">
        <v>1683</v>
      </c>
      <c r="C1083" s="636" t="s">
        <v>2883</v>
      </c>
      <c r="D1083" s="691" t="s">
        <v>1857</v>
      </c>
      <c r="E1083" s="688">
        <v>1472</v>
      </c>
      <c r="F1083" s="688" t="s">
        <v>1857</v>
      </c>
      <c r="G1083" s="688" t="s">
        <v>1857</v>
      </c>
      <c r="H1083" s="688">
        <v>5</v>
      </c>
      <c r="I1083" s="688">
        <v>2675</v>
      </c>
      <c r="J1083" s="688">
        <v>29</v>
      </c>
      <c r="K1083" s="688">
        <v>284.82146593840935</v>
      </c>
      <c r="L1083" s="688" t="s">
        <v>1874</v>
      </c>
      <c r="M1083" s="689" t="s">
        <v>1857</v>
      </c>
      <c r="N1083" s="688" t="s">
        <v>1857</v>
      </c>
      <c r="O1083" s="688" t="s">
        <v>3253</v>
      </c>
      <c r="P1083" s="690" t="s">
        <v>3253</v>
      </c>
      <c r="S1083" s="359"/>
      <c r="T1083" s="359"/>
    </row>
    <row r="1084" spans="2:20" x14ac:dyDescent="0.2">
      <c r="B1084" s="687" t="s">
        <v>1684</v>
      </c>
      <c r="C1084" s="636" t="s">
        <v>2884</v>
      </c>
      <c r="D1084" s="691" t="s">
        <v>1857</v>
      </c>
      <c r="E1084" s="688">
        <v>738</v>
      </c>
      <c r="F1084" s="688" t="s">
        <v>1857</v>
      </c>
      <c r="G1084" s="688" t="s">
        <v>1857</v>
      </c>
      <c r="H1084" s="688">
        <v>5</v>
      </c>
      <c r="I1084" s="688">
        <v>836</v>
      </c>
      <c r="J1084" s="688">
        <v>5</v>
      </c>
      <c r="K1084" s="688">
        <v>284.82146593840935</v>
      </c>
      <c r="L1084" s="688" t="s">
        <v>1874</v>
      </c>
      <c r="M1084" s="689" t="s">
        <v>1857</v>
      </c>
      <c r="N1084" s="688" t="s">
        <v>1857</v>
      </c>
      <c r="O1084" s="688" t="s">
        <v>3253</v>
      </c>
      <c r="P1084" s="690" t="s">
        <v>3253</v>
      </c>
      <c r="S1084" s="359"/>
      <c r="T1084" s="359"/>
    </row>
    <row r="1085" spans="2:20" x14ac:dyDescent="0.2">
      <c r="B1085" s="687" t="s">
        <v>1685</v>
      </c>
      <c r="C1085" s="636" t="s">
        <v>2885</v>
      </c>
      <c r="D1085" s="691" t="s">
        <v>1857</v>
      </c>
      <c r="E1085" s="688">
        <v>1149</v>
      </c>
      <c r="F1085" s="688" t="s">
        <v>1857</v>
      </c>
      <c r="G1085" s="688" t="s">
        <v>1857</v>
      </c>
      <c r="H1085" s="688">
        <v>5</v>
      </c>
      <c r="I1085" s="688">
        <v>2186</v>
      </c>
      <c r="J1085" s="688">
        <v>13</v>
      </c>
      <c r="K1085" s="688">
        <v>284.82146593840935</v>
      </c>
      <c r="L1085" s="688" t="s">
        <v>1874</v>
      </c>
      <c r="M1085" s="689" t="s">
        <v>1857</v>
      </c>
      <c r="N1085" s="688" t="s">
        <v>1857</v>
      </c>
      <c r="O1085" s="688" t="s">
        <v>3253</v>
      </c>
      <c r="P1085" s="690" t="s">
        <v>3253</v>
      </c>
      <c r="S1085" s="359"/>
      <c r="T1085" s="359"/>
    </row>
    <row r="1086" spans="2:20" x14ac:dyDescent="0.2">
      <c r="B1086" s="687" t="s">
        <v>1686</v>
      </c>
      <c r="C1086" s="636" t="s">
        <v>2886</v>
      </c>
      <c r="D1086" s="691" t="s">
        <v>1857</v>
      </c>
      <c r="E1086" s="688">
        <v>803</v>
      </c>
      <c r="F1086" s="688" t="s">
        <v>1857</v>
      </c>
      <c r="G1086" s="688" t="s">
        <v>1857</v>
      </c>
      <c r="H1086" s="688">
        <v>5</v>
      </c>
      <c r="I1086" s="688">
        <v>763</v>
      </c>
      <c r="J1086" s="688">
        <v>5</v>
      </c>
      <c r="K1086" s="688">
        <v>284.82146593840935</v>
      </c>
      <c r="L1086" s="688" t="s">
        <v>1874</v>
      </c>
      <c r="M1086" s="689" t="s">
        <v>1857</v>
      </c>
      <c r="N1086" s="688" t="s">
        <v>1857</v>
      </c>
      <c r="O1086" s="688" t="s">
        <v>3253</v>
      </c>
      <c r="P1086" s="690" t="s">
        <v>3253</v>
      </c>
      <c r="S1086" s="359"/>
      <c r="T1086" s="359"/>
    </row>
    <row r="1087" spans="2:20" x14ac:dyDescent="0.2">
      <c r="B1087" s="687" t="s">
        <v>1687</v>
      </c>
      <c r="C1087" s="636" t="s">
        <v>2887</v>
      </c>
      <c r="D1087" s="691" t="s">
        <v>1857</v>
      </c>
      <c r="E1087" s="688">
        <v>949</v>
      </c>
      <c r="F1087" s="688" t="s">
        <v>1857</v>
      </c>
      <c r="G1087" s="688" t="s">
        <v>1857</v>
      </c>
      <c r="H1087" s="688">
        <v>5</v>
      </c>
      <c r="I1087" s="688">
        <v>1483</v>
      </c>
      <c r="J1087" s="688">
        <v>9</v>
      </c>
      <c r="K1087" s="688">
        <v>284.82146593840935</v>
      </c>
      <c r="L1087" s="688" t="s">
        <v>1874</v>
      </c>
      <c r="M1087" s="689" t="s">
        <v>1857</v>
      </c>
      <c r="N1087" s="688" t="s">
        <v>1857</v>
      </c>
      <c r="O1087" s="688" t="s">
        <v>3253</v>
      </c>
      <c r="P1087" s="690" t="s">
        <v>3253</v>
      </c>
      <c r="S1087" s="359"/>
      <c r="T1087" s="359"/>
    </row>
    <row r="1088" spans="2:20" x14ac:dyDescent="0.2">
      <c r="B1088" s="687" t="s">
        <v>1688</v>
      </c>
      <c r="C1088" s="636" t="s">
        <v>2888</v>
      </c>
      <c r="D1088" s="691" t="s">
        <v>1857</v>
      </c>
      <c r="E1088" s="688">
        <v>650</v>
      </c>
      <c r="F1088" s="688" t="s">
        <v>1857</v>
      </c>
      <c r="G1088" s="688" t="s">
        <v>1857</v>
      </c>
      <c r="H1088" s="688">
        <v>5</v>
      </c>
      <c r="I1088" s="688">
        <v>534</v>
      </c>
      <c r="J1088" s="688">
        <v>5</v>
      </c>
      <c r="K1088" s="688">
        <v>284.82146593840935</v>
      </c>
      <c r="L1088" s="688" t="s">
        <v>1874</v>
      </c>
      <c r="M1088" s="689" t="s">
        <v>1857</v>
      </c>
      <c r="N1088" s="688" t="s">
        <v>1857</v>
      </c>
      <c r="O1088" s="688" t="s">
        <v>3253</v>
      </c>
      <c r="P1088" s="690" t="s">
        <v>3253</v>
      </c>
      <c r="S1088" s="359"/>
      <c r="T1088" s="359"/>
    </row>
    <row r="1089" spans="2:20" x14ac:dyDescent="0.2">
      <c r="B1089" s="687" t="s">
        <v>1689</v>
      </c>
      <c r="C1089" s="636" t="s">
        <v>2889</v>
      </c>
      <c r="D1089" s="691" t="s">
        <v>1857</v>
      </c>
      <c r="E1089" s="688">
        <v>931</v>
      </c>
      <c r="F1089" s="688" t="s">
        <v>1857</v>
      </c>
      <c r="G1089" s="688" t="s">
        <v>1857</v>
      </c>
      <c r="H1089" s="688">
        <v>5</v>
      </c>
      <c r="I1089" s="688">
        <v>1438</v>
      </c>
      <c r="J1089" s="688">
        <v>8</v>
      </c>
      <c r="K1089" s="688">
        <v>284.82146593840935</v>
      </c>
      <c r="L1089" s="688" t="s">
        <v>1874</v>
      </c>
      <c r="M1089" s="689" t="s">
        <v>1857</v>
      </c>
      <c r="N1089" s="688" t="s">
        <v>1857</v>
      </c>
      <c r="O1089" s="688" t="s">
        <v>3253</v>
      </c>
      <c r="P1089" s="690" t="s">
        <v>3253</v>
      </c>
      <c r="S1089" s="359"/>
      <c r="T1089" s="359"/>
    </row>
    <row r="1090" spans="2:20" x14ac:dyDescent="0.2">
      <c r="B1090" s="687" t="s">
        <v>1690</v>
      </c>
      <c r="C1090" s="636" t="s">
        <v>2890</v>
      </c>
      <c r="D1090" s="691" t="s">
        <v>1857</v>
      </c>
      <c r="E1090" s="688">
        <v>755</v>
      </c>
      <c r="F1090" s="688" t="s">
        <v>1857</v>
      </c>
      <c r="G1090" s="688" t="s">
        <v>1857</v>
      </c>
      <c r="H1090" s="688">
        <v>5</v>
      </c>
      <c r="I1090" s="688">
        <v>730</v>
      </c>
      <c r="J1090" s="688">
        <v>5</v>
      </c>
      <c r="K1090" s="688">
        <v>284.82146593840935</v>
      </c>
      <c r="L1090" s="688" t="s">
        <v>1874</v>
      </c>
      <c r="M1090" s="689" t="s">
        <v>1857</v>
      </c>
      <c r="N1090" s="688" t="s">
        <v>1857</v>
      </c>
      <c r="O1090" s="688" t="s">
        <v>3253</v>
      </c>
      <c r="P1090" s="690" t="s">
        <v>3253</v>
      </c>
      <c r="S1090" s="359"/>
      <c r="T1090" s="359"/>
    </row>
    <row r="1091" spans="2:20" x14ac:dyDescent="0.2">
      <c r="B1091" s="687" t="s">
        <v>1691</v>
      </c>
      <c r="C1091" s="636" t="s">
        <v>2891</v>
      </c>
      <c r="D1091" s="691" t="s">
        <v>1857</v>
      </c>
      <c r="E1091" s="688">
        <v>664</v>
      </c>
      <c r="F1091" s="688" t="s">
        <v>1857</v>
      </c>
      <c r="G1091" s="688" t="s">
        <v>1857</v>
      </c>
      <c r="H1091" s="688">
        <v>5</v>
      </c>
      <c r="I1091" s="688">
        <v>491</v>
      </c>
      <c r="J1091" s="688">
        <v>5</v>
      </c>
      <c r="K1091" s="688">
        <v>284.82146593840935</v>
      </c>
      <c r="L1091" s="688" t="s">
        <v>1874</v>
      </c>
      <c r="M1091" s="689" t="s">
        <v>1857</v>
      </c>
      <c r="N1091" s="688" t="s">
        <v>1857</v>
      </c>
      <c r="O1091" s="688" t="s">
        <v>3253</v>
      </c>
      <c r="P1091" s="690" t="s">
        <v>3253</v>
      </c>
      <c r="S1091" s="359"/>
      <c r="T1091" s="359"/>
    </row>
    <row r="1092" spans="2:20" x14ac:dyDescent="0.2">
      <c r="B1092" s="687" t="s">
        <v>1692</v>
      </c>
      <c r="C1092" s="636" t="s">
        <v>2892</v>
      </c>
      <c r="D1092" s="691" t="s">
        <v>1857</v>
      </c>
      <c r="E1092" s="688">
        <v>500</v>
      </c>
      <c r="F1092" s="688" t="s">
        <v>1857</v>
      </c>
      <c r="G1092" s="688" t="s">
        <v>1857</v>
      </c>
      <c r="H1092" s="688">
        <v>5</v>
      </c>
      <c r="I1092" s="688">
        <v>343</v>
      </c>
      <c r="J1092" s="688">
        <v>5</v>
      </c>
      <c r="K1092" s="688">
        <v>284.82146593840935</v>
      </c>
      <c r="L1092" s="688" t="s">
        <v>1874</v>
      </c>
      <c r="M1092" s="689" t="s">
        <v>1857</v>
      </c>
      <c r="N1092" s="688" t="s">
        <v>1857</v>
      </c>
      <c r="O1092" s="688" t="s">
        <v>3253</v>
      </c>
      <c r="P1092" s="690" t="s">
        <v>3253</v>
      </c>
      <c r="S1092" s="359"/>
      <c r="T1092" s="359"/>
    </row>
    <row r="1093" spans="2:20" x14ac:dyDescent="0.2">
      <c r="B1093" s="687" t="s">
        <v>1693</v>
      </c>
      <c r="C1093" s="636" t="s">
        <v>2893</v>
      </c>
      <c r="D1093" s="691" t="s">
        <v>1857</v>
      </c>
      <c r="E1093" s="688">
        <v>1491</v>
      </c>
      <c r="F1093" s="688" t="s">
        <v>1857</v>
      </c>
      <c r="G1093" s="688" t="s">
        <v>1857</v>
      </c>
      <c r="H1093" s="688">
        <v>5</v>
      </c>
      <c r="I1093" s="688">
        <v>973</v>
      </c>
      <c r="J1093" s="688">
        <v>5</v>
      </c>
      <c r="K1093" s="688">
        <v>284.82146593840935</v>
      </c>
      <c r="L1093" s="688" t="s">
        <v>1874</v>
      </c>
      <c r="M1093" s="689" t="s">
        <v>1857</v>
      </c>
      <c r="N1093" s="688" t="s">
        <v>1857</v>
      </c>
      <c r="O1093" s="688" t="s">
        <v>3253</v>
      </c>
      <c r="P1093" s="690" t="s">
        <v>3253</v>
      </c>
      <c r="S1093" s="359"/>
      <c r="T1093" s="359"/>
    </row>
    <row r="1094" spans="2:20" x14ac:dyDescent="0.2">
      <c r="B1094" s="687" t="s">
        <v>1694</v>
      </c>
      <c r="C1094" s="636" t="s">
        <v>2894</v>
      </c>
      <c r="D1094" s="691" t="s">
        <v>1857</v>
      </c>
      <c r="E1094" s="688">
        <v>1372</v>
      </c>
      <c r="F1094" s="688" t="s">
        <v>1857</v>
      </c>
      <c r="G1094" s="688" t="s">
        <v>1857</v>
      </c>
      <c r="H1094" s="688">
        <v>5</v>
      </c>
      <c r="I1094" s="688">
        <v>704</v>
      </c>
      <c r="J1094" s="688">
        <v>5</v>
      </c>
      <c r="K1094" s="688">
        <v>284.82146593840935</v>
      </c>
      <c r="L1094" s="688" t="s">
        <v>1874</v>
      </c>
      <c r="M1094" s="689" t="s">
        <v>1857</v>
      </c>
      <c r="N1094" s="688" t="s">
        <v>1857</v>
      </c>
      <c r="O1094" s="688" t="s">
        <v>3253</v>
      </c>
      <c r="P1094" s="690" t="s">
        <v>3253</v>
      </c>
      <c r="S1094" s="359"/>
      <c r="T1094" s="359"/>
    </row>
    <row r="1095" spans="2:20" x14ac:dyDescent="0.2">
      <c r="B1095" s="687" t="s">
        <v>1695</v>
      </c>
      <c r="C1095" s="636" t="s">
        <v>2895</v>
      </c>
      <c r="D1095" s="691" t="s">
        <v>1857</v>
      </c>
      <c r="E1095" s="688">
        <v>540</v>
      </c>
      <c r="F1095" s="688" t="s">
        <v>1857</v>
      </c>
      <c r="G1095" s="688" t="s">
        <v>1857</v>
      </c>
      <c r="H1095" s="688">
        <v>5</v>
      </c>
      <c r="I1095" s="688">
        <v>347</v>
      </c>
      <c r="J1095" s="688">
        <v>5</v>
      </c>
      <c r="K1095" s="688">
        <v>284.82146593840935</v>
      </c>
      <c r="L1095" s="688" t="s">
        <v>1874</v>
      </c>
      <c r="M1095" s="689" t="s">
        <v>1857</v>
      </c>
      <c r="N1095" s="688" t="s">
        <v>1857</v>
      </c>
      <c r="O1095" s="688" t="s">
        <v>3253</v>
      </c>
      <c r="P1095" s="690" t="s">
        <v>3253</v>
      </c>
      <c r="S1095" s="359"/>
      <c r="T1095" s="359"/>
    </row>
    <row r="1096" spans="2:20" x14ac:dyDescent="0.2">
      <c r="B1096" s="687" t="s">
        <v>1696</v>
      </c>
      <c r="C1096" s="636" t="s">
        <v>2896</v>
      </c>
      <c r="D1096" s="691" t="s">
        <v>1857</v>
      </c>
      <c r="E1096" s="688">
        <v>1489</v>
      </c>
      <c r="F1096" s="688" t="s">
        <v>1857</v>
      </c>
      <c r="G1096" s="688" t="s">
        <v>1857</v>
      </c>
      <c r="H1096" s="688">
        <v>5</v>
      </c>
      <c r="I1096" s="688">
        <v>1246</v>
      </c>
      <c r="J1096" s="688">
        <v>6</v>
      </c>
      <c r="K1096" s="688">
        <v>284.82146593840935</v>
      </c>
      <c r="L1096" s="688" t="s">
        <v>1874</v>
      </c>
      <c r="M1096" s="689" t="s">
        <v>1857</v>
      </c>
      <c r="N1096" s="688" t="s">
        <v>1857</v>
      </c>
      <c r="O1096" s="688" t="s">
        <v>3253</v>
      </c>
      <c r="P1096" s="690" t="s">
        <v>3253</v>
      </c>
      <c r="S1096" s="359"/>
      <c r="T1096" s="359"/>
    </row>
    <row r="1097" spans="2:20" x14ac:dyDescent="0.2">
      <c r="B1097" s="687" t="s">
        <v>1697</v>
      </c>
      <c r="C1097" s="636" t="s">
        <v>2897</v>
      </c>
      <c r="D1097" s="691" t="s">
        <v>1857</v>
      </c>
      <c r="E1097" s="688">
        <v>1384</v>
      </c>
      <c r="F1097" s="688" t="s">
        <v>1857</v>
      </c>
      <c r="G1097" s="688" t="s">
        <v>1857</v>
      </c>
      <c r="H1097" s="688">
        <v>6</v>
      </c>
      <c r="I1097" s="688">
        <v>1096</v>
      </c>
      <c r="J1097" s="688">
        <v>6</v>
      </c>
      <c r="K1097" s="688">
        <v>284.82146593840935</v>
      </c>
      <c r="L1097" s="688" t="s">
        <v>1874</v>
      </c>
      <c r="M1097" s="689" t="s">
        <v>1857</v>
      </c>
      <c r="N1097" s="688" t="s">
        <v>1857</v>
      </c>
      <c r="O1097" s="688" t="s">
        <v>3253</v>
      </c>
      <c r="P1097" s="690" t="s">
        <v>3253</v>
      </c>
      <c r="S1097" s="359"/>
      <c r="T1097" s="359"/>
    </row>
    <row r="1098" spans="2:20" x14ac:dyDescent="0.2">
      <c r="B1098" s="687" t="s">
        <v>1698</v>
      </c>
      <c r="C1098" s="636" t="s">
        <v>2898</v>
      </c>
      <c r="D1098" s="691" t="s">
        <v>1857</v>
      </c>
      <c r="E1098" s="688">
        <v>493</v>
      </c>
      <c r="F1098" s="688" t="s">
        <v>1857</v>
      </c>
      <c r="G1098" s="688" t="s">
        <v>1857</v>
      </c>
      <c r="H1098" s="688">
        <v>5</v>
      </c>
      <c r="I1098" s="688">
        <v>340</v>
      </c>
      <c r="J1098" s="688">
        <v>5</v>
      </c>
      <c r="K1098" s="688">
        <v>284.82146593840935</v>
      </c>
      <c r="L1098" s="688" t="s">
        <v>1874</v>
      </c>
      <c r="M1098" s="689" t="s">
        <v>1857</v>
      </c>
      <c r="N1098" s="688" t="s">
        <v>1857</v>
      </c>
      <c r="O1098" s="688" t="s">
        <v>3253</v>
      </c>
      <c r="P1098" s="690" t="s">
        <v>3253</v>
      </c>
      <c r="S1098" s="359"/>
      <c r="T1098" s="359"/>
    </row>
    <row r="1099" spans="2:20" x14ac:dyDescent="0.2">
      <c r="B1099" s="687" t="s">
        <v>1699</v>
      </c>
      <c r="C1099" s="636" t="s">
        <v>2899</v>
      </c>
      <c r="D1099" s="691" t="s">
        <v>1857</v>
      </c>
      <c r="E1099" s="688">
        <v>1629</v>
      </c>
      <c r="F1099" s="688" t="s">
        <v>1857</v>
      </c>
      <c r="G1099" s="688" t="s">
        <v>1857</v>
      </c>
      <c r="H1099" s="688">
        <v>5</v>
      </c>
      <c r="I1099" s="688">
        <v>1394</v>
      </c>
      <c r="J1099" s="688">
        <v>6</v>
      </c>
      <c r="K1099" s="688">
        <v>284.82146593840935</v>
      </c>
      <c r="L1099" s="688" t="s">
        <v>1874</v>
      </c>
      <c r="M1099" s="689" t="s">
        <v>1857</v>
      </c>
      <c r="N1099" s="688" t="s">
        <v>1857</v>
      </c>
      <c r="O1099" s="688" t="s">
        <v>3253</v>
      </c>
      <c r="P1099" s="690" t="s">
        <v>3253</v>
      </c>
      <c r="S1099" s="359"/>
      <c r="T1099" s="359"/>
    </row>
    <row r="1100" spans="2:20" x14ac:dyDescent="0.2">
      <c r="B1100" s="687" t="s">
        <v>1700</v>
      </c>
      <c r="C1100" s="636" t="s">
        <v>2900</v>
      </c>
      <c r="D1100" s="691" t="s">
        <v>1857</v>
      </c>
      <c r="E1100" s="688">
        <v>654</v>
      </c>
      <c r="F1100" s="688" t="s">
        <v>1857</v>
      </c>
      <c r="G1100" s="688" t="s">
        <v>1857</v>
      </c>
      <c r="H1100" s="688">
        <v>5</v>
      </c>
      <c r="I1100" s="688">
        <v>571</v>
      </c>
      <c r="J1100" s="688">
        <v>5</v>
      </c>
      <c r="K1100" s="688">
        <v>284.82146593840935</v>
      </c>
      <c r="L1100" s="688" t="s">
        <v>1874</v>
      </c>
      <c r="M1100" s="689" t="s">
        <v>1857</v>
      </c>
      <c r="N1100" s="688" t="s">
        <v>1857</v>
      </c>
      <c r="O1100" s="688" t="s">
        <v>3253</v>
      </c>
      <c r="P1100" s="690" t="s">
        <v>3253</v>
      </c>
      <c r="S1100" s="359"/>
      <c r="T1100" s="359"/>
    </row>
    <row r="1101" spans="2:20" x14ac:dyDescent="0.2">
      <c r="B1101" s="687" t="s">
        <v>1701</v>
      </c>
      <c r="C1101" s="636" t="s">
        <v>2901</v>
      </c>
      <c r="D1101" s="691" t="s">
        <v>1857</v>
      </c>
      <c r="E1101" s="688">
        <v>348</v>
      </c>
      <c r="F1101" s="688" t="s">
        <v>1857</v>
      </c>
      <c r="G1101" s="688" t="s">
        <v>1857</v>
      </c>
      <c r="H1101" s="688">
        <v>5</v>
      </c>
      <c r="I1101" s="688">
        <v>480</v>
      </c>
      <c r="J1101" s="688">
        <v>5</v>
      </c>
      <c r="K1101" s="688">
        <v>284.82146593840935</v>
      </c>
      <c r="L1101" s="688" t="s">
        <v>1874</v>
      </c>
      <c r="M1101" s="689" t="s">
        <v>1857</v>
      </c>
      <c r="N1101" s="688" t="s">
        <v>1857</v>
      </c>
      <c r="O1101" s="688" t="s">
        <v>3253</v>
      </c>
      <c r="P1101" s="690" t="s">
        <v>3253</v>
      </c>
      <c r="S1101" s="359"/>
      <c r="T1101" s="359"/>
    </row>
    <row r="1102" spans="2:20" x14ac:dyDescent="0.2">
      <c r="B1102" s="687" t="s">
        <v>1702</v>
      </c>
      <c r="C1102" s="636" t="s">
        <v>2902</v>
      </c>
      <c r="D1102" s="691" t="s">
        <v>1857</v>
      </c>
      <c r="E1102" s="688">
        <v>1427</v>
      </c>
      <c r="F1102" s="688" t="s">
        <v>1857</v>
      </c>
      <c r="G1102" s="688" t="s">
        <v>1857</v>
      </c>
      <c r="H1102" s="688">
        <v>10</v>
      </c>
      <c r="I1102" s="688">
        <v>1032</v>
      </c>
      <c r="J1102" s="688">
        <v>6</v>
      </c>
      <c r="K1102" s="688">
        <v>284.82146593840935</v>
      </c>
      <c r="L1102" s="688" t="s">
        <v>1874</v>
      </c>
      <c r="M1102" s="689" t="s">
        <v>1857</v>
      </c>
      <c r="N1102" s="688" t="s">
        <v>1857</v>
      </c>
      <c r="O1102" s="688" t="s">
        <v>3253</v>
      </c>
      <c r="P1102" s="690" t="s">
        <v>3253</v>
      </c>
      <c r="S1102" s="359"/>
      <c r="T1102" s="359"/>
    </row>
    <row r="1103" spans="2:20" x14ac:dyDescent="0.2">
      <c r="B1103" s="687" t="s">
        <v>1703</v>
      </c>
      <c r="C1103" s="636" t="s">
        <v>2903</v>
      </c>
      <c r="D1103" s="691" t="s">
        <v>1857</v>
      </c>
      <c r="E1103" s="688">
        <v>1181</v>
      </c>
      <c r="F1103" s="688" t="s">
        <v>1857</v>
      </c>
      <c r="G1103" s="688" t="s">
        <v>1857</v>
      </c>
      <c r="H1103" s="688">
        <v>5</v>
      </c>
      <c r="I1103" s="688">
        <v>933</v>
      </c>
      <c r="J1103" s="688">
        <v>5</v>
      </c>
      <c r="K1103" s="688">
        <v>284.82146593840935</v>
      </c>
      <c r="L1103" s="688" t="s">
        <v>1874</v>
      </c>
      <c r="M1103" s="689" t="s">
        <v>1857</v>
      </c>
      <c r="N1103" s="688" t="s">
        <v>1857</v>
      </c>
      <c r="O1103" s="688" t="s">
        <v>3253</v>
      </c>
      <c r="P1103" s="690" t="s">
        <v>3253</v>
      </c>
      <c r="S1103" s="359"/>
      <c r="T1103" s="359"/>
    </row>
    <row r="1104" spans="2:20" x14ac:dyDescent="0.2">
      <c r="B1104" s="687" t="s">
        <v>1704</v>
      </c>
      <c r="C1104" s="636" t="s">
        <v>2904</v>
      </c>
      <c r="D1104" s="691" t="s">
        <v>1857</v>
      </c>
      <c r="E1104" s="688">
        <v>648</v>
      </c>
      <c r="F1104" s="688" t="s">
        <v>1857</v>
      </c>
      <c r="G1104" s="688" t="s">
        <v>1857</v>
      </c>
      <c r="H1104" s="688">
        <v>5</v>
      </c>
      <c r="I1104" s="688">
        <v>1321</v>
      </c>
      <c r="J1104" s="688">
        <v>9</v>
      </c>
      <c r="K1104" s="688">
        <v>284.82146593840935</v>
      </c>
      <c r="L1104" s="688" t="s">
        <v>1874</v>
      </c>
      <c r="M1104" s="689" t="s">
        <v>1857</v>
      </c>
      <c r="N1104" s="688" t="s">
        <v>1857</v>
      </c>
      <c r="O1104" s="688" t="s">
        <v>3253</v>
      </c>
      <c r="P1104" s="690" t="s">
        <v>3253</v>
      </c>
      <c r="S1104" s="359"/>
      <c r="T1104" s="359"/>
    </row>
    <row r="1105" spans="2:20" x14ac:dyDescent="0.2">
      <c r="B1105" s="687" t="s">
        <v>1705</v>
      </c>
      <c r="C1105" s="636" t="s">
        <v>2905</v>
      </c>
      <c r="D1105" s="691" t="s">
        <v>1857</v>
      </c>
      <c r="E1105" s="688">
        <v>672</v>
      </c>
      <c r="F1105" s="688" t="s">
        <v>1857</v>
      </c>
      <c r="G1105" s="688" t="s">
        <v>1857</v>
      </c>
      <c r="H1105" s="688">
        <v>5</v>
      </c>
      <c r="I1105" s="688">
        <v>565</v>
      </c>
      <c r="J1105" s="688">
        <v>5</v>
      </c>
      <c r="K1105" s="688">
        <v>284.82146593840935</v>
      </c>
      <c r="L1105" s="688" t="s">
        <v>1874</v>
      </c>
      <c r="M1105" s="689" t="s">
        <v>1857</v>
      </c>
      <c r="N1105" s="688" t="s">
        <v>1857</v>
      </c>
      <c r="O1105" s="688" t="s">
        <v>3253</v>
      </c>
      <c r="P1105" s="690" t="s">
        <v>3253</v>
      </c>
      <c r="S1105" s="359"/>
      <c r="T1105" s="359"/>
    </row>
    <row r="1106" spans="2:20" x14ac:dyDescent="0.2">
      <c r="B1106" s="687" t="s">
        <v>449</v>
      </c>
      <c r="C1106" s="636" t="s">
        <v>448</v>
      </c>
      <c r="D1106" s="691" t="s">
        <v>1857</v>
      </c>
      <c r="E1106" s="688">
        <v>2177</v>
      </c>
      <c r="F1106" s="688" t="s">
        <v>1857</v>
      </c>
      <c r="G1106" s="688" t="s">
        <v>1857</v>
      </c>
      <c r="H1106" s="688">
        <v>5</v>
      </c>
      <c r="I1106" s="688">
        <v>1722</v>
      </c>
      <c r="J1106" s="688">
        <v>9</v>
      </c>
      <c r="K1106" s="688">
        <v>284.82146593840935</v>
      </c>
      <c r="L1106" s="688" t="s">
        <v>1874</v>
      </c>
      <c r="M1106" s="689" t="s">
        <v>1857</v>
      </c>
      <c r="N1106" s="688" t="s">
        <v>1857</v>
      </c>
      <c r="O1106" s="688" t="s">
        <v>3253</v>
      </c>
      <c r="P1106" s="690" t="s">
        <v>3253</v>
      </c>
      <c r="S1106" s="359"/>
      <c r="T1106" s="359"/>
    </row>
    <row r="1107" spans="2:20" x14ac:dyDescent="0.2">
      <c r="B1107" s="687" t="s">
        <v>447</v>
      </c>
      <c r="C1107" s="636" t="s">
        <v>446</v>
      </c>
      <c r="D1107" s="691" t="s">
        <v>1857</v>
      </c>
      <c r="E1107" s="688">
        <v>1880</v>
      </c>
      <c r="F1107" s="688" t="s">
        <v>1857</v>
      </c>
      <c r="G1107" s="688" t="s">
        <v>1857</v>
      </c>
      <c r="H1107" s="688">
        <v>5</v>
      </c>
      <c r="I1107" s="688">
        <v>2314</v>
      </c>
      <c r="J1107" s="688">
        <v>9</v>
      </c>
      <c r="K1107" s="688">
        <v>284.82146593840935</v>
      </c>
      <c r="L1107" s="688" t="s">
        <v>1874</v>
      </c>
      <c r="M1107" s="689" t="s">
        <v>1857</v>
      </c>
      <c r="N1107" s="688" t="s">
        <v>1857</v>
      </c>
      <c r="O1107" s="688" t="s">
        <v>3253</v>
      </c>
      <c r="P1107" s="690" t="s">
        <v>3253</v>
      </c>
      <c r="S1107" s="359"/>
      <c r="T1107" s="359"/>
    </row>
    <row r="1108" spans="2:20" x14ac:dyDescent="0.2">
      <c r="B1108" s="687" t="s">
        <v>1706</v>
      </c>
      <c r="C1108" s="636" t="s">
        <v>2906</v>
      </c>
      <c r="D1108" s="691" t="s">
        <v>1857</v>
      </c>
      <c r="E1108" s="688">
        <v>1361</v>
      </c>
      <c r="F1108" s="688" t="s">
        <v>1857</v>
      </c>
      <c r="G1108" s="688" t="s">
        <v>1857</v>
      </c>
      <c r="H1108" s="688">
        <v>10</v>
      </c>
      <c r="I1108" s="688">
        <v>1136</v>
      </c>
      <c r="J1108" s="688">
        <v>14</v>
      </c>
      <c r="K1108" s="688">
        <v>284.82146593840935</v>
      </c>
      <c r="L1108" s="688" t="s">
        <v>1874</v>
      </c>
      <c r="M1108" s="689" t="s">
        <v>1857</v>
      </c>
      <c r="N1108" s="688" t="s">
        <v>1857</v>
      </c>
      <c r="O1108" s="688" t="s">
        <v>3253</v>
      </c>
      <c r="P1108" s="690" t="s">
        <v>3253</v>
      </c>
      <c r="S1108" s="359"/>
      <c r="T1108" s="359"/>
    </row>
    <row r="1109" spans="2:20" x14ac:dyDescent="0.2">
      <c r="B1109" s="687" t="s">
        <v>1707</v>
      </c>
      <c r="C1109" s="636" t="s">
        <v>2907</v>
      </c>
      <c r="D1109" s="691" t="s">
        <v>1857</v>
      </c>
      <c r="E1109" s="688">
        <v>400</v>
      </c>
      <c r="F1109" s="688" t="s">
        <v>1857</v>
      </c>
      <c r="G1109" s="688" t="s">
        <v>1857</v>
      </c>
      <c r="H1109" s="688">
        <v>5</v>
      </c>
      <c r="I1109" s="688">
        <v>762</v>
      </c>
      <c r="J1109" s="688">
        <v>14</v>
      </c>
      <c r="K1109" s="688">
        <v>284.82146593840935</v>
      </c>
      <c r="L1109" s="688" t="s">
        <v>1874</v>
      </c>
      <c r="M1109" s="689" t="s">
        <v>1857</v>
      </c>
      <c r="N1109" s="688" t="s">
        <v>1857</v>
      </c>
      <c r="O1109" s="688" t="s">
        <v>3253</v>
      </c>
      <c r="P1109" s="690" t="s">
        <v>3253</v>
      </c>
      <c r="S1109" s="359"/>
      <c r="T1109" s="359"/>
    </row>
    <row r="1110" spans="2:20" x14ac:dyDescent="0.2">
      <c r="B1110" s="687" t="s">
        <v>1708</v>
      </c>
      <c r="C1110" s="636" t="s">
        <v>2908</v>
      </c>
      <c r="D1110" s="691">
        <v>0</v>
      </c>
      <c r="E1110" s="688">
        <v>0</v>
      </c>
      <c r="F1110" s="688" t="s">
        <v>1857</v>
      </c>
      <c r="G1110" s="688" t="s">
        <v>1857</v>
      </c>
      <c r="H1110" s="688">
        <v>5</v>
      </c>
      <c r="I1110" s="688">
        <v>0</v>
      </c>
      <c r="J1110" s="688">
        <v>5</v>
      </c>
      <c r="K1110" s="688">
        <v>0</v>
      </c>
      <c r="L1110" s="688" t="s">
        <v>1874</v>
      </c>
      <c r="M1110" s="689" t="s">
        <v>1857</v>
      </c>
      <c r="N1110" s="688" t="s">
        <v>1857</v>
      </c>
      <c r="O1110" s="688" t="s">
        <v>3253</v>
      </c>
      <c r="P1110" s="690" t="s">
        <v>3253</v>
      </c>
      <c r="S1110" s="359"/>
      <c r="T1110" s="359"/>
    </row>
    <row r="1111" spans="2:20" x14ac:dyDescent="0.2">
      <c r="B1111" s="687" t="s">
        <v>73</v>
      </c>
      <c r="C1111" s="636" t="s">
        <v>2909</v>
      </c>
      <c r="D1111" s="691" t="s">
        <v>1857</v>
      </c>
      <c r="E1111" s="688">
        <v>7033</v>
      </c>
      <c r="F1111" s="688" t="s">
        <v>1857</v>
      </c>
      <c r="G1111" s="688" t="s">
        <v>1857</v>
      </c>
      <c r="H1111" s="688">
        <v>24</v>
      </c>
      <c r="I1111" s="688">
        <v>8568</v>
      </c>
      <c r="J1111" s="688">
        <v>50</v>
      </c>
      <c r="K1111" s="688">
        <v>216.18470984379192</v>
      </c>
      <c r="L1111" s="688" t="s">
        <v>1874</v>
      </c>
      <c r="M1111" s="689" t="s">
        <v>1857</v>
      </c>
      <c r="N1111" s="688" t="s">
        <v>1857</v>
      </c>
      <c r="O1111" s="688">
        <v>1</v>
      </c>
      <c r="P1111" s="690" t="s">
        <v>3199</v>
      </c>
      <c r="S1111" s="359"/>
      <c r="T1111" s="359"/>
    </row>
    <row r="1112" spans="2:20" x14ac:dyDescent="0.2">
      <c r="B1112" s="687" t="s">
        <v>74</v>
      </c>
      <c r="C1112" s="636" t="s">
        <v>2910</v>
      </c>
      <c r="D1112" s="691" t="s">
        <v>1857</v>
      </c>
      <c r="E1112" s="688">
        <v>5287</v>
      </c>
      <c r="F1112" s="688" t="s">
        <v>1857</v>
      </c>
      <c r="G1112" s="688" t="s">
        <v>1857</v>
      </c>
      <c r="H1112" s="688">
        <v>14</v>
      </c>
      <c r="I1112" s="688">
        <v>5535</v>
      </c>
      <c r="J1112" s="688">
        <v>25</v>
      </c>
      <c r="K1112" s="688">
        <v>216.18470984379192</v>
      </c>
      <c r="L1112" s="688" t="s">
        <v>1874</v>
      </c>
      <c r="M1112" s="689" t="s">
        <v>1857</v>
      </c>
      <c r="N1112" s="688" t="s">
        <v>1857</v>
      </c>
      <c r="O1112" s="688">
        <v>1</v>
      </c>
      <c r="P1112" s="690" t="s">
        <v>3199</v>
      </c>
      <c r="S1112" s="359"/>
      <c r="T1112" s="359"/>
    </row>
    <row r="1113" spans="2:20" x14ac:dyDescent="0.2">
      <c r="B1113" s="687" t="s">
        <v>1709</v>
      </c>
      <c r="C1113" s="636" t="s">
        <v>2911</v>
      </c>
      <c r="D1113" s="691" t="s">
        <v>1857</v>
      </c>
      <c r="E1113" s="688">
        <v>6035</v>
      </c>
      <c r="F1113" s="688" t="s">
        <v>1857</v>
      </c>
      <c r="G1113" s="688" t="s">
        <v>1857</v>
      </c>
      <c r="H1113" s="688">
        <v>19</v>
      </c>
      <c r="I1113" s="688">
        <v>8958</v>
      </c>
      <c r="J1113" s="688">
        <v>58</v>
      </c>
      <c r="K1113" s="688">
        <v>216.18470984379192</v>
      </c>
      <c r="L1113" s="688" t="s">
        <v>1874</v>
      </c>
      <c r="M1113" s="689" t="s">
        <v>1857</v>
      </c>
      <c r="N1113" s="688" t="s">
        <v>1857</v>
      </c>
      <c r="O1113" s="688" t="s">
        <v>3253</v>
      </c>
      <c r="P1113" s="690" t="s">
        <v>3253</v>
      </c>
      <c r="S1113" s="359"/>
      <c r="T1113" s="359"/>
    </row>
    <row r="1114" spans="2:20" x14ac:dyDescent="0.2">
      <c r="B1114" s="687" t="s">
        <v>1710</v>
      </c>
      <c r="C1114" s="636" t="s">
        <v>2912</v>
      </c>
      <c r="D1114" s="691" t="s">
        <v>1857</v>
      </c>
      <c r="E1114" s="688">
        <v>4384</v>
      </c>
      <c r="F1114" s="688" t="s">
        <v>1857</v>
      </c>
      <c r="G1114" s="688" t="s">
        <v>1857</v>
      </c>
      <c r="H1114" s="688">
        <v>11</v>
      </c>
      <c r="I1114" s="688">
        <v>5769</v>
      </c>
      <c r="J1114" s="688">
        <v>25</v>
      </c>
      <c r="K1114" s="688">
        <v>216.18470984379192</v>
      </c>
      <c r="L1114" s="688" t="s">
        <v>1874</v>
      </c>
      <c r="M1114" s="689" t="s">
        <v>1857</v>
      </c>
      <c r="N1114" s="688" t="s">
        <v>1857</v>
      </c>
      <c r="O1114" s="688" t="s">
        <v>3253</v>
      </c>
      <c r="P1114" s="690" t="s">
        <v>3253</v>
      </c>
      <c r="S1114" s="359"/>
      <c r="T1114" s="359"/>
    </row>
    <row r="1115" spans="2:20" x14ac:dyDescent="0.2">
      <c r="B1115" s="687" t="s">
        <v>1711</v>
      </c>
      <c r="C1115" s="636" t="s">
        <v>2913</v>
      </c>
      <c r="D1115" s="691" t="s">
        <v>1857</v>
      </c>
      <c r="E1115" s="688">
        <v>8297</v>
      </c>
      <c r="F1115" s="688" t="s">
        <v>1857</v>
      </c>
      <c r="G1115" s="688" t="s">
        <v>1857</v>
      </c>
      <c r="H1115" s="688">
        <v>31</v>
      </c>
      <c r="I1115" s="688">
        <v>12293</v>
      </c>
      <c r="J1115" s="688">
        <v>69</v>
      </c>
      <c r="K1115" s="688">
        <v>216.18470984379192</v>
      </c>
      <c r="L1115" s="688" t="s">
        <v>1874</v>
      </c>
      <c r="M1115" s="689" t="s">
        <v>1857</v>
      </c>
      <c r="N1115" s="688" t="s">
        <v>1857</v>
      </c>
      <c r="O1115" s="688" t="s">
        <v>3253</v>
      </c>
      <c r="P1115" s="690" t="s">
        <v>3253</v>
      </c>
      <c r="S1115" s="359"/>
      <c r="T1115" s="359"/>
    </row>
    <row r="1116" spans="2:20" x14ac:dyDescent="0.2">
      <c r="B1116" s="687" t="s">
        <v>1712</v>
      </c>
      <c r="C1116" s="636" t="s">
        <v>2914</v>
      </c>
      <c r="D1116" s="691" t="s">
        <v>1857</v>
      </c>
      <c r="E1116" s="688">
        <v>3735</v>
      </c>
      <c r="F1116" s="688" t="s">
        <v>1857</v>
      </c>
      <c r="G1116" s="688" t="s">
        <v>1857</v>
      </c>
      <c r="H1116" s="688">
        <v>5</v>
      </c>
      <c r="I1116" s="688">
        <v>5380</v>
      </c>
      <c r="J1116" s="688">
        <v>27</v>
      </c>
      <c r="K1116" s="688">
        <v>216.18470984379192</v>
      </c>
      <c r="L1116" s="688" t="s">
        <v>1874</v>
      </c>
      <c r="M1116" s="689" t="s">
        <v>1857</v>
      </c>
      <c r="N1116" s="688" t="s">
        <v>1857</v>
      </c>
      <c r="O1116" s="688" t="s">
        <v>3253</v>
      </c>
      <c r="P1116" s="690" t="s">
        <v>3253</v>
      </c>
      <c r="S1116" s="359"/>
      <c r="T1116" s="359"/>
    </row>
    <row r="1117" spans="2:20" x14ac:dyDescent="0.2">
      <c r="B1117" s="687" t="s">
        <v>1713</v>
      </c>
      <c r="C1117" s="636" t="s">
        <v>2915</v>
      </c>
      <c r="D1117" s="691" t="s">
        <v>1857</v>
      </c>
      <c r="E1117" s="688">
        <v>1506</v>
      </c>
      <c r="F1117" s="688" t="s">
        <v>1857</v>
      </c>
      <c r="G1117" s="688" t="s">
        <v>1857</v>
      </c>
      <c r="H1117" s="688">
        <v>5</v>
      </c>
      <c r="I1117" s="688">
        <v>4008</v>
      </c>
      <c r="J1117" s="688">
        <v>32</v>
      </c>
      <c r="K1117" s="688">
        <v>216.18470984379192</v>
      </c>
      <c r="L1117" s="688" t="s">
        <v>1874</v>
      </c>
      <c r="M1117" s="689" t="s">
        <v>1857</v>
      </c>
      <c r="N1117" s="688" t="s">
        <v>1857</v>
      </c>
      <c r="O1117" s="688" t="s">
        <v>3253</v>
      </c>
      <c r="P1117" s="690" t="s">
        <v>3253</v>
      </c>
      <c r="S1117" s="359"/>
      <c r="T1117" s="359"/>
    </row>
    <row r="1118" spans="2:20" x14ac:dyDescent="0.2">
      <c r="B1118" s="687" t="s">
        <v>1714</v>
      </c>
      <c r="C1118" s="636" t="s">
        <v>2916</v>
      </c>
      <c r="D1118" s="691">
        <v>225</v>
      </c>
      <c r="E1118" s="688">
        <v>1065</v>
      </c>
      <c r="F1118" s="688" t="s">
        <v>1857</v>
      </c>
      <c r="G1118" s="688" t="s">
        <v>1857</v>
      </c>
      <c r="H1118" s="688">
        <v>5</v>
      </c>
      <c r="I1118" s="688">
        <v>2118</v>
      </c>
      <c r="J1118" s="688">
        <v>14</v>
      </c>
      <c r="K1118" s="688">
        <v>216.18470984379192</v>
      </c>
      <c r="L1118" s="688" t="s">
        <v>1874</v>
      </c>
      <c r="M1118" s="689" t="s">
        <v>1857</v>
      </c>
      <c r="N1118" s="688" t="s">
        <v>1857</v>
      </c>
      <c r="O1118" s="688" t="s">
        <v>3253</v>
      </c>
      <c r="P1118" s="690" t="s">
        <v>3253</v>
      </c>
      <c r="S1118" s="359"/>
      <c r="T1118" s="359"/>
    </row>
    <row r="1119" spans="2:20" x14ac:dyDescent="0.2">
      <c r="B1119" s="687" t="s">
        <v>1715</v>
      </c>
      <c r="C1119" s="636" t="s">
        <v>2917</v>
      </c>
      <c r="D1119" s="691" t="s">
        <v>1857</v>
      </c>
      <c r="E1119" s="688">
        <v>13499</v>
      </c>
      <c r="F1119" s="688" t="s">
        <v>1857</v>
      </c>
      <c r="G1119" s="688" t="s">
        <v>1857</v>
      </c>
      <c r="H1119" s="688">
        <v>109</v>
      </c>
      <c r="I1119" s="688">
        <v>15596</v>
      </c>
      <c r="J1119" s="688">
        <v>126</v>
      </c>
      <c r="K1119" s="688">
        <v>216.18470984379192</v>
      </c>
      <c r="L1119" s="688" t="s">
        <v>1874</v>
      </c>
      <c r="M1119" s="689" t="s">
        <v>1857</v>
      </c>
      <c r="N1119" s="688" t="s">
        <v>1857</v>
      </c>
      <c r="O1119" s="688" t="s">
        <v>3253</v>
      </c>
      <c r="P1119" s="690" t="s">
        <v>3253</v>
      </c>
      <c r="S1119" s="359"/>
      <c r="T1119" s="359"/>
    </row>
    <row r="1120" spans="2:20" x14ac:dyDescent="0.2">
      <c r="B1120" s="687" t="s">
        <v>1716</v>
      </c>
      <c r="C1120" s="636" t="s">
        <v>2918</v>
      </c>
      <c r="D1120" s="691" t="s">
        <v>1857</v>
      </c>
      <c r="E1120" s="688">
        <v>8450</v>
      </c>
      <c r="F1120" s="688" t="s">
        <v>1857</v>
      </c>
      <c r="G1120" s="688" t="s">
        <v>1857</v>
      </c>
      <c r="H1120" s="688">
        <v>50</v>
      </c>
      <c r="I1120" s="688">
        <v>11033</v>
      </c>
      <c r="J1120" s="688">
        <v>86</v>
      </c>
      <c r="K1120" s="688">
        <v>216.18470984379192</v>
      </c>
      <c r="L1120" s="688" t="s">
        <v>1874</v>
      </c>
      <c r="M1120" s="689" t="s">
        <v>1857</v>
      </c>
      <c r="N1120" s="688" t="s">
        <v>1857</v>
      </c>
      <c r="O1120" s="688" t="s">
        <v>3253</v>
      </c>
      <c r="P1120" s="690" t="s">
        <v>3253</v>
      </c>
      <c r="S1120" s="359"/>
      <c r="T1120" s="359"/>
    </row>
    <row r="1121" spans="2:20" x14ac:dyDescent="0.2">
      <c r="B1121" s="687" t="s">
        <v>1717</v>
      </c>
      <c r="C1121" s="636" t="s">
        <v>2919</v>
      </c>
      <c r="D1121" s="691" t="s">
        <v>1857</v>
      </c>
      <c r="E1121" s="688">
        <v>2490</v>
      </c>
      <c r="F1121" s="688" t="s">
        <v>1857</v>
      </c>
      <c r="G1121" s="688" t="s">
        <v>1857</v>
      </c>
      <c r="H1121" s="688">
        <v>13</v>
      </c>
      <c r="I1121" s="688">
        <v>6600</v>
      </c>
      <c r="J1121" s="688">
        <v>52</v>
      </c>
      <c r="K1121" s="688">
        <v>216.18470984379192</v>
      </c>
      <c r="L1121" s="688" t="s">
        <v>1874</v>
      </c>
      <c r="M1121" s="689" t="s">
        <v>1857</v>
      </c>
      <c r="N1121" s="688" t="s">
        <v>1857</v>
      </c>
      <c r="O1121" s="688" t="s">
        <v>3253</v>
      </c>
      <c r="P1121" s="690" t="s">
        <v>3253</v>
      </c>
      <c r="S1121" s="359"/>
      <c r="T1121" s="359"/>
    </row>
    <row r="1122" spans="2:20" x14ac:dyDescent="0.2">
      <c r="B1122" s="687" t="s">
        <v>1718</v>
      </c>
      <c r="C1122" s="636" t="s">
        <v>2920</v>
      </c>
      <c r="D1122" s="691" t="s">
        <v>1857</v>
      </c>
      <c r="E1122" s="688">
        <v>1197</v>
      </c>
      <c r="F1122" s="688" t="s">
        <v>1857</v>
      </c>
      <c r="G1122" s="688" t="s">
        <v>1857</v>
      </c>
      <c r="H1122" s="688">
        <v>5</v>
      </c>
      <c r="I1122" s="688">
        <v>1201</v>
      </c>
      <c r="J1122" s="688">
        <v>10</v>
      </c>
      <c r="K1122" s="688">
        <v>216.18470984379192</v>
      </c>
      <c r="L1122" s="688" t="s">
        <v>1874</v>
      </c>
      <c r="M1122" s="689" t="s">
        <v>1857</v>
      </c>
      <c r="N1122" s="688" t="s">
        <v>1857</v>
      </c>
      <c r="O1122" s="688" t="s">
        <v>3253</v>
      </c>
      <c r="P1122" s="690" t="s">
        <v>3253</v>
      </c>
      <c r="S1122" s="359"/>
      <c r="T1122" s="359"/>
    </row>
    <row r="1123" spans="2:20" x14ac:dyDescent="0.2">
      <c r="B1123" s="687" t="s">
        <v>1719</v>
      </c>
      <c r="C1123" s="636" t="s">
        <v>2921</v>
      </c>
      <c r="D1123" s="691" t="s">
        <v>1857</v>
      </c>
      <c r="E1123" s="688">
        <v>1197</v>
      </c>
      <c r="F1123" s="688" t="s">
        <v>1857</v>
      </c>
      <c r="G1123" s="688" t="s">
        <v>1857</v>
      </c>
      <c r="H1123" s="688">
        <v>5</v>
      </c>
      <c r="I1123" s="688">
        <v>1201</v>
      </c>
      <c r="J1123" s="688">
        <v>10</v>
      </c>
      <c r="K1123" s="688">
        <v>216.18470984379192</v>
      </c>
      <c r="L1123" s="688" t="s">
        <v>1874</v>
      </c>
      <c r="M1123" s="689" t="s">
        <v>1857</v>
      </c>
      <c r="N1123" s="688" t="s">
        <v>1857</v>
      </c>
      <c r="O1123" s="688" t="s">
        <v>3253</v>
      </c>
      <c r="P1123" s="690" t="s">
        <v>3253</v>
      </c>
      <c r="S1123" s="359"/>
      <c r="T1123" s="359"/>
    </row>
    <row r="1124" spans="2:20" x14ac:dyDescent="0.2">
      <c r="B1124" s="687" t="s">
        <v>1720</v>
      </c>
      <c r="C1124" s="636" t="s">
        <v>2922</v>
      </c>
      <c r="D1124" s="691" t="s">
        <v>1857</v>
      </c>
      <c r="E1124" s="688">
        <v>466</v>
      </c>
      <c r="F1124" s="688" t="s">
        <v>1857</v>
      </c>
      <c r="G1124" s="688" t="s">
        <v>1857</v>
      </c>
      <c r="H1124" s="688">
        <v>5</v>
      </c>
      <c r="I1124" s="688">
        <v>1107</v>
      </c>
      <c r="J1124" s="688">
        <v>8</v>
      </c>
      <c r="K1124" s="688">
        <v>216.18470984379192</v>
      </c>
      <c r="L1124" s="688" t="s">
        <v>1874</v>
      </c>
      <c r="M1124" s="689" t="s">
        <v>1857</v>
      </c>
      <c r="N1124" s="688" t="s">
        <v>1857</v>
      </c>
      <c r="O1124" s="688" t="s">
        <v>3253</v>
      </c>
      <c r="P1124" s="690" t="s">
        <v>3253</v>
      </c>
      <c r="S1124" s="359"/>
      <c r="T1124" s="359"/>
    </row>
    <row r="1125" spans="2:20" x14ac:dyDescent="0.2">
      <c r="B1125" s="687" t="s">
        <v>1721</v>
      </c>
      <c r="C1125" s="636" t="s">
        <v>2923</v>
      </c>
      <c r="D1125" s="691">
        <v>209</v>
      </c>
      <c r="E1125" s="688">
        <v>391</v>
      </c>
      <c r="F1125" s="688" t="s">
        <v>1857</v>
      </c>
      <c r="G1125" s="688" t="s">
        <v>1857</v>
      </c>
      <c r="H1125" s="688">
        <v>5</v>
      </c>
      <c r="I1125" s="688">
        <v>866</v>
      </c>
      <c r="J1125" s="688">
        <v>5</v>
      </c>
      <c r="K1125" s="688">
        <v>216.18470984379192</v>
      </c>
      <c r="L1125" s="688" t="s">
        <v>1874</v>
      </c>
      <c r="M1125" s="689" t="s">
        <v>1857</v>
      </c>
      <c r="N1125" s="688" t="s">
        <v>1857</v>
      </c>
      <c r="O1125" s="688" t="s">
        <v>3253</v>
      </c>
      <c r="P1125" s="690" t="s">
        <v>3253</v>
      </c>
      <c r="S1125" s="359"/>
      <c r="T1125" s="359"/>
    </row>
    <row r="1126" spans="2:20" x14ac:dyDescent="0.2">
      <c r="B1126" s="687" t="s">
        <v>1722</v>
      </c>
      <c r="C1126" s="636" t="s">
        <v>2924</v>
      </c>
      <c r="D1126" s="691" t="s">
        <v>1857</v>
      </c>
      <c r="E1126" s="688">
        <v>5152</v>
      </c>
      <c r="F1126" s="688" t="s">
        <v>1857</v>
      </c>
      <c r="G1126" s="688" t="s">
        <v>1857</v>
      </c>
      <c r="H1126" s="688">
        <v>62</v>
      </c>
      <c r="I1126" s="688">
        <v>8031</v>
      </c>
      <c r="J1126" s="688">
        <v>94</v>
      </c>
      <c r="K1126" s="688">
        <v>216.18470984379192</v>
      </c>
      <c r="L1126" s="688" t="s">
        <v>1874</v>
      </c>
      <c r="M1126" s="689" t="s">
        <v>1857</v>
      </c>
      <c r="N1126" s="688" t="s">
        <v>1857</v>
      </c>
      <c r="O1126" s="688" t="s">
        <v>3253</v>
      </c>
      <c r="P1126" s="690" t="s">
        <v>3253</v>
      </c>
      <c r="S1126" s="359"/>
      <c r="T1126" s="359"/>
    </row>
    <row r="1127" spans="2:20" x14ac:dyDescent="0.2">
      <c r="B1127" s="687" t="s">
        <v>162</v>
      </c>
      <c r="C1127" s="636" t="s">
        <v>163</v>
      </c>
      <c r="D1127" s="691" t="s">
        <v>1857</v>
      </c>
      <c r="E1127" s="688">
        <v>1371</v>
      </c>
      <c r="F1127" s="688" t="s">
        <v>1857</v>
      </c>
      <c r="G1127" s="688" t="s">
        <v>1857</v>
      </c>
      <c r="H1127" s="688">
        <v>5</v>
      </c>
      <c r="I1127" s="688">
        <v>4789</v>
      </c>
      <c r="J1127" s="688">
        <v>42</v>
      </c>
      <c r="K1127" s="688">
        <v>216.18470984379192</v>
      </c>
      <c r="L1127" s="688" t="s">
        <v>1874</v>
      </c>
      <c r="M1127" s="689" t="s">
        <v>1857</v>
      </c>
      <c r="N1127" s="688" t="s">
        <v>1857</v>
      </c>
      <c r="O1127" s="688">
        <v>1</v>
      </c>
      <c r="P1127" s="690" t="s">
        <v>3199</v>
      </c>
      <c r="S1127" s="359"/>
      <c r="T1127" s="359"/>
    </row>
    <row r="1128" spans="2:20" x14ac:dyDescent="0.2">
      <c r="B1128" s="687" t="s">
        <v>164</v>
      </c>
      <c r="C1128" s="636" t="s">
        <v>165</v>
      </c>
      <c r="D1128" s="691" t="s">
        <v>1857</v>
      </c>
      <c r="E1128" s="688">
        <v>793</v>
      </c>
      <c r="F1128" s="688" t="s">
        <v>1857</v>
      </c>
      <c r="G1128" s="688" t="s">
        <v>1857</v>
      </c>
      <c r="H1128" s="688">
        <v>5</v>
      </c>
      <c r="I1128" s="688">
        <v>3072</v>
      </c>
      <c r="J1128" s="688">
        <v>21</v>
      </c>
      <c r="K1128" s="688">
        <v>216.18470984379192</v>
      </c>
      <c r="L1128" s="688" t="s">
        <v>1874</v>
      </c>
      <c r="M1128" s="689" t="s">
        <v>1857</v>
      </c>
      <c r="N1128" s="688" t="s">
        <v>1857</v>
      </c>
      <c r="O1128" s="688">
        <v>1</v>
      </c>
      <c r="P1128" s="690" t="s">
        <v>3199</v>
      </c>
      <c r="S1128" s="359"/>
      <c r="T1128" s="359"/>
    </row>
    <row r="1129" spans="2:20" x14ac:dyDescent="0.2">
      <c r="B1129" s="687" t="s">
        <v>1723</v>
      </c>
      <c r="C1129" s="636" t="s">
        <v>2925</v>
      </c>
      <c r="D1129" s="691" t="s">
        <v>1857</v>
      </c>
      <c r="E1129" s="688">
        <v>5596</v>
      </c>
      <c r="F1129" s="688" t="s">
        <v>1857</v>
      </c>
      <c r="G1129" s="688" t="s">
        <v>1857</v>
      </c>
      <c r="H1129" s="688">
        <v>35</v>
      </c>
      <c r="I1129" s="688">
        <v>6998</v>
      </c>
      <c r="J1129" s="688">
        <v>77</v>
      </c>
      <c r="K1129" s="688">
        <v>216.18470984379192</v>
      </c>
      <c r="L1129" s="688" t="s">
        <v>1874</v>
      </c>
      <c r="M1129" s="689" t="s">
        <v>1857</v>
      </c>
      <c r="N1129" s="688" t="s">
        <v>1857</v>
      </c>
      <c r="O1129" s="688" t="s">
        <v>3253</v>
      </c>
      <c r="P1129" s="690" t="s">
        <v>3253</v>
      </c>
      <c r="S1129" s="359"/>
      <c r="T1129" s="359"/>
    </row>
    <row r="1130" spans="2:20" x14ac:dyDescent="0.2">
      <c r="B1130" s="687" t="s">
        <v>1724</v>
      </c>
      <c r="C1130" s="636" t="s">
        <v>2926</v>
      </c>
      <c r="D1130" s="691" t="s">
        <v>1857</v>
      </c>
      <c r="E1130" s="688">
        <v>1236</v>
      </c>
      <c r="F1130" s="688" t="s">
        <v>1857</v>
      </c>
      <c r="G1130" s="688" t="s">
        <v>1857</v>
      </c>
      <c r="H1130" s="688">
        <v>5</v>
      </c>
      <c r="I1130" s="688">
        <v>4019</v>
      </c>
      <c r="J1130" s="688">
        <v>36</v>
      </c>
      <c r="K1130" s="688">
        <v>216.18470984379192</v>
      </c>
      <c r="L1130" s="688" t="s">
        <v>1874</v>
      </c>
      <c r="M1130" s="689" t="s">
        <v>1857</v>
      </c>
      <c r="N1130" s="688" t="s">
        <v>1857</v>
      </c>
      <c r="O1130" s="688" t="s">
        <v>3253</v>
      </c>
      <c r="P1130" s="690" t="s">
        <v>3253</v>
      </c>
      <c r="S1130" s="359"/>
      <c r="T1130" s="359"/>
    </row>
    <row r="1131" spans="2:20" x14ac:dyDescent="0.2">
      <c r="B1131" s="687" t="s">
        <v>1725</v>
      </c>
      <c r="C1131" s="636" t="s">
        <v>2927</v>
      </c>
      <c r="D1131" s="691" t="s">
        <v>1857</v>
      </c>
      <c r="E1131" s="688">
        <v>1041</v>
      </c>
      <c r="F1131" s="688" t="s">
        <v>1857</v>
      </c>
      <c r="G1131" s="688" t="s">
        <v>1857</v>
      </c>
      <c r="H1131" s="688">
        <v>5</v>
      </c>
      <c r="I1131" s="688">
        <v>2380</v>
      </c>
      <c r="J1131" s="688">
        <v>19</v>
      </c>
      <c r="K1131" s="688">
        <v>216.18470984379192</v>
      </c>
      <c r="L1131" s="688" t="s">
        <v>1874</v>
      </c>
      <c r="M1131" s="689" t="s">
        <v>1857</v>
      </c>
      <c r="N1131" s="688" t="s">
        <v>1857</v>
      </c>
      <c r="O1131" s="688" t="s">
        <v>3253</v>
      </c>
      <c r="P1131" s="690" t="s">
        <v>3253</v>
      </c>
      <c r="S1131" s="359"/>
      <c r="T1131" s="359"/>
    </row>
    <row r="1132" spans="2:20" x14ac:dyDescent="0.2">
      <c r="B1132" s="687" t="s">
        <v>1726</v>
      </c>
      <c r="C1132" s="636" t="s">
        <v>2928</v>
      </c>
      <c r="D1132" s="691" t="s">
        <v>1857</v>
      </c>
      <c r="E1132" s="688">
        <v>3134</v>
      </c>
      <c r="F1132" s="688" t="s">
        <v>1857</v>
      </c>
      <c r="G1132" s="688" t="s">
        <v>1857</v>
      </c>
      <c r="H1132" s="688">
        <v>52</v>
      </c>
      <c r="I1132" s="688">
        <v>4504</v>
      </c>
      <c r="J1132" s="688">
        <v>52</v>
      </c>
      <c r="K1132" s="688">
        <v>216.18470984379192</v>
      </c>
      <c r="L1132" s="688" t="s">
        <v>2022</v>
      </c>
      <c r="M1132" s="689">
        <v>0.30000000000000004</v>
      </c>
      <c r="N1132" s="688">
        <v>1351</v>
      </c>
      <c r="O1132" s="688" t="s">
        <v>3253</v>
      </c>
      <c r="P1132" s="690" t="s">
        <v>3253</v>
      </c>
      <c r="S1132" s="359"/>
      <c r="T1132" s="359"/>
    </row>
    <row r="1133" spans="2:20" x14ac:dyDescent="0.2">
      <c r="B1133" s="687" t="s">
        <v>1727</v>
      </c>
      <c r="C1133" s="636" t="s">
        <v>2929</v>
      </c>
      <c r="D1133" s="691" t="s">
        <v>1857</v>
      </c>
      <c r="E1133" s="688">
        <v>959</v>
      </c>
      <c r="F1133" s="688" t="s">
        <v>1857</v>
      </c>
      <c r="G1133" s="688" t="s">
        <v>1857</v>
      </c>
      <c r="H1133" s="688">
        <v>5</v>
      </c>
      <c r="I1133" s="688">
        <v>2630</v>
      </c>
      <c r="J1133" s="688">
        <v>19</v>
      </c>
      <c r="K1133" s="688">
        <v>216.18470984379192</v>
      </c>
      <c r="L1133" s="688" t="s">
        <v>2022</v>
      </c>
      <c r="M1133" s="689">
        <v>0.30000000000000004</v>
      </c>
      <c r="N1133" s="688">
        <v>789</v>
      </c>
      <c r="O1133" s="688" t="s">
        <v>3253</v>
      </c>
      <c r="P1133" s="690" t="s">
        <v>3253</v>
      </c>
      <c r="S1133" s="359"/>
      <c r="T1133" s="359"/>
    </row>
    <row r="1134" spans="2:20" x14ac:dyDescent="0.2">
      <c r="B1134" s="687" t="s">
        <v>1728</v>
      </c>
      <c r="C1134" s="636" t="s">
        <v>2930</v>
      </c>
      <c r="D1134" s="691" t="s">
        <v>1857</v>
      </c>
      <c r="E1134" s="688">
        <v>465</v>
      </c>
      <c r="F1134" s="688" t="s">
        <v>1857</v>
      </c>
      <c r="G1134" s="688" t="s">
        <v>1857</v>
      </c>
      <c r="H1134" s="688">
        <v>5</v>
      </c>
      <c r="I1134" s="688">
        <v>1483</v>
      </c>
      <c r="J1134" s="688">
        <v>8</v>
      </c>
      <c r="K1134" s="688">
        <v>216.18470984379192</v>
      </c>
      <c r="L1134" s="688" t="s">
        <v>2022</v>
      </c>
      <c r="M1134" s="689">
        <v>0.4</v>
      </c>
      <c r="N1134" s="688">
        <v>593</v>
      </c>
      <c r="O1134" s="688" t="s">
        <v>3253</v>
      </c>
      <c r="P1134" s="690" t="s">
        <v>3253</v>
      </c>
      <c r="S1134" s="359"/>
      <c r="T1134" s="359"/>
    </row>
    <row r="1135" spans="2:20" x14ac:dyDescent="0.2">
      <c r="B1135" s="687" t="s">
        <v>1729</v>
      </c>
      <c r="C1135" s="636" t="s">
        <v>2931</v>
      </c>
      <c r="D1135" s="691" t="s">
        <v>1857</v>
      </c>
      <c r="E1135" s="688">
        <v>438</v>
      </c>
      <c r="F1135" s="688" t="s">
        <v>1857</v>
      </c>
      <c r="G1135" s="688" t="s">
        <v>1857</v>
      </c>
      <c r="H1135" s="688">
        <v>114</v>
      </c>
      <c r="I1135" s="688">
        <v>1655</v>
      </c>
      <c r="J1135" s="688">
        <v>8</v>
      </c>
      <c r="K1135" s="688">
        <v>216.18470984379192</v>
      </c>
      <c r="L1135" s="688" t="s">
        <v>2022</v>
      </c>
      <c r="M1135" s="689">
        <v>0.4</v>
      </c>
      <c r="N1135" s="688">
        <v>662</v>
      </c>
      <c r="O1135" s="688" t="s">
        <v>3253</v>
      </c>
      <c r="P1135" s="690" t="s">
        <v>3253</v>
      </c>
      <c r="S1135" s="359"/>
      <c r="T1135" s="359"/>
    </row>
    <row r="1136" spans="2:20" x14ac:dyDescent="0.2">
      <c r="B1136" s="687" t="s">
        <v>274</v>
      </c>
      <c r="C1136" s="636" t="s">
        <v>135</v>
      </c>
      <c r="D1136" s="691" t="s">
        <v>1857</v>
      </c>
      <c r="E1136" s="688">
        <v>443</v>
      </c>
      <c r="F1136" s="688" t="s">
        <v>1857</v>
      </c>
      <c r="G1136" s="688" t="s">
        <v>1857</v>
      </c>
      <c r="H1136" s="688">
        <v>5</v>
      </c>
      <c r="I1136" s="688">
        <v>552</v>
      </c>
      <c r="J1136" s="688">
        <v>10</v>
      </c>
      <c r="K1136" s="688">
        <v>216.18470984379192</v>
      </c>
      <c r="L1136" s="688" t="s">
        <v>1874</v>
      </c>
      <c r="M1136" s="689" t="s">
        <v>1857</v>
      </c>
      <c r="N1136" s="688" t="s">
        <v>1857</v>
      </c>
      <c r="O1136" s="688">
        <v>1</v>
      </c>
      <c r="P1136" s="690" t="s">
        <v>236</v>
      </c>
      <c r="S1136" s="359"/>
      <c r="T1136" s="359"/>
    </row>
    <row r="1137" spans="2:20" x14ac:dyDescent="0.2">
      <c r="B1137" s="687" t="s">
        <v>445</v>
      </c>
      <c r="C1137" s="636" t="s">
        <v>444</v>
      </c>
      <c r="D1137" s="691" t="s">
        <v>1857</v>
      </c>
      <c r="E1137" s="688">
        <v>1371</v>
      </c>
      <c r="F1137" s="688" t="s">
        <v>1857</v>
      </c>
      <c r="G1137" s="688" t="s">
        <v>1857</v>
      </c>
      <c r="H1137" s="688">
        <v>5</v>
      </c>
      <c r="I1137" s="688">
        <v>1371</v>
      </c>
      <c r="J1137" s="688">
        <v>5</v>
      </c>
      <c r="K1137" s="688">
        <v>216.18470984379192</v>
      </c>
      <c r="L1137" s="688" t="s">
        <v>1874</v>
      </c>
      <c r="M1137" s="689" t="s">
        <v>1857</v>
      </c>
      <c r="N1137" s="688" t="s">
        <v>1857</v>
      </c>
      <c r="O1137" s="688" t="s">
        <v>3253</v>
      </c>
      <c r="P1137" s="690" t="s">
        <v>3253</v>
      </c>
      <c r="S1137" s="359"/>
      <c r="T1137" s="359"/>
    </row>
    <row r="1138" spans="2:20" x14ac:dyDescent="0.2">
      <c r="B1138" s="687" t="s">
        <v>443</v>
      </c>
      <c r="C1138" s="636" t="s">
        <v>442</v>
      </c>
      <c r="D1138" s="691" t="s">
        <v>1857</v>
      </c>
      <c r="E1138" s="688">
        <v>1333</v>
      </c>
      <c r="F1138" s="688" t="s">
        <v>1857</v>
      </c>
      <c r="G1138" s="688" t="s">
        <v>1857</v>
      </c>
      <c r="H1138" s="688">
        <v>5</v>
      </c>
      <c r="I1138" s="688">
        <v>1333</v>
      </c>
      <c r="J1138" s="688">
        <v>5</v>
      </c>
      <c r="K1138" s="688">
        <v>216.18470984379192</v>
      </c>
      <c r="L1138" s="688" t="s">
        <v>1874</v>
      </c>
      <c r="M1138" s="689" t="s">
        <v>1857</v>
      </c>
      <c r="N1138" s="688" t="s">
        <v>1857</v>
      </c>
      <c r="O1138" s="688" t="s">
        <v>3253</v>
      </c>
      <c r="P1138" s="690" t="s">
        <v>3253</v>
      </c>
      <c r="S1138" s="359"/>
      <c r="T1138" s="359"/>
    </row>
    <row r="1139" spans="2:20" x14ac:dyDescent="0.2">
      <c r="B1139" s="687" t="s">
        <v>441</v>
      </c>
      <c r="C1139" s="636" t="s">
        <v>440</v>
      </c>
      <c r="D1139" s="691" t="s">
        <v>1857</v>
      </c>
      <c r="E1139" s="688">
        <v>1188</v>
      </c>
      <c r="F1139" s="688" t="s">
        <v>1857</v>
      </c>
      <c r="G1139" s="688" t="s">
        <v>1857</v>
      </c>
      <c r="H1139" s="688">
        <v>5</v>
      </c>
      <c r="I1139" s="688">
        <v>4141</v>
      </c>
      <c r="J1139" s="688">
        <v>41</v>
      </c>
      <c r="K1139" s="688">
        <v>216.18470984379192</v>
      </c>
      <c r="L1139" s="688" t="s">
        <v>1874</v>
      </c>
      <c r="M1139" s="689" t="s">
        <v>1857</v>
      </c>
      <c r="N1139" s="688" t="s">
        <v>1857</v>
      </c>
      <c r="O1139" s="688" t="s">
        <v>3253</v>
      </c>
      <c r="P1139" s="690" t="s">
        <v>3253</v>
      </c>
      <c r="S1139" s="359"/>
      <c r="T1139" s="359"/>
    </row>
    <row r="1140" spans="2:20" x14ac:dyDescent="0.2">
      <c r="B1140" s="687" t="s">
        <v>439</v>
      </c>
      <c r="C1140" s="636" t="s">
        <v>438</v>
      </c>
      <c r="D1140" s="691" t="s">
        <v>1857</v>
      </c>
      <c r="E1140" s="688">
        <v>1031</v>
      </c>
      <c r="F1140" s="688" t="s">
        <v>1857</v>
      </c>
      <c r="G1140" s="688" t="s">
        <v>1857</v>
      </c>
      <c r="H1140" s="688">
        <v>5</v>
      </c>
      <c r="I1140" s="688">
        <v>1490</v>
      </c>
      <c r="J1140" s="688">
        <v>10</v>
      </c>
      <c r="K1140" s="688">
        <v>216.18470984379192</v>
      </c>
      <c r="L1140" s="688" t="s">
        <v>1874</v>
      </c>
      <c r="M1140" s="689" t="s">
        <v>1857</v>
      </c>
      <c r="N1140" s="688" t="s">
        <v>1857</v>
      </c>
      <c r="O1140" s="688" t="s">
        <v>3253</v>
      </c>
      <c r="P1140" s="690" t="s">
        <v>3253</v>
      </c>
      <c r="S1140" s="359"/>
      <c r="T1140" s="359"/>
    </row>
    <row r="1141" spans="2:20" x14ac:dyDescent="0.2">
      <c r="B1141" s="687" t="s">
        <v>437</v>
      </c>
      <c r="C1141" s="636" t="s">
        <v>436</v>
      </c>
      <c r="D1141" s="691" t="s">
        <v>1857</v>
      </c>
      <c r="E1141" s="688">
        <v>12504</v>
      </c>
      <c r="F1141" s="688" t="s">
        <v>1857</v>
      </c>
      <c r="G1141" s="688" t="s">
        <v>1857</v>
      </c>
      <c r="H1141" s="688">
        <v>36</v>
      </c>
      <c r="I1141" s="688">
        <v>12058</v>
      </c>
      <c r="J1141" s="688">
        <v>68</v>
      </c>
      <c r="K1141" s="688">
        <v>216.18470984379192</v>
      </c>
      <c r="L1141" s="688" t="s">
        <v>1874</v>
      </c>
      <c r="M1141" s="689" t="s">
        <v>1857</v>
      </c>
      <c r="N1141" s="688" t="s">
        <v>1857</v>
      </c>
      <c r="O1141" s="688" t="s">
        <v>3253</v>
      </c>
      <c r="P1141" s="690" t="s">
        <v>3253</v>
      </c>
      <c r="S1141" s="359"/>
      <c r="T1141" s="359"/>
    </row>
    <row r="1142" spans="2:20" x14ac:dyDescent="0.2">
      <c r="B1142" s="687" t="s">
        <v>1730</v>
      </c>
      <c r="C1142" s="636" t="s">
        <v>2932</v>
      </c>
      <c r="D1142" s="691" t="s">
        <v>1857</v>
      </c>
      <c r="E1142" s="688">
        <v>2890</v>
      </c>
      <c r="F1142" s="688" t="s">
        <v>1857</v>
      </c>
      <c r="G1142" s="688" t="s">
        <v>1857</v>
      </c>
      <c r="H1142" s="688">
        <v>23</v>
      </c>
      <c r="I1142" s="688">
        <v>3854</v>
      </c>
      <c r="J1142" s="688">
        <v>33</v>
      </c>
      <c r="K1142" s="688">
        <v>224.98518017081597</v>
      </c>
      <c r="L1142" s="688" t="s">
        <v>1874</v>
      </c>
      <c r="M1142" s="689" t="s">
        <v>1857</v>
      </c>
      <c r="N1142" s="688" t="s">
        <v>1857</v>
      </c>
      <c r="O1142" s="688" t="s">
        <v>3253</v>
      </c>
      <c r="P1142" s="690" t="s">
        <v>3253</v>
      </c>
      <c r="S1142" s="359"/>
      <c r="T1142" s="359"/>
    </row>
    <row r="1143" spans="2:20" x14ac:dyDescent="0.2">
      <c r="B1143" s="687" t="s">
        <v>1731</v>
      </c>
      <c r="C1143" s="636" t="s">
        <v>2933</v>
      </c>
      <c r="D1143" s="691" t="s">
        <v>1857</v>
      </c>
      <c r="E1143" s="688">
        <v>1148</v>
      </c>
      <c r="F1143" s="688" t="s">
        <v>1857</v>
      </c>
      <c r="G1143" s="688" t="s">
        <v>1857</v>
      </c>
      <c r="H1143" s="688">
        <v>5</v>
      </c>
      <c r="I1143" s="688">
        <v>3854</v>
      </c>
      <c r="J1143" s="688">
        <v>33</v>
      </c>
      <c r="K1143" s="688">
        <v>224.98518017081597</v>
      </c>
      <c r="L1143" s="688" t="s">
        <v>1874</v>
      </c>
      <c r="M1143" s="689" t="s">
        <v>1857</v>
      </c>
      <c r="N1143" s="688" t="s">
        <v>1857</v>
      </c>
      <c r="O1143" s="688" t="s">
        <v>3253</v>
      </c>
      <c r="P1143" s="690" t="s">
        <v>3253</v>
      </c>
      <c r="S1143" s="359"/>
      <c r="T1143" s="359"/>
    </row>
    <row r="1144" spans="2:20" x14ac:dyDescent="0.2">
      <c r="B1144" s="687" t="s">
        <v>1732</v>
      </c>
      <c r="C1144" s="636" t="s">
        <v>2934</v>
      </c>
      <c r="D1144" s="691" t="s">
        <v>1857</v>
      </c>
      <c r="E1144" s="688">
        <v>4156</v>
      </c>
      <c r="F1144" s="688" t="s">
        <v>1857</v>
      </c>
      <c r="G1144" s="688" t="s">
        <v>1857</v>
      </c>
      <c r="H1144" s="688">
        <v>12</v>
      </c>
      <c r="I1144" s="688">
        <v>7200</v>
      </c>
      <c r="J1144" s="688">
        <v>30</v>
      </c>
      <c r="K1144" s="688">
        <v>224.98518017081597</v>
      </c>
      <c r="L1144" s="688" t="s">
        <v>1874</v>
      </c>
      <c r="M1144" s="689" t="s">
        <v>1857</v>
      </c>
      <c r="N1144" s="688" t="s">
        <v>1857</v>
      </c>
      <c r="O1144" s="688" t="s">
        <v>3253</v>
      </c>
      <c r="P1144" s="690" t="s">
        <v>3253</v>
      </c>
      <c r="S1144" s="359"/>
      <c r="T1144" s="359"/>
    </row>
    <row r="1145" spans="2:20" x14ac:dyDescent="0.2">
      <c r="B1145" s="687" t="s">
        <v>1733</v>
      </c>
      <c r="C1145" s="636" t="s">
        <v>2935</v>
      </c>
      <c r="D1145" s="691" t="s">
        <v>1857</v>
      </c>
      <c r="E1145" s="688">
        <v>4156</v>
      </c>
      <c r="F1145" s="688" t="s">
        <v>1857</v>
      </c>
      <c r="G1145" s="688" t="s">
        <v>1857</v>
      </c>
      <c r="H1145" s="688">
        <v>12</v>
      </c>
      <c r="I1145" s="688">
        <v>7200</v>
      </c>
      <c r="J1145" s="688">
        <v>30</v>
      </c>
      <c r="K1145" s="688">
        <v>224.98518017081597</v>
      </c>
      <c r="L1145" s="688" t="s">
        <v>1874</v>
      </c>
      <c r="M1145" s="689" t="s">
        <v>1857</v>
      </c>
      <c r="N1145" s="688" t="s">
        <v>1857</v>
      </c>
      <c r="O1145" s="688" t="s">
        <v>3253</v>
      </c>
      <c r="P1145" s="690" t="s">
        <v>3253</v>
      </c>
      <c r="S1145" s="359"/>
      <c r="T1145" s="359"/>
    </row>
    <row r="1146" spans="2:20" x14ac:dyDescent="0.2">
      <c r="B1146" s="687" t="s">
        <v>1734</v>
      </c>
      <c r="C1146" s="636" t="s">
        <v>2936</v>
      </c>
      <c r="D1146" s="691" t="s">
        <v>1857</v>
      </c>
      <c r="E1146" s="688">
        <v>4156</v>
      </c>
      <c r="F1146" s="688" t="s">
        <v>1857</v>
      </c>
      <c r="G1146" s="688" t="s">
        <v>1857</v>
      </c>
      <c r="H1146" s="688">
        <v>12</v>
      </c>
      <c r="I1146" s="688">
        <v>7608</v>
      </c>
      <c r="J1146" s="688">
        <v>30</v>
      </c>
      <c r="K1146" s="688">
        <v>224.98518017081597</v>
      </c>
      <c r="L1146" s="688" t="s">
        <v>1874</v>
      </c>
      <c r="M1146" s="689" t="s">
        <v>1857</v>
      </c>
      <c r="N1146" s="688" t="s">
        <v>1857</v>
      </c>
      <c r="O1146" s="688" t="s">
        <v>3253</v>
      </c>
      <c r="P1146" s="690" t="s">
        <v>3253</v>
      </c>
      <c r="S1146" s="359"/>
      <c r="T1146" s="359"/>
    </row>
    <row r="1147" spans="2:20" x14ac:dyDescent="0.2">
      <c r="B1147" s="687" t="s">
        <v>1735</v>
      </c>
      <c r="C1147" s="636" t="s">
        <v>2937</v>
      </c>
      <c r="D1147" s="691" t="s">
        <v>1857</v>
      </c>
      <c r="E1147" s="688">
        <v>4156</v>
      </c>
      <c r="F1147" s="688" t="s">
        <v>1857</v>
      </c>
      <c r="G1147" s="688" t="s">
        <v>1857</v>
      </c>
      <c r="H1147" s="688">
        <v>12</v>
      </c>
      <c r="I1147" s="688">
        <v>7963</v>
      </c>
      <c r="J1147" s="688">
        <v>22</v>
      </c>
      <c r="K1147" s="688">
        <v>224.98518017081597</v>
      </c>
      <c r="L1147" s="688" t="s">
        <v>1874</v>
      </c>
      <c r="M1147" s="689" t="s">
        <v>1857</v>
      </c>
      <c r="N1147" s="688" t="s">
        <v>1857</v>
      </c>
      <c r="O1147" s="688" t="s">
        <v>3253</v>
      </c>
      <c r="P1147" s="690" t="s">
        <v>3253</v>
      </c>
      <c r="S1147" s="359"/>
      <c r="T1147" s="359"/>
    </row>
    <row r="1148" spans="2:20" x14ac:dyDescent="0.2">
      <c r="B1148" s="687" t="s">
        <v>1736</v>
      </c>
      <c r="C1148" s="636" t="s">
        <v>2938</v>
      </c>
      <c r="D1148" s="691" t="s">
        <v>1857</v>
      </c>
      <c r="E1148" s="688">
        <v>4156</v>
      </c>
      <c r="F1148" s="688" t="s">
        <v>1857</v>
      </c>
      <c r="G1148" s="688" t="s">
        <v>1857</v>
      </c>
      <c r="H1148" s="688">
        <v>12</v>
      </c>
      <c r="I1148" s="688">
        <v>9338</v>
      </c>
      <c r="J1148" s="688">
        <v>27</v>
      </c>
      <c r="K1148" s="688">
        <v>224.98518017081597</v>
      </c>
      <c r="L1148" s="688" t="s">
        <v>1874</v>
      </c>
      <c r="M1148" s="689" t="s">
        <v>1857</v>
      </c>
      <c r="N1148" s="688" t="s">
        <v>1857</v>
      </c>
      <c r="O1148" s="688" t="s">
        <v>3253</v>
      </c>
      <c r="P1148" s="690" t="s">
        <v>3253</v>
      </c>
      <c r="S1148" s="359"/>
      <c r="T1148" s="359"/>
    </row>
    <row r="1149" spans="2:20" x14ac:dyDescent="0.2">
      <c r="B1149" s="687" t="s">
        <v>1737</v>
      </c>
      <c r="C1149" s="636" t="s">
        <v>2939</v>
      </c>
      <c r="D1149" s="691" t="s">
        <v>1857</v>
      </c>
      <c r="E1149" s="688">
        <v>6026</v>
      </c>
      <c r="F1149" s="688" t="s">
        <v>1857</v>
      </c>
      <c r="G1149" s="688" t="s">
        <v>1857</v>
      </c>
      <c r="H1149" s="688">
        <v>11</v>
      </c>
      <c r="I1149" s="688">
        <v>6026</v>
      </c>
      <c r="J1149" s="688">
        <v>35</v>
      </c>
      <c r="K1149" s="688">
        <v>224.98518017081597</v>
      </c>
      <c r="L1149" s="688" t="s">
        <v>1874</v>
      </c>
      <c r="M1149" s="689" t="s">
        <v>1857</v>
      </c>
      <c r="N1149" s="688" t="s">
        <v>1857</v>
      </c>
      <c r="O1149" s="688">
        <v>1</v>
      </c>
      <c r="P1149" s="690" t="s">
        <v>236</v>
      </c>
      <c r="S1149" s="359"/>
      <c r="T1149" s="359"/>
    </row>
    <row r="1150" spans="2:20" x14ac:dyDescent="0.2">
      <c r="B1150" s="687" t="s">
        <v>1738</v>
      </c>
      <c r="C1150" s="636" t="s">
        <v>2940</v>
      </c>
      <c r="D1150" s="691" t="s">
        <v>1857</v>
      </c>
      <c r="E1150" s="688">
        <v>6026</v>
      </c>
      <c r="F1150" s="688" t="s">
        <v>1857</v>
      </c>
      <c r="G1150" s="688" t="s">
        <v>1857</v>
      </c>
      <c r="H1150" s="688">
        <v>11</v>
      </c>
      <c r="I1150" s="688">
        <v>6026</v>
      </c>
      <c r="J1150" s="688">
        <v>35</v>
      </c>
      <c r="K1150" s="688">
        <v>224.98518017081597</v>
      </c>
      <c r="L1150" s="688" t="s">
        <v>1874</v>
      </c>
      <c r="M1150" s="689" t="s">
        <v>1857</v>
      </c>
      <c r="N1150" s="688" t="s">
        <v>1857</v>
      </c>
      <c r="O1150" s="688">
        <v>1</v>
      </c>
      <c r="P1150" s="690" t="s">
        <v>236</v>
      </c>
      <c r="S1150" s="359"/>
      <c r="T1150" s="359"/>
    </row>
    <row r="1151" spans="2:20" x14ac:dyDescent="0.2">
      <c r="B1151" s="687" t="s">
        <v>1739</v>
      </c>
      <c r="C1151" s="636" t="s">
        <v>2941</v>
      </c>
      <c r="D1151" s="691" t="s">
        <v>1857</v>
      </c>
      <c r="E1151" s="688">
        <v>6026</v>
      </c>
      <c r="F1151" s="688" t="s">
        <v>1857</v>
      </c>
      <c r="G1151" s="688" t="s">
        <v>1857</v>
      </c>
      <c r="H1151" s="688">
        <v>11</v>
      </c>
      <c r="I1151" s="688">
        <v>6026</v>
      </c>
      <c r="J1151" s="688">
        <v>35</v>
      </c>
      <c r="K1151" s="688">
        <v>224.98518017081597</v>
      </c>
      <c r="L1151" s="688" t="s">
        <v>1874</v>
      </c>
      <c r="M1151" s="689" t="s">
        <v>1857</v>
      </c>
      <c r="N1151" s="688" t="s">
        <v>1857</v>
      </c>
      <c r="O1151" s="688">
        <v>1</v>
      </c>
      <c r="P1151" s="690" t="s">
        <v>236</v>
      </c>
      <c r="S1151" s="359"/>
      <c r="T1151" s="359"/>
    </row>
    <row r="1152" spans="2:20" x14ac:dyDescent="0.2">
      <c r="B1152" s="687" t="s">
        <v>1740</v>
      </c>
      <c r="C1152" s="636" t="s">
        <v>2942</v>
      </c>
      <c r="D1152" s="691" t="s">
        <v>1857</v>
      </c>
      <c r="E1152" s="688">
        <v>6026</v>
      </c>
      <c r="F1152" s="688" t="s">
        <v>1857</v>
      </c>
      <c r="G1152" s="688" t="s">
        <v>1857</v>
      </c>
      <c r="H1152" s="688">
        <v>11</v>
      </c>
      <c r="I1152" s="688">
        <v>6026</v>
      </c>
      <c r="J1152" s="688">
        <v>35</v>
      </c>
      <c r="K1152" s="688">
        <v>224.98518017081597</v>
      </c>
      <c r="L1152" s="688" t="s">
        <v>1874</v>
      </c>
      <c r="M1152" s="689" t="s">
        <v>1857</v>
      </c>
      <c r="N1152" s="688" t="s">
        <v>1857</v>
      </c>
      <c r="O1152" s="688">
        <v>1</v>
      </c>
      <c r="P1152" s="690" t="s">
        <v>236</v>
      </c>
      <c r="S1152" s="359"/>
      <c r="T1152" s="359"/>
    </row>
    <row r="1153" spans="2:20" x14ac:dyDescent="0.2">
      <c r="B1153" s="687" t="s">
        <v>1741</v>
      </c>
      <c r="C1153" s="636" t="s">
        <v>2943</v>
      </c>
      <c r="D1153" s="691" t="s">
        <v>1857</v>
      </c>
      <c r="E1153" s="688">
        <v>6026</v>
      </c>
      <c r="F1153" s="688" t="s">
        <v>1857</v>
      </c>
      <c r="G1153" s="688" t="s">
        <v>1857</v>
      </c>
      <c r="H1153" s="688">
        <v>11</v>
      </c>
      <c r="I1153" s="688">
        <v>6026</v>
      </c>
      <c r="J1153" s="688">
        <v>35</v>
      </c>
      <c r="K1153" s="688">
        <v>224.98518017081597</v>
      </c>
      <c r="L1153" s="688" t="s">
        <v>1874</v>
      </c>
      <c r="M1153" s="689" t="s">
        <v>1857</v>
      </c>
      <c r="N1153" s="688" t="s">
        <v>1857</v>
      </c>
      <c r="O1153" s="688">
        <v>1</v>
      </c>
      <c r="P1153" s="690" t="s">
        <v>236</v>
      </c>
      <c r="S1153" s="359"/>
      <c r="T1153" s="359"/>
    </row>
    <row r="1154" spans="2:20" x14ac:dyDescent="0.2">
      <c r="B1154" s="687" t="s">
        <v>1742</v>
      </c>
      <c r="C1154" s="636" t="s">
        <v>2944</v>
      </c>
      <c r="D1154" s="691" t="s">
        <v>1857</v>
      </c>
      <c r="E1154" s="688">
        <v>6026</v>
      </c>
      <c r="F1154" s="688" t="s">
        <v>1857</v>
      </c>
      <c r="G1154" s="688" t="s">
        <v>1857</v>
      </c>
      <c r="H1154" s="688">
        <v>16</v>
      </c>
      <c r="I1154" s="688">
        <v>6026</v>
      </c>
      <c r="J1154" s="688">
        <v>42</v>
      </c>
      <c r="K1154" s="688">
        <v>224.98518017081597</v>
      </c>
      <c r="L1154" s="688" t="s">
        <v>1874</v>
      </c>
      <c r="M1154" s="689" t="s">
        <v>1857</v>
      </c>
      <c r="N1154" s="688" t="s">
        <v>1857</v>
      </c>
      <c r="O1154" s="688">
        <v>1</v>
      </c>
      <c r="P1154" s="690" t="s">
        <v>236</v>
      </c>
      <c r="S1154" s="359"/>
      <c r="T1154" s="359"/>
    </row>
    <row r="1155" spans="2:20" x14ac:dyDescent="0.2">
      <c r="B1155" s="687" t="s">
        <v>1743</v>
      </c>
      <c r="C1155" s="636" t="s">
        <v>2945</v>
      </c>
      <c r="D1155" s="691" t="s">
        <v>1857</v>
      </c>
      <c r="E1155" s="688">
        <v>6026</v>
      </c>
      <c r="F1155" s="688" t="s">
        <v>1857</v>
      </c>
      <c r="G1155" s="688" t="s">
        <v>1857</v>
      </c>
      <c r="H1155" s="688">
        <v>16</v>
      </c>
      <c r="I1155" s="688">
        <v>6026</v>
      </c>
      <c r="J1155" s="688">
        <v>42</v>
      </c>
      <c r="K1155" s="688">
        <v>224.98518017081597</v>
      </c>
      <c r="L1155" s="688" t="s">
        <v>1874</v>
      </c>
      <c r="M1155" s="689" t="s">
        <v>1857</v>
      </c>
      <c r="N1155" s="688" t="s">
        <v>1857</v>
      </c>
      <c r="O1155" s="688">
        <v>1</v>
      </c>
      <c r="P1155" s="690" t="s">
        <v>236</v>
      </c>
      <c r="S1155" s="359"/>
      <c r="T1155" s="359"/>
    </row>
    <row r="1156" spans="2:20" x14ac:dyDescent="0.2">
      <c r="B1156" s="687" t="s">
        <v>1744</v>
      </c>
      <c r="C1156" s="636" t="s">
        <v>2946</v>
      </c>
      <c r="D1156" s="691" t="s">
        <v>1857</v>
      </c>
      <c r="E1156" s="688">
        <v>6026</v>
      </c>
      <c r="F1156" s="688" t="s">
        <v>1857</v>
      </c>
      <c r="G1156" s="688" t="s">
        <v>1857</v>
      </c>
      <c r="H1156" s="688">
        <v>16</v>
      </c>
      <c r="I1156" s="688">
        <v>6026</v>
      </c>
      <c r="J1156" s="688">
        <v>42</v>
      </c>
      <c r="K1156" s="688">
        <v>224.98518017081597</v>
      </c>
      <c r="L1156" s="688" t="s">
        <v>1874</v>
      </c>
      <c r="M1156" s="689" t="s">
        <v>1857</v>
      </c>
      <c r="N1156" s="688" t="s">
        <v>1857</v>
      </c>
      <c r="O1156" s="688">
        <v>1</v>
      </c>
      <c r="P1156" s="690" t="s">
        <v>236</v>
      </c>
      <c r="S1156" s="359"/>
      <c r="T1156" s="359"/>
    </row>
    <row r="1157" spans="2:20" x14ac:dyDescent="0.2">
      <c r="B1157" s="687" t="s">
        <v>1745</v>
      </c>
      <c r="C1157" s="636" t="s">
        <v>2947</v>
      </c>
      <c r="D1157" s="691" t="s">
        <v>1857</v>
      </c>
      <c r="E1157" s="688">
        <v>6026</v>
      </c>
      <c r="F1157" s="688" t="s">
        <v>1857</v>
      </c>
      <c r="G1157" s="688" t="s">
        <v>1857</v>
      </c>
      <c r="H1157" s="688">
        <v>16</v>
      </c>
      <c r="I1157" s="688">
        <v>6026</v>
      </c>
      <c r="J1157" s="688">
        <v>42</v>
      </c>
      <c r="K1157" s="688">
        <v>224.98518017081597</v>
      </c>
      <c r="L1157" s="688" t="s">
        <v>1874</v>
      </c>
      <c r="M1157" s="689" t="s">
        <v>1857</v>
      </c>
      <c r="N1157" s="688" t="s">
        <v>1857</v>
      </c>
      <c r="O1157" s="688">
        <v>1</v>
      </c>
      <c r="P1157" s="690" t="s">
        <v>236</v>
      </c>
      <c r="S1157" s="359"/>
      <c r="T1157" s="359"/>
    </row>
    <row r="1158" spans="2:20" x14ac:dyDescent="0.2">
      <c r="B1158" s="687" t="s">
        <v>1746</v>
      </c>
      <c r="C1158" s="636" t="s">
        <v>2948</v>
      </c>
      <c r="D1158" s="691" t="s">
        <v>1857</v>
      </c>
      <c r="E1158" s="688">
        <v>6026</v>
      </c>
      <c r="F1158" s="688" t="s">
        <v>1857</v>
      </c>
      <c r="G1158" s="688" t="s">
        <v>1857</v>
      </c>
      <c r="H1158" s="688">
        <v>16</v>
      </c>
      <c r="I1158" s="688">
        <v>6026</v>
      </c>
      <c r="J1158" s="688">
        <v>42</v>
      </c>
      <c r="K1158" s="688">
        <v>224.98518017081597</v>
      </c>
      <c r="L1158" s="688" t="s">
        <v>1874</v>
      </c>
      <c r="M1158" s="689" t="s">
        <v>1857</v>
      </c>
      <c r="N1158" s="688" t="s">
        <v>1857</v>
      </c>
      <c r="O1158" s="688">
        <v>1</v>
      </c>
      <c r="P1158" s="690" t="s">
        <v>236</v>
      </c>
      <c r="S1158" s="359"/>
      <c r="T1158" s="359"/>
    </row>
    <row r="1159" spans="2:20" x14ac:dyDescent="0.2">
      <c r="B1159" s="687" t="s">
        <v>1747</v>
      </c>
      <c r="C1159" s="636" t="s">
        <v>2949</v>
      </c>
      <c r="D1159" s="691" t="s">
        <v>1857</v>
      </c>
      <c r="E1159" s="688">
        <v>1877</v>
      </c>
      <c r="F1159" s="688" t="s">
        <v>1857</v>
      </c>
      <c r="G1159" s="688" t="s">
        <v>1857</v>
      </c>
      <c r="H1159" s="688">
        <v>5</v>
      </c>
      <c r="I1159" s="688">
        <v>4518</v>
      </c>
      <c r="J1159" s="688">
        <v>48</v>
      </c>
      <c r="K1159" s="688">
        <v>224.98518017081597</v>
      </c>
      <c r="L1159" s="688" t="s">
        <v>1874</v>
      </c>
      <c r="M1159" s="689" t="s">
        <v>1857</v>
      </c>
      <c r="N1159" s="688" t="s">
        <v>1857</v>
      </c>
      <c r="O1159" s="688">
        <v>1</v>
      </c>
      <c r="P1159" s="690" t="s">
        <v>236</v>
      </c>
      <c r="S1159" s="359"/>
      <c r="T1159" s="359"/>
    </row>
    <row r="1160" spans="2:20" x14ac:dyDescent="0.2">
      <c r="B1160" s="687" t="s">
        <v>1748</v>
      </c>
      <c r="C1160" s="636" t="s">
        <v>2950</v>
      </c>
      <c r="D1160" s="691" t="s">
        <v>1857</v>
      </c>
      <c r="E1160" s="688">
        <v>1223</v>
      </c>
      <c r="F1160" s="688" t="s">
        <v>1857</v>
      </c>
      <c r="G1160" s="688" t="s">
        <v>1857</v>
      </c>
      <c r="H1160" s="688">
        <v>16</v>
      </c>
      <c r="I1160" s="688">
        <v>4518</v>
      </c>
      <c r="J1160" s="688">
        <v>48</v>
      </c>
      <c r="K1160" s="688">
        <v>224.98518017081597</v>
      </c>
      <c r="L1160" s="688" t="s">
        <v>1874</v>
      </c>
      <c r="M1160" s="689" t="s">
        <v>1857</v>
      </c>
      <c r="N1160" s="688" t="s">
        <v>1857</v>
      </c>
      <c r="O1160" s="688" t="s">
        <v>3253</v>
      </c>
      <c r="P1160" s="690" t="s">
        <v>3253</v>
      </c>
      <c r="S1160" s="359"/>
      <c r="T1160" s="359"/>
    </row>
    <row r="1161" spans="2:20" x14ac:dyDescent="0.2">
      <c r="B1161" s="687" t="s">
        <v>1749</v>
      </c>
      <c r="C1161" s="636" t="s">
        <v>2951</v>
      </c>
      <c r="D1161" s="691" t="s">
        <v>1857</v>
      </c>
      <c r="E1161" s="688">
        <v>979</v>
      </c>
      <c r="F1161" s="688" t="s">
        <v>1857</v>
      </c>
      <c r="G1161" s="688" t="s">
        <v>1857</v>
      </c>
      <c r="H1161" s="688">
        <v>5</v>
      </c>
      <c r="I1161" s="688">
        <v>4518</v>
      </c>
      <c r="J1161" s="688">
        <v>47</v>
      </c>
      <c r="K1161" s="688">
        <v>224.98518017081597</v>
      </c>
      <c r="L1161" s="688" t="s">
        <v>1874</v>
      </c>
      <c r="M1161" s="689" t="s">
        <v>1857</v>
      </c>
      <c r="N1161" s="688" t="s">
        <v>1857</v>
      </c>
      <c r="O1161" s="688" t="s">
        <v>3253</v>
      </c>
      <c r="P1161" s="690" t="s">
        <v>3253</v>
      </c>
      <c r="S1161" s="359"/>
      <c r="T1161" s="359"/>
    </row>
    <row r="1162" spans="2:20" x14ac:dyDescent="0.2">
      <c r="B1162" s="687" t="s">
        <v>296</v>
      </c>
      <c r="C1162" s="636" t="s">
        <v>2952</v>
      </c>
      <c r="D1162" s="691" t="s">
        <v>1857</v>
      </c>
      <c r="E1162" s="688">
        <v>3951</v>
      </c>
      <c r="F1162" s="688" t="s">
        <v>1857</v>
      </c>
      <c r="G1162" s="688" t="s">
        <v>1857</v>
      </c>
      <c r="H1162" s="688">
        <v>40</v>
      </c>
      <c r="I1162" s="688">
        <v>3951</v>
      </c>
      <c r="J1162" s="688">
        <v>40</v>
      </c>
      <c r="K1162" s="688">
        <v>224.98518017081597</v>
      </c>
      <c r="L1162" s="688" t="s">
        <v>1874</v>
      </c>
      <c r="M1162" s="689" t="s">
        <v>1857</v>
      </c>
      <c r="N1162" s="688" t="s">
        <v>1857</v>
      </c>
      <c r="O1162" s="688">
        <v>1</v>
      </c>
      <c r="P1162" s="690" t="s">
        <v>3199</v>
      </c>
      <c r="S1162" s="359"/>
      <c r="T1162" s="359"/>
    </row>
    <row r="1163" spans="2:20" x14ac:dyDescent="0.2">
      <c r="B1163" s="687" t="s">
        <v>1750</v>
      </c>
      <c r="C1163" s="636" t="s">
        <v>2953</v>
      </c>
      <c r="D1163" s="691" t="s">
        <v>1857</v>
      </c>
      <c r="E1163" s="688">
        <v>3951</v>
      </c>
      <c r="F1163" s="688" t="s">
        <v>1857</v>
      </c>
      <c r="G1163" s="688" t="s">
        <v>1857</v>
      </c>
      <c r="H1163" s="688">
        <v>40</v>
      </c>
      <c r="I1163" s="688">
        <v>3951</v>
      </c>
      <c r="J1163" s="688">
        <v>40</v>
      </c>
      <c r="K1163" s="688">
        <v>224.98518017081597</v>
      </c>
      <c r="L1163" s="688" t="s">
        <v>1874</v>
      </c>
      <c r="M1163" s="689" t="s">
        <v>1857</v>
      </c>
      <c r="N1163" s="688" t="s">
        <v>1857</v>
      </c>
      <c r="O1163" s="688" t="s">
        <v>3253</v>
      </c>
      <c r="P1163" s="690" t="s">
        <v>3253</v>
      </c>
      <c r="S1163" s="359"/>
      <c r="T1163" s="359"/>
    </row>
    <row r="1164" spans="2:20" x14ac:dyDescent="0.2">
      <c r="B1164" s="687" t="s">
        <v>1751</v>
      </c>
      <c r="C1164" s="636" t="s">
        <v>2954</v>
      </c>
      <c r="D1164" s="691" t="s">
        <v>1857</v>
      </c>
      <c r="E1164" s="688">
        <v>3951</v>
      </c>
      <c r="F1164" s="688" t="s">
        <v>1857</v>
      </c>
      <c r="G1164" s="688" t="s">
        <v>1857</v>
      </c>
      <c r="H1164" s="688">
        <v>40</v>
      </c>
      <c r="I1164" s="688">
        <v>3951</v>
      </c>
      <c r="J1164" s="688">
        <v>40</v>
      </c>
      <c r="K1164" s="688">
        <v>224.98518017081597</v>
      </c>
      <c r="L1164" s="688" t="s">
        <v>1874</v>
      </c>
      <c r="M1164" s="689" t="s">
        <v>1857</v>
      </c>
      <c r="N1164" s="688" t="s">
        <v>1857</v>
      </c>
      <c r="O1164" s="688" t="s">
        <v>3253</v>
      </c>
      <c r="P1164" s="690" t="s">
        <v>3253</v>
      </c>
      <c r="S1164" s="359"/>
      <c r="T1164" s="359"/>
    </row>
    <row r="1165" spans="2:20" x14ac:dyDescent="0.2">
      <c r="B1165" s="687" t="s">
        <v>1752</v>
      </c>
      <c r="C1165" s="636" t="s">
        <v>2955</v>
      </c>
      <c r="D1165" s="691" t="s">
        <v>1857</v>
      </c>
      <c r="E1165" s="688">
        <v>2458</v>
      </c>
      <c r="F1165" s="688" t="s">
        <v>1857</v>
      </c>
      <c r="G1165" s="688" t="s">
        <v>1857</v>
      </c>
      <c r="H1165" s="688">
        <v>5</v>
      </c>
      <c r="I1165" s="688">
        <v>3587</v>
      </c>
      <c r="J1165" s="688">
        <v>5</v>
      </c>
      <c r="K1165" s="688">
        <v>224.98518017081597</v>
      </c>
      <c r="L1165" s="688" t="s">
        <v>1874</v>
      </c>
      <c r="M1165" s="689" t="s">
        <v>1857</v>
      </c>
      <c r="N1165" s="688" t="s">
        <v>1857</v>
      </c>
      <c r="O1165" s="688">
        <v>1</v>
      </c>
      <c r="P1165" s="690" t="s">
        <v>236</v>
      </c>
      <c r="S1165" s="359"/>
      <c r="T1165" s="359"/>
    </row>
    <row r="1166" spans="2:20" x14ac:dyDescent="0.2">
      <c r="B1166" s="687" t="s">
        <v>1753</v>
      </c>
      <c r="C1166" s="636" t="s">
        <v>2956</v>
      </c>
      <c r="D1166" s="691" t="s">
        <v>1857</v>
      </c>
      <c r="E1166" s="688">
        <v>1597</v>
      </c>
      <c r="F1166" s="688" t="s">
        <v>1857</v>
      </c>
      <c r="G1166" s="688" t="s">
        <v>1857</v>
      </c>
      <c r="H1166" s="688">
        <v>26</v>
      </c>
      <c r="I1166" s="688">
        <v>5070</v>
      </c>
      <c r="J1166" s="688">
        <v>28</v>
      </c>
      <c r="K1166" s="688">
        <v>224.98518017081597</v>
      </c>
      <c r="L1166" s="688" t="s">
        <v>1874</v>
      </c>
      <c r="M1166" s="689" t="s">
        <v>1857</v>
      </c>
      <c r="N1166" s="688" t="s">
        <v>1857</v>
      </c>
      <c r="O1166" s="688" t="s">
        <v>3253</v>
      </c>
      <c r="P1166" s="690" t="s">
        <v>3253</v>
      </c>
      <c r="S1166" s="359"/>
      <c r="T1166" s="359"/>
    </row>
    <row r="1167" spans="2:20" x14ac:dyDescent="0.2">
      <c r="B1167" s="687" t="s">
        <v>1754</v>
      </c>
      <c r="C1167" s="636" t="s">
        <v>2957</v>
      </c>
      <c r="D1167" s="691" t="s">
        <v>1857</v>
      </c>
      <c r="E1167" s="688">
        <v>2130</v>
      </c>
      <c r="F1167" s="688" t="s">
        <v>1857</v>
      </c>
      <c r="G1167" s="688" t="s">
        <v>1857</v>
      </c>
      <c r="H1167" s="688">
        <v>10</v>
      </c>
      <c r="I1167" s="688">
        <v>6960</v>
      </c>
      <c r="J1167" s="688">
        <v>35</v>
      </c>
      <c r="K1167" s="688">
        <v>224.98518017081597</v>
      </c>
      <c r="L1167" s="688" t="s">
        <v>1874</v>
      </c>
      <c r="M1167" s="689" t="s">
        <v>1857</v>
      </c>
      <c r="N1167" s="688" t="s">
        <v>1857</v>
      </c>
      <c r="O1167" s="688" t="s">
        <v>3253</v>
      </c>
      <c r="P1167" s="690" t="s">
        <v>3253</v>
      </c>
      <c r="S1167" s="359"/>
      <c r="T1167" s="359"/>
    </row>
    <row r="1168" spans="2:20" x14ac:dyDescent="0.2">
      <c r="B1168" s="687" t="s">
        <v>1755</v>
      </c>
      <c r="C1168" s="636" t="s">
        <v>2958</v>
      </c>
      <c r="D1168" s="691" t="s">
        <v>1857</v>
      </c>
      <c r="E1168" s="688">
        <v>2141</v>
      </c>
      <c r="F1168" s="688" t="s">
        <v>1857</v>
      </c>
      <c r="G1168" s="688" t="s">
        <v>1857</v>
      </c>
      <c r="H1168" s="688">
        <v>18</v>
      </c>
      <c r="I1168" s="688">
        <v>2604</v>
      </c>
      <c r="J1168" s="688">
        <v>18</v>
      </c>
      <c r="K1168" s="688">
        <v>229.83773383856743</v>
      </c>
      <c r="L1168" s="688" t="s">
        <v>2022</v>
      </c>
      <c r="M1168" s="689">
        <v>0.30000000000000004</v>
      </c>
      <c r="N1168" s="688">
        <v>781</v>
      </c>
      <c r="O1168" s="688" t="s">
        <v>3253</v>
      </c>
      <c r="P1168" s="690" t="s">
        <v>3253</v>
      </c>
      <c r="S1168" s="359"/>
      <c r="T1168" s="359"/>
    </row>
    <row r="1169" spans="2:20" x14ac:dyDescent="0.2">
      <c r="B1169" s="687" t="s">
        <v>1756</v>
      </c>
      <c r="C1169" s="636" t="s">
        <v>2959</v>
      </c>
      <c r="D1169" s="691" t="s">
        <v>1857</v>
      </c>
      <c r="E1169" s="688">
        <v>553</v>
      </c>
      <c r="F1169" s="688" t="s">
        <v>1857</v>
      </c>
      <c r="G1169" s="688" t="s">
        <v>1857</v>
      </c>
      <c r="H1169" s="688">
        <v>5</v>
      </c>
      <c r="I1169" s="688">
        <v>1913</v>
      </c>
      <c r="J1169" s="688">
        <v>12</v>
      </c>
      <c r="K1169" s="688">
        <v>229.83773383856743</v>
      </c>
      <c r="L1169" s="688" t="s">
        <v>2022</v>
      </c>
      <c r="M1169" s="689">
        <v>0.30000000000000004</v>
      </c>
      <c r="N1169" s="688">
        <v>574</v>
      </c>
      <c r="O1169" s="688" t="s">
        <v>3253</v>
      </c>
      <c r="P1169" s="690" t="s">
        <v>3253</v>
      </c>
      <c r="S1169" s="359"/>
      <c r="T1169" s="359"/>
    </row>
    <row r="1170" spans="2:20" x14ac:dyDescent="0.2">
      <c r="B1170" s="687" t="s">
        <v>1757</v>
      </c>
      <c r="C1170" s="636" t="s">
        <v>2960</v>
      </c>
      <c r="D1170" s="691" t="s">
        <v>1857</v>
      </c>
      <c r="E1170" s="688">
        <v>452</v>
      </c>
      <c r="F1170" s="688" t="s">
        <v>1857</v>
      </c>
      <c r="G1170" s="688" t="s">
        <v>1857</v>
      </c>
      <c r="H1170" s="688">
        <v>5</v>
      </c>
      <c r="I1170" s="688">
        <v>1169</v>
      </c>
      <c r="J1170" s="688">
        <v>5</v>
      </c>
      <c r="K1170" s="688">
        <v>229.83773383856743</v>
      </c>
      <c r="L1170" s="688" t="s">
        <v>2022</v>
      </c>
      <c r="M1170" s="689">
        <v>0.30000000000000004</v>
      </c>
      <c r="N1170" s="688">
        <v>351</v>
      </c>
      <c r="O1170" s="688" t="s">
        <v>3253</v>
      </c>
      <c r="P1170" s="690" t="s">
        <v>3253</v>
      </c>
      <c r="S1170" s="359"/>
      <c r="T1170" s="359"/>
    </row>
    <row r="1171" spans="2:20" x14ac:dyDescent="0.2">
      <c r="B1171" s="687" t="s">
        <v>1758</v>
      </c>
      <c r="C1171" s="636" t="s">
        <v>2961</v>
      </c>
      <c r="D1171" s="691" t="s">
        <v>1857</v>
      </c>
      <c r="E1171" s="688">
        <v>452</v>
      </c>
      <c r="F1171" s="688" t="s">
        <v>1857</v>
      </c>
      <c r="G1171" s="688" t="s">
        <v>1857</v>
      </c>
      <c r="H1171" s="688">
        <v>5</v>
      </c>
      <c r="I1171" s="688">
        <v>1169</v>
      </c>
      <c r="J1171" s="688">
        <v>5</v>
      </c>
      <c r="K1171" s="688">
        <v>229.83773383856743</v>
      </c>
      <c r="L1171" s="688" t="s">
        <v>2022</v>
      </c>
      <c r="M1171" s="689">
        <v>1</v>
      </c>
      <c r="N1171" s="688">
        <v>1169</v>
      </c>
      <c r="O1171" s="688" t="s">
        <v>3253</v>
      </c>
      <c r="P1171" s="690" t="s">
        <v>3253</v>
      </c>
      <c r="S1171" s="359"/>
      <c r="T1171" s="359"/>
    </row>
    <row r="1172" spans="2:20" x14ac:dyDescent="0.2">
      <c r="B1172" s="687" t="s">
        <v>297</v>
      </c>
      <c r="C1172" s="636" t="s">
        <v>211</v>
      </c>
      <c r="D1172" s="691" t="s">
        <v>1857</v>
      </c>
      <c r="E1172" s="688">
        <v>460</v>
      </c>
      <c r="F1172" s="688" t="s">
        <v>1857</v>
      </c>
      <c r="G1172" s="688" t="s">
        <v>1857</v>
      </c>
      <c r="H1172" s="688">
        <v>5</v>
      </c>
      <c r="I1172" s="688">
        <v>2589</v>
      </c>
      <c r="J1172" s="688">
        <v>18</v>
      </c>
      <c r="K1172" s="688">
        <v>229.83773383856743</v>
      </c>
      <c r="L1172" s="688" t="s">
        <v>1874</v>
      </c>
      <c r="M1172" s="689" t="s">
        <v>1857</v>
      </c>
      <c r="N1172" s="688" t="s">
        <v>1857</v>
      </c>
      <c r="O1172" s="688">
        <v>1</v>
      </c>
      <c r="P1172" s="690" t="s">
        <v>236</v>
      </c>
      <c r="S1172" s="359"/>
      <c r="T1172" s="359"/>
    </row>
    <row r="1173" spans="2:20" x14ac:dyDescent="0.2">
      <c r="B1173" s="687" t="s">
        <v>298</v>
      </c>
      <c r="C1173" s="636" t="s">
        <v>212</v>
      </c>
      <c r="D1173" s="691" t="s">
        <v>1857</v>
      </c>
      <c r="E1173" s="688">
        <v>380</v>
      </c>
      <c r="F1173" s="688" t="s">
        <v>1857</v>
      </c>
      <c r="G1173" s="688" t="s">
        <v>1857</v>
      </c>
      <c r="H1173" s="688">
        <v>5</v>
      </c>
      <c r="I1173" s="688">
        <v>1809</v>
      </c>
      <c r="J1173" s="688">
        <v>14</v>
      </c>
      <c r="K1173" s="688">
        <v>229.83773383856743</v>
      </c>
      <c r="L1173" s="688" t="s">
        <v>1874</v>
      </c>
      <c r="M1173" s="689" t="s">
        <v>1857</v>
      </c>
      <c r="N1173" s="688" t="s">
        <v>1857</v>
      </c>
      <c r="O1173" s="688">
        <v>1</v>
      </c>
      <c r="P1173" s="690" t="s">
        <v>236</v>
      </c>
      <c r="S1173" s="359"/>
      <c r="T1173" s="359"/>
    </row>
    <row r="1174" spans="2:20" x14ac:dyDescent="0.2">
      <c r="B1174" s="687" t="s">
        <v>299</v>
      </c>
      <c r="C1174" s="636" t="s">
        <v>213</v>
      </c>
      <c r="D1174" s="691" t="s">
        <v>1857</v>
      </c>
      <c r="E1174" s="688">
        <v>385</v>
      </c>
      <c r="F1174" s="688" t="s">
        <v>1857</v>
      </c>
      <c r="G1174" s="688" t="s">
        <v>1857</v>
      </c>
      <c r="H1174" s="688">
        <v>5</v>
      </c>
      <c r="I1174" s="688">
        <v>1931</v>
      </c>
      <c r="J1174" s="688">
        <v>21</v>
      </c>
      <c r="K1174" s="688">
        <v>229.83773383856743</v>
      </c>
      <c r="L1174" s="688" t="s">
        <v>1874</v>
      </c>
      <c r="M1174" s="689" t="s">
        <v>1857</v>
      </c>
      <c r="N1174" s="688" t="s">
        <v>1857</v>
      </c>
      <c r="O1174" s="688">
        <v>1</v>
      </c>
      <c r="P1174" s="690" t="s">
        <v>236</v>
      </c>
      <c r="S1174" s="359"/>
      <c r="T1174" s="359"/>
    </row>
    <row r="1175" spans="2:20" x14ac:dyDescent="0.2">
      <c r="B1175" s="687" t="s">
        <v>300</v>
      </c>
      <c r="C1175" s="636" t="s">
        <v>214</v>
      </c>
      <c r="D1175" s="691" t="s">
        <v>1857</v>
      </c>
      <c r="E1175" s="688">
        <v>284</v>
      </c>
      <c r="F1175" s="688" t="s">
        <v>1857</v>
      </c>
      <c r="G1175" s="688" t="s">
        <v>1857</v>
      </c>
      <c r="H1175" s="688">
        <v>5</v>
      </c>
      <c r="I1175" s="688">
        <v>814</v>
      </c>
      <c r="J1175" s="688">
        <v>6</v>
      </c>
      <c r="K1175" s="688">
        <v>229.83773383856743</v>
      </c>
      <c r="L1175" s="688" t="s">
        <v>1874</v>
      </c>
      <c r="M1175" s="689" t="s">
        <v>1857</v>
      </c>
      <c r="N1175" s="688" t="s">
        <v>1857</v>
      </c>
      <c r="O1175" s="688">
        <v>1</v>
      </c>
      <c r="P1175" s="690" t="s">
        <v>236</v>
      </c>
      <c r="S1175" s="359"/>
      <c r="T1175" s="359"/>
    </row>
    <row r="1176" spans="2:20" x14ac:dyDescent="0.2">
      <c r="B1176" s="687" t="s">
        <v>301</v>
      </c>
      <c r="C1176" s="636" t="s">
        <v>215</v>
      </c>
      <c r="D1176" s="691" t="s">
        <v>1857</v>
      </c>
      <c r="E1176" s="688">
        <v>443</v>
      </c>
      <c r="F1176" s="688" t="s">
        <v>1857</v>
      </c>
      <c r="G1176" s="688" t="s">
        <v>1857</v>
      </c>
      <c r="H1176" s="688">
        <v>5</v>
      </c>
      <c r="I1176" s="688">
        <v>1832</v>
      </c>
      <c r="J1176" s="688">
        <v>22</v>
      </c>
      <c r="K1176" s="688">
        <v>229.83773383856743</v>
      </c>
      <c r="L1176" s="688" t="s">
        <v>1874</v>
      </c>
      <c r="M1176" s="689" t="s">
        <v>1857</v>
      </c>
      <c r="N1176" s="688" t="s">
        <v>1857</v>
      </c>
      <c r="O1176" s="688">
        <v>1</v>
      </c>
      <c r="P1176" s="690" t="s">
        <v>236</v>
      </c>
      <c r="S1176" s="359"/>
      <c r="T1176" s="359"/>
    </row>
    <row r="1177" spans="2:20" x14ac:dyDescent="0.2">
      <c r="B1177" s="687" t="s">
        <v>302</v>
      </c>
      <c r="C1177" s="636" t="s">
        <v>216</v>
      </c>
      <c r="D1177" s="691" t="s">
        <v>1857</v>
      </c>
      <c r="E1177" s="688">
        <v>339</v>
      </c>
      <c r="F1177" s="688" t="s">
        <v>1857</v>
      </c>
      <c r="G1177" s="688" t="s">
        <v>1857</v>
      </c>
      <c r="H1177" s="688">
        <v>5</v>
      </c>
      <c r="I1177" s="688">
        <v>1125</v>
      </c>
      <c r="J1177" s="688">
        <v>11</v>
      </c>
      <c r="K1177" s="688">
        <v>229.83773383856743</v>
      </c>
      <c r="L1177" s="688" t="s">
        <v>1874</v>
      </c>
      <c r="M1177" s="689" t="s">
        <v>1857</v>
      </c>
      <c r="N1177" s="688" t="s">
        <v>1857</v>
      </c>
      <c r="O1177" s="688">
        <v>1</v>
      </c>
      <c r="P1177" s="690" t="s">
        <v>236</v>
      </c>
      <c r="S1177" s="359"/>
      <c r="T1177" s="359"/>
    </row>
    <row r="1178" spans="2:20" x14ac:dyDescent="0.2">
      <c r="B1178" s="687" t="s">
        <v>1759</v>
      </c>
      <c r="C1178" s="636" t="s">
        <v>2962</v>
      </c>
      <c r="D1178" s="691" t="s">
        <v>1857</v>
      </c>
      <c r="E1178" s="688">
        <v>604</v>
      </c>
      <c r="F1178" s="688" t="s">
        <v>1857</v>
      </c>
      <c r="G1178" s="688" t="s">
        <v>1857</v>
      </c>
      <c r="H1178" s="688">
        <v>5</v>
      </c>
      <c r="I1178" s="688">
        <v>3294</v>
      </c>
      <c r="J1178" s="688">
        <v>25</v>
      </c>
      <c r="K1178" s="688">
        <v>229.83773383856743</v>
      </c>
      <c r="L1178" s="688" t="s">
        <v>2022</v>
      </c>
      <c r="M1178" s="689">
        <v>0.30000000000000004</v>
      </c>
      <c r="N1178" s="688">
        <v>988</v>
      </c>
      <c r="O1178" s="688" t="s">
        <v>3253</v>
      </c>
      <c r="P1178" s="690" t="s">
        <v>3253</v>
      </c>
      <c r="S1178" s="359"/>
      <c r="T1178" s="359"/>
    </row>
    <row r="1179" spans="2:20" x14ac:dyDescent="0.2">
      <c r="B1179" s="687" t="s">
        <v>1760</v>
      </c>
      <c r="C1179" s="636" t="s">
        <v>2963</v>
      </c>
      <c r="D1179" s="691" t="s">
        <v>1857</v>
      </c>
      <c r="E1179" s="688">
        <v>282</v>
      </c>
      <c r="F1179" s="688" t="s">
        <v>1857</v>
      </c>
      <c r="G1179" s="688" t="s">
        <v>1857</v>
      </c>
      <c r="H1179" s="688">
        <v>5</v>
      </c>
      <c r="I1179" s="688">
        <v>2075</v>
      </c>
      <c r="J1179" s="688">
        <v>13</v>
      </c>
      <c r="K1179" s="688">
        <v>229.83773383856743</v>
      </c>
      <c r="L1179" s="688" t="s">
        <v>2022</v>
      </c>
      <c r="M1179" s="689">
        <v>0.4</v>
      </c>
      <c r="N1179" s="688">
        <v>830</v>
      </c>
      <c r="O1179" s="688" t="s">
        <v>3253</v>
      </c>
      <c r="P1179" s="690" t="s">
        <v>3253</v>
      </c>
      <c r="S1179" s="359"/>
      <c r="T1179" s="359"/>
    </row>
    <row r="1180" spans="2:20" x14ac:dyDescent="0.2">
      <c r="B1180" s="687" t="s">
        <v>1761</v>
      </c>
      <c r="C1180" s="636" t="s">
        <v>2964</v>
      </c>
      <c r="D1180" s="691" t="s">
        <v>1857</v>
      </c>
      <c r="E1180" s="688">
        <v>340</v>
      </c>
      <c r="F1180" s="688" t="s">
        <v>1857</v>
      </c>
      <c r="G1180" s="688" t="s">
        <v>1857</v>
      </c>
      <c r="H1180" s="688">
        <v>5</v>
      </c>
      <c r="I1180" s="688">
        <v>3205</v>
      </c>
      <c r="J1180" s="688">
        <v>20</v>
      </c>
      <c r="K1180" s="688">
        <v>229.83773383856743</v>
      </c>
      <c r="L1180" s="688" t="s">
        <v>2022</v>
      </c>
      <c r="M1180" s="689">
        <v>0.30000000000000004</v>
      </c>
      <c r="N1180" s="688">
        <v>961</v>
      </c>
      <c r="O1180" s="688" t="s">
        <v>3253</v>
      </c>
      <c r="P1180" s="690" t="s">
        <v>3253</v>
      </c>
      <c r="S1180" s="359"/>
      <c r="T1180" s="359"/>
    </row>
    <row r="1181" spans="2:20" x14ac:dyDescent="0.2">
      <c r="B1181" s="687" t="s">
        <v>1762</v>
      </c>
      <c r="C1181" s="636" t="s">
        <v>2965</v>
      </c>
      <c r="D1181" s="691" t="s">
        <v>1857</v>
      </c>
      <c r="E1181" s="688">
        <v>277</v>
      </c>
      <c r="F1181" s="688" t="s">
        <v>1857</v>
      </c>
      <c r="G1181" s="688" t="s">
        <v>1857</v>
      </c>
      <c r="H1181" s="688">
        <v>5</v>
      </c>
      <c r="I1181" s="688">
        <v>842</v>
      </c>
      <c r="J1181" s="688">
        <v>5</v>
      </c>
      <c r="K1181" s="688">
        <v>229.83773383856743</v>
      </c>
      <c r="L1181" s="688" t="s">
        <v>2022</v>
      </c>
      <c r="M1181" s="689">
        <v>0.65</v>
      </c>
      <c r="N1181" s="688">
        <v>547</v>
      </c>
      <c r="O1181" s="688" t="s">
        <v>3253</v>
      </c>
      <c r="P1181" s="690" t="s">
        <v>3253</v>
      </c>
      <c r="S1181" s="359"/>
      <c r="T1181" s="359"/>
    </row>
    <row r="1182" spans="2:20" x14ac:dyDescent="0.2">
      <c r="B1182" s="687" t="s">
        <v>1763</v>
      </c>
      <c r="C1182" s="636" t="s">
        <v>2966</v>
      </c>
      <c r="D1182" s="691" t="s">
        <v>1857</v>
      </c>
      <c r="E1182" s="688">
        <v>469</v>
      </c>
      <c r="F1182" s="688" t="s">
        <v>1857</v>
      </c>
      <c r="G1182" s="688" t="s">
        <v>1857</v>
      </c>
      <c r="H1182" s="688">
        <v>5</v>
      </c>
      <c r="I1182" s="688">
        <v>2487</v>
      </c>
      <c r="J1182" s="688">
        <v>19</v>
      </c>
      <c r="K1182" s="688">
        <v>229.83773383856743</v>
      </c>
      <c r="L1182" s="688" t="s">
        <v>2022</v>
      </c>
      <c r="M1182" s="689">
        <v>0.30000000000000004</v>
      </c>
      <c r="N1182" s="688">
        <v>746</v>
      </c>
      <c r="O1182" s="688" t="s">
        <v>3253</v>
      </c>
      <c r="P1182" s="690" t="s">
        <v>3253</v>
      </c>
      <c r="S1182" s="359"/>
      <c r="T1182" s="359"/>
    </row>
    <row r="1183" spans="2:20" x14ac:dyDescent="0.2">
      <c r="B1183" s="687" t="s">
        <v>1764</v>
      </c>
      <c r="C1183" s="636" t="s">
        <v>2967</v>
      </c>
      <c r="D1183" s="691" t="s">
        <v>1857</v>
      </c>
      <c r="E1183" s="688">
        <v>307</v>
      </c>
      <c r="F1183" s="688" t="s">
        <v>1857</v>
      </c>
      <c r="G1183" s="688" t="s">
        <v>1857</v>
      </c>
      <c r="H1183" s="688">
        <v>5</v>
      </c>
      <c r="I1183" s="688">
        <v>1450</v>
      </c>
      <c r="J1183" s="688">
        <v>8</v>
      </c>
      <c r="K1183" s="688">
        <v>229.83773383856743</v>
      </c>
      <c r="L1183" s="688" t="s">
        <v>2022</v>
      </c>
      <c r="M1183" s="689">
        <v>0.4</v>
      </c>
      <c r="N1183" s="688">
        <v>580</v>
      </c>
      <c r="O1183" s="688" t="s">
        <v>3253</v>
      </c>
      <c r="P1183" s="690" t="s">
        <v>3253</v>
      </c>
      <c r="S1183" s="359"/>
      <c r="T1183" s="359"/>
    </row>
    <row r="1184" spans="2:20" x14ac:dyDescent="0.2">
      <c r="B1184" s="687" t="s">
        <v>1765</v>
      </c>
      <c r="C1184" s="636" t="s">
        <v>2968</v>
      </c>
      <c r="D1184" s="691" t="s">
        <v>1857</v>
      </c>
      <c r="E1184" s="688">
        <v>437</v>
      </c>
      <c r="F1184" s="688" t="s">
        <v>1857</v>
      </c>
      <c r="G1184" s="688" t="s">
        <v>1857</v>
      </c>
      <c r="H1184" s="688">
        <v>5</v>
      </c>
      <c r="I1184" s="688">
        <v>2234</v>
      </c>
      <c r="J1184" s="688">
        <v>19</v>
      </c>
      <c r="K1184" s="688">
        <v>229.83773383856743</v>
      </c>
      <c r="L1184" s="688" t="s">
        <v>2022</v>
      </c>
      <c r="M1184" s="689">
        <v>0.30000000000000004</v>
      </c>
      <c r="N1184" s="688">
        <v>670</v>
      </c>
      <c r="O1184" s="688" t="s">
        <v>3253</v>
      </c>
      <c r="P1184" s="690" t="s">
        <v>3253</v>
      </c>
      <c r="S1184" s="359"/>
      <c r="T1184" s="359"/>
    </row>
    <row r="1185" spans="2:20" x14ac:dyDescent="0.2">
      <c r="B1185" s="687" t="s">
        <v>1766</v>
      </c>
      <c r="C1185" s="636" t="s">
        <v>2969</v>
      </c>
      <c r="D1185" s="691" t="s">
        <v>1857</v>
      </c>
      <c r="E1185" s="688">
        <v>348</v>
      </c>
      <c r="F1185" s="688" t="s">
        <v>1857</v>
      </c>
      <c r="G1185" s="688" t="s">
        <v>1857</v>
      </c>
      <c r="H1185" s="688">
        <v>5</v>
      </c>
      <c r="I1185" s="688">
        <v>1293</v>
      </c>
      <c r="J1185" s="688">
        <v>6</v>
      </c>
      <c r="K1185" s="688">
        <v>229.83773383856743</v>
      </c>
      <c r="L1185" s="688" t="s">
        <v>2022</v>
      </c>
      <c r="M1185" s="689">
        <v>0.4</v>
      </c>
      <c r="N1185" s="688">
        <v>517</v>
      </c>
      <c r="O1185" s="688" t="s">
        <v>3253</v>
      </c>
      <c r="P1185" s="690" t="s">
        <v>3253</v>
      </c>
      <c r="S1185" s="359"/>
      <c r="T1185" s="359"/>
    </row>
    <row r="1186" spans="2:20" x14ac:dyDescent="0.2">
      <c r="B1186" s="687" t="s">
        <v>1767</v>
      </c>
      <c r="C1186" s="636" t="s">
        <v>2970</v>
      </c>
      <c r="D1186" s="691" t="s">
        <v>1857</v>
      </c>
      <c r="E1186" s="688">
        <v>892</v>
      </c>
      <c r="F1186" s="688" t="s">
        <v>1857</v>
      </c>
      <c r="G1186" s="688" t="s">
        <v>1857</v>
      </c>
      <c r="H1186" s="688">
        <v>5</v>
      </c>
      <c r="I1186" s="688">
        <v>1741</v>
      </c>
      <c r="J1186" s="688">
        <v>13</v>
      </c>
      <c r="K1186" s="688">
        <v>229.83773383856743</v>
      </c>
      <c r="L1186" s="688" t="s">
        <v>2022</v>
      </c>
      <c r="M1186" s="689">
        <v>0.4</v>
      </c>
      <c r="N1186" s="688">
        <v>697</v>
      </c>
      <c r="O1186" s="688" t="s">
        <v>3253</v>
      </c>
      <c r="P1186" s="690" t="s">
        <v>3253</v>
      </c>
      <c r="S1186" s="359"/>
      <c r="T1186" s="359"/>
    </row>
    <row r="1187" spans="2:20" x14ac:dyDescent="0.2">
      <c r="B1187" s="687" t="s">
        <v>1768</v>
      </c>
      <c r="C1187" s="636" t="s">
        <v>2971</v>
      </c>
      <c r="D1187" s="691" t="s">
        <v>1857</v>
      </c>
      <c r="E1187" s="688">
        <v>421</v>
      </c>
      <c r="F1187" s="688" t="s">
        <v>1857</v>
      </c>
      <c r="G1187" s="688" t="s">
        <v>1857</v>
      </c>
      <c r="H1187" s="688">
        <v>5</v>
      </c>
      <c r="I1187" s="688">
        <v>612</v>
      </c>
      <c r="J1187" s="688">
        <v>5</v>
      </c>
      <c r="K1187" s="688">
        <v>229.83773383856743</v>
      </c>
      <c r="L1187" s="688" t="s">
        <v>2022</v>
      </c>
      <c r="M1187" s="689">
        <v>1</v>
      </c>
      <c r="N1187" s="688">
        <v>612</v>
      </c>
      <c r="O1187" s="688" t="s">
        <v>3253</v>
      </c>
      <c r="P1187" s="690" t="s">
        <v>3253</v>
      </c>
      <c r="S1187" s="359"/>
      <c r="T1187" s="359"/>
    </row>
    <row r="1188" spans="2:20" x14ac:dyDescent="0.2">
      <c r="B1188" s="687" t="s">
        <v>1769</v>
      </c>
      <c r="C1188" s="636" t="s">
        <v>2972</v>
      </c>
      <c r="D1188" s="691" t="s">
        <v>1857</v>
      </c>
      <c r="E1188" s="688">
        <v>361</v>
      </c>
      <c r="F1188" s="688" t="s">
        <v>1857</v>
      </c>
      <c r="G1188" s="688" t="s">
        <v>1857</v>
      </c>
      <c r="H1188" s="688">
        <v>5</v>
      </c>
      <c r="I1188" s="688">
        <v>682</v>
      </c>
      <c r="J1188" s="688">
        <v>5</v>
      </c>
      <c r="K1188" s="688">
        <v>229.83773383856743</v>
      </c>
      <c r="L1188" s="688" t="s">
        <v>2022</v>
      </c>
      <c r="M1188" s="689">
        <v>1</v>
      </c>
      <c r="N1188" s="688">
        <v>682</v>
      </c>
      <c r="O1188" s="688" t="s">
        <v>3253</v>
      </c>
      <c r="P1188" s="690" t="s">
        <v>3253</v>
      </c>
      <c r="S1188" s="359"/>
      <c r="T1188" s="359"/>
    </row>
    <row r="1189" spans="2:20" x14ac:dyDescent="0.2">
      <c r="B1189" s="687" t="s">
        <v>1770</v>
      </c>
      <c r="C1189" s="636" t="s">
        <v>2973</v>
      </c>
      <c r="D1189" s="691" t="s">
        <v>1857</v>
      </c>
      <c r="E1189" s="688">
        <v>380</v>
      </c>
      <c r="F1189" s="688" t="s">
        <v>1857</v>
      </c>
      <c r="G1189" s="688" t="s">
        <v>1857</v>
      </c>
      <c r="H1189" s="688">
        <v>5</v>
      </c>
      <c r="I1189" s="688">
        <v>2646</v>
      </c>
      <c r="J1189" s="688">
        <v>16</v>
      </c>
      <c r="K1189" s="688">
        <v>229.83773383856743</v>
      </c>
      <c r="L1189" s="688" t="s">
        <v>2022</v>
      </c>
      <c r="M1189" s="689">
        <v>0.30000000000000004</v>
      </c>
      <c r="N1189" s="688">
        <v>794</v>
      </c>
      <c r="O1189" s="688" t="s">
        <v>3253</v>
      </c>
      <c r="P1189" s="690" t="s">
        <v>3253</v>
      </c>
      <c r="S1189" s="359"/>
      <c r="T1189" s="359"/>
    </row>
    <row r="1190" spans="2:20" x14ac:dyDescent="0.2">
      <c r="B1190" s="687" t="s">
        <v>1771</v>
      </c>
      <c r="C1190" s="636" t="s">
        <v>2974</v>
      </c>
      <c r="D1190" s="691" t="s">
        <v>1857</v>
      </c>
      <c r="E1190" s="688">
        <v>376</v>
      </c>
      <c r="F1190" s="688" t="s">
        <v>1857</v>
      </c>
      <c r="G1190" s="688" t="s">
        <v>1857</v>
      </c>
      <c r="H1190" s="688">
        <v>5</v>
      </c>
      <c r="I1190" s="688">
        <v>1868</v>
      </c>
      <c r="J1190" s="688">
        <v>9</v>
      </c>
      <c r="K1190" s="688">
        <v>229.83773383856743</v>
      </c>
      <c r="L1190" s="688" t="s">
        <v>2022</v>
      </c>
      <c r="M1190" s="689">
        <v>0.4</v>
      </c>
      <c r="N1190" s="688">
        <v>747</v>
      </c>
      <c r="O1190" s="688" t="s">
        <v>3253</v>
      </c>
      <c r="P1190" s="690" t="s">
        <v>3253</v>
      </c>
      <c r="S1190" s="359"/>
      <c r="T1190" s="359"/>
    </row>
    <row r="1191" spans="2:20" x14ac:dyDescent="0.2">
      <c r="B1191" s="687" t="s">
        <v>1772</v>
      </c>
      <c r="C1191" s="636" t="s">
        <v>2975</v>
      </c>
      <c r="D1191" s="691">
        <v>140</v>
      </c>
      <c r="E1191" s="688">
        <v>406</v>
      </c>
      <c r="F1191" s="688" t="s">
        <v>1857</v>
      </c>
      <c r="G1191" s="688" t="s">
        <v>1857</v>
      </c>
      <c r="H1191" s="688">
        <v>5</v>
      </c>
      <c r="I1191" s="688">
        <v>613</v>
      </c>
      <c r="J1191" s="688">
        <v>5</v>
      </c>
      <c r="K1191" s="688">
        <v>229.83773383856743</v>
      </c>
      <c r="L1191" s="688" t="s">
        <v>1874</v>
      </c>
      <c r="M1191" s="689" t="s">
        <v>1857</v>
      </c>
      <c r="N1191" s="688" t="s">
        <v>1857</v>
      </c>
      <c r="O1191" s="688" t="s">
        <v>3253</v>
      </c>
      <c r="P1191" s="690" t="s">
        <v>3253</v>
      </c>
      <c r="S1191" s="359"/>
      <c r="T1191" s="359"/>
    </row>
    <row r="1192" spans="2:20" x14ac:dyDescent="0.2">
      <c r="B1192" s="687" t="s">
        <v>1773</v>
      </c>
      <c r="C1192" s="636" t="s">
        <v>2976</v>
      </c>
      <c r="D1192" s="691">
        <v>168</v>
      </c>
      <c r="E1192" s="688">
        <v>584</v>
      </c>
      <c r="F1192" s="688" t="s">
        <v>1857</v>
      </c>
      <c r="G1192" s="688" t="s">
        <v>1857</v>
      </c>
      <c r="H1192" s="688">
        <v>5</v>
      </c>
      <c r="I1192" s="688">
        <v>583</v>
      </c>
      <c r="J1192" s="688">
        <v>5</v>
      </c>
      <c r="K1192" s="688">
        <v>229.83773383856743</v>
      </c>
      <c r="L1192" s="688" t="s">
        <v>1874</v>
      </c>
      <c r="M1192" s="689" t="s">
        <v>1857</v>
      </c>
      <c r="N1192" s="688" t="s">
        <v>1857</v>
      </c>
      <c r="O1192" s="688" t="s">
        <v>3253</v>
      </c>
      <c r="P1192" s="690" t="s">
        <v>3253</v>
      </c>
      <c r="S1192" s="359"/>
      <c r="T1192" s="359"/>
    </row>
    <row r="1193" spans="2:20" x14ac:dyDescent="0.2">
      <c r="B1193" s="687" t="s">
        <v>1774</v>
      </c>
      <c r="C1193" s="636" t="s">
        <v>2977</v>
      </c>
      <c r="D1193" s="691" t="s">
        <v>1857</v>
      </c>
      <c r="E1193" s="688">
        <v>3100</v>
      </c>
      <c r="F1193" s="688" t="s">
        <v>1857</v>
      </c>
      <c r="G1193" s="688" t="s">
        <v>1857</v>
      </c>
      <c r="H1193" s="688">
        <v>18</v>
      </c>
      <c r="I1193" s="688">
        <v>7537</v>
      </c>
      <c r="J1193" s="688">
        <v>45</v>
      </c>
      <c r="K1193" s="688">
        <v>229.83773383856743</v>
      </c>
      <c r="L1193" s="688" t="s">
        <v>1874</v>
      </c>
      <c r="M1193" s="689" t="s">
        <v>1857</v>
      </c>
      <c r="N1193" s="688" t="s">
        <v>1857</v>
      </c>
      <c r="O1193" s="688" t="s">
        <v>3253</v>
      </c>
      <c r="P1193" s="690" t="s">
        <v>3253</v>
      </c>
      <c r="S1193" s="359"/>
      <c r="T1193" s="359"/>
    </row>
    <row r="1194" spans="2:20" x14ac:dyDescent="0.2">
      <c r="B1194" s="687" t="s">
        <v>1775</v>
      </c>
      <c r="C1194" s="636" t="s">
        <v>2978</v>
      </c>
      <c r="D1194" s="691" t="s">
        <v>1857</v>
      </c>
      <c r="E1194" s="688">
        <v>3100</v>
      </c>
      <c r="F1194" s="688" t="s">
        <v>1857</v>
      </c>
      <c r="G1194" s="688" t="s">
        <v>1857</v>
      </c>
      <c r="H1194" s="688">
        <v>18</v>
      </c>
      <c r="I1194" s="688">
        <v>12923</v>
      </c>
      <c r="J1194" s="688">
        <v>55</v>
      </c>
      <c r="K1194" s="688">
        <v>229.83773383856743</v>
      </c>
      <c r="L1194" s="688" t="s">
        <v>1874</v>
      </c>
      <c r="M1194" s="689" t="s">
        <v>1857</v>
      </c>
      <c r="N1194" s="688" t="s">
        <v>1857</v>
      </c>
      <c r="O1194" s="688" t="s">
        <v>3253</v>
      </c>
      <c r="P1194" s="690" t="s">
        <v>3253</v>
      </c>
      <c r="S1194" s="359"/>
      <c r="T1194" s="359"/>
    </row>
    <row r="1195" spans="2:20" x14ac:dyDescent="0.2">
      <c r="B1195" s="687" t="s">
        <v>1776</v>
      </c>
      <c r="C1195" s="636" t="s">
        <v>2979</v>
      </c>
      <c r="D1195" s="691" t="s">
        <v>1857</v>
      </c>
      <c r="E1195" s="688">
        <v>3100</v>
      </c>
      <c r="F1195" s="688" t="s">
        <v>1857</v>
      </c>
      <c r="G1195" s="688" t="s">
        <v>1857</v>
      </c>
      <c r="H1195" s="688">
        <v>18</v>
      </c>
      <c r="I1195" s="688">
        <v>12923</v>
      </c>
      <c r="J1195" s="688">
        <v>55</v>
      </c>
      <c r="K1195" s="688">
        <v>229.83773383856743</v>
      </c>
      <c r="L1195" s="688" t="s">
        <v>1874</v>
      </c>
      <c r="M1195" s="689" t="s">
        <v>1857</v>
      </c>
      <c r="N1195" s="688" t="s">
        <v>1857</v>
      </c>
      <c r="O1195" s="688" t="s">
        <v>3253</v>
      </c>
      <c r="P1195" s="690" t="s">
        <v>3253</v>
      </c>
      <c r="S1195" s="359"/>
      <c r="T1195" s="359"/>
    </row>
    <row r="1196" spans="2:20" x14ac:dyDescent="0.2">
      <c r="B1196" s="687" t="s">
        <v>1777</v>
      </c>
      <c r="C1196" s="636" t="s">
        <v>2980</v>
      </c>
      <c r="D1196" s="691" t="s">
        <v>1857</v>
      </c>
      <c r="E1196" s="688">
        <v>386</v>
      </c>
      <c r="F1196" s="688" t="s">
        <v>1857</v>
      </c>
      <c r="G1196" s="688" t="s">
        <v>1857</v>
      </c>
      <c r="H1196" s="688">
        <v>5</v>
      </c>
      <c r="I1196" s="688">
        <v>3355</v>
      </c>
      <c r="J1196" s="688">
        <v>26</v>
      </c>
      <c r="K1196" s="688">
        <v>229.83773383856743</v>
      </c>
      <c r="L1196" s="688" t="s">
        <v>2022</v>
      </c>
      <c r="M1196" s="689">
        <v>0.30000000000000004</v>
      </c>
      <c r="N1196" s="688">
        <v>1006</v>
      </c>
      <c r="O1196" s="688" t="s">
        <v>3253</v>
      </c>
      <c r="P1196" s="690" t="s">
        <v>3253</v>
      </c>
      <c r="S1196" s="359"/>
      <c r="T1196" s="359"/>
    </row>
    <row r="1197" spans="2:20" x14ac:dyDescent="0.2">
      <c r="B1197" s="687" t="s">
        <v>1778</v>
      </c>
      <c r="C1197" s="636" t="s">
        <v>2981</v>
      </c>
      <c r="D1197" s="691" t="s">
        <v>1857</v>
      </c>
      <c r="E1197" s="688">
        <v>362</v>
      </c>
      <c r="F1197" s="688" t="s">
        <v>1857</v>
      </c>
      <c r="G1197" s="688" t="s">
        <v>1857</v>
      </c>
      <c r="H1197" s="688">
        <v>5</v>
      </c>
      <c r="I1197" s="688">
        <v>1163</v>
      </c>
      <c r="J1197" s="688">
        <v>5</v>
      </c>
      <c r="K1197" s="688">
        <v>229.83773383856743</v>
      </c>
      <c r="L1197" s="688" t="s">
        <v>2022</v>
      </c>
      <c r="M1197" s="689">
        <v>0.4</v>
      </c>
      <c r="N1197" s="688">
        <v>465</v>
      </c>
      <c r="O1197" s="688" t="s">
        <v>3253</v>
      </c>
      <c r="P1197" s="690" t="s">
        <v>3253</v>
      </c>
      <c r="S1197" s="359"/>
      <c r="T1197" s="359"/>
    </row>
    <row r="1198" spans="2:20" x14ac:dyDescent="0.2">
      <c r="B1198" s="687" t="s">
        <v>1779</v>
      </c>
      <c r="C1198" s="636" t="s">
        <v>2982</v>
      </c>
      <c r="D1198" s="691" t="s">
        <v>1857</v>
      </c>
      <c r="E1198" s="688">
        <v>1509</v>
      </c>
      <c r="F1198" s="688" t="s">
        <v>1857</v>
      </c>
      <c r="G1198" s="688" t="s">
        <v>1857</v>
      </c>
      <c r="H1198" s="688">
        <v>5</v>
      </c>
      <c r="I1198" s="688">
        <v>2175</v>
      </c>
      <c r="J1198" s="688">
        <v>6</v>
      </c>
      <c r="K1198" s="688">
        <v>229.83773383856743</v>
      </c>
      <c r="L1198" s="688" t="s">
        <v>1874</v>
      </c>
      <c r="M1198" s="689" t="s">
        <v>1857</v>
      </c>
      <c r="N1198" s="688" t="s">
        <v>1857</v>
      </c>
      <c r="O1198" s="688" t="s">
        <v>3253</v>
      </c>
      <c r="P1198" s="690" t="s">
        <v>3253</v>
      </c>
      <c r="S1198" s="359"/>
      <c r="T1198" s="359"/>
    </row>
    <row r="1199" spans="2:20" x14ac:dyDescent="0.2">
      <c r="B1199" s="687" t="s">
        <v>1780</v>
      </c>
      <c r="C1199" s="636" t="s">
        <v>2983</v>
      </c>
      <c r="D1199" s="691" t="s">
        <v>1857</v>
      </c>
      <c r="E1199" s="688">
        <v>1423</v>
      </c>
      <c r="F1199" s="688" t="s">
        <v>1857</v>
      </c>
      <c r="G1199" s="688" t="s">
        <v>1857</v>
      </c>
      <c r="H1199" s="688">
        <v>5</v>
      </c>
      <c r="I1199" s="688">
        <v>8382</v>
      </c>
      <c r="J1199" s="688">
        <v>65</v>
      </c>
      <c r="K1199" s="688">
        <v>229.83773383856743</v>
      </c>
      <c r="L1199" s="688" t="s">
        <v>2022</v>
      </c>
      <c r="M1199" s="689">
        <v>0.30000000000000004</v>
      </c>
      <c r="N1199" s="688">
        <v>2515</v>
      </c>
      <c r="O1199" s="688" t="s">
        <v>3253</v>
      </c>
      <c r="P1199" s="690" t="s">
        <v>3253</v>
      </c>
      <c r="S1199" s="359"/>
      <c r="T1199" s="359"/>
    </row>
    <row r="1200" spans="2:20" x14ac:dyDescent="0.2">
      <c r="B1200" s="687" t="s">
        <v>1781</v>
      </c>
      <c r="C1200" s="636" t="s">
        <v>2984</v>
      </c>
      <c r="D1200" s="691" t="s">
        <v>1857</v>
      </c>
      <c r="E1200" s="688">
        <v>634</v>
      </c>
      <c r="F1200" s="688" t="s">
        <v>1857</v>
      </c>
      <c r="G1200" s="688" t="s">
        <v>1857</v>
      </c>
      <c r="H1200" s="688">
        <v>5</v>
      </c>
      <c r="I1200" s="688">
        <v>3578</v>
      </c>
      <c r="J1200" s="688">
        <v>13</v>
      </c>
      <c r="K1200" s="688">
        <v>229.83773383856743</v>
      </c>
      <c r="L1200" s="688" t="s">
        <v>2022</v>
      </c>
      <c r="M1200" s="689">
        <v>0.30000000000000004</v>
      </c>
      <c r="N1200" s="688">
        <v>1073</v>
      </c>
      <c r="O1200" s="688" t="s">
        <v>3253</v>
      </c>
      <c r="P1200" s="690" t="s">
        <v>3253</v>
      </c>
      <c r="S1200" s="359"/>
      <c r="T1200" s="359"/>
    </row>
    <row r="1201" spans="2:20" x14ac:dyDescent="0.2">
      <c r="B1201" s="687" t="s">
        <v>1782</v>
      </c>
      <c r="C1201" s="636" t="s">
        <v>2985</v>
      </c>
      <c r="D1201" s="691" t="s">
        <v>1857</v>
      </c>
      <c r="E1201" s="688">
        <v>3173</v>
      </c>
      <c r="F1201" s="688" t="s">
        <v>1857</v>
      </c>
      <c r="G1201" s="688" t="s">
        <v>1857</v>
      </c>
      <c r="H1201" s="688">
        <v>25</v>
      </c>
      <c r="I1201" s="688">
        <v>6818</v>
      </c>
      <c r="J1201" s="688">
        <v>54</v>
      </c>
      <c r="K1201" s="688">
        <v>229.83773383856743</v>
      </c>
      <c r="L1201" s="688" t="s">
        <v>2022</v>
      </c>
      <c r="M1201" s="689">
        <v>0.30000000000000004</v>
      </c>
      <c r="N1201" s="688">
        <v>2045</v>
      </c>
      <c r="O1201" s="688" t="s">
        <v>3253</v>
      </c>
      <c r="P1201" s="690" t="s">
        <v>3253</v>
      </c>
      <c r="S1201" s="359"/>
      <c r="T1201" s="359"/>
    </row>
    <row r="1202" spans="2:20" x14ac:dyDescent="0.2">
      <c r="B1202" s="687" t="s">
        <v>1783</v>
      </c>
      <c r="C1202" s="636" t="s">
        <v>2986</v>
      </c>
      <c r="D1202" s="691" t="s">
        <v>1857</v>
      </c>
      <c r="E1202" s="688">
        <v>624</v>
      </c>
      <c r="F1202" s="688" t="s">
        <v>1857</v>
      </c>
      <c r="G1202" s="688" t="s">
        <v>1857</v>
      </c>
      <c r="H1202" s="688">
        <v>5</v>
      </c>
      <c r="I1202" s="688">
        <v>4154</v>
      </c>
      <c r="J1202" s="688">
        <v>20</v>
      </c>
      <c r="K1202" s="688">
        <v>229.83773383856743</v>
      </c>
      <c r="L1202" s="688" t="s">
        <v>2022</v>
      </c>
      <c r="M1202" s="689">
        <v>0.30000000000000004</v>
      </c>
      <c r="N1202" s="688">
        <v>1246</v>
      </c>
      <c r="O1202" s="688" t="s">
        <v>3253</v>
      </c>
      <c r="P1202" s="690" t="s">
        <v>3253</v>
      </c>
      <c r="S1202" s="359"/>
      <c r="T1202" s="359"/>
    </row>
    <row r="1203" spans="2:20" x14ac:dyDescent="0.2">
      <c r="B1203" s="687" t="s">
        <v>1784</v>
      </c>
      <c r="C1203" s="636" t="s">
        <v>2987</v>
      </c>
      <c r="D1203" s="691" t="s">
        <v>1857</v>
      </c>
      <c r="E1203" s="688">
        <v>340</v>
      </c>
      <c r="F1203" s="688" t="s">
        <v>1857</v>
      </c>
      <c r="G1203" s="688" t="s">
        <v>1857</v>
      </c>
      <c r="H1203" s="688">
        <v>5</v>
      </c>
      <c r="I1203" s="688">
        <v>3969</v>
      </c>
      <c r="J1203" s="688">
        <v>30</v>
      </c>
      <c r="K1203" s="688">
        <v>229.83773383856743</v>
      </c>
      <c r="L1203" s="688" t="s">
        <v>2022</v>
      </c>
      <c r="M1203" s="689">
        <v>0.30000000000000004</v>
      </c>
      <c r="N1203" s="688">
        <v>1191</v>
      </c>
      <c r="O1203" s="688" t="s">
        <v>3253</v>
      </c>
      <c r="P1203" s="690" t="s">
        <v>3253</v>
      </c>
      <c r="S1203" s="359"/>
      <c r="T1203" s="359"/>
    </row>
    <row r="1204" spans="2:20" x14ac:dyDescent="0.2">
      <c r="B1204" s="687" t="s">
        <v>1785</v>
      </c>
      <c r="C1204" s="636" t="s">
        <v>2988</v>
      </c>
      <c r="D1204" s="691" t="s">
        <v>1857</v>
      </c>
      <c r="E1204" s="688">
        <v>747</v>
      </c>
      <c r="F1204" s="688" t="s">
        <v>1857</v>
      </c>
      <c r="G1204" s="688" t="s">
        <v>1857</v>
      </c>
      <c r="H1204" s="688">
        <v>5</v>
      </c>
      <c r="I1204" s="688">
        <v>3905</v>
      </c>
      <c r="J1204" s="688">
        <v>29</v>
      </c>
      <c r="K1204" s="688">
        <v>229.83773383856743</v>
      </c>
      <c r="L1204" s="688" t="s">
        <v>2022</v>
      </c>
      <c r="M1204" s="689">
        <v>0.30000000000000004</v>
      </c>
      <c r="N1204" s="688">
        <v>1172</v>
      </c>
      <c r="O1204" s="688" t="s">
        <v>3253</v>
      </c>
      <c r="P1204" s="690" t="s">
        <v>3253</v>
      </c>
      <c r="S1204" s="359"/>
      <c r="T1204" s="359"/>
    </row>
    <row r="1205" spans="2:20" x14ac:dyDescent="0.2">
      <c r="B1205" s="687" t="s">
        <v>1786</v>
      </c>
      <c r="C1205" s="636" t="s">
        <v>2989</v>
      </c>
      <c r="D1205" s="691" t="s">
        <v>1857</v>
      </c>
      <c r="E1205" s="688">
        <v>344</v>
      </c>
      <c r="F1205" s="688" t="s">
        <v>1857</v>
      </c>
      <c r="G1205" s="688" t="s">
        <v>1857</v>
      </c>
      <c r="H1205" s="688">
        <v>5</v>
      </c>
      <c r="I1205" s="688">
        <v>3450</v>
      </c>
      <c r="J1205" s="688">
        <v>23</v>
      </c>
      <c r="K1205" s="688">
        <v>229.83773383856743</v>
      </c>
      <c r="L1205" s="688" t="s">
        <v>2022</v>
      </c>
      <c r="M1205" s="689">
        <v>0.30000000000000004</v>
      </c>
      <c r="N1205" s="688">
        <v>1035</v>
      </c>
      <c r="O1205" s="688" t="s">
        <v>3253</v>
      </c>
      <c r="P1205" s="690" t="s">
        <v>3253</v>
      </c>
      <c r="S1205" s="359"/>
      <c r="T1205" s="359"/>
    </row>
    <row r="1206" spans="2:20" x14ac:dyDescent="0.2">
      <c r="B1206" s="687" t="s">
        <v>1787</v>
      </c>
      <c r="C1206" s="636" t="s">
        <v>2990</v>
      </c>
      <c r="D1206" s="691" t="s">
        <v>1857</v>
      </c>
      <c r="E1206" s="688">
        <v>427</v>
      </c>
      <c r="F1206" s="688" t="s">
        <v>1857</v>
      </c>
      <c r="G1206" s="688" t="s">
        <v>1857</v>
      </c>
      <c r="H1206" s="688">
        <v>5</v>
      </c>
      <c r="I1206" s="688">
        <v>548</v>
      </c>
      <c r="J1206" s="688">
        <v>5</v>
      </c>
      <c r="K1206" s="688">
        <v>229.83773383856743</v>
      </c>
      <c r="L1206" s="688" t="s">
        <v>1874</v>
      </c>
      <c r="M1206" s="689" t="s">
        <v>1857</v>
      </c>
      <c r="N1206" s="688" t="s">
        <v>1857</v>
      </c>
      <c r="O1206" s="688" t="s">
        <v>3253</v>
      </c>
      <c r="P1206" s="690" t="s">
        <v>3253</v>
      </c>
      <c r="S1206" s="359"/>
      <c r="T1206" s="359"/>
    </row>
    <row r="1207" spans="2:20" x14ac:dyDescent="0.2">
      <c r="B1207" s="687" t="s">
        <v>1788</v>
      </c>
      <c r="C1207" s="636" t="s">
        <v>2991</v>
      </c>
      <c r="D1207" s="691">
        <v>0</v>
      </c>
      <c r="E1207" s="688">
        <v>0</v>
      </c>
      <c r="F1207" s="688" t="s">
        <v>1857</v>
      </c>
      <c r="G1207" s="688" t="s">
        <v>1857</v>
      </c>
      <c r="H1207" s="688">
        <v>5</v>
      </c>
      <c r="I1207" s="688">
        <v>0</v>
      </c>
      <c r="J1207" s="688">
        <v>5</v>
      </c>
      <c r="K1207" s="688">
        <v>0</v>
      </c>
      <c r="L1207" s="688" t="s">
        <v>1874</v>
      </c>
      <c r="M1207" s="689" t="s">
        <v>1857</v>
      </c>
      <c r="N1207" s="688" t="s">
        <v>1857</v>
      </c>
      <c r="O1207" s="688" t="s">
        <v>3253</v>
      </c>
      <c r="P1207" s="690" t="s">
        <v>3253</v>
      </c>
      <c r="S1207" s="359"/>
      <c r="T1207" s="359"/>
    </row>
    <row r="1208" spans="2:20" x14ac:dyDescent="0.2">
      <c r="B1208" s="687" t="s">
        <v>1789</v>
      </c>
      <c r="C1208" s="636" t="s">
        <v>2992</v>
      </c>
      <c r="D1208" s="691">
        <v>0</v>
      </c>
      <c r="E1208" s="688">
        <v>0</v>
      </c>
      <c r="F1208" s="688" t="s">
        <v>1857</v>
      </c>
      <c r="G1208" s="688" t="s">
        <v>1857</v>
      </c>
      <c r="H1208" s="688">
        <v>5</v>
      </c>
      <c r="I1208" s="688">
        <v>0</v>
      </c>
      <c r="J1208" s="688">
        <v>5</v>
      </c>
      <c r="K1208" s="688">
        <v>0</v>
      </c>
      <c r="L1208" s="688" t="s">
        <v>1874</v>
      </c>
      <c r="M1208" s="689" t="s">
        <v>1857</v>
      </c>
      <c r="N1208" s="688" t="s">
        <v>1857</v>
      </c>
      <c r="O1208" s="688" t="s">
        <v>3253</v>
      </c>
      <c r="P1208" s="690" t="s">
        <v>3253</v>
      </c>
      <c r="S1208" s="359"/>
      <c r="T1208" s="359"/>
    </row>
    <row r="1209" spans="2:20" x14ac:dyDescent="0.2">
      <c r="B1209" s="687" t="s">
        <v>1790</v>
      </c>
      <c r="C1209" s="636" t="s">
        <v>2993</v>
      </c>
      <c r="D1209" s="691">
        <v>0</v>
      </c>
      <c r="E1209" s="688">
        <v>0</v>
      </c>
      <c r="F1209" s="688" t="s">
        <v>1857</v>
      </c>
      <c r="G1209" s="688" t="s">
        <v>1857</v>
      </c>
      <c r="H1209" s="688">
        <v>5</v>
      </c>
      <c r="I1209" s="688">
        <v>0</v>
      </c>
      <c r="J1209" s="688">
        <v>5</v>
      </c>
      <c r="K1209" s="688">
        <v>0</v>
      </c>
      <c r="L1209" s="688" t="s">
        <v>1874</v>
      </c>
      <c r="M1209" s="689" t="s">
        <v>1857</v>
      </c>
      <c r="N1209" s="688" t="s">
        <v>1857</v>
      </c>
      <c r="O1209" s="688" t="s">
        <v>3253</v>
      </c>
      <c r="P1209" s="690" t="s">
        <v>3253</v>
      </c>
      <c r="S1209" s="359"/>
      <c r="T1209" s="359"/>
    </row>
    <row r="1210" spans="2:20" x14ac:dyDescent="0.2">
      <c r="B1210" s="687" t="s">
        <v>1791</v>
      </c>
      <c r="C1210" s="636" t="s">
        <v>2994</v>
      </c>
      <c r="D1210" s="691" t="s">
        <v>1857</v>
      </c>
      <c r="E1210" s="688">
        <v>1272</v>
      </c>
      <c r="F1210" s="688" t="s">
        <v>1857</v>
      </c>
      <c r="G1210" s="688" t="s">
        <v>1857</v>
      </c>
      <c r="H1210" s="688">
        <v>5</v>
      </c>
      <c r="I1210" s="688">
        <v>1272</v>
      </c>
      <c r="J1210" s="688">
        <v>5</v>
      </c>
      <c r="K1210" s="688">
        <v>208.37349314371116</v>
      </c>
      <c r="L1210" s="688" t="s">
        <v>2022</v>
      </c>
      <c r="M1210" s="689">
        <v>0.4</v>
      </c>
      <c r="N1210" s="688">
        <v>509</v>
      </c>
      <c r="O1210" s="688" t="s">
        <v>3253</v>
      </c>
      <c r="P1210" s="690" t="s">
        <v>3253</v>
      </c>
      <c r="S1210" s="359"/>
      <c r="T1210" s="359"/>
    </row>
    <row r="1211" spans="2:20" x14ac:dyDescent="0.2">
      <c r="B1211" s="687" t="s">
        <v>1792</v>
      </c>
      <c r="C1211" s="636" t="s">
        <v>2995</v>
      </c>
      <c r="D1211" s="691" t="s">
        <v>1857</v>
      </c>
      <c r="E1211" s="688">
        <v>1791</v>
      </c>
      <c r="F1211" s="688" t="s">
        <v>1857</v>
      </c>
      <c r="G1211" s="688" t="s">
        <v>1857</v>
      </c>
      <c r="H1211" s="688">
        <v>21</v>
      </c>
      <c r="I1211" s="688">
        <v>1791</v>
      </c>
      <c r="J1211" s="688">
        <v>21</v>
      </c>
      <c r="K1211" s="688">
        <v>208.37349314371116</v>
      </c>
      <c r="L1211" s="688" t="s">
        <v>2022</v>
      </c>
      <c r="M1211" s="689">
        <v>0.30000000000000004</v>
      </c>
      <c r="N1211" s="688">
        <v>537</v>
      </c>
      <c r="O1211" s="688" t="s">
        <v>3253</v>
      </c>
      <c r="P1211" s="690" t="s">
        <v>3253</v>
      </c>
      <c r="S1211" s="359"/>
      <c r="T1211" s="359"/>
    </row>
    <row r="1212" spans="2:20" x14ac:dyDescent="0.2">
      <c r="B1212" s="687" t="s">
        <v>1793</v>
      </c>
      <c r="C1212" s="636" t="s">
        <v>2996</v>
      </c>
      <c r="D1212" s="691" t="s">
        <v>1857</v>
      </c>
      <c r="E1212" s="688">
        <v>3573</v>
      </c>
      <c r="F1212" s="688" t="s">
        <v>1857</v>
      </c>
      <c r="G1212" s="688" t="s">
        <v>1857</v>
      </c>
      <c r="H1212" s="688">
        <v>37</v>
      </c>
      <c r="I1212" s="688">
        <v>3573</v>
      </c>
      <c r="J1212" s="688">
        <v>37</v>
      </c>
      <c r="K1212" s="688">
        <v>208.37349314371116</v>
      </c>
      <c r="L1212" s="688" t="s">
        <v>2022</v>
      </c>
      <c r="M1212" s="689">
        <v>0.30000000000000004</v>
      </c>
      <c r="N1212" s="688">
        <v>1072</v>
      </c>
      <c r="O1212" s="688" t="s">
        <v>3253</v>
      </c>
      <c r="P1212" s="690" t="s">
        <v>3253</v>
      </c>
      <c r="S1212" s="359"/>
      <c r="T1212" s="359"/>
    </row>
    <row r="1213" spans="2:20" x14ac:dyDescent="0.2">
      <c r="B1213" s="687" t="s">
        <v>1794</v>
      </c>
      <c r="C1213" s="636" t="s">
        <v>2997</v>
      </c>
      <c r="D1213" s="691" t="s">
        <v>1857</v>
      </c>
      <c r="E1213" s="688">
        <v>5912</v>
      </c>
      <c r="F1213" s="688" t="s">
        <v>1857</v>
      </c>
      <c r="G1213" s="688" t="s">
        <v>1857</v>
      </c>
      <c r="H1213" s="688">
        <v>66</v>
      </c>
      <c r="I1213" s="688">
        <v>5912</v>
      </c>
      <c r="J1213" s="688">
        <v>66</v>
      </c>
      <c r="K1213" s="688">
        <v>208.37349314371116</v>
      </c>
      <c r="L1213" s="688" t="s">
        <v>2022</v>
      </c>
      <c r="M1213" s="689">
        <v>0.30000000000000004</v>
      </c>
      <c r="N1213" s="688">
        <v>1774</v>
      </c>
      <c r="O1213" s="688" t="s">
        <v>3253</v>
      </c>
      <c r="P1213" s="690" t="s">
        <v>3253</v>
      </c>
      <c r="S1213" s="359"/>
      <c r="T1213" s="359"/>
    </row>
    <row r="1214" spans="2:20" x14ac:dyDescent="0.2">
      <c r="B1214" s="687" t="s">
        <v>153</v>
      </c>
      <c r="C1214" s="636" t="s">
        <v>0</v>
      </c>
      <c r="D1214" s="691" t="s">
        <v>1857</v>
      </c>
      <c r="E1214" s="688">
        <v>1592</v>
      </c>
      <c r="F1214" s="688" t="s">
        <v>1857</v>
      </c>
      <c r="G1214" s="688" t="s">
        <v>1857</v>
      </c>
      <c r="H1214" s="688">
        <v>8</v>
      </c>
      <c r="I1214" s="688">
        <v>1592</v>
      </c>
      <c r="J1214" s="688">
        <v>8</v>
      </c>
      <c r="K1214" s="688">
        <v>208.37349314371116</v>
      </c>
      <c r="L1214" s="688" t="s">
        <v>1874</v>
      </c>
      <c r="M1214" s="689" t="s">
        <v>1857</v>
      </c>
      <c r="N1214" s="688" t="s">
        <v>1857</v>
      </c>
      <c r="O1214" s="688">
        <v>1</v>
      </c>
      <c r="P1214" s="690" t="s">
        <v>3199</v>
      </c>
      <c r="S1214" s="359"/>
      <c r="T1214" s="359"/>
    </row>
    <row r="1215" spans="2:20" x14ac:dyDescent="0.2">
      <c r="B1215" s="687" t="s">
        <v>154</v>
      </c>
      <c r="C1215" s="636" t="s">
        <v>1</v>
      </c>
      <c r="D1215" s="691" t="s">
        <v>1857</v>
      </c>
      <c r="E1215" s="688">
        <v>2220</v>
      </c>
      <c r="F1215" s="688" t="s">
        <v>1857</v>
      </c>
      <c r="G1215" s="688" t="s">
        <v>1857</v>
      </c>
      <c r="H1215" s="688">
        <v>16</v>
      </c>
      <c r="I1215" s="688">
        <v>2220</v>
      </c>
      <c r="J1215" s="688">
        <v>16</v>
      </c>
      <c r="K1215" s="688">
        <v>208.37349314371116</v>
      </c>
      <c r="L1215" s="688" t="s">
        <v>1874</v>
      </c>
      <c r="M1215" s="689" t="s">
        <v>1857</v>
      </c>
      <c r="N1215" s="688" t="s">
        <v>1857</v>
      </c>
      <c r="O1215" s="688">
        <v>1</v>
      </c>
      <c r="P1215" s="690" t="s">
        <v>3199</v>
      </c>
      <c r="S1215" s="359"/>
      <c r="T1215" s="359"/>
    </row>
    <row r="1216" spans="2:20" x14ac:dyDescent="0.2">
      <c r="B1216" s="687" t="s">
        <v>155</v>
      </c>
      <c r="C1216" s="636" t="s">
        <v>2</v>
      </c>
      <c r="D1216" s="691" t="s">
        <v>1857</v>
      </c>
      <c r="E1216" s="688">
        <v>3726</v>
      </c>
      <c r="F1216" s="688" t="s">
        <v>1857</v>
      </c>
      <c r="G1216" s="688" t="s">
        <v>1857</v>
      </c>
      <c r="H1216" s="688">
        <v>35</v>
      </c>
      <c r="I1216" s="688">
        <v>3726</v>
      </c>
      <c r="J1216" s="688">
        <v>35</v>
      </c>
      <c r="K1216" s="688">
        <v>208.37349314371116</v>
      </c>
      <c r="L1216" s="688" t="s">
        <v>1874</v>
      </c>
      <c r="M1216" s="689" t="s">
        <v>1857</v>
      </c>
      <c r="N1216" s="688" t="s">
        <v>1857</v>
      </c>
      <c r="O1216" s="688">
        <v>1</v>
      </c>
      <c r="P1216" s="690" t="s">
        <v>3199</v>
      </c>
      <c r="S1216" s="359"/>
      <c r="T1216" s="359"/>
    </row>
    <row r="1217" spans="2:20" x14ac:dyDescent="0.2">
      <c r="B1217" s="687" t="s">
        <v>156</v>
      </c>
      <c r="C1217" s="636" t="s">
        <v>3</v>
      </c>
      <c r="D1217" s="691" t="s">
        <v>1857</v>
      </c>
      <c r="E1217" s="688">
        <v>6985</v>
      </c>
      <c r="F1217" s="688" t="s">
        <v>1857</v>
      </c>
      <c r="G1217" s="688" t="s">
        <v>1857</v>
      </c>
      <c r="H1217" s="688">
        <v>71</v>
      </c>
      <c r="I1217" s="688">
        <v>6985</v>
      </c>
      <c r="J1217" s="688">
        <v>71</v>
      </c>
      <c r="K1217" s="688">
        <v>208.37349314371116</v>
      </c>
      <c r="L1217" s="688" t="s">
        <v>1874</v>
      </c>
      <c r="M1217" s="689" t="s">
        <v>1857</v>
      </c>
      <c r="N1217" s="688" t="s">
        <v>1857</v>
      </c>
      <c r="O1217" s="688">
        <v>1</v>
      </c>
      <c r="P1217" s="690" t="s">
        <v>3199</v>
      </c>
      <c r="S1217" s="359"/>
      <c r="T1217" s="359"/>
    </row>
    <row r="1218" spans="2:20" x14ac:dyDescent="0.2">
      <c r="B1218" s="687" t="s">
        <v>157</v>
      </c>
      <c r="C1218" s="636" t="s">
        <v>4</v>
      </c>
      <c r="D1218" s="691" t="s">
        <v>1857</v>
      </c>
      <c r="E1218" s="688">
        <v>3457</v>
      </c>
      <c r="F1218" s="688" t="s">
        <v>1857</v>
      </c>
      <c r="G1218" s="688" t="s">
        <v>1857</v>
      </c>
      <c r="H1218" s="688">
        <v>21</v>
      </c>
      <c r="I1218" s="688">
        <v>3457</v>
      </c>
      <c r="J1218" s="688">
        <v>21</v>
      </c>
      <c r="K1218" s="688">
        <v>208.37349314371116</v>
      </c>
      <c r="L1218" s="688" t="s">
        <v>1874</v>
      </c>
      <c r="M1218" s="689" t="s">
        <v>1857</v>
      </c>
      <c r="N1218" s="688" t="s">
        <v>1857</v>
      </c>
      <c r="O1218" s="688">
        <v>1</v>
      </c>
      <c r="P1218" s="690" t="s">
        <v>3199</v>
      </c>
      <c r="S1218" s="359"/>
      <c r="T1218" s="359"/>
    </row>
    <row r="1219" spans="2:20" x14ac:dyDescent="0.2">
      <c r="B1219" s="687" t="s">
        <v>158</v>
      </c>
      <c r="C1219" s="636" t="s">
        <v>5</v>
      </c>
      <c r="D1219" s="691" t="s">
        <v>1857</v>
      </c>
      <c r="E1219" s="688">
        <v>4999</v>
      </c>
      <c r="F1219" s="688" t="s">
        <v>1857</v>
      </c>
      <c r="G1219" s="688" t="s">
        <v>1857</v>
      </c>
      <c r="H1219" s="688">
        <v>32</v>
      </c>
      <c r="I1219" s="688">
        <v>4999</v>
      </c>
      <c r="J1219" s="688">
        <v>32</v>
      </c>
      <c r="K1219" s="688">
        <v>208.37349314371116</v>
      </c>
      <c r="L1219" s="688" t="s">
        <v>1874</v>
      </c>
      <c r="M1219" s="689" t="s">
        <v>1857</v>
      </c>
      <c r="N1219" s="688" t="s">
        <v>1857</v>
      </c>
      <c r="O1219" s="688">
        <v>1</v>
      </c>
      <c r="P1219" s="690" t="s">
        <v>3199</v>
      </c>
      <c r="S1219" s="359"/>
      <c r="T1219" s="359"/>
    </row>
    <row r="1220" spans="2:20" x14ac:dyDescent="0.2">
      <c r="B1220" s="687" t="s">
        <v>159</v>
      </c>
      <c r="C1220" s="636" t="s">
        <v>6</v>
      </c>
      <c r="D1220" s="691" t="s">
        <v>1857</v>
      </c>
      <c r="E1220" s="688">
        <v>6419</v>
      </c>
      <c r="F1220" s="688" t="s">
        <v>1857</v>
      </c>
      <c r="G1220" s="688" t="s">
        <v>1857</v>
      </c>
      <c r="H1220" s="688">
        <v>47</v>
      </c>
      <c r="I1220" s="688">
        <v>6419</v>
      </c>
      <c r="J1220" s="688">
        <v>47</v>
      </c>
      <c r="K1220" s="688">
        <v>208.37349314371116</v>
      </c>
      <c r="L1220" s="688" t="s">
        <v>1874</v>
      </c>
      <c r="M1220" s="689" t="s">
        <v>1857</v>
      </c>
      <c r="N1220" s="688" t="s">
        <v>1857</v>
      </c>
      <c r="O1220" s="688">
        <v>1</v>
      </c>
      <c r="P1220" s="690" t="s">
        <v>3199</v>
      </c>
      <c r="S1220" s="359"/>
      <c r="T1220" s="359"/>
    </row>
    <row r="1221" spans="2:20" x14ac:dyDescent="0.2">
      <c r="B1221" s="687" t="s">
        <v>160</v>
      </c>
      <c r="C1221" s="636" t="s">
        <v>7</v>
      </c>
      <c r="D1221" s="691" t="s">
        <v>1857</v>
      </c>
      <c r="E1221" s="688">
        <v>9569</v>
      </c>
      <c r="F1221" s="688" t="s">
        <v>1857</v>
      </c>
      <c r="G1221" s="688" t="s">
        <v>1857</v>
      </c>
      <c r="H1221" s="688">
        <v>85</v>
      </c>
      <c r="I1221" s="688">
        <v>9569</v>
      </c>
      <c r="J1221" s="688">
        <v>85</v>
      </c>
      <c r="K1221" s="688">
        <v>208.37349314371116</v>
      </c>
      <c r="L1221" s="688" t="s">
        <v>1874</v>
      </c>
      <c r="M1221" s="689" t="s">
        <v>1857</v>
      </c>
      <c r="N1221" s="688" t="s">
        <v>1857</v>
      </c>
      <c r="O1221" s="688">
        <v>1</v>
      </c>
      <c r="P1221" s="690" t="s">
        <v>3199</v>
      </c>
      <c r="S1221" s="359"/>
      <c r="T1221" s="359"/>
    </row>
    <row r="1222" spans="2:20" x14ac:dyDescent="0.2">
      <c r="B1222" s="687" t="s">
        <v>1795</v>
      </c>
      <c r="C1222" s="636" t="s">
        <v>2998</v>
      </c>
      <c r="D1222" s="691" t="s">
        <v>1857</v>
      </c>
      <c r="E1222" s="688">
        <v>3871</v>
      </c>
      <c r="F1222" s="688" t="s">
        <v>1857</v>
      </c>
      <c r="G1222" s="688" t="s">
        <v>1857</v>
      </c>
      <c r="H1222" s="688">
        <v>19</v>
      </c>
      <c r="I1222" s="688">
        <v>3871</v>
      </c>
      <c r="J1222" s="688">
        <v>19</v>
      </c>
      <c r="K1222" s="688">
        <v>208.37349314371116</v>
      </c>
      <c r="L1222" s="688" t="s">
        <v>1874</v>
      </c>
      <c r="M1222" s="689" t="s">
        <v>1857</v>
      </c>
      <c r="N1222" s="688" t="s">
        <v>1857</v>
      </c>
      <c r="O1222" s="688" t="s">
        <v>3253</v>
      </c>
      <c r="P1222" s="690" t="s">
        <v>3253</v>
      </c>
      <c r="S1222" s="359"/>
      <c r="T1222" s="359"/>
    </row>
    <row r="1223" spans="2:20" x14ac:dyDescent="0.2">
      <c r="B1223" s="687" t="s">
        <v>1796</v>
      </c>
      <c r="C1223" s="636" t="s">
        <v>2999</v>
      </c>
      <c r="D1223" s="691" t="s">
        <v>1857</v>
      </c>
      <c r="E1223" s="688">
        <v>5474</v>
      </c>
      <c r="F1223" s="688" t="s">
        <v>1857</v>
      </c>
      <c r="G1223" s="688" t="s">
        <v>1857</v>
      </c>
      <c r="H1223" s="688">
        <v>31</v>
      </c>
      <c r="I1223" s="688">
        <v>5474</v>
      </c>
      <c r="J1223" s="688">
        <v>31</v>
      </c>
      <c r="K1223" s="688">
        <v>208.37349314371116</v>
      </c>
      <c r="L1223" s="688" t="s">
        <v>1874</v>
      </c>
      <c r="M1223" s="689" t="s">
        <v>1857</v>
      </c>
      <c r="N1223" s="688" t="s">
        <v>1857</v>
      </c>
      <c r="O1223" s="688" t="s">
        <v>3253</v>
      </c>
      <c r="P1223" s="690" t="s">
        <v>3253</v>
      </c>
      <c r="S1223" s="359"/>
      <c r="T1223" s="359"/>
    </row>
    <row r="1224" spans="2:20" x14ac:dyDescent="0.2">
      <c r="B1224" s="687" t="s">
        <v>1797</v>
      </c>
      <c r="C1224" s="636" t="s">
        <v>3000</v>
      </c>
      <c r="D1224" s="691" t="s">
        <v>1857</v>
      </c>
      <c r="E1224" s="688">
        <v>7432</v>
      </c>
      <c r="F1224" s="688" t="s">
        <v>1857</v>
      </c>
      <c r="G1224" s="688" t="s">
        <v>1857</v>
      </c>
      <c r="H1224" s="688">
        <v>44</v>
      </c>
      <c r="I1224" s="688">
        <v>7432</v>
      </c>
      <c r="J1224" s="688">
        <v>44</v>
      </c>
      <c r="K1224" s="688">
        <v>208.37349314371116</v>
      </c>
      <c r="L1224" s="688" t="s">
        <v>1874</v>
      </c>
      <c r="M1224" s="689" t="s">
        <v>1857</v>
      </c>
      <c r="N1224" s="688" t="s">
        <v>1857</v>
      </c>
      <c r="O1224" s="688" t="s">
        <v>3253</v>
      </c>
      <c r="P1224" s="690" t="s">
        <v>3253</v>
      </c>
      <c r="S1224" s="359"/>
      <c r="T1224" s="359"/>
    </row>
    <row r="1225" spans="2:20" x14ac:dyDescent="0.2">
      <c r="B1225" s="687" t="s">
        <v>1798</v>
      </c>
      <c r="C1225" s="636" t="s">
        <v>3001</v>
      </c>
      <c r="D1225" s="691" t="s">
        <v>1857</v>
      </c>
      <c r="E1225" s="688">
        <v>11453</v>
      </c>
      <c r="F1225" s="688" t="s">
        <v>1857</v>
      </c>
      <c r="G1225" s="688" t="s">
        <v>1857</v>
      </c>
      <c r="H1225" s="688">
        <v>93</v>
      </c>
      <c r="I1225" s="688">
        <v>11453</v>
      </c>
      <c r="J1225" s="688">
        <v>93</v>
      </c>
      <c r="K1225" s="688">
        <v>208.37349314371116</v>
      </c>
      <c r="L1225" s="688" t="s">
        <v>1874</v>
      </c>
      <c r="M1225" s="689" t="s">
        <v>1857</v>
      </c>
      <c r="N1225" s="688" t="s">
        <v>1857</v>
      </c>
      <c r="O1225" s="688" t="s">
        <v>3253</v>
      </c>
      <c r="P1225" s="690" t="s">
        <v>3253</v>
      </c>
      <c r="S1225" s="359"/>
      <c r="T1225" s="359"/>
    </row>
    <row r="1226" spans="2:20" x14ac:dyDescent="0.2">
      <c r="B1226" s="687" t="s">
        <v>1799</v>
      </c>
      <c r="C1226" s="636" t="s">
        <v>3002</v>
      </c>
      <c r="D1226" s="691" t="s">
        <v>1857</v>
      </c>
      <c r="E1226" s="688">
        <v>5843</v>
      </c>
      <c r="F1226" s="688" t="s">
        <v>1857</v>
      </c>
      <c r="G1226" s="688" t="s">
        <v>1857</v>
      </c>
      <c r="H1226" s="688">
        <v>22</v>
      </c>
      <c r="I1226" s="688">
        <v>5843</v>
      </c>
      <c r="J1226" s="688">
        <v>22</v>
      </c>
      <c r="K1226" s="688">
        <v>208.37349314371116</v>
      </c>
      <c r="L1226" s="688" t="s">
        <v>1874</v>
      </c>
      <c r="M1226" s="689" t="s">
        <v>1857</v>
      </c>
      <c r="N1226" s="688" t="s">
        <v>1857</v>
      </c>
      <c r="O1226" s="688" t="s">
        <v>3253</v>
      </c>
      <c r="P1226" s="690" t="s">
        <v>3253</v>
      </c>
      <c r="S1226" s="359"/>
      <c r="T1226" s="359"/>
    </row>
    <row r="1227" spans="2:20" x14ac:dyDescent="0.2">
      <c r="B1227" s="687" t="s">
        <v>1800</v>
      </c>
      <c r="C1227" s="636" t="s">
        <v>3003</v>
      </c>
      <c r="D1227" s="691" t="s">
        <v>1857</v>
      </c>
      <c r="E1227" s="688">
        <v>7140</v>
      </c>
      <c r="F1227" s="688" t="s">
        <v>1857</v>
      </c>
      <c r="G1227" s="688" t="s">
        <v>1857</v>
      </c>
      <c r="H1227" s="688">
        <v>33</v>
      </c>
      <c r="I1227" s="688">
        <v>7140</v>
      </c>
      <c r="J1227" s="688">
        <v>33</v>
      </c>
      <c r="K1227" s="688">
        <v>208.37349314371116</v>
      </c>
      <c r="L1227" s="688" t="s">
        <v>1874</v>
      </c>
      <c r="M1227" s="689" t="s">
        <v>1857</v>
      </c>
      <c r="N1227" s="688" t="s">
        <v>1857</v>
      </c>
      <c r="O1227" s="688" t="s">
        <v>3253</v>
      </c>
      <c r="P1227" s="690" t="s">
        <v>3253</v>
      </c>
      <c r="S1227" s="359"/>
      <c r="T1227" s="359"/>
    </row>
    <row r="1228" spans="2:20" x14ac:dyDescent="0.2">
      <c r="B1228" s="687" t="s">
        <v>1801</v>
      </c>
      <c r="C1228" s="636" t="s">
        <v>3004</v>
      </c>
      <c r="D1228" s="691" t="s">
        <v>1857</v>
      </c>
      <c r="E1228" s="688">
        <v>9314</v>
      </c>
      <c r="F1228" s="688" t="s">
        <v>1857</v>
      </c>
      <c r="G1228" s="688" t="s">
        <v>1857</v>
      </c>
      <c r="H1228" s="688">
        <v>50</v>
      </c>
      <c r="I1228" s="688">
        <v>9314</v>
      </c>
      <c r="J1228" s="688">
        <v>50</v>
      </c>
      <c r="K1228" s="688">
        <v>208.37349314371116</v>
      </c>
      <c r="L1228" s="688" t="s">
        <v>1874</v>
      </c>
      <c r="M1228" s="689" t="s">
        <v>1857</v>
      </c>
      <c r="N1228" s="688" t="s">
        <v>1857</v>
      </c>
      <c r="O1228" s="688" t="s">
        <v>3253</v>
      </c>
      <c r="P1228" s="690" t="s">
        <v>3253</v>
      </c>
      <c r="S1228" s="359"/>
      <c r="T1228" s="359"/>
    </row>
    <row r="1229" spans="2:20" x14ac:dyDescent="0.2">
      <c r="B1229" s="687" t="s">
        <v>1802</v>
      </c>
      <c r="C1229" s="636" t="s">
        <v>3005</v>
      </c>
      <c r="D1229" s="691" t="s">
        <v>1857</v>
      </c>
      <c r="E1229" s="688">
        <v>14020</v>
      </c>
      <c r="F1229" s="688" t="s">
        <v>1857</v>
      </c>
      <c r="G1229" s="688" t="s">
        <v>1857</v>
      </c>
      <c r="H1229" s="688">
        <v>97</v>
      </c>
      <c r="I1229" s="688">
        <v>14020</v>
      </c>
      <c r="J1229" s="688">
        <v>97</v>
      </c>
      <c r="K1229" s="688">
        <v>208.37349314371116</v>
      </c>
      <c r="L1229" s="688" t="s">
        <v>1874</v>
      </c>
      <c r="M1229" s="689" t="s">
        <v>1857</v>
      </c>
      <c r="N1229" s="688" t="s">
        <v>1857</v>
      </c>
      <c r="O1229" s="688" t="s">
        <v>3253</v>
      </c>
      <c r="P1229" s="690" t="s">
        <v>3253</v>
      </c>
      <c r="S1229" s="359"/>
      <c r="T1229" s="359"/>
    </row>
    <row r="1230" spans="2:20" x14ac:dyDescent="0.2">
      <c r="B1230" s="687" t="s">
        <v>1803</v>
      </c>
      <c r="C1230" s="636" t="s">
        <v>3006</v>
      </c>
      <c r="D1230" s="691" t="s">
        <v>1857</v>
      </c>
      <c r="E1230" s="688">
        <v>8196</v>
      </c>
      <c r="F1230" s="688" t="s">
        <v>1857</v>
      </c>
      <c r="G1230" s="688" t="s">
        <v>1857</v>
      </c>
      <c r="H1230" s="688">
        <v>32</v>
      </c>
      <c r="I1230" s="688">
        <v>8196</v>
      </c>
      <c r="J1230" s="688">
        <v>32</v>
      </c>
      <c r="K1230" s="688">
        <v>208.37349314371116</v>
      </c>
      <c r="L1230" s="688" t="s">
        <v>1874</v>
      </c>
      <c r="M1230" s="689" t="s">
        <v>1857</v>
      </c>
      <c r="N1230" s="688" t="s">
        <v>1857</v>
      </c>
      <c r="O1230" s="688" t="s">
        <v>3253</v>
      </c>
      <c r="P1230" s="690" t="s">
        <v>3253</v>
      </c>
      <c r="S1230" s="359"/>
      <c r="T1230" s="359"/>
    </row>
    <row r="1231" spans="2:20" x14ac:dyDescent="0.2">
      <c r="B1231" s="687" t="s">
        <v>1804</v>
      </c>
      <c r="C1231" s="636" t="s">
        <v>3007</v>
      </c>
      <c r="D1231" s="691" t="s">
        <v>1857</v>
      </c>
      <c r="E1231" s="688">
        <v>13537</v>
      </c>
      <c r="F1231" s="688" t="s">
        <v>1857</v>
      </c>
      <c r="G1231" s="688" t="s">
        <v>1857</v>
      </c>
      <c r="H1231" s="688">
        <v>50</v>
      </c>
      <c r="I1231" s="688">
        <v>13537</v>
      </c>
      <c r="J1231" s="688">
        <v>50</v>
      </c>
      <c r="K1231" s="688">
        <v>208.37349314371116</v>
      </c>
      <c r="L1231" s="688" t="s">
        <v>1874</v>
      </c>
      <c r="M1231" s="689" t="s">
        <v>1857</v>
      </c>
      <c r="N1231" s="688" t="s">
        <v>1857</v>
      </c>
      <c r="O1231" s="688" t="s">
        <v>3253</v>
      </c>
      <c r="P1231" s="690" t="s">
        <v>3253</v>
      </c>
      <c r="S1231" s="359"/>
      <c r="T1231" s="359"/>
    </row>
    <row r="1232" spans="2:20" x14ac:dyDescent="0.2">
      <c r="B1232" s="687" t="s">
        <v>1805</v>
      </c>
      <c r="C1232" s="636" t="s">
        <v>3008</v>
      </c>
      <c r="D1232" s="691" t="s">
        <v>1857</v>
      </c>
      <c r="E1232" s="688">
        <v>14315</v>
      </c>
      <c r="F1232" s="688" t="s">
        <v>1857</v>
      </c>
      <c r="G1232" s="688" t="s">
        <v>1857</v>
      </c>
      <c r="H1232" s="688">
        <v>73</v>
      </c>
      <c r="I1232" s="688">
        <v>14315</v>
      </c>
      <c r="J1232" s="688">
        <v>73</v>
      </c>
      <c r="K1232" s="688">
        <v>208.37349314371116</v>
      </c>
      <c r="L1232" s="688" t="s">
        <v>1874</v>
      </c>
      <c r="M1232" s="689" t="s">
        <v>1857</v>
      </c>
      <c r="N1232" s="688" t="s">
        <v>1857</v>
      </c>
      <c r="O1232" s="688" t="s">
        <v>3253</v>
      </c>
      <c r="P1232" s="690" t="s">
        <v>3253</v>
      </c>
      <c r="S1232" s="359"/>
      <c r="T1232" s="359"/>
    </row>
    <row r="1233" spans="2:20" x14ac:dyDescent="0.2">
      <c r="B1233" s="687" t="s">
        <v>1806</v>
      </c>
      <c r="C1233" s="636" t="s">
        <v>3009</v>
      </c>
      <c r="D1233" s="691" t="s">
        <v>1857</v>
      </c>
      <c r="E1233" s="688">
        <v>24223</v>
      </c>
      <c r="F1233" s="688" t="s">
        <v>1857</v>
      </c>
      <c r="G1233" s="688" t="s">
        <v>1857</v>
      </c>
      <c r="H1233" s="688">
        <v>128</v>
      </c>
      <c r="I1233" s="688">
        <v>24223</v>
      </c>
      <c r="J1233" s="688">
        <v>128</v>
      </c>
      <c r="K1233" s="688">
        <v>208.37349314371116</v>
      </c>
      <c r="L1233" s="688" t="s">
        <v>1874</v>
      </c>
      <c r="M1233" s="689" t="s">
        <v>1857</v>
      </c>
      <c r="N1233" s="688" t="s">
        <v>1857</v>
      </c>
      <c r="O1233" s="688" t="s">
        <v>3253</v>
      </c>
      <c r="P1233" s="690" t="s">
        <v>3253</v>
      </c>
      <c r="S1233" s="359"/>
      <c r="T1233" s="359"/>
    </row>
    <row r="1234" spans="2:20" x14ac:dyDescent="0.2">
      <c r="B1234" s="687" t="s">
        <v>1807</v>
      </c>
      <c r="C1234" s="636" t="s">
        <v>3010</v>
      </c>
      <c r="D1234" s="691" t="s">
        <v>1857</v>
      </c>
      <c r="E1234" s="688">
        <v>887</v>
      </c>
      <c r="F1234" s="688" t="s">
        <v>1857</v>
      </c>
      <c r="G1234" s="688" t="s">
        <v>1857</v>
      </c>
      <c r="H1234" s="688">
        <v>5</v>
      </c>
      <c r="I1234" s="688">
        <v>3665</v>
      </c>
      <c r="J1234" s="688">
        <v>24</v>
      </c>
      <c r="K1234" s="688">
        <v>196.36812813449322</v>
      </c>
      <c r="L1234" s="688" t="s">
        <v>2022</v>
      </c>
      <c r="M1234" s="689">
        <v>0.30000000000000004</v>
      </c>
      <c r="N1234" s="688">
        <v>1099</v>
      </c>
      <c r="O1234" s="688" t="s">
        <v>3253</v>
      </c>
      <c r="P1234" s="690" t="s">
        <v>3253</v>
      </c>
      <c r="S1234" s="359"/>
      <c r="T1234" s="359"/>
    </row>
    <row r="1235" spans="2:20" x14ac:dyDescent="0.2">
      <c r="B1235" s="687" t="s">
        <v>1808</v>
      </c>
      <c r="C1235" s="636" t="s">
        <v>3011</v>
      </c>
      <c r="D1235" s="691" t="s">
        <v>1857</v>
      </c>
      <c r="E1235" s="688">
        <v>461</v>
      </c>
      <c r="F1235" s="688" t="s">
        <v>1857</v>
      </c>
      <c r="G1235" s="688" t="s">
        <v>1857</v>
      </c>
      <c r="H1235" s="688">
        <v>5</v>
      </c>
      <c r="I1235" s="688">
        <v>2404</v>
      </c>
      <c r="J1235" s="688">
        <v>14</v>
      </c>
      <c r="K1235" s="688">
        <v>196.36812813449322</v>
      </c>
      <c r="L1235" s="688" t="s">
        <v>2022</v>
      </c>
      <c r="M1235" s="689">
        <v>0.30000000000000004</v>
      </c>
      <c r="N1235" s="688">
        <v>721</v>
      </c>
      <c r="O1235" s="688" t="s">
        <v>3253</v>
      </c>
      <c r="P1235" s="690" t="s">
        <v>3253</v>
      </c>
      <c r="S1235" s="359"/>
      <c r="T1235" s="359"/>
    </row>
    <row r="1236" spans="2:20" x14ac:dyDescent="0.2">
      <c r="B1236" s="687" t="s">
        <v>1809</v>
      </c>
      <c r="C1236" s="636" t="s">
        <v>3012</v>
      </c>
      <c r="D1236" s="691" t="s">
        <v>1857</v>
      </c>
      <c r="E1236" s="688">
        <v>354</v>
      </c>
      <c r="F1236" s="688" t="s">
        <v>1857</v>
      </c>
      <c r="G1236" s="688" t="s">
        <v>1857</v>
      </c>
      <c r="H1236" s="688">
        <v>5</v>
      </c>
      <c r="I1236" s="688">
        <v>1609</v>
      </c>
      <c r="J1236" s="688">
        <v>13</v>
      </c>
      <c r="K1236" s="688">
        <v>196.36812813449322</v>
      </c>
      <c r="L1236" s="688" t="s">
        <v>2022</v>
      </c>
      <c r="M1236" s="689">
        <v>0.4</v>
      </c>
      <c r="N1236" s="688">
        <v>644</v>
      </c>
      <c r="O1236" s="688" t="s">
        <v>3253</v>
      </c>
      <c r="P1236" s="690" t="s">
        <v>3253</v>
      </c>
      <c r="S1236" s="359"/>
      <c r="T1236" s="359"/>
    </row>
    <row r="1237" spans="2:20" x14ac:dyDescent="0.2">
      <c r="B1237" s="687" t="s">
        <v>1810</v>
      </c>
      <c r="C1237" s="636" t="s">
        <v>3013</v>
      </c>
      <c r="D1237" s="691" t="s">
        <v>1857</v>
      </c>
      <c r="E1237" s="688">
        <v>314</v>
      </c>
      <c r="F1237" s="688" t="s">
        <v>1857</v>
      </c>
      <c r="G1237" s="688" t="s">
        <v>1857</v>
      </c>
      <c r="H1237" s="688">
        <v>5</v>
      </c>
      <c r="I1237" s="688">
        <v>425</v>
      </c>
      <c r="J1237" s="688">
        <v>5</v>
      </c>
      <c r="K1237" s="688">
        <v>196.36812813449322</v>
      </c>
      <c r="L1237" s="688" t="s">
        <v>2022</v>
      </c>
      <c r="M1237" s="689">
        <v>1</v>
      </c>
      <c r="N1237" s="688">
        <v>425</v>
      </c>
      <c r="O1237" s="688" t="s">
        <v>3253</v>
      </c>
      <c r="P1237" s="690" t="s">
        <v>3253</v>
      </c>
      <c r="S1237" s="359"/>
      <c r="T1237" s="359"/>
    </row>
    <row r="1238" spans="2:20" x14ac:dyDescent="0.2">
      <c r="B1238" s="687" t="s">
        <v>1811</v>
      </c>
      <c r="C1238" s="636" t="s">
        <v>3014</v>
      </c>
      <c r="D1238" s="691" t="s">
        <v>1857</v>
      </c>
      <c r="E1238" s="688">
        <v>3684</v>
      </c>
      <c r="F1238" s="688" t="s">
        <v>1857</v>
      </c>
      <c r="G1238" s="688" t="s">
        <v>1857</v>
      </c>
      <c r="H1238" s="688">
        <v>36</v>
      </c>
      <c r="I1238" s="688">
        <v>3684</v>
      </c>
      <c r="J1238" s="688">
        <v>36</v>
      </c>
      <c r="K1238" s="688">
        <v>196.36812813449322</v>
      </c>
      <c r="L1238" s="688" t="s">
        <v>2022</v>
      </c>
      <c r="M1238" s="689">
        <v>0.30000000000000004</v>
      </c>
      <c r="N1238" s="688">
        <v>1105</v>
      </c>
      <c r="O1238" s="688" t="s">
        <v>3253</v>
      </c>
      <c r="P1238" s="690" t="s">
        <v>3253</v>
      </c>
      <c r="S1238" s="359"/>
      <c r="T1238" s="359"/>
    </row>
    <row r="1239" spans="2:20" x14ac:dyDescent="0.2">
      <c r="B1239" s="687" t="s">
        <v>1812</v>
      </c>
      <c r="C1239" s="636" t="s">
        <v>3015</v>
      </c>
      <c r="D1239" s="691" t="s">
        <v>1857</v>
      </c>
      <c r="E1239" s="688">
        <v>2596</v>
      </c>
      <c r="F1239" s="688" t="s">
        <v>1857</v>
      </c>
      <c r="G1239" s="688" t="s">
        <v>1857</v>
      </c>
      <c r="H1239" s="688">
        <v>19</v>
      </c>
      <c r="I1239" s="688">
        <v>2419</v>
      </c>
      <c r="J1239" s="688">
        <v>18</v>
      </c>
      <c r="K1239" s="688">
        <v>196.36812813449322</v>
      </c>
      <c r="L1239" s="688" t="s">
        <v>2022</v>
      </c>
      <c r="M1239" s="689">
        <v>0.30000000000000004</v>
      </c>
      <c r="N1239" s="688">
        <v>726</v>
      </c>
      <c r="O1239" s="688" t="s">
        <v>3253</v>
      </c>
      <c r="P1239" s="690" t="s">
        <v>3253</v>
      </c>
      <c r="S1239" s="359"/>
      <c r="T1239" s="359"/>
    </row>
    <row r="1240" spans="2:20" x14ac:dyDescent="0.2">
      <c r="B1240" s="687" t="s">
        <v>1813</v>
      </c>
      <c r="C1240" s="636" t="s">
        <v>3016</v>
      </c>
      <c r="D1240" s="691" t="s">
        <v>1857</v>
      </c>
      <c r="E1240" s="688">
        <v>1289</v>
      </c>
      <c r="F1240" s="688" t="s">
        <v>1857</v>
      </c>
      <c r="G1240" s="688" t="s">
        <v>1857</v>
      </c>
      <c r="H1240" s="688">
        <v>11</v>
      </c>
      <c r="I1240" s="688">
        <v>1770</v>
      </c>
      <c r="J1240" s="688">
        <v>14</v>
      </c>
      <c r="K1240" s="688">
        <v>196.36812813449322</v>
      </c>
      <c r="L1240" s="688" t="s">
        <v>2022</v>
      </c>
      <c r="M1240" s="689">
        <v>0.30000000000000004</v>
      </c>
      <c r="N1240" s="688">
        <v>531</v>
      </c>
      <c r="O1240" s="688" t="s">
        <v>3253</v>
      </c>
      <c r="P1240" s="690" t="s">
        <v>3253</v>
      </c>
      <c r="S1240" s="359"/>
      <c r="T1240" s="359"/>
    </row>
    <row r="1241" spans="2:20" x14ac:dyDescent="0.2">
      <c r="B1241" s="687" t="s">
        <v>1814</v>
      </c>
      <c r="C1241" s="636" t="s">
        <v>3017</v>
      </c>
      <c r="D1241" s="691" t="s">
        <v>1857</v>
      </c>
      <c r="E1241" s="688">
        <v>748</v>
      </c>
      <c r="F1241" s="688" t="s">
        <v>1857</v>
      </c>
      <c r="G1241" s="688" t="s">
        <v>1857</v>
      </c>
      <c r="H1241" s="688">
        <v>5</v>
      </c>
      <c r="I1241" s="688">
        <v>918</v>
      </c>
      <c r="J1241" s="688">
        <v>6</v>
      </c>
      <c r="K1241" s="688">
        <v>196.36812813449322</v>
      </c>
      <c r="L1241" s="688" t="s">
        <v>2022</v>
      </c>
      <c r="M1241" s="689">
        <v>0.65</v>
      </c>
      <c r="N1241" s="688">
        <v>597</v>
      </c>
      <c r="O1241" s="688" t="s">
        <v>3253</v>
      </c>
      <c r="P1241" s="690" t="s">
        <v>3253</v>
      </c>
      <c r="S1241" s="359"/>
      <c r="T1241" s="359"/>
    </row>
    <row r="1242" spans="2:20" x14ac:dyDescent="0.2">
      <c r="B1242" s="687" t="s">
        <v>1815</v>
      </c>
      <c r="C1242" s="636" t="s">
        <v>3018</v>
      </c>
      <c r="D1242" s="691" t="s">
        <v>1857</v>
      </c>
      <c r="E1242" s="688">
        <v>748</v>
      </c>
      <c r="F1242" s="688" t="s">
        <v>1857</v>
      </c>
      <c r="G1242" s="688" t="s">
        <v>1857</v>
      </c>
      <c r="H1242" s="688">
        <v>5</v>
      </c>
      <c r="I1242" s="688">
        <v>699</v>
      </c>
      <c r="J1242" s="688">
        <v>5</v>
      </c>
      <c r="K1242" s="688">
        <v>196.36812813449322</v>
      </c>
      <c r="L1242" s="688" t="s">
        <v>2022</v>
      </c>
      <c r="M1242" s="689">
        <v>1</v>
      </c>
      <c r="N1242" s="688">
        <v>699</v>
      </c>
      <c r="O1242" s="688" t="s">
        <v>3253</v>
      </c>
      <c r="P1242" s="690" t="s">
        <v>3253</v>
      </c>
      <c r="S1242" s="359"/>
      <c r="T1242" s="359"/>
    </row>
    <row r="1243" spans="2:20" x14ac:dyDescent="0.2">
      <c r="B1243" s="687" t="s">
        <v>1816</v>
      </c>
      <c r="C1243" s="636" t="s">
        <v>3019</v>
      </c>
      <c r="D1243" s="691" t="s">
        <v>1857</v>
      </c>
      <c r="E1243" s="688">
        <v>504</v>
      </c>
      <c r="F1243" s="688" t="s">
        <v>1857</v>
      </c>
      <c r="G1243" s="688" t="s">
        <v>1857</v>
      </c>
      <c r="H1243" s="688">
        <v>5</v>
      </c>
      <c r="I1243" s="688">
        <v>552</v>
      </c>
      <c r="J1243" s="688">
        <v>5</v>
      </c>
      <c r="K1243" s="688">
        <v>196.36812813449322</v>
      </c>
      <c r="L1243" s="688" t="s">
        <v>2022</v>
      </c>
      <c r="M1243" s="689">
        <v>1</v>
      </c>
      <c r="N1243" s="688">
        <v>552</v>
      </c>
      <c r="O1243" s="688" t="s">
        <v>3253</v>
      </c>
      <c r="P1243" s="690" t="s">
        <v>3253</v>
      </c>
      <c r="S1243" s="359"/>
      <c r="T1243" s="359"/>
    </row>
    <row r="1244" spans="2:20" x14ac:dyDescent="0.2">
      <c r="B1244" s="687" t="s">
        <v>1817</v>
      </c>
      <c r="C1244" s="636" t="s">
        <v>3020</v>
      </c>
      <c r="D1244" s="691" t="s">
        <v>1857</v>
      </c>
      <c r="E1244" s="688">
        <v>3732</v>
      </c>
      <c r="F1244" s="688" t="s">
        <v>1857</v>
      </c>
      <c r="G1244" s="688" t="s">
        <v>1857</v>
      </c>
      <c r="H1244" s="688">
        <v>26</v>
      </c>
      <c r="I1244" s="688">
        <v>2848</v>
      </c>
      <c r="J1244" s="688">
        <v>18</v>
      </c>
      <c r="K1244" s="688">
        <v>196.36812813449322</v>
      </c>
      <c r="L1244" s="688" t="s">
        <v>1874</v>
      </c>
      <c r="M1244" s="689" t="s">
        <v>1857</v>
      </c>
      <c r="N1244" s="688" t="s">
        <v>1857</v>
      </c>
      <c r="O1244" s="688" t="s">
        <v>3253</v>
      </c>
      <c r="P1244" s="690" t="s">
        <v>3253</v>
      </c>
      <c r="S1244" s="359"/>
      <c r="T1244" s="359"/>
    </row>
    <row r="1245" spans="2:20" x14ac:dyDescent="0.2">
      <c r="B1245" s="687" t="s">
        <v>1818</v>
      </c>
      <c r="C1245" s="636" t="s">
        <v>3021</v>
      </c>
      <c r="D1245" s="691" t="s">
        <v>1857</v>
      </c>
      <c r="E1245" s="688">
        <v>3601</v>
      </c>
      <c r="F1245" s="688" t="s">
        <v>1857</v>
      </c>
      <c r="G1245" s="688" t="s">
        <v>1857</v>
      </c>
      <c r="H1245" s="688">
        <v>6</v>
      </c>
      <c r="I1245" s="688">
        <v>2231</v>
      </c>
      <c r="J1245" s="688">
        <v>15</v>
      </c>
      <c r="K1245" s="688">
        <v>196.36812813449322</v>
      </c>
      <c r="L1245" s="688" t="s">
        <v>1874</v>
      </c>
      <c r="M1245" s="689" t="s">
        <v>1857</v>
      </c>
      <c r="N1245" s="688" t="s">
        <v>1857</v>
      </c>
      <c r="O1245" s="688" t="s">
        <v>3253</v>
      </c>
      <c r="P1245" s="690" t="s">
        <v>3253</v>
      </c>
      <c r="S1245" s="359"/>
      <c r="T1245" s="359"/>
    </row>
    <row r="1246" spans="2:20" x14ac:dyDescent="0.2">
      <c r="B1246" s="687" t="s">
        <v>1819</v>
      </c>
      <c r="C1246" s="636" t="s">
        <v>3022</v>
      </c>
      <c r="D1246" s="691" t="s">
        <v>1857</v>
      </c>
      <c r="E1246" s="688">
        <v>2167</v>
      </c>
      <c r="F1246" s="688" t="s">
        <v>1857</v>
      </c>
      <c r="G1246" s="688" t="s">
        <v>1857</v>
      </c>
      <c r="H1246" s="688">
        <v>15</v>
      </c>
      <c r="I1246" s="688">
        <v>1019</v>
      </c>
      <c r="J1246" s="688">
        <v>5</v>
      </c>
      <c r="K1246" s="688">
        <v>196.36812813449322</v>
      </c>
      <c r="L1246" s="688" t="s">
        <v>2022</v>
      </c>
      <c r="M1246" s="689">
        <v>0.4</v>
      </c>
      <c r="N1246" s="688">
        <v>408</v>
      </c>
      <c r="O1246" s="688" t="s">
        <v>3253</v>
      </c>
      <c r="P1246" s="690" t="s">
        <v>3253</v>
      </c>
      <c r="S1246" s="359"/>
      <c r="T1246" s="359"/>
    </row>
    <row r="1247" spans="2:20" x14ac:dyDescent="0.2">
      <c r="B1247" s="687" t="s">
        <v>1820</v>
      </c>
      <c r="C1247" s="636" t="s">
        <v>3023</v>
      </c>
      <c r="D1247" s="691" t="s">
        <v>1857</v>
      </c>
      <c r="E1247" s="688">
        <v>859</v>
      </c>
      <c r="F1247" s="688" t="s">
        <v>1857</v>
      </c>
      <c r="G1247" s="688" t="s">
        <v>1857</v>
      </c>
      <c r="H1247" s="688">
        <v>5</v>
      </c>
      <c r="I1247" s="688">
        <v>1019</v>
      </c>
      <c r="J1247" s="688">
        <v>5</v>
      </c>
      <c r="K1247" s="688">
        <v>196.36812813449322</v>
      </c>
      <c r="L1247" s="688" t="s">
        <v>2022</v>
      </c>
      <c r="M1247" s="689">
        <v>1</v>
      </c>
      <c r="N1247" s="688">
        <v>1019</v>
      </c>
      <c r="O1247" s="688" t="s">
        <v>3253</v>
      </c>
      <c r="P1247" s="690" t="s">
        <v>3253</v>
      </c>
      <c r="S1247" s="359"/>
      <c r="T1247" s="359"/>
    </row>
    <row r="1248" spans="2:20" x14ac:dyDescent="0.2">
      <c r="B1248" s="687" t="s">
        <v>1821</v>
      </c>
      <c r="C1248" s="636" t="s">
        <v>3024</v>
      </c>
      <c r="D1248" s="691" t="s">
        <v>1857</v>
      </c>
      <c r="E1248" s="688">
        <v>183</v>
      </c>
      <c r="F1248" s="688" t="s">
        <v>1857</v>
      </c>
      <c r="G1248" s="688" t="s">
        <v>1857</v>
      </c>
      <c r="H1248" s="688">
        <v>5</v>
      </c>
      <c r="I1248" s="688">
        <v>2896</v>
      </c>
      <c r="J1248" s="688">
        <v>23</v>
      </c>
      <c r="K1248" s="688">
        <v>196.36812813449322</v>
      </c>
      <c r="L1248" s="688" t="s">
        <v>2022</v>
      </c>
      <c r="M1248" s="689">
        <v>0.30000000000000004</v>
      </c>
      <c r="N1248" s="688">
        <v>869</v>
      </c>
      <c r="O1248" s="688" t="s">
        <v>3253</v>
      </c>
      <c r="P1248" s="690" t="s">
        <v>3253</v>
      </c>
      <c r="S1248" s="359"/>
      <c r="T1248" s="359"/>
    </row>
    <row r="1249" spans="2:20" x14ac:dyDescent="0.2">
      <c r="B1249" s="687" t="s">
        <v>1822</v>
      </c>
      <c r="C1249" s="636" t="s">
        <v>3025</v>
      </c>
      <c r="D1249" s="691" t="s">
        <v>1857</v>
      </c>
      <c r="E1249" s="688">
        <v>1002</v>
      </c>
      <c r="F1249" s="688" t="s">
        <v>1857</v>
      </c>
      <c r="G1249" s="688" t="s">
        <v>1857</v>
      </c>
      <c r="H1249" s="688">
        <v>9</v>
      </c>
      <c r="I1249" s="688">
        <v>1290</v>
      </c>
      <c r="J1249" s="688">
        <v>6</v>
      </c>
      <c r="K1249" s="688">
        <v>196.36812813449322</v>
      </c>
      <c r="L1249" s="688" t="s">
        <v>2022</v>
      </c>
      <c r="M1249" s="689">
        <v>0.4</v>
      </c>
      <c r="N1249" s="688">
        <v>516</v>
      </c>
      <c r="O1249" s="688" t="s">
        <v>3253</v>
      </c>
      <c r="P1249" s="690" t="s">
        <v>3253</v>
      </c>
      <c r="S1249" s="359"/>
      <c r="T1249" s="359"/>
    </row>
    <row r="1250" spans="2:20" x14ac:dyDescent="0.2">
      <c r="B1250" s="687" t="s">
        <v>1823</v>
      </c>
      <c r="C1250" s="636" t="s">
        <v>3026</v>
      </c>
      <c r="D1250" s="691" t="s">
        <v>1857</v>
      </c>
      <c r="E1250" s="688">
        <v>1231</v>
      </c>
      <c r="F1250" s="688" t="s">
        <v>1857</v>
      </c>
      <c r="G1250" s="688" t="s">
        <v>1857</v>
      </c>
      <c r="H1250" s="688">
        <v>5</v>
      </c>
      <c r="I1250" s="688">
        <v>2919</v>
      </c>
      <c r="J1250" s="688">
        <v>25</v>
      </c>
      <c r="K1250" s="688">
        <v>196.36812813449322</v>
      </c>
      <c r="L1250" s="688" t="s">
        <v>2022</v>
      </c>
      <c r="M1250" s="689">
        <v>0.30000000000000004</v>
      </c>
      <c r="N1250" s="688">
        <v>876</v>
      </c>
      <c r="O1250" s="688" t="s">
        <v>3253</v>
      </c>
      <c r="P1250" s="690" t="s">
        <v>3253</v>
      </c>
      <c r="S1250" s="359"/>
      <c r="T1250" s="359"/>
    </row>
    <row r="1251" spans="2:20" x14ac:dyDescent="0.2">
      <c r="B1251" s="687" t="s">
        <v>1824</v>
      </c>
      <c r="C1251" s="636" t="s">
        <v>3027</v>
      </c>
      <c r="D1251" s="691" t="s">
        <v>1857</v>
      </c>
      <c r="E1251" s="688">
        <v>535</v>
      </c>
      <c r="F1251" s="688" t="s">
        <v>1857</v>
      </c>
      <c r="G1251" s="688" t="s">
        <v>1857</v>
      </c>
      <c r="H1251" s="688">
        <v>5</v>
      </c>
      <c r="I1251" s="688">
        <v>1499</v>
      </c>
      <c r="J1251" s="688">
        <v>9</v>
      </c>
      <c r="K1251" s="688">
        <v>196.36812813449322</v>
      </c>
      <c r="L1251" s="688" t="s">
        <v>2022</v>
      </c>
      <c r="M1251" s="689">
        <v>0.4</v>
      </c>
      <c r="N1251" s="688">
        <v>600</v>
      </c>
      <c r="O1251" s="688" t="s">
        <v>3253</v>
      </c>
      <c r="P1251" s="690" t="s">
        <v>3253</v>
      </c>
      <c r="S1251" s="359"/>
      <c r="T1251" s="359"/>
    </row>
    <row r="1252" spans="2:20" x14ac:dyDescent="0.2">
      <c r="B1252" s="687" t="s">
        <v>1825</v>
      </c>
      <c r="C1252" s="636" t="s">
        <v>3028</v>
      </c>
      <c r="D1252" s="691" t="s">
        <v>1857</v>
      </c>
      <c r="E1252" s="688">
        <v>876</v>
      </c>
      <c r="F1252" s="688" t="s">
        <v>1857</v>
      </c>
      <c r="G1252" s="688" t="s">
        <v>1857</v>
      </c>
      <c r="H1252" s="688">
        <v>5</v>
      </c>
      <c r="I1252" s="688">
        <v>1696</v>
      </c>
      <c r="J1252" s="688">
        <v>9</v>
      </c>
      <c r="K1252" s="688">
        <v>196.36812813449322</v>
      </c>
      <c r="L1252" s="688" t="s">
        <v>2022</v>
      </c>
      <c r="M1252" s="689">
        <v>0.4</v>
      </c>
      <c r="N1252" s="688">
        <v>678</v>
      </c>
      <c r="O1252" s="688" t="s">
        <v>3253</v>
      </c>
      <c r="P1252" s="690" t="s">
        <v>3253</v>
      </c>
      <c r="S1252" s="359"/>
      <c r="T1252" s="359"/>
    </row>
    <row r="1253" spans="2:20" x14ac:dyDescent="0.2">
      <c r="B1253" s="687" t="s">
        <v>1826</v>
      </c>
      <c r="C1253" s="636" t="s">
        <v>3029</v>
      </c>
      <c r="D1253" s="691" t="s">
        <v>1857</v>
      </c>
      <c r="E1253" s="688">
        <v>2180</v>
      </c>
      <c r="F1253" s="688" t="s">
        <v>1857</v>
      </c>
      <c r="G1253" s="688" t="s">
        <v>1857</v>
      </c>
      <c r="H1253" s="688">
        <v>28</v>
      </c>
      <c r="I1253" s="688">
        <v>1893</v>
      </c>
      <c r="J1253" s="688">
        <v>16</v>
      </c>
      <c r="K1253" s="688">
        <v>196.36812813449322</v>
      </c>
      <c r="L1253" s="688" t="s">
        <v>2022</v>
      </c>
      <c r="M1253" s="689">
        <v>0.30000000000000004</v>
      </c>
      <c r="N1253" s="688">
        <v>568</v>
      </c>
      <c r="O1253" s="688" t="s">
        <v>3253</v>
      </c>
      <c r="P1253" s="690" t="s">
        <v>3253</v>
      </c>
      <c r="S1253" s="359"/>
      <c r="T1253" s="359"/>
    </row>
    <row r="1254" spans="2:20" x14ac:dyDescent="0.2">
      <c r="B1254" s="687" t="s">
        <v>307</v>
      </c>
      <c r="C1254" s="636" t="s">
        <v>3030</v>
      </c>
      <c r="D1254" s="691" t="s">
        <v>1857</v>
      </c>
      <c r="E1254" s="688">
        <v>799</v>
      </c>
      <c r="F1254" s="688" t="s">
        <v>1857</v>
      </c>
      <c r="G1254" s="688" t="s">
        <v>1857</v>
      </c>
      <c r="H1254" s="688">
        <v>5</v>
      </c>
      <c r="I1254" s="688">
        <v>440</v>
      </c>
      <c r="J1254" s="688">
        <v>5</v>
      </c>
      <c r="K1254" s="688">
        <v>196.36812813449322</v>
      </c>
      <c r="L1254" s="688" t="s">
        <v>1874</v>
      </c>
      <c r="M1254" s="689" t="s">
        <v>1857</v>
      </c>
      <c r="N1254" s="688" t="s">
        <v>1857</v>
      </c>
      <c r="O1254" s="688">
        <v>1</v>
      </c>
      <c r="P1254" s="690" t="s">
        <v>236</v>
      </c>
      <c r="S1254" s="359"/>
      <c r="T1254" s="359"/>
    </row>
    <row r="1255" spans="2:20" x14ac:dyDescent="0.2">
      <c r="B1255" s="687" t="s">
        <v>308</v>
      </c>
      <c r="C1255" s="636" t="s">
        <v>3031</v>
      </c>
      <c r="D1255" s="691" t="s">
        <v>1857</v>
      </c>
      <c r="E1255" s="688">
        <v>268</v>
      </c>
      <c r="F1255" s="688" t="s">
        <v>1857</v>
      </c>
      <c r="G1255" s="688" t="s">
        <v>1857</v>
      </c>
      <c r="H1255" s="688">
        <v>5</v>
      </c>
      <c r="I1255" s="688">
        <v>155</v>
      </c>
      <c r="J1255" s="688">
        <v>5</v>
      </c>
      <c r="K1255" s="688">
        <v>196.36812813449322</v>
      </c>
      <c r="L1255" s="688" t="s">
        <v>1874</v>
      </c>
      <c r="M1255" s="689" t="s">
        <v>1857</v>
      </c>
      <c r="N1255" s="688" t="s">
        <v>1857</v>
      </c>
      <c r="O1255" s="688">
        <v>1</v>
      </c>
      <c r="P1255" s="690" t="s">
        <v>236</v>
      </c>
      <c r="S1255" s="359"/>
      <c r="T1255" s="359"/>
    </row>
    <row r="1256" spans="2:20" x14ac:dyDescent="0.2">
      <c r="B1256" s="687" t="s">
        <v>1827</v>
      </c>
      <c r="C1256" s="636" t="s">
        <v>3032</v>
      </c>
      <c r="D1256" s="691" t="s">
        <v>1857</v>
      </c>
      <c r="E1256" s="688">
        <v>2496</v>
      </c>
      <c r="F1256" s="688" t="s">
        <v>1857</v>
      </c>
      <c r="G1256" s="688" t="s">
        <v>1857</v>
      </c>
      <c r="H1256" s="688">
        <v>20</v>
      </c>
      <c r="I1256" s="688">
        <v>3731</v>
      </c>
      <c r="J1256" s="688">
        <v>30</v>
      </c>
      <c r="K1256" s="688">
        <v>196.36812813449322</v>
      </c>
      <c r="L1256" s="688" t="s">
        <v>2022</v>
      </c>
      <c r="M1256" s="689">
        <v>0.30000000000000004</v>
      </c>
      <c r="N1256" s="688">
        <v>1119</v>
      </c>
      <c r="O1256" s="688" t="s">
        <v>3253</v>
      </c>
      <c r="P1256" s="690" t="s">
        <v>3253</v>
      </c>
      <c r="S1256" s="359"/>
      <c r="T1256" s="359"/>
    </row>
    <row r="1257" spans="2:20" x14ac:dyDescent="0.2">
      <c r="B1257" s="687" t="s">
        <v>1828</v>
      </c>
      <c r="C1257" s="636" t="s">
        <v>3033</v>
      </c>
      <c r="D1257" s="691" t="s">
        <v>1857</v>
      </c>
      <c r="E1257" s="688">
        <v>1609</v>
      </c>
      <c r="F1257" s="688" t="s">
        <v>1857</v>
      </c>
      <c r="G1257" s="688" t="s">
        <v>1857</v>
      </c>
      <c r="H1257" s="688">
        <v>10</v>
      </c>
      <c r="I1257" s="688">
        <v>2086</v>
      </c>
      <c r="J1257" s="688">
        <v>11</v>
      </c>
      <c r="K1257" s="688">
        <v>196.36812813449322</v>
      </c>
      <c r="L1257" s="688" t="s">
        <v>2022</v>
      </c>
      <c r="M1257" s="689">
        <v>0.30000000000000004</v>
      </c>
      <c r="N1257" s="688">
        <v>626</v>
      </c>
      <c r="O1257" s="688" t="s">
        <v>3253</v>
      </c>
      <c r="P1257" s="690" t="s">
        <v>3253</v>
      </c>
      <c r="S1257" s="359"/>
      <c r="T1257" s="359"/>
    </row>
    <row r="1258" spans="2:20" x14ac:dyDescent="0.2">
      <c r="B1258" s="687" t="s">
        <v>1829</v>
      </c>
      <c r="C1258" s="636" t="s">
        <v>3034</v>
      </c>
      <c r="D1258" s="691" t="s">
        <v>1857</v>
      </c>
      <c r="E1258" s="688">
        <v>944</v>
      </c>
      <c r="F1258" s="688" t="s">
        <v>1857</v>
      </c>
      <c r="G1258" s="688" t="s">
        <v>1857</v>
      </c>
      <c r="H1258" s="688">
        <v>5</v>
      </c>
      <c r="I1258" s="688">
        <v>980</v>
      </c>
      <c r="J1258" s="688">
        <v>5</v>
      </c>
      <c r="K1258" s="688">
        <v>196.36812813449322</v>
      </c>
      <c r="L1258" s="688" t="s">
        <v>2022</v>
      </c>
      <c r="M1258" s="689">
        <v>0.65</v>
      </c>
      <c r="N1258" s="688">
        <v>637</v>
      </c>
      <c r="O1258" s="688" t="s">
        <v>3253</v>
      </c>
      <c r="P1258" s="690" t="s">
        <v>3253</v>
      </c>
      <c r="S1258" s="359"/>
      <c r="T1258" s="359"/>
    </row>
    <row r="1259" spans="2:20" x14ac:dyDescent="0.2">
      <c r="B1259" s="687" t="s">
        <v>1830</v>
      </c>
      <c r="C1259" s="636" t="s">
        <v>3035</v>
      </c>
      <c r="D1259" s="691" t="s">
        <v>1857</v>
      </c>
      <c r="E1259" s="688">
        <v>7954</v>
      </c>
      <c r="F1259" s="688" t="s">
        <v>1857</v>
      </c>
      <c r="G1259" s="688" t="s">
        <v>1857</v>
      </c>
      <c r="H1259" s="688">
        <v>16</v>
      </c>
      <c r="I1259" s="688">
        <v>7954</v>
      </c>
      <c r="J1259" s="688">
        <v>16</v>
      </c>
      <c r="K1259" s="688">
        <v>196.36812813449322</v>
      </c>
      <c r="L1259" s="688" t="s">
        <v>1874</v>
      </c>
      <c r="M1259" s="689" t="s">
        <v>1857</v>
      </c>
      <c r="N1259" s="688" t="s">
        <v>1857</v>
      </c>
      <c r="O1259" s="688" t="s">
        <v>3253</v>
      </c>
      <c r="P1259" s="690" t="s">
        <v>3253</v>
      </c>
      <c r="S1259" s="359"/>
      <c r="T1259" s="359"/>
    </row>
    <row r="1260" spans="2:20" x14ac:dyDescent="0.2">
      <c r="B1260" s="687" t="s">
        <v>1831</v>
      </c>
      <c r="C1260" s="636" t="s">
        <v>3036</v>
      </c>
      <c r="D1260" s="691" t="s">
        <v>1857</v>
      </c>
      <c r="E1260" s="688">
        <v>7954</v>
      </c>
      <c r="F1260" s="688" t="s">
        <v>1857</v>
      </c>
      <c r="G1260" s="688" t="s">
        <v>1857</v>
      </c>
      <c r="H1260" s="688">
        <v>16</v>
      </c>
      <c r="I1260" s="688">
        <v>7954</v>
      </c>
      <c r="J1260" s="688">
        <v>16</v>
      </c>
      <c r="K1260" s="688">
        <v>196.36812813449322</v>
      </c>
      <c r="L1260" s="688" t="s">
        <v>1874</v>
      </c>
      <c r="M1260" s="689" t="s">
        <v>1857</v>
      </c>
      <c r="N1260" s="688" t="s">
        <v>1857</v>
      </c>
      <c r="O1260" s="688" t="s">
        <v>3253</v>
      </c>
      <c r="P1260" s="690" t="s">
        <v>3253</v>
      </c>
      <c r="S1260" s="359"/>
      <c r="T1260" s="359"/>
    </row>
    <row r="1261" spans="2:20" x14ac:dyDescent="0.2">
      <c r="B1261" s="687" t="s">
        <v>1832</v>
      </c>
      <c r="C1261" s="636" t="s">
        <v>3037</v>
      </c>
      <c r="D1261" s="691" t="s">
        <v>1857</v>
      </c>
      <c r="E1261" s="688">
        <v>7954</v>
      </c>
      <c r="F1261" s="688" t="s">
        <v>1857</v>
      </c>
      <c r="G1261" s="688" t="s">
        <v>1857</v>
      </c>
      <c r="H1261" s="688">
        <v>16</v>
      </c>
      <c r="I1261" s="688">
        <v>7954</v>
      </c>
      <c r="J1261" s="688">
        <v>16</v>
      </c>
      <c r="K1261" s="688">
        <v>196.36812813449322</v>
      </c>
      <c r="L1261" s="688" t="s">
        <v>1874</v>
      </c>
      <c r="M1261" s="689" t="s">
        <v>1857</v>
      </c>
      <c r="N1261" s="688" t="s">
        <v>1857</v>
      </c>
      <c r="O1261" s="688" t="s">
        <v>3253</v>
      </c>
      <c r="P1261" s="690" t="s">
        <v>3253</v>
      </c>
      <c r="S1261" s="359"/>
      <c r="T1261" s="359"/>
    </row>
    <row r="1262" spans="2:20" x14ac:dyDescent="0.2">
      <c r="B1262" s="687" t="s">
        <v>1833</v>
      </c>
      <c r="C1262" s="636" t="s">
        <v>3038</v>
      </c>
      <c r="D1262" s="691" t="s">
        <v>1857</v>
      </c>
      <c r="E1262" s="688">
        <v>2127</v>
      </c>
      <c r="F1262" s="688" t="s">
        <v>1857</v>
      </c>
      <c r="G1262" s="688" t="s">
        <v>1857</v>
      </c>
      <c r="H1262" s="688">
        <v>7</v>
      </c>
      <c r="I1262" s="688">
        <v>3278</v>
      </c>
      <c r="J1262" s="688">
        <v>7</v>
      </c>
      <c r="K1262" s="688">
        <v>196.36812813449322</v>
      </c>
      <c r="L1262" s="688" t="s">
        <v>1874</v>
      </c>
      <c r="M1262" s="689" t="s">
        <v>1857</v>
      </c>
      <c r="N1262" s="688" t="s">
        <v>1857</v>
      </c>
      <c r="O1262" s="688" t="s">
        <v>3253</v>
      </c>
      <c r="P1262" s="690" t="s">
        <v>3253</v>
      </c>
      <c r="S1262" s="359"/>
      <c r="T1262" s="359"/>
    </row>
    <row r="1263" spans="2:20" x14ac:dyDescent="0.2">
      <c r="B1263" s="687" t="s">
        <v>1834</v>
      </c>
      <c r="C1263" s="636" t="s">
        <v>3039</v>
      </c>
      <c r="D1263" s="691" t="s">
        <v>1857</v>
      </c>
      <c r="E1263" s="688">
        <v>2127</v>
      </c>
      <c r="F1263" s="688" t="s">
        <v>1857</v>
      </c>
      <c r="G1263" s="688" t="s">
        <v>1857</v>
      </c>
      <c r="H1263" s="688">
        <v>7</v>
      </c>
      <c r="I1263" s="688">
        <v>2384</v>
      </c>
      <c r="J1263" s="688">
        <v>9</v>
      </c>
      <c r="K1263" s="688">
        <v>196.36812813449322</v>
      </c>
      <c r="L1263" s="688" t="s">
        <v>1874</v>
      </c>
      <c r="M1263" s="689" t="s">
        <v>1857</v>
      </c>
      <c r="N1263" s="688" t="s">
        <v>1857</v>
      </c>
      <c r="O1263" s="688" t="s">
        <v>3253</v>
      </c>
      <c r="P1263" s="690" t="s">
        <v>3253</v>
      </c>
      <c r="S1263" s="359"/>
      <c r="T1263" s="359"/>
    </row>
    <row r="1264" spans="2:20" x14ac:dyDescent="0.2">
      <c r="B1264" s="687" t="s">
        <v>1835</v>
      </c>
      <c r="C1264" s="636" t="s">
        <v>3040</v>
      </c>
      <c r="D1264" s="691" t="s">
        <v>1857</v>
      </c>
      <c r="E1264" s="688">
        <v>2127</v>
      </c>
      <c r="F1264" s="688" t="s">
        <v>1857</v>
      </c>
      <c r="G1264" s="688" t="s">
        <v>1857</v>
      </c>
      <c r="H1264" s="688">
        <v>7</v>
      </c>
      <c r="I1264" s="688">
        <v>1469</v>
      </c>
      <c r="J1264" s="688">
        <v>10</v>
      </c>
      <c r="K1264" s="688">
        <v>193.83163254766777</v>
      </c>
      <c r="L1264" s="688" t="s">
        <v>1874</v>
      </c>
      <c r="M1264" s="689" t="s">
        <v>1857</v>
      </c>
      <c r="N1264" s="688" t="s">
        <v>1857</v>
      </c>
      <c r="O1264" s="688" t="s">
        <v>3253</v>
      </c>
      <c r="P1264" s="690" t="s">
        <v>3253</v>
      </c>
      <c r="S1264" s="359"/>
      <c r="T1264" s="359"/>
    </row>
    <row r="1265" spans="2:20" x14ac:dyDescent="0.2">
      <c r="B1265" s="687" t="s">
        <v>435</v>
      </c>
      <c r="C1265" s="636" t="s">
        <v>434</v>
      </c>
      <c r="D1265" s="691" t="s">
        <v>1857</v>
      </c>
      <c r="E1265" s="688">
        <v>877</v>
      </c>
      <c r="F1265" s="688" t="s">
        <v>1857</v>
      </c>
      <c r="G1265" s="688" t="s">
        <v>1857</v>
      </c>
      <c r="H1265" s="688">
        <v>7</v>
      </c>
      <c r="I1265" s="688">
        <v>806</v>
      </c>
      <c r="J1265" s="688">
        <v>5</v>
      </c>
      <c r="K1265" s="688">
        <v>196.36812813449322</v>
      </c>
      <c r="L1265" s="688" t="s">
        <v>2022</v>
      </c>
      <c r="M1265" s="689">
        <v>0.65</v>
      </c>
      <c r="N1265" s="688">
        <v>524</v>
      </c>
      <c r="O1265" s="688" t="s">
        <v>3253</v>
      </c>
      <c r="P1265" s="690" t="s">
        <v>3253</v>
      </c>
      <c r="S1265" s="359"/>
      <c r="T1265" s="359"/>
    </row>
    <row r="1266" spans="2:20" x14ac:dyDescent="0.2">
      <c r="B1266" s="687" t="s">
        <v>1836</v>
      </c>
      <c r="C1266" s="636" t="s">
        <v>3041</v>
      </c>
      <c r="D1266" s="691" t="s">
        <v>1857</v>
      </c>
      <c r="E1266" s="688">
        <v>859</v>
      </c>
      <c r="F1266" s="688" t="s">
        <v>1857</v>
      </c>
      <c r="G1266" s="688" t="s">
        <v>1857</v>
      </c>
      <c r="H1266" s="688">
        <v>5</v>
      </c>
      <c r="I1266" s="688">
        <v>503</v>
      </c>
      <c r="J1266" s="688">
        <v>5</v>
      </c>
      <c r="K1266" s="688">
        <v>196.36812813449322</v>
      </c>
      <c r="L1266" s="688" t="s">
        <v>2022</v>
      </c>
      <c r="M1266" s="689">
        <v>1</v>
      </c>
      <c r="N1266" s="688">
        <v>503</v>
      </c>
      <c r="O1266" s="688" t="s">
        <v>3253</v>
      </c>
      <c r="P1266" s="690" t="s">
        <v>3253</v>
      </c>
      <c r="S1266" s="359"/>
      <c r="T1266" s="359"/>
    </row>
    <row r="1267" spans="2:20" x14ac:dyDescent="0.2">
      <c r="B1267" s="687" t="s">
        <v>1837</v>
      </c>
      <c r="C1267" s="636" t="s">
        <v>3042</v>
      </c>
      <c r="D1267" s="691" t="s">
        <v>1857</v>
      </c>
      <c r="E1267" s="688">
        <v>457</v>
      </c>
      <c r="F1267" s="688" t="s">
        <v>1857</v>
      </c>
      <c r="G1267" s="688" t="s">
        <v>1857</v>
      </c>
      <c r="H1267" s="688">
        <v>5</v>
      </c>
      <c r="I1267" s="688">
        <v>355</v>
      </c>
      <c r="J1267" s="688">
        <v>5</v>
      </c>
      <c r="K1267" s="688">
        <v>196.36812813449322</v>
      </c>
      <c r="L1267" s="688" t="s">
        <v>2022</v>
      </c>
      <c r="M1267" s="689">
        <v>1</v>
      </c>
      <c r="N1267" s="688">
        <v>355</v>
      </c>
      <c r="O1267" s="688" t="s">
        <v>3253</v>
      </c>
      <c r="P1267" s="690" t="s">
        <v>3253</v>
      </c>
      <c r="S1267" s="359"/>
      <c r="T1267" s="359"/>
    </row>
    <row r="1268" spans="2:20" x14ac:dyDescent="0.2">
      <c r="B1268" s="687" t="s">
        <v>1838</v>
      </c>
      <c r="C1268" s="636" t="s">
        <v>3043</v>
      </c>
      <c r="D1268" s="691" t="s">
        <v>1857</v>
      </c>
      <c r="E1268" s="688">
        <v>2420</v>
      </c>
      <c r="F1268" s="688" t="s">
        <v>1857</v>
      </c>
      <c r="G1268" s="688" t="s">
        <v>1857</v>
      </c>
      <c r="H1268" s="688">
        <v>26</v>
      </c>
      <c r="I1268" s="688">
        <v>3859</v>
      </c>
      <c r="J1268" s="688">
        <v>36</v>
      </c>
      <c r="K1268" s="688">
        <v>196.36812813449322</v>
      </c>
      <c r="L1268" s="688" t="s">
        <v>2022</v>
      </c>
      <c r="M1268" s="689">
        <v>0.30000000000000004</v>
      </c>
      <c r="N1268" s="688">
        <v>1158</v>
      </c>
      <c r="O1268" s="688" t="s">
        <v>3253</v>
      </c>
      <c r="P1268" s="690" t="s">
        <v>3253</v>
      </c>
      <c r="S1268" s="359"/>
      <c r="T1268" s="359"/>
    </row>
    <row r="1269" spans="2:20" x14ac:dyDescent="0.2">
      <c r="B1269" s="687" t="s">
        <v>1839</v>
      </c>
      <c r="C1269" s="636" t="s">
        <v>3044</v>
      </c>
      <c r="D1269" s="691" t="s">
        <v>1857</v>
      </c>
      <c r="E1269" s="688">
        <v>735</v>
      </c>
      <c r="F1269" s="688" t="s">
        <v>1857</v>
      </c>
      <c r="G1269" s="688" t="s">
        <v>1857</v>
      </c>
      <c r="H1269" s="688">
        <v>5</v>
      </c>
      <c r="I1269" s="688">
        <v>2653</v>
      </c>
      <c r="J1269" s="688">
        <v>25</v>
      </c>
      <c r="K1269" s="688">
        <v>196.36812813449322</v>
      </c>
      <c r="L1269" s="688" t="s">
        <v>2022</v>
      </c>
      <c r="M1269" s="689">
        <v>0.30000000000000004</v>
      </c>
      <c r="N1269" s="688">
        <v>796</v>
      </c>
      <c r="O1269" s="688" t="s">
        <v>3253</v>
      </c>
      <c r="P1269" s="690" t="s">
        <v>3253</v>
      </c>
      <c r="S1269" s="359"/>
      <c r="T1269" s="359"/>
    </row>
    <row r="1270" spans="2:20" x14ac:dyDescent="0.2">
      <c r="B1270" s="687" t="s">
        <v>1840</v>
      </c>
      <c r="C1270" s="636" t="s">
        <v>3045</v>
      </c>
      <c r="D1270" s="691" t="s">
        <v>1857</v>
      </c>
      <c r="E1270" s="688">
        <v>454</v>
      </c>
      <c r="F1270" s="688" t="s">
        <v>1857</v>
      </c>
      <c r="G1270" s="688" t="s">
        <v>1857</v>
      </c>
      <c r="H1270" s="688">
        <v>5</v>
      </c>
      <c r="I1270" s="688">
        <v>1715</v>
      </c>
      <c r="J1270" s="688">
        <v>10</v>
      </c>
      <c r="K1270" s="688">
        <v>196.36812813449322</v>
      </c>
      <c r="L1270" s="688" t="s">
        <v>2022</v>
      </c>
      <c r="M1270" s="689">
        <v>0.4</v>
      </c>
      <c r="N1270" s="688">
        <v>686</v>
      </c>
      <c r="O1270" s="688" t="s">
        <v>3253</v>
      </c>
      <c r="P1270" s="690" t="s">
        <v>3253</v>
      </c>
      <c r="S1270" s="359"/>
      <c r="T1270" s="359"/>
    </row>
    <row r="1271" spans="2:20" x14ac:dyDescent="0.2">
      <c r="B1271" s="687" t="s">
        <v>1841</v>
      </c>
      <c r="C1271" s="636" t="s">
        <v>3046</v>
      </c>
      <c r="D1271" s="691" t="s">
        <v>1857</v>
      </c>
      <c r="E1271" s="688">
        <v>2541</v>
      </c>
      <c r="F1271" s="688" t="s">
        <v>1857</v>
      </c>
      <c r="G1271" s="688" t="s">
        <v>1857</v>
      </c>
      <c r="H1271" s="688">
        <v>38</v>
      </c>
      <c r="I1271" s="688">
        <v>3046</v>
      </c>
      <c r="J1271" s="688">
        <v>40</v>
      </c>
      <c r="K1271" s="688">
        <v>196.36812813449322</v>
      </c>
      <c r="L1271" s="688" t="s">
        <v>2022</v>
      </c>
      <c r="M1271" s="689">
        <v>0.30000000000000004</v>
      </c>
      <c r="N1271" s="688">
        <v>914</v>
      </c>
      <c r="O1271" s="688" t="s">
        <v>3253</v>
      </c>
      <c r="P1271" s="690" t="s">
        <v>3253</v>
      </c>
      <c r="S1271" s="359"/>
      <c r="T1271" s="359"/>
    </row>
    <row r="1272" spans="2:20" x14ac:dyDescent="0.2">
      <c r="B1272" s="687" t="s">
        <v>1842</v>
      </c>
      <c r="C1272" s="636" t="s">
        <v>3047</v>
      </c>
      <c r="D1272" s="691" t="s">
        <v>1857</v>
      </c>
      <c r="E1272" s="688">
        <v>623</v>
      </c>
      <c r="F1272" s="688" t="s">
        <v>1857</v>
      </c>
      <c r="G1272" s="688" t="s">
        <v>1857</v>
      </c>
      <c r="H1272" s="688">
        <v>5</v>
      </c>
      <c r="I1272" s="688">
        <v>1831</v>
      </c>
      <c r="J1272" s="688">
        <v>15</v>
      </c>
      <c r="K1272" s="688">
        <v>196.36812813449322</v>
      </c>
      <c r="L1272" s="688" t="s">
        <v>2022</v>
      </c>
      <c r="M1272" s="689">
        <v>0.30000000000000004</v>
      </c>
      <c r="N1272" s="688">
        <v>549</v>
      </c>
      <c r="O1272" s="688" t="s">
        <v>3253</v>
      </c>
      <c r="P1272" s="690" t="s">
        <v>3253</v>
      </c>
      <c r="S1272" s="359"/>
      <c r="T1272" s="359"/>
    </row>
    <row r="1273" spans="2:20" x14ac:dyDescent="0.2">
      <c r="B1273" s="687" t="s">
        <v>1843</v>
      </c>
      <c r="C1273" s="636" t="s">
        <v>3048</v>
      </c>
      <c r="D1273" s="691" t="s">
        <v>1857</v>
      </c>
      <c r="E1273" s="688">
        <v>212</v>
      </c>
      <c r="F1273" s="688" t="s">
        <v>1857</v>
      </c>
      <c r="G1273" s="688" t="s">
        <v>1857</v>
      </c>
      <c r="H1273" s="688">
        <v>5</v>
      </c>
      <c r="I1273" s="688">
        <v>701</v>
      </c>
      <c r="J1273" s="688">
        <v>5</v>
      </c>
      <c r="K1273" s="688">
        <v>196.36812813449322</v>
      </c>
      <c r="L1273" s="688" t="s">
        <v>2022</v>
      </c>
      <c r="M1273" s="689">
        <v>0.65</v>
      </c>
      <c r="N1273" s="688">
        <v>456</v>
      </c>
      <c r="O1273" s="688" t="s">
        <v>3253</v>
      </c>
      <c r="P1273" s="690" t="s">
        <v>3253</v>
      </c>
      <c r="S1273" s="359"/>
      <c r="T1273" s="359"/>
    </row>
    <row r="1274" spans="2:20" x14ac:dyDescent="0.2">
      <c r="B1274" s="687" t="s">
        <v>1844</v>
      </c>
      <c r="C1274" s="636" t="s">
        <v>3049</v>
      </c>
      <c r="D1274" s="691" t="s">
        <v>1857</v>
      </c>
      <c r="E1274" s="688">
        <v>436</v>
      </c>
      <c r="F1274" s="688" t="s">
        <v>1857</v>
      </c>
      <c r="G1274" s="688" t="s">
        <v>1857</v>
      </c>
      <c r="H1274" s="688">
        <v>5</v>
      </c>
      <c r="I1274" s="688">
        <v>1346</v>
      </c>
      <c r="J1274" s="688">
        <v>8</v>
      </c>
      <c r="K1274" s="688">
        <v>196.36812813449322</v>
      </c>
      <c r="L1274" s="688" t="s">
        <v>2022</v>
      </c>
      <c r="M1274" s="689">
        <v>0.4</v>
      </c>
      <c r="N1274" s="688">
        <v>538</v>
      </c>
      <c r="O1274" s="688" t="s">
        <v>3253</v>
      </c>
      <c r="P1274" s="690" t="s">
        <v>3253</v>
      </c>
      <c r="S1274" s="359"/>
      <c r="T1274" s="359"/>
    </row>
    <row r="1275" spans="2:20" x14ac:dyDescent="0.2">
      <c r="B1275" s="687" t="s">
        <v>1845</v>
      </c>
      <c r="C1275" s="636" t="s">
        <v>3050</v>
      </c>
      <c r="D1275" s="691" t="s">
        <v>1857</v>
      </c>
      <c r="E1275" s="688">
        <v>302</v>
      </c>
      <c r="F1275" s="688" t="s">
        <v>1857</v>
      </c>
      <c r="G1275" s="688" t="s">
        <v>1857</v>
      </c>
      <c r="H1275" s="688">
        <v>5</v>
      </c>
      <c r="I1275" s="688">
        <v>421</v>
      </c>
      <c r="J1275" s="688">
        <v>5</v>
      </c>
      <c r="K1275" s="688">
        <v>196.36812813449322</v>
      </c>
      <c r="L1275" s="688" t="s">
        <v>2022</v>
      </c>
      <c r="M1275" s="689">
        <v>1</v>
      </c>
      <c r="N1275" s="688">
        <v>421</v>
      </c>
      <c r="O1275" s="688" t="s">
        <v>3253</v>
      </c>
      <c r="P1275" s="690" t="s">
        <v>3253</v>
      </c>
      <c r="S1275" s="359"/>
      <c r="T1275" s="359"/>
    </row>
    <row r="1276" spans="2:20" x14ac:dyDescent="0.2">
      <c r="B1276" s="687" t="s">
        <v>1846</v>
      </c>
      <c r="C1276" s="636" t="s">
        <v>3051</v>
      </c>
      <c r="D1276" s="691" t="s">
        <v>1857</v>
      </c>
      <c r="E1276" s="688">
        <v>454</v>
      </c>
      <c r="F1276" s="688" t="s">
        <v>1857</v>
      </c>
      <c r="G1276" s="688" t="s">
        <v>1857</v>
      </c>
      <c r="H1276" s="688">
        <v>5</v>
      </c>
      <c r="I1276" s="688">
        <v>645</v>
      </c>
      <c r="J1276" s="688">
        <v>5</v>
      </c>
      <c r="K1276" s="688">
        <v>196.36812813449322</v>
      </c>
      <c r="L1276" s="688" t="s">
        <v>2022</v>
      </c>
      <c r="M1276" s="689">
        <v>0.65</v>
      </c>
      <c r="N1276" s="688">
        <v>420</v>
      </c>
      <c r="O1276" s="688" t="s">
        <v>3253</v>
      </c>
      <c r="P1276" s="690" t="s">
        <v>3253</v>
      </c>
      <c r="S1276" s="359"/>
      <c r="T1276" s="359"/>
    </row>
    <row r="1277" spans="2:20" x14ac:dyDescent="0.2">
      <c r="B1277" s="687" t="s">
        <v>1847</v>
      </c>
      <c r="C1277" s="636" t="s">
        <v>3052</v>
      </c>
      <c r="D1277" s="691" t="s">
        <v>1857</v>
      </c>
      <c r="E1277" s="688">
        <v>324</v>
      </c>
      <c r="F1277" s="688" t="s">
        <v>1857</v>
      </c>
      <c r="G1277" s="688" t="s">
        <v>1857</v>
      </c>
      <c r="H1277" s="688">
        <v>5</v>
      </c>
      <c r="I1277" s="688">
        <v>358</v>
      </c>
      <c r="J1277" s="688">
        <v>5</v>
      </c>
      <c r="K1277" s="688">
        <v>196.36812813449322</v>
      </c>
      <c r="L1277" s="688" t="s">
        <v>2022</v>
      </c>
      <c r="M1277" s="689">
        <v>1</v>
      </c>
      <c r="N1277" s="688">
        <v>358</v>
      </c>
      <c r="O1277" s="688" t="s">
        <v>3253</v>
      </c>
      <c r="P1277" s="690" t="s">
        <v>3253</v>
      </c>
      <c r="S1277" s="359"/>
      <c r="T1277" s="359"/>
    </row>
    <row r="1278" spans="2:20" x14ac:dyDescent="0.2">
      <c r="B1278" s="687" t="s">
        <v>1848</v>
      </c>
      <c r="C1278" s="636" t="s">
        <v>3053</v>
      </c>
      <c r="D1278" s="691" t="s">
        <v>1857</v>
      </c>
      <c r="E1278" s="688">
        <v>545</v>
      </c>
      <c r="F1278" s="688" t="s">
        <v>1857</v>
      </c>
      <c r="G1278" s="688" t="s">
        <v>1857</v>
      </c>
      <c r="H1278" s="688">
        <v>5</v>
      </c>
      <c r="I1278" s="688">
        <v>2204</v>
      </c>
      <c r="J1278" s="688">
        <v>10</v>
      </c>
      <c r="K1278" s="688">
        <v>196.36812813449322</v>
      </c>
      <c r="L1278" s="688" t="s">
        <v>2022</v>
      </c>
      <c r="M1278" s="689">
        <v>0.30000000000000004</v>
      </c>
      <c r="N1278" s="688">
        <v>661</v>
      </c>
      <c r="O1278" s="688" t="s">
        <v>3253</v>
      </c>
      <c r="P1278" s="690" t="s">
        <v>3253</v>
      </c>
      <c r="S1278" s="359"/>
      <c r="T1278" s="359"/>
    </row>
    <row r="1279" spans="2:20" x14ac:dyDescent="0.2">
      <c r="B1279" s="687" t="s">
        <v>1849</v>
      </c>
      <c r="C1279" s="636" t="s">
        <v>3054</v>
      </c>
      <c r="D1279" s="691" t="s">
        <v>1857</v>
      </c>
      <c r="E1279" s="688">
        <v>460</v>
      </c>
      <c r="F1279" s="688" t="s">
        <v>1857</v>
      </c>
      <c r="G1279" s="688" t="s">
        <v>1857</v>
      </c>
      <c r="H1279" s="688">
        <v>5</v>
      </c>
      <c r="I1279" s="688">
        <v>571</v>
      </c>
      <c r="J1279" s="688">
        <v>5</v>
      </c>
      <c r="K1279" s="688">
        <v>196.36812813449322</v>
      </c>
      <c r="L1279" s="688" t="s">
        <v>2022</v>
      </c>
      <c r="M1279" s="689">
        <v>1</v>
      </c>
      <c r="N1279" s="688">
        <v>571</v>
      </c>
      <c r="O1279" s="688" t="s">
        <v>3253</v>
      </c>
      <c r="P1279" s="690" t="s">
        <v>3253</v>
      </c>
      <c r="S1279" s="359"/>
      <c r="T1279" s="359"/>
    </row>
    <row r="1280" spans="2:20" x14ac:dyDescent="0.2">
      <c r="B1280" s="687" t="s">
        <v>1850</v>
      </c>
      <c r="C1280" s="636" t="s">
        <v>3055</v>
      </c>
      <c r="D1280" s="691" t="s">
        <v>1857</v>
      </c>
      <c r="E1280" s="688">
        <v>3466</v>
      </c>
      <c r="F1280" s="688" t="s">
        <v>1857</v>
      </c>
      <c r="G1280" s="688" t="s">
        <v>1857</v>
      </c>
      <c r="H1280" s="688">
        <v>80</v>
      </c>
      <c r="I1280" s="688">
        <v>3658</v>
      </c>
      <c r="J1280" s="688">
        <v>52</v>
      </c>
      <c r="K1280" s="688">
        <v>196.36812813449322</v>
      </c>
      <c r="L1280" s="688" t="s">
        <v>2022</v>
      </c>
      <c r="M1280" s="689">
        <v>0.30000000000000004</v>
      </c>
      <c r="N1280" s="688">
        <v>1097</v>
      </c>
      <c r="O1280" s="688" t="s">
        <v>3253</v>
      </c>
      <c r="P1280" s="690" t="s">
        <v>3253</v>
      </c>
      <c r="S1280" s="359"/>
      <c r="T1280" s="359"/>
    </row>
    <row r="1281" spans="2:20" x14ac:dyDescent="0.2">
      <c r="B1281" s="687" t="s">
        <v>1851</v>
      </c>
      <c r="C1281" s="636" t="s">
        <v>3056</v>
      </c>
      <c r="D1281" s="691" t="s">
        <v>1857</v>
      </c>
      <c r="E1281" s="688">
        <v>2341</v>
      </c>
      <c r="F1281" s="688" t="s">
        <v>1857</v>
      </c>
      <c r="G1281" s="688" t="s">
        <v>1857</v>
      </c>
      <c r="H1281" s="688">
        <v>48</v>
      </c>
      <c r="I1281" s="688">
        <v>2618</v>
      </c>
      <c r="J1281" s="688">
        <v>34</v>
      </c>
      <c r="K1281" s="688">
        <v>196.36812813449322</v>
      </c>
      <c r="L1281" s="688" t="s">
        <v>2022</v>
      </c>
      <c r="M1281" s="689">
        <v>0.30000000000000004</v>
      </c>
      <c r="N1281" s="688">
        <v>785</v>
      </c>
      <c r="O1281" s="688" t="s">
        <v>3253</v>
      </c>
      <c r="P1281" s="690" t="s">
        <v>3253</v>
      </c>
      <c r="S1281" s="359"/>
      <c r="T1281" s="359"/>
    </row>
    <row r="1282" spans="2:20" x14ac:dyDescent="0.2">
      <c r="B1282" s="687" t="s">
        <v>1852</v>
      </c>
      <c r="C1282" s="636" t="s">
        <v>3057</v>
      </c>
      <c r="D1282" s="691" t="s">
        <v>1857</v>
      </c>
      <c r="E1282" s="688">
        <v>260</v>
      </c>
      <c r="F1282" s="688" t="s">
        <v>1857</v>
      </c>
      <c r="G1282" s="688" t="s">
        <v>1857</v>
      </c>
      <c r="H1282" s="688">
        <v>5</v>
      </c>
      <c r="I1282" s="688">
        <v>832</v>
      </c>
      <c r="J1282" s="688">
        <v>5</v>
      </c>
      <c r="K1282" s="688">
        <v>196.36812813449322</v>
      </c>
      <c r="L1282" s="688" t="s">
        <v>2022</v>
      </c>
      <c r="M1282" s="689">
        <v>0.4</v>
      </c>
      <c r="N1282" s="688">
        <v>333</v>
      </c>
      <c r="O1282" s="688" t="s">
        <v>3253</v>
      </c>
      <c r="P1282" s="690" t="s">
        <v>3253</v>
      </c>
      <c r="S1282" s="359"/>
      <c r="T1282" s="359"/>
    </row>
    <row r="1283" spans="2:20" x14ac:dyDescent="0.2">
      <c r="B1283" s="687" t="s">
        <v>1853</v>
      </c>
      <c r="C1283" s="636" t="s">
        <v>3058</v>
      </c>
      <c r="D1283" s="691" t="s">
        <v>1857</v>
      </c>
      <c r="E1283" s="688">
        <v>4310</v>
      </c>
      <c r="F1283" s="688" t="s">
        <v>1857</v>
      </c>
      <c r="G1283" s="688" t="s">
        <v>1857</v>
      </c>
      <c r="H1283" s="688">
        <v>69</v>
      </c>
      <c r="I1283" s="688">
        <v>3318</v>
      </c>
      <c r="J1283" s="688">
        <v>47</v>
      </c>
      <c r="K1283" s="688">
        <v>196.36812813449322</v>
      </c>
      <c r="L1283" s="688" t="s">
        <v>2022</v>
      </c>
      <c r="M1283" s="689">
        <v>0.30000000000000004</v>
      </c>
      <c r="N1283" s="688">
        <v>995</v>
      </c>
      <c r="O1283" s="688" t="s">
        <v>3253</v>
      </c>
      <c r="P1283" s="690" t="s">
        <v>3253</v>
      </c>
      <c r="S1283" s="359"/>
      <c r="T1283" s="359"/>
    </row>
    <row r="1284" spans="2:20" x14ac:dyDescent="0.2">
      <c r="B1284" s="692" t="s">
        <v>1854</v>
      </c>
      <c r="C1284" s="636" t="s">
        <v>3059</v>
      </c>
      <c r="D1284" s="691" t="s">
        <v>1857</v>
      </c>
      <c r="E1284" s="688">
        <v>3996</v>
      </c>
      <c r="F1284" s="688" t="s">
        <v>1857</v>
      </c>
      <c r="G1284" s="688" t="s">
        <v>1857</v>
      </c>
      <c r="H1284" s="688">
        <v>67</v>
      </c>
      <c r="I1284" s="688">
        <v>2370</v>
      </c>
      <c r="J1284" s="688">
        <v>29</v>
      </c>
      <c r="K1284" s="688">
        <v>196.36812813449322</v>
      </c>
      <c r="L1284" s="688" t="s">
        <v>2022</v>
      </c>
      <c r="M1284" s="689">
        <v>0.30000000000000004</v>
      </c>
      <c r="N1284" s="688">
        <v>711</v>
      </c>
      <c r="O1284" s="688" t="s">
        <v>3253</v>
      </c>
      <c r="P1284" s="690" t="s">
        <v>3253</v>
      </c>
      <c r="S1284" s="359"/>
      <c r="T1284" s="359"/>
    </row>
    <row r="1285" spans="2:20" x14ac:dyDescent="0.2">
      <c r="B1285" s="692" t="s">
        <v>1855</v>
      </c>
      <c r="C1285" s="636" t="s">
        <v>3060</v>
      </c>
      <c r="D1285" s="691" t="s">
        <v>1857</v>
      </c>
      <c r="E1285" s="688">
        <v>2279</v>
      </c>
      <c r="F1285" s="688" t="s">
        <v>1857</v>
      </c>
      <c r="G1285" s="688" t="s">
        <v>1857</v>
      </c>
      <c r="H1285" s="688">
        <v>96</v>
      </c>
      <c r="I1285" s="688">
        <v>984</v>
      </c>
      <c r="J1285" s="688">
        <v>5</v>
      </c>
      <c r="K1285" s="688">
        <v>196.36812813449322</v>
      </c>
      <c r="L1285" s="688" t="s">
        <v>2022</v>
      </c>
      <c r="M1285" s="689">
        <v>0.4</v>
      </c>
      <c r="N1285" s="688">
        <v>394</v>
      </c>
      <c r="O1285" s="688" t="s">
        <v>3253</v>
      </c>
      <c r="P1285" s="690" t="s">
        <v>3253</v>
      </c>
    </row>
    <row r="1286" spans="2:20" ht="12" thickBot="1" x14ac:dyDescent="0.25">
      <c r="B1286" s="693" t="s">
        <v>1856</v>
      </c>
      <c r="C1286" s="694" t="s">
        <v>3061</v>
      </c>
      <c r="D1286" s="695" t="s">
        <v>1857</v>
      </c>
      <c r="E1286" s="696">
        <v>1777</v>
      </c>
      <c r="F1286" s="696" t="s">
        <v>1857</v>
      </c>
      <c r="G1286" s="696" t="s">
        <v>1857</v>
      </c>
      <c r="H1286" s="696">
        <v>5</v>
      </c>
      <c r="I1286" s="696">
        <v>4042</v>
      </c>
      <c r="J1286" s="696">
        <v>36</v>
      </c>
      <c r="K1286" s="696">
        <v>196.36812813449322</v>
      </c>
      <c r="L1286" s="696" t="s">
        <v>1874</v>
      </c>
      <c r="M1286" s="697" t="s">
        <v>1857</v>
      </c>
      <c r="N1286" s="696" t="s">
        <v>1857</v>
      </c>
      <c r="O1286" s="696" t="s">
        <v>3253</v>
      </c>
      <c r="P1286" s="698" t="s">
        <v>3253</v>
      </c>
    </row>
    <row r="1290" spans="2:20" x14ac:dyDescent="0.2">
      <c r="B1290" s="328"/>
      <c r="D1290" s="328"/>
      <c r="E1290" s="328"/>
      <c r="F1290" s="328"/>
      <c r="L1290" s="328"/>
      <c r="M1290" s="328"/>
      <c r="N1290" s="328"/>
      <c r="O1290" s="328"/>
      <c r="P1290" s="328"/>
    </row>
    <row r="1291" spans="2:20" x14ac:dyDescent="0.2">
      <c r="B1291" s="328"/>
      <c r="D1291" s="328"/>
      <c r="E1291" s="328"/>
      <c r="F1291" s="328"/>
      <c r="L1291" s="328"/>
      <c r="M1291" s="328"/>
      <c r="N1291" s="328"/>
      <c r="O1291" s="328"/>
      <c r="P1291" s="328"/>
    </row>
    <row r="1292" spans="2:20" x14ac:dyDescent="0.2">
      <c r="B1292" s="328"/>
      <c r="D1292" s="328"/>
      <c r="E1292" s="328"/>
      <c r="F1292" s="328"/>
      <c r="L1292" s="328"/>
      <c r="M1292" s="328"/>
      <c r="N1292" s="328"/>
      <c r="O1292" s="328"/>
      <c r="P1292" s="328"/>
    </row>
    <row r="1293" spans="2:20" x14ac:dyDescent="0.2">
      <c r="B1293" s="328"/>
      <c r="D1293" s="328"/>
      <c r="E1293" s="328"/>
      <c r="F1293" s="328"/>
      <c r="L1293" s="328"/>
      <c r="M1293" s="328"/>
      <c r="N1293" s="328"/>
      <c r="O1293" s="328"/>
      <c r="P1293" s="328"/>
    </row>
    <row r="1294" spans="2:20" x14ac:dyDescent="0.2">
      <c r="B1294" s="328"/>
      <c r="D1294" s="328"/>
      <c r="E1294" s="328"/>
      <c r="F1294" s="328"/>
      <c r="L1294" s="328"/>
      <c r="M1294" s="328"/>
      <c r="N1294" s="328"/>
      <c r="O1294" s="328"/>
      <c r="P1294" s="328"/>
    </row>
    <row r="1295" spans="2:20" x14ac:dyDescent="0.2">
      <c r="B1295" s="328"/>
      <c r="D1295" s="328"/>
      <c r="E1295" s="328"/>
      <c r="F1295" s="328"/>
      <c r="L1295" s="328"/>
      <c r="M1295" s="328"/>
      <c r="N1295" s="328"/>
      <c r="O1295" s="328"/>
      <c r="P1295" s="328"/>
    </row>
    <row r="1296" spans="2:20" x14ac:dyDescent="0.2">
      <c r="B1296" s="328"/>
      <c r="D1296" s="328"/>
      <c r="E1296" s="328"/>
      <c r="F1296" s="328"/>
      <c r="L1296" s="328"/>
      <c r="M1296" s="328"/>
      <c r="N1296" s="328"/>
      <c r="O1296" s="328"/>
      <c r="P1296" s="328"/>
    </row>
    <row r="1297" spans="2:16" x14ac:dyDescent="0.2">
      <c r="B1297" s="328"/>
      <c r="D1297" s="328"/>
      <c r="E1297" s="328"/>
      <c r="F1297" s="328"/>
      <c r="L1297" s="328"/>
      <c r="M1297" s="328"/>
      <c r="N1297" s="328"/>
      <c r="O1297" s="328"/>
      <c r="P1297" s="328"/>
    </row>
    <row r="1298" spans="2:16" x14ac:dyDescent="0.2">
      <c r="B1298" s="328"/>
      <c r="D1298" s="328"/>
      <c r="E1298" s="328"/>
      <c r="F1298" s="328"/>
      <c r="L1298" s="328"/>
      <c r="M1298" s="328"/>
      <c r="N1298" s="328"/>
      <c r="O1298" s="328"/>
      <c r="P1298" s="328"/>
    </row>
    <row r="1299" spans="2:16" x14ac:dyDescent="0.2">
      <c r="B1299" s="328"/>
      <c r="D1299" s="328"/>
      <c r="E1299" s="328"/>
      <c r="F1299" s="328"/>
      <c r="L1299" s="328"/>
      <c r="M1299" s="328"/>
      <c r="N1299" s="328"/>
      <c r="O1299" s="328"/>
      <c r="P1299" s="328"/>
    </row>
    <row r="1300" spans="2:16" x14ac:dyDescent="0.2">
      <c r="B1300" s="328"/>
      <c r="D1300" s="328"/>
      <c r="E1300" s="328"/>
      <c r="F1300" s="328"/>
      <c r="L1300" s="328"/>
      <c r="M1300" s="328"/>
      <c r="N1300" s="328"/>
      <c r="O1300" s="328"/>
      <c r="P1300" s="328"/>
    </row>
    <row r="1301" spans="2:16" x14ac:dyDescent="0.2">
      <c r="B1301" s="328"/>
      <c r="D1301" s="328"/>
      <c r="E1301" s="328"/>
      <c r="F1301" s="328"/>
      <c r="L1301" s="328"/>
      <c r="M1301" s="328"/>
      <c r="N1301" s="328"/>
      <c r="O1301" s="328"/>
      <c r="P1301" s="328"/>
    </row>
    <row r="1302" spans="2:16" x14ac:dyDescent="0.2">
      <c r="B1302" s="328"/>
      <c r="D1302" s="328"/>
      <c r="E1302" s="328"/>
      <c r="F1302" s="328"/>
      <c r="L1302" s="328"/>
      <c r="M1302" s="328"/>
      <c r="N1302" s="328"/>
      <c r="O1302" s="328"/>
      <c r="P1302" s="328"/>
    </row>
    <row r="1303" spans="2:16" x14ac:dyDescent="0.2">
      <c r="B1303" s="328"/>
      <c r="D1303" s="328"/>
      <c r="E1303" s="328"/>
      <c r="F1303" s="328"/>
      <c r="L1303" s="328"/>
      <c r="M1303" s="328"/>
      <c r="N1303" s="328"/>
      <c r="O1303" s="328"/>
      <c r="P1303" s="328"/>
    </row>
    <row r="1304" spans="2:16" x14ac:dyDescent="0.2">
      <c r="B1304" s="328"/>
      <c r="D1304" s="328"/>
      <c r="E1304" s="328"/>
      <c r="F1304" s="328"/>
      <c r="L1304" s="328"/>
      <c r="M1304" s="328"/>
      <c r="N1304" s="328"/>
      <c r="O1304" s="328"/>
      <c r="P1304" s="328"/>
    </row>
    <row r="1305" spans="2:16" x14ac:dyDescent="0.2">
      <c r="B1305" s="328"/>
      <c r="D1305" s="328"/>
      <c r="E1305" s="328"/>
      <c r="F1305" s="328"/>
      <c r="L1305" s="328"/>
      <c r="M1305" s="328"/>
      <c r="N1305" s="328"/>
      <c r="O1305" s="328"/>
      <c r="P1305" s="328"/>
    </row>
    <row r="1306" spans="2:16" x14ac:dyDescent="0.2">
      <c r="B1306" s="328"/>
      <c r="D1306" s="328"/>
      <c r="E1306" s="328"/>
      <c r="F1306" s="328"/>
      <c r="L1306" s="328"/>
      <c r="M1306" s="328"/>
      <c r="N1306" s="328"/>
      <c r="O1306" s="328"/>
      <c r="P1306" s="328"/>
    </row>
    <row r="1307" spans="2:16" x14ac:dyDescent="0.2">
      <c r="B1307" s="328"/>
      <c r="D1307" s="328"/>
      <c r="E1307" s="328"/>
      <c r="F1307" s="328"/>
      <c r="L1307" s="328"/>
      <c r="M1307" s="328"/>
      <c r="N1307" s="328"/>
      <c r="O1307" s="328"/>
      <c r="P1307" s="328"/>
    </row>
    <row r="1308" spans="2:16" x14ac:dyDescent="0.2">
      <c r="B1308" s="328"/>
      <c r="D1308" s="328"/>
      <c r="E1308" s="328"/>
      <c r="F1308" s="328"/>
      <c r="L1308" s="328"/>
      <c r="M1308" s="328"/>
      <c r="N1308" s="328"/>
      <c r="O1308" s="328"/>
      <c r="P1308" s="328"/>
    </row>
    <row r="1309" spans="2:16" x14ac:dyDescent="0.2">
      <c r="B1309" s="328"/>
      <c r="D1309" s="328"/>
      <c r="E1309" s="328"/>
      <c r="F1309" s="328"/>
      <c r="L1309" s="328"/>
      <c r="M1309" s="328"/>
      <c r="N1309" s="328"/>
      <c r="O1309" s="328"/>
      <c r="P1309" s="328"/>
    </row>
    <row r="1310" spans="2:16" x14ac:dyDescent="0.2">
      <c r="B1310" s="328"/>
      <c r="D1310" s="328"/>
      <c r="E1310" s="328"/>
      <c r="F1310" s="328"/>
      <c r="L1310" s="328"/>
      <c r="M1310" s="328"/>
      <c r="N1310" s="328"/>
      <c r="O1310" s="328"/>
      <c r="P1310" s="328"/>
    </row>
    <row r="1311" spans="2:16" x14ac:dyDescent="0.2">
      <c r="B1311" s="328"/>
      <c r="D1311" s="328"/>
      <c r="E1311" s="328"/>
      <c r="F1311" s="328"/>
      <c r="L1311" s="328"/>
      <c r="M1311" s="328"/>
      <c r="N1311" s="328"/>
      <c r="O1311" s="328"/>
      <c r="P1311" s="328"/>
    </row>
    <row r="1312" spans="2:16" x14ac:dyDescent="0.2">
      <c r="B1312" s="328"/>
      <c r="D1312" s="328"/>
      <c r="E1312" s="328"/>
      <c r="F1312" s="328"/>
      <c r="L1312" s="328"/>
      <c r="M1312" s="328"/>
      <c r="N1312" s="328"/>
      <c r="O1312" s="328"/>
      <c r="P1312" s="328"/>
    </row>
    <row r="1313" spans="2:16" x14ac:dyDescent="0.2">
      <c r="B1313" s="328"/>
      <c r="D1313" s="328"/>
      <c r="E1313" s="328"/>
      <c r="F1313" s="328"/>
      <c r="L1313" s="328"/>
      <c r="M1313" s="328"/>
      <c r="N1313" s="328"/>
      <c r="O1313" s="328"/>
      <c r="P1313" s="328"/>
    </row>
    <row r="1314" spans="2:16" x14ac:dyDescent="0.2">
      <c r="B1314" s="328"/>
      <c r="D1314" s="328"/>
      <c r="E1314" s="328"/>
      <c r="F1314" s="328"/>
      <c r="L1314" s="328"/>
      <c r="M1314" s="328"/>
      <c r="N1314" s="328"/>
      <c r="O1314" s="328"/>
      <c r="P1314" s="328"/>
    </row>
    <row r="1315" spans="2:16" x14ac:dyDescent="0.2">
      <c r="B1315" s="328"/>
      <c r="D1315" s="328"/>
      <c r="E1315" s="328"/>
      <c r="F1315" s="328"/>
      <c r="L1315" s="328"/>
      <c r="M1315" s="328"/>
      <c r="N1315" s="328"/>
      <c r="O1315" s="328"/>
      <c r="P1315" s="328"/>
    </row>
    <row r="1316" spans="2:16" x14ac:dyDescent="0.2">
      <c r="B1316" s="328"/>
      <c r="D1316" s="328"/>
      <c r="E1316" s="328"/>
      <c r="F1316" s="328"/>
      <c r="L1316" s="328"/>
      <c r="M1316" s="328"/>
      <c r="N1316" s="328"/>
      <c r="O1316" s="328"/>
      <c r="P1316" s="328"/>
    </row>
    <row r="1317" spans="2:16" x14ac:dyDescent="0.2">
      <c r="B1317" s="328"/>
      <c r="D1317" s="328"/>
      <c r="E1317" s="328"/>
      <c r="F1317" s="328"/>
      <c r="L1317" s="328"/>
      <c r="M1317" s="328"/>
      <c r="N1317" s="328"/>
      <c r="O1317" s="328"/>
      <c r="P1317" s="328"/>
    </row>
    <row r="1318" spans="2:16" x14ac:dyDescent="0.2">
      <c r="B1318" s="328"/>
      <c r="D1318" s="328"/>
      <c r="E1318" s="328"/>
      <c r="F1318" s="328"/>
      <c r="L1318" s="328"/>
      <c r="M1318" s="328"/>
      <c r="N1318" s="328"/>
      <c r="O1318" s="328"/>
      <c r="P1318" s="328"/>
    </row>
    <row r="1319" spans="2:16" x14ac:dyDescent="0.2">
      <c r="B1319" s="328"/>
      <c r="D1319" s="328"/>
      <c r="E1319" s="328"/>
      <c r="F1319" s="328"/>
      <c r="L1319" s="328"/>
      <c r="M1319" s="328"/>
      <c r="N1319" s="328"/>
      <c r="O1319" s="328"/>
      <c r="P1319" s="328"/>
    </row>
    <row r="1320" spans="2:16" x14ac:dyDescent="0.2">
      <c r="B1320" s="328"/>
      <c r="D1320" s="328"/>
      <c r="E1320" s="328"/>
      <c r="F1320" s="328"/>
      <c r="L1320" s="328"/>
      <c r="M1320" s="328"/>
      <c r="N1320" s="328"/>
      <c r="O1320" s="328"/>
      <c r="P1320" s="328"/>
    </row>
    <row r="1321" spans="2:16" x14ac:dyDescent="0.2">
      <c r="B1321" s="328"/>
      <c r="D1321" s="328"/>
      <c r="E1321" s="328"/>
      <c r="F1321" s="328"/>
      <c r="L1321" s="328"/>
      <c r="M1321" s="328"/>
      <c r="N1321" s="328"/>
      <c r="O1321" s="328"/>
      <c r="P1321" s="328"/>
    </row>
    <row r="1322" spans="2:16" x14ac:dyDescent="0.2">
      <c r="B1322" s="328"/>
      <c r="D1322" s="328"/>
      <c r="E1322" s="328"/>
      <c r="F1322" s="328"/>
      <c r="L1322" s="328"/>
      <c r="M1322" s="328"/>
      <c r="N1322" s="328"/>
      <c r="O1322" s="328"/>
      <c r="P1322" s="328"/>
    </row>
    <row r="1323" spans="2:16" x14ac:dyDescent="0.2">
      <c r="B1323" s="328"/>
      <c r="D1323" s="328"/>
      <c r="E1323" s="328"/>
      <c r="F1323" s="328"/>
      <c r="L1323" s="328"/>
      <c r="M1323" s="328"/>
      <c r="N1323" s="328"/>
      <c r="O1323" s="328"/>
      <c r="P1323" s="328"/>
    </row>
    <row r="1324" spans="2:16" x14ac:dyDescent="0.2">
      <c r="B1324" s="328"/>
      <c r="D1324" s="328"/>
      <c r="E1324" s="328"/>
      <c r="F1324" s="328"/>
      <c r="L1324" s="328"/>
      <c r="M1324" s="328"/>
      <c r="N1324" s="328"/>
      <c r="O1324" s="328"/>
      <c r="P1324" s="328"/>
    </row>
    <row r="1325" spans="2:16" x14ac:dyDescent="0.2">
      <c r="B1325" s="328"/>
      <c r="D1325" s="328"/>
      <c r="E1325" s="328"/>
      <c r="F1325" s="328"/>
      <c r="L1325" s="328"/>
      <c r="M1325" s="328"/>
      <c r="N1325" s="328"/>
      <c r="O1325" s="328"/>
      <c r="P1325" s="328"/>
    </row>
  </sheetData>
  <autoFilter ref="B3:P1286"/>
  <conditionalFormatting sqref="H3 J3">
    <cfRule type="cellIs" dxfId="6" priority="1" stopIfTrue="1" operator="equal">
      <formula>0</formula>
    </cfRule>
  </conditionalFormatting>
  <printOptions headings="1" gridLines="1"/>
  <pageMargins left="0.25" right="0.25" top="0.75" bottom="0.75" header="0.3" footer="0.3"/>
  <pageSetup paperSize="9" scale="50" fitToWidth="0" fitToHeight="0" orientation="landscape" r:id="rId1"/>
  <headerFooter alignWithMargins="0">
    <oddFooter>&amp;R&amp;P of &amp;N</oddFooter>
  </headerFooter>
  <rowBreaks count="7" manualBreakCount="7">
    <brk id="64" max="16" man="1"/>
    <brk id="144" max="16" man="1"/>
    <brk id="212" max="16" man="1"/>
    <brk id="292" max="16" man="1"/>
    <brk id="369" max="16" man="1"/>
    <brk id="453" max="16" man="1"/>
    <brk id="1249"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79998168889431442"/>
  </sheetPr>
  <dimension ref="B1:U1325"/>
  <sheetViews>
    <sheetView topLeftCell="A3" zoomScaleNormal="100" workbookViewId="0">
      <selection activeCell="B3" sqref="B3"/>
    </sheetView>
  </sheetViews>
  <sheetFormatPr defaultColWidth="9.140625" defaultRowHeight="11.25" x14ac:dyDescent="0.2"/>
  <cols>
    <col min="1" max="1" width="1.7109375" style="328" customWidth="1"/>
    <col min="2" max="2" width="7.85546875" style="267" customWidth="1"/>
    <col min="3" max="3" width="110.5703125" style="328" bestFit="1" customWidth="1"/>
    <col min="4" max="4" width="9.7109375" style="360" bestFit="1" customWidth="1"/>
    <col min="5" max="6" width="9.7109375" style="360" customWidth="1"/>
    <col min="7" max="7" width="10.5703125" style="328" bestFit="1" customWidth="1"/>
    <col min="8" max="8" width="9.28515625" style="328" customWidth="1"/>
    <col min="9" max="9" width="10.85546875" style="328" bestFit="1" customWidth="1"/>
    <col min="10" max="10" width="9.28515625" style="328" customWidth="1"/>
    <col min="11" max="11" width="8.85546875" style="328" bestFit="1" customWidth="1"/>
    <col min="12" max="12" width="10.5703125" style="351" customWidth="1"/>
    <col min="13" max="13" width="9.42578125" style="352" customWidth="1"/>
    <col min="14" max="14" width="10.28515625" style="361" customWidth="1"/>
    <col min="15" max="16" width="11.5703125" style="359" customWidth="1"/>
    <col min="17" max="16384" width="9.140625" style="328"/>
  </cols>
  <sheetData>
    <row r="1" spans="2:21" s="253" customFormat="1" ht="12.75" customHeight="1" thickBot="1" x14ac:dyDescent="0.25">
      <c r="B1" s="252" t="s">
        <v>3451</v>
      </c>
      <c r="D1" s="796"/>
      <c r="E1" s="346"/>
      <c r="F1" s="346"/>
      <c r="G1" s="346"/>
      <c r="H1" s="346"/>
      <c r="I1" s="346"/>
      <c r="J1" s="346"/>
      <c r="K1" s="346"/>
      <c r="L1" s="347"/>
      <c r="M1" s="348"/>
      <c r="N1" s="349"/>
      <c r="O1" s="350"/>
      <c r="P1" s="350"/>
      <c r="R1" s="328"/>
      <c r="S1" s="328"/>
      <c r="T1" s="328"/>
      <c r="U1" s="328"/>
    </row>
    <row r="2" spans="2:21" ht="12" customHeight="1" thickBot="1" x14ac:dyDescent="0.25">
      <c r="B2" s="328"/>
      <c r="D2" s="1169" t="s">
        <v>3343</v>
      </c>
      <c r="E2" s="1170"/>
      <c r="F2" s="1170"/>
      <c r="G2" s="1170"/>
      <c r="H2" s="1170"/>
      <c r="I2" s="1170"/>
      <c r="J2" s="1170"/>
      <c r="K2" s="1170"/>
      <c r="L2" s="1170"/>
      <c r="M2" s="1170"/>
      <c r="N2" s="1170"/>
      <c r="O2" s="1170"/>
      <c r="P2" s="1171"/>
    </row>
    <row r="3" spans="2:21" s="272" customFormat="1" ht="79.5" thickBot="1" x14ac:dyDescent="0.25">
      <c r="B3" s="783" t="s">
        <v>243</v>
      </c>
      <c r="C3" s="290" t="s">
        <v>244</v>
      </c>
      <c r="D3" s="256" t="s">
        <v>58</v>
      </c>
      <c r="E3" s="354" t="s">
        <v>59</v>
      </c>
      <c r="F3" s="355" t="s">
        <v>60</v>
      </c>
      <c r="G3" s="355" t="s">
        <v>21</v>
      </c>
      <c r="H3" s="355" t="s">
        <v>22</v>
      </c>
      <c r="I3" s="355" t="s">
        <v>250</v>
      </c>
      <c r="J3" s="355" t="s">
        <v>251</v>
      </c>
      <c r="K3" s="355" t="s">
        <v>252</v>
      </c>
      <c r="L3" s="355" t="s">
        <v>253</v>
      </c>
      <c r="M3" s="356" t="s">
        <v>61</v>
      </c>
      <c r="N3" s="718" t="s">
        <v>254</v>
      </c>
      <c r="O3" s="717" t="s">
        <v>64</v>
      </c>
      <c r="P3" s="357" t="s">
        <v>65</v>
      </c>
      <c r="R3" s="328"/>
      <c r="S3" s="328"/>
      <c r="T3" s="328"/>
      <c r="U3" s="328"/>
    </row>
    <row r="4" spans="2:21" x14ac:dyDescent="0.2">
      <c r="B4" s="687" t="s">
        <v>830</v>
      </c>
      <c r="C4" s="716" t="s">
        <v>1981</v>
      </c>
      <c r="D4" s="850"/>
      <c r="E4" s="851"/>
      <c r="F4" s="851"/>
      <c r="G4" s="851"/>
      <c r="H4" s="851"/>
      <c r="I4" s="851"/>
      <c r="J4" s="851"/>
      <c r="K4" s="851"/>
      <c r="L4" s="851"/>
      <c r="M4" s="851"/>
      <c r="N4" s="851"/>
      <c r="O4" s="851"/>
      <c r="P4" s="852"/>
    </row>
    <row r="5" spans="2:21" x14ac:dyDescent="0.2">
      <c r="B5" s="687" t="s">
        <v>831</v>
      </c>
      <c r="C5" s="636" t="s">
        <v>1982</v>
      </c>
      <c r="D5" s="853"/>
      <c r="E5" s="851"/>
      <c r="F5" s="851"/>
      <c r="G5" s="851"/>
      <c r="H5" s="851"/>
      <c r="I5" s="851"/>
      <c r="J5" s="851"/>
      <c r="K5" s="851"/>
      <c r="L5" s="851"/>
      <c r="M5" s="851"/>
      <c r="N5" s="851"/>
      <c r="O5" s="851"/>
      <c r="P5" s="852"/>
    </row>
    <row r="6" spans="2:21" x14ac:dyDescent="0.2">
      <c r="B6" s="687" t="s">
        <v>832</v>
      </c>
      <c r="C6" s="636" t="s">
        <v>1983</v>
      </c>
      <c r="D6" s="853"/>
      <c r="E6" s="851"/>
      <c r="F6" s="851"/>
      <c r="G6" s="851"/>
      <c r="H6" s="851"/>
      <c r="I6" s="851"/>
      <c r="J6" s="851"/>
      <c r="K6" s="851"/>
      <c r="L6" s="851"/>
      <c r="M6" s="851"/>
      <c r="N6" s="851"/>
      <c r="O6" s="851"/>
      <c r="P6" s="852"/>
      <c r="Q6" s="358"/>
    </row>
    <row r="7" spans="2:21" x14ac:dyDescent="0.2">
      <c r="B7" s="687" t="s">
        <v>833</v>
      </c>
      <c r="C7" s="636" t="s">
        <v>1984</v>
      </c>
      <c r="D7" s="853"/>
      <c r="E7" s="851"/>
      <c r="F7" s="851"/>
      <c r="G7" s="851"/>
      <c r="H7" s="851"/>
      <c r="I7" s="851"/>
      <c r="J7" s="851"/>
      <c r="K7" s="851"/>
      <c r="L7" s="851"/>
      <c r="M7" s="851"/>
      <c r="N7" s="851"/>
      <c r="O7" s="851"/>
      <c r="P7" s="852"/>
    </row>
    <row r="8" spans="2:21" x14ac:dyDescent="0.2">
      <c r="B8" s="687" t="s">
        <v>834</v>
      </c>
      <c r="C8" s="636" t="s">
        <v>1985</v>
      </c>
      <c r="D8" s="853"/>
      <c r="E8" s="851"/>
      <c r="F8" s="851"/>
      <c r="G8" s="851"/>
      <c r="H8" s="851"/>
      <c r="I8" s="851"/>
      <c r="J8" s="851"/>
      <c r="K8" s="851"/>
      <c r="L8" s="851"/>
      <c r="M8" s="851"/>
      <c r="N8" s="851"/>
      <c r="O8" s="851"/>
      <c r="P8" s="852"/>
    </row>
    <row r="9" spans="2:21" x14ac:dyDescent="0.2">
      <c r="B9" s="687" t="s">
        <v>835</v>
      </c>
      <c r="C9" s="636" t="s">
        <v>1986</v>
      </c>
      <c r="D9" s="853"/>
      <c r="E9" s="851"/>
      <c r="F9" s="851"/>
      <c r="G9" s="851"/>
      <c r="H9" s="851"/>
      <c r="I9" s="851"/>
      <c r="J9" s="851"/>
      <c r="K9" s="851"/>
      <c r="L9" s="851"/>
      <c r="M9" s="851"/>
      <c r="N9" s="851"/>
      <c r="O9" s="851"/>
      <c r="P9" s="852"/>
    </row>
    <row r="10" spans="2:21" x14ac:dyDescent="0.2">
      <c r="B10" s="687" t="s">
        <v>836</v>
      </c>
      <c r="C10" s="636" t="s">
        <v>1987</v>
      </c>
      <c r="D10" s="853"/>
      <c r="E10" s="851"/>
      <c r="F10" s="851"/>
      <c r="G10" s="851"/>
      <c r="H10" s="851"/>
      <c r="I10" s="851"/>
      <c r="J10" s="851"/>
      <c r="K10" s="851"/>
      <c r="L10" s="851"/>
      <c r="M10" s="851"/>
      <c r="N10" s="851"/>
      <c r="O10" s="851"/>
      <c r="P10" s="852"/>
    </row>
    <row r="11" spans="2:21" x14ac:dyDescent="0.2">
      <c r="B11" s="687" t="s">
        <v>837</v>
      </c>
      <c r="C11" s="636" t="s">
        <v>1988</v>
      </c>
      <c r="D11" s="853"/>
      <c r="E11" s="851"/>
      <c r="F11" s="851"/>
      <c r="G11" s="851"/>
      <c r="H11" s="851"/>
      <c r="I11" s="851"/>
      <c r="J11" s="851"/>
      <c r="K11" s="851"/>
      <c r="L11" s="851"/>
      <c r="M11" s="851"/>
      <c r="N11" s="851"/>
      <c r="O11" s="851"/>
      <c r="P11" s="852"/>
    </row>
    <row r="12" spans="2:21" x14ac:dyDescent="0.2">
      <c r="B12" s="687" t="s">
        <v>838</v>
      </c>
      <c r="C12" s="636" t="s">
        <v>1989</v>
      </c>
      <c r="D12" s="853"/>
      <c r="E12" s="851"/>
      <c r="F12" s="851"/>
      <c r="G12" s="851"/>
      <c r="H12" s="851"/>
      <c r="I12" s="851"/>
      <c r="J12" s="851"/>
      <c r="K12" s="851"/>
      <c r="L12" s="851"/>
      <c r="M12" s="851"/>
      <c r="N12" s="851"/>
      <c r="O12" s="851"/>
      <c r="P12" s="852"/>
    </row>
    <row r="13" spans="2:21" x14ac:dyDescent="0.2">
      <c r="B13" s="687" t="s">
        <v>839</v>
      </c>
      <c r="C13" s="636" t="s">
        <v>1990</v>
      </c>
      <c r="D13" s="853"/>
      <c r="E13" s="851"/>
      <c r="F13" s="851"/>
      <c r="G13" s="851"/>
      <c r="H13" s="851"/>
      <c r="I13" s="851"/>
      <c r="J13" s="851"/>
      <c r="K13" s="851"/>
      <c r="L13" s="851"/>
      <c r="M13" s="851"/>
      <c r="N13" s="851"/>
      <c r="O13" s="851"/>
      <c r="P13" s="852"/>
    </row>
    <row r="14" spans="2:21" x14ac:dyDescent="0.2">
      <c r="B14" s="687" t="s">
        <v>840</v>
      </c>
      <c r="C14" s="636" t="s">
        <v>1991</v>
      </c>
      <c r="D14" s="853"/>
      <c r="E14" s="851"/>
      <c r="F14" s="851"/>
      <c r="G14" s="851"/>
      <c r="H14" s="851"/>
      <c r="I14" s="851"/>
      <c r="J14" s="851"/>
      <c r="K14" s="851"/>
      <c r="L14" s="851"/>
      <c r="M14" s="851"/>
      <c r="N14" s="851"/>
      <c r="O14" s="851"/>
      <c r="P14" s="852"/>
    </row>
    <row r="15" spans="2:21" x14ac:dyDescent="0.2">
      <c r="B15" s="687" t="s">
        <v>841</v>
      </c>
      <c r="C15" s="636" t="s">
        <v>1992</v>
      </c>
      <c r="D15" s="853"/>
      <c r="E15" s="851"/>
      <c r="F15" s="851"/>
      <c r="G15" s="851"/>
      <c r="H15" s="851"/>
      <c r="I15" s="851"/>
      <c r="J15" s="851"/>
      <c r="K15" s="851"/>
      <c r="L15" s="851"/>
      <c r="M15" s="851"/>
      <c r="N15" s="851"/>
      <c r="O15" s="851"/>
      <c r="P15" s="852"/>
    </row>
    <row r="16" spans="2:21" x14ac:dyDescent="0.2">
      <c r="B16" s="687" t="s">
        <v>842</v>
      </c>
      <c r="C16" s="636" t="s">
        <v>1993</v>
      </c>
      <c r="D16" s="853"/>
      <c r="E16" s="851"/>
      <c r="F16" s="851"/>
      <c r="G16" s="851"/>
      <c r="H16" s="851"/>
      <c r="I16" s="851"/>
      <c r="J16" s="851"/>
      <c r="K16" s="851"/>
      <c r="L16" s="851"/>
      <c r="M16" s="851"/>
      <c r="N16" s="851"/>
      <c r="O16" s="851"/>
      <c r="P16" s="852"/>
    </row>
    <row r="17" spans="2:20" x14ac:dyDescent="0.2">
      <c r="B17" s="687" t="s">
        <v>843</v>
      </c>
      <c r="C17" s="636" t="s">
        <v>1994</v>
      </c>
      <c r="D17" s="853"/>
      <c r="E17" s="851"/>
      <c r="F17" s="851"/>
      <c r="G17" s="851"/>
      <c r="H17" s="851"/>
      <c r="I17" s="851"/>
      <c r="J17" s="851"/>
      <c r="K17" s="851"/>
      <c r="L17" s="851"/>
      <c r="M17" s="851"/>
      <c r="N17" s="851"/>
      <c r="O17" s="851"/>
      <c r="P17" s="852"/>
    </row>
    <row r="18" spans="2:20" x14ac:dyDescent="0.2">
      <c r="B18" s="687" t="s">
        <v>844</v>
      </c>
      <c r="C18" s="636" t="s">
        <v>1995</v>
      </c>
      <c r="D18" s="853"/>
      <c r="E18" s="851"/>
      <c r="F18" s="851"/>
      <c r="G18" s="851"/>
      <c r="H18" s="851"/>
      <c r="I18" s="851"/>
      <c r="J18" s="851"/>
      <c r="K18" s="851"/>
      <c r="L18" s="851"/>
      <c r="M18" s="851"/>
      <c r="N18" s="851"/>
      <c r="O18" s="851"/>
      <c r="P18" s="852"/>
    </row>
    <row r="19" spans="2:20" x14ac:dyDescent="0.2">
      <c r="B19" s="687" t="s">
        <v>845</v>
      </c>
      <c r="C19" s="636" t="s">
        <v>1996</v>
      </c>
      <c r="D19" s="853"/>
      <c r="E19" s="851"/>
      <c r="F19" s="851"/>
      <c r="G19" s="851"/>
      <c r="H19" s="851"/>
      <c r="I19" s="851"/>
      <c r="J19" s="851"/>
      <c r="K19" s="851"/>
      <c r="L19" s="851"/>
      <c r="M19" s="851"/>
      <c r="N19" s="851"/>
      <c r="O19" s="851"/>
      <c r="P19" s="852"/>
    </row>
    <row r="20" spans="2:20" x14ac:dyDescent="0.2">
      <c r="B20" s="687" t="s">
        <v>846</v>
      </c>
      <c r="C20" s="636" t="s">
        <v>1997</v>
      </c>
      <c r="D20" s="853"/>
      <c r="E20" s="851"/>
      <c r="F20" s="851"/>
      <c r="G20" s="851"/>
      <c r="H20" s="851"/>
      <c r="I20" s="851"/>
      <c r="J20" s="851"/>
      <c r="K20" s="851"/>
      <c r="L20" s="851"/>
      <c r="M20" s="851"/>
      <c r="N20" s="851"/>
      <c r="O20" s="851"/>
      <c r="P20" s="852"/>
    </row>
    <row r="21" spans="2:20" x14ac:dyDescent="0.2">
      <c r="B21" s="687" t="s">
        <v>847</v>
      </c>
      <c r="C21" s="636" t="s">
        <v>1998</v>
      </c>
      <c r="D21" s="853"/>
      <c r="E21" s="851"/>
      <c r="F21" s="851"/>
      <c r="G21" s="851"/>
      <c r="H21" s="851"/>
      <c r="I21" s="851"/>
      <c r="J21" s="851"/>
      <c r="K21" s="851"/>
      <c r="L21" s="851"/>
      <c r="M21" s="851"/>
      <c r="N21" s="851"/>
      <c r="O21" s="851"/>
      <c r="P21" s="852"/>
    </row>
    <row r="22" spans="2:20" x14ac:dyDescent="0.2">
      <c r="B22" s="687" t="s">
        <v>848</v>
      </c>
      <c r="C22" s="636" t="s">
        <v>1999</v>
      </c>
      <c r="D22" s="853"/>
      <c r="E22" s="851"/>
      <c r="F22" s="851"/>
      <c r="G22" s="851"/>
      <c r="H22" s="851"/>
      <c r="I22" s="851"/>
      <c r="J22" s="851"/>
      <c r="K22" s="851"/>
      <c r="L22" s="851"/>
      <c r="M22" s="851"/>
      <c r="N22" s="851"/>
      <c r="O22" s="851"/>
      <c r="P22" s="852"/>
    </row>
    <row r="23" spans="2:20" x14ac:dyDescent="0.2">
      <c r="B23" s="687" t="s">
        <v>849</v>
      </c>
      <c r="C23" s="636" t="s">
        <v>2000</v>
      </c>
      <c r="D23" s="853"/>
      <c r="E23" s="851"/>
      <c r="F23" s="851"/>
      <c r="G23" s="851"/>
      <c r="H23" s="851"/>
      <c r="I23" s="851"/>
      <c r="J23" s="851"/>
      <c r="K23" s="851"/>
      <c r="L23" s="851"/>
      <c r="M23" s="851"/>
      <c r="N23" s="851"/>
      <c r="O23" s="851"/>
      <c r="P23" s="852"/>
    </row>
    <row r="24" spans="2:20" x14ac:dyDescent="0.2">
      <c r="B24" s="687" t="s">
        <v>850</v>
      </c>
      <c r="C24" s="636" t="s">
        <v>2001</v>
      </c>
      <c r="D24" s="853"/>
      <c r="E24" s="851"/>
      <c r="F24" s="851"/>
      <c r="G24" s="851"/>
      <c r="H24" s="851"/>
      <c r="I24" s="851"/>
      <c r="J24" s="851"/>
      <c r="K24" s="851"/>
      <c r="L24" s="851"/>
      <c r="M24" s="851"/>
      <c r="N24" s="851"/>
      <c r="O24" s="851"/>
      <c r="P24" s="852"/>
    </row>
    <row r="25" spans="2:20" x14ac:dyDescent="0.2">
      <c r="B25" s="687" t="s">
        <v>851</v>
      </c>
      <c r="C25" s="636" t="s">
        <v>2002</v>
      </c>
      <c r="D25" s="853"/>
      <c r="E25" s="851"/>
      <c r="F25" s="851"/>
      <c r="G25" s="851"/>
      <c r="H25" s="851"/>
      <c r="I25" s="851"/>
      <c r="J25" s="851"/>
      <c r="K25" s="851"/>
      <c r="L25" s="851"/>
      <c r="M25" s="851"/>
      <c r="N25" s="851"/>
      <c r="O25" s="851"/>
      <c r="P25" s="852"/>
    </row>
    <row r="26" spans="2:20" x14ac:dyDescent="0.2">
      <c r="B26" s="687" t="s">
        <v>852</v>
      </c>
      <c r="C26" s="636" t="s">
        <v>2003</v>
      </c>
      <c r="D26" s="853"/>
      <c r="E26" s="851"/>
      <c r="F26" s="851"/>
      <c r="G26" s="851"/>
      <c r="H26" s="851"/>
      <c r="I26" s="851"/>
      <c r="J26" s="851"/>
      <c r="K26" s="851"/>
      <c r="L26" s="851"/>
      <c r="M26" s="851"/>
      <c r="N26" s="851"/>
      <c r="O26" s="851"/>
      <c r="P26" s="852"/>
    </row>
    <row r="27" spans="2:20" x14ac:dyDescent="0.2">
      <c r="B27" s="687" t="s">
        <v>853</v>
      </c>
      <c r="C27" s="636" t="s">
        <v>2004</v>
      </c>
      <c r="D27" s="853"/>
      <c r="E27" s="851"/>
      <c r="F27" s="851"/>
      <c r="G27" s="851"/>
      <c r="H27" s="851"/>
      <c r="I27" s="851"/>
      <c r="J27" s="851"/>
      <c r="K27" s="851"/>
      <c r="L27" s="851"/>
      <c r="M27" s="851"/>
      <c r="N27" s="851"/>
      <c r="O27" s="851"/>
      <c r="P27" s="852"/>
      <c r="S27" s="359"/>
      <c r="T27" s="359"/>
    </row>
    <row r="28" spans="2:20" x14ac:dyDescent="0.2">
      <c r="B28" s="687" t="s">
        <v>854</v>
      </c>
      <c r="C28" s="636" t="s">
        <v>2005</v>
      </c>
      <c r="D28" s="853"/>
      <c r="E28" s="851"/>
      <c r="F28" s="851"/>
      <c r="G28" s="851"/>
      <c r="H28" s="851"/>
      <c r="I28" s="851"/>
      <c r="J28" s="851"/>
      <c r="K28" s="851"/>
      <c r="L28" s="851"/>
      <c r="M28" s="851"/>
      <c r="N28" s="851"/>
      <c r="O28" s="851"/>
      <c r="P28" s="852"/>
      <c r="S28" s="359"/>
      <c r="T28" s="359"/>
    </row>
    <row r="29" spans="2:20" x14ac:dyDescent="0.2">
      <c r="B29" s="687" t="s">
        <v>855</v>
      </c>
      <c r="C29" s="636" t="s">
        <v>2006</v>
      </c>
      <c r="D29" s="853"/>
      <c r="E29" s="851"/>
      <c r="F29" s="851"/>
      <c r="G29" s="851"/>
      <c r="H29" s="851"/>
      <c r="I29" s="851"/>
      <c r="J29" s="851"/>
      <c r="K29" s="851"/>
      <c r="L29" s="851"/>
      <c r="M29" s="851"/>
      <c r="N29" s="851"/>
      <c r="O29" s="851"/>
      <c r="P29" s="852"/>
      <c r="S29" s="359"/>
      <c r="T29" s="359"/>
    </row>
    <row r="30" spans="2:20" x14ac:dyDescent="0.2">
      <c r="B30" s="687" t="s">
        <v>856</v>
      </c>
      <c r="C30" s="636" t="s">
        <v>2007</v>
      </c>
      <c r="D30" s="853"/>
      <c r="E30" s="851"/>
      <c r="F30" s="851"/>
      <c r="G30" s="851"/>
      <c r="H30" s="851"/>
      <c r="I30" s="851"/>
      <c r="J30" s="851"/>
      <c r="K30" s="851"/>
      <c r="L30" s="851"/>
      <c r="M30" s="851"/>
      <c r="N30" s="851"/>
      <c r="O30" s="851"/>
      <c r="P30" s="852"/>
      <c r="S30" s="359"/>
      <c r="T30" s="359"/>
    </row>
    <row r="31" spans="2:20" x14ac:dyDescent="0.2">
      <c r="B31" s="687" t="s">
        <v>857</v>
      </c>
      <c r="C31" s="636" t="s">
        <v>2008</v>
      </c>
      <c r="D31" s="853"/>
      <c r="E31" s="851"/>
      <c r="F31" s="851"/>
      <c r="G31" s="851"/>
      <c r="H31" s="851"/>
      <c r="I31" s="851"/>
      <c r="J31" s="851"/>
      <c r="K31" s="851"/>
      <c r="L31" s="851"/>
      <c r="M31" s="851"/>
      <c r="N31" s="851"/>
      <c r="O31" s="851"/>
      <c r="P31" s="852"/>
      <c r="S31" s="359"/>
      <c r="T31" s="359"/>
    </row>
    <row r="32" spans="2:20" x14ac:dyDescent="0.2">
      <c r="B32" s="687" t="s">
        <v>858</v>
      </c>
      <c r="C32" s="636" t="s">
        <v>2009</v>
      </c>
      <c r="D32" s="853"/>
      <c r="E32" s="851"/>
      <c r="F32" s="851"/>
      <c r="G32" s="851"/>
      <c r="H32" s="851"/>
      <c r="I32" s="851"/>
      <c r="J32" s="851"/>
      <c r="K32" s="851"/>
      <c r="L32" s="851"/>
      <c r="M32" s="851"/>
      <c r="N32" s="851"/>
      <c r="O32" s="851"/>
      <c r="P32" s="852"/>
      <c r="S32" s="359"/>
      <c r="T32" s="359"/>
    </row>
    <row r="33" spans="2:20" x14ac:dyDescent="0.2">
      <c r="B33" s="687" t="s">
        <v>859</v>
      </c>
      <c r="C33" s="636" t="s">
        <v>2010</v>
      </c>
      <c r="D33" s="853"/>
      <c r="E33" s="851"/>
      <c r="F33" s="851"/>
      <c r="G33" s="851"/>
      <c r="H33" s="851"/>
      <c r="I33" s="851"/>
      <c r="J33" s="851"/>
      <c r="K33" s="851"/>
      <c r="L33" s="851"/>
      <c r="M33" s="851"/>
      <c r="N33" s="851"/>
      <c r="O33" s="851"/>
      <c r="P33" s="852"/>
      <c r="S33" s="359"/>
      <c r="T33" s="359"/>
    </row>
    <row r="34" spans="2:20" x14ac:dyDescent="0.2">
      <c r="B34" s="687" t="s">
        <v>860</v>
      </c>
      <c r="C34" s="636" t="s">
        <v>2011</v>
      </c>
      <c r="D34" s="853"/>
      <c r="E34" s="851"/>
      <c r="F34" s="851"/>
      <c r="G34" s="851"/>
      <c r="H34" s="851"/>
      <c r="I34" s="851"/>
      <c r="J34" s="851"/>
      <c r="K34" s="851"/>
      <c r="L34" s="851"/>
      <c r="M34" s="851"/>
      <c r="N34" s="851"/>
      <c r="O34" s="851"/>
      <c r="P34" s="852"/>
      <c r="S34" s="359"/>
      <c r="T34" s="359"/>
    </row>
    <row r="35" spans="2:20" x14ac:dyDescent="0.2">
      <c r="B35" s="687" t="s">
        <v>861</v>
      </c>
      <c r="C35" s="636" t="s">
        <v>2012</v>
      </c>
      <c r="D35" s="853"/>
      <c r="E35" s="851"/>
      <c r="F35" s="851"/>
      <c r="G35" s="851"/>
      <c r="H35" s="851">
        <v>5</v>
      </c>
      <c r="I35" s="851"/>
      <c r="J35" s="851"/>
      <c r="K35" s="851"/>
      <c r="L35" s="851"/>
      <c r="M35" s="851"/>
      <c r="N35" s="851"/>
      <c r="O35" s="851"/>
      <c r="P35" s="852"/>
      <c r="S35" s="359"/>
      <c r="T35" s="359"/>
    </row>
    <row r="36" spans="2:20" x14ac:dyDescent="0.2">
      <c r="B36" s="687" t="s">
        <v>862</v>
      </c>
      <c r="C36" s="636" t="s">
        <v>2013</v>
      </c>
      <c r="D36" s="853"/>
      <c r="E36" s="851"/>
      <c r="F36" s="851"/>
      <c r="G36" s="851"/>
      <c r="H36" s="851"/>
      <c r="I36" s="851"/>
      <c r="J36" s="851"/>
      <c r="K36" s="851"/>
      <c r="L36" s="851"/>
      <c r="M36" s="851"/>
      <c r="N36" s="851"/>
      <c r="O36" s="851"/>
      <c r="P36" s="852"/>
      <c r="S36" s="359"/>
      <c r="T36" s="359"/>
    </row>
    <row r="37" spans="2:20" x14ac:dyDescent="0.2">
      <c r="B37" s="687" t="s">
        <v>863</v>
      </c>
      <c r="C37" s="636" t="s">
        <v>2014</v>
      </c>
      <c r="D37" s="853"/>
      <c r="E37" s="851"/>
      <c r="F37" s="851"/>
      <c r="G37" s="851"/>
      <c r="H37" s="851"/>
      <c r="I37" s="851"/>
      <c r="J37" s="851"/>
      <c r="K37" s="851"/>
      <c r="L37" s="851"/>
      <c r="M37" s="851"/>
      <c r="N37" s="851"/>
      <c r="O37" s="851"/>
      <c r="P37" s="852"/>
      <c r="S37" s="359"/>
      <c r="T37" s="359"/>
    </row>
    <row r="38" spans="2:20" x14ac:dyDescent="0.2">
      <c r="B38" s="687" t="s">
        <v>864</v>
      </c>
      <c r="C38" s="636" t="s">
        <v>2015</v>
      </c>
      <c r="D38" s="853"/>
      <c r="E38" s="851"/>
      <c r="F38" s="851"/>
      <c r="G38" s="851"/>
      <c r="H38" s="851"/>
      <c r="I38" s="851"/>
      <c r="J38" s="851"/>
      <c r="K38" s="851"/>
      <c r="L38" s="851"/>
      <c r="M38" s="851"/>
      <c r="N38" s="851"/>
      <c r="O38" s="851"/>
      <c r="P38" s="852"/>
      <c r="S38" s="359"/>
      <c r="T38" s="359"/>
    </row>
    <row r="39" spans="2:20" x14ac:dyDescent="0.2">
      <c r="B39" s="687" t="s">
        <v>865</v>
      </c>
      <c r="C39" s="636" t="s">
        <v>2016</v>
      </c>
      <c r="D39" s="853"/>
      <c r="E39" s="851"/>
      <c r="F39" s="851"/>
      <c r="G39" s="851"/>
      <c r="H39" s="851"/>
      <c r="I39" s="851"/>
      <c r="J39" s="851"/>
      <c r="K39" s="851"/>
      <c r="L39" s="851"/>
      <c r="M39" s="851"/>
      <c r="N39" s="851"/>
      <c r="O39" s="851"/>
      <c r="P39" s="852"/>
      <c r="S39" s="359"/>
      <c r="T39" s="359"/>
    </row>
    <row r="40" spans="2:20" x14ac:dyDescent="0.2">
      <c r="B40" s="687" t="s">
        <v>866</v>
      </c>
      <c r="C40" s="636" t="s">
        <v>2017</v>
      </c>
      <c r="D40" s="853"/>
      <c r="E40" s="851"/>
      <c r="F40" s="851"/>
      <c r="G40" s="851"/>
      <c r="H40" s="851"/>
      <c r="I40" s="851"/>
      <c r="J40" s="851"/>
      <c r="K40" s="851"/>
      <c r="L40" s="851"/>
      <c r="M40" s="851"/>
      <c r="N40" s="851"/>
      <c r="O40" s="851"/>
      <c r="P40" s="852"/>
      <c r="S40" s="359"/>
      <c r="T40" s="359"/>
    </row>
    <row r="41" spans="2:20" x14ac:dyDescent="0.2">
      <c r="B41" s="687" t="s">
        <v>867</v>
      </c>
      <c r="C41" s="636" t="s">
        <v>2018</v>
      </c>
      <c r="D41" s="853"/>
      <c r="E41" s="851"/>
      <c r="F41" s="851"/>
      <c r="G41" s="851"/>
      <c r="H41" s="851"/>
      <c r="I41" s="851"/>
      <c r="J41" s="851"/>
      <c r="K41" s="851"/>
      <c r="L41" s="851"/>
      <c r="M41" s="851"/>
      <c r="N41" s="851"/>
      <c r="O41" s="851"/>
      <c r="P41" s="852"/>
      <c r="S41" s="359"/>
      <c r="T41" s="359"/>
    </row>
    <row r="42" spans="2:20" x14ac:dyDescent="0.2">
      <c r="B42" s="687" t="s">
        <v>868</v>
      </c>
      <c r="C42" s="636" t="s">
        <v>2019</v>
      </c>
      <c r="D42" s="853"/>
      <c r="E42" s="851"/>
      <c r="F42" s="851"/>
      <c r="G42" s="851"/>
      <c r="H42" s="851"/>
      <c r="I42" s="851"/>
      <c r="J42" s="851"/>
      <c r="K42" s="851"/>
      <c r="L42" s="851"/>
      <c r="M42" s="851"/>
      <c r="N42" s="851"/>
      <c r="O42" s="851"/>
      <c r="P42" s="852"/>
      <c r="S42" s="359"/>
      <c r="T42" s="359"/>
    </row>
    <row r="43" spans="2:20" x14ac:dyDescent="0.2">
      <c r="B43" s="687" t="s">
        <v>869</v>
      </c>
      <c r="C43" s="636" t="s">
        <v>2020</v>
      </c>
      <c r="D43" s="853"/>
      <c r="E43" s="851"/>
      <c r="F43" s="851"/>
      <c r="G43" s="851"/>
      <c r="H43" s="851"/>
      <c r="I43" s="851"/>
      <c r="J43" s="851"/>
      <c r="K43" s="851"/>
      <c r="L43" s="851"/>
      <c r="M43" s="851"/>
      <c r="N43" s="851"/>
      <c r="O43" s="851"/>
      <c r="P43" s="852"/>
      <c r="S43" s="359"/>
      <c r="T43" s="359"/>
    </row>
    <row r="44" spans="2:20" x14ac:dyDescent="0.2">
      <c r="B44" s="687" t="s">
        <v>66</v>
      </c>
      <c r="C44" s="636" t="s">
        <v>2021</v>
      </c>
      <c r="D44" s="853"/>
      <c r="E44" s="851"/>
      <c r="F44" s="851"/>
      <c r="G44" s="851"/>
      <c r="H44" s="851"/>
      <c r="I44" s="851"/>
      <c r="J44" s="851"/>
      <c r="K44" s="851"/>
      <c r="L44" s="851"/>
      <c r="M44" s="851"/>
      <c r="N44" s="851"/>
      <c r="O44" s="851"/>
      <c r="P44" s="852"/>
      <c r="S44" s="359"/>
      <c r="T44" s="359"/>
    </row>
    <row r="45" spans="2:20" x14ac:dyDescent="0.2">
      <c r="B45" s="687" t="s">
        <v>75</v>
      </c>
      <c r="C45" s="636" t="s">
        <v>2023</v>
      </c>
      <c r="D45" s="853"/>
      <c r="E45" s="851"/>
      <c r="F45" s="851"/>
      <c r="G45" s="851"/>
      <c r="H45" s="851"/>
      <c r="I45" s="851"/>
      <c r="J45" s="851"/>
      <c r="K45" s="851"/>
      <c r="L45" s="851"/>
      <c r="M45" s="851"/>
      <c r="N45" s="851"/>
      <c r="O45" s="851"/>
      <c r="P45" s="852"/>
      <c r="S45" s="359"/>
      <c r="T45" s="359"/>
    </row>
    <row r="46" spans="2:20" x14ac:dyDescent="0.2">
      <c r="B46" s="687" t="s">
        <v>76</v>
      </c>
      <c r="C46" s="636" t="s">
        <v>323</v>
      </c>
      <c r="D46" s="853"/>
      <c r="E46" s="851"/>
      <c r="F46" s="851"/>
      <c r="G46" s="851"/>
      <c r="H46" s="851"/>
      <c r="I46" s="851"/>
      <c r="J46" s="851"/>
      <c r="K46" s="851"/>
      <c r="L46" s="851"/>
      <c r="M46" s="851"/>
      <c r="N46" s="851"/>
      <c r="O46" s="851"/>
      <c r="P46" s="852"/>
      <c r="S46" s="359"/>
      <c r="T46" s="359"/>
    </row>
    <row r="47" spans="2:20" x14ac:dyDescent="0.2">
      <c r="B47" s="687" t="s">
        <v>77</v>
      </c>
      <c r="C47" s="636" t="s">
        <v>324</v>
      </c>
      <c r="D47" s="853"/>
      <c r="E47" s="851"/>
      <c r="F47" s="851"/>
      <c r="G47" s="851"/>
      <c r="H47" s="851"/>
      <c r="I47" s="851"/>
      <c r="J47" s="851"/>
      <c r="K47" s="851"/>
      <c r="L47" s="851"/>
      <c r="M47" s="851"/>
      <c r="N47" s="851"/>
      <c r="O47" s="851"/>
      <c r="P47" s="852"/>
      <c r="S47" s="359"/>
      <c r="T47" s="359"/>
    </row>
    <row r="48" spans="2:20" x14ac:dyDescent="0.2">
      <c r="B48" s="687" t="s">
        <v>870</v>
      </c>
      <c r="C48" s="636" t="s">
        <v>2024</v>
      </c>
      <c r="D48" s="853"/>
      <c r="E48" s="851"/>
      <c r="F48" s="851"/>
      <c r="G48" s="851"/>
      <c r="H48" s="851"/>
      <c r="I48" s="851"/>
      <c r="J48" s="851"/>
      <c r="K48" s="851"/>
      <c r="L48" s="851"/>
      <c r="M48" s="851"/>
      <c r="N48" s="851"/>
      <c r="O48" s="851"/>
      <c r="P48" s="852"/>
      <c r="S48" s="359"/>
      <c r="T48" s="359"/>
    </row>
    <row r="49" spans="2:20" x14ac:dyDescent="0.2">
      <c r="B49" s="687" t="s">
        <v>871</v>
      </c>
      <c r="C49" s="636" t="s">
        <v>2025</v>
      </c>
      <c r="D49" s="853"/>
      <c r="E49" s="851"/>
      <c r="F49" s="851"/>
      <c r="G49" s="851"/>
      <c r="H49" s="851"/>
      <c r="I49" s="851"/>
      <c r="J49" s="851"/>
      <c r="K49" s="851"/>
      <c r="L49" s="851"/>
      <c r="M49" s="851"/>
      <c r="N49" s="851"/>
      <c r="O49" s="851"/>
      <c r="P49" s="852"/>
      <c r="S49" s="359"/>
      <c r="T49" s="359"/>
    </row>
    <row r="50" spans="2:20" x14ac:dyDescent="0.2">
      <c r="B50" s="687" t="s">
        <v>872</v>
      </c>
      <c r="C50" s="636" t="s">
        <v>2026</v>
      </c>
      <c r="D50" s="853"/>
      <c r="E50" s="851"/>
      <c r="F50" s="851"/>
      <c r="G50" s="851"/>
      <c r="H50" s="851"/>
      <c r="I50" s="851"/>
      <c r="J50" s="851"/>
      <c r="K50" s="851"/>
      <c r="L50" s="851"/>
      <c r="M50" s="851"/>
      <c r="N50" s="851"/>
      <c r="O50" s="851"/>
      <c r="P50" s="852"/>
      <c r="S50" s="359"/>
      <c r="T50" s="359"/>
    </row>
    <row r="51" spans="2:20" x14ac:dyDescent="0.2">
      <c r="B51" s="687" t="s">
        <v>873</v>
      </c>
      <c r="C51" s="636" t="s">
        <v>2027</v>
      </c>
      <c r="D51" s="853"/>
      <c r="E51" s="851"/>
      <c r="F51" s="851"/>
      <c r="G51" s="851"/>
      <c r="H51" s="851"/>
      <c r="I51" s="851"/>
      <c r="J51" s="851"/>
      <c r="K51" s="851"/>
      <c r="L51" s="851"/>
      <c r="M51" s="851"/>
      <c r="N51" s="851"/>
      <c r="O51" s="851"/>
      <c r="P51" s="852"/>
      <c r="S51" s="359"/>
      <c r="T51" s="359"/>
    </row>
    <row r="52" spans="2:20" x14ac:dyDescent="0.2">
      <c r="B52" s="687" t="s">
        <v>78</v>
      </c>
      <c r="C52" s="636" t="s">
        <v>2028</v>
      </c>
      <c r="D52" s="853"/>
      <c r="E52" s="851"/>
      <c r="F52" s="851"/>
      <c r="G52" s="851"/>
      <c r="H52" s="851"/>
      <c r="I52" s="851"/>
      <c r="J52" s="851"/>
      <c r="K52" s="851"/>
      <c r="L52" s="851"/>
      <c r="M52" s="851"/>
      <c r="N52" s="851"/>
      <c r="O52" s="851"/>
      <c r="P52" s="852"/>
      <c r="S52" s="359"/>
      <c r="T52" s="359"/>
    </row>
    <row r="53" spans="2:20" x14ac:dyDescent="0.2">
      <c r="B53" s="687" t="s">
        <v>79</v>
      </c>
      <c r="C53" s="636" t="s">
        <v>2029</v>
      </c>
      <c r="D53" s="853"/>
      <c r="E53" s="851"/>
      <c r="F53" s="851"/>
      <c r="G53" s="851"/>
      <c r="H53" s="851"/>
      <c r="I53" s="851"/>
      <c r="J53" s="851"/>
      <c r="K53" s="851"/>
      <c r="L53" s="851"/>
      <c r="M53" s="851"/>
      <c r="N53" s="851"/>
      <c r="O53" s="851"/>
      <c r="P53" s="852"/>
      <c r="S53" s="359"/>
      <c r="T53" s="359"/>
    </row>
    <row r="54" spans="2:20" x14ac:dyDescent="0.2">
      <c r="B54" s="687" t="s">
        <v>874</v>
      </c>
      <c r="C54" s="636" t="s">
        <v>2030</v>
      </c>
      <c r="D54" s="853"/>
      <c r="E54" s="851"/>
      <c r="F54" s="851"/>
      <c r="G54" s="851"/>
      <c r="H54" s="851"/>
      <c r="I54" s="851"/>
      <c r="J54" s="851"/>
      <c r="K54" s="851"/>
      <c r="L54" s="851"/>
      <c r="M54" s="851"/>
      <c r="N54" s="851"/>
      <c r="O54" s="851"/>
      <c r="P54" s="852"/>
      <c r="S54" s="359"/>
      <c r="T54" s="359"/>
    </row>
    <row r="55" spans="2:20" x14ac:dyDescent="0.2">
      <c r="B55" s="687" t="s">
        <v>875</v>
      </c>
      <c r="C55" s="636" t="s">
        <v>2031</v>
      </c>
      <c r="D55" s="853"/>
      <c r="E55" s="851"/>
      <c r="F55" s="851"/>
      <c r="G55" s="851"/>
      <c r="H55" s="851"/>
      <c r="I55" s="851"/>
      <c r="J55" s="851"/>
      <c r="K55" s="851"/>
      <c r="L55" s="851"/>
      <c r="M55" s="851"/>
      <c r="N55" s="851"/>
      <c r="O55" s="851"/>
      <c r="P55" s="852"/>
      <c r="S55" s="359"/>
      <c r="T55" s="359"/>
    </row>
    <row r="56" spans="2:20" x14ac:dyDescent="0.2">
      <c r="B56" s="687" t="s">
        <v>876</v>
      </c>
      <c r="C56" s="636" t="s">
        <v>2032</v>
      </c>
      <c r="D56" s="853"/>
      <c r="E56" s="851"/>
      <c r="F56" s="851"/>
      <c r="G56" s="851"/>
      <c r="H56" s="851"/>
      <c r="I56" s="851"/>
      <c r="J56" s="851"/>
      <c r="K56" s="851"/>
      <c r="L56" s="851"/>
      <c r="M56" s="851"/>
      <c r="N56" s="851"/>
      <c r="O56" s="851"/>
      <c r="P56" s="852"/>
      <c r="S56" s="359"/>
      <c r="T56" s="359"/>
    </row>
    <row r="57" spans="2:20" x14ac:dyDescent="0.2">
      <c r="B57" s="687" t="s">
        <v>877</v>
      </c>
      <c r="C57" s="636" t="s">
        <v>2033</v>
      </c>
      <c r="D57" s="853"/>
      <c r="E57" s="851"/>
      <c r="F57" s="851"/>
      <c r="G57" s="851"/>
      <c r="H57" s="851"/>
      <c r="I57" s="851"/>
      <c r="J57" s="851"/>
      <c r="K57" s="851"/>
      <c r="L57" s="851"/>
      <c r="M57" s="851"/>
      <c r="N57" s="851"/>
      <c r="O57" s="851"/>
      <c r="P57" s="852"/>
      <c r="S57" s="359"/>
      <c r="T57" s="359"/>
    </row>
    <row r="58" spans="2:20" x14ac:dyDescent="0.2">
      <c r="B58" s="687" t="s">
        <v>878</v>
      </c>
      <c r="C58" s="636" t="s">
        <v>2034</v>
      </c>
      <c r="D58" s="853"/>
      <c r="E58" s="851"/>
      <c r="F58" s="851"/>
      <c r="G58" s="851"/>
      <c r="H58" s="851"/>
      <c r="I58" s="851"/>
      <c r="J58" s="851"/>
      <c r="K58" s="851"/>
      <c r="L58" s="851"/>
      <c r="M58" s="851"/>
      <c r="N58" s="851"/>
      <c r="O58" s="851"/>
      <c r="P58" s="852"/>
      <c r="S58" s="359"/>
      <c r="T58" s="359"/>
    </row>
    <row r="59" spans="2:20" x14ac:dyDescent="0.2">
      <c r="B59" s="687" t="s">
        <v>879</v>
      </c>
      <c r="C59" s="636" t="s">
        <v>2035</v>
      </c>
      <c r="D59" s="853"/>
      <c r="E59" s="851"/>
      <c r="F59" s="851"/>
      <c r="G59" s="851"/>
      <c r="H59" s="851"/>
      <c r="I59" s="851"/>
      <c r="J59" s="851"/>
      <c r="K59" s="851"/>
      <c r="L59" s="851"/>
      <c r="M59" s="851"/>
      <c r="N59" s="851"/>
      <c r="O59" s="851"/>
      <c r="P59" s="852"/>
      <c r="S59" s="359"/>
      <c r="T59" s="359"/>
    </row>
    <row r="60" spans="2:20" x14ac:dyDescent="0.2">
      <c r="B60" s="687" t="s">
        <v>880</v>
      </c>
      <c r="C60" s="636" t="s">
        <v>2036</v>
      </c>
      <c r="D60" s="853"/>
      <c r="E60" s="851"/>
      <c r="F60" s="851"/>
      <c r="G60" s="851"/>
      <c r="H60" s="851"/>
      <c r="I60" s="851"/>
      <c r="J60" s="851"/>
      <c r="K60" s="851"/>
      <c r="L60" s="851"/>
      <c r="M60" s="851"/>
      <c r="N60" s="851"/>
      <c r="O60" s="851"/>
      <c r="P60" s="852"/>
      <c r="S60" s="359"/>
      <c r="T60" s="359"/>
    </row>
    <row r="61" spans="2:20" x14ac:dyDescent="0.2">
      <c r="B61" s="687" t="s">
        <v>881</v>
      </c>
      <c r="C61" s="636" t="s">
        <v>2037</v>
      </c>
      <c r="D61" s="853"/>
      <c r="E61" s="851"/>
      <c r="F61" s="851"/>
      <c r="G61" s="851"/>
      <c r="H61" s="851"/>
      <c r="I61" s="851"/>
      <c r="J61" s="851"/>
      <c r="K61" s="851"/>
      <c r="L61" s="851"/>
      <c r="M61" s="851"/>
      <c r="N61" s="851"/>
      <c r="O61" s="851"/>
      <c r="P61" s="852"/>
      <c r="S61" s="359"/>
      <c r="T61" s="359"/>
    </row>
    <row r="62" spans="2:20" x14ac:dyDescent="0.2">
      <c r="B62" s="687" t="s">
        <v>317</v>
      </c>
      <c r="C62" s="636" t="s">
        <v>2038</v>
      </c>
      <c r="D62" s="853"/>
      <c r="E62" s="851"/>
      <c r="F62" s="851"/>
      <c r="G62" s="851"/>
      <c r="H62" s="851"/>
      <c r="I62" s="851"/>
      <c r="J62" s="851"/>
      <c r="K62" s="851"/>
      <c r="L62" s="851"/>
      <c r="M62" s="851"/>
      <c r="N62" s="851"/>
      <c r="O62" s="851"/>
      <c r="P62" s="852"/>
      <c r="S62" s="359"/>
      <c r="T62" s="359"/>
    </row>
    <row r="63" spans="2:20" x14ac:dyDescent="0.2">
      <c r="B63" s="687" t="s">
        <v>318</v>
      </c>
      <c r="C63" s="636" t="s">
        <v>2039</v>
      </c>
      <c r="D63" s="853"/>
      <c r="E63" s="851"/>
      <c r="F63" s="851"/>
      <c r="G63" s="851"/>
      <c r="H63" s="851"/>
      <c r="I63" s="851"/>
      <c r="J63" s="851"/>
      <c r="K63" s="851"/>
      <c r="L63" s="851"/>
      <c r="M63" s="851"/>
      <c r="N63" s="851"/>
      <c r="O63" s="851"/>
      <c r="P63" s="852"/>
      <c r="S63" s="359"/>
      <c r="T63" s="359"/>
    </row>
    <row r="64" spans="2:20" x14ac:dyDescent="0.2">
      <c r="B64" s="687" t="s">
        <v>882</v>
      </c>
      <c r="C64" s="636" t="s">
        <v>2040</v>
      </c>
      <c r="D64" s="853"/>
      <c r="E64" s="851"/>
      <c r="F64" s="851"/>
      <c r="G64" s="851"/>
      <c r="H64" s="851"/>
      <c r="I64" s="851"/>
      <c r="J64" s="851"/>
      <c r="K64" s="851"/>
      <c r="L64" s="851"/>
      <c r="M64" s="851"/>
      <c r="N64" s="851"/>
      <c r="O64" s="851"/>
      <c r="P64" s="852"/>
      <c r="S64" s="359"/>
      <c r="T64" s="359"/>
    </row>
    <row r="65" spans="2:20" x14ac:dyDescent="0.2">
      <c r="B65" s="687" t="s">
        <v>883</v>
      </c>
      <c r="C65" s="636" t="s">
        <v>2041</v>
      </c>
      <c r="D65" s="853"/>
      <c r="E65" s="851"/>
      <c r="F65" s="851"/>
      <c r="G65" s="851"/>
      <c r="H65" s="851"/>
      <c r="I65" s="851"/>
      <c r="J65" s="851"/>
      <c r="K65" s="851"/>
      <c r="L65" s="851"/>
      <c r="M65" s="851"/>
      <c r="N65" s="851"/>
      <c r="O65" s="851"/>
      <c r="P65" s="852"/>
      <c r="S65" s="359"/>
      <c r="T65" s="359"/>
    </row>
    <row r="66" spans="2:20" x14ac:dyDescent="0.2">
      <c r="B66" s="687" t="s">
        <v>884</v>
      </c>
      <c r="C66" s="636" t="s">
        <v>2042</v>
      </c>
      <c r="D66" s="853"/>
      <c r="E66" s="851"/>
      <c r="F66" s="851"/>
      <c r="G66" s="851"/>
      <c r="H66" s="851"/>
      <c r="I66" s="851"/>
      <c r="J66" s="851"/>
      <c r="K66" s="851"/>
      <c r="L66" s="851"/>
      <c r="M66" s="851"/>
      <c r="N66" s="851"/>
      <c r="O66" s="851"/>
      <c r="P66" s="852"/>
      <c r="S66" s="359"/>
      <c r="T66" s="359"/>
    </row>
    <row r="67" spans="2:20" x14ac:dyDescent="0.2">
      <c r="B67" s="687" t="s">
        <v>885</v>
      </c>
      <c r="C67" s="636" t="s">
        <v>2043</v>
      </c>
      <c r="D67" s="853"/>
      <c r="E67" s="851"/>
      <c r="F67" s="851"/>
      <c r="G67" s="851"/>
      <c r="H67" s="851"/>
      <c r="I67" s="851"/>
      <c r="J67" s="851"/>
      <c r="K67" s="851"/>
      <c r="L67" s="851"/>
      <c r="M67" s="851"/>
      <c r="N67" s="851"/>
      <c r="O67" s="851"/>
      <c r="P67" s="852"/>
      <c r="S67" s="359"/>
      <c r="T67" s="359"/>
    </row>
    <row r="68" spans="2:20" x14ac:dyDescent="0.2">
      <c r="B68" s="687" t="s">
        <v>886</v>
      </c>
      <c r="C68" s="636" t="s">
        <v>2044</v>
      </c>
      <c r="D68" s="853"/>
      <c r="E68" s="851"/>
      <c r="F68" s="851"/>
      <c r="G68" s="851"/>
      <c r="H68" s="851"/>
      <c r="I68" s="851"/>
      <c r="J68" s="851"/>
      <c r="K68" s="851"/>
      <c r="L68" s="851"/>
      <c r="M68" s="851"/>
      <c r="N68" s="851"/>
      <c r="O68" s="851"/>
      <c r="P68" s="852"/>
      <c r="S68" s="359"/>
      <c r="T68" s="359"/>
    </row>
    <row r="69" spans="2:20" x14ac:dyDescent="0.2">
      <c r="B69" s="687" t="s">
        <v>887</v>
      </c>
      <c r="C69" s="636" t="s">
        <v>2045</v>
      </c>
      <c r="D69" s="853"/>
      <c r="E69" s="851"/>
      <c r="F69" s="851"/>
      <c r="G69" s="851"/>
      <c r="H69" s="851"/>
      <c r="I69" s="851"/>
      <c r="J69" s="851"/>
      <c r="K69" s="851"/>
      <c r="L69" s="851"/>
      <c r="M69" s="851"/>
      <c r="N69" s="851"/>
      <c r="O69" s="851"/>
      <c r="P69" s="852"/>
      <c r="S69" s="359"/>
      <c r="T69" s="359"/>
    </row>
    <row r="70" spans="2:20" x14ac:dyDescent="0.2">
      <c r="B70" s="687" t="s">
        <v>888</v>
      </c>
      <c r="C70" s="636" t="s">
        <v>2046</v>
      </c>
      <c r="D70" s="853"/>
      <c r="E70" s="851"/>
      <c r="F70" s="851"/>
      <c r="G70" s="851"/>
      <c r="H70" s="851"/>
      <c r="I70" s="851"/>
      <c r="J70" s="851"/>
      <c r="K70" s="851"/>
      <c r="L70" s="851"/>
      <c r="M70" s="851"/>
      <c r="N70" s="851"/>
      <c r="O70" s="851"/>
      <c r="P70" s="852"/>
      <c r="S70" s="359"/>
      <c r="T70" s="359"/>
    </row>
    <row r="71" spans="2:20" x14ac:dyDescent="0.2">
      <c r="B71" s="687" t="s">
        <v>889</v>
      </c>
      <c r="C71" s="636" t="s">
        <v>2047</v>
      </c>
      <c r="D71" s="853"/>
      <c r="E71" s="851"/>
      <c r="F71" s="851"/>
      <c r="G71" s="851"/>
      <c r="H71" s="851"/>
      <c r="I71" s="851"/>
      <c r="J71" s="851"/>
      <c r="K71" s="851"/>
      <c r="L71" s="851"/>
      <c r="M71" s="851"/>
      <c r="N71" s="851"/>
      <c r="O71" s="851"/>
      <c r="P71" s="852"/>
      <c r="S71" s="359"/>
      <c r="T71" s="359"/>
    </row>
    <row r="72" spans="2:20" x14ac:dyDescent="0.2">
      <c r="B72" s="687" t="s">
        <v>890</v>
      </c>
      <c r="C72" s="636" t="s">
        <v>2048</v>
      </c>
      <c r="D72" s="853"/>
      <c r="E72" s="851"/>
      <c r="F72" s="851"/>
      <c r="G72" s="851"/>
      <c r="H72" s="851"/>
      <c r="I72" s="851"/>
      <c r="J72" s="851"/>
      <c r="K72" s="851"/>
      <c r="L72" s="851"/>
      <c r="M72" s="851"/>
      <c r="N72" s="851"/>
      <c r="O72" s="851"/>
      <c r="P72" s="852"/>
      <c r="S72" s="359"/>
      <c r="T72" s="359"/>
    </row>
    <row r="73" spans="2:20" x14ac:dyDescent="0.2">
      <c r="B73" s="687" t="s">
        <v>891</v>
      </c>
      <c r="C73" s="636" t="s">
        <v>2049</v>
      </c>
      <c r="D73" s="853"/>
      <c r="E73" s="851"/>
      <c r="F73" s="851"/>
      <c r="G73" s="851"/>
      <c r="H73" s="851"/>
      <c r="I73" s="851"/>
      <c r="J73" s="851"/>
      <c r="K73" s="851"/>
      <c r="L73" s="851"/>
      <c r="M73" s="851"/>
      <c r="N73" s="851"/>
      <c r="O73" s="851"/>
      <c r="P73" s="852"/>
      <c r="S73" s="359"/>
      <c r="T73" s="359"/>
    </row>
    <row r="74" spans="2:20" x14ac:dyDescent="0.2">
      <c r="B74" s="687" t="s">
        <v>892</v>
      </c>
      <c r="C74" s="636" t="s">
        <v>2050</v>
      </c>
      <c r="D74" s="853"/>
      <c r="E74" s="851"/>
      <c r="F74" s="851"/>
      <c r="G74" s="851"/>
      <c r="H74" s="851"/>
      <c r="I74" s="851"/>
      <c r="J74" s="851"/>
      <c r="K74" s="851"/>
      <c r="L74" s="851"/>
      <c r="M74" s="851"/>
      <c r="N74" s="851"/>
      <c r="O74" s="851"/>
      <c r="P74" s="852"/>
      <c r="S74" s="359"/>
      <c r="T74" s="359"/>
    </row>
    <row r="75" spans="2:20" x14ac:dyDescent="0.2">
      <c r="B75" s="687" t="s">
        <v>893</v>
      </c>
      <c r="C75" s="636" t="s">
        <v>2051</v>
      </c>
      <c r="D75" s="853"/>
      <c r="E75" s="851"/>
      <c r="F75" s="851"/>
      <c r="G75" s="851"/>
      <c r="H75" s="851"/>
      <c r="I75" s="851"/>
      <c r="J75" s="851"/>
      <c r="K75" s="851"/>
      <c r="L75" s="851"/>
      <c r="M75" s="851"/>
      <c r="N75" s="851"/>
      <c r="O75" s="851"/>
      <c r="P75" s="852"/>
      <c r="S75" s="359"/>
      <c r="T75" s="359"/>
    </row>
    <row r="76" spans="2:20" x14ac:dyDescent="0.2">
      <c r="B76" s="687" t="s">
        <v>894</v>
      </c>
      <c r="C76" s="636" t="s">
        <v>2052</v>
      </c>
      <c r="D76" s="853"/>
      <c r="E76" s="851"/>
      <c r="F76" s="851"/>
      <c r="G76" s="851"/>
      <c r="H76" s="851"/>
      <c r="I76" s="851"/>
      <c r="J76" s="851"/>
      <c r="K76" s="851"/>
      <c r="L76" s="851"/>
      <c r="M76" s="851"/>
      <c r="N76" s="851"/>
      <c r="O76" s="851"/>
      <c r="P76" s="852"/>
      <c r="S76" s="359"/>
      <c r="T76" s="359"/>
    </row>
    <row r="77" spans="2:20" x14ac:dyDescent="0.2">
      <c r="B77" s="687" t="s">
        <v>895</v>
      </c>
      <c r="C77" s="636" t="s">
        <v>2053</v>
      </c>
      <c r="D77" s="853"/>
      <c r="E77" s="851"/>
      <c r="F77" s="851"/>
      <c r="G77" s="851"/>
      <c r="H77" s="851"/>
      <c r="I77" s="851"/>
      <c r="J77" s="851"/>
      <c r="K77" s="851"/>
      <c r="L77" s="851"/>
      <c r="M77" s="851"/>
      <c r="N77" s="851"/>
      <c r="O77" s="851"/>
      <c r="P77" s="852"/>
      <c r="S77" s="359"/>
      <c r="T77" s="359"/>
    </row>
    <row r="78" spans="2:20" x14ac:dyDescent="0.2">
      <c r="B78" s="687" t="s">
        <v>896</v>
      </c>
      <c r="C78" s="636" t="s">
        <v>2054</v>
      </c>
      <c r="D78" s="853"/>
      <c r="E78" s="851"/>
      <c r="F78" s="851"/>
      <c r="G78" s="851"/>
      <c r="H78" s="851"/>
      <c r="I78" s="851"/>
      <c r="J78" s="851"/>
      <c r="K78" s="851"/>
      <c r="L78" s="851"/>
      <c r="M78" s="851"/>
      <c r="N78" s="851"/>
      <c r="O78" s="851"/>
      <c r="P78" s="852"/>
      <c r="S78" s="359"/>
      <c r="T78" s="359"/>
    </row>
    <row r="79" spans="2:20" x14ac:dyDescent="0.2">
      <c r="B79" s="687" t="s">
        <v>897</v>
      </c>
      <c r="C79" s="636" t="s">
        <v>2055</v>
      </c>
      <c r="D79" s="853"/>
      <c r="E79" s="851"/>
      <c r="F79" s="851"/>
      <c r="G79" s="851"/>
      <c r="H79" s="851"/>
      <c r="I79" s="851"/>
      <c r="J79" s="851"/>
      <c r="K79" s="851"/>
      <c r="L79" s="851"/>
      <c r="M79" s="851"/>
      <c r="N79" s="851"/>
      <c r="O79" s="851"/>
      <c r="P79" s="852"/>
      <c r="S79" s="359"/>
      <c r="T79" s="359"/>
    </row>
    <row r="80" spans="2:20" x14ac:dyDescent="0.2">
      <c r="B80" s="687" t="s">
        <v>898</v>
      </c>
      <c r="C80" s="636" t="s">
        <v>2056</v>
      </c>
      <c r="D80" s="853"/>
      <c r="E80" s="851"/>
      <c r="F80" s="851"/>
      <c r="G80" s="851"/>
      <c r="H80" s="851"/>
      <c r="I80" s="851"/>
      <c r="J80" s="851"/>
      <c r="K80" s="851"/>
      <c r="L80" s="851"/>
      <c r="M80" s="851"/>
      <c r="N80" s="851"/>
      <c r="O80" s="851"/>
      <c r="P80" s="852"/>
      <c r="S80" s="359"/>
      <c r="T80" s="359"/>
    </row>
    <row r="81" spans="2:20" x14ac:dyDescent="0.2">
      <c r="B81" s="687" t="s">
        <v>899</v>
      </c>
      <c r="C81" s="636" t="s">
        <v>2057</v>
      </c>
      <c r="D81" s="853"/>
      <c r="E81" s="851"/>
      <c r="F81" s="851"/>
      <c r="G81" s="851"/>
      <c r="H81" s="851"/>
      <c r="I81" s="851"/>
      <c r="J81" s="851"/>
      <c r="K81" s="851"/>
      <c r="L81" s="851"/>
      <c r="M81" s="851"/>
      <c r="N81" s="851"/>
      <c r="O81" s="851"/>
      <c r="P81" s="852"/>
      <c r="S81" s="359"/>
      <c r="T81" s="359"/>
    </row>
    <row r="82" spans="2:20" x14ac:dyDescent="0.2">
      <c r="B82" s="687" t="s">
        <v>900</v>
      </c>
      <c r="C82" s="636" t="s">
        <v>2058</v>
      </c>
      <c r="D82" s="853"/>
      <c r="E82" s="851"/>
      <c r="F82" s="851"/>
      <c r="G82" s="851"/>
      <c r="H82" s="851"/>
      <c r="I82" s="851"/>
      <c r="J82" s="851"/>
      <c r="K82" s="851"/>
      <c r="L82" s="851"/>
      <c r="M82" s="851"/>
      <c r="N82" s="851"/>
      <c r="O82" s="851"/>
      <c r="P82" s="852"/>
      <c r="S82" s="359"/>
      <c r="T82" s="359"/>
    </row>
    <row r="83" spans="2:20" x14ac:dyDescent="0.2">
      <c r="B83" s="687" t="s">
        <v>901</v>
      </c>
      <c r="C83" s="636" t="s">
        <v>2059</v>
      </c>
      <c r="D83" s="853"/>
      <c r="E83" s="851"/>
      <c r="F83" s="851"/>
      <c r="G83" s="851"/>
      <c r="H83" s="851"/>
      <c r="I83" s="851"/>
      <c r="J83" s="851"/>
      <c r="K83" s="851"/>
      <c r="L83" s="851"/>
      <c r="M83" s="851"/>
      <c r="N83" s="851"/>
      <c r="O83" s="851"/>
      <c r="P83" s="852"/>
      <c r="S83" s="359"/>
      <c r="T83" s="359"/>
    </row>
    <row r="84" spans="2:20" x14ac:dyDescent="0.2">
      <c r="B84" s="687" t="s">
        <v>902</v>
      </c>
      <c r="C84" s="636" t="s">
        <v>2060</v>
      </c>
      <c r="D84" s="853"/>
      <c r="E84" s="851"/>
      <c r="F84" s="851"/>
      <c r="G84" s="851"/>
      <c r="H84" s="851"/>
      <c r="I84" s="851"/>
      <c r="J84" s="851"/>
      <c r="K84" s="851"/>
      <c r="L84" s="851"/>
      <c r="M84" s="851"/>
      <c r="N84" s="851"/>
      <c r="O84" s="851"/>
      <c r="P84" s="852"/>
      <c r="S84" s="359"/>
      <c r="T84" s="359"/>
    </row>
    <row r="85" spans="2:20" x14ac:dyDescent="0.2">
      <c r="B85" s="687" t="s">
        <v>903</v>
      </c>
      <c r="C85" s="636" t="s">
        <v>2061</v>
      </c>
      <c r="D85" s="853"/>
      <c r="E85" s="851"/>
      <c r="F85" s="851"/>
      <c r="G85" s="851"/>
      <c r="H85" s="851"/>
      <c r="I85" s="851"/>
      <c r="J85" s="851"/>
      <c r="K85" s="851"/>
      <c r="L85" s="851"/>
      <c r="M85" s="851"/>
      <c r="N85" s="851"/>
      <c r="O85" s="851"/>
      <c r="P85" s="852"/>
      <c r="S85" s="359"/>
      <c r="T85" s="359"/>
    </row>
    <row r="86" spans="2:20" x14ac:dyDescent="0.2">
      <c r="B86" s="687" t="s">
        <v>904</v>
      </c>
      <c r="C86" s="636" t="s">
        <v>2062</v>
      </c>
      <c r="D86" s="853"/>
      <c r="E86" s="851"/>
      <c r="F86" s="851"/>
      <c r="G86" s="851"/>
      <c r="H86" s="851"/>
      <c r="I86" s="851"/>
      <c r="J86" s="851"/>
      <c r="K86" s="851"/>
      <c r="L86" s="851"/>
      <c r="M86" s="851"/>
      <c r="N86" s="851"/>
      <c r="O86" s="851"/>
      <c r="P86" s="852"/>
      <c r="S86" s="359"/>
      <c r="T86" s="359"/>
    </row>
    <row r="87" spans="2:20" x14ac:dyDescent="0.2">
      <c r="B87" s="687" t="s">
        <v>905</v>
      </c>
      <c r="C87" s="636" t="s">
        <v>2063</v>
      </c>
      <c r="D87" s="853"/>
      <c r="E87" s="851"/>
      <c r="F87" s="851"/>
      <c r="G87" s="851"/>
      <c r="H87" s="851"/>
      <c r="I87" s="851"/>
      <c r="J87" s="851"/>
      <c r="K87" s="851"/>
      <c r="L87" s="851"/>
      <c r="M87" s="851"/>
      <c r="N87" s="851"/>
      <c r="O87" s="851"/>
      <c r="P87" s="852"/>
      <c r="S87" s="359"/>
      <c r="T87" s="359"/>
    </row>
    <row r="88" spans="2:20" x14ac:dyDescent="0.2">
      <c r="B88" s="687" t="s">
        <v>906</v>
      </c>
      <c r="C88" s="636" t="s">
        <v>2064</v>
      </c>
      <c r="D88" s="853"/>
      <c r="E88" s="851"/>
      <c r="F88" s="851"/>
      <c r="G88" s="851"/>
      <c r="H88" s="851"/>
      <c r="I88" s="851"/>
      <c r="J88" s="851"/>
      <c r="K88" s="851"/>
      <c r="L88" s="851"/>
      <c r="M88" s="851"/>
      <c r="N88" s="851"/>
      <c r="O88" s="851"/>
      <c r="P88" s="852"/>
      <c r="S88" s="359"/>
      <c r="T88" s="359"/>
    </row>
    <row r="89" spans="2:20" x14ac:dyDescent="0.2">
      <c r="B89" s="687" t="s">
        <v>907</v>
      </c>
      <c r="C89" s="636" t="s">
        <v>2065</v>
      </c>
      <c r="D89" s="853"/>
      <c r="E89" s="851"/>
      <c r="F89" s="851"/>
      <c r="G89" s="851"/>
      <c r="H89" s="851"/>
      <c r="I89" s="851"/>
      <c r="J89" s="851"/>
      <c r="K89" s="851"/>
      <c r="L89" s="851"/>
      <c r="M89" s="851"/>
      <c r="N89" s="851"/>
      <c r="O89" s="851"/>
      <c r="P89" s="852"/>
      <c r="S89" s="359"/>
      <c r="T89" s="359"/>
    </row>
    <row r="90" spans="2:20" x14ac:dyDescent="0.2">
      <c r="B90" s="687" t="s">
        <v>908</v>
      </c>
      <c r="C90" s="636" t="s">
        <v>2066</v>
      </c>
      <c r="D90" s="853"/>
      <c r="E90" s="851"/>
      <c r="F90" s="851"/>
      <c r="G90" s="851"/>
      <c r="H90" s="851"/>
      <c r="I90" s="851"/>
      <c r="J90" s="851"/>
      <c r="K90" s="851"/>
      <c r="L90" s="851"/>
      <c r="M90" s="851"/>
      <c r="N90" s="851"/>
      <c r="O90" s="851"/>
      <c r="P90" s="852"/>
      <c r="S90" s="359"/>
      <c r="T90" s="359"/>
    </row>
    <row r="91" spans="2:20" x14ac:dyDescent="0.2">
      <c r="B91" s="687" t="s">
        <v>909</v>
      </c>
      <c r="C91" s="636" t="s">
        <v>2067</v>
      </c>
      <c r="D91" s="853"/>
      <c r="E91" s="851"/>
      <c r="F91" s="851"/>
      <c r="G91" s="851"/>
      <c r="H91" s="851"/>
      <c r="I91" s="851"/>
      <c r="J91" s="851"/>
      <c r="K91" s="851"/>
      <c r="L91" s="851"/>
      <c r="M91" s="851"/>
      <c r="N91" s="851"/>
      <c r="O91" s="851"/>
      <c r="P91" s="852"/>
      <c r="S91" s="359"/>
      <c r="T91" s="359"/>
    </row>
    <row r="92" spans="2:20" x14ac:dyDescent="0.2">
      <c r="B92" s="687" t="s">
        <v>910</v>
      </c>
      <c r="C92" s="636" t="s">
        <v>2068</v>
      </c>
      <c r="D92" s="853"/>
      <c r="E92" s="851"/>
      <c r="F92" s="851"/>
      <c r="G92" s="851"/>
      <c r="H92" s="851"/>
      <c r="I92" s="851"/>
      <c r="J92" s="851"/>
      <c r="K92" s="851"/>
      <c r="L92" s="851"/>
      <c r="M92" s="851"/>
      <c r="N92" s="851"/>
      <c r="O92" s="851"/>
      <c r="P92" s="852"/>
      <c r="S92" s="359"/>
      <c r="T92" s="359"/>
    </row>
    <row r="93" spans="2:20" x14ac:dyDescent="0.2">
      <c r="B93" s="687" t="s">
        <v>911</v>
      </c>
      <c r="C93" s="636" t="s">
        <v>2069</v>
      </c>
      <c r="D93" s="853"/>
      <c r="E93" s="851"/>
      <c r="F93" s="851"/>
      <c r="G93" s="851"/>
      <c r="H93" s="851"/>
      <c r="I93" s="851"/>
      <c r="J93" s="851"/>
      <c r="K93" s="851"/>
      <c r="L93" s="851"/>
      <c r="M93" s="851"/>
      <c r="N93" s="851"/>
      <c r="O93" s="851"/>
      <c r="P93" s="852"/>
      <c r="S93" s="359"/>
      <c r="T93" s="359"/>
    </row>
    <row r="94" spans="2:20" x14ac:dyDescent="0.2">
      <c r="B94" s="687" t="s">
        <v>912</v>
      </c>
      <c r="C94" s="636" t="s">
        <v>2070</v>
      </c>
      <c r="D94" s="853"/>
      <c r="E94" s="851"/>
      <c r="F94" s="851"/>
      <c r="G94" s="851"/>
      <c r="H94" s="851"/>
      <c r="I94" s="851"/>
      <c r="J94" s="851"/>
      <c r="K94" s="851"/>
      <c r="L94" s="851"/>
      <c r="M94" s="851"/>
      <c r="N94" s="851"/>
      <c r="O94" s="851"/>
      <c r="P94" s="852"/>
      <c r="S94" s="359"/>
      <c r="T94" s="359"/>
    </row>
    <row r="95" spans="2:20" x14ac:dyDescent="0.2">
      <c r="B95" s="687" t="s">
        <v>913</v>
      </c>
      <c r="C95" s="636" t="s">
        <v>2071</v>
      </c>
      <c r="D95" s="853"/>
      <c r="E95" s="851"/>
      <c r="F95" s="851"/>
      <c r="G95" s="851"/>
      <c r="H95" s="851"/>
      <c r="I95" s="851"/>
      <c r="J95" s="851"/>
      <c r="K95" s="851"/>
      <c r="L95" s="851"/>
      <c r="M95" s="851"/>
      <c r="N95" s="851"/>
      <c r="O95" s="851"/>
      <c r="P95" s="852"/>
      <c r="S95" s="359"/>
      <c r="T95" s="359"/>
    </row>
    <row r="96" spans="2:20" x14ac:dyDescent="0.2">
      <c r="B96" s="687" t="s">
        <v>914</v>
      </c>
      <c r="C96" s="636" t="s">
        <v>2072</v>
      </c>
      <c r="D96" s="853"/>
      <c r="E96" s="851"/>
      <c r="F96" s="851"/>
      <c r="G96" s="851"/>
      <c r="H96" s="851"/>
      <c r="I96" s="851"/>
      <c r="J96" s="851"/>
      <c r="K96" s="851"/>
      <c r="L96" s="851"/>
      <c r="M96" s="851"/>
      <c r="N96" s="851"/>
      <c r="O96" s="851"/>
      <c r="P96" s="852"/>
      <c r="S96" s="359"/>
      <c r="T96" s="359"/>
    </row>
    <row r="97" spans="2:20" x14ac:dyDescent="0.2">
      <c r="B97" s="687" t="s">
        <v>915</v>
      </c>
      <c r="C97" s="636" t="s">
        <v>2073</v>
      </c>
      <c r="D97" s="853"/>
      <c r="E97" s="851"/>
      <c r="F97" s="851"/>
      <c r="G97" s="851"/>
      <c r="H97" s="851"/>
      <c r="I97" s="851"/>
      <c r="J97" s="851"/>
      <c r="K97" s="851"/>
      <c r="L97" s="851"/>
      <c r="M97" s="851"/>
      <c r="N97" s="851"/>
      <c r="O97" s="851"/>
      <c r="P97" s="852"/>
      <c r="S97" s="359"/>
      <c r="T97" s="359"/>
    </row>
    <row r="98" spans="2:20" x14ac:dyDescent="0.2">
      <c r="B98" s="687" t="s">
        <v>916</v>
      </c>
      <c r="C98" s="636" t="s">
        <v>2074</v>
      </c>
      <c r="D98" s="853"/>
      <c r="E98" s="851"/>
      <c r="F98" s="851"/>
      <c r="G98" s="851"/>
      <c r="H98" s="851"/>
      <c r="I98" s="851"/>
      <c r="J98" s="851"/>
      <c r="K98" s="851"/>
      <c r="L98" s="851"/>
      <c r="M98" s="851"/>
      <c r="N98" s="851"/>
      <c r="O98" s="851"/>
      <c r="P98" s="852"/>
      <c r="S98" s="359"/>
      <c r="T98" s="359"/>
    </row>
    <row r="99" spans="2:20" x14ac:dyDescent="0.2">
      <c r="B99" s="687" t="s">
        <v>917</v>
      </c>
      <c r="C99" s="636" t="s">
        <v>2075</v>
      </c>
      <c r="D99" s="853"/>
      <c r="E99" s="851"/>
      <c r="F99" s="851"/>
      <c r="G99" s="851"/>
      <c r="H99" s="851"/>
      <c r="I99" s="851"/>
      <c r="J99" s="851"/>
      <c r="K99" s="851"/>
      <c r="L99" s="851"/>
      <c r="M99" s="851"/>
      <c r="N99" s="851"/>
      <c r="O99" s="851"/>
      <c r="P99" s="852"/>
      <c r="S99" s="359"/>
      <c r="T99" s="359"/>
    </row>
    <row r="100" spans="2:20" x14ac:dyDescent="0.2">
      <c r="B100" s="687" t="s">
        <v>918</v>
      </c>
      <c r="C100" s="636" t="s">
        <v>2076</v>
      </c>
      <c r="D100" s="853"/>
      <c r="E100" s="851"/>
      <c r="F100" s="851"/>
      <c r="G100" s="851"/>
      <c r="H100" s="851"/>
      <c r="I100" s="851"/>
      <c r="J100" s="851"/>
      <c r="K100" s="851"/>
      <c r="L100" s="851"/>
      <c r="M100" s="851"/>
      <c r="N100" s="851"/>
      <c r="O100" s="851"/>
      <c r="P100" s="852"/>
      <c r="S100" s="359"/>
      <c r="T100" s="359"/>
    </row>
    <row r="101" spans="2:20" x14ac:dyDescent="0.2">
      <c r="B101" s="687" t="s">
        <v>919</v>
      </c>
      <c r="C101" s="636" t="s">
        <v>2077</v>
      </c>
      <c r="D101" s="853"/>
      <c r="E101" s="851"/>
      <c r="F101" s="851"/>
      <c r="G101" s="851"/>
      <c r="H101" s="851"/>
      <c r="I101" s="851"/>
      <c r="J101" s="851"/>
      <c r="K101" s="851"/>
      <c r="L101" s="851"/>
      <c r="M101" s="851"/>
      <c r="N101" s="851"/>
      <c r="O101" s="851"/>
      <c r="P101" s="852"/>
      <c r="S101" s="359"/>
      <c r="T101" s="359"/>
    </row>
    <row r="102" spans="2:20" x14ac:dyDescent="0.2">
      <c r="B102" s="687" t="s">
        <v>920</v>
      </c>
      <c r="C102" s="636" t="s">
        <v>2078</v>
      </c>
      <c r="D102" s="853"/>
      <c r="E102" s="851"/>
      <c r="F102" s="851"/>
      <c r="G102" s="851"/>
      <c r="H102" s="851"/>
      <c r="I102" s="851"/>
      <c r="J102" s="851"/>
      <c r="K102" s="851"/>
      <c r="L102" s="851"/>
      <c r="M102" s="851"/>
      <c r="N102" s="851"/>
      <c r="O102" s="851"/>
      <c r="P102" s="852"/>
      <c r="S102" s="359"/>
      <c r="T102" s="359"/>
    </row>
    <row r="103" spans="2:20" x14ac:dyDescent="0.2">
      <c r="B103" s="687" t="s">
        <v>921</v>
      </c>
      <c r="C103" s="636" t="s">
        <v>2079</v>
      </c>
      <c r="D103" s="853"/>
      <c r="E103" s="851">
        <v>1547</v>
      </c>
      <c r="F103" s="851"/>
      <c r="G103" s="851"/>
      <c r="H103" s="851"/>
      <c r="I103" s="851">
        <v>1723</v>
      </c>
      <c r="J103" s="851"/>
      <c r="K103" s="851"/>
      <c r="L103" s="851"/>
      <c r="M103" s="851"/>
      <c r="N103" s="851"/>
      <c r="O103" s="851"/>
      <c r="P103" s="852"/>
      <c r="S103" s="359"/>
      <c r="T103" s="359"/>
    </row>
    <row r="104" spans="2:20" x14ac:dyDescent="0.2">
      <c r="B104" s="687" t="s">
        <v>922</v>
      </c>
      <c r="C104" s="636" t="s">
        <v>2080</v>
      </c>
      <c r="D104" s="853"/>
      <c r="E104" s="851"/>
      <c r="F104" s="851"/>
      <c r="G104" s="851"/>
      <c r="H104" s="851"/>
      <c r="I104" s="851"/>
      <c r="J104" s="851"/>
      <c r="K104" s="851"/>
      <c r="L104" s="851"/>
      <c r="M104" s="851"/>
      <c r="N104" s="851"/>
      <c r="O104" s="851"/>
      <c r="P104" s="852"/>
      <c r="S104" s="359"/>
      <c r="T104" s="359"/>
    </row>
    <row r="105" spans="2:20" x14ac:dyDescent="0.2">
      <c r="B105" s="687" t="s">
        <v>923</v>
      </c>
      <c r="C105" s="636" t="s">
        <v>2081</v>
      </c>
      <c r="D105" s="853"/>
      <c r="E105" s="851"/>
      <c r="F105" s="851"/>
      <c r="G105" s="851"/>
      <c r="H105" s="851"/>
      <c r="I105" s="851"/>
      <c r="J105" s="851"/>
      <c r="K105" s="851"/>
      <c r="L105" s="851"/>
      <c r="M105" s="851"/>
      <c r="N105" s="851"/>
      <c r="O105" s="851"/>
      <c r="P105" s="852"/>
      <c r="S105" s="359"/>
      <c r="T105" s="359"/>
    </row>
    <row r="106" spans="2:20" x14ac:dyDescent="0.2">
      <c r="B106" s="687" t="s">
        <v>924</v>
      </c>
      <c r="C106" s="636" t="s">
        <v>2082</v>
      </c>
      <c r="D106" s="853"/>
      <c r="E106" s="851"/>
      <c r="F106" s="851"/>
      <c r="G106" s="851"/>
      <c r="H106" s="851"/>
      <c r="I106" s="851"/>
      <c r="J106" s="851"/>
      <c r="K106" s="851"/>
      <c r="L106" s="851"/>
      <c r="M106" s="851"/>
      <c r="N106" s="851"/>
      <c r="O106" s="851"/>
      <c r="P106" s="852"/>
      <c r="S106" s="359"/>
      <c r="T106" s="359"/>
    </row>
    <row r="107" spans="2:20" x14ac:dyDescent="0.2">
      <c r="B107" s="687" t="s">
        <v>925</v>
      </c>
      <c r="C107" s="636" t="s">
        <v>2083</v>
      </c>
      <c r="D107" s="853"/>
      <c r="E107" s="851"/>
      <c r="F107" s="851"/>
      <c r="G107" s="851"/>
      <c r="H107" s="851"/>
      <c r="I107" s="851"/>
      <c r="J107" s="851"/>
      <c r="K107" s="851"/>
      <c r="L107" s="851"/>
      <c r="M107" s="851"/>
      <c r="N107" s="851"/>
      <c r="O107" s="851"/>
      <c r="P107" s="852"/>
      <c r="S107" s="359"/>
      <c r="T107" s="359"/>
    </row>
    <row r="108" spans="2:20" x14ac:dyDescent="0.2">
      <c r="B108" s="687" t="s">
        <v>926</v>
      </c>
      <c r="C108" s="636" t="s">
        <v>2084</v>
      </c>
      <c r="D108" s="853"/>
      <c r="E108" s="851"/>
      <c r="F108" s="851"/>
      <c r="G108" s="851"/>
      <c r="H108" s="851"/>
      <c r="I108" s="851"/>
      <c r="J108" s="851"/>
      <c r="K108" s="851"/>
      <c r="L108" s="851"/>
      <c r="M108" s="851"/>
      <c r="N108" s="851"/>
      <c r="O108" s="851"/>
      <c r="P108" s="852"/>
      <c r="S108" s="359"/>
      <c r="T108" s="359"/>
    </row>
    <row r="109" spans="2:20" x14ac:dyDescent="0.2">
      <c r="B109" s="687" t="s">
        <v>927</v>
      </c>
      <c r="C109" s="636" t="s">
        <v>2085</v>
      </c>
      <c r="D109" s="853"/>
      <c r="E109" s="851"/>
      <c r="F109" s="851"/>
      <c r="G109" s="851"/>
      <c r="H109" s="851"/>
      <c r="I109" s="851"/>
      <c r="J109" s="851"/>
      <c r="K109" s="851"/>
      <c r="L109" s="851"/>
      <c r="M109" s="851"/>
      <c r="N109" s="851"/>
      <c r="O109" s="851"/>
      <c r="P109" s="852"/>
      <c r="S109" s="359"/>
      <c r="T109" s="359"/>
    </row>
    <row r="110" spans="2:20" x14ac:dyDescent="0.2">
      <c r="B110" s="687" t="s">
        <v>928</v>
      </c>
      <c r="C110" s="636" t="s">
        <v>2086</v>
      </c>
      <c r="D110" s="853"/>
      <c r="E110" s="851"/>
      <c r="F110" s="851"/>
      <c r="G110" s="851"/>
      <c r="H110" s="851"/>
      <c r="I110" s="851"/>
      <c r="J110" s="851"/>
      <c r="K110" s="851"/>
      <c r="L110" s="851"/>
      <c r="M110" s="851"/>
      <c r="N110" s="851"/>
      <c r="O110" s="851"/>
      <c r="P110" s="852"/>
      <c r="S110" s="359"/>
      <c r="T110" s="359"/>
    </row>
    <row r="111" spans="2:20" x14ac:dyDescent="0.2">
      <c r="B111" s="687" t="s">
        <v>929</v>
      </c>
      <c r="C111" s="636" t="s">
        <v>2087</v>
      </c>
      <c r="D111" s="853"/>
      <c r="E111" s="851"/>
      <c r="F111" s="851"/>
      <c r="G111" s="851"/>
      <c r="H111" s="851"/>
      <c r="I111" s="851"/>
      <c r="J111" s="851"/>
      <c r="K111" s="851"/>
      <c r="L111" s="851"/>
      <c r="M111" s="851"/>
      <c r="N111" s="851"/>
      <c r="O111" s="851"/>
      <c r="P111" s="852"/>
      <c r="S111" s="359"/>
      <c r="T111" s="359"/>
    </row>
    <row r="112" spans="2:20" x14ac:dyDescent="0.2">
      <c r="B112" s="687" t="s">
        <v>930</v>
      </c>
      <c r="C112" s="636" t="s">
        <v>2088</v>
      </c>
      <c r="D112" s="853"/>
      <c r="E112" s="851"/>
      <c r="F112" s="851"/>
      <c r="G112" s="851"/>
      <c r="H112" s="851"/>
      <c r="I112" s="851"/>
      <c r="J112" s="851"/>
      <c r="K112" s="851"/>
      <c r="L112" s="851"/>
      <c r="M112" s="851"/>
      <c r="N112" s="851"/>
      <c r="O112" s="851"/>
      <c r="P112" s="852"/>
      <c r="S112" s="359"/>
      <c r="T112" s="359"/>
    </row>
    <row r="113" spans="2:20" x14ac:dyDescent="0.2">
      <c r="B113" s="687" t="s">
        <v>931</v>
      </c>
      <c r="C113" s="636" t="s">
        <v>2089</v>
      </c>
      <c r="D113" s="853"/>
      <c r="E113" s="851"/>
      <c r="F113" s="851"/>
      <c r="G113" s="851"/>
      <c r="H113" s="851"/>
      <c r="I113" s="851"/>
      <c r="J113" s="851"/>
      <c r="K113" s="851"/>
      <c r="L113" s="851"/>
      <c r="M113" s="851"/>
      <c r="N113" s="851"/>
      <c r="O113" s="851"/>
      <c r="P113" s="852"/>
      <c r="S113" s="359"/>
      <c r="T113" s="359"/>
    </row>
    <row r="114" spans="2:20" x14ac:dyDescent="0.2">
      <c r="B114" s="687" t="s">
        <v>932</v>
      </c>
      <c r="C114" s="636" t="s">
        <v>2090</v>
      </c>
      <c r="D114" s="853"/>
      <c r="E114" s="851"/>
      <c r="F114" s="851"/>
      <c r="G114" s="851"/>
      <c r="H114" s="851"/>
      <c r="I114" s="851"/>
      <c r="J114" s="851"/>
      <c r="K114" s="851"/>
      <c r="L114" s="851"/>
      <c r="M114" s="851"/>
      <c r="N114" s="851"/>
      <c r="O114" s="851"/>
      <c r="P114" s="852"/>
      <c r="S114" s="359"/>
      <c r="T114" s="359"/>
    </row>
    <row r="115" spans="2:20" x14ac:dyDescent="0.2">
      <c r="B115" s="687" t="s">
        <v>933</v>
      </c>
      <c r="C115" s="636" t="s">
        <v>2091</v>
      </c>
      <c r="D115" s="853"/>
      <c r="E115" s="851"/>
      <c r="F115" s="851"/>
      <c r="G115" s="851"/>
      <c r="H115" s="851"/>
      <c r="I115" s="851"/>
      <c r="J115" s="851"/>
      <c r="K115" s="851"/>
      <c r="L115" s="851"/>
      <c r="M115" s="851"/>
      <c r="N115" s="851"/>
      <c r="O115" s="851"/>
      <c r="P115" s="852"/>
      <c r="S115" s="359"/>
      <c r="T115" s="359"/>
    </row>
    <row r="116" spans="2:20" x14ac:dyDescent="0.2">
      <c r="B116" s="687" t="s">
        <v>934</v>
      </c>
      <c r="C116" s="636" t="s">
        <v>2092</v>
      </c>
      <c r="D116" s="853"/>
      <c r="E116" s="851"/>
      <c r="F116" s="851"/>
      <c r="G116" s="851"/>
      <c r="H116" s="851"/>
      <c r="I116" s="851"/>
      <c r="J116" s="851"/>
      <c r="K116" s="851"/>
      <c r="L116" s="851"/>
      <c r="M116" s="851"/>
      <c r="N116" s="851"/>
      <c r="O116" s="851"/>
      <c r="P116" s="852"/>
      <c r="S116" s="359"/>
      <c r="T116" s="359"/>
    </row>
    <row r="117" spans="2:20" x14ac:dyDescent="0.2">
      <c r="B117" s="687" t="s">
        <v>935</v>
      </c>
      <c r="C117" s="636" t="s">
        <v>2093</v>
      </c>
      <c r="D117" s="853"/>
      <c r="E117" s="851"/>
      <c r="F117" s="851"/>
      <c r="G117" s="851"/>
      <c r="H117" s="851"/>
      <c r="I117" s="851"/>
      <c r="J117" s="851"/>
      <c r="K117" s="851"/>
      <c r="L117" s="851"/>
      <c r="M117" s="851"/>
      <c r="N117" s="851"/>
      <c r="O117" s="851"/>
      <c r="P117" s="852"/>
      <c r="S117" s="359"/>
      <c r="T117" s="359"/>
    </row>
    <row r="118" spans="2:20" x14ac:dyDescent="0.2">
      <c r="B118" s="687" t="s">
        <v>936</v>
      </c>
      <c r="C118" s="636" t="s">
        <v>2094</v>
      </c>
      <c r="D118" s="853"/>
      <c r="E118" s="851"/>
      <c r="F118" s="851"/>
      <c r="G118" s="851"/>
      <c r="H118" s="851"/>
      <c r="I118" s="851"/>
      <c r="J118" s="851"/>
      <c r="K118" s="851"/>
      <c r="L118" s="851"/>
      <c r="M118" s="851"/>
      <c r="N118" s="851"/>
      <c r="O118" s="851"/>
      <c r="P118" s="852"/>
      <c r="S118" s="359"/>
      <c r="T118" s="359"/>
    </row>
    <row r="119" spans="2:20" x14ac:dyDescent="0.2">
      <c r="B119" s="687" t="s">
        <v>937</v>
      </c>
      <c r="C119" s="636" t="s">
        <v>2095</v>
      </c>
      <c r="D119" s="853"/>
      <c r="E119" s="851"/>
      <c r="F119" s="851"/>
      <c r="G119" s="851"/>
      <c r="H119" s="851"/>
      <c r="I119" s="851"/>
      <c r="J119" s="851"/>
      <c r="K119" s="851"/>
      <c r="L119" s="851"/>
      <c r="M119" s="851"/>
      <c r="N119" s="851"/>
      <c r="O119" s="851"/>
      <c r="P119" s="852"/>
      <c r="S119" s="359"/>
      <c r="T119" s="359"/>
    </row>
    <row r="120" spans="2:20" x14ac:dyDescent="0.2">
      <c r="B120" s="687" t="s">
        <v>938</v>
      </c>
      <c r="C120" s="636" t="s">
        <v>2096</v>
      </c>
      <c r="D120" s="853"/>
      <c r="E120" s="851"/>
      <c r="F120" s="851"/>
      <c r="G120" s="851"/>
      <c r="H120" s="851"/>
      <c r="I120" s="851"/>
      <c r="J120" s="851"/>
      <c r="K120" s="851"/>
      <c r="L120" s="851"/>
      <c r="M120" s="851"/>
      <c r="N120" s="851"/>
      <c r="O120" s="851"/>
      <c r="P120" s="852"/>
      <c r="S120" s="359"/>
      <c r="T120" s="359"/>
    </row>
    <row r="121" spans="2:20" x14ac:dyDescent="0.2">
      <c r="B121" s="687" t="s">
        <v>939</v>
      </c>
      <c r="C121" s="636" t="s">
        <v>2097</v>
      </c>
      <c r="D121" s="853"/>
      <c r="E121" s="851"/>
      <c r="F121" s="851"/>
      <c r="G121" s="851"/>
      <c r="H121" s="851"/>
      <c r="I121" s="851"/>
      <c r="J121" s="851"/>
      <c r="K121" s="851"/>
      <c r="L121" s="851"/>
      <c r="M121" s="851"/>
      <c r="N121" s="851"/>
      <c r="O121" s="851"/>
      <c r="P121" s="852"/>
      <c r="S121" s="359"/>
      <c r="T121" s="359"/>
    </row>
    <row r="122" spans="2:20" x14ac:dyDescent="0.2">
      <c r="B122" s="687" t="s">
        <v>940</v>
      </c>
      <c r="C122" s="636" t="s">
        <v>2098</v>
      </c>
      <c r="D122" s="853"/>
      <c r="E122" s="851"/>
      <c r="F122" s="851"/>
      <c r="G122" s="851"/>
      <c r="H122" s="851"/>
      <c r="I122" s="851"/>
      <c r="J122" s="851"/>
      <c r="K122" s="851"/>
      <c r="L122" s="851"/>
      <c r="M122" s="851"/>
      <c r="N122" s="851"/>
      <c r="O122" s="851"/>
      <c r="P122" s="852"/>
      <c r="S122" s="359"/>
      <c r="T122" s="359"/>
    </row>
    <row r="123" spans="2:20" x14ac:dyDescent="0.2">
      <c r="B123" s="687" t="s">
        <v>941</v>
      </c>
      <c r="C123" s="636" t="s">
        <v>2099</v>
      </c>
      <c r="D123" s="853"/>
      <c r="E123" s="851"/>
      <c r="F123" s="851"/>
      <c r="G123" s="851"/>
      <c r="H123" s="851"/>
      <c r="I123" s="851"/>
      <c r="J123" s="851"/>
      <c r="K123" s="851"/>
      <c r="L123" s="851"/>
      <c r="M123" s="851"/>
      <c r="N123" s="851"/>
      <c r="O123" s="851"/>
      <c r="P123" s="852"/>
      <c r="S123" s="359"/>
      <c r="T123" s="359"/>
    </row>
    <row r="124" spans="2:20" x14ac:dyDescent="0.2">
      <c r="B124" s="687" t="s">
        <v>942</v>
      </c>
      <c r="C124" s="636" t="s">
        <v>2100</v>
      </c>
      <c r="D124" s="853"/>
      <c r="E124" s="851"/>
      <c r="F124" s="851"/>
      <c r="G124" s="851"/>
      <c r="H124" s="851"/>
      <c r="I124" s="851"/>
      <c r="J124" s="851"/>
      <c r="K124" s="851"/>
      <c r="L124" s="851"/>
      <c r="M124" s="851"/>
      <c r="N124" s="851"/>
      <c r="O124" s="851"/>
      <c r="P124" s="852"/>
      <c r="S124" s="359"/>
      <c r="T124" s="359"/>
    </row>
    <row r="125" spans="2:20" x14ac:dyDescent="0.2">
      <c r="B125" s="687" t="s">
        <v>943</v>
      </c>
      <c r="C125" s="636" t="s">
        <v>2101</v>
      </c>
      <c r="D125" s="853"/>
      <c r="E125" s="851"/>
      <c r="F125" s="851"/>
      <c r="G125" s="851"/>
      <c r="H125" s="851"/>
      <c r="I125" s="851"/>
      <c r="J125" s="851"/>
      <c r="K125" s="851"/>
      <c r="L125" s="851"/>
      <c r="M125" s="851"/>
      <c r="N125" s="851"/>
      <c r="O125" s="851"/>
      <c r="P125" s="852"/>
      <c r="S125" s="359"/>
      <c r="T125" s="359"/>
    </row>
    <row r="126" spans="2:20" x14ac:dyDescent="0.2">
      <c r="B126" s="687" t="s">
        <v>944</v>
      </c>
      <c r="C126" s="636" t="s">
        <v>2102</v>
      </c>
      <c r="D126" s="853"/>
      <c r="E126" s="851"/>
      <c r="F126" s="851"/>
      <c r="G126" s="851"/>
      <c r="H126" s="851"/>
      <c r="I126" s="851"/>
      <c r="J126" s="851"/>
      <c r="K126" s="851"/>
      <c r="L126" s="851"/>
      <c r="M126" s="851"/>
      <c r="N126" s="851"/>
      <c r="O126" s="851"/>
      <c r="P126" s="852"/>
      <c r="S126" s="359"/>
      <c r="T126" s="359"/>
    </row>
    <row r="127" spans="2:20" x14ac:dyDescent="0.2">
      <c r="B127" s="687" t="s">
        <v>945</v>
      </c>
      <c r="C127" s="636" t="s">
        <v>2103</v>
      </c>
      <c r="D127" s="853"/>
      <c r="E127" s="851"/>
      <c r="F127" s="851"/>
      <c r="G127" s="851"/>
      <c r="H127" s="851"/>
      <c r="I127" s="851"/>
      <c r="J127" s="851"/>
      <c r="K127" s="851"/>
      <c r="L127" s="851"/>
      <c r="M127" s="851"/>
      <c r="N127" s="851"/>
      <c r="O127" s="851"/>
      <c r="P127" s="852"/>
      <c r="S127" s="359"/>
      <c r="T127" s="359"/>
    </row>
    <row r="128" spans="2:20" x14ac:dyDescent="0.2">
      <c r="B128" s="687" t="s">
        <v>140</v>
      </c>
      <c r="C128" s="636" t="s">
        <v>2104</v>
      </c>
      <c r="D128" s="853"/>
      <c r="E128" s="851"/>
      <c r="F128" s="851"/>
      <c r="G128" s="851"/>
      <c r="H128" s="851"/>
      <c r="I128" s="851"/>
      <c r="J128" s="851"/>
      <c r="K128" s="851"/>
      <c r="L128" s="851"/>
      <c r="M128" s="851"/>
      <c r="N128" s="851"/>
      <c r="O128" s="851"/>
      <c r="P128" s="852"/>
      <c r="S128" s="359"/>
      <c r="T128" s="359"/>
    </row>
    <row r="129" spans="2:20" x14ac:dyDescent="0.2">
      <c r="B129" s="687" t="s">
        <v>141</v>
      </c>
      <c r="C129" s="636" t="s">
        <v>2105</v>
      </c>
      <c r="D129" s="853"/>
      <c r="E129" s="851"/>
      <c r="F129" s="851"/>
      <c r="G129" s="851"/>
      <c r="H129" s="851"/>
      <c r="I129" s="851"/>
      <c r="J129" s="851"/>
      <c r="K129" s="851"/>
      <c r="L129" s="851"/>
      <c r="M129" s="851"/>
      <c r="N129" s="851"/>
      <c r="O129" s="851"/>
      <c r="P129" s="852"/>
      <c r="S129" s="359"/>
      <c r="T129" s="359"/>
    </row>
    <row r="130" spans="2:20" x14ac:dyDescent="0.2">
      <c r="B130" s="687" t="s">
        <v>142</v>
      </c>
      <c r="C130" s="636" t="s">
        <v>2106</v>
      </c>
      <c r="D130" s="853"/>
      <c r="E130" s="851"/>
      <c r="F130" s="851"/>
      <c r="G130" s="851"/>
      <c r="H130" s="851"/>
      <c r="I130" s="851"/>
      <c r="J130" s="851"/>
      <c r="K130" s="851"/>
      <c r="L130" s="851"/>
      <c r="M130" s="851"/>
      <c r="N130" s="851"/>
      <c r="O130" s="851"/>
      <c r="P130" s="852"/>
      <c r="S130" s="359"/>
      <c r="T130" s="359"/>
    </row>
    <row r="131" spans="2:20" x14ac:dyDescent="0.2">
      <c r="B131" s="687" t="s">
        <v>946</v>
      </c>
      <c r="C131" s="636" t="s">
        <v>2107</v>
      </c>
      <c r="D131" s="853"/>
      <c r="E131" s="851"/>
      <c r="F131" s="851"/>
      <c r="G131" s="851"/>
      <c r="H131" s="851"/>
      <c r="I131" s="851"/>
      <c r="J131" s="851"/>
      <c r="K131" s="851"/>
      <c r="L131" s="851"/>
      <c r="M131" s="851"/>
      <c r="N131" s="851"/>
      <c r="O131" s="851"/>
      <c r="P131" s="852"/>
      <c r="S131" s="359"/>
      <c r="T131" s="359"/>
    </row>
    <row r="132" spans="2:20" x14ac:dyDescent="0.2">
      <c r="B132" s="687" t="s">
        <v>947</v>
      </c>
      <c r="C132" s="636" t="s">
        <v>2108</v>
      </c>
      <c r="D132" s="853"/>
      <c r="E132" s="851"/>
      <c r="F132" s="851"/>
      <c r="G132" s="851"/>
      <c r="H132" s="851"/>
      <c r="I132" s="851"/>
      <c r="J132" s="851"/>
      <c r="K132" s="851"/>
      <c r="L132" s="851"/>
      <c r="M132" s="851"/>
      <c r="N132" s="851"/>
      <c r="O132" s="851"/>
      <c r="P132" s="852"/>
      <c r="S132" s="359"/>
      <c r="T132" s="359"/>
    </row>
    <row r="133" spans="2:20" x14ac:dyDescent="0.2">
      <c r="B133" s="687" t="s">
        <v>948</v>
      </c>
      <c r="C133" s="636" t="s">
        <v>2109</v>
      </c>
      <c r="D133" s="853"/>
      <c r="E133" s="851"/>
      <c r="F133" s="851"/>
      <c r="G133" s="851"/>
      <c r="H133" s="851"/>
      <c r="I133" s="851"/>
      <c r="J133" s="851"/>
      <c r="K133" s="851"/>
      <c r="L133" s="851"/>
      <c r="M133" s="851"/>
      <c r="N133" s="851"/>
      <c r="O133" s="851"/>
      <c r="P133" s="852"/>
      <c r="S133" s="359"/>
      <c r="T133" s="359"/>
    </row>
    <row r="134" spans="2:20" x14ac:dyDescent="0.2">
      <c r="B134" s="687" t="s">
        <v>949</v>
      </c>
      <c r="C134" s="636" t="s">
        <v>2110</v>
      </c>
      <c r="D134" s="853"/>
      <c r="E134" s="851"/>
      <c r="F134" s="851"/>
      <c r="G134" s="851"/>
      <c r="H134" s="851"/>
      <c r="I134" s="851"/>
      <c r="J134" s="851"/>
      <c r="K134" s="851"/>
      <c r="L134" s="851"/>
      <c r="M134" s="851"/>
      <c r="N134" s="851"/>
      <c r="O134" s="851"/>
      <c r="P134" s="852"/>
      <c r="S134" s="359"/>
      <c r="T134" s="359"/>
    </row>
    <row r="135" spans="2:20" x14ac:dyDescent="0.2">
      <c r="B135" s="687" t="s">
        <v>950</v>
      </c>
      <c r="C135" s="636" t="s">
        <v>2111</v>
      </c>
      <c r="D135" s="853"/>
      <c r="E135" s="851"/>
      <c r="F135" s="851"/>
      <c r="G135" s="851"/>
      <c r="H135" s="851"/>
      <c r="I135" s="851"/>
      <c r="J135" s="851"/>
      <c r="K135" s="851"/>
      <c r="L135" s="851"/>
      <c r="M135" s="851"/>
      <c r="N135" s="851"/>
      <c r="O135" s="851"/>
      <c r="P135" s="852"/>
      <c r="S135" s="359"/>
      <c r="T135" s="359"/>
    </row>
    <row r="136" spans="2:20" x14ac:dyDescent="0.2">
      <c r="B136" s="687" t="s">
        <v>951</v>
      </c>
      <c r="C136" s="636" t="s">
        <v>2112</v>
      </c>
      <c r="D136" s="853"/>
      <c r="E136" s="851"/>
      <c r="F136" s="851"/>
      <c r="G136" s="851"/>
      <c r="H136" s="851"/>
      <c r="I136" s="851"/>
      <c r="J136" s="851"/>
      <c r="K136" s="851"/>
      <c r="L136" s="851"/>
      <c r="M136" s="851"/>
      <c r="N136" s="851"/>
      <c r="O136" s="851"/>
      <c r="P136" s="852"/>
      <c r="S136" s="359"/>
      <c r="T136" s="359"/>
    </row>
    <row r="137" spans="2:20" x14ac:dyDescent="0.2">
      <c r="B137" s="687" t="s">
        <v>952</v>
      </c>
      <c r="C137" s="636" t="s">
        <v>2113</v>
      </c>
      <c r="D137" s="853"/>
      <c r="E137" s="851"/>
      <c r="F137" s="851"/>
      <c r="G137" s="851"/>
      <c r="H137" s="851"/>
      <c r="I137" s="851"/>
      <c r="J137" s="851"/>
      <c r="K137" s="851"/>
      <c r="L137" s="851"/>
      <c r="M137" s="851"/>
      <c r="N137" s="851"/>
      <c r="O137" s="851"/>
      <c r="P137" s="852"/>
      <c r="S137" s="359"/>
      <c r="T137" s="359"/>
    </row>
    <row r="138" spans="2:20" x14ac:dyDescent="0.2">
      <c r="B138" s="687" t="s">
        <v>953</v>
      </c>
      <c r="C138" s="636" t="s">
        <v>2114</v>
      </c>
      <c r="D138" s="853"/>
      <c r="E138" s="851"/>
      <c r="F138" s="851"/>
      <c r="G138" s="851"/>
      <c r="H138" s="851"/>
      <c r="I138" s="851"/>
      <c r="J138" s="851"/>
      <c r="K138" s="851"/>
      <c r="L138" s="851"/>
      <c r="M138" s="851"/>
      <c r="N138" s="851"/>
      <c r="O138" s="851"/>
      <c r="P138" s="852"/>
      <c r="S138" s="359"/>
      <c r="T138" s="359"/>
    </row>
    <row r="139" spans="2:20" x14ac:dyDescent="0.2">
      <c r="B139" s="687" t="s">
        <v>954</v>
      </c>
      <c r="C139" s="636" t="s">
        <v>2115</v>
      </c>
      <c r="D139" s="853"/>
      <c r="E139" s="851"/>
      <c r="F139" s="851"/>
      <c r="G139" s="851"/>
      <c r="H139" s="851"/>
      <c r="I139" s="851"/>
      <c r="J139" s="851"/>
      <c r="K139" s="851"/>
      <c r="L139" s="851"/>
      <c r="M139" s="851"/>
      <c r="N139" s="851"/>
      <c r="O139" s="851"/>
      <c r="P139" s="852"/>
      <c r="S139" s="359"/>
      <c r="T139" s="359"/>
    </row>
    <row r="140" spans="2:20" x14ac:dyDescent="0.2">
      <c r="B140" s="687" t="s">
        <v>955</v>
      </c>
      <c r="C140" s="636" t="s">
        <v>2116</v>
      </c>
      <c r="D140" s="853"/>
      <c r="E140" s="851"/>
      <c r="F140" s="851"/>
      <c r="G140" s="851"/>
      <c r="H140" s="851"/>
      <c r="I140" s="851"/>
      <c r="J140" s="851"/>
      <c r="K140" s="851"/>
      <c r="L140" s="851"/>
      <c r="M140" s="851"/>
      <c r="N140" s="851"/>
      <c r="O140" s="851"/>
      <c r="P140" s="852"/>
      <c r="S140" s="359"/>
      <c r="T140" s="359"/>
    </row>
    <row r="141" spans="2:20" x14ac:dyDescent="0.2">
      <c r="B141" s="687" t="s">
        <v>956</v>
      </c>
      <c r="C141" s="636" t="s">
        <v>2117</v>
      </c>
      <c r="D141" s="853"/>
      <c r="E141" s="851"/>
      <c r="F141" s="851"/>
      <c r="G141" s="851"/>
      <c r="H141" s="851"/>
      <c r="I141" s="851"/>
      <c r="J141" s="851"/>
      <c r="K141" s="851"/>
      <c r="L141" s="851"/>
      <c r="M141" s="851"/>
      <c r="N141" s="851"/>
      <c r="O141" s="851"/>
      <c r="P141" s="852"/>
      <c r="S141" s="359"/>
      <c r="T141" s="359"/>
    </row>
    <row r="142" spans="2:20" x14ac:dyDescent="0.2">
      <c r="B142" s="687" t="s">
        <v>957</v>
      </c>
      <c r="C142" s="636" t="s">
        <v>2118</v>
      </c>
      <c r="D142" s="853"/>
      <c r="E142" s="851"/>
      <c r="F142" s="851"/>
      <c r="G142" s="851"/>
      <c r="H142" s="851"/>
      <c r="I142" s="851"/>
      <c r="J142" s="851"/>
      <c r="K142" s="851"/>
      <c r="L142" s="851"/>
      <c r="M142" s="851"/>
      <c r="N142" s="851"/>
      <c r="O142" s="851"/>
      <c r="P142" s="852"/>
      <c r="S142" s="359"/>
      <c r="T142" s="359"/>
    </row>
    <row r="143" spans="2:20" x14ac:dyDescent="0.2">
      <c r="B143" s="687" t="s">
        <v>958</v>
      </c>
      <c r="C143" s="636" t="s">
        <v>2119</v>
      </c>
      <c r="D143" s="853"/>
      <c r="E143" s="851"/>
      <c r="F143" s="851"/>
      <c r="G143" s="851"/>
      <c r="H143" s="851"/>
      <c r="I143" s="851"/>
      <c r="J143" s="851"/>
      <c r="K143" s="851"/>
      <c r="L143" s="851"/>
      <c r="M143" s="851"/>
      <c r="N143" s="851"/>
      <c r="O143" s="851"/>
      <c r="P143" s="852"/>
      <c r="S143" s="359"/>
      <c r="T143" s="359"/>
    </row>
    <row r="144" spans="2:20" x14ac:dyDescent="0.2">
      <c r="B144" s="687" t="s">
        <v>959</v>
      </c>
      <c r="C144" s="636" t="s">
        <v>2120</v>
      </c>
      <c r="D144" s="853"/>
      <c r="E144" s="851"/>
      <c r="F144" s="851"/>
      <c r="G144" s="851"/>
      <c r="H144" s="851"/>
      <c r="I144" s="851"/>
      <c r="J144" s="851"/>
      <c r="K144" s="851"/>
      <c r="L144" s="851"/>
      <c r="M144" s="851"/>
      <c r="N144" s="851"/>
      <c r="O144" s="851"/>
      <c r="P144" s="852"/>
      <c r="S144" s="359"/>
      <c r="T144" s="359"/>
    </row>
    <row r="145" spans="2:20" x14ac:dyDescent="0.2">
      <c r="B145" s="687" t="s">
        <v>960</v>
      </c>
      <c r="C145" s="636" t="s">
        <v>2121</v>
      </c>
      <c r="D145" s="853"/>
      <c r="E145" s="851"/>
      <c r="F145" s="851"/>
      <c r="G145" s="851"/>
      <c r="H145" s="851"/>
      <c r="I145" s="851"/>
      <c r="J145" s="851"/>
      <c r="K145" s="851"/>
      <c r="L145" s="851"/>
      <c r="M145" s="851"/>
      <c r="N145" s="851"/>
      <c r="O145" s="851"/>
      <c r="P145" s="852"/>
      <c r="S145" s="359"/>
      <c r="T145" s="359"/>
    </row>
    <row r="146" spans="2:20" x14ac:dyDescent="0.2">
      <c r="B146" s="687" t="s">
        <v>961</v>
      </c>
      <c r="C146" s="636" t="s">
        <v>2122</v>
      </c>
      <c r="D146" s="853"/>
      <c r="E146" s="851"/>
      <c r="F146" s="851"/>
      <c r="G146" s="851"/>
      <c r="H146" s="851"/>
      <c r="I146" s="851"/>
      <c r="J146" s="851"/>
      <c r="K146" s="851"/>
      <c r="L146" s="851"/>
      <c r="M146" s="851"/>
      <c r="N146" s="851"/>
      <c r="O146" s="851"/>
      <c r="P146" s="852"/>
      <c r="S146" s="359"/>
      <c r="T146" s="359"/>
    </row>
    <row r="147" spans="2:20" x14ac:dyDescent="0.2">
      <c r="B147" s="687" t="s">
        <v>962</v>
      </c>
      <c r="C147" s="636" t="s">
        <v>2123</v>
      </c>
      <c r="D147" s="853"/>
      <c r="E147" s="851"/>
      <c r="F147" s="851"/>
      <c r="G147" s="851"/>
      <c r="H147" s="851"/>
      <c r="I147" s="851"/>
      <c r="J147" s="851"/>
      <c r="K147" s="851"/>
      <c r="L147" s="851"/>
      <c r="M147" s="851"/>
      <c r="N147" s="851"/>
      <c r="O147" s="851"/>
      <c r="P147" s="852"/>
      <c r="S147" s="359"/>
      <c r="T147" s="359"/>
    </row>
    <row r="148" spans="2:20" x14ac:dyDescent="0.2">
      <c r="B148" s="687" t="s">
        <v>963</v>
      </c>
      <c r="C148" s="636" t="s">
        <v>2124</v>
      </c>
      <c r="D148" s="853"/>
      <c r="E148" s="851"/>
      <c r="F148" s="851"/>
      <c r="G148" s="851"/>
      <c r="H148" s="851"/>
      <c r="I148" s="851"/>
      <c r="J148" s="851"/>
      <c r="K148" s="851"/>
      <c r="L148" s="851"/>
      <c r="M148" s="851"/>
      <c r="N148" s="851"/>
      <c r="O148" s="851"/>
      <c r="P148" s="852"/>
      <c r="S148" s="359"/>
      <c r="T148" s="359"/>
    </row>
    <row r="149" spans="2:20" x14ac:dyDescent="0.2">
      <c r="B149" s="687" t="s">
        <v>143</v>
      </c>
      <c r="C149" s="636" t="s">
        <v>2125</v>
      </c>
      <c r="D149" s="853"/>
      <c r="E149" s="851"/>
      <c r="F149" s="851"/>
      <c r="G149" s="851"/>
      <c r="H149" s="851"/>
      <c r="I149" s="851"/>
      <c r="J149" s="851"/>
      <c r="K149" s="851"/>
      <c r="L149" s="851"/>
      <c r="M149" s="851"/>
      <c r="N149" s="851"/>
      <c r="O149" s="851"/>
      <c r="P149" s="852"/>
      <c r="S149" s="359"/>
      <c r="T149" s="359"/>
    </row>
    <row r="150" spans="2:20" x14ac:dyDescent="0.2">
      <c r="B150" s="687" t="s">
        <v>144</v>
      </c>
      <c r="C150" s="636" t="s">
        <v>2126</v>
      </c>
      <c r="D150" s="853"/>
      <c r="E150" s="851"/>
      <c r="F150" s="851"/>
      <c r="G150" s="851"/>
      <c r="H150" s="851"/>
      <c r="I150" s="851"/>
      <c r="J150" s="851"/>
      <c r="K150" s="851"/>
      <c r="L150" s="851"/>
      <c r="M150" s="851"/>
      <c r="N150" s="851"/>
      <c r="O150" s="851"/>
      <c r="P150" s="852"/>
      <c r="S150" s="359"/>
      <c r="T150" s="359"/>
    </row>
    <row r="151" spans="2:20" x14ac:dyDescent="0.2">
      <c r="B151" s="687" t="s">
        <v>964</v>
      </c>
      <c r="C151" s="636" t="s">
        <v>2127</v>
      </c>
      <c r="D151" s="853"/>
      <c r="E151" s="851"/>
      <c r="F151" s="851"/>
      <c r="G151" s="851"/>
      <c r="H151" s="851"/>
      <c r="I151" s="851"/>
      <c r="J151" s="851"/>
      <c r="K151" s="851"/>
      <c r="L151" s="851"/>
      <c r="M151" s="851"/>
      <c r="N151" s="851"/>
      <c r="O151" s="851"/>
      <c r="P151" s="852"/>
      <c r="S151" s="359"/>
      <c r="T151" s="359"/>
    </row>
    <row r="152" spans="2:20" x14ac:dyDescent="0.2">
      <c r="B152" s="687" t="s">
        <v>965</v>
      </c>
      <c r="C152" s="636" t="s">
        <v>2128</v>
      </c>
      <c r="D152" s="853"/>
      <c r="E152" s="851"/>
      <c r="F152" s="851"/>
      <c r="G152" s="851"/>
      <c r="H152" s="851"/>
      <c r="I152" s="851"/>
      <c r="J152" s="851"/>
      <c r="K152" s="851"/>
      <c r="L152" s="851"/>
      <c r="M152" s="851"/>
      <c r="N152" s="851"/>
      <c r="O152" s="851"/>
      <c r="P152" s="852"/>
      <c r="S152" s="359"/>
      <c r="T152" s="359"/>
    </row>
    <row r="153" spans="2:20" x14ac:dyDescent="0.2">
      <c r="B153" s="687" t="s">
        <v>966</v>
      </c>
      <c r="C153" s="636" t="s">
        <v>2129</v>
      </c>
      <c r="D153" s="853"/>
      <c r="E153" s="851"/>
      <c r="F153" s="851"/>
      <c r="G153" s="851"/>
      <c r="H153" s="851"/>
      <c r="I153" s="851"/>
      <c r="J153" s="851"/>
      <c r="K153" s="851"/>
      <c r="L153" s="851"/>
      <c r="M153" s="851"/>
      <c r="N153" s="851"/>
      <c r="O153" s="851"/>
      <c r="P153" s="852"/>
      <c r="S153" s="359"/>
      <c r="T153" s="359"/>
    </row>
    <row r="154" spans="2:20" x14ac:dyDescent="0.2">
      <c r="B154" s="687" t="s">
        <v>967</v>
      </c>
      <c r="C154" s="636" t="s">
        <v>2130</v>
      </c>
      <c r="D154" s="853"/>
      <c r="E154" s="851"/>
      <c r="F154" s="851"/>
      <c r="G154" s="851"/>
      <c r="H154" s="851"/>
      <c r="I154" s="851"/>
      <c r="J154" s="851"/>
      <c r="K154" s="851"/>
      <c r="L154" s="851"/>
      <c r="M154" s="851"/>
      <c r="N154" s="851"/>
      <c r="O154" s="851"/>
      <c r="P154" s="852"/>
      <c r="S154" s="359"/>
      <c r="T154" s="359"/>
    </row>
    <row r="155" spans="2:20" x14ac:dyDescent="0.2">
      <c r="B155" s="687" t="s">
        <v>968</v>
      </c>
      <c r="C155" s="636" t="s">
        <v>2131</v>
      </c>
      <c r="D155" s="853"/>
      <c r="E155" s="851"/>
      <c r="F155" s="851"/>
      <c r="G155" s="851"/>
      <c r="H155" s="851"/>
      <c r="I155" s="851"/>
      <c r="J155" s="851"/>
      <c r="K155" s="851"/>
      <c r="L155" s="851"/>
      <c r="M155" s="851"/>
      <c r="N155" s="851"/>
      <c r="O155" s="851"/>
      <c r="P155" s="852"/>
      <c r="S155" s="359"/>
      <c r="T155" s="359"/>
    </row>
    <row r="156" spans="2:20" x14ac:dyDescent="0.2">
      <c r="B156" s="687" t="s">
        <v>969</v>
      </c>
      <c r="C156" s="636" t="s">
        <v>2132</v>
      </c>
      <c r="D156" s="853"/>
      <c r="E156" s="851"/>
      <c r="F156" s="851"/>
      <c r="G156" s="851"/>
      <c r="H156" s="851"/>
      <c r="I156" s="851"/>
      <c r="J156" s="851"/>
      <c r="K156" s="851"/>
      <c r="L156" s="851"/>
      <c r="M156" s="851"/>
      <c r="N156" s="851"/>
      <c r="O156" s="851"/>
      <c r="P156" s="852"/>
      <c r="S156" s="359"/>
      <c r="T156" s="359"/>
    </row>
    <row r="157" spans="2:20" x14ac:dyDescent="0.2">
      <c r="B157" s="687" t="s">
        <v>970</v>
      </c>
      <c r="C157" s="636" t="s">
        <v>2133</v>
      </c>
      <c r="D157" s="853"/>
      <c r="E157" s="851"/>
      <c r="F157" s="851"/>
      <c r="G157" s="851"/>
      <c r="H157" s="851"/>
      <c r="I157" s="851"/>
      <c r="J157" s="851"/>
      <c r="K157" s="851"/>
      <c r="L157" s="851"/>
      <c r="M157" s="851"/>
      <c r="N157" s="851"/>
      <c r="O157" s="851"/>
      <c r="P157" s="852"/>
      <c r="S157" s="359"/>
      <c r="T157" s="359"/>
    </row>
    <row r="158" spans="2:20" x14ac:dyDescent="0.2">
      <c r="B158" s="687" t="s">
        <v>971</v>
      </c>
      <c r="C158" s="636" t="s">
        <v>2134</v>
      </c>
      <c r="D158" s="853"/>
      <c r="E158" s="851"/>
      <c r="F158" s="851"/>
      <c r="G158" s="851"/>
      <c r="H158" s="851"/>
      <c r="I158" s="851"/>
      <c r="J158" s="851"/>
      <c r="K158" s="851"/>
      <c r="L158" s="851"/>
      <c r="M158" s="851"/>
      <c r="N158" s="851"/>
      <c r="O158" s="851"/>
      <c r="P158" s="852"/>
      <c r="S158" s="359"/>
      <c r="T158" s="359"/>
    </row>
    <row r="159" spans="2:20" x14ac:dyDescent="0.2">
      <c r="B159" s="687" t="s">
        <v>972</v>
      </c>
      <c r="C159" s="636" t="s">
        <v>2135</v>
      </c>
      <c r="D159" s="853"/>
      <c r="E159" s="851"/>
      <c r="F159" s="851"/>
      <c r="G159" s="851"/>
      <c r="H159" s="851"/>
      <c r="I159" s="851"/>
      <c r="J159" s="851"/>
      <c r="K159" s="851"/>
      <c r="L159" s="851"/>
      <c r="M159" s="851"/>
      <c r="N159" s="851"/>
      <c r="O159" s="851"/>
      <c r="P159" s="852"/>
      <c r="S159" s="359"/>
      <c r="T159" s="359"/>
    </row>
    <row r="160" spans="2:20" x14ac:dyDescent="0.2">
      <c r="B160" s="687" t="s">
        <v>973</v>
      </c>
      <c r="C160" s="636" t="s">
        <v>2136</v>
      </c>
      <c r="D160" s="853"/>
      <c r="E160" s="851"/>
      <c r="F160" s="851"/>
      <c r="G160" s="851"/>
      <c r="H160" s="851"/>
      <c r="I160" s="851"/>
      <c r="J160" s="851"/>
      <c r="K160" s="851"/>
      <c r="L160" s="851"/>
      <c r="M160" s="851"/>
      <c r="N160" s="851"/>
      <c r="O160" s="851"/>
      <c r="P160" s="852"/>
      <c r="S160" s="359"/>
      <c r="T160" s="359"/>
    </row>
    <row r="161" spans="2:20" x14ac:dyDescent="0.2">
      <c r="B161" s="687" t="s">
        <v>974</v>
      </c>
      <c r="C161" s="636" t="s">
        <v>2137</v>
      </c>
      <c r="D161" s="853"/>
      <c r="E161" s="851"/>
      <c r="F161" s="851"/>
      <c r="G161" s="851"/>
      <c r="H161" s="851"/>
      <c r="I161" s="851"/>
      <c r="J161" s="851"/>
      <c r="K161" s="851"/>
      <c r="L161" s="851"/>
      <c r="M161" s="851"/>
      <c r="N161" s="851"/>
      <c r="O161" s="851"/>
      <c r="P161" s="852"/>
      <c r="S161" s="359"/>
      <c r="T161" s="359"/>
    </row>
    <row r="162" spans="2:20" x14ac:dyDescent="0.2">
      <c r="B162" s="687" t="s">
        <v>975</v>
      </c>
      <c r="C162" s="636" t="s">
        <v>2138</v>
      </c>
      <c r="D162" s="853"/>
      <c r="E162" s="851"/>
      <c r="F162" s="851"/>
      <c r="G162" s="851"/>
      <c r="H162" s="851"/>
      <c r="I162" s="851"/>
      <c r="J162" s="851"/>
      <c r="K162" s="851"/>
      <c r="L162" s="851"/>
      <c r="M162" s="851"/>
      <c r="N162" s="851"/>
      <c r="O162" s="851"/>
      <c r="P162" s="852"/>
      <c r="S162" s="359"/>
      <c r="T162" s="359"/>
    </row>
    <row r="163" spans="2:20" x14ac:dyDescent="0.2">
      <c r="B163" s="687" t="s">
        <v>976</v>
      </c>
      <c r="C163" s="636" t="s">
        <v>2139</v>
      </c>
      <c r="D163" s="853"/>
      <c r="E163" s="851"/>
      <c r="F163" s="851"/>
      <c r="G163" s="851"/>
      <c r="H163" s="851"/>
      <c r="I163" s="851"/>
      <c r="J163" s="851"/>
      <c r="K163" s="851"/>
      <c r="L163" s="851"/>
      <c r="M163" s="851"/>
      <c r="N163" s="851"/>
      <c r="O163" s="851"/>
      <c r="P163" s="852"/>
      <c r="S163" s="359"/>
      <c r="T163" s="359"/>
    </row>
    <row r="164" spans="2:20" x14ac:dyDescent="0.2">
      <c r="B164" s="687" t="s">
        <v>977</v>
      </c>
      <c r="C164" s="636" t="s">
        <v>2140</v>
      </c>
      <c r="D164" s="853"/>
      <c r="E164" s="851"/>
      <c r="F164" s="851"/>
      <c r="G164" s="851"/>
      <c r="H164" s="851"/>
      <c r="I164" s="851"/>
      <c r="J164" s="851"/>
      <c r="K164" s="851"/>
      <c r="L164" s="851"/>
      <c r="M164" s="851"/>
      <c r="N164" s="851"/>
      <c r="O164" s="851"/>
      <c r="P164" s="852"/>
      <c r="S164" s="359"/>
      <c r="T164" s="359"/>
    </row>
    <row r="165" spans="2:20" x14ac:dyDescent="0.2">
      <c r="B165" s="687" t="s">
        <v>978</v>
      </c>
      <c r="C165" s="636" t="s">
        <v>2141</v>
      </c>
      <c r="D165" s="853"/>
      <c r="E165" s="851"/>
      <c r="F165" s="851"/>
      <c r="G165" s="851"/>
      <c r="H165" s="851"/>
      <c r="I165" s="851"/>
      <c r="J165" s="851"/>
      <c r="K165" s="851"/>
      <c r="L165" s="851"/>
      <c r="M165" s="851"/>
      <c r="N165" s="851"/>
      <c r="O165" s="851"/>
      <c r="P165" s="852"/>
      <c r="S165" s="359"/>
      <c r="T165" s="359"/>
    </row>
    <row r="166" spans="2:20" x14ac:dyDescent="0.2">
      <c r="B166" s="687" t="s">
        <v>979</v>
      </c>
      <c r="C166" s="636" t="s">
        <v>2142</v>
      </c>
      <c r="D166" s="853"/>
      <c r="E166" s="851"/>
      <c r="F166" s="851"/>
      <c r="G166" s="851"/>
      <c r="H166" s="851"/>
      <c r="I166" s="851"/>
      <c r="J166" s="851"/>
      <c r="K166" s="851"/>
      <c r="L166" s="851"/>
      <c r="M166" s="851"/>
      <c r="N166" s="851"/>
      <c r="O166" s="851"/>
      <c r="P166" s="852"/>
      <c r="S166" s="359"/>
      <c r="T166" s="359"/>
    </row>
    <row r="167" spans="2:20" x14ac:dyDescent="0.2">
      <c r="B167" s="687" t="s">
        <v>980</v>
      </c>
      <c r="C167" s="636" t="s">
        <v>2143</v>
      </c>
      <c r="D167" s="853"/>
      <c r="E167" s="851"/>
      <c r="F167" s="851"/>
      <c r="G167" s="851"/>
      <c r="H167" s="851"/>
      <c r="I167" s="851"/>
      <c r="J167" s="851"/>
      <c r="K167" s="851"/>
      <c r="L167" s="851"/>
      <c r="M167" s="851"/>
      <c r="N167" s="851"/>
      <c r="O167" s="851"/>
      <c r="P167" s="852"/>
      <c r="S167" s="359"/>
      <c r="T167" s="359"/>
    </row>
    <row r="168" spans="2:20" x14ac:dyDescent="0.2">
      <c r="B168" s="687" t="s">
        <v>981</v>
      </c>
      <c r="C168" s="636" t="s">
        <v>2144</v>
      </c>
      <c r="D168" s="853"/>
      <c r="E168" s="851"/>
      <c r="F168" s="851"/>
      <c r="G168" s="851"/>
      <c r="H168" s="851"/>
      <c r="I168" s="851"/>
      <c r="J168" s="851"/>
      <c r="K168" s="851"/>
      <c r="L168" s="851"/>
      <c r="M168" s="851"/>
      <c r="N168" s="851"/>
      <c r="O168" s="851"/>
      <c r="P168" s="852"/>
      <c r="S168" s="359"/>
      <c r="T168" s="359"/>
    </row>
    <row r="169" spans="2:20" x14ac:dyDescent="0.2">
      <c r="B169" s="687" t="s">
        <v>982</v>
      </c>
      <c r="C169" s="636" t="s">
        <v>2145</v>
      </c>
      <c r="D169" s="853"/>
      <c r="E169" s="851"/>
      <c r="F169" s="851"/>
      <c r="G169" s="851"/>
      <c r="H169" s="851"/>
      <c r="I169" s="851"/>
      <c r="J169" s="851"/>
      <c r="K169" s="851"/>
      <c r="L169" s="851"/>
      <c r="M169" s="851"/>
      <c r="N169" s="851"/>
      <c r="O169" s="851"/>
      <c r="P169" s="852"/>
      <c r="S169" s="359"/>
      <c r="T169" s="359"/>
    </row>
    <row r="170" spans="2:20" x14ac:dyDescent="0.2">
      <c r="B170" s="687" t="s">
        <v>983</v>
      </c>
      <c r="C170" s="636" t="s">
        <v>2146</v>
      </c>
      <c r="D170" s="853"/>
      <c r="E170" s="851"/>
      <c r="F170" s="851"/>
      <c r="G170" s="851"/>
      <c r="H170" s="851"/>
      <c r="I170" s="851"/>
      <c r="J170" s="851"/>
      <c r="K170" s="851"/>
      <c r="L170" s="851"/>
      <c r="M170" s="851"/>
      <c r="N170" s="851"/>
      <c r="O170" s="851"/>
      <c r="P170" s="852"/>
      <c r="S170" s="359"/>
      <c r="T170" s="359"/>
    </row>
    <row r="171" spans="2:20" x14ac:dyDescent="0.2">
      <c r="B171" s="687" t="s">
        <v>984</v>
      </c>
      <c r="C171" s="636" t="s">
        <v>2147</v>
      </c>
      <c r="D171" s="853"/>
      <c r="E171" s="851"/>
      <c r="F171" s="851"/>
      <c r="G171" s="851"/>
      <c r="H171" s="851"/>
      <c r="I171" s="851"/>
      <c r="J171" s="851"/>
      <c r="K171" s="851"/>
      <c r="L171" s="851"/>
      <c r="M171" s="851"/>
      <c r="N171" s="851"/>
      <c r="O171" s="851"/>
      <c r="P171" s="852"/>
      <c r="S171" s="359"/>
      <c r="T171" s="359"/>
    </row>
    <row r="172" spans="2:20" x14ac:dyDescent="0.2">
      <c r="B172" s="687" t="s">
        <v>985</v>
      </c>
      <c r="C172" s="636" t="s">
        <v>2148</v>
      </c>
      <c r="D172" s="853"/>
      <c r="E172" s="851"/>
      <c r="F172" s="851"/>
      <c r="G172" s="851"/>
      <c r="H172" s="851"/>
      <c r="I172" s="851"/>
      <c r="J172" s="851"/>
      <c r="K172" s="851"/>
      <c r="L172" s="851"/>
      <c r="M172" s="851"/>
      <c r="N172" s="851"/>
      <c r="O172" s="851"/>
      <c r="P172" s="852"/>
      <c r="S172" s="359"/>
      <c r="T172" s="359"/>
    </row>
    <row r="173" spans="2:20" x14ac:dyDescent="0.2">
      <c r="B173" s="687" t="s">
        <v>986</v>
      </c>
      <c r="C173" s="636" t="s">
        <v>2149</v>
      </c>
      <c r="D173" s="853"/>
      <c r="E173" s="851"/>
      <c r="F173" s="851"/>
      <c r="G173" s="851"/>
      <c r="H173" s="851"/>
      <c r="I173" s="851"/>
      <c r="J173" s="851"/>
      <c r="K173" s="851"/>
      <c r="L173" s="851"/>
      <c r="M173" s="851"/>
      <c r="N173" s="851"/>
      <c r="O173" s="851"/>
      <c r="P173" s="852"/>
      <c r="S173" s="359"/>
      <c r="T173" s="359"/>
    </row>
    <row r="174" spans="2:20" x14ac:dyDescent="0.2">
      <c r="B174" s="687" t="s">
        <v>987</v>
      </c>
      <c r="C174" s="636" t="s">
        <v>2150</v>
      </c>
      <c r="D174" s="853"/>
      <c r="E174" s="851"/>
      <c r="F174" s="851"/>
      <c r="G174" s="851"/>
      <c r="H174" s="851"/>
      <c r="I174" s="851"/>
      <c r="J174" s="851"/>
      <c r="K174" s="851"/>
      <c r="L174" s="851"/>
      <c r="M174" s="851"/>
      <c r="N174" s="851"/>
      <c r="O174" s="851"/>
      <c r="P174" s="852"/>
      <c r="S174" s="359"/>
      <c r="T174" s="359"/>
    </row>
    <row r="175" spans="2:20" x14ac:dyDescent="0.2">
      <c r="B175" s="687" t="s">
        <v>988</v>
      </c>
      <c r="C175" s="636" t="s">
        <v>2151</v>
      </c>
      <c r="D175" s="853"/>
      <c r="E175" s="851"/>
      <c r="F175" s="851"/>
      <c r="G175" s="851"/>
      <c r="H175" s="851"/>
      <c r="I175" s="851"/>
      <c r="J175" s="851"/>
      <c r="K175" s="851"/>
      <c r="L175" s="851"/>
      <c r="M175" s="851"/>
      <c r="N175" s="851"/>
      <c r="O175" s="851"/>
      <c r="P175" s="852"/>
      <c r="S175" s="359"/>
      <c r="T175" s="359"/>
    </row>
    <row r="176" spans="2:20" x14ac:dyDescent="0.2">
      <c r="B176" s="687" t="s">
        <v>991</v>
      </c>
      <c r="C176" s="636" t="s">
        <v>2152</v>
      </c>
      <c r="D176" s="853"/>
      <c r="E176" s="851"/>
      <c r="F176" s="851"/>
      <c r="G176" s="851"/>
      <c r="H176" s="851"/>
      <c r="I176" s="851"/>
      <c r="J176" s="851"/>
      <c r="K176" s="851"/>
      <c r="L176" s="851"/>
      <c r="M176" s="851"/>
      <c r="N176" s="851"/>
      <c r="O176" s="851"/>
      <c r="P176" s="852"/>
      <c r="S176" s="359"/>
      <c r="T176" s="359"/>
    </row>
    <row r="177" spans="2:20" x14ac:dyDescent="0.2">
      <c r="B177" s="687" t="s">
        <v>992</v>
      </c>
      <c r="C177" s="636" t="s">
        <v>2153</v>
      </c>
      <c r="D177" s="853"/>
      <c r="E177" s="851"/>
      <c r="F177" s="851"/>
      <c r="G177" s="851"/>
      <c r="H177" s="851"/>
      <c r="I177" s="851"/>
      <c r="J177" s="851"/>
      <c r="K177" s="851"/>
      <c r="L177" s="851"/>
      <c r="M177" s="851"/>
      <c r="N177" s="851"/>
      <c r="O177" s="851"/>
      <c r="P177" s="852"/>
      <c r="S177" s="359"/>
      <c r="T177" s="359"/>
    </row>
    <row r="178" spans="2:20" x14ac:dyDescent="0.2">
      <c r="B178" s="687" t="s">
        <v>993</v>
      </c>
      <c r="C178" s="636" t="s">
        <v>2154</v>
      </c>
      <c r="D178" s="853"/>
      <c r="E178" s="851"/>
      <c r="F178" s="851"/>
      <c r="G178" s="851"/>
      <c r="H178" s="851"/>
      <c r="I178" s="851"/>
      <c r="J178" s="851"/>
      <c r="K178" s="851"/>
      <c r="L178" s="851"/>
      <c r="M178" s="851"/>
      <c r="N178" s="851"/>
      <c r="O178" s="851"/>
      <c r="P178" s="852"/>
      <c r="S178" s="359"/>
      <c r="T178" s="359"/>
    </row>
    <row r="179" spans="2:20" x14ac:dyDescent="0.2">
      <c r="B179" s="687" t="s">
        <v>994</v>
      </c>
      <c r="C179" s="636" t="s">
        <v>2155</v>
      </c>
      <c r="D179" s="853"/>
      <c r="E179" s="851"/>
      <c r="F179" s="851"/>
      <c r="G179" s="851"/>
      <c r="H179" s="851"/>
      <c r="I179" s="851"/>
      <c r="J179" s="851"/>
      <c r="K179" s="851"/>
      <c r="L179" s="851"/>
      <c r="M179" s="851"/>
      <c r="N179" s="851"/>
      <c r="O179" s="851"/>
      <c r="P179" s="852"/>
      <c r="S179" s="359"/>
      <c r="T179" s="359"/>
    </row>
    <row r="180" spans="2:20" x14ac:dyDescent="0.2">
      <c r="B180" s="687" t="s">
        <v>995</v>
      </c>
      <c r="C180" s="636" t="s">
        <v>2156</v>
      </c>
      <c r="D180" s="853"/>
      <c r="E180" s="851"/>
      <c r="F180" s="851"/>
      <c r="G180" s="851"/>
      <c r="H180" s="851"/>
      <c r="I180" s="851"/>
      <c r="J180" s="851"/>
      <c r="K180" s="851"/>
      <c r="L180" s="851"/>
      <c r="M180" s="851"/>
      <c r="N180" s="851"/>
      <c r="O180" s="851"/>
      <c r="P180" s="852"/>
      <c r="S180" s="359"/>
      <c r="T180" s="359"/>
    </row>
    <row r="181" spans="2:20" x14ac:dyDescent="0.2">
      <c r="B181" s="687" t="s">
        <v>996</v>
      </c>
      <c r="C181" s="636" t="s">
        <v>2157</v>
      </c>
      <c r="D181" s="853"/>
      <c r="E181" s="851"/>
      <c r="F181" s="851"/>
      <c r="G181" s="851"/>
      <c r="H181" s="851"/>
      <c r="I181" s="851"/>
      <c r="J181" s="851"/>
      <c r="K181" s="851"/>
      <c r="L181" s="851"/>
      <c r="M181" s="851"/>
      <c r="N181" s="851"/>
      <c r="O181" s="851"/>
      <c r="P181" s="852"/>
      <c r="S181" s="359"/>
      <c r="T181" s="359"/>
    </row>
    <row r="182" spans="2:20" x14ac:dyDescent="0.2">
      <c r="B182" s="687" t="s">
        <v>997</v>
      </c>
      <c r="C182" s="636" t="s">
        <v>2158</v>
      </c>
      <c r="D182" s="853"/>
      <c r="E182" s="851"/>
      <c r="F182" s="851"/>
      <c r="G182" s="851"/>
      <c r="H182" s="851"/>
      <c r="I182" s="851"/>
      <c r="J182" s="851"/>
      <c r="K182" s="851"/>
      <c r="L182" s="851"/>
      <c r="M182" s="851"/>
      <c r="N182" s="851"/>
      <c r="O182" s="851"/>
      <c r="P182" s="852"/>
      <c r="S182" s="359"/>
      <c r="T182" s="359"/>
    </row>
    <row r="183" spans="2:20" x14ac:dyDescent="0.2">
      <c r="B183" s="687" t="s">
        <v>998</v>
      </c>
      <c r="C183" s="636" t="s">
        <v>2159</v>
      </c>
      <c r="D183" s="853"/>
      <c r="E183" s="851"/>
      <c r="F183" s="851"/>
      <c r="G183" s="851"/>
      <c r="H183" s="851"/>
      <c r="I183" s="851"/>
      <c r="J183" s="851"/>
      <c r="K183" s="851"/>
      <c r="L183" s="851"/>
      <c r="M183" s="851"/>
      <c r="N183" s="851"/>
      <c r="O183" s="851"/>
      <c r="P183" s="852"/>
      <c r="S183" s="359"/>
      <c r="T183" s="359"/>
    </row>
    <row r="184" spans="2:20" x14ac:dyDescent="0.2">
      <c r="B184" s="687" t="s">
        <v>999</v>
      </c>
      <c r="C184" s="636" t="s">
        <v>2160</v>
      </c>
      <c r="D184" s="853"/>
      <c r="E184" s="851"/>
      <c r="F184" s="851"/>
      <c r="G184" s="851"/>
      <c r="H184" s="851"/>
      <c r="I184" s="851"/>
      <c r="J184" s="851"/>
      <c r="K184" s="851"/>
      <c r="L184" s="851"/>
      <c r="M184" s="851"/>
      <c r="N184" s="851"/>
      <c r="O184" s="851"/>
      <c r="P184" s="852"/>
      <c r="S184" s="359"/>
      <c r="T184" s="359"/>
    </row>
    <row r="185" spans="2:20" x14ac:dyDescent="0.2">
      <c r="B185" s="687" t="s">
        <v>1000</v>
      </c>
      <c r="C185" s="636" t="s">
        <v>2161</v>
      </c>
      <c r="D185" s="853"/>
      <c r="E185" s="851"/>
      <c r="F185" s="851"/>
      <c r="G185" s="851"/>
      <c r="H185" s="851"/>
      <c r="I185" s="851"/>
      <c r="J185" s="851"/>
      <c r="K185" s="851"/>
      <c r="L185" s="851"/>
      <c r="M185" s="851"/>
      <c r="N185" s="851"/>
      <c r="O185" s="851"/>
      <c r="P185" s="852"/>
      <c r="S185" s="359"/>
      <c r="T185" s="359"/>
    </row>
    <row r="186" spans="2:20" x14ac:dyDescent="0.2">
      <c r="B186" s="687" t="s">
        <v>1001</v>
      </c>
      <c r="C186" s="636" t="s">
        <v>2162</v>
      </c>
      <c r="D186" s="853"/>
      <c r="E186" s="851"/>
      <c r="F186" s="851"/>
      <c r="G186" s="851"/>
      <c r="H186" s="851"/>
      <c r="I186" s="851"/>
      <c r="J186" s="851"/>
      <c r="K186" s="851"/>
      <c r="L186" s="851"/>
      <c r="M186" s="851"/>
      <c r="N186" s="851"/>
      <c r="O186" s="851"/>
      <c r="P186" s="852"/>
      <c r="S186" s="359"/>
      <c r="T186" s="359"/>
    </row>
    <row r="187" spans="2:20" x14ac:dyDescent="0.2">
      <c r="B187" s="687" t="s">
        <v>1002</v>
      </c>
      <c r="C187" s="636" t="s">
        <v>2163</v>
      </c>
      <c r="D187" s="853"/>
      <c r="E187" s="851"/>
      <c r="F187" s="851"/>
      <c r="G187" s="851"/>
      <c r="H187" s="851"/>
      <c r="I187" s="851"/>
      <c r="J187" s="851"/>
      <c r="K187" s="851"/>
      <c r="L187" s="851"/>
      <c r="M187" s="851"/>
      <c r="N187" s="851"/>
      <c r="O187" s="851"/>
      <c r="P187" s="852"/>
      <c r="S187" s="359"/>
      <c r="T187" s="359"/>
    </row>
    <row r="188" spans="2:20" x14ac:dyDescent="0.2">
      <c r="B188" s="687" t="s">
        <v>1003</v>
      </c>
      <c r="C188" s="636" t="s">
        <v>2164</v>
      </c>
      <c r="D188" s="853"/>
      <c r="E188" s="851"/>
      <c r="F188" s="851"/>
      <c r="G188" s="851"/>
      <c r="H188" s="851"/>
      <c r="I188" s="851"/>
      <c r="J188" s="851"/>
      <c r="K188" s="851"/>
      <c r="L188" s="851"/>
      <c r="M188" s="851"/>
      <c r="N188" s="851"/>
      <c r="O188" s="851"/>
      <c r="P188" s="852"/>
      <c r="S188" s="359"/>
      <c r="T188" s="359"/>
    </row>
    <row r="189" spans="2:20" x14ac:dyDescent="0.2">
      <c r="B189" s="687" t="s">
        <v>1004</v>
      </c>
      <c r="C189" s="636" t="s">
        <v>2165</v>
      </c>
      <c r="D189" s="853"/>
      <c r="E189" s="851"/>
      <c r="F189" s="851"/>
      <c r="G189" s="851"/>
      <c r="H189" s="851"/>
      <c r="I189" s="851"/>
      <c r="J189" s="851"/>
      <c r="K189" s="851"/>
      <c r="L189" s="851"/>
      <c r="M189" s="851"/>
      <c r="N189" s="851"/>
      <c r="O189" s="851"/>
      <c r="P189" s="852"/>
      <c r="S189" s="359"/>
      <c r="T189" s="359"/>
    </row>
    <row r="190" spans="2:20" x14ac:dyDescent="0.2">
      <c r="B190" s="687" t="s">
        <v>1005</v>
      </c>
      <c r="C190" s="636" t="s">
        <v>2166</v>
      </c>
      <c r="D190" s="853"/>
      <c r="E190" s="851"/>
      <c r="F190" s="851"/>
      <c r="G190" s="851"/>
      <c r="H190" s="851"/>
      <c r="I190" s="851"/>
      <c r="J190" s="851"/>
      <c r="K190" s="851"/>
      <c r="L190" s="851"/>
      <c r="M190" s="851"/>
      <c r="N190" s="851"/>
      <c r="O190" s="851"/>
      <c r="P190" s="852"/>
      <c r="S190" s="359"/>
      <c r="T190" s="359"/>
    </row>
    <row r="191" spans="2:20" x14ac:dyDescent="0.2">
      <c r="B191" s="687" t="s">
        <v>1006</v>
      </c>
      <c r="C191" s="636" t="s">
        <v>2167</v>
      </c>
      <c r="D191" s="853"/>
      <c r="E191" s="851"/>
      <c r="F191" s="851"/>
      <c r="G191" s="851"/>
      <c r="H191" s="851"/>
      <c r="I191" s="851"/>
      <c r="J191" s="851"/>
      <c r="K191" s="851"/>
      <c r="L191" s="851"/>
      <c r="M191" s="851"/>
      <c r="N191" s="851"/>
      <c r="O191" s="851"/>
      <c r="P191" s="852"/>
      <c r="S191" s="359"/>
      <c r="T191" s="359"/>
    </row>
    <row r="192" spans="2:20" x14ac:dyDescent="0.2">
      <c r="B192" s="687" t="s">
        <v>1007</v>
      </c>
      <c r="C192" s="636" t="s">
        <v>2168</v>
      </c>
      <c r="D192" s="853"/>
      <c r="E192" s="851"/>
      <c r="F192" s="851"/>
      <c r="G192" s="851"/>
      <c r="H192" s="851"/>
      <c r="I192" s="851"/>
      <c r="J192" s="851"/>
      <c r="K192" s="851"/>
      <c r="L192" s="851"/>
      <c r="M192" s="851"/>
      <c r="N192" s="851"/>
      <c r="O192" s="851"/>
      <c r="P192" s="852"/>
      <c r="S192" s="359"/>
      <c r="T192" s="359"/>
    </row>
    <row r="193" spans="2:20" x14ac:dyDescent="0.2">
      <c r="B193" s="687" t="s">
        <v>1008</v>
      </c>
      <c r="C193" s="636" t="s">
        <v>2169</v>
      </c>
      <c r="D193" s="853"/>
      <c r="E193" s="851"/>
      <c r="F193" s="851"/>
      <c r="G193" s="851"/>
      <c r="H193" s="851"/>
      <c r="I193" s="851"/>
      <c r="J193" s="851"/>
      <c r="K193" s="851"/>
      <c r="L193" s="851"/>
      <c r="M193" s="851"/>
      <c r="N193" s="851"/>
      <c r="O193" s="851"/>
      <c r="P193" s="852"/>
      <c r="S193" s="359"/>
      <c r="T193" s="359"/>
    </row>
    <row r="194" spans="2:20" x14ac:dyDescent="0.2">
      <c r="B194" s="687" t="s">
        <v>1009</v>
      </c>
      <c r="C194" s="636" t="s">
        <v>2170</v>
      </c>
      <c r="D194" s="853"/>
      <c r="E194" s="851"/>
      <c r="F194" s="851"/>
      <c r="G194" s="851"/>
      <c r="H194" s="851"/>
      <c r="I194" s="851"/>
      <c r="J194" s="851"/>
      <c r="K194" s="851"/>
      <c r="L194" s="851"/>
      <c r="M194" s="851"/>
      <c r="N194" s="851"/>
      <c r="O194" s="851"/>
      <c r="P194" s="852"/>
      <c r="S194" s="359"/>
      <c r="T194" s="359"/>
    </row>
    <row r="195" spans="2:20" x14ac:dyDescent="0.2">
      <c r="B195" s="687" t="s">
        <v>1010</v>
      </c>
      <c r="C195" s="636" t="s">
        <v>2171</v>
      </c>
      <c r="D195" s="853"/>
      <c r="E195" s="851"/>
      <c r="F195" s="851"/>
      <c r="G195" s="851"/>
      <c r="H195" s="851"/>
      <c r="I195" s="851"/>
      <c r="J195" s="851"/>
      <c r="K195" s="851"/>
      <c r="L195" s="851"/>
      <c r="M195" s="851"/>
      <c r="N195" s="851"/>
      <c r="O195" s="851"/>
      <c r="P195" s="852"/>
      <c r="S195" s="359"/>
      <c r="T195" s="359"/>
    </row>
    <row r="196" spans="2:20" x14ac:dyDescent="0.2">
      <c r="B196" s="687" t="s">
        <v>1011</v>
      </c>
      <c r="C196" s="636" t="s">
        <v>2172</v>
      </c>
      <c r="D196" s="853"/>
      <c r="E196" s="851"/>
      <c r="F196" s="851"/>
      <c r="G196" s="851"/>
      <c r="H196" s="851"/>
      <c r="I196" s="851"/>
      <c r="J196" s="851"/>
      <c r="K196" s="851"/>
      <c r="L196" s="851"/>
      <c r="M196" s="851"/>
      <c r="N196" s="851"/>
      <c r="O196" s="851"/>
      <c r="P196" s="852"/>
      <c r="S196" s="359"/>
      <c r="T196" s="359"/>
    </row>
    <row r="197" spans="2:20" x14ac:dyDescent="0.2">
      <c r="B197" s="687" t="s">
        <v>1012</v>
      </c>
      <c r="C197" s="636" t="s">
        <v>2173</v>
      </c>
      <c r="D197" s="853"/>
      <c r="E197" s="851"/>
      <c r="F197" s="851"/>
      <c r="G197" s="851"/>
      <c r="H197" s="851"/>
      <c r="I197" s="851"/>
      <c r="J197" s="851"/>
      <c r="K197" s="851"/>
      <c r="L197" s="851"/>
      <c r="M197" s="851"/>
      <c r="N197" s="851"/>
      <c r="O197" s="851"/>
      <c r="P197" s="852"/>
      <c r="S197" s="359"/>
      <c r="T197" s="359"/>
    </row>
    <row r="198" spans="2:20" x14ac:dyDescent="0.2">
      <c r="B198" s="687" t="s">
        <v>1013</v>
      </c>
      <c r="C198" s="636" t="s">
        <v>2174</v>
      </c>
      <c r="D198" s="853"/>
      <c r="E198" s="851"/>
      <c r="F198" s="851"/>
      <c r="G198" s="851"/>
      <c r="H198" s="851"/>
      <c r="I198" s="851"/>
      <c r="J198" s="851"/>
      <c r="K198" s="851"/>
      <c r="L198" s="851"/>
      <c r="M198" s="851"/>
      <c r="N198" s="851"/>
      <c r="O198" s="851"/>
      <c r="P198" s="852"/>
      <c r="S198" s="359"/>
      <c r="T198" s="359"/>
    </row>
    <row r="199" spans="2:20" x14ac:dyDescent="0.2">
      <c r="B199" s="687" t="s">
        <v>1014</v>
      </c>
      <c r="C199" s="636" t="s">
        <v>2175</v>
      </c>
      <c r="D199" s="853"/>
      <c r="E199" s="851"/>
      <c r="F199" s="851"/>
      <c r="G199" s="851"/>
      <c r="H199" s="851"/>
      <c r="I199" s="851"/>
      <c r="J199" s="851"/>
      <c r="K199" s="851"/>
      <c r="L199" s="851"/>
      <c r="M199" s="851"/>
      <c r="N199" s="851"/>
      <c r="O199" s="851"/>
      <c r="P199" s="852"/>
      <c r="S199" s="359"/>
      <c r="T199" s="359"/>
    </row>
    <row r="200" spans="2:20" x14ac:dyDescent="0.2">
      <c r="B200" s="687" t="s">
        <v>1015</v>
      </c>
      <c r="C200" s="636" t="s">
        <v>2176</v>
      </c>
      <c r="D200" s="853"/>
      <c r="E200" s="851"/>
      <c r="F200" s="851"/>
      <c r="G200" s="851"/>
      <c r="H200" s="851"/>
      <c r="I200" s="851"/>
      <c r="J200" s="851"/>
      <c r="K200" s="851"/>
      <c r="L200" s="851"/>
      <c r="M200" s="851"/>
      <c r="N200" s="851"/>
      <c r="O200" s="851"/>
      <c r="P200" s="852"/>
      <c r="S200" s="359"/>
      <c r="T200" s="359"/>
    </row>
    <row r="201" spans="2:20" x14ac:dyDescent="0.2">
      <c r="B201" s="687" t="s">
        <v>1016</v>
      </c>
      <c r="C201" s="636" t="s">
        <v>2177</v>
      </c>
      <c r="D201" s="853"/>
      <c r="E201" s="851"/>
      <c r="F201" s="851"/>
      <c r="G201" s="851"/>
      <c r="H201" s="851"/>
      <c r="I201" s="851"/>
      <c r="J201" s="851"/>
      <c r="K201" s="851"/>
      <c r="L201" s="851"/>
      <c r="M201" s="851"/>
      <c r="N201" s="851"/>
      <c r="O201" s="851"/>
      <c r="P201" s="852"/>
      <c r="S201" s="359"/>
      <c r="T201" s="359"/>
    </row>
    <row r="202" spans="2:20" x14ac:dyDescent="0.2">
      <c r="B202" s="687" t="s">
        <v>1017</v>
      </c>
      <c r="C202" s="636" t="s">
        <v>2178</v>
      </c>
      <c r="D202" s="853"/>
      <c r="E202" s="851"/>
      <c r="F202" s="851"/>
      <c r="G202" s="851"/>
      <c r="H202" s="851"/>
      <c r="I202" s="851"/>
      <c r="J202" s="851"/>
      <c r="K202" s="851"/>
      <c r="L202" s="851"/>
      <c r="M202" s="851"/>
      <c r="N202" s="851"/>
      <c r="O202" s="851"/>
      <c r="P202" s="852"/>
      <c r="S202" s="359"/>
      <c r="T202" s="359"/>
    </row>
    <row r="203" spans="2:20" x14ac:dyDescent="0.2">
      <c r="B203" s="687" t="s">
        <v>1018</v>
      </c>
      <c r="C203" s="636" t="s">
        <v>3242</v>
      </c>
      <c r="D203" s="853"/>
      <c r="E203" s="851"/>
      <c r="F203" s="851"/>
      <c r="G203" s="851"/>
      <c r="H203" s="851"/>
      <c r="I203" s="851"/>
      <c r="J203" s="851"/>
      <c r="K203" s="851"/>
      <c r="L203" s="851"/>
      <c r="M203" s="851"/>
      <c r="N203" s="851"/>
      <c r="O203" s="851"/>
      <c r="P203" s="852"/>
      <c r="S203" s="359"/>
      <c r="T203" s="359"/>
    </row>
    <row r="204" spans="2:20" x14ac:dyDescent="0.2">
      <c r="B204" s="687" t="s">
        <v>1019</v>
      </c>
      <c r="C204" s="636" t="s">
        <v>2179</v>
      </c>
      <c r="D204" s="853"/>
      <c r="E204" s="851"/>
      <c r="F204" s="851"/>
      <c r="G204" s="851"/>
      <c r="H204" s="851"/>
      <c r="I204" s="851"/>
      <c r="J204" s="851"/>
      <c r="K204" s="851"/>
      <c r="L204" s="851"/>
      <c r="M204" s="851"/>
      <c r="N204" s="851"/>
      <c r="O204" s="851"/>
      <c r="P204" s="852"/>
      <c r="S204" s="359"/>
      <c r="T204" s="359"/>
    </row>
    <row r="205" spans="2:20" x14ac:dyDescent="0.2">
      <c r="B205" s="687" t="s">
        <v>1020</v>
      </c>
      <c r="C205" s="636" t="s">
        <v>2180</v>
      </c>
      <c r="D205" s="853"/>
      <c r="E205" s="851"/>
      <c r="F205" s="851"/>
      <c r="G205" s="851"/>
      <c r="H205" s="851"/>
      <c r="I205" s="851"/>
      <c r="J205" s="851"/>
      <c r="K205" s="851"/>
      <c r="L205" s="851"/>
      <c r="M205" s="851"/>
      <c r="N205" s="851"/>
      <c r="O205" s="851"/>
      <c r="P205" s="852"/>
      <c r="S205" s="359"/>
      <c r="T205" s="359"/>
    </row>
    <row r="206" spans="2:20" x14ac:dyDescent="0.2">
      <c r="B206" s="687" t="s">
        <v>1021</v>
      </c>
      <c r="C206" s="636" t="s">
        <v>2181</v>
      </c>
      <c r="D206" s="853"/>
      <c r="E206" s="851"/>
      <c r="F206" s="851"/>
      <c r="G206" s="851"/>
      <c r="H206" s="851"/>
      <c r="I206" s="851"/>
      <c r="J206" s="851"/>
      <c r="K206" s="851"/>
      <c r="L206" s="851"/>
      <c r="M206" s="851"/>
      <c r="N206" s="851"/>
      <c r="O206" s="851"/>
      <c r="P206" s="852"/>
      <c r="S206" s="359"/>
      <c r="T206" s="359"/>
    </row>
    <row r="207" spans="2:20" x14ac:dyDescent="0.2">
      <c r="B207" s="687" t="s">
        <v>1022</v>
      </c>
      <c r="C207" s="636" t="s">
        <v>2182</v>
      </c>
      <c r="D207" s="853"/>
      <c r="E207" s="851"/>
      <c r="F207" s="851"/>
      <c r="G207" s="851"/>
      <c r="H207" s="851"/>
      <c r="I207" s="851"/>
      <c r="J207" s="851"/>
      <c r="K207" s="851"/>
      <c r="L207" s="851"/>
      <c r="M207" s="851"/>
      <c r="N207" s="851"/>
      <c r="O207" s="851"/>
      <c r="P207" s="852"/>
      <c r="S207" s="359"/>
      <c r="T207" s="359"/>
    </row>
    <row r="208" spans="2:20" x14ac:dyDescent="0.2">
      <c r="B208" s="687" t="s">
        <v>1023</v>
      </c>
      <c r="C208" s="636" t="s">
        <v>2183</v>
      </c>
      <c r="D208" s="853"/>
      <c r="E208" s="851"/>
      <c r="F208" s="851"/>
      <c r="G208" s="851"/>
      <c r="H208" s="851"/>
      <c r="I208" s="851"/>
      <c r="J208" s="851"/>
      <c r="K208" s="851"/>
      <c r="L208" s="851"/>
      <c r="M208" s="851"/>
      <c r="N208" s="851"/>
      <c r="O208" s="851"/>
      <c r="P208" s="852"/>
      <c r="S208" s="359"/>
      <c r="T208" s="359"/>
    </row>
    <row r="209" spans="2:20" x14ac:dyDescent="0.2">
      <c r="B209" s="687" t="s">
        <v>1024</v>
      </c>
      <c r="C209" s="636" t="s">
        <v>2184</v>
      </c>
      <c r="D209" s="853"/>
      <c r="E209" s="851"/>
      <c r="F209" s="851"/>
      <c r="G209" s="851"/>
      <c r="H209" s="851"/>
      <c r="I209" s="851"/>
      <c r="J209" s="851"/>
      <c r="K209" s="851"/>
      <c r="L209" s="851"/>
      <c r="M209" s="851"/>
      <c r="N209" s="851"/>
      <c r="O209" s="851"/>
      <c r="P209" s="852"/>
      <c r="S209" s="359"/>
      <c r="T209" s="359"/>
    </row>
    <row r="210" spans="2:20" x14ac:dyDescent="0.2">
      <c r="B210" s="687" t="s">
        <v>172</v>
      </c>
      <c r="C210" s="636" t="s">
        <v>217</v>
      </c>
      <c r="D210" s="853"/>
      <c r="E210" s="851"/>
      <c r="F210" s="851"/>
      <c r="G210" s="851"/>
      <c r="H210" s="851"/>
      <c r="I210" s="851"/>
      <c r="J210" s="851"/>
      <c r="K210" s="851"/>
      <c r="L210" s="851"/>
      <c r="M210" s="851"/>
      <c r="N210" s="851"/>
      <c r="O210" s="851"/>
      <c r="P210" s="852"/>
      <c r="S210" s="359"/>
      <c r="T210" s="359"/>
    </row>
    <row r="211" spans="2:20" x14ac:dyDescent="0.2">
      <c r="B211" s="687" t="s">
        <v>1025</v>
      </c>
      <c r="C211" s="636" t="s">
        <v>2185</v>
      </c>
      <c r="D211" s="853"/>
      <c r="E211" s="851"/>
      <c r="F211" s="851"/>
      <c r="G211" s="851"/>
      <c r="H211" s="851"/>
      <c r="I211" s="851"/>
      <c r="J211" s="851"/>
      <c r="K211" s="851"/>
      <c r="L211" s="851"/>
      <c r="M211" s="851"/>
      <c r="N211" s="851"/>
      <c r="O211" s="851"/>
      <c r="P211" s="852"/>
      <c r="S211" s="359"/>
      <c r="T211" s="359"/>
    </row>
    <row r="212" spans="2:20" x14ac:dyDescent="0.2">
      <c r="B212" s="687" t="s">
        <v>1026</v>
      </c>
      <c r="C212" s="636" t="s">
        <v>2186</v>
      </c>
      <c r="D212" s="853"/>
      <c r="E212" s="851"/>
      <c r="F212" s="851"/>
      <c r="G212" s="851"/>
      <c r="H212" s="851"/>
      <c r="I212" s="851"/>
      <c r="J212" s="851"/>
      <c r="K212" s="851"/>
      <c r="L212" s="851"/>
      <c r="M212" s="851"/>
      <c r="N212" s="851"/>
      <c r="O212" s="851"/>
      <c r="P212" s="852"/>
      <c r="S212" s="359"/>
      <c r="T212" s="359"/>
    </row>
    <row r="213" spans="2:20" x14ac:dyDescent="0.2">
      <c r="B213" s="687" t="s">
        <v>1027</v>
      </c>
      <c r="C213" s="636" t="s">
        <v>2187</v>
      </c>
      <c r="D213" s="853"/>
      <c r="E213" s="851"/>
      <c r="F213" s="851"/>
      <c r="G213" s="851"/>
      <c r="H213" s="851"/>
      <c r="I213" s="851"/>
      <c r="J213" s="851"/>
      <c r="K213" s="851"/>
      <c r="L213" s="851"/>
      <c r="M213" s="851"/>
      <c r="N213" s="851"/>
      <c r="O213" s="851"/>
      <c r="P213" s="852"/>
      <c r="S213" s="359"/>
      <c r="T213" s="359"/>
    </row>
    <row r="214" spans="2:20" x14ac:dyDescent="0.2">
      <c r="B214" s="687" t="s">
        <v>1028</v>
      </c>
      <c r="C214" s="636" t="s">
        <v>2188</v>
      </c>
      <c r="D214" s="853"/>
      <c r="E214" s="851"/>
      <c r="F214" s="851"/>
      <c r="G214" s="851"/>
      <c r="H214" s="851"/>
      <c r="I214" s="851"/>
      <c r="J214" s="851"/>
      <c r="K214" s="851"/>
      <c r="L214" s="851"/>
      <c r="M214" s="851"/>
      <c r="N214" s="851"/>
      <c r="O214" s="851"/>
      <c r="P214" s="852"/>
      <c r="S214" s="359"/>
      <c r="T214" s="359"/>
    </row>
    <row r="215" spans="2:20" x14ac:dyDescent="0.2">
      <c r="B215" s="687" t="s">
        <v>148</v>
      </c>
      <c r="C215" s="636" t="s">
        <v>2189</v>
      </c>
      <c r="D215" s="853"/>
      <c r="E215" s="851"/>
      <c r="F215" s="851"/>
      <c r="G215" s="851"/>
      <c r="H215" s="851"/>
      <c r="I215" s="851"/>
      <c r="J215" s="851"/>
      <c r="K215" s="851"/>
      <c r="L215" s="851"/>
      <c r="M215" s="851"/>
      <c r="N215" s="851"/>
      <c r="O215" s="851"/>
      <c r="P215" s="852"/>
      <c r="S215" s="359"/>
      <c r="T215" s="359"/>
    </row>
    <row r="216" spans="2:20" x14ac:dyDescent="0.2">
      <c r="B216" s="687" t="s">
        <v>149</v>
      </c>
      <c r="C216" s="636" t="s">
        <v>150</v>
      </c>
      <c r="D216" s="853"/>
      <c r="E216" s="851"/>
      <c r="F216" s="851"/>
      <c r="G216" s="851"/>
      <c r="H216" s="851"/>
      <c r="I216" s="851"/>
      <c r="J216" s="851"/>
      <c r="K216" s="851"/>
      <c r="L216" s="851"/>
      <c r="M216" s="851"/>
      <c r="N216" s="851"/>
      <c r="O216" s="851"/>
      <c r="P216" s="852"/>
      <c r="S216" s="359"/>
      <c r="T216" s="359"/>
    </row>
    <row r="217" spans="2:20" x14ac:dyDescent="0.2">
      <c r="B217" s="687" t="s">
        <v>1029</v>
      </c>
      <c r="C217" s="636" t="s">
        <v>2190</v>
      </c>
      <c r="D217" s="853"/>
      <c r="E217" s="851"/>
      <c r="F217" s="851"/>
      <c r="G217" s="851"/>
      <c r="H217" s="851"/>
      <c r="I217" s="851"/>
      <c r="J217" s="851"/>
      <c r="K217" s="851"/>
      <c r="L217" s="851"/>
      <c r="M217" s="851"/>
      <c r="N217" s="851"/>
      <c r="O217" s="851"/>
      <c r="P217" s="852"/>
      <c r="S217" s="359"/>
      <c r="T217" s="359"/>
    </row>
    <row r="218" spans="2:20" x14ac:dyDescent="0.2">
      <c r="B218" s="687" t="s">
        <v>1030</v>
      </c>
      <c r="C218" s="636" t="s">
        <v>2191</v>
      </c>
      <c r="D218" s="853"/>
      <c r="E218" s="851"/>
      <c r="F218" s="851"/>
      <c r="G218" s="851"/>
      <c r="H218" s="851"/>
      <c r="I218" s="851"/>
      <c r="J218" s="851"/>
      <c r="K218" s="851"/>
      <c r="L218" s="851"/>
      <c r="M218" s="851"/>
      <c r="N218" s="851"/>
      <c r="O218" s="851"/>
      <c r="P218" s="852"/>
      <c r="S218" s="359"/>
      <c r="T218" s="359"/>
    </row>
    <row r="219" spans="2:20" x14ac:dyDescent="0.2">
      <c r="B219" s="687" t="s">
        <v>1031</v>
      </c>
      <c r="C219" s="636" t="s">
        <v>2192</v>
      </c>
      <c r="D219" s="853"/>
      <c r="E219" s="851"/>
      <c r="F219" s="851"/>
      <c r="G219" s="851"/>
      <c r="H219" s="851"/>
      <c r="I219" s="851"/>
      <c r="J219" s="851"/>
      <c r="K219" s="851"/>
      <c r="L219" s="851"/>
      <c r="M219" s="851"/>
      <c r="N219" s="851"/>
      <c r="O219" s="851"/>
      <c r="P219" s="852"/>
      <c r="S219" s="359"/>
      <c r="T219" s="359"/>
    </row>
    <row r="220" spans="2:20" x14ac:dyDescent="0.2">
      <c r="B220" s="687" t="s">
        <v>1032</v>
      </c>
      <c r="C220" s="636" t="s">
        <v>2193</v>
      </c>
      <c r="D220" s="853"/>
      <c r="E220" s="851"/>
      <c r="F220" s="851"/>
      <c r="G220" s="851"/>
      <c r="H220" s="851"/>
      <c r="I220" s="851"/>
      <c r="J220" s="851"/>
      <c r="K220" s="851"/>
      <c r="L220" s="851"/>
      <c r="M220" s="851"/>
      <c r="N220" s="851"/>
      <c r="O220" s="851"/>
      <c r="P220" s="852"/>
      <c r="S220" s="359"/>
      <c r="T220" s="359"/>
    </row>
    <row r="221" spans="2:20" x14ac:dyDescent="0.2">
      <c r="B221" s="687" t="s">
        <v>1033</v>
      </c>
      <c r="C221" s="636" t="s">
        <v>2194</v>
      </c>
      <c r="D221" s="853"/>
      <c r="E221" s="851"/>
      <c r="F221" s="851"/>
      <c r="G221" s="851"/>
      <c r="H221" s="851"/>
      <c r="I221" s="851"/>
      <c r="J221" s="851"/>
      <c r="K221" s="851"/>
      <c r="L221" s="851"/>
      <c r="M221" s="851"/>
      <c r="N221" s="851"/>
      <c r="O221" s="851"/>
      <c r="P221" s="852"/>
      <c r="S221" s="359"/>
      <c r="T221" s="359"/>
    </row>
    <row r="222" spans="2:20" x14ac:dyDescent="0.2">
      <c r="B222" s="687" t="s">
        <v>169</v>
      </c>
      <c r="C222" s="636" t="s">
        <v>2195</v>
      </c>
      <c r="D222" s="853"/>
      <c r="E222" s="851"/>
      <c r="F222" s="851"/>
      <c r="G222" s="851"/>
      <c r="H222" s="851"/>
      <c r="I222" s="851"/>
      <c r="J222" s="851"/>
      <c r="K222" s="851"/>
      <c r="L222" s="851"/>
      <c r="M222" s="851"/>
      <c r="N222" s="851"/>
      <c r="O222" s="851"/>
      <c r="P222" s="852"/>
      <c r="S222" s="359"/>
      <c r="T222" s="359"/>
    </row>
    <row r="223" spans="2:20" x14ac:dyDescent="0.2">
      <c r="B223" s="687" t="s">
        <v>1034</v>
      </c>
      <c r="C223" s="636" t="s">
        <v>2196</v>
      </c>
      <c r="D223" s="853"/>
      <c r="E223" s="851"/>
      <c r="F223" s="851"/>
      <c r="G223" s="851"/>
      <c r="H223" s="851"/>
      <c r="I223" s="851"/>
      <c r="J223" s="851"/>
      <c r="K223" s="851"/>
      <c r="L223" s="851"/>
      <c r="M223" s="851"/>
      <c r="N223" s="851"/>
      <c r="O223" s="851"/>
      <c r="P223" s="852"/>
      <c r="S223" s="359"/>
      <c r="T223" s="359"/>
    </row>
    <row r="224" spans="2:20" x14ac:dyDescent="0.2">
      <c r="B224" s="687" t="s">
        <v>1035</v>
      </c>
      <c r="C224" s="636" t="s">
        <v>2197</v>
      </c>
      <c r="D224" s="853"/>
      <c r="E224" s="851"/>
      <c r="F224" s="851"/>
      <c r="G224" s="851"/>
      <c r="H224" s="851"/>
      <c r="I224" s="851"/>
      <c r="J224" s="851"/>
      <c r="K224" s="851"/>
      <c r="L224" s="851"/>
      <c r="M224" s="851"/>
      <c r="N224" s="851"/>
      <c r="O224" s="851"/>
      <c r="P224" s="852"/>
      <c r="S224" s="359"/>
      <c r="T224" s="359"/>
    </row>
    <row r="225" spans="2:20" x14ac:dyDescent="0.2">
      <c r="B225" s="687" t="s">
        <v>1036</v>
      </c>
      <c r="C225" s="636" t="s">
        <v>2198</v>
      </c>
      <c r="D225" s="853"/>
      <c r="E225" s="851"/>
      <c r="F225" s="851"/>
      <c r="G225" s="851"/>
      <c r="H225" s="851"/>
      <c r="I225" s="851"/>
      <c r="J225" s="851"/>
      <c r="K225" s="851"/>
      <c r="L225" s="851"/>
      <c r="M225" s="851"/>
      <c r="N225" s="851"/>
      <c r="O225" s="851"/>
      <c r="P225" s="852"/>
      <c r="S225" s="359"/>
      <c r="T225" s="359"/>
    </row>
    <row r="226" spans="2:20" x14ac:dyDescent="0.2">
      <c r="B226" s="687" t="s">
        <v>1037</v>
      </c>
      <c r="C226" s="636" t="s">
        <v>2199</v>
      </c>
      <c r="D226" s="853"/>
      <c r="E226" s="851"/>
      <c r="F226" s="851"/>
      <c r="G226" s="851"/>
      <c r="H226" s="851"/>
      <c r="I226" s="851"/>
      <c r="J226" s="851"/>
      <c r="K226" s="851"/>
      <c r="L226" s="851"/>
      <c r="M226" s="851"/>
      <c r="N226" s="851"/>
      <c r="O226" s="851"/>
      <c r="P226" s="852"/>
      <c r="S226" s="359"/>
      <c r="T226" s="359"/>
    </row>
    <row r="227" spans="2:20" x14ac:dyDescent="0.2">
      <c r="B227" s="687" t="s">
        <v>1038</v>
      </c>
      <c r="C227" s="636" t="s">
        <v>2200</v>
      </c>
      <c r="D227" s="853"/>
      <c r="E227" s="851"/>
      <c r="F227" s="851"/>
      <c r="G227" s="851"/>
      <c r="H227" s="851"/>
      <c r="I227" s="851"/>
      <c r="J227" s="851"/>
      <c r="K227" s="851"/>
      <c r="L227" s="851"/>
      <c r="M227" s="851"/>
      <c r="N227" s="851"/>
      <c r="O227" s="851"/>
      <c r="P227" s="852"/>
      <c r="S227" s="359"/>
      <c r="T227" s="359"/>
    </row>
    <row r="228" spans="2:20" x14ac:dyDescent="0.2">
      <c r="B228" s="687" t="s">
        <v>1039</v>
      </c>
      <c r="C228" s="636" t="s">
        <v>2201</v>
      </c>
      <c r="D228" s="853"/>
      <c r="E228" s="851"/>
      <c r="F228" s="851"/>
      <c r="G228" s="851"/>
      <c r="H228" s="851"/>
      <c r="I228" s="851"/>
      <c r="J228" s="851"/>
      <c r="K228" s="851"/>
      <c r="L228" s="851"/>
      <c r="M228" s="851"/>
      <c r="N228" s="851"/>
      <c r="O228" s="851"/>
      <c r="P228" s="852"/>
      <c r="S228" s="359"/>
      <c r="T228" s="359"/>
    </row>
    <row r="229" spans="2:20" x14ac:dyDescent="0.2">
      <c r="B229" s="687" t="s">
        <v>1040</v>
      </c>
      <c r="C229" s="636" t="s">
        <v>2202</v>
      </c>
      <c r="D229" s="853"/>
      <c r="E229" s="851"/>
      <c r="F229" s="851"/>
      <c r="G229" s="851"/>
      <c r="H229" s="851"/>
      <c r="I229" s="851"/>
      <c r="J229" s="851"/>
      <c r="K229" s="851"/>
      <c r="L229" s="851"/>
      <c r="M229" s="851"/>
      <c r="N229" s="851"/>
      <c r="O229" s="851"/>
      <c r="P229" s="852"/>
      <c r="S229" s="359"/>
      <c r="T229" s="359"/>
    </row>
    <row r="230" spans="2:20" x14ac:dyDescent="0.2">
      <c r="B230" s="687" t="s">
        <v>1041</v>
      </c>
      <c r="C230" s="636" t="s">
        <v>2203</v>
      </c>
      <c r="D230" s="853"/>
      <c r="E230" s="851"/>
      <c r="F230" s="851"/>
      <c r="G230" s="851"/>
      <c r="H230" s="851"/>
      <c r="I230" s="851"/>
      <c r="J230" s="851"/>
      <c r="K230" s="851"/>
      <c r="L230" s="851"/>
      <c r="M230" s="851"/>
      <c r="N230" s="851"/>
      <c r="O230" s="851"/>
      <c r="P230" s="852"/>
      <c r="S230" s="359"/>
      <c r="T230" s="359"/>
    </row>
    <row r="231" spans="2:20" x14ac:dyDescent="0.2">
      <c r="B231" s="687" t="s">
        <v>151</v>
      </c>
      <c r="C231" s="636" t="s">
        <v>2204</v>
      </c>
      <c r="D231" s="853"/>
      <c r="E231" s="851"/>
      <c r="F231" s="851"/>
      <c r="G231" s="851"/>
      <c r="H231" s="851"/>
      <c r="I231" s="851"/>
      <c r="J231" s="851"/>
      <c r="K231" s="851"/>
      <c r="L231" s="851"/>
      <c r="M231" s="851"/>
      <c r="N231" s="851"/>
      <c r="O231" s="851"/>
      <c r="P231" s="852"/>
      <c r="S231" s="359"/>
      <c r="T231" s="359"/>
    </row>
    <row r="232" spans="2:20" x14ac:dyDescent="0.2">
      <c r="B232" s="687" t="s">
        <v>152</v>
      </c>
      <c r="C232" s="636" t="s">
        <v>2205</v>
      </c>
      <c r="D232" s="853"/>
      <c r="E232" s="851"/>
      <c r="F232" s="851"/>
      <c r="G232" s="851"/>
      <c r="H232" s="851"/>
      <c r="I232" s="851"/>
      <c r="J232" s="851"/>
      <c r="K232" s="851"/>
      <c r="L232" s="851"/>
      <c r="M232" s="851"/>
      <c r="N232" s="851"/>
      <c r="O232" s="851"/>
      <c r="P232" s="852"/>
      <c r="S232" s="359"/>
      <c r="T232" s="359"/>
    </row>
    <row r="233" spans="2:20" x14ac:dyDescent="0.2">
      <c r="B233" s="687" t="s">
        <v>1042</v>
      </c>
      <c r="C233" s="636" t="s">
        <v>2206</v>
      </c>
      <c r="D233" s="853"/>
      <c r="E233" s="851"/>
      <c r="F233" s="851"/>
      <c r="G233" s="851"/>
      <c r="H233" s="851"/>
      <c r="I233" s="851"/>
      <c r="J233" s="851"/>
      <c r="K233" s="851"/>
      <c r="L233" s="851"/>
      <c r="M233" s="851"/>
      <c r="N233" s="851"/>
      <c r="O233" s="851"/>
      <c r="P233" s="852"/>
      <c r="S233" s="359"/>
      <c r="T233" s="359"/>
    </row>
    <row r="234" spans="2:20" x14ac:dyDescent="0.2">
      <c r="B234" s="687" t="s">
        <v>1043</v>
      </c>
      <c r="C234" s="636" t="s">
        <v>2207</v>
      </c>
      <c r="D234" s="853"/>
      <c r="E234" s="851"/>
      <c r="F234" s="851"/>
      <c r="G234" s="851"/>
      <c r="H234" s="851"/>
      <c r="I234" s="851"/>
      <c r="J234" s="851"/>
      <c r="K234" s="851"/>
      <c r="L234" s="851"/>
      <c r="M234" s="851"/>
      <c r="N234" s="851"/>
      <c r="O234" s="851"/>
      <c r="P234" s="852"/>
      <c r="S234" s="359"/>
      <c r="T234" s="359"/>
    </row>
    <row r="235" spans="2:20" x14ac:dyDescent="0.2">
      <c r="B235" s="687" t="s">
        <v>1044</v>
      </c>
      <c r="C235" s="636" t="s">
        <v>2208</v>
      </c>
      <c r="D235" s="853"/>
      <c r="E235" s="851"/>
      <c r="F235" s="851"/>
      <c r="G235" s="851"/>
      <c r="H235" s="851"/>
      <c r="I235" s="851"/>
      <c r="J235" s="851"/>
      <c r="K235" s="851"/>
      <c r="L235" s="851"/>
      <c r="M235" s="851"/>
      <c r="N235" s="851"/>
      <c r="O235" s="851"/>
      <c r="P235" s="852"/>
      <c r="S235" s="359"/>
      <c r="T235" s="359"/>
    </row>
    <row r="236" spans="2:20" x14ac:dyDescent="0.2">
      <c r="B236" s="687" t="s">
        <v>1045</v>
      </c>
      <c r="C236" s="636" t="s">
        <v>2209</v>
      </c>
      <c r="D236" s="853"/>
      <c r="E236" s="851"/>
      <c r="F236" s="851"/>
      <c r="G236" s="851"/>
      <c r="H236" s="851"/>
      <c r="I236" s="851"/>
      <c r="J236" s="851"/>
      <c r="K236" s="851"/>
      <c r="L236" s="851"/>
      <c r="M236" s="851"/>
      <c r="N236" s="851"/>
      <c r="O236" s="851"/>
      <c r="P236" s="852"/>
      <c r="S236" s="359"/>
      <c r="T236" s="359"/>
    </row>
    <row r="237" spans="2:20" x14ac:dyDescent="0.2">
      <c r="B237" s="687" t="s">
        <v>1046</v>
      </c>
      <c r="C237" s="636" t="s">
        <v>2210</v>
      </c>
      <c r="D237" s="853"/>
      <c r="E237" s="851"/>
      <c r="F237" s="851"/>
      <c r="G237" s="851"/>
      <c r="H237" s="851"/>
      <c r="I237" s="851"/>
      <c r="J237" s="851"/>
      <c r="K237" s="851"/>
      <c r="L237" s="851"/>
      <c r="M237" s="851"/>
      <c r="N237" s="851"/>
      <c r="O237" s="851"/>
      <c r="P237" s="852"/>
      <c r="S237" s="359"/>
      <c r="T237" s="359"/>
    </row>
    <row r="238" spans="2:20" x14ac:dyDescent="0.2">
      <c r="B238" s="687" t="s">
        <v>1047</v>
      </c>
      <c r="C238" s="636" t="s">
        <v>2211</v>
      </c>
      <c r="D238" s="853"/>
      <c r="E238" s="851"/>
      <c r="F238" s="851"/>
      <c r="G238" s="851"/>
      <c r="H238" s="851"/>
      <c r="I238" s="851"/>
      <c r="J238" s="851"/>
      <c r="K238" s="851"/>
      <c r="L238" s="851"/>
      <c r="M238" s="851"/>
      <c r="N238" s="851"/>
      <c r="O238" s="851"/>
      <c r="P238" s="852"/>
      <c r="S238" s="359"/>
      <c r="T238" s="359"/>
    </row>
    <row r="239" spans="2:20" x14ac:dyDescent="0.2">
      <c r="B239" s="687" t="s">
        <v>1048</v>
      </c>
      <c r="C239" s="636" t="s">
        <v>2212</v>
      </c>
      <c r="D239" s="853"/>
      <c r="E239" s="851"/>
      <c r="F239" s="851"/>
      <c r="G239" s="851"/>
      <c r="H239" s="851"/>
      <c r="I239" s="851"/>
      <c r="J239" s="851"/>
      <c r="K239" s="851"/>
      <c r="L239" s="851"/>
      <c r="M239" s="851"/>
      <c r="N239" s="851"/>
      <c r="O239" s="851"/>
      <c r="P239" s="852"/>
      <c r="S239" s="359"/>
      <c r="T239" s="359"/>
    </row>
    <row r="240" spans="2:20" x14ac:dyDescent="0.2">
      <c r="B240" s="687" t="s">
        <v>1049</v>
      </c>
      <c r="C240" s="636" t="s">
        <v>2213</v>
      </c>
      <c r="D240" s="853"/>
      <c r="E240" s="851"/>
      <c r="F240" s="851"/>
      <c r="G240" s="851"/>
      <c r="H240" s="851"/>
      <c r="I240" s="851"/>
      <c r="J240" s="851"/>
      <c r="K240" s="851"/>
      <c r="L240" s="851"/>
      <c r="M240" s="851"/>
      <c r="N240" s="851"/>
      <c r="O240" s="851"/>
      <c r="P240" s="852"/>
      <c r="S240" s="359"/>
      <c r="T240" s="359"/>
    </row>
    <row r="241" spans="2:20" x14ac:dyDescent="0.2">
      <c r="B241" s="687" t="s">
        <v>1050</v>
      </c>
      <c r="C241" s="636" t="s">
        <v>2214</v>
      </c>
      <c r="D241" s="853"/>
      <c r="E241" s="851"/>
      <c r="F241" s="851"/>
      <c r="G241" s="851"/>
      <c r="H241" s="851"/>
      <c r="I241" s="851"/>
      <c r="J241" s="851"/>
      <c r="K241" s="851"/>
      <c r="L241" s="851"/>
      <c r="M241" s="851"/>
      <c r="N241" s="851"/>
      <c r="O241" s="851"/>
      <c r="P241" s="852"/>
      <c r="S241" s="359"/>
      <c r="T241" s="359"/>
    </row>
    <row r="242" spans="2:20" x14ac:dyDescent="0.2">
      <c r="B242" s="687" t="s">
        <v>1051</v>
      </c>
      <c r="C242" s="636" t="s">
        <v>2215</v>
      </c>
      <c r="D242" s="853"/>
      <c r="E242" s="851"/>
      <c r="F242" s="851"/>
      <c r="G242" s="851"/>
      <c r="H242" s="851"/>
      <c r="I242" s="851"/>
      <c r="J242" s="851"/>
      <c r="K242" s="851"/>
      <c r="L242" s="851"/>
      <c r="M242" s="851"/>
      <c r="N242" s="851"/>
      <c r="O242" s="851"/>
      <c r="P242" s="852"/>
      <c r="S242" s="359"/>
      <c r="T242" s="359"/>
    </row>
    <row r="243" spans="2:20" x14ac:dyDescent="0.2">
      <c r="B243" s="687" t="s">
        <v>1052</v>
      </c>
      <c r="C243" s="636" t="s">
        <v>2216</v>
      </c>
      <c r="D243" s="853"/>
      <c r="E243" s="851"/>
      <c r="F243" s="851"/>
      <c r="G243" s="851"/>
      <c r="H243" s="851"/>
      <c r="I243" s="851"/>
      <c r="J243" s="851"/>
      <c r="K243" s="851"/>
      <c r="L243" s="851"/>
      <c r="M243" s="851"/>
      <c r="N243" s="851"/>
      <c r="O243" s="851"/>
      <c r="P243" s="852"/>
      <c r="S243" s="359"/>
      <c r="T243" s="359"/>
    </row>
    <row r="244" spans="2:20" x14ac:dyDescent="0.2">
      <c r="B244" s="687" t="s">
        <v>1053</v>
      </c>
      <c r="C244" s="636" t="s">
        <v>2217</v>
      </c>
      <c r="D244" s="853"/>
      <c r="E244" s="851"/>
      <c r="F244" s="851"/>
      <c r="G244" s="851"/>
      <c r="H244" s="851"/>
      <c r="I244" s="851"/>
      <c r="J244" s="851"/>
      <c r="K244" s="851"/>
      <c r="L244" s="851"/>
      <c r="M244" s="851"/>
      <c r="N244" s="851"/>
      <c r="O244" s="851"/>
      <c r="P244" s="852"/>
      <c r="S244" s="359"/>
      <c r="T244" s="359"/>
    </row>
    <row r="245" spans="2:20" x14ac:dyDescent="0.2">
      <c r="B245" s="687" t="s">
        <v>1054</v>
      </c>
      <c r="C245" s="636" t="s">
        <v>2218</v>
      </c>
      <c r="D245" s="853"/>
      <c r="E245" s="851"/>
      <c r="F245" s="851"/>
      <c r="G245" s="851"/>
      <c r="H245" s="851"/>
      <c r="I245" s="851"/>
      <c r="J245" s="851"/>
      <c r="K245" s="851"/>
      <c r="L245" s="851"/>
      <c r="M245" s="851"/>
      <c r="N245" s="851"/>
      <c r="O245" s="851"/>
      <c r="P245" s="852"/>
      <c r="S245" s="359"/>
      <c r="T245" s="359"/>
    </row>
    <row r="246" spans="2:20" x14ac:dyDescent="0.2">
      <c r="B246" s="687" t="s">
        <v>1055</v>
      </c>
      <c r="C246" s="636" t="s">
        <v>2219</v>
      </c>
      <c r="D246" s="853"/>
      <c r="E246" s="851"/>
      <c r="F246" s="851"/>
      <c r="G246" s="851"/>
      <c r="H246" s="851"/>
      <c r="I246" s="851"/>
      <c r="J246" s="851"/>
      <c r="K246" s="851"/>
      <c r="L246" s="851"/>
      <c r="M246" s="851"/>
      <c r="N246" s="851"/>
      <c r="O246" s="851"/>
      <c r="P246" s="852"/>
      <c r="S246" s="359"/>
      <c r="T246" s="359"/>
    </row>
    <row r="247" spans="2:20" x14ac:dyDescent="0.2">
      <c r="B247" s="687" t="s">
        <v>1056</v>
      </c>
      <c r="C247" s="636" t="s">
        <v>2220</v>
      </c>
      <c r="D247" s="853"/>
      <c r="E247" s="851"/>
      <c r="F247" s="851"/>
      <c r="G247" s="851"/>
      <c r="H247" s="851"/>
      <c r="I247" s="851"/>
      <c r="J247" s="851"/>
      <c r="K247" s="851"/>
      <c r="L247" s="851"/>
      <c r="M247" s="851"/>
      <c r="N247" s="851"/>
      <c r="O247" s="851"/>
      <c r="P247" s="852"/>
      <c r="S247" s="359"/>
      <c r="T247" s="359"/>
    </row>
    <row r="248" spans="2:20" x14ac:dyDescent="0.2">
      <c r="B248" s="687" t="s">
        <v>1057</v>
      </c>
      <c r="C248" s="636" t="s">
        <v>2221</v>
      </c>
      <c r="D248" s="853"/>
      <c r="E248" s="851"/>
      <c r="F248" s="851"/>
      <c r="G248" s="851"/>
      <c r="H248" s="851"/>
      <c r="I248" s="851"/>
      <c r="J248" s="851"/>
      <c r="K248" s="851"/>
      <c r="L248" s="851"/>
      <c r="M248" s="851"/>
      <c r="N248" s="851"/>
      <c r="O248" s="851"/>
      <c r="P248" s="852"/>
      <c r="S248" s="359"/>
      <c r="T248" s="359"/>
    </row>
    <row r="249" spans="2:20" x14ac:dyDescent="0.2">
      <c r="B249" s="687" t="s">
        <v>1058</v>
      </c>
      <c r="C249" s="636" t="s">
        <v>2222</v>
      </c>
      <c r="D249" s="853"/>
      <c r="E249" s="851"/>
      <c r="F249" s="851"/>
      <c r="G249" s="851"/>
      <c r="H249" s="851"/>
      <c r="I249" s="851"/>
      <c r="J249" s="851"/>
      <c r="K249" s="851"/>
      <c r="L249" s="851"/>
      <c r="M249" s="851"/>
      <c r="N249" s="851"/>
      <c r="O249" s="851"/>
      <c r="P249" s="852"/>
      <c r="S249" s="359"/>
      <c r="T249" s="359"/>
    </row>
    <row r="250" spans="2:20" x14ac:dyDescent="0.2">
      <c r="B250" s="687" t="s">
        <v>1059</v>
      </c>
      <c r="C250" s="636" t="s">
        <v>2223</v>
      </c>
      <c r="D250" s="853"/>
      <c r="E250" s="851"/>
      <c r="F250" s="851"/>
      <c r="G250" s="851"/>
      <c r="H250" s="851"/>
      <c r="I250" s="851"/>
      <c r="J250" s="851"/>
      <c r="K250" s="851"/>
      <c r="L250" s="851"/>
      <c r="M250" s="851"/>
      <c r="N250" s="851"/>
      <c r="O250" s="851"/>
      <c r="P250" s="852"/>
      <c r="S250" s="359"/>
      <c r="T250" s="359"/>
    </row>
    <row r="251" spans="2:20" x14ac:dyDescent="0.2">
      <c r="B251" s="687" t="s">
        <v>1060</v>
      </c>
      <c r="C251" s="636" t="s">
        <v>2224</v>
      </c>
      <c r="D251" s="853"/>
      <c r="E251" s="851"/>
      <c r="F251" s="851"/>
      <c r="G251" s="851"/>
      <c r="H251" s="851"/>
      <c r="I251" s="851"/>
      <c r="J251" s="851"/>
      <c r="K251" s="851"/>
      <c r="L251" s="851"/>
      <c r="M251" s="851"/>
      <c r="N251" s="851"/>
      <c r="O251" s="851"/>
      <c r="P251" s="852"/>
      <c r="S251" s="359"/>
      <c r="T251" s="359"/>
    </row>
    <row r="252" spans="2:20" x14ac:dyDescent="0.2">
      <c r="B252" s="687" t="s">
        <v>1061</v>
      </c>
      <c r="C252" s="636" t="s">
        <v>2225</v>
      </c>
      <c r="D252" s="853"/>
      <c r="E252" s="851"/>
      <c r="F252" s="851"/>
      <c r="G252" s="851"/>
      <c r="H252" s="851"/>
      <c r="I252" s="851"/>
      <c r="J252" s="851"/>
      <c r="K252" s="851"/>
      <c r="L252" s="851"/>
      <c r="M252" s="851"/>
      <c r="N252" s="851"/>
      <c r="O252" s="851"/>
      <c r="P252" s="852"/>
      <c r="S252" s="359"/>
      <c r="T252" s="359"/>
    </row>
    <row r="253" spans="2:20" x14ac:dyDescent="0.2">
      <c r="B253" s="687" t="s">
        <v>1062</v>
      </c>
      <c r="C253" s="636" t="s">
        <v>2226</v>
      </c>
      <c r="D253" s="853"/>
      <c r="E253" s="851"/>
      <c r="F253" s="851"/>
      <c r="G253" s="851"/>
      <c r="H253" s="851"/>
      <c r="I253" s="851"/>
      <c r="J253" s="851"/>
      <c r="K253" s="851"/>
      <c r="L253" s="851"/>
      <c r="M253" s="851"/>
      <c r="N253" s="851"/>
      <c r="O253" s="851"/>
      <c r="P253" s="852"/>
      <c r="S253" s="359"/>
      <c r="T253" s="359"/>
    </row>
    <row r="254" spans="2:20" x14ac:dyDescent="0.2">
      <c r="B254" s="687" t="s">
        <v>1063</v>
      </c>
      <c r="C254" s="636" t="s">
        <v>2227</v>
      </c>
      <c r="D254" s="853"/>
      <c r="E254" s="851"/>
      <c r="F254" s="851"/>
      <c r="G254" s="851"/>
      <c r="H254" s="851"/>
      <c r="I254" s="851"/>
      <c r="J254" s="851"/>
      <c r="K254" s="851"/>
      <c r="L254" s="851"/>
      <c r="M254" s="851"/>
      <c r="N254" s="851"/>
      <c r="O254" s="851"/>
      <c r="P254" s="852"/>
      <c r="S254" s="359"/>
      <c r="T254" s="359"/>
    </row>
    <row r="255" spans="2:20" x14ac:dyDescent="0.2">
      <c r="B255" s="687" t="s">
        <v>1064</v>
      </c>
      <c r="C255" s="636" t="s">
        <v>2228</v>
      </c>
      <c r="D255" s="853"/>
      <c r="E255" s="851"/>
      <c r="F255" s="851"/>
      <c r="G255" s="851"/>
      <c r="H255" s="851"/>
      <c r="I255" s="851"/>
      <c r="J255" s="851"/>
      <c r="K255" s="851"/>
      <c r="L255" s="851"/>
      <c r="M255" s="851"/>
      <c r="N255" s="851"/>
      <c r="O255" s="851"/>
      <c r="P255" s="852"/>
      <c r="S255" s="359"/>
      <c r="T255" s="359"/>
    </row>
    <row r="256" spans="2:20" x14ac:dyDescent="0.2">
      <c r="B256" s="687" t="s">
        <v>107</v>
      </c>
      <c r="C256" s="636" t="s">
        <v>108</v>
      </c>
      <c r="D256" s="853"/>
      <c r="E256" s="851"/>
      <c r="F256" s="851"/>
      <c r="G256" s="851"/>
      <c r="H256" s="851"/>
      <c r="I256" s="851"/>
      <c r="J256" s="851"/>
      <c r="K256" s="851"/>
      <c r="L256" s="851"/>
      <c r="M256" s="851"/>
      <c r="N256" s="851"/>
      <c r="O256" s="851"/>
      <c r="P256" s="852"/>
      <c r="S256" s="359"/>
      <c r="T256" s="359"/>
    </row>
    <row r="257" spans="2:20" x14ac:dyDescent="0.2">
      <c r="B257" s="687" t="s">
        <v>1065</v>
      </c>
      <c r="C257" s="636" t="s">
        <v>2229</v>
      </c>
      <c r="D257" s="853"/>
      <c r="E257" s="851"/>
      <c r="F257" s="851"/>
      <c r="G257" s="851"/>
      <c r="H257" s="851"/>
      <c r="I257" s="851"/>
      <c r="J257" s="851"/>
      <c r="K257" s="851"/>
      <c r="L257" s="851"/>
      <c r="M257" s="851"/>
      <c r="N257" s="851"/>
      <c r="O257" s="851"/>
      <c r="P257" s="852"/>
      <c r="S257" s="359"/>
      <c r="T257" s="359"/>
    </row>
    <row r="258" spans="2:20" x14ac:dyDescent="0.2">
      <c r="B258" s="687" t="s">
        <v>1066</v>
      </c>
      <c r="C258" s="636" t="s">
        <v>2230</v>
      </c>
      <c r="D258" s="853"/>
      <c r="E258" s="851"/>
      <c r="F258" s="851"/>
      <c r="G258" s="851"/>
      <c r="H258" s="851"/>
      <c r="I258" s="851"/>
      <c r="J258" s="851"/>
      <c r="K258" s="851"/>
      <c r="L258" s="851"/>
      <c r="M258" s="851"/>
      <c r="N258" s="851"/>
      <c r="O258" s="851"/>
      <c r="P258" s="852"/>
      <c r="S258" s="359"/>
      <c r="T258" s="359"/>
    </row>
    <row r="259" spans="2:20" x14ac:dyDescent="0.2">
      <c r="B259" s="687" t="s">
        <v>1067</v>
      </c>
      <c r="C259" s="636" t="s">
        <v>2231</v>
      </c>
      <c r="D259" s="853"/>
      <c r="E259" s="851"/>
      <c r="F259" s="851"/>
      <c r="G259" s="851"/>
      <c r="H259" s="851"/>
      <c r="I259" s="851"/>
      <c r="J259" s="851"/>
      <c r="K259" s="851"/>
      <c r="L259" s="851"/>
      <c r="M259" s="851"/>
      <c r="N259" s="851"/>
      <c r="O259" s="851"/>
      <c r="P259" s="852"/>
      <c r="S259" s="359"/>
      <c r="T259" s="359"/>
    </row>
    <row r="260" spans="2:20" x14ac:dyDescent="0.2">
      <c r="B260" s="687" t="s">
        <v>1068</v>
      </c>
      <c r="C260" s="636" t="s">
        <v>2232</v>
      </c>
      <c r="D260" s="853"/>
      <c r="E260" s="851"/>
      <c r="F260" s="851"/>
      <c r="G260" s="851"/>
      <c r="H260" s="851"/>
      <c r="I260" s="851"/>
      <c r="J260" s="851"/>
      <c r="K260" s="851"/>
      <c r="L260" s="851"/>
      <c r="M260" s="851"/>
      <c r="N260" s="851"/>
      <c r="O260" s="851"/>
      <c r="P260" s="852"/>
      <c r="S260" s="359"/>
      <c r="T260" s="359"/>
    </row>
    <row r="261" spans="2:20" x14ac:dyDescent="0.2">
      <c r="B261" s="687" t="s">
        <v>1069</v>
      </c>
      <c r="C261" s="636" t="s">
        <v>2233</v>
      </c>
      <c r="D261" s="853"/>
      <c r="E261" s="851"/>
      <c r="F261" s="851"/>
      <c r="G261" s="851"/>
      <c r="H261" s="851"/>
      <c r="I261" s="851"/>
      <c r="J261" s="851"/>
      <c r="K261" s="851"/>
      <c r="L261" s="851"/>
      <c r="M261" s="851"/>
      <c r="N261" s="851"/>
      <c r="O261" s="851"/>
      <c r="P261" s="852"/>
      <c r="S261" s="359"/>
      <c r="T261" s="359"/>
    </row>
    <row r="262" spans="2:20" x14ac:dyDescent="0.2">
      <c r="B262" s="687" t="s">
        <v>1070</v>
      </c>
      <c r="C262" s="636" t="s">
        <v>2234</v>
      </c>
      <c r="D262" s="853"/>
      <c r="E262" s="851"/>
      <c r="F262" s="851"/>
      <c r="G262" s="851"/>
      <c r="H262" s="851"/>
      <c r="I262" s="851"/>
      <c r="J262" s="851"/>
      <c r="K262" s="851"/>
      <c r="L262" s="851"/>
      <c r="M262" s="851"/>
      <c r="N262" s="851"/>
      <c r="O262" s="851"/>
      <c r="P262" s="852"/>
      <c r="S262" s="359"/>
      <c r="T262" s="359"/>
    </row>
    <row r="263" spans="2:20" x14ac:dyDescent="0.2">
      <c r="B263" s="687" t="s">
        <v>1071</v>
      </c>
      <c r="C263" s="636" t="s">
        <v>2235</v>
      </c>
      <c r="D263" s="853"/>
      <c r="E263" s="851"/>
      <c r="F263" s="851"/>
      <c r="G263" s="851"/>
      <c r="H263" s="851"/>
      <c r="I263" s="851"/>
      <c r="J263" s="851"/>
      <c r="K263" s="851"/>
      <c r="L263" s="851"/>
      <c r="M263" s="851"/>
      <c r="N263" s="851"/>
      <c r="O263" s="851"/>
      <c r="P263" s="852"/>
      <c r="S263" s="359"/>
      <c r="T263" s="359"/>
    </row>
    <row r="264" spans="2:20" x14ac:dyDescent="0.2">
      <c r="B264" s="687" t="s">
        <v>1072</v>
      </c>
      <c r="C264" s="636" t="s">
        <v>2236</v>
      </c>
      <c r="D264" s="853"/>
      <c r="E264" s="851"/>
      <c r="F264" s="851"/>
      <c r="G264" s="851"/>
      <c r="H264" s="851"/>
      <c r="I264" s="851"/>
      <c r="J264" s="851"/>
      <c r="K264" s="851"/>
      <c r="L264" s="851"/>
      <c r="M264" s="851"/>
      <c r="N264" s="851"/>
      <c r="O264" s="851"/>
      <c r="P264" s="852"/>
      <c r="S264" s="359"/>
      <c r="T264" s="359"/>
    </row>
    <row r="265" spans="2:20" x14ac:dyDescent="0.2">
      <c r="B265" s="687" t="s">
        <v>1073</v>
      </c>
      <c r="C265" s="636" t="s">
        <v>2237</v>
      </c>
      <c r="D265" s="853"/>
      <c r="E265" s="851"/>
      <c r="F265" s="851"/>
      <c r="G265" s="851"/>
      <c r="H265" s="851"/>
      <c r="I265" s="851"/>
      <c r="J265" s="851"/>
      <c r="K265" s="851"/>
      <c r="L265" s="851"/>
      <c r="M265" s="851"/>
      <c r="N265" s="851"/>
      <c r="O265" s="851"/>
      <c r="P265" s="852"/>
      <c r="S265" s="359"/>
      <c r="T265" s="359"/>
    </row>
    <row r="266" spans="2:20" x14ac:dyDescent="0.2">
      <c r="B266" s="687" t="s">
        <v>1074</v>
      </c>
      <c r="C266" s="636" t="s">
        <v>2238</v>
      </c>
      <c r="D266" s="853"/>
      <c r="E266" s="851"/>
      <c r="F266" s="851"/>
      <c r="G266" s="851"/>
      <c r="H266" s="851"/>
      <c r="I266" s="851"/>
      <c r="J266" s="851"/>
      <c r="K266" s="851"/>
      <c r="L266" s="851"/>
      <c r="M266" s="851"/>
      <c r="N266" s="851"/>
      <c r="O266" s="851"/>
      <c r="P266" s="852"/>
      <c r="S266" s="359"/>
      <c r="T266" s="359"/>
    </row>
    <row r="267" spans="2:20" x14ac:dyDescent="0.2">
      <c r="B267" s="687" t="s">
        <v>1075</v>
      </c>
      <c r="C267" s="636" t="s">
        <v>2239</v>
      </c>
      <c r="D267" s="853"/>
      <c r="E267" s="851"/>
      <c r="F267" s="851"/>
      <c r="G267" s="851"/>
      <c r="H267" s="851"/>
      <c r="I267" s="851"/>
      <c r="J267" s="851"/>
      <c r="K267" s="851"/>
      <c r="L267" s="851"/>
      <c r="M267" s="851"/>
      <c r="N267" s="851"/>
      <c r="O267" s="851"/>
      <c r="P267" s="852"/>
      <c r="S267" s="359"/>
      <c r="T267" s="359"/>
    </row>
    <row r="268" spans="2:20" x14ac:dyDescent="0.2">
      <c r="B268" s="687" t="s">
        <v>1076</v>
      </c>
      <c r="C268" s="636" t="s">
        <v>2240</v>
      </c>
      <c r="D268" s="853"/>
      <c r="E268" s="851"/>
      <c r="F268" s="851"/>
      <c r="G268" s="851"/>
      <c r="H268" s="851"/>
      <c r="I268" s="851"/>
      <c r="J268" s="851"/>
      <c r="K268" s="851"/>
      <c r="L268" s="851"/>
      <c r="M268" s="851"/>
      <c r="N268" s="851"/>
      <c r="O268" s="851"/>
      <c r="P268" s="852"/>
      <c r="S268" s="359"/>
      <c r="T268" s="359"/>
    </row>
    <row r="269" spans="2:20" x14ac:dyDescent="0.2">
      <c r="B269" s="687" t="s">
        <v>1077</v>
      </c>
      <c r="C269" s="636" t="s">
        <v>2241</v>
      </c>
      <c r="D269" s="853"/>
      <c r="E269" s="851"/>
      <c r="F269" s="851"/>
      <c r="G269" s="851"/>
      <c r="H269" s="851"/>
      <c r="I269" s="851"/>
      <c r="J269" s="851"/>
      <c r="K269" s="851"/>
      <c r="L269" s="851"/>
      <c r="M269" s="851"/>
      <c r="N269" s="851"/>
      <c r="O269" s="851"/>
      <c r="P269" s="852"/>
      <c r="S269" s="359"/>
      <c r="T269" s="359"/>
    </row>
    <row r="270" spans="2:20" x14ac:dyDescent="0.2">
      <c r="B270" s="687" t="s">
        <v>1078</v>
      </c>
      <c r="C270" s="636" t="s">
        <v>2242</v>
      </c>
      <c r="D270" s="853"/>
      <c r="E270" s="851"/>
      <c r="F270" s="851"/>
      <c r="G270" s="851"/>
      <c r="H270" s="851"/>
      <c r="I270" s="851"/>
      <c r="J270" s="851"/>
      <c r="K270" s="851"/>
      <c r="L270" s="851"/>
      <c r="M270" s="851"/>
      <c r="N270" s="851"/>
      <c r="O270" s="851"/>
      <c r="P270" s="852"/>
      <c r="S270" s="359"/>
      <c r="T270" s="359"/>
    </row>
    <row r="271" spans="2:20" x14ac:dyDescent="0.2">
      <c r="B271" s="687" t="s">
        <v>1079</v>
      </c>
      <c r="C271" s="636" t="s">
        <v>2243</v>
      </c>
      <c r="D271" s="853"/>
      <c r="E271" s="851"/>
      <c r="F271" s="851"/>
      <c r="G271" s="851"/>
      <c r="H271" s="851"/>
      <c r="I271" s="851"/>
      <c r="J271" s="851"/>
      <c r="K271" s="851"/>
      <c r="L271" s="851"/>
      <c r="M271" s="851"/>
      <c r="N271" s="851"/>
      <c r="O271" s="851"/>
      <c r="P271" s="852"/>
      <c r="S271" s="359"/>
      <c r="T271" s="359"/>
    </row>
    <row r="272" spans="2:20" x14ac:dyDescent="0.2">
      <c r="B272" s="687" t="s">
        <v>1080</v>
      </c>
      <c r="C272" s="636" t="s">
        <v>2244</v>
      </c>
      <c r="D272" s="853"/>
      <c r="E272" s="851"/>
      <c r="F272" s="851"/>
      <c r="G272" s="851"/>
      <c r="H272" s="851"/>
      <c r="I272" s="851"/>
      <c r="J272" s="851"/>
      <c r="K272" s="851"/>
      <c r="L272" s="851"/>
      <c r="M272" s="851"/>
      <c r="N272" s="851"/>
      <c r="O272" s="851"/>
      <c r="P272" s="852"/>
      <c r="S272" s="359"/>
      <c r="T272" s="359"/>
    </row>
    <row r="273" spans="2:20" x14ac:dyDescent="0.2">
      <c r="B273" s="687" t="s">
        <v>1081</v>
      </c>
      <c r="C273" s="636" t="s">
        <v>2245</v>
      </c>
      <c r="D273" s="853"/>
      <c r="E273" s="851"/>
      <c r="F273" s="851"/>
      <c r="G273" s="851"/>
      <c r="H273" s="851"/>
      <c r="I273" s="851"/>
      <c r="J273" s="851"/>
      <c r="K273" s="851"/>
      <c r="L273" s="851"/>
      <c r="M273" s="851"/>
      <c r="N273" s="851"/>
      <c r="O273" s="851"/>
      <c r="P273" s="852"/>
      <c r="S273" s="359"/>
      <c r="T273" s="359"/>
    </row>
    <row r="274" spans="2:20" x14ac:dyDescent="0.2">
      <c r="B274" s="687" t="s">
        <v>1082</v>
      </c>
      <c r="C274" s="636" t="s">
        <v>2246</v>
      </c>
      <c r="D274" s="853"/>
      <c r="E274" s="851"/>
      <c r="F274" s="851"/>
      <c r="G274" s="851"/>
      <c r="H274" s="851"/>
      <c r="I274" s="851"/>
      <c r="J274" s="851"/>
      <c r="K274" s="851"/>
      <c r="L274" s="851"/>
      <c r="M274" s="851"/>
      <c r="N274" s="851"/>
      <c r="O274" s="851"/>
      <c r="P274" s="852"/>
      <c r="S274" s="359"/>
      <c r="T274" s="359"/>
    </row>
    <row r="275" spans="2:20" x14ac:dyDescent="0.2">
      <c r="B275" s="687" t="s">
        <v>1083</v>
      </c>
      <c r="C275" s="636" t="s">
        <v>2247</v>
      </c>
      <c r="D275" s="853"/>
      <c r="E275" s="851"/>
      <c r="F275" s="851"/>
      <c r="G275" s="851"/>
      <c r="H275" s="851"/>
      <c r="I275" s="851"/>
      <c r="J275" s="851"/>
      <c r="K275" s="851"/>
      <c r="L275" s="851"/>
      <c r="M275" s="851"/>
      <c r="N275" s="851"/>
      <c r="O275" s="851"/>
      <c r="P275" s="852"/>
      <c r="S275" s="359"/>
      <c r="T275" s="359"/>
    </row>
    <row r="276" spans="2:20" x14ac:dyDescent="0.2">
      <c r="B276" s="687" t="s">
        <v>1084</v>
      </c>
      <c r="C276" s="636" t="s">
        <v>2248</v>
      </c>
      <c r="D276" s="853"/>
      <c r="E276" s="851"/>
      <c r="F276" s="851"/>
      <c r="G276" s="851"/>
      <c r="H276" s="851"/>
      <c r="I276" s="851"/>
      <c r="J276" s="851"/>
      <c r="K276" s="851"/>
      <c r="L276" s="851"/>
      <c r="M276" s="851"/>
      <c r="N276" s="851"/>
      <c r="O276" s="851"/>
      <c r="P276" s="852"/>
      <c r="S276" s="359"/>
      <c r="T276" s="359"/>
    </row>
    <row r="277" spans="2:20" x14ac:dyDescent="0.2">
      <c r="B277" s="687" t="s">
        <v>1085</v>
      </c>
      <c r="C277" s="636" t="s">
        <v>2249</v>
      </c>
      <c r="D277" s="853"/>
      <c r="E277" s="851"/>
      <c r="F277" s="851"/>
      <c r="G277" s="851"/>
      <c r="H277" s="851"/>
      <c r="I277" s="851"/>
      <c r="J277" s="851"/>
      <c r="K277" s="851"/>
      <c r="L277" s="851"/>
      <c r="M277" s="851"/>
      <c r="N277" s="851"/>
      <c r="O277" s="851"/>
      <c r="P277" s="852"/>
      <c r="S277" s="359"/>
      <c r="T277" s="359"/>
    </row>
    <row r="278" spans="2:20" x14ac:dyDescent="0.2">
      <c r="B278" s="687" t="s">
        <v>1086</v>
      </c>
      <c r="C278" s="636" t="s">
        <v>2250</v>
      </c>
      <c r="D278" s="853"/>
      <c r="E278" s="851"/>
      <c r="F278" s="851"/>
      <c r="G278" s="851"/>
      <c r="H278" s="851"/>
      <c r="I278" s="851"/>
      <c r="J278" s="851"/>
      <c r="K278" s="851"/>
      <c r="L278" s="851"/>
      <c r="M278" s="851"/>
      <c r="N278" s="851"/>
      <c r="O278" s="851"/>
      <c r="P278" s="852"/>
      <c r="S278" s="359"/>
      <c r="T278" s="359"/>
    </row>
    <row r="279" spans="2:20" x14ac:dyDescent="0.2">
      <c r="B279" s="687" t="s">
        <v>1087</v>
      </c>
      <c r="C279" s="636" t="s">
        <v>2251</v>
      </c>
      <c r="D279" s="853"/>
      <c r="E279" s="851"/>
      <c r="F279" s="851"/>
      <c r="G279" s="851"/>
      <c r="H279" s="851"/>
      <c r="I279" s="851"/>
      <c r="J279" s="851"/>
      <c r="K279" s="851"/>
      <c r="L279" s="851"/>
      <c r="M279" s="851"/>
      <c r="N279" s="851"/>
      <c r="O279" s="851"/>
      <c r="P279" s="852"/>
      <c r="S279" s="359"/>
      <c r="T279" s="359"/>
    </row>
    <row r="280" spans="2:20" x14ac:dyDescent="0.2">
      <c r="B280" s="687" t="s">
        <v>1088</v>
      </c>
      <c r="C280" s="636" t="s">
        <v>2252</v>
      </c>
      <c r="D280" s="853"/>
      <c r="E280" s="851"/>
      <c r="F280" s="851"/>
      <c r="G280" s="851"/>
      <c r="H280" s="851"/>
      <c r="I280" s="851"/>
      <c r="J280" s="851"/>
      <c r="K280" s="851"/>
      <c r="L280" s="851"/>
      <c r="M280" s="851"/>
      <c r="N280" s="851"/>
      <c r="O280" s="851"/>
      <c r="P280" s="852"/>
      <c r="S280" s="359"/>
      <c r="T280" s="359"/>
    </row>
    <row r="281" spans="2:20" x14ac:dyDescent="0.2">
      <c r="B281" s="687" t="s">
        <v>1089</v>
      </c>
      <c r="C281" s="636" t="s">
        <v>2253</v>
      </c>
      <c r="D281" s="853"/>
      <c r="E281" s="851"/>
      <c r="F281" s="851"/>
      <c r="G281" s="851"/>
      <c r="H281" s="851"/>
      <c r="I281" s="851"/>
      <c r="J281" s="851"/>
      <c r="K281" s="851"/>
      <c r="L281" s="851"/>
      <c r="M281" s="851"/>
      <c r="N281" s="851"/>
      <c r="O281" s="851"/>
      <c r="P281" s="852"/>
      <c r="S281" s="359"/>
      <c r="T281" s="359"/>
    </row>
    <row r="282" spans="2:20" x14ac:dyDescent="0.2">
      <c r="B282" s="687" t="s">
        <v>1090</v>
      </c>
      <c r="C282" s="636" t="s">
        <v>2254</v>
      </c>
      <c r="D282" s="853"/>
      <c r="E282" s="851"/>
      <c r="F282" s="851"/>
      <c r="G282" s="851"/>
      <c r="H282" s="851"/>
      <c r="I282" s="851"/>
      <c r="J282" s="851"/>
      <c r="K282" s="851"/>
      <c r="L282" s="851"/>
      <c r="M282" s="851"/>
      <c r="N282" s="851"/>
      <c r="O282" s="851"/>
      <c r="P282" s="852"/>
      <c r="S282" s="359"/>
      <c r="T282" s="359"/>
    </row>
    <row r="283" spans="2:20" x14ac:dyDescent="0.2">
      <c r="B283" s="687" t="s">
        <v>1091</v>
      </c>
      <c r="C283" s="636" t="s">
        <v>2255</v>
      </c>
      <c r="D283" s="853"/>
      <c r="E283" s="851"/>
      <c r="F283" s="851"/>
      <c r="G283" s="851"/>
      <c r="H283" s="851"/>
      <c r="I283" s="851"/>
      <c r="J283" s="851"/>
      <c r="K283" s="851"/>
      <c r="L283" s="851"/>
      <c r="M283" s="851"/>
      <c r="N283" s="851"/>
      <c r="O283" s="851"/>
      <c r="P283" s="852"/>
      <c r="S283" s="359"/>
      <c r="T283" s="359"/>
    </row>
    <row r="284" spans="2:20" x14ac:dyDescent="0.2">
      <c r="B284" s="687" t="s">
        <v>763</v>
      </c>
      <c r="C284" s="636" t="s">
        <v>762</v>
      </c>
      <c r="D284" s="853"/>
      <c r="E284" s="851"/>
      <c r="F284" s="851"/>
      <c r="G284" s="851"/>
      <c r="H284" s="851"/>
      <c r="I284" s="851"/>
      <c r="J284" s="851"/>
      <c r="K284" s="851"/>
      <c r="L284" s="851"/>
      <c r="M284" s="851"/>
      <c r="N284" s="851"/>
      <c r="O284" s="851"/>
      <c r="P284" s="852"/>
      <c r="S284" s="359"/>
      <c r="T284" s="359"/>
    </row>
    <row r="285" spans="2:20" x14ac:dyDescent="0.2">
      <c r="B285" s="687" t="s">
        <v>1092</v>
      </c>
      <c r="C285" s="636" t="s">
        <v>2256</v>
      </c>
      <c r="D285" s="853"/>
      <c r="E285" s="851"/>
      <c r="F285" s="851"/>
      <c r="G285" s="851"/>
      <c r="H285" s="851"/>
      <c r="I285" s="851"/>
      <c r="J285" s="851"/>
      <c r="K285" s="851"/>
      <c r="L285" s="851"/>
      <c r="M285" s="851"/>
      <c r="N285" s="851"/>
      <c r="O285" s="851"/>
      <c r="P285" s="852"/>
      <c r="S285" s="359"/>
      <c r="T285" s="359"/>
    </row>
    <row r="286" spans="2:20" x14ac:dyDescent="0.2">
      <c r="B286" s="687" t="s">
        <v>1093</v>
      </c>
      <c r="C286" s="636" t="s">
        <v>2257</v>
      </c>
      <c r="D286" s="853"/>
      <c r="E286" s="851"/>
      <c r="F286" s="851"/>
      <c r="G286" s="851"/>
      <c r="H286" s="851"/>
      <c r="I286" s="851"/>
      <c r="J286" s="851"/>
      <c r="K286" s="851"/>
      <c r="L286" s="851"/>
      <c r="M286" s="851"/>
      <c r="N286" s="851"/>
      <c r="O286" s="851"/>
      <c r="P286" s="852"/>
      <c r="S286" s="359"/>
      <c r="T286" s="359"/>
    </row>
    <row r="287" spans="2:20" x14ac:dyDescent="0.2">
      <c r="B287" s="687" t="s">
        <v>1094</v>
      </c>
      <c r="C287" s="636" t="s">
        <v>2258</v>
      </c>
      <c r="D287" s="853"/>
      <c r="E287" s="851"/>
      <c r="F287" s="851"/>
      <c r="G287" s="851"/>
      <c r="H287" s="851"/>
      <c r="I287" s="851"/>
      <c r="J287" s="851"/>
      <c r="K287" s="851"/>
      <c r="L287" s="851"/>
      <c r="M287" s="851"/>
      <c r="N287" s="851"/>
      <c r="O287" s="851"/>
      <c r="P287" s="852"/>
      <c r="S287" s="359"/>
      <c r="T287" s="359"/>
    </row>
    <row r="288" spans="2:20" x14ac:dyDescent="0.2">
      <c r="B288" s="687" t="s">
        <v>1095</v>
      </c>
      <c r="C288" s="636" t="s">
        <v>2259</v>
      </c>
      <c r="D288" s="853"/>
      <c r="E288" s="851"/>
      <c r="F288" s="851"/>
      <c r="G288" s="851"/>
      <c r="H288" s="851"/>
      <c r="I288" s="851"/>
      <c r="J288" s="851"/>
      <c r="K288" s="851"/>
      <c r="L288" s="851"/>
      <c r="M288" s="851"/>
      <c r="N288" s="851"/>
      <c r="O288" s="851"/>
      <c r="P288" s="852"/>
      <c r="S288" s="359"/>
      <c r="T288" s="359"/>
    </row>
    <row r="289" spans="2:20" x14ac:dyDescent="0.2">
      <c r="B289" s="687" t="s">
        <v>1096</v>
      </c>
      <c r="C289" s="636" t="s">
        <v>2260</v>
      </c>
      <c r="D289" s="853"/>
      <c r="E289" s="851"/>
      <c r="F289" s="851"/>
      <c r="G289" s="851"/>
      <c r="H289" s="851"/>
      <c r="I289" s="851"/>
      <c r="J289" s="851"/>
      <c r="K289" s="851"/>
      <c r="L289" s="851"/>
      <c r="M289" s="851"/>
      <c r="N289" s="851"/>
      <c r="O289" s="851"/>
      <c r="P289" s="852"/>
      <c r="S289" s="359"/>
      <c r="T289" s="359"/>
    </row>
    <row r="290" spans="2:20" x14ac:dyDescent="0.2">
      <c r="B290" s="687" t="s">
        <v>1097</v>
      </c>
      <c r="C290" s="636" t="s">
        <v>2261</v>
      </c>
      <c r="D290" s="853"/>
      <c r="E290" s="851"/>
      <c r="F290" s="851"/>
      <c r="G290" s="851"/>
      <c r="H290" s="851"/>
      <c r="I290" s="851"/>
      <c r="J290" s="851"/>
      <c r="K290" s="851"/>
      <c r="L290" s="851"/>
      <c r="M290" s="851"/>
      <c r="N290" s="851"/>
      <c r="O290" s="851"/>
      <c r="P290" s="852"/>
      <c r="S290" s="359"/>
      <c r="T290" s="359"/>
    </row>
    <row r="291" spans="2:20" x14ac:dyDescent="0.2">
      <c r="B291" s="687" t="s">
        <v>1098</v>
      </c>
      <c r="C291" s="636" t="s">
        <v>2262</v>
      </c>
      <c r="D291" s="853"/>
      <c r="E291" s="851"/>
      <c r="F291" s="851"/>
      <c r="G291" s="851"/>
      <c r="H291" s="851"/>
      <c r="I291" s="851"/>
      <c r="J291" s="851"/>
      <c r="K291" s="851"/>
      <c r="L291" s="851"/>
      <c r="M291" s="851"/>
      <c r="N291" s="851"/>
      <c r="O291" s="851"/>
      <c r="P291" s="852"/>
      <c r="S291" s="359"/>
      <c r="T291" s="359"/>
    </row>
    <row r="292" spans="2:20" x14ac:dyDescent="0.2">
      <c r="B292" s="687" t="s">
        <v>1099</v>
      </c>
      <c r="C292" s="636" t="s">
        <v>2263</v>
      </c>
      <c r="D292" s="853"/>
      <c r="E292" s="851"/>
      <c r="F292" s="851"/>
      <c r="G292" s="851"/>
      <c r="H292" s="851"/>
      <c r="I292" s="851"/>
      <c r="J292" s="851"/>
      <c r="K292" s="851"/>
      <c r="L292" s="851"/>
      <c r="M292" s="851"/>
      <c r="N292" s="851"/>
      <c r="O292" s="851"/>
      <c r="P292" s="852"/>
      <c r="S292" s="359"/>
      <c r="T292" s="359"/>
    </row>
    <row r="293" spans="2:20" x14ac:dyDescent="0.2">
      <c r="B293" s="687" t="s">
        <v>1100</v>
      </c>
      <c r="C293" s="636" t="s">
        <v>2264</v>
      </c>
      <c r="D293" s="853"/>
      <c r="E293" s="851"/>
      <c r="F293" s="851"/>
      <c r="G293" s="851"/>
      <c r="H293" s="851"/>
      <c r="I293" s="851"/>
      <c r="J293" s="851"/>
      <c r="K293" s="851"/>
      <c r="L293" s="851"/>
      <c r="M293" s="851"/>
      <c r="N293" s="851"/>
      <c r="O293" s="851"/>
      <c r="P293" s="852"/>
      <c r="S293" s="359"/>
      <c r="T293" s="359"/>
    </row>
    <row r="294" spans="2:20" x14ac:dyDescent="0.2">
      <c r="B294" s="687" t="s">
        <v>1101</v>
      </c>
      <c r="C294" s="636" t="s">
        <v>2265</v>
      </c>
      <c r="D294" s="853"/>
      <c r="E294" s="851"/>
      <c r="F294" s="851"/>
      <c r="G294" s="851"/>
      <c r="H294" s="851"/>
      <c r="I294" s="851"/>
      <c r="J294" s="851"/>
      <c r="K294" s="851"/>
      <c r="L294" s="851"/>
      <c r="M294" s="851"/>
      <c r="N294" s="851"/>
      <c r="O294" s="851"/>
      <c r="P294" s="852"/>
      <c r="S294" s="359"/>
      <c r="T294" s="359"/>
    </row>
    <row r="295" spans="2:20" x14ac:dyDescent="0.2">
      <c r="B295" s="687" t="s">
        <v>1102</v>
      </c>
      <c r="C295" s="636" t="s">
        <v>2266</v>
      </c>
      <c r="D295" s="853"/>
      <c r="E295" s="851"/>
      <c r="F295" s="851"/>
      <c r="G295" s="851"/>
      <c r="H295" s="851"/>
      <c r="I295" s="851"/>
      <c r="J295" s="851"/>
      <c r="K295" s="851"/>
      <c r="L295" s="851"/>
      <c r="M295" s="851"/>
      <c r="N295" s="851"/>
      <c r="O295" s="851"/>
      <c r="P295" s="852"/>
      <c r="S295" s="359"/>
      <c r="T295" s="359"/>
    </row>
    <row r="296" spans="2:20" x14ac:dyDescent="0.2">
      <c r="B296" s="687" t="s">
        <v>1103</v>
      </c>
      <c r="C296" s="636" t="s">
        <v>2267</v>
      </c>
      <c r="D296" s="853"/>
      <c r="E296" s="851"/>
      <c r="F296" s="851"/>
      <c r="G296" s="851"/>
      <c r="H296" s="851"/>
      <c r="I296" s="851"/>
      <c r="J296" s="851"/>
      <c r="K296" s="851"/>
      <c r="L296" s="851"/>
      <c r="M296" s="851"/>
      <c r="N296" s="851"/>
      <c r="O296" s="851"/>
      <c r="P296" s="852"/>
      <c r="S296" s="359"/>
      <c r="T296" s="359"/>
    </row>
    <row r="297" spans="2:20" x14ac:dyDescent="0.2">
      <c r="B297" s="687" t="s">
        <v>1104</v>
      </c>
      <c r="C297" s="636" t="s">
        <v>2268</v>
      </c>
      <c r="D297" s="853"/>
      <c r="E297" s="851"/>
      <c r="F297" s="851"/>
      <c r="G297" s="851"/>
      <c r="H297" s="851"/>
      <c r="I297" s="851"/>
      <c r="J297" s="851"/>
      <c r="K297" s="851"/>
      <c r="L297" s="851"/>
      <c r="M297" s="851"/>
      <c r="N297" s="851"/>
      <c r="O297" s="851"/>
      <c r="P297" s="852"/>
      <c r="S297" s="359"/>
      <c r="T297" s="359"/>
    </row>
    <row r="298" spans="2:20" x14ac:dyDescent="0.2">
      <c r="B298" s="687" t="s">
        <v>1105</v>
      </c>
      <c r="C298" s="636" t="s">
        <v>2269</v>
      </c>
      <c r="D298" s="853"/>
      <c r="E298" s="851"/>
      <c r="F298" s="851"/>
      <c r="G298" s="851"/>
      <c r="H298" s="851"/>
      <c r="I298" s="851"/>
      <c r="J298" s="851"/>
      <c r="K298" s="851"/>
      <c r="L298" s="851"/>
      <c r="M298" s="851"/>
      <c r="N298" s="851"/>
      <c r="O298" s="851"/>
      <c r="P298" s="852"/>
      <c r="S298" s="359"/>
      <c r="T298" s="359"/>
    </row>
    <row r="299" spans="2:20" x14ac:dyDescent="0.2">
      <c r="B299" s="687" t="s">
        <v>1106</v>
      </c>
      <c r="C299" s="636" t="s">
        <v>2270</v>
      </c>
      <c r="D299" s="853"/>
      <c r="E299" s="851"/>
      <c r="F299" s="851"/>
      <c r="G299" s="851"/>
      <c r="H299" s="851"/>
      <c r="I299" s="851"/>
      <c r="J299" s="851"/>
      <c r="K299" s="851"/>
      <c r="L299" s="851"/>
      <c r="M299" s="851"/>
      <c r="N299" s="851"/>
      <c r="O299" s="851"/>
      <c r="P299" s="852"/>
      <c r="S299" s="359"/>
      <c r="T299" s="359"/>
    </row>
    <row r="300" spans="2:20" x14ac:dyDescent="0.2">
      <c r="B300" s="687" t="s">
        <v>1107</v>
      </c>
      <c r="C300" s="636" t="s">
        <v>2271</v>
      </c>
      <c r="D300" s="853"/>
      <c r="E300" s="851"/>
      <c r="F300" s="851"/>
      <c r="G300" s="851"/>
      <c r="H300" s="851"/>
      <c r="I300" s="851"/>
      <c r="J300" s="851"/>
      <c r="K300" s="851"/>
      <c r="L300" s="851"/>
      <c r="M300" s="851"/>
      <c r="N300" s="851"/>
      <c r="O300" s="851"/>
      <c r="P300" s="852"/>
      <c r="S300" s="359"/>
      <c r="T300" s="359"/>
    </row>
    <row r="301" spans="2:20" x14ac:dyDescent="0.2">
      <c r="B301" s="687" t="s">
        <v>1108</v>
      </c>
      <c r="C301" s="636" t="s">
        <v>2272</v>
      </c>
      <c r="D301" s="853"/>
      <c r="E301" s="851"/>
      <c r="F301" s="851"/>
      <c r="G301" s="851"/>
      <c r="H301" s="851"/>
      <c r="I301" s="851"/>
      <c r="J301" s="851"/>
      <c r="K301" s="851"/>
      <c r="L301" s="851"/>
      <c r="M301" s="851"/>
      <c r="N301" s="851"/>
      <c r="O301" s="851"/>
      <c r="P301" s="852"/>
      <c r="S301" s="359"/>
      <c r="T301" s="359"/>
    </row>
    <row r="302" spans="2:20" x14ac:dyDescent="0.2">
      <c r="B302" s="687" t="s">
        <v>1109</v>
      </c>
      <c r="C302" s="636" t="s">
        <v>2273</v>
      </c>
      <c r="D302" s="853"/>
      <c r="E302" s="851"/>
      <c r="F302" s="851"/>
      <c r="G302" s="851"/>
      <c r="H302" s="851"/>
      <c r="I302" s="851"/>
      <c r="J302" s="851"/>
      <c r="K302" s="851"/>
      <c r="L302" s="851"/>
      <c r="M302" s="851"/>
      <c r="N302" s="851"/>
      <c r="O302" s="851"/>
      <c r="P302" s="852"/>
      <c r="S302" s="359"/>
      <c r="T302" s="359"/>
    </row>
    <row r="303" spans="2:20" x14ac:dyDescent="0.2">
      <c r="B303" s="687" t="s">
        <v>1110</v>
      </c>
      <c r="C303" s="636" t="s">
        <v>2274</v>
      </c>
      <c r="D303" s="853"/>
      <c r="E303" s="851"/>
      <c r="F303" s="851"/>
      <c r="G303" s="851"/>
      <c r="H303" s="851"/>
      <c r="I303" s="851"/>
      <c r="J303" s="851"/>
      <c r="K303" s="851"/>
      <c r="L303" s="851"/>
      <c r="M303" s="851"/>
      <c r="N303" s="851"/>
      <c r="O303" s="851"/>
      <c r="P303" s="852"/>
      <c r="S303" s="359"/>
      <c r="T303" s="359"/>
    </row>
    <row r="304" spans="2:20" x14ac:dyDescent="0.2">
      <c r="B304" s="687" t="s">
        <v>1111</v>
      </c>
      <c r="C304" s="636" t="s">
        <v>2275</v>
      </c>
      <c r="D304" s="853"/>
      <c r="E304" s="851"/>
      <c r="F304" s="851"/>
      <c r="G304" s="851"/>
      <c r="H304" s="851"/>
      <c r="I304" s="851"/>
      <c r="J304" s="851"/>
      <c r="K304" s="851"/>
      <c r="L304" s="851"/>
      <c r="M304" s="851"/>
      <c r="N304" s="851"/>
      <c r="O304" s="851"/>
      <c r="P304" s="852"/>
      <c r="S304" s="359"/>
      <c r="T304" s="359"/>
    </row>
    <row r="305" spans="2:20" x14ac:dyDescent="0.2">
      <c r="B305" s="687" t="s">
        <v>1112</v>
      </c>
      <c r="C305" s="636" t="s">
        <v>2276</v>
      </c>
      <c r="D305" s="853"/>
      <c r="E305" s="851"/>
      <c r="F305" s="851"/>
      <c r="G305" s="851"/>
      <c r="H305" s="851"/>
      <c r="I305" s="851"/>
      <c r="J305" s="851"/>
      <c r="K305" s="851"/>
      <c r="L305" s="851"/>
      <c r="M305" s="851"/>
      <c r="N305" s="851"/>
      <c r="O305" s="851"/>
      <c r="P305" s="852"/>
      <c r="S305" s="359"/>
      <c r="T305" s="359"/>
    </row>
    <row r="306" spans="2:20" x14ac:dyDescent="0.2">
      <c r="B306" s="687" t="s">
        <v>1113</v>
      </c>
      <c r="C306" s="636" t="s">
        <v>2277</v>
      </c>
      <c r="D306" s="853"/>
      <c r="E306" s="851"/>
      <c r="F306" s="851"/>
      <c r="G306" s="851"/>
      <c r="H306" s="851"/>
      <c r="I306" s="851"/>
      <c r="J306" s="851"/>
      <c r="K306" s="851"/>
      <c r="L306" s="851"/>
      <c r="M306" s="851"/>
      <c r="N306" s="851"/>
      <c r="O306" s="851"/>
      <c r="P306" s="852"/>
      <c r="S306" s="359"/>
      <c r="T306" s="359"/>
    </row>
    <row r="307" spans="2:20" x14ac:dyDescent="0.2">
      <c r="B307" s="687" t="s">
        <v>1114</v>
      </c>
      <c r="C307" s="636" t="s">
        <v>2278</v>
      </c>
      <c r="D307" s="853"/>
      <c r="E307" s="851"/>
      <c r="F307" s="851"/>
      <c r="G307" s="851"/>
      <c r="H307" s="851"/>
      <c r="I307" s="851"/>
      <c r="J307" s="851"/>
      <c r="K307" s="851"/>
      <c r="L307" s="851"/>
      <c r="M307" s="851"/>
      <c r="N307" s="851"/>
      <c r="O307" s="851"/>
      <c r="P307" s="852"/>
      <c r="S307" s="359"/>
      <c r="T307" s="359"/>
    </row>
    <row r="308" spans="2:20" x14ac:dyDescent="0.2">
      <c r="B308" s="687" t="s">
        <v>1115</v>
      </c>
      <c r="C308" s="636" t="s">
        <v>2279</v>
      </c>
      <c r="D308" s="853"/>
      <c r="E308" s="851"/>
      <c r="F308" s="851"/>
      <c r="G308" s="851"/>
      <c r="H308" s="851"/>
      <c r="I308" s="851"/>
      <c r="J308" s="851"/>
      <c r="K308" s="851"/>
      <c r="L308" s="851"/>
      <c r="M308" s="851"/>
      <c r="N308" s="851"/>
      <c r="O308" s="851"/>
      <c r="P308" s="852"/>
      <c r="S308" s="359"/>
      <c r="T308" s="359"/>
    </row>
    <row r="309" spans="2:20" x14ac:dyDescent="0.2">
      <c r="B309" s="687" t="s">
        <v>1116</v>
      </c>
      <c r="C309" s="636" t="s">
        <v>2280</v>
      </c>
      <c r="D309" s="853"/>
      <c r="E309" s="851"/>
      <c r="F309" s="851"/>
      <c r="G309" s="851"/>
      <c r="H309" s="851"/>
      <c r="I309" s="851"/>
      <c r="J309" s="851"/>
      <c r="K309" s="851"/>
      <c r="L309" s="851"/>
      <c r="M309" s="851"/>
      <c r="N309" s="851"/>
      <c r="O309" s="851"/>
      <c r="P309" s="852"/>
      <c r="S309" s="359"/>
      <c r="T309" s="359"/>
    </row>
    <row r="310" spans="2:20" x14ac:dyDescent="0.2">
      <c r="B310" s="687" t="s">
        <v>1117</v>
      </c>
      <c r="C310" s="636" t="s">
        <v>2281</v>
      </c>
      <c r="D310" s="853"/>
      <c r="E310" s="851"/>
      <c r="F310" s="851"/>
      <c r="G310" s="851"/>
      <c r="H310" s="851"/>
      <c r="I310" s="851"/>
      <c r="J310" s="851"/>
      <c r="K310" s="851"/>
      <c r="L310" s="851"/>
      <c r="M310" s="851"/>
      <c r="N310" s="851"/>
      <c r="O310" s="851"/>
      <c r="P310" s="852"/>
      <c r="S310" s="359"/>
      <c r="T310" s="359"/>
    </row>
    <row r="311" spans="2:20" x14ac:dyDescent="0.2">
      <c r="B311" s="687" t="s">
        <v>1118</v>
      </c>
      <c r="C311" s="636" t="s">
        <v>2282</v>
      </c>
      <c r="D311" s="853"/>
      <c r="E311" s="851">
        <f>'01. APC &amp; OPROC ETO'!$D$311</f>
        <v>273</v>
      </c>
      <c r="F311" s="851"/>
      <c r="G311" s="851"/>
      <c r="H311" s="851"/>
      <c r="I311" s="851"/>
      <c r="J311" s="851"/>
      <c r="K311" s="851"/>
      <c r="L311" s="851"/>
      <c r="M311" s="851"/>
      <c r="N311" s="851"/>
      <c r="O311" s="851"/>
      <c r="P311" s="852"/>
      <c r="S311" s="359"/>
      <c r="T311" s="359"/>
    </row>
    <row r="312" spans="2:20" x14ac:dyDescent="0.2">
      <c r="B312" s="687" t="s">
        <v>1119</v>
      </c>
      <c r="C312" s="636" t="s">
        <v>2283</v>
      </c>
      <c r="D312" s="853"/>
      <c r="E312" s="851">
        <f>'01. APC &amp; OPROC ETO'!$D$312</f>
        <v>161</v>
      </c>
      <c r="F312" s="851"/>
      <c r="G312" s="851"/>
      <c r="H312" s="851"/>
      <c r="I312" s="851"/>
      <c r="J312" s="851"/>
      <c r="K312" s="851"/>
      <c r="L312" s="851"/>
      <c r="M312" s="851"/>
      <c r="N312" s="851"/>
      <c r="O312" s="851"/>
      <c r="P312" s="852"/>
      <c r="S312" s="359"/>
      <c r="T312" s="359"/>
    </row>
    <row r="313" spans="2:20" x14ac:dyDescent="0.2">
      <c r="B313" s="687" t="s">
        <v>1120</v>
      </c>
      <c r="C313" s="636" t="s">
        <v>2284</v>
      </c>
      <c r="D313" s="853"/>
      <c r="E313" s="851"/>
      <c r="F313" s="851"/>
      <c r="G313" s="851"/>
      <c r="H313" s="851"/>
      <c r="I313" s="851"/>
      <c r="J313" s="851"/>
      <c r="K313" s="851"/>
      <c r="L313" s="851"/>
      <c r="M313" s="851"/>
      <c r="N313" s="851"/>
      <c r="O313" s="851"/>
      <c r="P313" s="852"/>
      <c r="S313" s="359"/>
      <c r="T313" s="359"/>
    </row>
    <row r="314" spans="2:20" x14ac:dyDescent="0.2">
      <c r="B314" s="687" t="s">
        <v>1121</v>
      </c>
      <c r="C314" s="636" t="s">
        <v>2285</v>
      </c>
      <c r="D314" s="853"/>
      <c r="E314" s="851"/>
      <c r="F314" s="851"/>
      <c r="G314" s="851"/>
      <c r="H314" s="851"/>
      <c r="I314" s="851"/>
      <c r="J314" s="851"/>
      <c r="K314" s="851"/>
      <c r="L314" s="851"/>
      <c r="M314" s="851"/>
      <c r="N314" s="851"/>
      <c r="O314" s="851"/>
      <c r="P314" s="852"/>
      <c r="S314" s="359"/>
      <c r="T314" s="359"/>
    </row>
    <row r="315" spans="2:20" x14ac:dyDescent="0.2">
      <c r="B315" s="687" t="s">
        <v>1122</v>
      </c>
      <c r="C315" s="636" t="s">
        <v>2286</v>
      </c>
      <c r="D315" s="853"/>
      <c r="E315" s="851"/>
      <c r="F315" s="851"/>
      <c r="G315" s="851"/>
      <c r="H315" s="851"/>
      <c r="I315" s="851"/>
      <c r="J315" s="851"/>
      <c r="K315" s="851"/>
      <c r="L315" s="851"/>
      <c r="M315" s="851"/>
      <c r="N315" s="851"/>
      <c r="O315" s="851"/>
      <c r="P315" s="852"/>
      <c r="S315" s="359"/>
      <c r="T315" s="359"/>
    </row>
    <row r="316" spans="2:20" x14ac:dyDescent="0.2">
      <c r="B316" s="687" t="s">
        <v>1123</v>
      </c>
      <c r="C316" s="636" t="s">
        <v>2287</v>
      </c>
      <c r="D316" s="853"/>
      <c r="E316" s="851"/>
      <c r="F316" s="851"/>
      <c r="G316" s="851"/>
      <c r="H316" s="851"/>
      <c r="I316" s="851"/>
      <c r="J316" s="851"/>
      <c r="K316" s="851"/>
      <c r="L316" s="851"/>
      <c r="M316" s="851"/>
      <c r="N316" s="851"/>
      <c r="O316" s="851"/>
      <c r="P316" s="852"/>
      <c r="S316" s="359"/>
      <c r="T316" s="359"/>
    </row>
    <row r="317" spans="2:20" x14ac:dyDescent="0.2">
      <c r="B317" s="687" t="s">
        <v>423</v>
      </c>
      <c r="C317" s="636" t="s">
        <v>424</v>
      </c>
      <c r="D317" s="853"/>
      <c r="E317" s="851"/>
      <c r="F317" s="851"/>
      <c r="G317" s="851"/>
      <c r="H317" s="851"/>
      <c r="I317" s="851"/>
      <c r="J317" s="851"/>
      <c r="K317" s="851"/>
      <c r="L317" s="851"/>
      <c r="M317" s="851"/>
      <c r="N317" s="851"/>
      <c r="O317" s="851"/>
      <c r="P317" s="852"/>
      <c r="S317" s="359"/>
      <c r="T317" s="359"/>
    </row>
    <row r="318" spans="2:20" x14ac:dyDescent="0.2">
      <c r="B318" s="687" t="s">
        <v>1124</v>
      </c>
      <c r="C318" s="636" t="s">
        <v>761</v>
      </c>
      <c r="D318" s="853"/>
      <c r="E318" s="851"/>
      <c r="F318" s="851"/>
      <c r="G318" s="851"/>
      <c r="H318" s="851"/>
      <c r="I318" s="851"/>
      <c r="J318" s="851"/>
      <c r="K318" s="851"/>
      <c r="L318" s="851"/>
      <c r="M318" s="851"/>
      <c r="N318" s="851"/>
      <c r="O318" s="851"/>
      <c r="P318" s="852"/>
      <c r="S318" s="359"/>
      <c r="T318" s="359"/>
    </row>
    <row r="319" spans="2:20" x14ac:dyDescent="0.2">
      <c r="B319" s="687" t="s">
        <v>760</v>
      </c>
      <c r="C319" s="636" t="s">
        <v>759</v>
      </c>
      <c r="D319" s="853"/>
      <c r="E319" s="851"/>
      <c r="F319" s="851"/>
      <c r="G319" s="851"/>
      <c r="H319" s="851"/>
      <c r="I319" s="851"/>
      <c r="J319" s="851"/>
      <c r="K319" s="851"/>
      <c r="L319" s="851"/>
      <c r="M319" s="851"/>
      <c r="N319" s="851"/>
      <c r="O319" s="851"/>
      <c r="P319" s="852"/>
      <c r="S319" s="359"/>
      <c r="T319" s="359"/>
    </row>
    <row r="320" spans="2:20" x14ac:dyDescent="0.2">
      <c r="B320" s="687" t="s">
        <v>758</v>
      </c>
      <c r="C320" s="636" t="s">
        <v>757</v>
      </c>
      <c r="D320" s="853"/>
      <c r="E320" s="851"/>
      <c r="F320" s="851"/>
      <c r="G320" s="851"/>
      <c r="H320" s="851"/>
      <c r="I320" s="851"/>
      <c r="J320" s="851"/>
      <c r="K320" s="851"/>
      <c r="L320" s="851"/>
      <c r="M320" s="851"/>
      <c r="N320" s="851"/>
      <c r="O320" s="851"/>
      <c r="P320" s="852"/>
      <c r="S320" s="359"/>
      <c r="T320" s="359"/>
    </row>
    <row r="321" spans="2:20" x14ac:dyDescent="0.2">
      <c r="B321" s="687" t="s">
        <v>273</v>
      </c>
      <c r="C321" s="636" t="s">
        <v>13</v>
      </c>
      <c r="D321" s="853"/>
      <c r="E321" s="851"/>
      <c r="F321" s="851"/>
      <c r="G321" s="851"/>
      <c r="H321" s="851"/>
      <c r="I321" s="851"/>
      <c r="J321" s="851"/>
      <c r="K321" s="851"/>
      <c r="L321" s="851"/>
      <c r="M321" s="851"/>
      <c r="N321" s="851"/>
      <c r="O321" s="851"/>
      <c r="P321" s="852"/>
      <c r="S321" s="359"/>
      <c r="T321" s="359"/>
    </row>
    <row r="322" spans="2:20" x14ac:dyDescent="0.2">
      <c r="B322" s="687" t="s">
        <v>1125</v>
      </c>
      <c r="C322" s="636" t="s">
        <v>2288</v>
      </c>
      <c r="D322" s="853"/>
      <c r="E322" s="851"/>
      <c r="F322" s="851"/>
      <c r="G322" s="851"/>
      <c r="H322" s="851"/>
      <c r="I322" s="851"/>
      <c r="J322" s="851"/>
      <c r="K322" s="851"/>
      <c r="L322" s="851"/>
      <c r="M322" s="851"/>
      <c r="N322" s="851"/>
      <c r="O322" s="851"/>
      <c r="P322" s="852"/>
      <c r="S322" s="359"/>
      <c r="T322" s="359"/>
    </row>
    <row r="323" spans="2:20" x14ac:dyDescent="0.2">
      <c r="B323" s="687" t="s">
        <v>1126</v>
      </c>
      <c r="C323" s="636" t="s">
        <v>2289</v>
      </c>
      <c r="D323" s="853"/>
      <c r="E323" s="851"/>
      <c r="F323" s="851"/>
      <c r="G323" s="851"/>
      <c r="H323" s="851"/>
      <c r="I323" s="851"/>
      <c r="J323" s="851"/>
      <c r="K323" s="851"/>
      <c r="L323" s="851"/>
      <c r="M323" s="851"/>
      <c r="N323" s="851"/>
      <c r="O323" s="851"/>
      <c r="P323" s="852"/>
      <c r="S323" s="359"/>
      <c r="T323" s="359"/>
    </row>
    <row r="324" spans="2:20" x14ac:dyDescent="0.2">
      <c r="B324" s="687" t="s">
        <v>1127</v>
      </c>
      <c r="C324" s="636" t="s">
        <v>2290</v>
      </c>
      <c r="D324" s="853"/>
      <c r="E324" s="851"/>
      <c r="F324" s="851"/>
      <c r="G324" s="851"/>
      <c r="H324" s="851"/>
      <c r="I324" s="851"/>
      <c r="J324" s="851"/>
      <c r="K324" s="851"/>
      <c r="L324" s="851"/>
      <c r="M324" s="851"/>
      <c r="N324" s="851"/>
      <c r="O324" s="851"/>
      <c r="P324" s="852"/>
      <c r="S324" s="359"/>
      <c r="T324" s="359"/>
    </row>
    <row r="325" spans="2:20" x14ac:dyDescent="0.2">
      <c r="B325" s="687" t="s">
        <v>1128</v>
      </c>
      <c r="C325" s="636" t="s">
        <v>2291</v>
      </c>
      <c r="D325" s="853"/>
      <c r="E325" s="851"/>
      <c r="F325" s="851"/>
      <c r="G325" s="851"/>
      <c r="H325" s="851"/>
      <c r="I325" s="851"/>
      <c r="J325" s="851"/>
      <c r="K325" s="851"/>
      <c r="L325" s="851"/>
      <c r="M325" s="851"/>
      <c r="N325" s="851"/>
      <c r="O325" s="851"/>
      <c r="P325" s="852"/>
      <c r="S325" s="359"/>
      <c r="T325" s="359"/>
    </row>
    <row r="326" spans="2:20" x14ac:dyDescent="0.2">
      <c r="B326" s="687" t="s">
        <v>1129</v>
      </c>
      <c r="C326" s="636" t="s">
        <v>2292</v>
      </c>
      <c r="D326" s="853"/>
      <c r="E326" s="851"/>
      <c r="F326" s="851"/>
      <c r="G326" s="851"/>
      <c r="H326" s="851"/>
      <c r="I326" s="851"/>
      <c r="J326" s="851"/>
      <c r="K326" s="851"/>
      <c r="L326" s="851"/>
      <c r="M326" s="851"/>
      <c r="N326" s="851"/>
      <c r="O326" s="851"/>
      <c r="P326" s="852"/>
      <c r="S326" s="359"/>
      <c r="T326" s="359"/>
    </row>
    <row r="327" spans="2:20" x14ac:dyDescent="0.2">
      <c r="B327" s="687" t="s">
        <v>1130</v>
      </c>
      <c r="C327" s="636" t="s">
        <v>2293</v>
      </c>
      <c r="D327" s="853"/>
      <c r="E327" s="851"/>
      <c r="F327" s="851"/>
      <c r="G327" s="851"/>
      <c r="H327" s="851"/>
      <c r="I327" s="851"/>
      <c r="J327" s="851"/>
      <c r="K327" s="851"/>
      <c r="L327" s="851"/>
      <c r="M327" s="851"/>
      <c r="N327" s="851"/>
      <c r="O327" s="851"/>
      <c r="P327" s="852"/>
      <c r="S327" s="359"/>
      <c r="T327" s="359"/>
    </row>
    <row r="328" spans="2:20" x14ac:dyDescent="0.2">
      <c r="B328" s="687" t="s">
        <v>1131</v>
      </c>
      <c r="C328" s="636" t="s">
        <v>2294</v>
      </c>
      <c r="D328" s="853"/>
      <c r="E328" s="851"/>
      <c r="F328" s="851"/>
      <c r="G328" s="851"/>
      <c r="H328" s="851"/>
      <c r="I328" s="851"/>
      <c r="J328" s="851"/>
      <c r="K328" s="851"/>
      <c r="L328" s="851"/>
      <c r="M328" s="851"/>
      <c r="N328" s="851"/>
      <c r="O328" s="851"/>
      <c r="P328" s="852"/>
      <c r="S328" s="359"/>
      <c r="T328" s="359"/>
    </row>
    <row r="329" spans="2:20" x14ac:dyDescent="0.2">
      <c r="B329" s="687" t="s">
        <v>170</v>
      </c>
      <c r="C329" s="636" t="s">
        <v>2295</v>
      </c>
      <c r="D329" s="853"/>
      <c r="E329" s="851"/>
      <c r="F329" s="851"/>
      <c r="G329" s="851"/>
      <c r="H329" s="851"/>
      <c r="I329" s="851"/>
      <c r="J329" s="851"/>
      <c r="K329" s="851"/>
      <c r="L329" s="851"/>
      <c r="M329" s="851"/>
      <c r="N329" s="851"/>
      <c r="O329" s="851"/>
      <c r="P329" s="852"/>
      <c r="S329" s="359"/>
      <c r="T329" s="359"/>
    </row>
    <row r="330" spans="2:20" x14ac:dyDescent="0.2">
      <c r="B330" s="687" t="s">
        <v>171</v>
      </c>
      <c r="C330" s="636" t="s">
        <v>2296</v>
      </c>
      <c r="D330" s="853"/>
      <c r="E330" s="851"/>
      <c r="F330" s="851"/>
      <c r="G330" s="851"/>
      <c r="H330" s="851"/>
      <c r="I330" s="851"/>
      <c r="J330" s="851"/>
      <c r="K330" s="851"/>
      <c r="L330" s="851"/>
      <c r="M330" s="851"/>
      <c r="N330" s="851"/>
      <c r="O330" s="851"/>
      <c r="P330" s="852"/>
      <c r="S330" s="359"/>
      <c r="T330" s="359"/>
    </row>
    <row r="331" spans="2:20" x14ac:dyDescent="0.2">
      <c r="B331" s="687" t="s">
        <v>1132</v>
      </c>
      <c r="C331" s="636" t="s">
        <v>2297</v>
      </c>
      <c r="D331" s="853"/>
      <c r="E331" s="851"/>
      <c r="F331" s="851"/>
      <c r="G331" s="851"/>
      <c r="H331" s="851"/>
      <c r="I331" s="851"/>
      <c r="J331" s="851"/>
      <c r="K331" s="851"/>
      <c r="L331" s="851"/>
      <c r="M331" s="851"/>
      <c r="N331" s="851"/>
      <c r="O331" s="851"/>
      <c r="P331" s="852"/>
      <c r="S331" s="359"/>
      <c r="T331" s="359"/>
    </row>
    <row r="332" spans="2:20" x14ac:dyDescent="0.2">
      <c r="B332" s="687" t="s">
        <v>134</v>
      </c>
      <c r="C332" s="636" t="s">
        <v>2298</v>
      </c>
      <c r="D332" s="853"/>
      <c r="E332" s="851"/>
      <c r="F332" s="851"/>
      <c r="G332" s="851"/>
      <c r="H332" s="851"/>
      <c r="I332" s="851"/>
      <c r="J332" s="851"/>
      <c r="K332" s="851"/>
      <c r="L332" s="851"/>
      <c r="M332" s="851"/>
      <c r="N332" s="851"/>
      <c r="O332" s="851"/>
      <c r="P332" s="852"/>
      <c r="S332" s="359"/>
      <c r="T332" s="359"/>
    </row>
    <row r="333" spans="2:20" x14ac:dyDescent="0.2">
      <c r="B333" s="687" t="s">
        <v>1133</v>
      </c>
      <c r="C333" s="636" t="s">
        <v>2299</v>
      </c>
      <c r="D333" s="853"/>
      <c r="E333" s="851"/>
      <c r="F333" s="851"/>
      <c r="G333" s="851"/>
      <c r="H333" s="851"/>
      <c r="I333" s="851"/>
      <c r="J333" s="851"/>
      <c r="K333" s="851"/>
      <c r="L333" s="851"/>
      <c r="M333" s="851"/>
      <c r="N333" s="851"/>
      <c r="O333" s="851"/>
      <c r="P333" s="852"/>
      <c r="S333" s="359"/>
      <c r="T333" s="359"/>
    </row>
    <row r="334" spans="2:20" x14ac:dyDescent="0.2">
      <c r="B334" s="687" t="s">
        <v>1134</v>
      </c>
      <c r="C334" s="636" t="s">
        <v>2300</v>
      </c>
      <c r="D334" s="853"/>
      <c r="E334" s="851"/>
      <c r="F334" s="851"/>
      <c r="G334" s="851"/>
      <c r="H334" s="851"/>
      <c r="I334" s="851"/>
      <c r="J334" s="851"/>
      <c r="K334" s="851"/>
      <c r="L334" s="851"/>
      <c r="M334" s="851"/>
      <c r="N334" s="851"/>
      <c r="O334" s="851"/>
      <c r="P334" s="852"/>
      <c r="S334" s="359"/>
      <c r="T334" s="359"/>
    </row>
    <row r="335" spans="2:20" x14ac:dyDescent="0.2">
      <c r="B335" s="687" t="s">
        <v>1135</v>
      </c>
      <c r="C335" s="636" t="s">
        <v>2301</v>
      </c>
      <c r="D335" s="853"/>
      <c r="E335" s="851"/>
      <c r="F335" s="851"/>
      <c r="G335" s="851"/>
      <c r="H335" s="851"/>
      <c r="I335" s="851"/>
      <c r="J335" s="851"/>
      <c r="K335" s="851"/>
      <c r="L335" s="851"/>
      <c r="M335" s="851"/>
      <c r="N335" s="851"/>
      <c r="O335" s="851"/>
      <c r="P335" s="852"/>
      <c r="S335" s="359"/>
      <c r="T335" s="359"/>
    </row>
    <row r="336" spans="2:20" x14ac:dyDescent="0.2">
      <c r="B336" s="687" t="s">
        <v>1136</v>
      </c>
      <c r="C336" s="636" t="s">
        <v>2302</v>
      </c>
      <c r="D336" s="853"/>
      <c r="E336" s="851"/>
      <c r="F336" s="851"/>
      <c r="G336" s="851"/>
      <c r="H336" s="851"/>
      <c r="I336" s="851"/>
      <c r="J336" s="851"/>
      <c r="K336" s="851"/>
      <c r="L336" s="851"/>
      <c r="M336" s="851"/>
      <c r="N336" s="851"/>
      <c r="O336" s="851"/>
      <c r="P336" s="852"/>
      <c r="S336" s="359"/>
      <c r="T336" s="359"/>
    </row>
    <row r="337" spans="2:20" x14ac:dyDescent="0.2">
      <c r="B337" s="687" t="s">
        <v>1137</v>
      </c>
      <c r="C337" s="636" t="s">
        <v>2303</v>
      </c>
      <c r="D337" s="853"/>
      <c r="E337" s="851"/>
      <c r="F337" s="851"/>
      <c r="G337" s="851"/>
      <c r="H337" s="851"/>
      <c r="I337" s="851"/>
      <c r="J337" s="851"/>
      <c r="K337" s="851"/>
      <c r="L337" s="851"/>
      <c r="M337" s="851"/>
      <c r="N337" s="851"/>
      <c r="O337" s="851"/>
      <c r="P337" s="852"/>
      <c r="S337" s="359"/>
      <c r="T337" s="359"/>
    </row>
    <row r="338" spans="2:20" x14ac:dyDescent="0.2">
      <c r="B338" s="687" t="s">
        <v>756</v>
      </c>
      <c r="C338" s="636" t="s">
        <v>755</v>
      </c>
      <c r="D338" s="853"/>
      <c r="E338" s="851"/>
      <c r="F338" s="851"/>
      <c r="G338" s="851"/>
      <c r="H338" s="851"/>
      <c r="I338" s="851"/>
      <c r="J338" s="851"/>
      <c r="K338" s="851"/>
      <c r="L338" s="851"/>
      <c r="M338" s="851"/>
      <c r="N338" s="851"/>
      <c r="O338" s="851"/>
      <c r="P338" s="852"/>
      <c r="S338" s="359"/>
      <c r="T338" s="359"/>
    </row>
    <row r="339" spans="2:20" x14ac:dyDescent="0.2">
      <c r="B339" s="687" t="s">
        <v>754</v>
      </c>
      <c r="C339" s="636" t="s">
        <v>753</v>
      </c>
      <c r="D339" s="853"/>
      <c r="E339" s="851"/>
      <c r="F339" s="851"/>
      <c r="G339" s="851"/>
      <c r="H339" s="851"/>
      <c r="I339" s="851"/>
      <c r="J339" s="851"/>
      <c r="K339" s="851"/>
      <c r="L339" s="851"/>
      <c r="M339" s="851"/>
      <c r="N339" s="851"/>
      <c r="O339" s="851"/>
      <c r="P339" s="852"/>
      <c r="S339" s="359"/>
      <c r="T339" s="359"/>
    </row>
    <row r="340" spans="2:20" x14ac:dyDescent="0.2">
      <c r="B340" s="687" t="s">
        <v>752</v>
      </c>
      <c r="C340" s="636" t="s">
        <v>751</v>
      </c>
      <c r="D340" s="853"/>
      <c r="E340" s="851"/>
      <c r="F340" s="851"/>
      <c r="G340" s="851"/>
      <c r="H340" s="851"/>
      <c r="I340" s="851"/>
      <c r="J340" s="851"/>
      <c r="K340" s="851"/>
      <c r="L340" s="851"/>
      <c r="M340" s="851"/>
      <c r="N340" s="851"/>
      <c r="O340" s="851"/>
      <c r="P340" s="852"/>
      <c r="S340" s="359"/>
      <c r="T340" s="359"/>
    </row>
    <row r="341" spans="2:20" x14ac:dyDescent="0.2">
      <c r="B341" s="687" t="s">
        <v>750</v>
      </c>
      <c r="C341" s="636" t="s">
        <v>749</v>
      </c>
      <c r="D341" s="853"/>
      <c r="E341" s="851"/>
      <c r="F341" s="851"/>
      <c r="G341" s="851"/>
      <c r="H341" s="851"/>
      <c r="I341" s="851"/>
      <c r="J341" s="851"/>
      <c r="K341" s="851"/>
      <c r="L341" s="851"/>
      <c r="M341" s="851"/>
      <c r="N341" s="851"/>
      <c r="O341" s="851"/>
      <c r="P341" s="852"/>
      <c r="S341" s="359"/>
      <c r="T341" s="359"/>
    </row>
    <row r="342" spans="2:20" x14ac:dyDescent="0.2">
      <c r="B342" s="687" t="s">
        <v>748</v>
      </c>
      <c r="C342" s="636" t="s">
        <v>747</v>
      </c>
      <c r="D342" s="853"/>
      <c r="E342" s="851"/>
      <c r="F342" s="851"/>
      <c r="G342" s="851"/>
      <c r="H342" s="851"/>
      <c r="I342" s="851"/>
      <c r="J342" s="851"/>
      <c r="K342" s="851"/>
      <c r="L342" s="851"/>
      <c r="M342" s="851"/>
      <c r="N342" s="851"/>
      <c r="O342" s="851"/>
      <c r="P342" s="852"/>
      <c r="S342" s="359"/>
      <c r="T342" s="359"/>
    </row>
    <row r="343" spans="2:20" x14ac:dyDescent="0.2">
      <c r="B343" s="687" t="s">
        <v>746</v>
      </c>
      <c r="C343" s="636" t="s">
        <v>745</v>
      </c>
      <c r="D343" s="853"/>
      <c r="E343" s="851"/>
      <c r="F343" s="851"/>
      <c r="G343" s="851"/>
      <c r="H343" s="851"/>
      <c r="I343" s="851"/>
      <c r="J343" s="851"/>
      <c r="K343" s="851"/>
      <c r="L343" s="851"/>
      <c r="M343" s="851"/>
      <c r="N343" s="851"/>
      <c r="O343" s="851"/>
      <c r="P343" s="852"/>
      <c r="S343" s="359"/>
      <c r="T343" s="359"/>
    </row>
    <row r="344" spans="2:20" x14ac:dyDescent="0.2">
      <c r="B344" s="687" t="s">
        <v>1138</v>
      </c>
      <c r="C344" s="636" t="s">
        <v>2304</v>
      </c>
      <c r="D344" s="853"/>
      <c r="E344" s="851"/>
      <c r="F344" s="851"/>
      <c r="G344" s="851"/>
      <c r="H344" s="851"/>
      <c r="I344" s="851"/>
      <c r="J344" s="851"/>
      <c r="K344" s="851"/>
      <c r="L344" s="851"/>
      <c r="M344" s="851"/>
      <c r="N344" s="851"/>
      <c r="O344" s="851"/>
      <c r="P344" s="852"/>
      <c r="S344" s="359"/>
      <c r="T344" s="359"/>
    </row>
    <row r="345" spans="2:20" x14ac:dyDescent="0.2">
      <c r="B345" s="687" t="s">
        <v>1139</v>
      </c>
      <c r="C345" s="636" t="s">
        <v>2305</v>
      </c>
      <c r="D345" s="853"/>
      <c r="E345" s="851"/>
      <c r="F345" s="851"/>
      <c r="G345" s="851"/>
      <c r="H345" s="851"/>
      <c r="I345" s="851"/>
      <c r="J345" s="851"/>
      <c r="K345" s="851"/>
      <c r="L345" s="851"/>
      <c r="M345" s="851"/>
      <c r="N345" s="851"/>
      <c r="O345" s="851"/>
      <c r="P345" s="852"/>
      <c r="S345" s="359"/>
      <c r="T345" s="359"/>
    </row>
    <row r="346" spans="2:20" x14ac:dyDescent="0.2">
      <c r="B346" s="687" t="s">
        <v>1140</v>
      </c>
      <c r="C346" s="636" t="s">
        <v>2306</v>
      </c>
      <c r="D346" s="853"/>
      <c r="E346" s="851"/>
      <c r="F346" s="851"/>
      <c r="G346" s="851"/>
      <c r="H346" s="851"/>
      <c r="I346" s="851"/>
      <c r="J346" s="851"/>
      <c r="K346" s="851"/>
      <c r="L346" s="851"/>
      <c r="M346" s="851"/>
      <c r="N346" s="851"/>
      <c r="O346" s="851"/>
      <c r="P346" s="852"/>
      <c r="S346" s="359"/>
      <c r="T346" s="359"/>
    </row>
    <row r="347" spans="2:20" x14ac:dyDescent="0.2">
      <c r="B347" s="687" t="s">
        <v>1141</v>
      </c>
      <c r="C347" s="636" t="s">
        <v>2307</v>
      </c>
      <c r="D347" s="853"/>
      <c r="E347" s="851"/>
      <c r="F347" s="851"/>
      <c r="G347" s="851"/>
      <c r="H347" s="851"/>
      <c r="I347" s="851"/>
      <c r="J347" s="851"/>
      <c r="K347" s="851"/>
      <c r="L347" s="851"/>
      <c r="M347" s="851"/>
      <c r="N347" s="851"/>
      <c r="O347" s="851"/>
      <c r="P347" s="852"/>
      <c r="S347" s="359"/>
      <c r="T347" s="359"/>
    </row>
    <row r="348" spans="2:20" x14ac:dyDescent="0.2">
      <c r="B348" s="687" t="s">
        <v>1142</v>
      </c>
      <c r="C348" s="636" t="s">
        <v>2308</v>
      </c>
      <c r="D348" s="853"/>
      <c r="E348" s="851"/>
      <c r="F348" s="851"/>
      <c r="G348" s="851"/>
      <c r="H348" s="851"/>
      <c r="I348" s="851"/>
      <c r="J348" s="851"/>
      <c r="K348" s="851"/>
      <c r="L348" s="851"/>
      <c r="M348" s="851"/>
      <c r="N348" s="851"/>
      <c r="O348" s="851"/>
      <c r="P348" s="852"/>
      <c r="S348" s="359"/>
      <c r="T348" s="359"/>
    </row>
    <row r="349" spans="2:20" x14ac:dyDescent="0.2">
      <c r="B349" s="687" t="s">
        <v>1143</v>
      </c>
      <c r="C349" s="636" t="s">
        <v>2309</v>
      </c>
      <c r="D349" s="853"/>
      <c r="E349" s="851"/>
      <c r="F349" s="851"/>
      <c r="G349" s="851"/>
      <c r="H349" s="851"/>
      <c r="I349" s="851"/>
      <c r="J349" s="851"/>
      <c r="K349" s="851"/>
      <c r="L349" s="851"/>
      <c r="M349" s="851"/>
      <c r="N349" s="851"/>
      <c r="O349" s="851"/>
      <c r="P349" s="852"/>
      <c r="S349" s="359"/>
      <c r="T349" s="359"/>
    </row>
    <row r="350" spans="2:20" x14ac:dyDescent="0.2">
      <c r="B350" s="687" t="s">
        <v>1144</v>
      </c>
      <c r="C350" s="636" t="s">
        <v>2310</v>
      </c>
      <c r="D350" s="853"/>
      <c r="E350" s="851"/>
      <c r="F350" s="851"/>
      <c r="G350" s="851"/>
      <c r="H350" s="851"/>
      <c r="I350" s="851"/>
      <c r="J350" s="851"/>
      <c r="K350" s="851"/>
      <c r="L350" s="851"/>
      <c r="M350" s="851"/>
      <c r="N350" s="851"/>
      <c r="O350" s="851"/>
      <c r="P350" s="852"/>
      <c r="S350" s="359"/>
      <c r="T350" s="359"/>
    </row>
    <row r="351" spans="2:20" x14ac:dyDescent="0.2">
      <c r="B351" s="687" t="s">
        <v>744</v>
      </c>
      <c r="C351" s="636" t="s">
        <v>743</v>
      </c>
      <c r="D351" s="853"/>
      <c r="E351" s="851"/>
      <c r="F351" s="851"/>
      <c r="G351" s="851"/>
      <c r="H351" s="851"/>
      <c r="I351" s="851"/>
      <c r="J351" s="851"/>
      <c r="K351" s="851"/>
      <c r="L351" s="851"/>
      <c r="M351" s="851"/>
      <c r="N351" s="851"/>
      <c r="O351" s="851"/>
      <c r="P351" s="852"/>
      <c r="S351" s="359"/>
      <c r="T351" s="359"/>
    </row>
    <row r="352" spans="2:20" x14ac:dyDescent="0.2">
      <c r="B352" s="687" t="s">
        <v>742</v>
      </c>
      <c r="C352" s="636" t="s">
        <v>741</v>
      </c>
      <c r="D352" s="853"/>
      <c r="E352" s="851"/>
      <c r="F352" s="851"/>
      <c r="G352" s="851"/>
      <c r="H352" s="851"/>
      <c r="I352" s="851"/>
      <c r="J352" s="851"/>
      <c r="K352" s="851"/>
      <c r="L352" s="851"/>
      <c r="M352" s="851"/>
      <c r="N352" s="851"/>
      <c r="O352" s="851"/>
      <c r="P352" s="852"/>
      <c r="S352" s="359"/>
      <c r="T352" s="359"/>
    </row>
    <row r="353" spans="2:20" x14ac:dyDescent="0.2">
      <c r="B353" s="687" t="s">
        <v>740</v>
      </c>
      <c r="C353" s="636" t="s">
        <v>739</v>
      </c>
      <c r="D353" s="853"/>
      <c r="E353" s="851"/>
      <c r="F353" s="851"/>
      <c r="G353" s="851"/>
      <c r="H353" s="851"/>
      <c r="I353" s="851"/>
      <c r="J353" s="851"/>
      <c r="K353" s="851"/>
      <c r="L353" s="851"/>
      <c r="M353" s="851"/>
      <c r="N353" s="851"/>
      <c r="O353" s="851"/>
      <c r="P353" s="852"/>
      <c r="S353" s="359"/>
      <c r="T353" s="359"/>
    </row>
    <row r="354" spans="2:20" x14ac:dyDescent="0.2">
      <c r="B354" s="687" t="s">
        <v>738</v>
      </c>
      <c r="C354" s="636" t="s">
        <v>737</v>
      </c>
      <c r="D354" s="853"/>
      <c r="E354" s="851"/>
      <c r="F354" s="851"/>
      <c r="G354" s="851"/>
      <c r="H354" s="851"/>
      <c r="I354" s="851"/>
      <c r="J354" s="851"/>
      <c r="K354" s="851"/>
      <c r="L354" s="851"/>
      <c r="M354" s="851"/>
      <c r="N354" s="851"/>
      <c r="O354" s="851"/>
      <c r="P354" s="852"/>
      <c r="S354" s="359"/>
      <c r="T354" s="359"/>
    </row>
    <row r="355" spans="2:20" x14ac:dyDescent="0.2">
      <c r="B355" s="687" t="s">
        <v>1145</v>
      </c>
      <c r="C355" s="636" t="s">
        <v>2311</v>
      </c>
      <c r="D355" s="853"/>
      <c r="E355" s="851"/>
      <c r="F355" s="851"/>
      <c r="G355" s="851"/>
      <c r="H355" s="851"/>
      <c r="I355" s="851"/>
      <c r="J355" s="851"/>
      <c r="K355" s="851"/>
      <c r="L355" s="851"/>
      <c r="M355" s="851"/>
      <c r="N355" s="851"/>
      <c r="O355" s="851"/>
      <c r="P355" s="852"/>
      <c r="S355" s="359"/>
      <c r="T355" s="359"/>
    </row>
    <row r="356" spans="2:20" x14ac:dyDescent="0.2">
      <c r="B356" s="687" t="s">
        <v>1146</v>
      </c>
      <c r="C356" s="636" t="s">
        <v>2312</v>
      </c>
      <c r="D356" s="853"/>
      <c r="E356" s="851"/>
      <c r="F356" s="851"/>
      <c r="G356" s="851"/>
      <c r="H356" s="851"/>
      <c r="I356" s="851"/>
      <c r="J356" s="851"/>
      <c r="K356" s="851"/>
      <c r="L356" s="851"/>
      <c r="M356" s="851"/>
      <c r="N356" s="851"/>
      <c r="O356" s="851"/>
      <c r="P356" s="852"/>
      <c r="S356" s="359"/>
      <c r="T356" s="359"/>
    </row>
    <row r="357" spans="2:20" x14ac:dyDescent="0.2">
      <c r="B357" s="687" t="s">
        <v>736</v>
      </c>
      <c r="C357" s="636" t="s">
        <v>735</v>
      </c>
      <c r="D357" s="853"/>
      <c r="E357" s="851"/>
      <c r="F357" s="851"/>
      <c r="G357" s="851"/>
      <c r="H357" s="851"/>
      <c r="I357" s="851"/>
      <c r="J357" s="851"/>
      <c r="K357" s="851"/>
      <c r="L357" s="851"/>
      <c r="M357" s="851"/>
      <c r="N357" s="851"/>
      <c r="O357" s="851"/>
      <c r="P357" s="852"/>
      <c r="S357" s="359"/>
      <c r="T357" s="359"/>
    </row>
    <row r="358" spans="2:20" x14ac:dyDescent="0.2">
      <c r="B358" s="687" t="s">
        <v>734</v>
      </c>
      <c r="C358" s="636" t="s">
        <v>733</v>
      </c>
      <c r="D358" s="853"/>
      <c r="E358" s="851"/>
      <c r="F358" s="851"/>
      <c r="G358" s="851"/>
      <c r="H358" s="851"/>
      <c r="I358" s="851"/>
      <c r="J358" s="851"/>
      <c r="K358" s="851"/>
      <c r="L358" s="851"/>
      <c r="M358" s="851"/>
      <c r="N358" s="851"/>
      <c r="O358" s="851"/>
      <c r="P358" s="852"/>
      <c r="S358" s="359"/>
      <c r="T358" s="359"/>
    </row>
    <row r="359" spans="2:20" x14ac:dyDescent="0.2">
      <c r="B359" s="687" t="s">
        <v>732</v>
      </c>
      <c r="C359" s="636" t="s">
        <v>731</v>
      </c>
      <c r="D359" s="853"/>
      <c r="E359" s="851"/>
      <c r="F359" s="851"/>
      <c r="G359" s="851"/>
      <c r="H359" s="851"/>
      <c r="I359" s="851"/>
      <c r="J359" s="851"/>
      <c r="K359" s="851"/>
      <c r="L359" s="851"/>
      <c r="M359" s="851"/>
      <c r="N359" s="851"/>
      <c r="O359" s="851"/>
      <c r="P359" s="852"/>
      <c r="S359" s="359"/>
      <c r="T359" s="359"/>
    </row>
    <row r="360" spans="2:20" x14ac:dyDescent="0.2">
      <c r="B360" s="687" t="s">
        <v>730</v>
      </c>
      <c r="C360" s="636" t="s">
        <v>729</v>
      </c>
      <c r="D360" s="853"/>
      <c r="E360" s="851"/>
      <c r="F360" s="851"/>
      <c r="G360" s="851"/>
      <c r="H360" s="851"/>
      <c r="I360" s="851"/>
      <c r="J360" s="851"/>
      <c r="K360" s="851"/>
      <c r="L360" s="851"/>
      <c r="M360" s="851"/>
      <c r="N360" s="851"/>
      <c r="O360" s="851"/>
      <c r="P360" s="852"/>
      <c r="S360" s="359"/>
      <c r="T360" s="359"/>
    </row>
    <row r="361" spans="2:20" x14ac:dyDescent="0.2">
      <c r="B361" s="687" t="s">
        <v>1147</v>
      </c>
      <c r="C361" s="636" t="s">
        <v>2313</v>
      </c>
      <c r="D361" s="853"/>
      <c r="E361" s="851"/>
      <c r="F361" s="851"/>
      <c r="G361" s="851"/>
      <c r="H361" s="851"/>
      <c r="I361" s="851"/>
      <c r="J361" s="851"/>
      <c r="K361" s="851"/>
      <c r="L361" s="851"/>
      <c r="M361" s="851"/>
      <c r="N361" s="851"/>
      <c r="O361" s="851"/>
      <c r="P361" s="852"/>
      <c r="S361" s="359"/>
      <c r="T361" s="359"/>
    </row>
    <row r="362" spans="2:20" x14ac:dyDescent="0.2">
      <c r="B362" s="687" t="s">
        <v>1148</v>
      </c>
      <c r="C362" s="636" t="s">
        <v>2314</v>
      </c>
      <c r="D362" s="853"/>
      <c r="E362" s="851"/>
      <c r="F362" s="851"/>
      <c r="G362" s="851"/>
      <c r="H362" s="851"/>
      <c r="I362" s="851"/>
      <c r="J362" s="851"/>
      <c r="K362" s="851"/>
      <c r="L362" s="851"/>
      <c r="M362" s="851"/>
      <c r="N362" s="851"/>
      <c r="O362" s="851"/>
      <c r="P362" s="852"/>
      <c r="S362" s="359"/>
      <c r="T362" s="359"/>
    </row>
    <row r="363" spans="2:20" x14ac:dyDescent="0.2">
      <c r="B363" s="687" t="s">
        <v>728</v>
      </c>
      <c r="C363" s="636" t="s">
        <v>727</v>
      </c>
      <c r="D363" s="853"/>
      <c r="E363" s="851"/>
      <c r="F363" s="851"/>
      <c r="G363" s="851"/>
      <c r="H363" s="851"/>
      <c r="I363" s="851"/>
      <c r="J363" s="851"/>
      <c r="K363" s="851"/>
      <c r="L363" s="851"/>
      <c r="M363" s="851"/>
      <c r="N363" s="851"/>
      <c r="O363" s="851"/>
      <c r="P363" s="852"/>
      <c r="S363" s="359"/>
      <c r="T363" s="359"/>
    </row>
    <row r="364" spans="2:20" x14ac:dyDescent="0.2">
      <c r="B364" s="687" t="s">
        <v>726</v>
      </c>
      <c r="C364" s="636" t="s">
        <v>725</v>
      </c>
      <c r="D364" s="853"/>
      <c r="E364" s="851"/>
      <c r="F364" s="851"/>
      <c r="G364" s="851"/>
      <c r="H364" s="851"/>
      <c r="I364" s="851"/>
      <c r="J364" s="851"/>
      <c r="K364" s="851"/>
      <c r="L364" s="851"/>
      <c r="M364" s="851"/>
      <c r="N364" s="851"/>
      <c r="O364" s="851"/>
      <c r="P364" s="852"/>
      <c r="S364" s="359"/>
      <c r="T364" s="359"/>
    </row>
    <row r="365" spans="2:20" x14ac:dyDescent="0.2">
      <c r="B365" s="687" t="s">
        <v>1149</v>
      </c>
      <c r="C365" s="636" t="s">
        <v>2315</v>
      </c>
      <c r="D365" s="853"/>
      <c r="E365" s="851"/>
      <c r="F365" s="851"/>
      <c r="G365" s="851"/>
      <c r="H365" s="851"/>
      <c r="I365" s="851"/>
      <c r="J365" s="851"/>
      <c r="K365" s="851"/>
      <c r="L365" s="851"/>
      <c r="M365" s="851"/>
      <c r="N365" s="851"/>
      <c r="O365" s="851"/>
      <c r="P365" s="852"/>
      <c r="S365" s="359"/>
      <c r="T365" s="359"/>
    </row>
    <row r="366" spans="2:20" x14ac:dyDescent="0.2">
      <c r="B366" s="687" t="s">
        <v>1150</v>
      </c>
      <c r="C366" s="636" t="s">
        <v>2316</v>
      </c>
      <c r="D366" s="853"/>
      <c r="E366" s="851"/>
      <c r="F366" s="851"/>
      <c r="G366" s="851"/>
      <c r="H366" s="851"/>
      <c r="I366" s="851"/>
      <c r="J366" s="851"/>
      <c r="K366" s="851"/>
      <c r="L366" s="851"/>
      <c r="M366" s="851"/>
      <c r="N366" s="851"/>
      <c r="O366" s="851"/>
      <c r="P366" s="852"/>
      <c r="S366" s="359"/>
      <c r="T366" s="359"/>
    </row>
    <row r="367" spans="2:20" x14ac:dyDescent="0.2">
      <c r="B367" s="687" t="s">
        <v>1151</v>
      </c>
      <c r="C367" s="636" t="s">
        <v>2317</v>
      </c>
      <c r="D367" s="853"/>
      <c r="E367" s="851"/>
      <c r="F367" s="851"/>
      <c r="G367" s="851"/>
      <c r="H367" s="851"/>
      <c r="I367" s="851"/>
      <c r="J367" s="851"/>
      <c r="K367" s="851"/>
      <c r="L367" s="851"/>
      <c r="M367" s="851"/>
      <c r="N367" s="851"/>
      <c r="O367" s="851"/>
      <c r="P367" s="852"/>
      <c r="S367" s="359"/>
      <c r="T367" s="359"/>
    </row>
    <row r="368" spans="2:20" x14ac:dyDescent="0.2">
      <c r="B368" s="687" t="s">
        <v>724</v>
      </c>
      <c r="C368" s="636" t="s">
        <v>723</v>
      </c>
      <c r="D368" s="853"/>
      <c r="E368" s="851"/>
      <c r="F368" s="851"/>
      <c r="G368" s="851"/>
      <c r="H368" s="851"/>
      <c r="I368" s="851"/>
      <c r="J368" s="851"/>
      <c r="K368" s="851"/>
      <c r="L368" s="851"/>
      <c r="M368" s="851"/>
      <c r="N368" s="851"/>
      <c r="O368" s="851"/>
      <c r="P368" s="852"/>
      <c r="S368" s="359"/>
      <c r="T368" s="359"/>
    </row>
    <row r="369" spans="2:20" x14ac:dyDescent="0.2">
      <c r="B369" s="687" t="s">
        <v>722</v>
      </c>
      <c r="C369" s="636" t="s">
        <v>721</v>
      </c>
      <c r="D369" s="853"/>
      <c r="E369" s="851"/>
      <c r="F369" s="851"/>
      <c r="G369" s="851"/>
      <c r="H369" s="851"/>
      <c r="I369" s="851"/>
      <c r="J369" s="851"/>
      <c r="K369" s="851"/>
      <c r="L369" s="851"/>
      <c r="M369" s="851"/>
      <c r="N369" s="851"/>
      <c r="O369" s="851"/>
      <c r="P369" s="852"/>
      <c r="S369" s="359"/>
      <c r="T369" s="359"/>
    </row>
    <row r="370" spans="2:20" x14ac:dyDescent="0.2">
      <c r="B370" s="687" t="s">
        <v>1152</v>
      </c>
      <c r="C370" s="636" t="s">
        <v>2318</v>
      </c>
      <c r="D370" s="853"/>
      <c r="E370" s="851"/>
      <c r="F370" s="851"/>
      <c r="G370" s="851"/>
      <c r="H370" s="851"/>
      <c r="I370" s="851"/>
      <c r="J370" s="851"/>
      <c r="K370" s="851"/>
      <c r="L370" s="851"/>
      <c r="M370" s="851"/>
      <c r="N370" s="851"/>
      <c r="O370" s="851"/>
      <c r="P370" s="852"/>
      <c r="S370" s="359"/>
      <c r="T370" s="359"/>
    </row>
    <row r="371" spans="2:20" x14ac:dyDescent="0.2">
      <c r="B371" s="687" t="s">
        <v>1153</v>
      </c>
      <c r="C371" s="636" t="s">
        <v>2319</v>
      </c>
      <c r="D371" s="853"/>
      <c r="E371" s="851"/>
      <c r="F371" s="851"/>
      <c r="G371" s="851"/>
      <c r="H371" s="851"/>
      <c r="I371" s="851"/>
      <c r="J371" s="851"/>
      <c r="K371" s="851"/>
      <c r="L371" s="851"/>
      <c r="M371" s="851"/>
      <c r="N371" s="851"/>
      <c r="O371" s="851"/>
      <c r="P371" s="852"/>
      <c r="S371" s="359"/>
      <c r="T371" s="359"/>
    </row>
    <row r="372" spans="2:20" x14ac:dyDescent="0.2">
      <c r="B372" s="687" t="s">
        <v>1154</v>
      </c>
      <c r="C372" s="636" t="s">
        <v>2320</v>
      </c>
      <c r="D372" s="853"/>
      <c r="E372" s="851"/>
      <c r="F372" s="851"/>
      <c r="G372" s="851"/>
      <c r="H372" s="851"/>
      <c r="I372" s="851"/>
      <c r="J372" s="851"/>
      <c r="K372" s="851"/>
      <c r="L372" s="851"/>
      <c r="M372" s="851"/>
      <c r="N372" s="851"/>
      <c r="O372" s="851"/>
      <c r="P372" s="852"/>
      <c r="S372" s="359"/>
      <c r="T372" s="359"/>
    </row>
    <row r="373" spans="2:20" x14ac:dyDescent="0.2">
      <c r="B373" s="687" t="s">
        <v>1155</v>
      </c>
      <c r="C373" s="636" t="s">
        <v>2321</v>
      </c>
      <c r="D373" s="853"/>
      <c r="E373" s="851"/>
      <c r="F373" s="851"/>
      <c r="G373" s="851"/>
      <c r="H373" s="851"/>
      <c r="I373" s="851"/>
      <c r="J373" s="851"/>
      <c r="K373" s="851"/>
      <c r="L373" s="851"/>
      <c r="M373" s="851"/>
      <c r="N373" s="851"/>
      <c r="O373" s="851"/>
      <c r="P373" s="852"/>
      <c r="S373" s="359"/>
      <c r="T373" s="359"/>
    </row>
    <row r="374" spans="2:20" x14ac:dyDescent="0.2">
      <c r="B374" s="687" t="s">
        <v>1156</v>
      </c>
      <c r="C374" s="636" t="s">
        <v>2322</v>
      </c>
      <c r="D374" s="853"/>
      <c r="E374" s="851"/>
      <c r="F374" s="851"/>
      <c r="G374" s="851"/>
      <c r="H374" s="851"/>
      <c r="I374" s="851"/>
      <c r="J374" s="851"/>
      <c r="K374" s="851"/>
      <c r="L374" s="851"/>
      <c r="M374" s="851"/>
      <c r="N374" s="851"/>
      <c r="O374" s="851"/>
      <c r="P374" s="852"/>
      <c r="S374" s="359"/>
      <c r="T374" s="359"/>
    </row>
    <row r="375" spans="2:20" x14ac:dyDescent="0.2">
      <c r="B375" s="687" t="s">
        <v>1157</v>
      </c>
      <c r="C375" s="636" t="s">
        <v>2323</v>
      </c>
      <c r="D375" s="853"/>
      <c r="E375" s="851"/>
      <c r="F375" s="851"/>
      <c r="G375" s="851"/>
      <c r="H375" s="851"/>
      <c r="I375" s="851"/>
      <c r="J375" s="851"/>
      <c r="K375" s="851"/>
      <c r="L375" s="851"/>
      <c r="M375" s="851"/>
      <c r="N375" s="851"/>
      <c r="O375" s="851"/>
      <c r="P375" s="852"/>
      <c r="S375" s="359"/>
      <c r="T375" s="359"/>
    </row>
    <row r="376" spans="2:20" x14ac:dyDescent="0.2">
      <c r="B376" s="687" t="s">
        <v>1158</v>
      </c>
      <c r="C376" s="636" t="s">
        <v>2324</v>
      </c>
      <c r="D376" s="853"/>
      <c r="E376" s="851"/>
      <c r="F376" s="851"/>
      <c r="G376" s="851"/>
      <c r="H376" s="851"/>
      <c r="I376" s="851"/>
      <c r="J376" s="851"/>
      <c r="K376" s="851"/>
      <c r="L376" s="851"/>
      <c r="M376" s="851"/>
      <c r="N376" s="851"/>
      <c r="O376" s="851"/>
      <c r="P376" s="852"/>
      <c r="S376" s="359"/>
      <c r="T376" s="359"/>
    </row>
    <row r="377" spans="2:20" x14ac:dyDescent="0.2">
      <c r="B377" s="687" t="s">
        <v>1159</v>
      </c>
      <c r="C377" s="636" t="s">
        <v>2325</v>
      </c>
      <c r="D377" s="853"/>
      <c r="E377" s="851"/>
      <c r="F377" s="851"/>
      <c r="G377" s="851"/>
      <c r="H377" s="851"/>
      <c r="I377" s="851"/>
      <c r="J377" s="851"/>
      <c r="K377" s="851"/>
      <c r="L377" s="851"/>
      <c r="M377" s="851"/>
      <c r="N377" s="851"/>
      <c r="O377" s="851"/>
      <c r="P377" s="852"/>
      <c r="S377" s="359"/>
      <c r="T377" s="359"/>
    </row>
    <row r="378" spans="2:20" x14ac:dyDescent="0.2">
      <c r="B378" s="687" t="s">
        <v>1160</v>
      </c>
      <c r="C378" s="636" t="s">
        <v>2326</v>
      </c>
      <c r="D378" s="853"/>
      <c r="E378" s="851"/>
      <c r="F378" s="851"/>
      <c r="G378" s="851"/>
      <c r="H378" s="851"/>
      <c r="I378" s="851"/>
      <c r="J378" s="851"/>
      <c r="K378" s="851"/>
      <c r="L378" s="851"/>
      <c r="M378" s="851"/>
      <c r="N378" s="851"/>
      <c r="O378" s="851"/>
      <c r="P378" s="852"/>
      <c r="S378" s="359"/>
      <c r="T378" s="359"/>
    </row>
    <row r="379" spans="2:20" x14ac:dyDescent="0.2">
      <c r="B379" s="687" t="s">
        <v>1161</v>
      </c>
      <c r="C379" s="636" t="s">
        <v>2327</v>
      </c>
      <c r="D379" s="853"/>
      <c r="E379" s="851"/>
      <c r="F379" s="851"/>
      <c r="G379" s="851"/>
      <c r="H379" s="851"/>
      <c r="I379" s="851"/>
      <c r="J379" s="851"/>
      <c r="K379" s="851"/>
      <c r="L379" s="851"/>
      <c r="M379" s="851"/>
      <c r="N379" s="851"/>
      <c r="O379" s="851"/>
      <c r="P379" s="852"/>
      <c r="S379" s="359"/>
      <c r="T379" s="359"/>
    </row>
    <row r="380" spans="2:20" x14ac:dyDescent="0.2">
      <c r="B380" s="687" t="s">
        <v>1162</v>
      </c>
      <c r="C380" s="636" t="s">
        <v>2328</v>
      </c>
      <c r="D380" s="853"/>
      <c r="E380" s="851"/>
      <c r="F380" s="851"/>
      <c r="G380" s="851"/>
      <c r="H380" s="851"/>
      <c r="I380" s="851"/>
      <c r="J380" s="851"/>
      <c r="K380" s="851"/>
      <c r="L380" s="851"/>
      <c r="M380" s="851"/>
      <c r="N380" s="851"/>
      <c r="O380" s="851"/>
      <c r="P380" s="852"/>
      <c r="S380" s="359"/>
      <c r="T380" s="359"/>
    </row>
    <row r="381" spans="2:20" x14ac:dyDescent="0.2">
      <c r="B381" s="687" t="s">
        <v>1163</v>
      </c>
      <c r="C381" s="636" t="s">
        <v>2329</v>
      </c>
      <c r="D381" s="853"/>
      <c r="E381" s="851"/>
      <c r="F381" s="851"/>
      <c r="G381" s="851"/>
      <c r="H381" s="851"/>
      <c r="I381" s="851"/>
      <c r="J381" s="851"/>
      <c r="K381" s="851"/>
      <c r="L381" s="851"/>
      <c r="M381" s="851"/>
      <c r="N381" s="851"/>
      <c r="O381" s="851"/>
      <c r="P381" s="852"/>
      <c r="S381" s="359"/>
      <c r="T381" s="359"/>
    </row>
    <row r="382" spans="2:20" x14ac:dyDescent="0.2">
      <c r="B382" s="687" t="s">
        <v>1164</v>
      </c>
      <c r="C382" s="636" t="s">
        <v>2330</v>
      </c>
      <c r="D382" s="853"/>
      <c r="E382" s="851"/>
      <c r="F382" s="851"/>
      <c r="G382" s="851"/>
      <c r="H382" s="851"/>
      <c r="I382" s="851"/>
      <c r="J382" s="851"/>
      <c r="K382" s="851"/>
      <c r="L382" s="851"/>
      <c r="M382" s="851"/>
      <c r="N382" s="851"/>
      <c r="O382" s="851"/>
      <c r="P382" s="852"/>
      <c r="S382" s="359"/>
      <c r="T382" s="359"/>
    </row>
    <row r="383" spans="2:20" x14ac:dyDescent="0.2">
      <c r="B383" s="687" t="s">
        <v>1165</v>
      </c>
      <c r="C383" s="636" t="s">
        <v>2331</v>
      </c>
      <c r="D383" s="853"/>
      <c r="E383" s="851"/>
      <c r="F383" s="851"/>
      <c r="G383" s="851"/>
      <c r="H383" s="851"/>
      <c r="I383" s="851"/>
      <c r="J383" s="851"/>
      <c r="K383" s="851"/>
      <c r="L383" s="851"/>
      <c r="M383" s="851"/>
      <c r="N383" s="851"/>
      <c r="O383" s="851"/>
      <c r="P383" s="852"/>
      <c r="S383" s="359"/>
      <c r="T383" s="359"/>
    </row>
    <row r="384" spans="2:20" x14ac:dyDescent="0.2">
      <c r="B384" s="687" t="s">
        <v>1166</v>
      </c>
      <c r="C384" s="636" t="s">
        <v>2332</v>
      </c>
      <c r="D384" s="853"/>
      <c r="E384" s="851"/>
      <c r="F384" s="851"/>
      <c r="G384" s="851"/>
      <c r="H384" s="851"/>
      <c r="I384" s="851"/>
      <c r="J384" s="851"/>
      <c r="K384" s="851"/>
      <c r="L384" s="851"/>
      <c r="M384" s="851"/>
      <c r="N384" s="851"/>
      <c r="O384" s="851"/>
      <c r="P384" s="852"/>
      <c r="S384" s="359"/>
      <c r="T384" s="359"/>
    </row>
    <row r="385" spans="2:20" x14ac:dyDescent="0.2">
      <c r="B385" s="687" t="s">
        <v>1167</v>
      </c>
      <c r="C385" s="636" t="s">
        <v>2333</v>
      </c>
      <c r="D385" s="853"/>
      <c r="E385" s="851"/>
      <c r="F385" s="851"/>
      <c r="G385" s="851"/>
      <c r="H385" s="851"/>
      <c r="I385" s="851"/>
      <c r="J385" s="851"/>
      <c r="K385" s="851"/>
      <c r="L385" s="851"/>
      <c r="M385" s="851"/>
      <c r="N385" s="851"/>
      <c r="O385" s="851"/>
      <c r="P385" s="852"/>
      <c r="S385" s="359"/>
      <c r="T385" s="359"/>
    </row>
    <row r="386" spans="2:20" x14ac:dyDescent="0.2">
      <c r="B386" s="687" t="s">
        <v>1168</v>
      </c>
      <c r="C386" s="636" t="s">
        <v>2334</v>
      </c>
      <c r="D386" s="853"/>
      <c r="E386" s="851"/>
      <c r="F386" s="851"/>
      <c r="G386" s="851"/>
      <c r="H386" s="851"/>
      <c r="I386" s="851"/>
      <c r="J386" s="851"/>
      <c r="K386" s="851"/>
      <c r="L386" s="851"/>
      <c r="M386" s="851"/>
      <c r="N386" s="851"/>
      <c r="O386" s="851"/>
      <c r="P386" s="852"/>
      <c r="S386" s="359"/>
      <c r="T386" s="359"/>
    </row>
    <row r="387" spans="2:20" x14ac:dyDescent="0.2">
      <c r="B387" s="687" t="s">
        <v>1169</v>
      </c>
      <c r="C387" s="636" t="s">
        <v>2335</v>
      </c>
      <c r="D387" s="853"/>
      <c r="E387" s="851"/>
      <c r="F387" s="851"/>
      <c r="G387" s="851"/>
      <c r="H387" s="851"/>
      <c r="I387" s="851"/>
      <c r="J387" s="851"/>
      <c r="K387" s="851"/>
      <c r="L387" s="851"/>
      <c r="M387" s="851"/>
      <c r="N387" s="851"/>
      <c r="O387" s="851"/>
      <c r="P387" s="852"/>
      <c r="S387" s="359"/>
      <c r="T387" s="359"/>
    </row>
    <row r="388" spans="2:20" x14ac:dyDescent="0.2">
      <c r="B388" s="687" t="s">
        <v>1170</v>
      </c>
      <c r="C388" s="636" t="s">
        <v>2336</v>
      </c>
      <c r="D388" s="853"/>
      <c r="E388" s="851"/>
      <c r="F388" s="851"/>
      <c r="G388" s="851"/>
      <c r="H388" s="851"/>
      <c r="I388" s="851"/>
      <c r="J388" s="851"/>
      <c r="K388" s="851"/>
      <c r="L388" s="851"/>
      <c r="M388" s="851"/>
      <c r="N388" s="851"/>
      <c r="O388" s="851"/>
      <c r="P388" s="852"/>
      <c r="S388" s="359"/>
      <c r="T388" s="359"/>
    </row>
    <row r="389" spans="2:20" x14ac:dyDescent="0.2">
      <c r="B389" s="687" t="s">
        <v>1171</v>
      </c>
      <c r="C389" s="636" t="s">
        <v>2337</v>
      </c>
      <c r="D389" s="853"/>
      <c r="E389" s="851"/>
      <c r="F389" s="851"/>
      <c r="G389" s="851"/>
      <c r="H389" s="851"/>
      <c r="I389" s="851"/>
      <c r="J389" s="851"/>
      <c r="K389" s="851"/>
      <c r="L389" s="851"/>
      <c r="M389" s="851"/>
      <c r="N389" s="851"/>
      <c r="O389" s="851"/>
      <c r="P389" s="852"/>
      <c r="S389" s="359"/>
      <c r="T389" s="359"/>
    </row>
    <row r="390" spans="2:20" x14ac:dyDescent="0.2">
      <c r="B390" s="687" t="s">
        <v>1172</v>
      </c>
      <c r="C390" s="636" t="s">
        <v>2338</v>
      </c>
      <c r="D390" s="853"/>
      <c r="E390" s="851"/>
      <c r="F390" s="851"/>
      <c r="G390" s="851"/>
      <c r="H390" s="851"/>
      <c r="I390" s="851"/>
      <c r="J390" s="851"/>
      <c r="K390" s="851"/>
      <c r="L390" s="851"/>
      <c r="M390" s="851"/>
      <c r="N390" s="851"/>
      <c r="O390" s="851"/>
      <c r="P390" s="852"/>
      <c r="S390" s="359"/>
      <c r="T390" s="359"/>
    </row>
    <row r="391" spans="2:20" x14ac:dyDescent="0.2">
      <c r="B391" s="687" t="s">
        <v>1173</v>
      </c>
      <c r="C391" s="636" t="s">
        <v>2339</v>
      </c>
      <c r="D391" s="853"/>
      <c r="E391" s="851"/>
      <c r="F391" s="851"/>
      <c r="G391" s="851"/>
      <c r="H391" s="851"/>
      <c r="I391" s="851"/>
      <c r="J391" s="851"/>
      <c r="K391" s="851"/>
      <c r="L391" s="851"/>
      <c r="M391" s="851"/>
      <c r="N391" s="851"/>
      <c r="O391" s="851"/>
      <c r="P391" s="852"/>
      <c r="S391" s="359"/>
      <c r="T391" s="359"/>
    </row>
    <row r="392" spans="2:20" x14ac:dyDescent="0.2">
      <c r="B392" s="687" t="s">
        <v>1174</v>
      </c>
      <c r="C392" s="636" t="s">
        <v>2340</v>
      </c>
      <c r="D392" s="853"/>
      <c r="E392" s="851"/>
      <c r="F392" s="851"/>
      <c r="G392" s="851"/>
      <c r="H392" s="851"/>
      <c r="I392" s="851"/>
      <c r="J392" s="851"/>
      <c r="K392" s="851"/>
      <c r="L392" s="851"/>
      <c r="M392" s="851"/>
      <c r="N392" s="851"/>
      <c r="O392" s="851"/>
      <c r="P392" s="852"/>
      <c r="S392" s="359"/>
      <c r="T392" s="359"/>
    </row>
    <row r="393" spans="2:20" x14ac:dyDescent="0.2">
      <c r="B393" s="687" t="s">
        <v>1175</v>
      </c>
      <c r="C393" s="636" t="s">
        <v>2341</v>
      </c>
      <c r="D393" s="853"/>
      <c r="E393" s="851"/>
      <c r="F393" s="851"/>
      <c r="G393" s="851"/>
      <c r="H393" s="851"/>
      <c r="I393" s="851"/>
      <c r="J393" s="851"/>
      <c r="K393" s="851"/>
      <c r="L393" s="851"/>
      <c r="M393" s="851"/>
      <c r="N393" s="851"/>
      <c r="O393" s="851"/>
      <c r="P393" s="852"/>
      <c r="S393" s="359"/>
      <c r="T393" s="359"/>
    </row>
    <row r="394" spans="2:20" x14ac:dyDescent="0.2">
      <c r="B394" s="687" t="s">
        <v>1176</v>
      </c>
      <c r="C394" s="636" t="s">
        <v>2342</v>
      </c>
      <c r="D394" s="853"/>
      <c r="E394" s="851"/>
      <c r="F394" s="851"/>
      <c r="G394" s="851"/>
      <c r="H394" s="851"/>
      <c r="I394" s="851"/>
      <c r="J394" s="851"/>
      <c r="K394" s="851"/>
      <c r="L394" s="851"/>
      <c r="M394" s="851"/>
      <c r="N394" s="851"/>
      <c r="O394" s="851"/>
      <c r="P394" s="852"/>
      <c r="S394" s="359"/>
      <c r="T394" s="359"/>
    </row>
    <row r="395" spans="2:20" x14ac:dyDescent="0.2">
      <c r="B395" s="687" t="s">
        <v>1177</v>
      </c>
      <c r="C395" s="636" t="s">
        <v>2343</v>
      </c>
      <c r="D395" s="853"/>
      <c r="E395" s="851"/>
      <c r="F395" s="851"/>
      <c r="G395" s="851"/>
      <c r="H395" s="851"/>
      <c r="I395" s="851"/>
      <c r="J395" s="851"/>
      <c r="K395" s="851"/>
      <c r="L395" s="851"/>
      <c r="M395" s="851"/>
      <c r="N395" s="851"/>
      <c r="O395" s="851"/>
      <c r="P395" s="852"/>
      <c r="S395" s="359"/>
      <c r="T395" s="359"/>
    </row>
    <row r="396" spans="2:20" x14ac:dyDescent="0.2">
      <c r="B396" s="687" t="s">
        <v>1178</v>
      </c>
      <c r="C396" s="636" t="s">
        <v>2344</v>
      </c>
      <c r="D396" s="853"/>
      <c r="E396" s="851"/>
      <c r="F396" s="851"/>
      <c r="G396" s="851"/>
      <c r="H396" s="851"/>
      <c r="I396" s="851"/>
      <c r="J396" s="851"/>
      <c r="K396" s="851"/>
      <c r="L396" s="851"/>
      <c r="M396" s="851"/>
      <c r="N396" s="851"/>
      <c r="O396" s="851"/>
      <c r="P396" s="852"/>
      <c r="S396" s="359"/>
      <c r="T396" s="359"/>
    </row>
    <row r="397" spans="2:20" x14ac:dyDescent="0.2">
      <c r="B397" s="687" t="s">
        <v>1179</v>
      </c>
      <c r="C397" s="636" t="s">
        <v>2345</v>
      </c>
      <c r="D397" s="853"/>
      <c r="E397" s="851"/>
      <c r="F397" s="851"/>
      <c r="G397" s="851"/>
      <c r="H397" s="851"/>
      <c r="I397" s="851"/>
      <c r="J397" s="851"/>
      <c r="K397" s="851"/>
      <c r="L397" s="851"/>
      <c r="M397" s="851"/>
      <c r="N397" s="851"/>
      <c r="O397" s="851"/>
      <c r="P397" s="852"/>
      <c r="S397" s="359"/>
      <c r="T397" s="359"/>
    </row>
    <row r="398" spans="2:20" x14ac:dyDescent="0.2">
      <c r="B398" s="687" t="s">
        <v>1180</v>
      </c>
      <c r="C398" s="636" t="s">
        <v>2346</v>
      </c>
      <c r="D398" s="853"/>
      <c r="E398" s="851"/>
      <c r="F398" s="851"/>
      <c r="G398" s="851"/>
      <c r="H398" s="851"/>
      <c r="I398" s="851"/>
      <c r="J398" s="851"/>
      <c r="K398" s="851"/>
      <c r="L398" s="851"/>
      <c r="M398" s="851"/>
      <c r="N398" s="851"/>
      <c r="O398" s="851"/>
      <c r="P398" s="852"/>
      <c r="S398" s="359"/>
      <c r="T398" s="359"/>
    </row>
    <row r="399" spans="2:20" x14ac:dyDescent="0.2">
      <c r="B399" s="687" t="s">
        <v>720</v>
      </c>
      <c r="C399" s="636" t="s">
        <v>719</v>
      </c>
      <c r="D399" s="853">
        <v>899</v>
      </c>
      <c r="E399" s="851">
        <v>899</v>
      </c>
      <c r="F399" s="851"/>
      <c r="G399" s="851"/>
      <c r="H399" s="851"/>
      <c r="I399" s="853">
        <v>899</v>
      </c>
      <c r="J399" s="851"/>
      <c r="K399" s="851"/>
      <c r="L399" s="851"/>
      <c r="M399" s="851"/>
      <c r="N399" s="851"/>
      <c r="O399" s="851"/>
      <c r="P399" s="852"/>
      <c r="S399" s="359"/>
      <c r="T399" s="359"/>
    </row>
    <row r="400" spans="2:20" x14ac:dyDescent="0.2">
      <c r="B400" s="687" t="s">
        <v>718</v>
      </c>
      <c r="C400" s="636" t="s">
        <v>717</v>
      </c>
      <c r="D400" s="853">
        <v>899</v>
      </c>
      <c r="E400" s="851">
        <v>899</v>
      </c>
      <c r="F400" s="851"/>
      <c r="G400" s="851"/>
      <c r="H400" s="851"/>
      <c r="I400" s="853">
        <v>899</v>
      </c>
      <c r="J400" s="851"/>
      <c r="K400" s="851"/>
      <c r="L400" s="851"/>
      <c r="M400" s="851"/>
      <c r="N400" s="851"/>
      <c r="O400" s="851"/>
      <c r="P400" s="852"/>
      <c r="S400" s="359"/>
      <c r="T400" s="359"/>
    </row>
    <row r="401" spans="2:20" x14ac:dyDescent="0.2">
      <c r="B401" s="687" t="s">
        <v>1181</v>
      </c>
      <c r="C401" s="636" t="s">
        <v>2347</v>
      </c>
      <c r="D401" s="853"/>
      <c r="E401" s="851"/>
      <c r="F401" s="851"/>
      <c r="G401" s="851"/>
      <c r="H401" s="851"/>
      <c r="I401" s="851"/>
      <c r="J401" s="851"/>
      <c r="K401" s="851"/>
      <c r="L401" s="851"/>
      <c r="M401" s="851"/>
      <c r="N401" s="851"/>
      <c r="O401" s="851"/>
      <c r="P401" s="852"/>
      <c r="S401" s="359"/>
      <c r="T401" s="359"/>
    </row>
    <row r="402" spans="2:20" x14ac:dyDescent="0.2">
      <c r="B402" s="687" t="s">
        <v>1182</v>
      </c>
      <c r="C402" s="636" t="s">
        <v>2348</v>
      </c>
      <c r="D402" s="853"/>
      <c r="E402" s="851"/>
      <c r="F402" s="851"/>
      <c r="G402" s="851"/>
      <c r="H402" s="851"/>
      <c r="I402" s="851"/>
      <c r="J402" s="851"/>
      <c r="K402" s="851"/>
      <c r="L402" s="851"/>
      <c r="M402" s="851"/>
      <c r="N402" s="851"/>
      <c r="O402" s="851"/>
      <c r="P402" s="852"/>
      <c r="S402" s="359"/>
      <c r="T402" s="359"/>
    </row>
    <row r="403" spans="2:20" x14ac:dyDescent="0.2">
      <c r="B403" s="687" t="s">
        <v>1183</v>
      </c>
      <c r="C403" s="636" t="s">
        <v>2349</v>
      </c>
      <c r="D403" s="853"/>
      <c r="E403" s="851"/>
      <c r="F403" s="851"/>
      <c r="G403" s="851"/>
      <c r="H403" s="851"/>
      <c r="I403" s="851"/>
      <c r="J403" s="851"/>
      <c r="K403" s="851"/>
      <c r="L403" s="851"/>
      <c r="M403" s="851"/>
      <c r="N403" s="851"/>
      <c r="O403" s="851"/>
      <c r="P403" s="852"/>
      <c r="S403" s="359"/>
      <c r="T403" s="359"/>
    </row>
    <row r="404" spans="2:20" x14ac:dyDescent="0.2">
      <c r="B404" s="687" t="s">
        <v>1184</v>
      </c>
      <c r="C404" s="636" t="s">
        <v>2350</v>
      </c>
      <c r="D404" s="853"/>
      <c r="E404" s="851"/>
      <c r="F404" s="851"/>
      <c r="G404" s="851"/>
      <c r="H404" s="851"/>
      <c r="I404" s="851"/>
      <c r="J404" s="851"/>
      <c r="K404" s="851"/>
      <c r="L404" s="851"/>
      <c r="M404" s="851"/>
      <c r="N404" s="851"/>
      <c r="O404" s="851"/>
      <c r="P404" s="852"/>
      <c r="S404" s="359"/>
      <c r="T404" s="359"/>
    </row>
    <row r="405" spans="2:20" x14ac:dyDescent="0.2">
      <c r="B405" s="687" t="s">
        <v>1185</v>
      </c>
      <c r="C405" s="636" t="s">
        <v>2351</v>
      </c>
      <c r="D405" s="853"/>
      <c r="E405" s="851"/>
      <c r="F405" s="851"/>
      <c r="G405" s="851"/>
      <c r="H405" s="851"/>
      <c r="I405" s="851"/>
      <c r="J405" s="851"/>
      <c r="K405" s="851"/>
      <c r="L405" s="851"/>
      <c r="M405" s="851"/>
      <c r="N405" s="851"/>
      <c r="O405" s="851"/>
      <c r="P405" s="852"/>
      <c r="S405" s="359"/>
      <c r="T405" s="359"/>
    </row>
    <row r="406" spans="2:20" x14ac:dyDescent="0.2">
      <c r="B406" s="687" t="s">
        <v>1186</v>
      </c>
      <c r="C406" s="636" t="s">
        <v>2352</v>
      </c>
      <c r="D406" s="853"/>
      <c r="E406" s="851"/>
      <c r="F406" s="851"/>
      <c r="G406" s="851"/>
      <c r="H406" s="851"/>
      <c r="I406" s="851"/>
      <c r="J406" s="851"/>
      <c r="K406" s="851"/>
      <c r="L406" s="851"/>
      <c r="M406" s="851"/>
      <c r="N406" s="851"/>
      <c r="O406" s="851"/>
      <c r="P406" s="852"/>
      <c r="S406" s="359"/>
      <c r="T406" s="359"/>
    </row>
    <row r="407" spans="2:20" x14ac:dyDescent="0.2">
      <c r="B407" s="687" t="s">
        <v>1187</v>
      </c>
      <c r="C407" s="636" t="s">
        <v>2353</v>
      </c>
      <c r="D407" s="853"/>
      <c r="E407" s="851"/>
      <c r="F407" s="851"/>
      <c r="G407" s="851"/>
      <c r="H407" s="851"/>
      <c r="I407" s="851"/>
      <c r="J407" s="851"/>
      <c r="K407" s="851"/>
      <c r="L407" s="851"/>
      <c r="M407" s="851"/>
      <c r="N407" s="851"/>
      <c r="O407" s="851"/>
      <c r="P407" s="852"/>
      <c r="S407" s="359"/>
      <c r="T407" s="359"/>
    </row>
    <row r="408" spans="2:20" x14ac:dyDescent="0.2">
      <c r="B408" s="687" t="s">
        <v>1188</v>
      </c>
      <c r="C408" s="636" t="s">
        <v>2354</v>
      </c>
      <c r="D408" s="853"/>
      <c r="E408" s="851"/>
      <c r="F408" s="851"/>
      <c r="G408" s="851"/>
      <c r="H408" s="851"/>
      <c r="I408" s="851"/>
      <c r="J408" s="851"/>
      <c r="K408" s="851"/>
      <c r="L408" s="851"/>
      <c r="M408" s="851"/>
      <c r="N408" s="851"/>
      <c r="O408" s="851"/>
      <c r="P408" s="852"/>
      <c r="S408" s="359"/>
      <c r="T408" s="359"/>
    </row>
    <row r="409" spans="2:20" x14ac:dyDescent="0.2">
      <c r="B409" s="687" t="s">
        <v>1189</v>
      </c>
      <c r="C409" s="636" t="s">
        <v>2355</v>
      </c>
      <c r="D409" s="853"/>
      <c r="E409" s="851"/>
      <c r="F409" s="851"/>
      <c r="G409" s="851"/>
      <c r="H409" s="851"/>
      <c r="I409" s="851"/>
      <c r="J409" s="851"/>
      <c r="K409" s="851"/>
      <c r="L409" s="851"/>
      <c r="M409" s="851"/>
      <c r="N409" s="851"/>
      <c r="O409" s="851"/>
      <c r="P409" s="852"/>
      <c r="S409" s="359"/>
      <c r="T409" s="359"/>
    </row>
    <row r="410" spans="2:20" x14ac:dyDescent="0.2">
      <c r="B410" s="687" t="s">
        <v>1190</v>
      </c>
      <c r="C410" s="636" t="s">
        <v>2356</v>
      </c>
      <c r="D410" s="853"/>
      <c r="E410" s="851"/>
      <c r="F410" s="851"/>
      <c r="G410" s="851"/>
      <c r="H410" s="851"/>
      <c r="I410" s="851"/>
      <c r="J410" s="851"/>
      <c r="K410" s="851"/>
      <c r="L410" s="851"/>
      <c r="M410" s="851"/>
      <c r="N410" s="851"/>
      <c r="O410" s="851"/>
      <c r="P410" s="852"/>
      <c r="S410" s="359"/>
      <c r="T410" s="359"/>
    </row>
    <row r="411" spans="2:20" x14ac:dyDescent="0.2">
      <c r="B411" s="687" t="s">
        <v>1191</v>
      </c>
      <c r="C411" s="636" t="s">
        <v>2357</v>
      </c>
      <c r="D411" s="853"/>
      <c r="E411" s="851"/>
      <c r="F411" s="851"/>
      <c r="G411" s="851"/>
      <c r="H411" s="851"/>
      <c r="I411" s="851"/>
      <c r="J411" s="851"/>
      <c r="K411" s="851"/>
      <c r="L411" s="851"/>
      <c r="M411" s="851"/>
      <c r="N411" s="851"/>
      <c r="O411" s="851"/>
      <c r="P411" s="852"/>
      <c r="S411" s="359"/>
      <c r="T411" s="359"/>
    </row>
    <row r="412" spans="2:20" x14ac:dyDescent="0.2">
      <c r="B412" s="687" t="s">
        <v>1192</v>
      </c>
      <c r="C412" s="636" t="s">
        <v>2358</v>
      </c>
      <c r="D412" s="853"/>
      <c r="E412" s="851"/>
      <c r="F412" s="851"/>
      <c r="G412" s="851"/>
      <c r="H412" s="851"/>
      <c r="I412" s="851"/>
      <c r="J412" s="851"/>
      <c r="K412" s="851"/>
      <c r="L412" s="851"/>
      <c r="M412" s="851"/>
      <c r="N412" s="851"/>
      <c r="O412" s="851"/>
      <c r="P412" s="852"/>
      <c r="S412" s="359"/>
      <c r="T412" s="359"/>
    </row>
    <row r="413" spans="2:20" x14ac:dyDescent="0.2">
      <c r="B413" s="687" t="s">
        <v>1193</v>
      </c>
      <c r="C413" s="636" t="s">
        <v>2359</v>
      </c>
      <c r="D413" s="853"/>
      <c r="E413" s="851"/>
      <c r="F413" s="851"/>
      <c r="G413" s="851"/>
      <c r="H413" s="851"/>
      <c r="I413" s="851"/>
      <c r="J413" s="851"/>
      <c r="K413" s="851"/>
      <c r="L413" s="851"/>
      <c r="M413" s="851"/>
      <c r="N413" s="851"/>
      <c r="O413" s="851"/>
      <c r="P413" s="852"/>
      <c r="S413" s="359"/>
      <c r="T413" s="359"/>
    </row>
    <row r="414" spans="2:20" x14ac:dyDescent="0.2">
      <c r="B414" s="687" t="s">
        <v>167</v>
      </c>
      <c r="C414" s="636" t="s">
        <v>2360</v>
      </c>
      <c r="D414" s="853"/>
      <c r="E414" s="851"/>
      <c r="F414" s="851"/>
      <c r="G414" s="851"/>
      <c r="H414" s="851"/>
      <c r="I414" s="851"/>
      <c r="J414" s="851"/>
      <c r="K414" s="851"/>
      <c r="L414" s="851"/>
      <c r="M414" s="851"/>
      <c r="N414" s="851"/>
      <c r="O414" s="851"/>
      <c r="P414" s="852"/>
      <c r="S414" s="359"/>
      <c r="T414" s="359"/>
    </row>
    <row r="415" spans="2:20" x14ac:dyDescent="0.2">
      <c r="B415" s="687" t="s">
        <v>168</v>
      </c>
      <c r="C415" s="636" t="s">
        <v>2361</v>
      </c>
      <c r="D415" s="853"/>
      <c r="E415" s="851"/>
      <c r="F415" s="851"/>
      <c r="G415" s="851"/>
      <c r="H415" s="851"/>
      <c r="I415" s="851"/>
      <c r="J415" s="851"/>
      <c r="K415" s="851"/>
      <c r="L415" s="851"/>
      <c r="M415" s="851"/>
      <c r="N415" s="851"/>
      <c r="O415" s="851"/>
      <c r="P415" s="852"/>
      <c r="S415" s="359"/>
      <c r="T415" s="359"/>
    </row>
    <row r="416" spans="2:20" x14ac:dyDescent="0.2">
      <c r="B416" s="687" t="s">
        <v>1194</v>
      </c>
      <c r="C416" s="636" t="s">
        <v>2362</v>
      </c>
      <c r="D416" s="853"/>
      <c r="E416" s="851"/>
      <c r="F416" s="851"/>
      <c r="G416" s="851"/>
      <c r="H416" s="851"/>
      <c r="I416" s="851"/>
      <c r="J416" s="851"/>
      <c r="K416" s="851"/>
      <c r="L416" s="851"/>
      <c r="M416" s="851"/>
      <c r="N416" s="851"/>
      <c r="O416" s="851"/>
      <c r="P416" s="852"/>
      <c r="S416" s="359"/>
      <c r="T416" s="359"/>
    </row>
    <row r="417" spans="2:20" x14ac:dyDescent="0.2">
      <c r="B417" s="687" t="s">
        <v>1195</v>
      </c>
      <c r="C417" s="636" t="s">
        <v>2363</v>
      </c>
      <c r="D417" s="853"/>
      <c r="E417" s="851"/>
      <c r="F417" s="851"/>
      <c r="G417" s="851"/>
      <c r="H417" s="851"/>
      <c r="I417" s="851"/>
      <c r="J417" s="851"/>
      <c r="K417" s="851"/>
      <c r="L417" s="851"/>
      <c r="M417" s="851"/>
      <c r="N417" s="851"/>
      <c r="O417" s="851"/>
      <c r="P417" s="852"/>
      <c r="S417" s="359"/>
      <c r="T417" s="359"/>
    </row>
    <row r="418" spans="2:20" x14ac:dyDescent="0.2">
      <c r="B418" s="687" t="s">
        <v>1196</v>
      </c>
      <c r="C418" s="636" t="s">
        <v>2364</v>
      </c>
      <c r="D418" s="853"/>
      <c r="E418" s="851"/>
      <c r="F418" s="851"/>
      <c r="G418" s="851"/>
      <c r="H418" s="851"/>
      <c r="I418" s="851"/>
      <c r="J418" s="851"/>
      <c r="K418" s="851"/>
      <c r="L418" s="851"/>
      <c r="M418" s="851"/>
      <c r="N418" s="851"/>
      <c r="O418" s="851"/>
      <c r="P418" s="852"/>
      <c r="S418" s="359"/>
      <c r="T418" s="359"/>
    </row>
    <row r="419" spans="2:20" x14ac:dyDescent="0.2">
      <c r="B419" s="687" t="s">
        <v>1197</v>
      </c>
      <c r="C419" s="636" t="s">
        <v>2365</v>
      </c>
      <c r="D419" s="853"/>
      <c r="E419" s="851"/>
      <c r="F419" s="851"/>
      <c r="G419" s="851"/>
      <c r="H419" s="851"/>
      <c r="I419" s="851"/>
      <c r="J419" s="851"/>
      <c r="K419" s="851"/>
      <c r="L419" s="851"/>
      <c r="M419" s="851"/>
      <c r="N419" s="851"/>
      <c r="O419" s="851"/>
      <c r="P419" s="852"/>
      <c r="S419" s="359"/>
      <c r="T419" s="359"/>
    </row>
    <row r="420" spans="2:20" x14ac:dyDescent="0.2">
      <c r="B420" s="687" t="s">
        <v>1198</v>
      </c>
      <c r="C420" s="636" t="s">
        <v>2366</v>
      </c>
      <c r="D420" s="853"/>
      <c r="E420" s="851"/>
      <c r="F420" s="851"/>
      <c r="G420" s="851"/>
      <c r="H420" s="851"/>
      <c r="I420" s="851"/>
      <c r="J420" s="851"/>
      <c r="K420" s="851"/>
      <c r="L420" s="851"/>
      <c r="M420" s="851"/>
      <c r="N420" s="851"/>
      <c r="O420" s="851"/>
      <c r="P420" s="852"/>
      <c r="S420" s="359"/>
      <c r="T420" s="359"/>
    </row>
    <row r="421" spans="2:20" x14ac:dyDescent="0.2">
      <c r="B421" s="687" t="s">
        <v>1199</v>
      </c>
      <c r="C421" s="636" t="s">
        <v>2367</v>
      </c>
      <c r="D421" s="853"/>
      <c r="E421" s="851"/>
      <c r="F421" s="851"/>
      <c r="G421" s="851"/>
      <c r="H421" s="851"/>
      <c r="I421" s="851"/>
      <c r="J421" s="851"/>
      <c r="K421" s="851"/>
      <c r="L421" s="851"/>
      <c r="M421" s="851"/>
      <c r="N421" s="851"/>
      <c r="O421" s="851"/>
      <c r="P421" s="852"/>
      <c r="S421" s="359"/>
      <c r="T421" s="359"/>
    </row>
    <row r="422" spans="2:20" x14ac:dyDescent="0.2">
      <c r="B422" s="687" t="s">
        <v>1200</v>
      </c>
      <c r="C422" s="636" t="s">
        <v>2368</v>
      </c>
      <c r="D422" s="853">
        <f>'01. APC &amp; OPROC ETO'!E422</f>
        <v>393</v>
      </c>
      <c r="E422" s="851"/>
      <c r="F422" s="851"/>
      <c r="G422" s="851"/>
      <c r="H422" s="851"/>
      <c r="I422" s="851"/>
      <c r="J422" s="851"/>
      <c r="K422" s="851"/>
      <c r="L422" s="851"/>
      <c r="M422" s="851"/>
      <c r="N422" s="851"/>
      <c r="O422" s="851"/>
      <c r="P422" s="852"/>
      <c r="S422" s="359"/>
      <c r="T422" s="359"/>
    </row>
    <row r="423" spans="2:20" x14ac:dyDescent="0.2">
      <c r="B423" s="687" t="s">
        <v>1201</v>
      </c>
      <c r="C423" s="636" t="s">
        <v>2369</v>
      </c>
      <c r="D423" s="853">
        <f>'01. APC &amp; OPROC ETO'!E423</f>
        <v>434</v>
      </c>
      <c r="E423" s="851"/>
      <c r="F423" s="851"/>
      <c r="G423" s="851"/>
      <c r="H423" s="851"/>
      <c r="I423" s="851"/>
      <c r="J423" s="851"/>
      <c r="K423" s="851"/>
      <c r="L423" s="851"/>
      <c r="M423" s="851"/>
      <c r="N423" s="851"/>
      <c r="O423" s="851"/>
      <c r="P423" s="852"/>
      <c r="S423" s="359"/>
      <c r="T423" s="359"/>
    </row>
    <row r="424" spans="2:20" x14ac:dyDescent="0.2">
      <c r="B424" s="687" t="s">
        <v>1202</v>
      </c>
      <c r="C424" s="636" t="s">
        <v>2370</v>
      </c>
      <c r="D424" s="853">
        <f>'01. APC &amp; OPROC ETO'!E424</f>
        <v>466</v>
      </c>
      <c r="E424" s="851"/>
      <c r="F424" s="851"/>
      <c r="G424" s="851"/>
      <c r="H424" s="851"/>
      <c r="I424" s="851"/>
      <c r="J424" s="851"/>
      <c r="K424" s="851"/>
      <c r="L424" s="851"/>
      <c r="M424" s="851"/>
      <c r="N424" s="851"/>
      <c r="O424" s="851"/>
      <c r="P424" s="852"/>
      <c r="S424" s="359"/>
      <c r="T424" s="359"/>
    </row>
    <row r="425" spans="2:20" x14ac:dyDescent="0.2">
      <c r="B425" s="687" t="s">
        <v>1203</v>
      </c>
      <c r="C425" s="636" t="s">
        <v>2371</v>
      </c>
      <c r="D425" s="853"/>
      <c r="E425" s="851"/>
      <c r="F425" s="851"/>
      <c r="G425" s="851"/>
      <c r="H425" s="851"/>
      <c r="I425" s="851"/>
      <c r="J425" s="851"/>
      <c r="K425" s="851"/>
      <c r="L425" s="851"/>
      <c r="M425" s="851"/>
      <c r="N425" s="851"/>
      <c r="O425" s="851"/>
      <c r="P425" s="852"/>
      <c r="S425" s="359"/>
      <c r="T425" s="359"/>
    </row>
    <row r="426" spans="2:20" x14ac:dyDescent="0.2">
      <c r="B426" s="687" t="s">
        <v>1204</v>
      </c>
      <c r="C426" s="636" t="s">
        <v>2372</v>
      </c>
      <c r="D426" s="853">
        <f>'01. APC &amp; OPROC ETO'!E426</f>
        <v>338</v>
      </c>
      <c r="E426" s="851"/>
      <c r="F426" s="851"/>
      <c r="G426" s="851"/>
      <c r="H426" s="851"/>
      <c r="I426" s="851"/>
      <c r="J426" s="851"/>
      <c r="K426" s="851"/>
      <c r="L426" s="851"/>
      <c r="M426" s="851"/>
      <c r="N426" s="851"/>
      <c r="O426" s="851"/>
      <c r="P426" s="852"/>
      <c r="S426" s="359"/>
      <c r="T426" s="359"/>
    </row>
    <row r="427" spans="2:20" x14ac:dyDescent="0.2">
      <c r="B427" s="687" t="s">
        <v>1205</v>
      </c>
      <c r="C427" s="636" t="s">
        <v>2373</v>
      </c>
      <c r="D427" s="853">
        <f>'01. APC &amp; OPROC ETO'!E427</f>
        <v>385</v>
      </c>
      <c r="E427" s="851"/>
      <c r="F427" s="851"/>
      <c r="G427" s="851"/>
      <c r="H427" s="851"/>
      <c r="I427" s="851"/>
      <c r="J427" s="851"/>
      <c r="K427" s="851"/>
      <c r="L427" s="851"/>
      <c r="M427" s="851"/>
      <c r="N427" s="851"/>
      <c r="O427" s="851"/>
      <c r="P427" s="852"/>
      <c r="S427" s="359"/>
      <c r="T427" s="359"/>
    </row>
    <row r="428" spans="2:20" x14ac:dyDescent="0.2">
      <c r="B428" s="687" t="s">
        <v>1206</v>
      </c>
      <c r="C428" s="636" t="s">
        <v>2374</v>
      </c>
      <c r="D428" s="853"/>
      <c r="E428" s="851"/>
      <c r="F428" s="851"/>
      <c r="G428" s="851"/>
      <c r="H428" s="851"/>
      <c r="I428" s="851"/>
      <c r="J428" s="851"/>
      <c r="K428" s="851"/>
      <c r="L428" s="851"/>
      <c r="M428" s="851"/>
      <c r="N428" s="851"/>
      <c r="O428" s="851"/>
      <c r="P428" s="852"/>
      <c r="S428" s="359"/>
      <c r="T428" s="359"/>
    </row>
    <row r="429" spans="2:20" x14ac:dyDescent="0.2">
      <c r="B429" s="687" t="s">
        <v>1207</v>
      </c>
      <c r="C429" s="636" t="s">
        <v>2375</v>
      </c>
      <c r="D429" s="853">
        <f>'01. APC &amp; OPROC ETO'!$E$429</f>
        <v>165</v>
      </c>
      <c r="E429" s="851"/>
      <c r="F429" s="851"/>
      <c r="G429" s="851"/>
      <c r="H429" s="851"/>
      <c r="I429" s="851"/>
      <c r="J429" s="851"/>
      <c r="K429" s="851"/>
      <c r="L429" s="851"/>
      <c r="M429" s="851"/>
      <c r="N429" s="851"/>
      <c r="O429" s="851"/>
      <c r="P429" s="852"/>
      <c r="S429" s="359"/>
      <c r="T429" s="359"/>
    </row>
    <row r="430" spans="2:20" x14ac:dyDescent="0.2">
      <c r="B430" s="687" t="s">
        <v>716</v>
      </c>
      <c r="C430" s="636" t="s">
        <v>715</v>
      </c>
      <c r="D430" s="853"/>
      <c r="E430" s="851"/>
      <c r="F430" s="851"/>
      <c r="G430" s="851"/>
      <c r="H430" s="851"/>
      <c r="I430" s="851"/>
      <c r="J430" s="851"/>
      <c r="K430" s="851"/>
      <c r="L430" s="851"/>
      <c r="M430" s="851"/>
      <c r="N430" s="851"/>
      <c r="O430" s="851"/>
      <c r="P430" s="852"/>
      <c r="S430" s="359"/>
      <c r="T430" s="359"/>
    </row>
    <row r="431" spans="2:20" x14ac:dyDescent="0.2">
      <c r="B431" s="687" t="s">
        <v>714</v>
      </c>
      <c r="C431" s="636" t="s">
        <v>713</v>
      </c>
      <c r="D431" s="853"/>
      <c r="E431" s="851"/>
      <c r="F431" s="851"/>
      <c r="G431" s="851"/>
      <c r="H431" s="851"/>
      <c r="I431" s="851"/>
      <c r="J431" s="851"/>
      <c r="K431" s="851"/>
      <c r="L431" s="851"/>
      <c r="M431" s="851"/>
      <c r="N431" s="851"/>
      <c r="O431" s="851"/>
      <c r="P431" s="852"/>
      <c r="S431" s="359"/>
      <c r="T431" s="359"/>
    </row>
    <row r="432" spans="2:20" x14ac:dyDescent="0.2">
      <c r="B432" s="687" t="s">
        <v>1208</v>
      </c>
      <c r="C432" s="636" t="s">
        <v>2376</v>
      </c>
      <c r="D432" s="853">
        <f>'01. APC &amp; OPROC ETO'!$E$432</f>
        <v>239</v>
      </c>
      <c r="E432" s="851"/>
      <c r="F432" s="851"/>
      <c r="G432" s="851"/>
      <c r="H432" s="851"/>
      <c r="I432" s="851"/>
      <c r="J432" s="851"/>
      <c r="K432" s="851"/>
      <c r="L432" s="851"/>
      <c r="M432" s="851"/>
      <c r="N432" s="851"/>
      <c r="O432" s="851"/>
      <c r="P432" s="852"/>
      <c r="S432" s="359"/>
      <c r="T432" s="359"/>
    </row>
    <row r="433" spans="2:20" x14ac:dyDescent="0.2">
      <c r="B433" s="687" t="s">
        <v>1209</v>
      </c>
      <c r="C433" s="636" t="s">
        <v>2377</v>
      </c>
      <c r="D433" s="853">
        <f>'01. APC &amp; OPROC ETO'!E433</f>
        <v>351</v>
      </c>
      <c r="E433" s="851"/>
      <c r="F433" s="851"/>
      <c r="G433" s="851"/>
      <c r="H433" s="851"/>
      <c r="I433" s="851"/>
      <c r="J433" s="851"/>
      <c r="K433" s="851"/>
      <c r="L433" s="851"/>
      <c r="M433" s="851"/>
      <c r="N433" s="851"/>
      <c r="O433" s="851"/>
      <c r="P433" s="852"/>
      <c r="S433" s="359"/>
      <c r="T433" s="359"/>
    </row>
    <row r="434" spans="2:20" x14ac:dyDescent="0.2">
      <c r="B434" s="687" t="s">
        <v>1210</v>
      </c>
      <c r="C434" s="636" t="s">
        <v>2378</v>
      </c>
      <c r="D434" s="853">
        <f>'01. APC &amp; OPROC ETO'!E434</f>
        <v>369</v>
      </c>
      <c r="E434" s="851"/>
      <c r="F434" s="851"/>
      <c r="G434" s="851"/>
      <c r="H434" s="851"/>
      <c r="I434" s="851"/>
      <c r="J434" s="851"/>
      <c r="K434" s="851"/>
      <c r="L434" s="851"/>
      <c r="M434" s="851"/>
      <c r="N434" s="851"/>
      <c r="O434" s="851"/>
      <c r="P434" s="852"/>
      <c r="S434" s="359"/>
      <c r="T434" s="359"/>
    </row>
    <row r="435" spans="2:20" x14ac:dyDescent="0.2">
      <c r="B435" s="687" t="s">
        <v>712</v>
      </c>
      <c r="C435" s="636" t="s">
        <v>711</v>
      </c>
      <c r="D435" s="853"/>
      <c r="E435" s="851"/>
      <c r="F435" s="851"/>
      <c r="G435" s="851"/>
      <c r="H435" s="851"/>
      <c r="I435" s="851"/>
      <c r="J435" s="851"/>
      <c r="K435" s="851"/>
      <c r="L435" s="851"/>
      <c r="M435" s="851"/>
      <c r="N435" s="851"/>
      <c r="O435" s="851"/>
      <c r="P435" s="852"/>
      <c r="S435" s="359"/>
      <c r="T435" s="359"/>
    </row>
    <row r="436" spans="2:20" x14ac:dyDescent="0.2">
      <c r="B436" s="687" t="s">
        <v>710</v>
      </c>
      <c r="C436" s="636" t="s">
        <v>709</v>
      </c>
      <c r="D436" s="853"/>
      <c r="E436" s="851"/>
      <c r="F436" s="851"/>
      <c r="G436" s="851"/>
      <c r="H436" s="851"/>
      <c r="I436" s="851"/>
      <c r="J436" s="851"/>
      <c r="K436" s="851"/>
      <c r="L436" s="851"/>
      <c r="M436" s="851"/>
      <c r="N436" s="851"/>
      <c r="O436" s="851"/>
      <c r="P436" s="852"/>
      <c r="S436" s="359"/>
      <c r="T436" s="359"/>
    </row>
    <row r="437" spans="2:20" x14ac:dyDescent="0.2">
      <c r="B437" s="687" t="s">
        <v>1211</v>
      </c>
      <c r="C437" s="636" t="s">
        <v>2379</v>
      </c>
      <c r="D437" s="853"/>
      <c r="E437" s="851"/>
      <c r="F437" s="851"/>
      <c r="G437" s="851"/>
      <c r="H437" s="851"/>
      <c r="I437" s="851"/>
      <c r="J437" s="851"/>
      <c r="K437" s="851"/>
      <c r="L437" s="851"/>
      <c r="M437" s="851"/>
      <c r="N437" s="851"/>
      <c r="O437" s="851"/>
      <c r="P437" s="852"/>
      <c r="S437" s="359"/>
      <c r="T437" s="359"/>
    </row>
    <row r="438" spans="2:20" x14ac:dyDescent="0.2">
      <c r="B438" s="687" t="s">
        <v>708</v>
      </c>
      <c r="C438" s="636" t="s">
        <v>707</v>
      </c>
      <c r="D438" s="853"/>
      <c r="E438" s="851"/>
      <c r="F438" s="851"/>
      <c r="G438" s="851"/>
      <c r="H438" s="851"/>
      <c r="I438" s="851"/>
      <c r="J438" s="851"/>
      <c r="K438" s="851"/>
      <c r="L438" s="851"/>
      <c r="M438" s="851"/>
      <c r="N438" s="851"/>
      <c r="O438" s="851"/>
      <c r="P438" s="852"/>
      <c r="S438" s="359"/>
      <c r="T438" s="359"/>
    </row>
    <row r="439" spans="2:20" x14ac:dyDescent="0.2">
      <c r="B439" s="687" t="s">
        <v>706</v>
      </c>
      <c r="C439" s="636" t="s">
        <v>705</v>
      </c>
      <c r="D439" s="853"/>
      <c r="E439" s="851"/>
      <c r="F439" s="851"/>
      <c r="G439" s="851"/>
      <c r="H439" s="851"/>
      <c r="I439" s="851"/>
      <c r="J439" s="851"/>
      <c r="K439" s="851"/>
      <c r="L439" s="851"/>
      <c r="M439" s="851"/>
      <c r="N439" s="851"/>
      <c r="O439" s="851"/>
      <c r="P439" s="852"/>
      <c r="S439" s="359"/>
      <c r="T439" s="359"/>
    </row>
    <row r="440" spans="2:20" x14ac:dyDescent="0.2">
      <c r="B440" s="687" t="s">
        <v>1212</v>
      </c>
      <c r="C440" s="636" t="s">
        <v>2380</v>
      </c>
      <c r="D440" s="853"/>
      <c r="E440" s="851"/>
      <c r="F440" s="851"/>
      <c r="G440" s="851"/>
      <c r="H440" s="851"/>
      <c r="I440" s="851"/>
      <c r="J440" s="851"/>
      <c r="K440" s="851"/>
      <c r="L440" s="851"/>
      <c r="M440" s="851"/>
      <c r="N440" s="851"/>
      <c r="O440" s="851"/>
      <c r="P440" s="852"/>
      <c r="S440" s="359"/>
      <c r="T440" s="359"/>
    </row>
    <row r="441" spans="2:20" x14ac:dyDescent="0.2">
      <c r="B441" s="687" t="s">
        <v>1213</v>
      </c>
      <c r="C441" s="636" t="s">
        <v>2381</v>
      </c>
      <c r="D441" s="853"/>
      <c r="E441" s="851"/>
      <c r="F441" s="851"/>
      <c r="G441" s="851"/>
      <c r="H441" s="851"/>
      <c r="I441" s="851"/>
      <c r="J441" s="851"/>
      <c r="K441" s="851"/>
      <c r="L441" s="851"/>
      <c r="M441" s="851"/>
      <c r="N441" s="851"/>
      <c r="O441" s="851"/>
      <c r="P441" s="852"/>
      <c r="S441" s="359"/>
      <c r="T441" s="359"/>
    </row>
    <row r="442" spans="2:20" x14ac:dyDescent="0.2">
      <c r="B442" s="687" t="s">
        <v>1214</v>
      </c>
      <c r="C442" s="636" t="s">
        <v>2382</v>
      </c>
      <c r="D442" s="853"/>
      <c r="E442" s="851"/>
      <c r="F442" s="851"/>
      <c r="G442" s="851"/>
      <c r="H442" s="851"/>
      <c r="I442" s="851"/>
      <c r="J442" s="851"/>
      <c r="K442" s="851"/>
      <c r="L442" s="851"/>
      <c r="M442" s="851"/>
      <c r="N442" s="851"/>
      <c r="O442" s="851"/>
      <c r="P442" s="852"/>
      <c r="S442" s="359"/>
      <c r="T442" s="359"/>
    </row>
    <row r="443" spans="2:20" x14ac:dyDescent="0.2">
      <c r="B443" s="687" t="s">
        <v>1215</v>
      </c>
      <c r="C443" s="636" t="s">
        <v>2383</v>
      </c>
      <c r="D443" s="853"/>
      <c r="E443" s="851"/>
      <c r="F443" s="851"/>
      <c r="G443" s="851"/>
      <c r="H443" s="851"/>
      <c r="I443" s="851"/>
      <c r="J443" s="851"/>
      <c r="K443" s="851"/>
      <c r="L443" s="851"/>
      <c r="M443" s="851"/>
      <c r="N443" s="851"/>
      <c r="O443" s="851"/>
      <c r="P443" s="852"/>
      <c r="S443" s="359"/>
      <c r="T443" s="359"/>
    </row>
    <row r="444" spans="2:20" x14ac:dyDescent="0.2">
      <c r="B444" s="687" t="s">
        <v>1216</v>
      </c>
      <c r="C444" s="636" t="s">
        <v>2384</v>
      </c>
      <c r="D444" s="853"/>
      <c r="E444" s="851"/>
      <c r="F444" s="851"/>
      <c r="G444" s="851"/>
      <c r="H444" s="851"/>
      <c r="I444" s="851"/>
      <c r="J444" s="851"/>
      <c r="K444" s="851"/>
      <c r="L444" s="851"/>
      <c r="M444" s="851"/>
      <c r="N444" s="851"/>
      <c r="O444" s="851"/>
      <c r="P444" s="852"/>
      <c r="S444" s="359"/>
      <c r="T444" s="359"/>
    </row>
    <row r="445" spans="2:20" x14ac:dyDescent="0.2">
      <c r="B445" s="687" t="s">
        <v>704</v>
      </c>
      <c r="C445" s="636" t="s">
        <v>703</v>
      </c>
      <c r="D445" s="853"/>
      <c r="E445" s="851"/>
      <c r="F445" s="851"/>
      <c r="G445" s="851"/>
      <c r="H445" s="851"/>
      <c r="I445" s="851"/>
      <c r="J445" s="851"/>
      <c r="K445" s="851"/>
      <c r="L445" s="851"/>
      <c r="M445" s="851"/>
      <c r="N445" s="851"/>
      <c r="O445" s="851"/>
      <c r="P445" s="852"/>
      <c r="S445" s="359"/>
      <c r="T445" s="359"/>
    </row>
    <row r="446" spans="2:20" x14ac:dyDescent="0.2">
      <c r="B446" s="687" t="s">
        <v>702</v>
      </c>
      <c r="C446" s="636" t="s">
        <v>701</v>
      </c>
      <c r="D446" s="853"/>
      <c r="E446" s="851"/>
      <c r="F446" s="851"/>
      <c r="G446" s="851"/>
      <c r="H446" s="851"/>
      <c r="I446" s="851"/>
      <c r="J446" s="851"/>
      <c r="K446" s="851"/>
      <c r="L446" s="851"/>
      <c r="M446" s="851"/>
      <c r="N446" s="851"/>
      <c r="O446" s="851"/>
      <c r="P446" s="852"/>
      <c r="S446" s="359"/>
      <c r="T446" s="359"/>
    </row>
    <row r="447" spans="2:20" x14ac:dyDescent="0.2">
      <c r="B447" s="687" t="s">
        <v>700</v>
      </c>
      <c r="C447" s="636" t="s">
        <v>699</v>
      </c>
      <c r="D447" s="853"/>
      <c r="E447" s="851"/>
      <c r="F447" s="851"/>
      <c r="G447" s="851"/>
      <c r="H447" s="851"/>
      <c r="I447" s="851"/>
      <c r="J447" s="851"/>
      <c r="K447" s="851"/>
      <c r="L447" s="851"/>
      <c r="M447" s="851"/>
      <c r="N447" s="851"/>
      <c r="O447" s="851"/>
      <c r="P447" s="852"/>
      <c r="S447" s="359"/>
      <c r="T447" s="359"/>
    </row>
    <row r="448" spans="2:20" x14ac:dyDescent="0.2">
      <c r="B448" s="687" t="s">
        <v>698</v>
      </c>
      <c r="C448" s="636" t="s">
        <v>697</v>
      </c>
      <c r="D448" s="853"/>
      <c r="E448" s="851"/>
      <c r="F448" s="851"/>
      <c r="G448" s="851"/>
      <c r="H448" s="851"/>
      <c r="I448" s="851"/>
      <c r="J448" s="851"/>
      <c r="K448" s="851"/>
      <c r="L448" s="851"/>
      <c r="M448" s="851"/>
      <c r="N448" s="851"/>
      <c r="O448" s="851"/>
      <c r="P448" s="852"/>
      <c r="S448" s="359"/>
      <c r="T448" s="359"/>
    </row>
    <row r="449" spans="2:20" x14ac:dyDescent="0.2">
      <c r="B449" s="687" t="s">
        <v>696</v>
      </c>
      <c r="C449" s="636" t="s">
        <v>695</v>
      </c>
      <c r="D449" s="853"/>
      <c r="E449" s="851"/>
      <c r="F449" s="851"/>
      <c r="G449" s="851"/>
      <c r="H449" s="851"/>
      <c r="I449" s="851"/>
      <c r="J449" s="851"/>
      <c r="K449" s="851"/>
      <c r="L449" s="851"/>
      <c r="M449" s="851"/>
      <c r="N449" s="851"/>
      <c r="O449" s="851"/>
      <c r="P449" s="852"/>
      <c r="S449" s="359"/>
      <c r="T449" s="359"/>
    </row>
    <row r="450" spans="2:20" x14ac:dyDescent="0.2">
      <c r="B450" s="687" t="s">
        <v>694</v>
      </c>
      <c r="C450" s="636" t="s">
        <v>693</v>
      </c>
      <c r="D450" s="853"/>
      <c r="E450" s="851"/>
      <c r="F450" s="851"/>
      <c r="G450" s="851"/>
      <c r="H450" s="851"/>
      <c r="I450" s="851"/>
      <c r="J450" s="851"/>
      <c r="K450" s="851"/>
      <c r="L450" s="851"/>
      <c r="M450" s="851"/>
      <c r="N450" s="851"/>
      <c r="O450" s="851"/>
      <c r="P450" s="852"/>
      <c r="S450" s="359"/>
      <c r="T450" s="359"/>
    </row>
    <row r="451" spans="2:20" x14ac:dyDescent="0.2">
      <c r="B451" s="687" t="s">
        <v>692</v>
      </c>
      <c r="C451" s="636" t="s">
        <v>691</v>
      </c>
      <c r="D451" s="853"/>
      <c r="E451" s="851"/>
      <c r="F451" s="851"/>
      <c r="G451" s="851"/>
      <c r="H451" s="851"/>
      <c r="I451" s="851"/>
      <c r="J451" s="851"/>
      <c r="K451" s="851"/>
      <c r="L451" s="851"/>
      <c r="M451" s="851"/>
      <c r="N451" s="851"/>
      <c r="O451" s="851"/>
      <c r="P451" s="852"/>
      <c r="S451" s="359"/>
      <c r="T451" s="359"/>
    </row>
    <row r="452" spans="2:20" x14ac:dyDescent="0.2">
      <c r="B452" s="687" t="s">
        <v>690</v>
      </c>
      <c r="C452" s="636" t="s">
        <v>689</v>
      </c>
      <c r="D452" s="853"/>
      <c r="E452" s="851"/>
      <c r="F452" s="851"/>
      <c r="G452" s="851"/>
      <c r="H452" s="851"/>
      <c r="I452" s="851"/>
      <c r="J452" s="851"/>
      <c r="K452" s="851"/>
      <c r="L452" s="851"/>
      <c r="M452" s="851"/>
      <c r="N452" s="851"/>
      <c r="O452" s="851"/>
      <c r="P452" s="852"/>
      <c r="S452" s="359"/>
      <c r="T452" s="359"/>
    </row>
    <row r="453" spans="2:20" x14ac:dyDescent="0.2">
      <c r="B453" s="687" t="s">
        <v>688</v>
      </c>
      <c r="C453" s="636" t="s">
        <v>687</v>
      </c>
      <c r="D453" s="853"/>
      <c r="E453" s="851"/>
      <c r="F453" s="851"/>
      <c r="G453" s="851"/>
      <c r="H453" s="851"/>
      <c r="I453" s="851"/>
      <c r="J453" s="851"/>
      <c r="K453" s="851"/>
      <c r="L453" s="851"/>
      <c r="M453" s="851"/>
      <c r="N453" s="851"/>
      <c r="O453" s="851"/>
      <c r="P453" s="852"/>
      <c r="S453" s="359"/>
      <c r="T453" s="359"/>
    </row>
    <row r="454" spans="2:20" x14ac:dyDescent="0.2">
      <c r="B454" s="687" t="s">
        <v>686</v>
      </c>
      <c r="C454" s="636" t="s">
        <v>685</v>
      </c>
      <c r="D454" s="853"/>
      <c r="E454" s="851"/>
      <c r="F454" s="851"/>
      <c r="G454" s="851"/>
      <c r="H454" s="851"/>
      <c r="I454" s="851"/>
      <c r="J454" s="851"/>
      <c r="K454" s="851"/>
      <c r="L454" s="851"/>
      <c r="M454" s="851"/>
      <c r="N454" s="851"/>
      <c r="O454" s="851"/>
      <c r="P454" s="852"/>
      <c r="S454" s="359"/>
      <c r="T454" s="359"/>
    </row>
    <row r="455" spans="2:20" x14ac:dyDescent="0.2">
      <c r="B455" s="687" t="s">
        <v>684</v>
      </c>
      <c r="C455" s="636" t="s">
        <v>683</v>
      </c>
      <c r="D455" s="853"/>
      <c r="E455" s="851"/>
      <c r="F455" s="851"/>
      <c r="G455" s="851"/>
      <c r="H455" s="851"/>
      <c r="I455" s="851"/>
      <c r="J455" s="851"/>
      <c r="K455" s="851"/>
      <c r="L455" s="851"/>
      <c r="M455" s="851"/>
      <c r="N455" s="851"/>
      <c r="O455" s="851"/>
      <c r="P455" s="852"/>
      <c r="S455" s="359"/>
      <c r="T455" s="359"/>
    </row>
    <row r="456" spans="2:20" x14ac:dyDescent="0.2">
      <c r="B456" s="687" t="s">
        <v>682</v>
      </c>
      <c r="C456" s="636" t="s">
        <v>681</v>
      </c>
      <c r="D456" s="853"/>
      <c r="E456" s="851"/>
      <c r="F456" s="851"/>
      <c r="G456" s="851"/>
      <c r="H456" s="851"/>
      <c r="I456" s="851"/>
      <c r="J456" s="851"/>
      <c r="K456" s="851"/>
      <c r="L456" s="851"/>
      <c r="M456" s="851"/>
      <c r="N456" s="851"/>
      <c r="O456" s="851"/>
      <c r="P456" s="852"/>
      <c r="S456" s="359"/>
      <c r="T456" s="359"/>
    </row>
    <row r="457" spans="2:20" x14ac:dyDescent="0.2">
      <c r="B457" s="687" t="s">
        <v>680</v>
      </c>
      <c r="C457" s="636" t="s">
        <v>679</v>
      </c>
      <c r="D457" s="853"/>
      <c r="E457" s="851"/>
      <c r="F457" s="851"/>
      <c r="G457" s="851"/>
      <c r="H457" s="851"/>
      <c r="I457" s="851"/>
      <c r="J457" s="851"/>
      <c r="K457" s="851"/>
      <c r="L457" s="851"/>
      <c r="M457" s="851"/>
      <c r="N457" s="851"/>
      <c r="O457" s="851"/>
      <c r="P457" s="852"/>
      <c r="S457" s="359"/>
      <c r="T457" s="359"/>
    </row>
    <row r="458" spans="2:20" x14ac:dyDescent="0.2">
      <c r="B458" s="687" t="s">
        <v>678</v>
      </c>
      <c r="C458" s="636" t="s">
        <v>677</v>
      </c>
      <c r="D458" s="853"/>
      <c r="E458" s="851"/>
      <c r="F458" s="851"/>
      <c r="G458" s="851"/>
      <c r="H458" s="851"/>
      <c r="I458" s="851"/>
      <c r="J458" s="851"/>
      <c r="K458" s="851"/>
      <c r="L458" s="851"/>
      <c r="M458" s="851"/>
      <c r="N458" s="851"/>
      <c r="O458" s="851"/>
      <c r="P458" s="852"/>
      <c r="S458" s="359"/>
      <c r="T458" s="359"/>
    </row>
    <row r="459" spans="2:20" x14ac:dyDescent="0.2">
      <c r="B459" s="687" t="s">
        <v>676</v>
      </c>
      <c r="C459" s="636" t="s">
        <v>675</v>
      </c>
      <c r="D459" s="853"/>
      <c r="E459" s="851"/>
      <c r="F459" s="851"/>
      <c r="G459" s="851"/>
      <c r="H459" s="851"/>
      <c r="I459" s="851"/>
      <c r="J459" s="851"/>
      <c r="K459" s="851"/>
      <c r="L459" s="851"/>
      <c r="M459" s="851"/>
      <c r="N459" s="851"/>
      <c r="O459" s="851"/>
      <c r="P459" s="852"/>
      <c r="S459" s="359"/>
      <c r="T459" s="359"/>
    </row>
    <row r="460" spans="2:20" x14ac:dyDescent="0.2">
      <c r="B460" s="687" t="s">
        <v>674</v>
      </c>
      <c r="C460" s="636" t="s">
        <v>673</v>
      </c>
      <c r="D460" s="853"/>
      <c r="E460" s="851"/>
      <c r="F460" s="851"/>
      <c r="G460" s="851"/>
      <c r="H460" s="851"/>
      <c r="I460" s="851"/>
      <c r="J460" s="851"/>
      <c r="K460" s="851"/>
      <c r="L460" s="851"/>
      <c r="M460" s="851"/>
      <c r="N460" s="851"/>
      <c r="O460" s="851"/>
      <c r="P460" s="852"/>
      <c r="S460" s="359"/>
      <c r="T460" s="359"/>
    </row>
    <row r="461" spans="2:20" x14ac:dyDescent="0.2">
      <c r="B461" s="687" t="s">
        <v>672</v>
      </c>
      <c r="C461" s="636" t="s">
        <v>671</v>
      </c>
      <c r="D461" s="853"/>
      <c r="E461" s="851"/>
      <c r="F461" s="851"/>
      <c r="G461" s="851"/>
      <c r="H461" s="851"/>
      <c r="I461" s="851"/>
      <c r="J461" s="851"/>
      <c r="K461" s="851"/>
      <c r="L461" s="851"/>
      <c r="M461" s="851"/>
      <c r="N461" s="851"/>
      <c r="O461" s="851"/>
      <c r="P461" s="852"/>
      <c r="S461" s="359"/>
      <c r="T461" s="359"/>
    </row>
    <row r="462" spans="2:20" x14ac:dyDescent="0.2">
      <c r="B462" s="687" t="s">
        <v>670</v>
      </c>
      <c r="C462" s="636" t="s">
        <v>669</v>
      </c>
      <c r="D462" s="853"/>
      <c r="E462" s="851"/>
      <c r="F462" s="851"/>
      <c r="G462" s="851"/>
      <c r="H462" s="851"/>
      <c r="I462" s="851"/>
      <c r="J462" s="851"/>
      <c r="K462" s="851"/>
      <c r="L462" s="851"/>
      <c r="M462" s="851"/>
      <c r="N462" s="851"/>
      <c r="O462" s="851"/>
      <c r="P462" s="852"/>
      <c r="S462" s="359"/>
      <c r="T462" s="359"/>
    </row>
    <row r="463" spans="2:20" x14ac:dyDescent="0.2">
      <c r="B463" s="687" t="s">
        <v>668</v>
      </c>
      <c r="C463" s="636" t="s">
        <v>667</v>
      </c>
      <c r="D463" s="853"/>
      <c r="E463" s="851"/>
      <c r="F463" s="851"/>
      <c r="G463" s="851"/>
      <c r="H463" s="851"/>
      <c r="I463" s="851"/>
      <c r="J463" s="851"/>
      <c r="K463" s="851"/>
      <c r="L463" s="851"/>
      <c r="M463" s="851"/>
      <c r="N463" s="851"/>
      <c r="O463" s="851"/>
      <c r="P463" s="852"/>
      <c r="S463" s="359"/>
      <c r="T463" s="359"/>
    </row>
    <row r="464" spans="2:20" x14ac:dyDescent="0.2">
      <c r="B464" s="687" t="s">
        <v>666</v>
      </c>
      <c r="C464" s="636" t="s">
        <v>665</v>
      </c>
      <c r="D464" s="853"/>
      <c r="E464" s="851"/>
      <c r="F464" s="851"/>
      <c r="G464" s="851"/>
      <c r="H464" s="851"/>
      <c r="I464" s="851"/>
      <c r="J464" s="851"/>
      <c r="K464" s="851"/>
      <c r="L464" s="851"/>
      <c r="M464" s="851"/>
      <c r="N464" s="851"/>
      <c r="O464" s="851"/>
      <c r="P464" s="852"/>
      <c r="S464" s="359"/>
      <c r="T464" s="359"/>
    </row>
    <row r="465" spans="2:20" x14ac:dyDescent="0.2">
      <c r="B465" s="687" t="s">
        <v>664</v>
      </c>
      <c r="C465" s="636" t="s">
        <v>663</v>
      </c>
      <c r="D465" s="853"/>
      <c r="E465" s="851"/>
      <c r="F465" s="851"/>
      <c r="G465" s="851"/>
      <c r="H465" s="851"/>
      <c r="I465" s="851"/>
      <c r="J465" s="851"/>
      <c r="K465" s="851"/>
      <c r="L465" s="851"/>
      <c r="M465" s="851"/>
      <c r="N465" s="851"/>
      <c r="O465" s="851"/>
      <c r="P465" s="852"/>
      <c r="S465" s="359"/>
      <c r="T465" s="359"/>
    </row>
    <row r="466" spans="2:20" x14ac:dyDescent="0.2">
      <c r="B466" s="687" t="s">
        <v>662</v>
      </c>
      <c r="C466" s="636" t="s">
        <v>661</v>
      </c>
      <c r="D466" s="853"/>
      <c r="E466" s="851"/>
      <c r="F466" s="851"/>
      <c r="G466" s="851"/>
      <c r="H466" s="851"/>
      <c r="I466" s="851"/>
      <c r="J466" s="851"/>
      <c r="K466" s="851"/>
      <c r="L466" s="851"/>
      <c r="M466" s="851"/>
      <c r="N466" s="851"/>
      <c r="O466" s="851"/>
      <c r="P466" s="852"/>
      <c r="S466" s="359"/>
      <c r="T466" s="359"/>
    </row>
    <row r="467" spans="2:20" x14ac:dyDescent="0.2">
      <c r="B467" s="687" t="s">
        <v>660</v>
      </c>
      <c r="C467" s="636" t="s">
        <v>659</v>
      </c>
      <c r="D467" s="853"/>
      <c r="E467" s="851"/>
      <c r="F467" s="851"/>
      <c r="G467" s="851"/>
      <c r="H467" s="851"/>
      <c r="I467" s="851"/>
      <c r="J467" s="851"/>
      <c r="K467" s="851"/>
      <c r="L467" s="851"/>
      <c r="M467" s="851"/>
      <c r="N467" s="851"/>
      <c r="O467" s="851"/>
      <c r="P467" s="852"/>
      <c r="S467" s="359"/>
      <c r="T467" s="359"/>
    </row>
    <row r="468" spans="2:20" x14ac:dyDescent="0.2">
      <c r="B468" s="687" t="s">
        <v>658</v>
      </c>
      <c r="C468" s="636" t="s">
        <v>657</v>
      </c>
      <c r="D468" s="853"/>
      <c r="E468" s="851"/>
      <c r="F468" s="851"/>
      <c r="G468" s="851"/>
      <c r="H468" s="851"/>
      <c r="I468" s="851"/>
      <c r="J468" s="851"/>
      <c r="K468" s="851"/>
      <c r="L468" s="851"/>
      <c r="M468" s="851"/>
      <c r="N468" s="851"/>
      <c r="O468" s="851"/>
      <c r="P468" s="852"/>
      <c r="S468" s="359"/>
      <c r="T468" s="359"/>
    </row>
    <row r="469" spans="2:20" x14ac:dyDescent="0.2">
      <c r="B469" s="687" t="s">
        <v>656</v>
      </c>
      <c r="C469" s="636" t="s">
        <v>655</v>
      </c>
      <c r="D469" s="853"/>
      <c r="E469" s="851"/>
      <c r="F469" s="851"/>
      <c r="G469" s="851"/>
      <c r="H469" s="851"/>
      <c r="I469" s="851"/>
      <c r="J469" s="851"/>
      <c r="K469" s="851"/>
      <c r="L469" s="851"/>
      <c r="M469" s="851"/>
      <c r="N469" s="851"/>
      <c r="O469" s="851"/>
      <c r="P469" s="852"/>
      <c r="S469" s="359"/>
      <c r="T469" s="359"/>
    </row>
    <row r="470" spans="2:20" x14ac:dyDescent="0.2">
      <c r="B470" s="687" t="s">
        <v>654</v>
      </c>
      <c r="C470" s="636" t="s">
        <v>653</v>
      </c>
      <c r="D470" s="853"/>
      <c r="E470" s="851"/>
      <c r="F470" s="851"/>
      <c r="G470" s="851"/>
      <c r="H470" s="851"/>
      <c r="I470" s="851"/>
      <c r="J470" s="851"/>
      <c r="K470" s="851"/>
      <c r="L470" s="851"/>
      <c r="M470" s="851"/>
      <c r="N470" s="851"/>
      <c r="O470" s="851"/>
      <c r="P470" s="852"/>
      <c r="S470" s="359"/>
      <c r="T470" s="359"/>
    </row>
    <row r="471" spans="2:20" x14ac:dyDescent="0.2">
      <c r="B471" s="687" t="s">
        <v>652</v>
      </c>
      <c r="C471" s="636" t="s">
        <v>651</v>
      </c>
      <c r="D471" s="853"/>
      <c r="E471" s="851"/>
      <c r="F471" s="851"/>
      <c r="G471" s="851"/>
      <c r="H471" s="851"/>
      <c r="I471" s="851"/>
      <c r="J471" s="851"/>
      <c r="K471" s="851"/>
      <c r="L471" s="851"/>
      <c r="M471" s="851"/>
      <c r="N471" s="851"/>
      <c r="O471" s="851"/>
      <c r="P471" s="852"/>
      <c r="S471" s="359"/>
      <c r="T471" s="359"/>
    </row>
    <row r="472" spans="2:20" x14ac:dyDescent="0.2">
      <c r="B472" s="687" t="s">
        <v>650</v>
      </c>
      <c r="C472" s="636" t="s">
        <v>649</v>
      </c>
      <c r="D472" s="853"/>
      <c r="E472" s="851"/>
      <c r="F472" s="851"/>
      <c r="G472" s="851"/>
      <c r="H472" s="851"/>
      <c r="I472" s="851"/>
      <c r="J472" s="851"/>
      <c r="K472" s="851"/>
      <c r="L472" s="851"/>
      <c r="M472" s="851"/>
      <c r="N472" s="851"/>
      <c r="O472" s="851"/>
      <c r="P472" s="852"/>
      <c r="S472" s="359"/>
      <c r="T472" s="359"/>
    </row>
    <row r="473" spans="2:20" x14ac:dyDescent="0.2">
      <c r="B473" s="687" t="s">
        <v>648</v>
      </c>
      <c r="C473" s="636" t="s">
        <v>647</v>
      </c>
      <c r="D473" s="853"/>
      <c r="E473" s="851"/>
      <c r="F473" s="851"/>
      <c r="G473" s="851"/>
      <c r="H473" s="851"/>
      <c r="I473" s="851"/>
      <c r="J473" s="851"/>
      <c r="K473" s="851"/>
      <c r="L473" s="851"/>
      <c r="M473" s="851"/>
      <c r="N473" s="851"/>
      <c r="O473" s="851"/>
      <c r="P473" s="852"/>
      <c r="S473" s="359"/>
      <c r="T473" s="359"/>
    </row>
    <row r="474" spans="2:20" x14ac:dyDescent="0.2">
      <c r="B474" s="687" t="s">
        <v>646</v>
      </c>
      <c r="C474" s="636" t="s">
        <v>645</v>
      </c>
      <c r="D474" s="853"/>
      <c r="E474" s="851"/>
      <c r="F474" s="851"/>
      <c r="G474" s="851"/>
      <c r="H474" s="851"/>
      <c r="I474" s="851"/>
      <c r="J474" s="851"/>
      <c r="K474" s="851"/>
      <c r="L474" s="851"/>
      <c r="M474" s="851"/>
      <c r="N474" s="851"/>
      <c r="O474" s="851"/>
      <c r="P474" s="852"/>
      <c r="S474" s="359"/>
      <c r="T474" s="359"/>
    </row>
    <row r="475" spans="2:20" x14ac:dyDescent="0.2">
      <c r="B475" s="687" t="s">
        <v>644</v>
      </c>
      <c r="C475" s="636" t="s">
        <v>643</v>
      </c>
      <c r="D475" s="853"/>
      <c r="E475" s="851"/>
      <c r="F475" s="851"/>
      <c r="G475" s="851"/>
      <c r="H475" s="851"/>
      <c r="I475" s="851"/>
      <c r="J475" s="851"/>
      <c r="K475" s="851"/>
      <c r="L475" s="851"/>
      <c r="M475" s="851"/>
      <c r="N475" s="851"/>
      <c r="O475" s="851"/>
      <c r="P475" s="852"/>
      <c r="S475" s="359"/>
      <c r="T475" s="359"/>
    </row>
    <row r="476" spans="2:20" x14ac:dyDescent="0.2">
      <c r="B476" s="687" t="s">
        <v>642</v>
      </c>
      <c r="C476" s="636" t="s">
        <v>641</v>
      </c>
      <c r="D476" s="853"/>
      <c r="E476" s="851"/>
      <c r="F476" s="851"/>
      <c r="G476" s="851"/>
      <c r="H476" s="851"/>
      <c r="I476" s="851"/>
      <c r="J476" s="851"/>
      <c r="K476" s="851"/>
      <c r="L476" s="851"/>
      <c r="M476" s="851"/>
      <c r="N476" s="851"/>
      <c r="O476" s="851"/>
      <c r="P476" s="852"/>
      <c r="S476" s="359"/>
      <c r="T476" s="359"/>
    </row>
    <row r="477" spans="2:20" x14ac:dyDescent="0.2">
      <c r="B477" s="687" t="s">
        <v>640</v>
      </c>
      <c r="C477" s="636" t="s">
        <v>639</v>
      </c>
      <c r="D477" s="853"/>
      <c r="E477" s="851"/>
      <c r="F477" s="851"/>
      <c r="G477" s="851"/>
      <c r="H477" s="851"/>
      <c r="I477" s="851"/>
      <c r="J477" s="851"/>
      <c r="K477" s="851"/>
      <c r="L477" s="851"/>
      <c r="M477" s="851"/>
      <c r="N477" s="851"/>
      <c r="O477" s="851"/>
      <c r="P477" s="852"/>
      <c r="S477" s="359"/>
      <c r="T477" s="359"/>
    </row>
    <row r="478" spans="2:20" x14ac:dyDescent="0.2">
      <c r="B478" s="687" t="s">
        <v>638</v>
      </c>
      <c r="C478" s="636" t="s">
        <v>637</v>
      </c>
      <c r="D478" s="853"/>
      <c r="E478" s="851"/>
      <c r="F478" s="851"/>
      <c r="G478" s="851"/>
      <c r="H478" s="851"/>
      <c r="I478" s="851"/>
      <c r="J478" s="851"/>
      <c r="K478" s="851"/>
      <c r="L478" s="851"/>
      <c r="M478" s="851"/>
      <c r="N478" s="851"/>
      <c r="O478" s="851"/>
      <c r="P478" s="852"/>
      <c r="S478" s="359"/>
      <c r="T478" s="359"/>
    </row>
    <row r="479" spans="2:20" x14ac:dyDescent="0.2">
      <c r="B479" s="687" t="s">
        <v>636</v>
      </c>
      <c r="C479" s="636" t="s">
        <v>635</v>
      </c>
      <c r="D479" s="853"/>
      <c r="E479" s="851"/>
      <c r="F479" s="851"/>
      <c r="G479" s="851"/>
      <c r="H479" s="851"/>
      <c r="I479" s="851"/>
      <c r="J479" s="851"/>
      <c r="K479" s="851"/>
      <c r="L479" s="851"/>
      <c r="M479" s="851"/>
      <c r="N479" s="851"/>
      <c r="O479" s="851"/>
      <c r="P479" s="852"/>
      <c r="S479" s="359"/>
      <c r="T479" s="359"/>
    </row>
    <row r="480" spans="2:20" x14ac:dyDescent="0.2">
      <c r="B480" s="687" t="s">
        <v>634</v>
      </c>
      <c r="C480" s="636" t="s">
        <v>633</v>
      </c>
      <c r="D480" s="853"/>
      <c r="E480" s="851"/>
      <c r="F480" s="851"/>
      <c r="G480" s="851"/>
      <c r="H480" s="851"/>
      <c r="I480" s="851"/>
      <c r="J480" s="851"/>
      <c r="K480" s="851"/>
      <c r="L480" s="851"/>
      <c r="M480" s="851"/>
      <c r="N480" s="851"/>
      <c r="O480" s="851"/>
      <c r="P480" s="852"/>
      <c r="S480" s="359"/>
      <c r="T480" s="359"/>
    </row>
    <row r="481" spans="2:20" x14ac:dyDescent="0.2">
      <c r="B481" s="687" t="s">
        <v>632</v>
      </c>
      <c r="C481" s="636" t="s">
        <v>631</v>
      </c>
      <c r="D481" s="853"/>
      <c r="E481" s="851"/>
      <c r="F481" s="851"/>
      <c r="G481" s="851"/>
      <c r="H481" s="851"/>
      <c r="I481" s="851"/>
      <c r="J481" s="851"/>
      <c r="K481" s="851"/>
      <c r="L481" s="851"/>
      <c r="M481" s="851"/>
      <c r="N481" s="851"/>
      <c r="O481" s="851"/>
      <c r="P481" s="852"/>
      <c r="S481" s="359"/>
      <c r="T481" s="359"/>
    </row>
    <row r="482" spans="2:20" x14ac:dyDescent="0.2">
      <c r="B482" s="687" t="s">
        <v>630</v>
      </c>
      <c r="C482" s="636" t="s">
        <v>629</v>
      </c>
      <c r="D482" s="853"/>
      <c r="E482" s="851"/>
      <c r="F482" s="851"/>
      <c r="G482" s="851"/>
      <c r="H482" s="851"/>
      <c r="I482" s="851"/>
      <c r="J482" s="851"/>
      <c r="K482" s="851"/>
      <c r="L482" s="851"/>
      <c r="M482" s="851"/>
      <c r="N482" s="851"/>
      <c r="O482" s="851"/>
      <c r="P482" s="852"/>
      <c r="S482" s="359"/>
      <c r="T482" s="359"/>
    </row>
    <row r="483" spans="2:20" x14ac:dyDescent="0.2">
      <c r="B483" s="687" t="s">
        <v>628</v>
      </c>
      <c r="C483" s="636" t="s">
        <v>627</v>
      </c>
      <c r="D483" s="853"/>
      <c r="E483" s="851"/>
      <c r="F483" s="851"/>
      <c r="G483" s="851"/>
      <c r="H483" s="851"/>
      <c r="I483" s="851"/>
      <c r="J483" s="851"/>
      <c r="K483" s="851"/>
      <c r="L483" s="851"/>
      <c r="M483" s="851"/>
      <c r="N483" s="851"/>
      <c r="O483" s="851"/>
      <c r="P483" s="852"/>
      <c r="S483" s="359"/>
      <c r="T483" s="359"/>
    </row>
    <row r="484" spans="2:20" x14ac:dyDescent="0.2">
      <c r="B484" s="687" t="s">
        <v>626</v>
      </c>
      <c r="C484" s="636" t="s">
        <v>625</v>
      </c>
      <c r="D484" s="853"/>
      <c r="E484" s="851">
        <v>6212</v>
      </c>
      <c r="F484" s="851"/>
      <c r="G484" s="851"/>
      <c r="H484" s="851"/>
      <c r="I484" s="851">
        <v>6212</v>
      </c>
      <c r="J484" s="851"/>
      <c r="K484" s="851"/>
      <c r="L484" s="851"/>
      <c r="M484" s="851"/>
      <c r="N484" s="851"/>
      <c r="O484" s="851"/>
      <c r="P484" s="852"/>
      <c r="S484" s="359"/>
      <c r="T484" s="359"/>
    </row>
    <row r="485" spans="2:20" x14ac:dyDescent="0.2">
      <c r="B485" s="687" t="s">
        <v>624</v>
      </c>
      <c r="C485" s="636" t="s">
        <v>623</v>
      </c>
      <c r="D485" s="853"/>
      <c r="E485" s="851">
        <v>4944</v>
      </c>
      <c r="F485" s="851"/>
      <c r="G485" s="851"/>
      <c r="H485" s="851"/>
      <c r="I485" s="851">
        <v>4944</v>
      </c>
      <c r="J485" s="851"/>
      <c r="K485" s="851"/>
      <c r="L485" s="851"/>
      <c r="M485" s="851"/>
      <c r="N485" s="851"/>
      <c r="O485" s="851"/>
      <c r="P485" s="852"/>
      <c r="S485" s="359"/>
      <c r="T485" s="359"/>
    </row>
    <row r="486" spans="2:20" x14ac:dyDescent="0.2">
      <c r="B486" s="687" t="s">
        <v>622</v>
      </c>
      <c r="C486" s="636" t="s">
        <v>621</v>
      </c>
      <c r="D486" s="853"/>
      <c r="E486" s="851"/>
      <c r="F486" s="851"/>
      <c r="G486" s="851"/>
      <c r="H486" s="851"/>
      <c r="I486" s="851"/>
      <c r="J486" s="851"/>
      <c r="K486" s="851"/>
      <c r="L486" s="851"/>
      <c r="M486" s="851"/>
      <c r="N486" s="851"/>
      <c r="O486" s="851"/>
      <c r="P486" s="852"/>
      <c r="S486" s="359"/>
      <c r="T486" s="359"/>
    </row>
    <row r="487" spans="2:20" x14ac:dyDescent="0.2">
      <c r="B487" s="687" t="s">
        <v>620</v>
      </c>
      <c r="C487" s="636" t="s">
        <v>619</v>
      </c>
      <c r="D487" s="853"/>
      <c r="E487" s="851"/>
      <c r="F487" s="851"/>
      <c r="G487" s="851"/>
      <c r="H487" s="851"/>
      <c r="I487" s="851"/>
      <c r="J487" s="851"/>
      <c r="K487" s="851"/>
      <c r="L487" s="851"/>
      <c r="M487" s="851"/>
      <c r="N487" s="851"/>
      <c r="O487" s="851"/>
      <c r="P487" s="852"/>
      <c r="S487" s="359"/>
      <c r="T487" s="359"/>
    </row>
    <row r="488" spans="2:20" x14ac:dyDescent="0.2">
      <c r="B488" s="687" t="s">
        <v>618</v>
      </c>
      <c r="C488" s="636" t="s">
        <v>617</v>
      </c>
      <c r="D488" s="853"/>
      <c r="E488" s="851"/>
      <c r="F488" s="851"/>
      <c r="G488" s="851"/>
      <c r="H488" s="851"/>
      <c r="I488" s="851"/>
      <c r="J488" s="851"/>
      <c r="K488" s="851"/>
      <c r="L488" s="851"/>
      <c r="M488" s="851"/>
      <c r="N488" s="851"/>
      <c r="O488" s="851"/>
      <c r="P488" s="852"/>
      <c r="S488" s="359"/>
      <c r="T488" s="359"/>
    </row>
    <row r="489" spans="2:20" x14ac:dyDescent="0.2">
      <c r="B489" s="687" t="s">
        <v>616</v>
      </c>
      <c r="C489" s="636" t="s">
        <v>615</v>
      </c>
      <c r="D489" s="853"/>
      <c r="E489" s="851"/>
      <c r="F489" s="851"/>
      <c r="G489" s="851"/>
      <c r="H489" s="851"/>
      <c r="I489" s="851"/>
      <c r="J489" s="851"/>
      <c r="K489" s="851"/>
      <c r="L489" s="851"/>
      <c r="M489" s="851"/>
      <c r="N489" s="851"/>
      <c r="O489" s="851"/>
      <c r="P489" s="852"/>
      <c r="S489" s="359"/>
      <c r="T489" s="359"/>
    </row>
    <row r="490" spans="2:20" x14ac:dyDescent="0.2">
      <c r="B490" s="687" t="s">
        <v>614</v>
      </c>
      <c r="C490" s="636" t="s">
        <v>613</v>
      </c>
      <c r="D490" s="853"/>
      <c r="E490" s="851"/>
      <c r="F490" s="851"/>
      <c r="G490" s="851"/>
      <c r="H490" s="851"/>
      <c r="I490" s="851"/>
      <c r="J490" s="851"/>
      <c r="K490" s="851"/>
      <c r="L490" s="851"/>
      <c r="M490" s="851"/>
      <c r="N490" s="851"/>
      <c r="O490" s="851"/>
      <c r="P490" s="852"/>
      <c r="S490" s="359"/>
      <c r="T490" s="359"/>
    </row>
    <row r="491" spans="2:20" x14ac:dyDescent="0.2">
      <c r="B491" s="687" t="s">
        <v>612</v>
      </c>
      <c r="C491" s="636" t="s">
        <v>611</v>
      </c>
      <c r="D491" s="853"/>
      <c r="E491" s="851"/>
      <c r="F491" s="851"/>
      <c r="G491" s="851"/>
      <c r="H491" s="851"/>
      <c r="I491" s="851"/>
      <c r="J491" s="851"/>
      <c r="K491" s="851"/>
      <c r="L491" s="851"/>
      <c r="M491" s="851"/>
      <c r="N491" s="851"/>
      <c r="O491" s="851"/>
      <c r="P491" s="852"/>
      <c r="S491" s="359"/>
      <c r="T491" s="359"/>
    </row>
    <row r="492" spans="2:20" x14ac:dyDescent="0.2">
      <c r="B492" s="687" t="s">
        <v>1218</v>
      </c>
      <c r="C492" s="636" t="s">
        <v>2385</v>
      </c>
      <c r="D492" s="853"/>
      <c r="E492" s="851"/>
      <c r="F492" s="851"/>
      <c r="G492" s="851"/>
      <c r="H492" s="851"/>
      <c r="I492" s="851"/>
      <c r="J492" s="851"/>
      <c r="K492" s="851"/>
      <c r="L492" s="851"/>
      <c r="M492" s="851"/>
      <c r="N492" s="851"/>
      <c r="O492" s="851"/>
      <c r="P492" s="852"/>
      <c r="S492" s="359"/>
      <c r="T492" s="359"/>
    </row>
    <row r="493" spans="2:20" x14ac:dyDescent="0.2">
      <c r="B493" s="687" t="s">
        <v>1219</v>
      </c>
      <c r="C493" s="636" t="s">
        <v>2386</v>
      </c>
      <c r="D493" s="853"/>
      <c r="E493" s="851"/>
      <c r="F493" s="851"/>
      <c r="G493" s="851"/>
      <c r="H493" s="851"/>
      <c r="I493" s="851"/>
      <c r="J493" s="851"/>
      <c r="K493" s="851"/>
      <c r="L493" s="851"/>
      <c r="M493" s="851"/>
      <c r="N493" s="851"/>
      <c r="O493" s="851"/>
      <c r="P493" s="852"/>
      <c r="S493" s="359"/>
      <c r="T493" s="359"/>
    </row>
    <row r="494" spans="2:20" x14ac:dyDescent="0.2">
      <c r="B494" s="687" t="s">
        <v>1220</v>
      </c>
      <c r="C494" s="636" t="s">
        <v>2387</v>
      </c>
      <c r="D494" s="853"/>
      <c r="E494" s="851"/>
      <c r="F494" s="851"/>
      <c r="G494" s="851"/>
      <c r="H494" s="851"/>
      <c r="I494" s="851"/>
      <c r="J494" s="851"/>
      <c r="K494" s="851"/>
      <c r="L494" s="851"/>
      <c r="M494" s="851"/>
      <c r="N494" s="851"/>
      <c r="O494" s="851"/>
      <c r="P494" s="852"/>
      <c r="S494" s="359"/>
      <c r="T494" s="359"/>
    </row>
    <row r="495" spans="2:20" x14ac:dyDescent="0.2">
      <c r="B495" s="687" t="s">
        <v>1221</v>
      </c>
      <c r="C495" s="636" t="s">
        <v>2388</v>
      </c>
      <c r="D495" s="853"/>
      <c r="E495" s="851"/>
      <c r="F495" s="851"/>
      <c r="G495" s="851"/>
      <c r="H495" s="851"/>
      <c r="I495" s="851"/>
      <c r="J495" s="851"/>
      <c r="K495" s="851"/>
      <c r="L495" s="851"/>
      <c r="M495" s="851"/>
      <c r="N495" s="851"/>
      <c r="O495" s="851"/>
      <c r="P495" s="852"/>
      <c r="S495" s="359"/>
      <c r="T495" s="359"/>
    </row>
    <row r="496" spans="2:20" x14ac:dyDescent="0.2">
      <c r="B496" s="687" t="s">
        <v>1222</v>
      </c>
      <c r="C496" s="636" t="s">
        <v>2389</v>
      </c>
      <c r="D496" s="853"/>
      <c r="E496" s="851"/>
      <c r="F496" s="851"/>
      <c r="G496" s="851"/>
      <c r="H496" s="851"/>
      <c r="I496" s="851"/>
      <c r="J496" s="851"/>
      <c r="K496" s="851"/>
      <c r="L496" s="851"/>
      <c r="M496" s="851"/>
      <c r="N496" s="851"/>
      <c r="O496" s="851"/>
      <c r="P496" s="852"/>
      <c r="S496" s="359"/>
      <c r="T496" s="359"/>
    </row>
    <row r="497" spans="2:20" x14ac:dyDescent="0.2">
      <c r="B497" s="687" t="s">
        <v>1223</v>
      </c>
      <c r="C497" s="636" t="s">
        <v>2390</v>
      </c>
      <c r="D497" s="853"/>
      <c r="E497" s="851"/>
      <c r="F497" s="851"/>
      <c r="G497" s="851"/>
      <c r="H497" s="851"/>
      <c r="I497" s="851"/>
      <c r="J497" s="851"/>
      <c r="K497" s="851"/>
      <c r="L497" s="851"/>
      <c r="M497" s="851"/>
      <c r="N497" s="851"/>
      <c r="O497" s="851"/>
      <c r="P497" s="852"/>
      <c r="S497" s="359"/>
      <c r="T497" s="359"/>
    </row>
    <row r="498" spans="2:20" x14ac:dyDescent="0.2">
      <c r="B498" s="687" t="s">
        <v>1224</v>
      </c>
      <c r="C498" s="636" t="s">
        <v>2391</v>
      </c>
      <c r="D498" s="853"/>
      <c r="E498" s="851"/>
      <c r="F498" s="851"/>
      <c r="G498" s="851"/>
      <c r="H498" s="851"/>
      <c r="I498" s="851"/>
      <c r="J498" s="851"/>
      <c r="K498" s="851"/>
      <c r="L498" s="851"/>
      <c r="M498" s="851"/>
      <c r="N498" s="851"/>
      <c r="O498" s="851"/>
      <c r="P498" s="852"/>
      <c r="S498" s="359"/>
      <c r="T498" s="359"/>
    </row>
    <row r="499" spans="2:20" x14ac:dyDescent="0.2">
      <c r="B499" s="687" t="s">
        <v>1225</v>
      </c>
      <c r="C499" s="636" t="s">
        <v>2392</v>
      </c>
      <c r="D499" s="853"/>
      <c r="E499" s="851"/>
      <c r="F499" s="851"/>
      <c r="G499" s="851"/>
      <c r="H499" s="851"/>
      <c r="I499" s="851"/>
      <c r="J499" s="851"/>
      <c r="K499" s="851"/>
      <c r="L499" s="851"/>
      <c r="M499" s="851"/>
      <c r="N499" s="851"/>
      <c r="O499" s="851"/>
      <c r="P499" s="852"/>
      <c r="S499" s="359"/>
      <c r="T499" s="359"/>
    </row>
    <row r="500" spans="2:20" x14ac:dyDescent="0.2">
      <c r="B500" s="687" t="s">
        <v>1226</v>
      </c>
      <c r="C500" s="636" t="s">
        <v>2393</v>
      </c>
      <c r="D500" s="853"/>
      <c r="E500" s="851"/>
      <c r="F500" s="851"/>
      <c r="G500" s="851"/>
      <c r="H500" s="851"/>
      <c r="I500" s="851"/>
      <c r="J500" s="851"/>
      <c r="K500" s="851"/>
      <c r="L500" s="851"/>
      <c r="M500" s="851"/>
      <c r="N500" s="851"/>
      <c r="O500" s="851"/>
      <c r="P500" s="852"/>
      <c r="S500" s="359"/>
      <c r="T500" s="359"/>
    </row>
    <row r="501" spans="2:20" x14ac:dyDescent="0.2">
      <c r="B501" s="687" t="s">
        <v>1227</v>
      </c>
      <c r="C501" s="636" t="s">
        <v>2394</v>
      </c>
      <c r="D501" s="853"/>
      <c r="E501" s="851"/>
      <c r="F501" s="851"/>
      <c r="G501" s="851"/>
      <c r="H501" s="851"/>
      <c r="I501" s="851"/>
      <c r="J501" s="851"/>
      <c r="K501" s="851"/>
      <c r="L501" s="851"/>
      <c r="M501" s="851"/>
      <c r="N501" s="851"/>
      <c r="O501" s="851"/>
      <c r="P501" s="852"/>
      <c r="S501" s="359"/>
      <c r="T501" s="359"/>
    </row>
    <row r="502" spans="2:20" x14ac:dyDescent="0.2">
      <c r="B502" s="687" t="s">
        <v>1228</v>
      </c>
      <c r="C502" s="636" t="s">
        <v>2395</v>
      </c>
      <c r="D502" s="853"/>
      <c r="E502" s="851"/>
      <c r="F502" s="851"/>
      <c r="G502" s="851"/>
      <c r="H502" s="851"/>
      <c r="I502" s="851"/>
      <c r="J502" s="851"/>
      <c r="K502" s="851"/>
      <c r="L502" s="851"/>
      <c r="M502" s="851"/>
      <c r="N502" s="851"/>
      <c r="O502" s="851"/>
      <c r="P502" s="852"/>
      <c r="S502" s="359"/>
      <c r="T502" s="359"/>
    </row>
    <row r="503" spans="2:20" x14ac:dyDescent="0.2">
      <c r="B503" s="687" t="s">
        <v>1229</v>
      </c>
      <c r="C503" s="636" t="s">
        <v>2396</v>
      </c>
      <c r="D503" s="853"/>
      <c r="E503" s="851"/>
      <c r="F503" s="851"/>
      <c r="G503" s="851"/>
      <c r="H503" s="851"/>
      <c r="I503" s="851"/>
      <c r="J503" s="851"/>
      <c r="K503" s="851"/>
      <c r="L503" s="851"/>
      <c r="M503" s="851"/>
      <c r="N503" s="851"/>
      <c r="O503" s="851"/>
      <c r="P503" s="852"/>
      <c r="S503" s="359"/>
      <c r="T503" s="359"/>
    </row>
    <row r="504" spans="2:20" x14ac:dyDescent="0.2">
      <c r="B504" s="687" t="s">
        <v>1230</v>
      </c>
      <c r="C504" s="636" t="s">
        <v>2397</v>
      </c>
      <c r="D504" s="853"/>
      <c r="E504" s="851"/>
      <c r="F504" s="851"/>
      <c r="G504" s="851"/>
      <c r="H504" s="851"/>
      <c r="I504" s="851"/>
      <c r="J504" s="851"/>
      <c r="K504" s="851"/>
      <c r="L504" s="851"/>
      <c r="M504" s="851"/>
      <c r="N504" s="851"/>
      <c r="O504" s="851"/>
      <c r="P504" s="852"/>
      <c r="S504" s="359"/>
      <c r="T504" s="359"/>
    </row>
    <row r="505" spans="2:20" x14ac:dyDescent="0.2">
      <c r="B505" s="687" t="s">
        <v>1231</v>
      </c>
      <c r="C505" s="636" t="s">
        <v>2398</v>
      </c>
      <c r="D505" s="853"/>
      <c r="E505" s="851"/>
      <c r="F505" s="851"/>
      <c r="G505" s="851"/>
      <c r="H505" s="851"/>
      <c r="I505" s="851"/>
      <c r="J505" s="851"/>
      <c r="K505" s="851"/>
      <c r="L505" s="851"/>
      <c r="M505" s="851"/>
      <c r="N505" s="851"/>
      <c r="O505" s="851"/>
      <c r="P505" s="852"/>
      <c r="S505" s="359"/>
      <c r="T505" s="359"/>
    </row>
    <row r="506" spans="2:20" x14ac:dyDescent="0.2">
      <c r="B506" s="687" t="s">
        <v>610</v>
      </c>
      <c r="C506" s="636" t="s">
        <v>609</v>
      </c>
      <c r="D506" s="853"/>
      <c r="E506" s="851"/>
      <c r="F506" s="851"/>
      <c r="G506" s="851"/>
      <c r="H506" s="851"/>
      <c r="I506" s="851"/>
      <c r="J506" s="851"/>
      <c r="K506" s="851"/>
      <c r="L506" s="851"/>
      <c r="M506" s="851"/>
      <c r="N506" s="851"/>
      <c r="O506" s="851"/>
      <c r="P506" s="852"/>
      <c r="S506" s="359"/>
      <c r="T506" s="359"/>
    </row>
    <row r="507" spans="2:20" x14ac:dyDescent="0.2">
      <c r="B507" s="687" t="s">
        <v>1232</v>
      </c>
      <c r="C507" s="636" t="s">
        <v>2399</v>
      </c>
      <c r="D507" s="853"/>
      <c r="E507" s="851"/>
      <c r="F507" s="851"/>
      <c r="G507" s="851"/>
      <c r="H507" s="851"/>
      <c r="I507" s="851"/>
      <c r="J507" s="851"/>
      <c r="K507" s="851"/>
      <c r="L507" s="851"/>
      <c r="M507" s="851"/>
      <c r="N507" s="851"/>
      <c r="O507" s="851"/>
      <c r="P507" s="852"/>
      <c r="S507" s="359"/>
      <c r="T507" s="359"/>
    </row>
    <row r="508" spans="2:20" x14ac:dyDescent="0.2">
      <c r="B508" s="687" t="s">
        <v>1233</v>
      </c>
      <c r="C508" s="636" t="s">
        <v>2400</v>
      </c>
      <c r="D508" s="853"/>
      <c r="E508" s="851"/>
      <c r="F508" s="851"/>
      <c r="G508" s="851"/>
      <c r="H508" s="851"/>
      <c r="I508" s="851"/>
      <c r="J508" s="851"/>
      <c r="K508" s="851"/>
      <c r="L508" s="851"/>
      <c r="M508" s="851"/>
      <c r="N508" s="851"/>
      <c r="O508" s="851"/>
      <c r="P508" s="852"/>
      <c r="S508" s="359"/>
      <c r="T508" s="359"/>
    </row>
    <row r="509" spans="2:20" x14ac:dyDescent="0.2">
      <c r="B509" s="687" t="s">
        <v>1234</v>
      </c>
      <c r="C509" s="636" t="s">
        <v>2401</v>
      </c>
      <c r="D509" s="853"/>
      <c r="E509" s="851"/>
      <c r="F509" s="851"/>
      <c r="G509" s="851"/>
      <c r="H509" s="851"/>
      <c r="I509" s="851"/>
      <c r="J509" s="851"/>
      <c r="K509" s="851"/>
      <c r="L509" s="851"/>
      <c r="M509" s="851"/>
      <c r="N509" s="851"/>
      <c r="O509" s="851"/>
      <c r="P509" s="852"/>
      <c r="S509" s="359"/>
      <c r="T509" s="359"/>
    </row>
    <row r="510" spans="2:20" x14ac:dyDescent="0.2">
      <c r="B510" s="687" t="s">
        <v>608</v>
      </c>
      <c r="C510" s="636" t="s">
        <v>607</v>
      </c>
      <c r="D510" s="853"/>
      <c r="E510" s="851"/>
      <c r="F510" s="851"/>
      <c r="G510" s="851"/>
      <c r="H510" s="851"/>
      <c r="I510" s="851"/>
      <c r="J510" s="851"/>
      <c r="K510" s="851"/>
      <c r="L510" s="851"/>
      <c r="M510" s="851"/>
      <c r="N510" s="851"/>
      <c r="O510" s="851"/>
      <c r="P510" s="852"/>
      <c r="S510" s="359"/>
      <c r="T510" s="359"/>
    </row>
    <row r="511" spans="2:20" x14ac:dyDescent="0.2">
      <c r="B511" s="687" t="s">
        <v>606</v>
      </c>
      <c r="C511" s="636" t="s">
        <v>605</v>
      </c>
      <c r="D511" s="853"/>
      <c r="E511" s="851"/>
      <c r="F511" s="851"/>
      <c r="G511" s="851"/>
      <c r="H511" s="851"/>
      <c r="I511" s="851"/>
      <c r="J511" s="851"/>
      <c r="K511" s="851"/>
      <c r="L511" s="851"/>
      <c r="M511" s="851"/>
      <c r="N511" s="851"/>
      <c r="O511" s="851"/>
      <c r="P511" s="852"/>
      <c r="S511" s="359"/>
      <c r="T511" s="359"/>
    </row>
    <row r="512" spans="2:20" x14ac:dyDescent="0.2">
      <c r="B512" s="687" t="s">
        <v>1235</v>
      </c>
      <c r="C512" s="636" t="s">
        <v>2402</v>
      </c>
      <c r="D512" s="853"/>
      <c r="E512" s="851"/>
      <c r="F512" s="851"/>
      <c r="G512" s="851"/>
      <c r="H512" s="851"/>
      <c r="I512" s="851"/>
      <c r="J512" s="851"/>
      <c r="K512" s="851"/>
      <c r="L512" s="851"/>
      <c r="M512" s="851"/>
      <c r="N512" s="851"/>
      <c r="O512" s="851"/>
      <c r="P512" s="852"/>
      <c r="S512" s="359"/>
      <c r="T512" s="359"/>
    </row>
    <row r="513" spans="2:20" x14ac:dyDescent="0.2">
      <c r="B513" s="687" t="s">
        <v>1236</v>
      </c>
      <c r="C513" s="636" t="s">
        <v>2403</v>
      </c>
      <c r="D513" s="853"/>
      <c r="E513" s="851"/>
      <c r="F513" s="851"/>
      <c r="G513" s="851"/>
      <c r="H513" s="851"/>
      <c r="I513" s="851"/>
      <c r="J513" s="851"/>
      <c r="K513" s="851"/>
      <c r="L513" s="851"/>
      <c r="M513" s="851"/>
      <c r="N513" s="851"/>
      <c r="O513" s="851"/>
      <c r="P513" s="852"/>
      <c r="S513" s="359"/>
      <c r="T513" s="359"/>
    </row>
    <row r="514" spans="2:20" x14ac:dyDescent="0.2">
      <c r="B514" s="687" t="s">
        <v>1237</v>
      </c>
      <c r="C514" s="636" t="s">
        <v>2404</v>
      </c>
      <c r="D514" s="853"/>
      <c r="E514" s="851"/>
      <c r="F514" s="851"/>
      <c r="G514" s="851"/>
      <c r="H514" s="851"/>
      <c r="I514" s="851"/>
      <c r="J514" s="851"/>
      <c r="K514" s="851"/>
      <c r="L514" s="851"/>
      <c r="M514" s="851"/>
      <c r="N514" s="851"/>
      <c r="O514" s="851"/>
      <c r="P514" s="852"/>
      <c r="S514" s="359"/>
      <c r="T514" s="359"/>
    </row>
    <row r="515" spans="2:20" x14ac:dyDescent="0.2">
      <c r="B515" s="687" t="s">
        <v>1238</v>
      </c>
      <c r="C515" s="636" t="s">
        <v>2405</v>
      </c>
      <c r="D515" s="853"/>
      <c r="E515" s="851"/>
      <c r="F515" s="851"/>
      <c r="G515" s="851"/>
      <c r="H515" s="851"/>
      <c r="I515" s="851"/>
      <c r="J515" s="851"/>
      <c r="K515" s="851"/>
      <c r="L515" s="851"/>
      <c r="M515" s="851"/>
      <c r="N515" s="851"/>
      <c r="O515" s="851"/>
      <c r="P515" s="852"/>
      <c r="S515" s="359"/>
      <c r="T515" s="359"/>
    </row>
    <row r="516" spans="2:20" x14ac:dyDescent="0.2">
      <c r="B516" s="687" t="s">
        <v>1239</v>
      </c>
      <c r="C516" s="636" t="s">
        <v>2406</v>
      </c>
      <c r="D516" s="853"/>
      <c r="E516" s="851"/>
      <c r="F516" s="851"/>
      <c r="G516" s="851"/>
      <c r="H516" s="851"/>
      <c r="I516" s="851"/>
      <c r="J516" s="851"/>
      <c r="K516" s="851"/>
      <c r="L516" s="851"/>
      <c r="M516" s="851"/>
      <c r="N516" s="851"/>
      <c r="O516" s="851"/>
      <c r="P516" s="852"/>
      <c r="S516" s="359"/>
      <c r="T516" s="359"/>
    </row>
    <row r="517" spans="2:20" x14ac:dyDescent="0.2">
      <c r="B517" s="687" t="s">
        <v>604</v>
      </c>
      <c r="C517" s="636" t="s">
        <v>603</v>
      </c>
      <c r="D517" s="853"/>
      <c r="E517" s="851"/>
      <c r="F517" s="851"/>
      <c r="G517" s="851"/>
      <c r="H517" s="851"/>
      <c r="I517" s="851"/>
      <c r="J517" s="851"/>
      <c r="K517" s="851"/>
      <c r="L517" s="851"/>
      <c r="M517" s="851"/>
      <c r="N517" s="851"/>
      <c r="O517" s="851"/>
      <c r="P517" s="852"/>
      <c r="S517" s="359"/>
      <c r="T517" s="359"/>
    </row>
    <row r="518" spans="2:20" x14ac:dyDescent="0.2">
      <c r="B518" s="687" t="s">
        <v>602</v>
      </c>
      <c r="C518" s="636" t="s">
        <v>601</v>
      </c>
      <c r="D518" s="853"/>
      <c r="E518" s="851"/>
      <c r="F518" s="851"/>
      <c r="G518" s="851"/>
      <c r="H518" s="851"/>
      <c r="I518" s="851"/>
      <c r="J518" s="851"/>
      <c r="K518" s="851"/>
      <c r="L518" s="851"/>
      <c r="M518" s="851"/>
      <c r="N518" s="851"/>
      <c r="O518" s="851"/>
      <c r="P518" s="852"/>
      <c r="S518" s="359"/>
      <c r="T518" s="359"/>
    </row>
    <row r="519" spans="2:20" x14ac:dyDescent="0.2">
      <c r="B519" s="687" t="s">
        <v>600</v>
      </c>
      <c r="C519" s="636" t="s">
        <v>599</v>
      </c>
      <c r="D519" s="853"/>
      <c r="E519" s="851"/>
      <c r="F519" s="851"/>
      <c r="G519" s="851"/>
      <c r="H519" s="851"/>
      <c r="I519" s="851"/>
      <c r="J519" s="851"/>
      <c r="K519" s="851"/>
      <c r="L519" s="851"/>
      <c r="M519" s="851"/>
      <c r="N519" s="851"/>
      <c r="O519" s="851"/>
      <c r="P519" s="852"/>
      <c r="S519" s="359"/>
      <c r="T519" s="359"/>
    </row>
    <row r="520" spans="2:20" x14ac:dyDescent="0.2">
      <c r="B520" s="687" t="s">
        <v>598</v>
      </c>
      <c r="C520" s="636" t="s">
        <v>597</v>
      </c>
      <c r="D520" s="853"/>
      <c r="E520" s="851"/>
      <c r="F520" s="851"/>
      <c r="G520" s="851"/>
      <c r="H520" s="851"/>
      <c r="I520" s="851"/>
      <c r="J520" s="851"/>
      <c r="K520" s="851"/>
      <c r="L520" s="851"/>
      <c r="M520" s="851"/>
      <c r="N520" s="851"/>
      <c r="O520" s="851"/>
      <c r="P520" s="852"/>
      <c r="S520" s="359"/>
      <c r="T520" s="359"/>
    </row>
    <row r="521" spans="2:20" x14ac:dyDescent="0.2">
      <c r="B521" s="687" t="s">
        <v>596</v>
      </c>
      <c r="C521" s="636" t="s">
        <v>595</v>
      </c>
      <c r="D521" s="853"/>
      <c r="E521" s="851"/>
      <c r="F521" s="851"/>
      <c r="G521" s="851"/>
      <c r="H521" s="851"/>
      <c r="I521" s="851"/>
      <c r="J521" s="851"/>
      <c r="K521" s="851"/>
      <c r="L521" s="851"/>
      <c r="M521" s="851"/>
      <c r="N521" s="851"/>
      <c r="O521" s="851"/>
      <c r="P521" s="852"/>
      <c r="S521" s="359"/>
      <c r="T521" s="359"/>
    </row>
    <row r="522" spans="2:20" x14ac:dyDescent="0.2">
      <c r="B522" s="687" t="s">
        <v>1240</v>
      </c>
      <c r="C522" s="636" t="s">
        <v>2407</v>
      </c>
      <c r="D522" s="853"/>
      <c r="E522" s="851"/>
      <c r="F522" s="851"/>
      <c r="G522" s="851"/>
      <c r="H522" s="851"/>
      <c r="I522" s="851"/>
      <c r="J522" s="851"/>
      <c r="K522" s="851"/>
      <c r="L522" s="851"/>
      <c r="M522" s="851"/>
      <c r="N522" s="851"/>
      <c r="O522" s="851"/>
      <c r="P522" s="852"/>
      <c r="S522" s="359"/>
      <c r="T522" s="359"/>
    </row>
    <row r="523" spans="2:20" x14ac:dyDescent="0.2">
      <c r="B523" s="687" t="s">
        <v>1241</v>
      </c>
      <c r="C523" s="636" t="s">
        <v>2408</v>
      </c>
      <c r="D523" s="853"/>
      <c r="E523" s="851"/>
      <c r="F523" s="851"/>
      <c r="G523" s="851"/>
      <c r="H523" s="851"/>
      <c r="I523" s="851"/>
      <c r="J523" s="851"/>
      <c r="K523" s="851"/>
      <c r="L523" s="851"/>
      <c r="M523" s="851"/>
      <c r="N523" s="851"/>
      <c r="O523" s="851"/>
      <c r="P523" s="852"/>
      <c r="S523" s="359"/>
      <c r="T523" s="359"/>
    </row>
    <row r="524" spans="2:20" x14ac:dyDescent="0.2">
      <c r="B524" s="687" t="s">
        <v>1242</v>
      </c>
      <c r="C524" s="636" t="s">
        <v>2409</v>
      </c>
      <c r="D524" s="853"/>
      <c r="E524" s="851"/>
      <c r="F524" s="851"/>
      <c r="G524" s="851"/>
      <c r="H524" s="851"/>
      <c r="I524" s="851"/>
      <c r="J524" s="851"/>
      <c r="K524" s="851"/>
      <c r="L524" s="851"/>
      <c r="M524" s="851"/>
      <c r="N524" s="851"/>
      <c r="O524" s="851"/>
      <c r="P524" s="852"/>
      <c r="S524" s="359"/>
      <c r="T524" s="359"/>
    </row>
    <row r="525" spans="2:20" x14ac:dyDescent="0.2">
      <c r="B525" s="687" t="s">
        <v>1243</v>
      </c>
      <c r="C525" s="636" t="s">
        <v>2410</v>
      </c>
      <c r="D525" s="853"/>
      <c r="E525" s="851"/>
      <c r="F525" s="851"/>
      <c r="G525" s="851"/>
      <c r="H525" s="851"/>
      <c r="I525" s="851"/>
      <c r="J525" s="851"/>
      <c r="K525" s="851"/>
      <c r="L525" s="851"/>
      <c r="M525" s="851"/>
      <c r="N525" s="851"/>
      <c r="O525" s="851"/>
      <c r="P525" s="852"/>
      <c r="S525" s="359"/>
      <c r="T525" s="359"/>
    </row>
    <row r="526" spans="2:20" x14ac:dyDescent="0.2">
      <c r="B526" s="687" t="s">
        <v>594</v>
      </c>
      <c r="C526" s="636" t="s">
        <v>593</v>
      </c>
      <c r="D526" s="853"/>
      <c r="E526" s="851"/>
      <c r="F526" s="851"/>
      <c r="G526" s="851"/>
      <c r="H526" s="851"/>
      <c r="I526" s="851"/>
      <c r="J526" s="851"/>
      <c r="K526" s="851"/>
      <c r="L526" s="851"/>
      <c r="M526" s="851"/>
      <c r="N526" s="851"/>
      <c r="O526" s="851"/>
      <c r="P526" s="852"/>
      <c r="S526" s="359"/>
      <c r="T526" s="359"/>
    </row>
    <row r="527" spans="2:20" x14ac:dyDescent="0.2">
      <c r="B527" s="687" t="s">
        <v>592</v>
      </c>
      <c r="C527" s="636" t="s">
        <v>591</v>
      </c>
      <c r="D527" s="853"/>
      <c r="E527" s="851"/>
      <c r="F527" s="851"/>
      <c r="G527" s="851"/>
      <c r="H527" s="851"/>
      <c r="I527" s="851"/>
      <c r="J527" s="851"/>
      <c r="K527" s="851"/>
      <c r="L527" s="851"/>
      <c r="M527" s="851"/>
      <c r="N527" s="851"/>
      <c r="O527" s="851"/>
      <c r="P527" s="852"/>
      <c r="S527" s="359"/>
      <c r="T527" s="359"/>
    </row>
    <row r="528" spans="2:20" x14ac:dyDescent="0.2">
      <c r="B528" s="687" t="s">
        <v>590</v>
      </c>
      <c r="C528" s="636" t="s">
        <v>589</v>
      </c>
      <c r="D528" s="853"/>
      <c r="E528" s="851"/>
      <c r="F528" s="851"/>
      <c r="G528" s="851"/>
      <c r="H528" s="851"/>
      <c r="I528" s="851"/>
      <c r="J528" s="851"/>
      <c r="K528" s="851"/>
      <c r="L528" s="851"/>
      <c r="M528" s="851"/>
      <c r="N528" s="851"/>
      <c r="O528" s="851"/>
      <c r="P528" s="852"/>
      <c r="S528" s="359"/>
      <c r="T528" s="359"/>
    </row>
    <row r="529" spans="2:20" x14ac:dyDescent="0.2">
      <c r="B529" s="687" t="s">
        <v>588</v>
      </c>
      <c r="C529" s="636" t="s">
        <v>587</v>
      </c>
      <c r="D529" s="853"/>
      <c r="E529" s="851"/>
      <c r="F529" s="851"/>
      <c r="G529" s="851"/>
      <c r="H529" s="851"/>
      <c r="I529" s="851"/>
      <c r="J529" s="851"/>
      <c r="K529" s="851"/>
      <c r="L529" s="851"/>
      <c r="M529" s="851"/>
      <c r="N529" s="851"/>
      <c r="O529" s="851"/>
      <c r="P529" s="852"/>
      <c r="S529" s="359"/>
      <c r="T529" s="359"/>
    </row>
    <row r="530" spans="2:20" x14ac:dyDescent="0.2">
      <c r="B530" s="687" t="s">
        <v>586</v>
      </c>
      <c r="C530" s="636" t="s">
        <v>585</v>
      </c>
      <c r="D530" s="853"/>
      <c r="E530" s="851"/>
      <c r="F530" s="851"/>
      <c r="G530" s="851"/>
      <c r="H530" s="851"/>
      <c r="I530" s="851"/>
      <c r="J530" s="851"/>
      <c r="K530" s="851"/>
      <c r="L530" s="851"/>
      <c r="M530" s="851"/>
      <c r="N530" s="851"/>
      <c r="O530" s="851"/>
      <c r="P530" s="852"/>
      <c r="S530" s="359"/>
      <c r="T530" s="359"/>
    </row>
    <row r="531" spans="2:20" x14ac:dyDescent="0.2">
      <c r="B531" s="687" t="s">
        <v>584</v>
      </c>
      <c r="C531" s="636" t="s">
        <v>583</v>
      </c>
      <c r="D531" s="853"/>
      <c r="E531" s="851"/>
      <c r="F531" s="851"/>
      <c r="G531" s="851"/>
      <c r="H531" s="851"/>
      <c r="I531" s="851"/>
      <c r="J531" s="851"/>
      <c r="K531" s="851"/>
      <c r="L531" s="851"/>
      <c r="M531" s="851"/>
      <c r="N531" s="851"/>
      <c r="O531" s="851"/>
      <c r="P531" s="852"/>
      <c r="S531" s="359"/>
      <c r="T531" s="359"/>
    </row>
    <row r="532" spans="2:20" x14ac:dyDescent="0.2">
      <c r="B532" s="687" t="s">
        <v>1244</v>
      </c>
      <c r="C532" s="636" t="s">
        <v>2411</v>
      </c>
      <c r="D532" s="853"/>
      <c r="E532" s="851"/>
      <c r="F532" s="851"/>
      <c r="G532" s="851"/>
      <c r="H532" s="851"/>
      <c r="I532" s="851"/>
      <c r="J532" s="851"/>
      <c r="K532" s="851"/>
      <c r="L532" s="851"/>
      <c r="M532" s="851"/>
      <c r="N532" s="851"/>
      <c r="O532" s="851"/>
      <c r="P532" s="852"/>
      <c r="S532" s="359"/>
      <c r="T532" s="359"/>
    </row>
    <row r="533" spans="2:20" x14ac:dyDescent="0.2">
      <c r="B533" s="687" t="s">
        <v>1245</v>
      </c>
      <c r="C533" s="636" t="s">
        <v>2412</v>
      </c>
      <c r="D533" s="853"/>
      <c r="E533" s="851"/>
      <c r="F533" s="851"/>
      <c r="G533" s="851"/>
      <c r="H533" s="851"/>
      <c r="I533" s="851"/>
      <c r="J533" s="851"/>
      <c r="K533" s="851"/>
      <c r="L533" s="851"/>
      <c r="M533" s="851"/>
      <c r="N533" s="851"/>
      <c r="O533" s="851"/>
      <c r="P533" s="852"/>
      <c r="S533" s="359"/>
      <c r="T533" s="359"/>
    </row>
    <row r="534" spans="2:20" x14ac:dyDescent="0.2">
      <c r="B534" s="687" t="s">
        <v>1246</v>
      </c>
      <c r="C534" s="636" t="s">
        <v>2413</v>
      </c>
      <c r="D534" s="853"/>
      <c r="E534" s="851"/>
      <c r="F534" s="851"/>
      <c r="G534" s="851"/>
      <c r="H534" s="851"/>
      <c r="I534" s="851"/>
      <c r="J534" s="851"/>
      <c r="K534" s="851"/>
      <c r="L534" s="851"/>
      <c r="M534" s="851"/>
      <c r="N534" s="851"/>
      <c r="O534" s="851"/>
      <c r="P534" s="852"/>
      <c r="S534" s="359"/>
      <c r="T534" s="359"/>
    </row>
    <row r="535" spans="2:20" x14ac:dyDescent="0.2">
      <c r="B535" s="687" t="s">
        <v>1247</v>
      </c>
      <c r="C535" s="636" t="s">
        <v>2414</v>
      </c>
      <c r="D535" s="853"/>
      <c r="E535" s="851"/>
      <c r="F535" s="851"/>
      <c r="G535" s="851"/>
      <c r="H535" s="851"/>
      <c r="I535" s="851"/>
      <c r="J535" s="851"/>
      <c r="K535" s="851"/>
      <c r="L535" s="851"/>
      <c r="M535" s="851"/>
      <c r="N535" s="851"/>
      <c r="O535" s="851"/>
      <c r="P535" s="852"/>
      <c r="S535" s="359"/>
      <c r="T535" s="359"/>
    </row>
    <row r="536" spans="2:20" x14ac:dyDescent="0.2">
      <c r="B536" s="687" t="s">
        <v>1248</v>
      </c>
      <c r="C536" s="636" t="s">
        <v>2415</v>
      </c>
      <c r="D536" s="853"/>
      <c r="E536" s="851"/>
      <c r="F536" s="851"/>
      <c r="G536" s="851"/>
      <c r="H536" s="851"/>
      <c r="I536" s="851"/>
      <c r="J536" s="851"/>
      <c r="K536" s="851"/>
      <c r="L536" s="851"/>
      <c r="M536" s="851"/>
      <c r="N536" s="851"/>
      <c r="O536" s="851"/>
      <c r="P536" s="852"/>
      <c r="S536" s="359"/>
      <c r="T536" s="359"/>
    </row>
    <row r="537" spans="2:20" x14ac:dyDescent="0.2">
      <c r="B537" s="687" t="s">
        <v>1249</v>
      </c>
      <c r="C537" s="636" t="s">
        <v>2416</v>
      </c>
      <c r="D537" s="853"/>
      <c r="E537" s="851"/>
      <c r="F537" s="851"/>
      <c r="G537" s="851"/>
      <c r="H537" s="851"/>
      <c r="I537" s="851"/>
      <c r="J537" s="851"/>
      <c r="K537" s="851"/>
      <c r="L537" s="851"/>
      <c r="M537" s="851"/>
      <c r="N537" s="851"/>
      <c r="O537" s="851"/>
      <c r="P537" s="852"/>
      <c r="S537" s="359"/>
      <c r="T537" s="359"/>
    </row>
    <row r="538" spans="2:20" x14ac:dyDescent="0.2">
      <c r="B538" s="687" t="s">
        <v>1250</v>
      </c>
      <c r="C538" s="636" t="s">
        <v>2417</v>
      </c>
      <c r="D538" s="853"/>
      <c r="E538" s="851"/>
      <c r="F538" s="851"/>
      <c r="G538" s="851"/>
      <c r="H538" s="851"/>
      <c r="I538" s="851"/>
      <c r="J538" s="851"/>
      <c r="K538" s="851"/>
      <c r="L538" s="851"/>
      <c r="M538" s="851"/>
      <c r="N538" s="851"/>
      <c r="O538" s="851"/>
      <c r="P538" s="852"/>
      <c r="S538" s="359"/>
      <c r="T538" s="359"/>
    </row>
    <row r="539" spans="2:20" x14ac:dyDescent="0.2">
      <c r="B539" s="687" t="s">
        <v>1251</v>
      </c>
      <c r="C539" s="636" t="s">
        <v>2418</v>
      </c>
      <c r="D539" s="853"/>
      <c r="E539" s="851"/>
      <c r="F539" s="851"/>
      <c r="G539" s="851"/>
      <c r="H539" s="851"/>
      <c r="I539" s="851"/>
      <c r="J539" s="851"/>
      <c r="K539" s="851"/>
      <c r="L539" s="851"/>
      <c r="M539" s="851"/>
      <c r="N539" s="851"/>
      <c r="O539" s="851"/>
      <c r="P539" s="852"/>
      <c r="S539" s="359"/>
      <c r="T539" s="359"/>
    </row>
    <row r="540" spans="2:20" x14ac:dyDescent="0.2">
      <c r="B540" s="687" t="s">
        <v>1252</v>
      </c>
      <c r="C540" s="636" t="s">
        <v>2419</v>
      </c>
      <c r="D540" s="853"/>
      <c r="E540" s="851"/>
      <c r="F540" s="851"/>
      <c r="G540" s="851"/>
      <c r="H540" s="851"/>
      <c r="I540" s="851"/>
      <c r="J540" s="851"/>
      <c r="K540" s="851"/>
      <c r="L540" s="851"/>
      <c r="M540" s="851"/>
      <c r="N540" s="851"/>
      <c r="O540" s="851"/>
      <c r="P540" s="852"/>
      <c r="S540" s="359"/>
      <c r="T540" s="359"/>
    </row>
    <row r="541" spans="2:20" x14ac:dyDescent="0.2">
      <c r="B541" s="687" t="s">
        <v>1253</v>
      </c>
      <c r="C541" s="636" t="s">
        <v>2420</v>
      </c>
      <c r="D541" s="853"/>
      <c r="E541" s="851"/>
      <c r="F541" s="851"/>
      <c r="G541" s="851"/>
      <c r="H541" s="851"/>
      <c r="I541" s="851"/>
      <c r="J541" s="851"/>
      <c r="K541" s="851"/>
      <c r="L541" s="851"/>
      <c r="M541" s="851"/>
      <c r="N541" s="851"/>
      <c r="O541" s="851"/>
      <c r="P541" s="852"/>
      <c r="S541" s="359"/>
      <c r="T541" s="359"/>
    </row>
    <row r="542" spans="2:20" x14ac:dyDescent="0.2">
      <c r="B542" s="687" t="s">
        <v>1254</v>
      </c>
      <c r="C542" s="636" t="s">
        <v>2421</v>
      </c>
      <c r="D542" s="853"/>
      <c r="E542" s="851"/>
      <c r="F542" s="851"/>
      <c r="G542" s="851"/>
      <c r="H542" s="851"/>
      <c r="I542" s="851"/>
      <c r="J542" s="851"/>
      <c r="K542" s="851"/>
      <c r="L542" s="851"/>
      <c r="M542" s="851"/>
      <c r="N542" s="851"/>
      <c r="O542" s="851"/>
      <c r="P542" s="852"/>
      <c r="S542" s="359"/>
      <c r="T542" s="359"/>
    </row>
    <row r="543" spans="2:20" x14ac:dyDescent="0.2">
      <c r="B543" s="687" t="s">
        <v>1255</v>
      </c>
      <c r="C543" s="636" t="s">
        <v>2422</v>
      </c>
      <c r="D543" s="853"/>
      <c r="E543" s="851"/>
      <c r="F543" s="851"/>
      <c r="G543" s="851"/>
      <c r="H543" s="851"/>
      <c r="I543" s="851"/>
      <c r="J543" s="851"/>
      <c r="K543" s="851"/>
      <c r="L543" s="851"/>
      <c r="M543" s="851"/>
      <c r="N543" s="851"/>
      <c r="O543" s="851"/>
      <c r="P543" s="852"/>
      <c r="S543" s="359"/>
      <c r="T543" s="359"/>
    </row>
    <row r="544" spans="2:20" x14ac:dyDescent="0.2">
      <c r="B544" s="687" t="s">
        <v>128</v>
      </c>
      <c r="C544" s="636" t="s">
        <v>2423</v>
      </c>
      <c r="D544" s="853"/>
      <c r="E544" s="851"/>
      <c r="F544" s="851"/>
      <c r="G544" s="851"/>
      <c r="H544" s="851"/>
      <c r="I544" s="851"/>
      <c r="J544" s="851"/>
      <c r="K544" s="851"/>
      <c r="L544" s="851"/>
      <c r="M544" s="851"/>
      <c r="N544" s="851"/>
      <c r="O544" s="851"/>
      <c r="P544" s="852"/>
      <c r="S544" s="359"/>
      <c r="T544" s="359"/>
    </row>
    <row r="545" spans="2:20" x14ac:dyDescent="0.2">
      <c r="B545" s="687" t="s">
        <v>129</v>
      </c>
      <c r="C545" s="636" t="s">
        <v>2424</v>
      </c>
      <c r="D545" s="853"/>
      <c r="E545" s="851"/>
      <c r="F545" s="851"/>
      <c r="G545" s="851"/>
      <c r="H545" s="851"/>
      <c r="I545" s="851"/>
      <c r="J545" s="851"/>
      <c r="K545" s="851"/>
      <c r="L545" s="851"/>
      <c r="M545" s="851"/>
      <c r="N545" s="851"/>
      <c r="O545" s="851"/>
      <c r="P545" s="852"/>
      <c r="S545" s="359"/>
      <c r="T545" s="359"/>
    </row>
    <row r="546" spans="2:20" x14ac:dyDescent="0.2">
      <c r="B546" s="687" t="s">
        <v>130</v>
      </c>
      <c r="C546" s="636" t="s">
        <v>2425</v>
      </c>
      <c r="D546" s="853"/>
      <c r="E546" s="851"/>
      <c r="F546" s="851"/>
      <c r="G546" s="851"/>
      <c r="H546" s="851"/>
      <c r="I546" s="851"/>
      <c r="J546" s="851"/>
      <c r="K546" s="851"/>
      <c r="L546" s="851"/>
      <c r="M546" s="851"/>
      <c r="N546" s="851"/>
      <c r="O546" s="851"/>
      <c r="P546" s="852"/>
      <c r="S546" s="359"/>
      <c r="T546" s="359"/>
    </row>
    <row r="547" spans="2:20" x14ac:dyDescent="0.2">
      <c r="B547" s="687" t="s">
        <v>131</v>
      </c>
      <c r="C547" s="636" t="s">
        <v>2426</v>
      </c>
      <c r="D547" s="853"/>
      <c r="E547" s="851"/>
      <c r="F547" s="851"/>
      <c r="G547" s="851"/>
      <c r="H547" s="851"/>
      <c r="I547" s="851"/>
      <c r="J547" s="851"/>
      <c r="K547" s="851"/>
      <c r="L547" s="851"/>
      <c r="M547" s="851"/>
      <c r="N547" s="851"/>
      <c r="O547" s="851"/>
      <c r="P547" s="852"/>
      <c r="S547" s="359"/>
      <c r="T547" s="359"/>
    </row>
    <row r="548" spans="2:20" x14ac:dyDescent="0.2">
      <c r="B548" s="687" t="s">
        <v>132</v>
      </c>
      <c r="C548" s="636" t="s">
        <v>2427</v>
      </c>
      <c r="D548" s="853"/>
      <c r="E548" s="851"/>
      <c r="F548" s="851"/>
      <c r="G548" s="851"/>
      <c r="H548" s="851"/>
      <c r="I548" s="851"/>
      <c r="J548" s="851"/>
      <c r="K548" s="851"/>
      <c r="L548" s="851"/>
      <c r="M548" s="851"/>
      <c r="N548" s="851"/>
      <c r="O548" s="851"/>
      <c r="P548" s="852"/>
      <c r="S548" s="359"/>
      <c r="T548" s="359"/>
    </row>
    <row r="549" spans="2:20" x14ac:dyDescent="0.2">
      <c r="B549" s="687" t="s">
        <v>133</v>
      </c>
      <c r="C549" s="636" t="s">
        <v>2428</v>
      </c>
      <c r="D549" s="853"/>
      <c r="E549" s="851"/>
      <c r="F549" s="851"/>
      <c r="G549" s="851"/>
      <c r="H549" s="851"/>
      <c r="I549" s="851"/>
      <c r="J549" s="851"/>
      <c r="K549" s="851"/>
      <c r="L549" s="851"/>
      <c r="M549" s="851"/>
      <c r="N549" s="851"/>
      <c r="O549" s="851"/>
      <c r="P549" s="852"/>
      <c r="S549" s="359"/>
      <c r="T549" s="359"/>
    </row>
    <row r="550" spans="2:20" x14ac:dyDescent="0.2">
      <c r="B550" s="687" t="s">
        <v>231</v>
      </c>
      <c r="C550" s="636" t="s">
        <v>2429</v>
      </c>
      <c r="D550" s="853"/>
      <c r="E550" s="851"/>
      <c r="F550" s="851"/>
      <c r="G550" s="851"/>
      <c r="H550" s="851"/>
      <c r="I550" s="851"/>
      <c r="J550" s="851"/>
      <c r="K550" s="851"/>
      <c r="L550" s="851"/>
      <c r="M550" s="851"/>
      <c r="N550" s="851"/>
      <c r="O550" s="851"/>
      <c r="P550" s="852"/>
      <c r="S550" s="359"/>
      <c r="T550" s="359"/>
    </row>
    <row r="551" spans="2:20" x14ac:dyDescent="0.2">
      <c r="B551" s="687" t="s">
        <v>232</v>
      </c>
      <c r="C551" s="636" t="s">
        <v>2430</v>
      </c>
      <c r="D551" s="853"/>
      <c r="E551" s="851"/>
      <c r="F551" s="851"/>
      <c r="G551" s="851"/>
      <c r="H551" s="851"/>
      <c r="I551" s="851"/>
      <c r="J551" s="851"/>
      <c r="K551" s="851"/>
      <c r="L551" s="851"/>
      <c r="M551" s="851"/>
      <c r="N551" s="851"/>
      <c r="O551" s="851"/>
      <c r="P551" s="852"/>
      <c r="S551" s="359"/>
      <c r="T551" s="359"/>
    </row>
    <row r="552" spans="2:20" x14ac:dyDescent="0.2">
      <c r="B552" s="687" t="s">
        <v>233</v>
      </c>
      <c r="C552" s="636" t="s">
        <v>2431</v>
      </c>
      <c r="D552" s="853"/>
      <c r="E552" s="851"/>
      <c r="F552" s="851"/>
      <c r="G552" s="851"/>
      <c r="H552" s="851"/>
      <c r="I552" s="851"/>
      <c r="J552" s="851"/>
      <c r="K552" s="851"/>
      <c r="L552" s="851"/>
      <c r="M552" s="851"/>
      <c r="N552" s="851"/>
      <c r="O552" s="851"/>
      <c r="P552" s="852"/>
      <c r="S552" s="359"/>
      <c r="T552" s="359"/>
    </row>
    <row r="553" spans="2:20" x14ac:dyDescent="0.2">
      <c r="B553" s="687" t="s">
        <v>166</v>
      </c>
      <c r="C553" s="636" t="s">
        <v>2432</v>
      </c>
      <c r="D553" s="853"/>
      <c r="E553" s="851"/>
      <c r="F553" s="851"/>
      <c r="G553" s="851"/>
      <c r="H553" s="851"/>
      <c r="I553" s="851"/>
      <c r="J553" s="851"/>
      <c r="K553" s="851"/>
      <c r="L553" s="851"/>
      <c r="M553" s="851"/>
      <c r="N553" s="851"/>
      <c r="O553" s="851"/>
      <c r="P553" s="852"/>
      <c r="S553" s="359"/>
      <c r="T553" s="359"/>
    </row>
    <row r="554" spans="2:20" x14ac:dyDescent="0.2">
      <c r="B554" s="687" t="s">
        <v>136</v>
      </c>
      <c r="C554" s="636" t="s">
        <v>2433</v>
      </c>
      <c r="D554" s="853"/>
      <c r="E554" s="851"/>
      <c r="F554" s="851"/>
      <c r="G554" s="851"/>
      <c r="H554" s="851"/>
      <c r="I554" s="851"/>
      <c r="J554" s="851"/>
      <c r="K554" s="851"/>
      <c r="L554" s="851"/>
      <c r="M554" s="851"/>
      <c r="N554" s="851"/>
      <c r="O554" s="851"/>
      <c r="P554" s="852"/>
      <c r="S554" s="359"/>
      <c r="T554" s="359"/>
    </row>
    <row r="555" spans="2:20" x14ac:dyDescent="0.2">
      <c r="B555" s="687" t="s">
        <v>582</v>
      </c>
      <c r="C555" s="636" t="s">
        <v>581</v>
      </c>
      <c r="D555" s="853"/>
      <c r="E555" s="851"/>
      <c r="F555" s="851"/>
      <c r="G555" s="851"/>
      <c r="H555" s="851"/>
      <c r="I555" s="851"/>
      <c r="J555" s="851"/>
      <c r="K555" s="851"/>
      <c r="L555" s="851"/>
      <c r="M555" s="851"/>
      <c r="N555" s="851"/>
      <c r="O555" s="851"/>
      <c r="P555" s="852"/>
      <c r="S555" s="359"/>
      <c r="T555" s="359"/>
    </row>
    <row r="556" spans="2:20" x14ac:dyDescent="0.2">
      <c r="B556" s="687" t="s">
        <v>1256</v>
      </c>
      <c r="C556" s="636" t="s">
        <v>2434</v>
      </c>
      <c r="D556" s="853"/>
      <c r="E556" s="851"/>
      <c r="F556" s="851"/>
      <c r="G556" s="851"/>
      <c r="H556" s="851"/>
      <c r="I556" s="851"/>
      <c r="J556" s="851"/>
      <c r="K556" s="851"/>
      <c r="L556" s="851"/>
      <c r="M556" s="851"/>
      <c r="N556" s="851"/>
      <c r="O556" s="851"/>
      <c r="P556" s="852"/>
      <c r="S556" s="359"/>
      <c r="T556" s="359"/>
    </row>
    <row r="557" spans="2:20" x14ac:dyDescent="0.2">
      <c r="B557" s="687" t="s">
        <v>1257</v>
      </c>
      <c r="C557" s="636" t="s">
        <v>2435</v>
      </c>
      <c r="D557" s="853"/>
      <c r="E557" s="851"/>
      <c r="F557" s="851"/>
      <c r="G557" s="851"/>
      <c r="H557" s="851"/>
      <c r="I557" s="851"/>
      <c r="J557" s="851"/>
      <c r="K557" s="851"/>
      <c r="L557" s="851"/>
      <c r="M557" s="851"/>
      <c r="N557" s="851"/>
      <c r="O557" s="851"/>
      <c r="P557" s="852"/>
      <c r="S557" s="359"/>
      <c r="T557" s="359"/>
    </row>
    <row r="558" spans="2:20" x14ac:dyDescent="0.2">
      <c r="B558" s="687" t="s">
        <v>1258</v>
      </c>
      <c r="C558" s="636" t="s">
        <v>2436</v>
      </c>
      <c r="D558" s="853"/>
      <c r="E558" s="851"/>
      <c r="F558" s="851"/>
      <c r="G558" s="851"/>
      <c r="H558" s="851"/>
      <c r="I558" s="851"/>
      <c r="J558" s="851"/>
      <c r="K558" s="851"/>
      <c r="L558" s="851"/>
      <c r="M558" s="851"/>
      <c r="N558" s="851"/>
      <c r="O558" s="851"/>
      <c r="P558" s="852"/>
      <c r="S558" s="359"/>
      <c r="T558" s="359"/>
    </row>
    <row r="559" spans="2:20" x14ac:dyDescent="0.2">
      <c r="B559" s="687" t="s">
        <v>1259</v>
      </c>
      <c r="C559" s="636" t="s">
        <v>2437</v>
      </c>
      <c r="D559" s="853"/>
      <c r="E559" s="851"/>
      <c r="F559" s="851"/>
      <c r="G559" s="851"/>
      <c r="H559" s="851"/>
      <c r="I559" s="851"/>
      <c r="J559" s="851"/>
      <c r="K559" s="851"/>
      <c r="L559" s="851"/>
      <c r="M559" s="851"/>
      <c r="N559" s="851"/>
      <c r="O559" s="851"/>
      <c r="P559" s="852"/>
      <c r="S559" s="359"/>
      <c r="T559" s="359"/>
    </row>
    <row r="560" spans="2:20" x14ac:dyDescent="0.2">
      <c r="B560" s="687" t="s">
        <v>1260</v>
      </c>
      <c r="C560" s="636" t="s">
        <v>2438</v>
      </c>
      <c r="D560" s="853"/>
      <c r="E560" s="851"/>
      <c r="F560" s="851"/>
      <c r="G560" s="851"/>
      <c r="H560" s="851"/>
      <c r="I560" s="851"/>
      <c r="J560" s="851"/>
      <c r="K560" s="851"/>
      <c r="L560" s="851"/>
      <c r="M560" s="851"/>
      <c r="N560" s="851"/>
      <c r="O560" s="851"/>
      <c r="P560" s="852"/>
      <c r="S560" s="359"/>
      <c r="T560" s="359"/>
    </row>
    <row r="561" spans="2:20" x14ac:dyDescent="0.2">
      <c r="B561" s="687" t="s">
        <v>1261</v>
      </c>
      <c r="C561" s="636" t="s">
        <v>2439</v>
      </c>
      <c r="D561" s="853"/>
      <c r="E561" s="851"/>
      <c r="F561" s="851"/>
      <c r="G561" s="851"/>
      <c r="H561" s="851"/>
      <c r="I561" s="851"/>
      <c r="J561" s="851"/>
      <c r="K561" s="851"/>
      <c r="L561" s="851"/>
      <c r="M561" s="851"/>
      <c r="N561" s="851"/>
      <c r="O561" s="851"/>
      <c r="P561" s="852"/>
      <c r="S561" s="359"/>
      <c r="T561" s="359"/>
    </row>
    <row r="562" spans="2:20" x14ac:dyDescent="0.2">
      <c r="B562" s="687" t="s">
        <v>1262</v>
      </c>
      <c r="C562" s="636" t="s">
        <v>2440</v>
      </c>
      <c r="D562" s="853"/>
      <c r="E562" s="851"/>
      <c r="F562" s="851"/>
      <c r="G562" s="851"/>
      <c r="H562" s="851"/>
      <c r="I562" s="851"/>
      <c r="J562" s="851"/>
      <c r="K562" s="851"/>
      <c r="L562" s="851"/>
      <c r="M562" s="851"/>
      <c r="N562" s="851"/>
      <c r="O562" s="851"/>
      <c r="P562" s="852"/>
      <c r="S562" s="359"/>
      <c r="T562" s="359"/>
    </row>
    <row r="563" spans="2:20" x14ac:dyDescent="0.2">
      <c r="B563" s="687" t="s">
        <v>1263</v>
      </c>
      <c r="C563" s="636" t="s">
        <v>2441</v>
      </c>
      <c r="D563" s="853"/>
      <c r="E563" s="851"/>
      <c r="F563" s="851"/>
      <c r="G563" s="851"/>
      <c r="H563" s="851"/>
      <c r="I563" s="851"/>
      <c r="J563" s="851"/>
      <c r="K563" s="851"/>
      <c r="L563" s="851"/>
      <c r="M563" s="851"/>
      <c r="N563" s="851"/>
      <c r="O563" s="851"/>
      <c r="P563" s="852"/>
      <c r="S563" s="359"/>
      <c r="T563" s="359"/>
    </row>
    <row r="564" spans="2:20" x14ac:dyDescent="0.2">
      <c r="B564" s="687" t="s">
        <v>1264</v>
      </c>
      <c r="C564" s="636" t="s">
        <v>2442</v>
      </c>
      <c r="D564" s="853"/>
      <c r="E564" s="851"/>
      <c r="F564" s="851"/>
      <c r="G564" s="851"/>
      <c r="H564" s="851"/>
      <c r="I564" s="851"/>
      <c r="J564" s="851"/>
      <c r="K564" s="851"/>
      <c r="L564" s="851"/>
      <c r="M564" s="851"/>
      <c r="N564" s="851"/>
      <c r="O564" s="851"/>
      <c r="P564" s="852"/>
      <c r="S564" s="359"/>
      <c r="T564" s="359"/>
    </row>
    <row r="565" spans="2:20" x14ac:dyDescent="0.2">
      <c r="B565" s="687" t="s">
        <v>1265</v>
      </c>
      <c r="C565" s="636" t="s">
        <v>2443</v>
      </c>
      <c r="D565" s="853"/>
      <c r="E565" s="851"/>
      <c r="F565" s="851"/>
      <c r="G565" s="851"/>
      <c r="H565" s="851"/>
      <c r="I565" s="851"/>
      <c r="J565" s="851"/>
      <c r="K565" s="851"/>
      <c r="L565" s="851"/>
      <c r="M565" s="851"/>
      <c r="N565" s="851"/>
      <c r="O565" s="851"/>
      <c r="P565" s="852"/>
      <c r="S565" s="359"/>
      <c r="T565" s="359"/>
    </row>
    <row r="566" spans="2:20" x14ac:dyDescent="0.2">
      <c r="B566" s="687" t="s">
        <v>1266</v>
      </c>
      <c r="C566" s="636" t="s">
        <v>2444</v>
      </c>
      <c r="D566" s="853"/>
      <c r="E566" s="851"/>
      <c r="F566" s="851"/>
      <c r="G566" s="851"/>
      <c r="H566" s="851"/>
      <c r="I566" s="851"/>
      <c r="J566" s="851"/>
      <c r="K566" s="851"/>
      <c r="L566" s="851"/>
      <c r="M566" s="851"/>
      <c r="N566" s="851"/>
      <c r="O566" s="851"/>
      <c r="P566" s="852"/>
      <c r="S566" s="359"/>
      <c r="T566" s="359"/>
    </row>
    <row r="567" spans="2:20" x14ac:dyDescent="0.2">
      <c r="B567" s="687" t="s">
        <v>580</v>
      </c>
      <c r="C567" s="636" t="s">
        <v>579</v>
      </c>
      <c r="D567" s="853"/>
      <c r="E567" s="851"/>
      <c r="F567" s="851"/>
      <c r="G567" s="851"/>
      <c r="H567" s="851"/>
      <c r="I567" s="851"/>
      <c r="J567" s="851"/>
      <c r="K567" s="851"/>
      <c r="L567" s="851"/>
      <c r="M567" s="851"/>
      <c r="N567" s="851"/>
      <c r="O567" s="851"/>
      <c r="P567" s="852"/>
      <c r="S567" s="359"/>
      <c r="T567" s="359"/>
    </row>
    <row r="568" spans="2:20" x14ac:dyDescent="0.2">
      <c r="B568" s="687" t="s">
        <v>1267</v>
      </c>
      <c r="C568" s="636" t="s">
        <v>2445</v>
      </c>
      <c r="D568" s="853"/>
      <c r="E568" s="851"/>
      <c r="F568" s="851"/>
      <c r="G568" s="851"/>
      <c r="H568" s="851"/>
      <c r="I568" s="851"/>
      <c r="J568" s="851"/>
      <c r="K568" s="851"/>
      <c r="L568" s="851"/>
      <c r="M568" s="851"/>
      <c r="N568" s="851"/>
      <c r="O568" s="851"/>
      <c r="P568" s="852"/>
      <c r="S568" s="359"/>
      <c r="T568" s="359"/>
    </row>
    <row r="569" spans="2:20" x14ac:dyDescent="0.2">
      <c r="B569" s="687" t="s">
        <v>1268</v>
      </c>
      <c r="C569" s="636" t="s">
        <v>2446</v>
      </c>
      <c r="D569" s="853"/>
      <c r="E569" s="851"/>
      <c r="F569" s="851"/>
      <c r="G569" s="851"/>
      <c r="H569" s="851"/>
      <c r="I569" s="851"/>
      <c r="J569" s="851"/>
      <c r="K569" s="851"/>
      <c r="L569" s="851"/>
      <c r="M569" s="851"/>
      <c r="N569" s="851"/>
      <c r="O569" s="851"/>
      <c r="P569" s="852"/>
      <c r="S569" s="359"/>
      <c r="T569" s="359"/>
    </row>
    <row r="570" spans="2:20" x14ac:dyDescent="0.2">
      <c r="B570" s="687" t="s">
        <v>1269</v>
      </c>
      <c r="C570" s="636" t="s">
        <v>2447</v>
      </c>
      <c r="D570" s="853"/>
      <c r="E570" s="851"/>
      <c r="F570" s="851"/>
      <c r="G570" s="851"/>
      <c r="H570" s="851"/>
      <c r="I570" s="851"/>
      <c r="J570" s="851"/>
      <c r="K570" s="851"/>
      <c r="L570" s="851"/>
      <c r="M570" s="851"/>
      <c r="N570" s="851"/>
      <c r="O570" s="851"/>
      <c r="P570" s="852"/>
      <c r="S570" s="359"/>
      <c r="T570" s="359"/>
    </row>
    <row r="571" spans="2:20" x14ac:dyDescent="0.2">
      <c r="B571" s="687" t="s">
        <v>1270</v>
      </c>
      <c r="C571" s="636" t="s">
        <v>2448</v>
      </c>
      <c r="D571" s="853"/>
      <c r="E571" s="851"/>
      <c r="F571" s="851"/>
      <c r="G571" s="851"/>
      <c r="H571" s="851"/>
      <c r="I571" s="851"/>
      <c r="J571" s="851"/>
      <c r="K571" s="851"/>
      <c r="L571" s="851"/>
      <c r="M571" s="851"/>
      <c r="N571" s="851"/>
      <c r="O571" s="851"/>
      <c r="P571" s="852"/>
      <c r="S571" s="359"/>
      <c r="T571" s="359"/>
    </row>
    <row r="572" spans="2:20" x14ac:dyDescent="0.2">
      <c r="B572" s="687" t="s">
        <v>1271</v>
      </c>
      <c r="C572" s="636" t="s">
        <v>2449</v>
      </c>
      <c r="D572" s="853"/>
      <c r="E572" s="851"/>
      <c r="F572" s="851"/>
      <c r="G572" s="851"/>
      <c r="H572" s="851"/>
      <c r="I572" s="851"/>
      <c r="J572" s="851"/>
      <c r="K572" s="851"/>
      <c r="L572" s="851"/>
      <c r="M572" s="851"/>
      <c r="N572" s="851"/>
      <c r="O572" s="851"/>
      <c r="P572" s="852"/>
      <c r="S572" s="359"/>
      <c r="T572" s="359"/>
    </row>
    <row r="573" spans="2:20" x14ac:dyDescent="0.2">
      <c r="B573" s="687" t="s">
        <v>1272</v>
      </c>
      <c r="C573" s="636" t="s">
        <v>2450</v>
      </c>
      <c r="D573" s="853"/>
      <c r="E573" s="851"/>
      <c r="F573" s="851"/>
      <c r="G573" s="851"/>
      <c r="H573" s="851"/>
      <c r="I573" s="851"/>
      <c r="J573" s="851"/>
      <c r="K573" s="851"/>
      <c r="L573" s="851"/>
      <c r="M573" s="851"/>
      <c r="N573" s="851"/>
      <c r="O573" s="851"/>
      <c r="P573" s="852"/>
      <c r="S573" s="359"/>
      <c r="T573" s="359"/>
    </row>
    <row r="574" spans="2:20" x14ac:dyDescent="0.2">
      <c r="B574" s="687" t="s">
        <v>578</v>
      </c>
      <c r="C574" s="636" t="s">
        <v>577</v>
      </c>
      <c r="D574" s="853"/>
      <c r="E574" s="851"/>
      <c r="F574" s="851"/>
      <c r="G574" s="851"/>
      <c r="H574" s="851"/>
      <c r="I574" s="851"/>
      <c r="J574" s="851"/>
      <c r="K574" s="851"/>
      <c r="L574" s="851"/>
      <c r="M574" s="851"/>
      <c r="N574" s="851"/>
      <c r="O574" s="851"/>
      <c r="P574" s="852"/>
      <c r="S574" s="359"/>
      <c r="T574" s="359"/>
    </row>
    <row r="575" spans="2:20" x14ac:dyDescent="0.2">
      <c r="B575" s="687" t="s">
        <v>1273</v>
      </c>
      <c r="C575" s="636" t="s">
        <v>2451</v>
      </c>
      <c r="D575" s="853"/>
      <c r="E575" s="851"/>
      <c r="F575" s="851"/>
      <c r="G575" s="851"/>
      <c r="H575" s="851"/>
      <c r="I575" s="851"/>
      <c r="J575" s="851"/>
      <c r="K575" s="851"/>
      <c r="L575" s="851"/>
      <c r="M575" s="851"/>
      <c r="N575" s="851"/>
      <c r="O575" s="851"/>
      <c r="P575" s="852"/>
      <c r="S575" s="359"/>
      <c r="T575" s="359"/>
    </row>
    <row r="576" spans="2:20" x14ac:dyDescent="0.2">
      <c r="B576" s="687" t="s">
        <v>1274</v>
      </c>
      <c r="C576" s="636" t="s">
        <v>2452</v>
      </c>
      <c r="D576" s="853"/>
      <c r="E576" s="851"/>
      <c r="F576" s="851"/>
      <c r="G576" s="851"/>
      <c r="H576" s="851"/>
      <c r="I576" s="851"/>
      <c r="J576" s="851"/>
      <c r="K576" s="851"/>
      <c r="L576" s="851"/>
      <c r="M576" s="851"/>
      <c r="N576" s="851"/>
      <c r="O576" s="851"/>
      <c r="P576" s="852"/>
      <c r="S576" s="359"/>
      <c r="T576" s="359"/>
    </row>
    <row r="577" spans="2:20" x14ac:dyDescent="0.2">
      <c r="B577" s="687" t="s">
        <v>1275</v>
      </c>
      <c r="C577" s="636" t="s">
        <v>2453</v>
      </c>
      <c r="D577" s="853"/>
      <c r="E577" s="851"/>
      <c r="F577" s="851"/>
      <c r="G577" s="851"/>
      <c r="H577" s="851"/>
      <c r="I577" s="851"/>
      <c r="J577" s="851"/>
      <c r="K577" s="851"/>
      <c r="L577" s="851"/>
      <c r="M577" s="851"/>
      <c r="N577" s="851"/>
      <c r="O577" s="851"/>
      <c r="P577" s="852"/>
      <c r="S577" s="359"/>
      <c r="T577" s="359"/>
    </row>
    <row r="578" spans="2:20" x14ac:dyDescent="0.2">
      <c r="B578" s="687" t="s">
        <v>1276</v>
      </c>
      <c r="C578" s="636" t="s">
        <v>2454</v>
      </c>
      <c r="D578" s="853"/>
      <c r="E578" s="851"/>
      <c r="F578" s="851"/>
      <c r="G578" s="851"/>
      <c r="H578" s="851"/>
      <c r="I578" s="851"/>
      <c r="J578" s="851"/>
      <c r="K578" s="851"/>
      <c r="L578" s="851"/>
      <c r="M578" s="851"/>
      <c r="N578" s="851"/>
      <c r="O578" s="851"/>
      <c r="P578" s="852"/>
      <c r="S578" s="359"/>
      <c r="T578" s="359"/>
    </row>
    <row r="579" spans="2:20" x14ac:dyDescent="0.2">
      <c r="B579" s="687" t="s">
        <v>1277</v>
      </c>
      <c r="C579" s="636" t="s">
        <v>2455</v>
      </c>
      <c r="D579" s="853"/>
      <c r="E579" s="851"/>
      <c r="F579" s="851"/>
      <c r="G579" s="851"/>
      <c r="H579" s="851"/>
      <c r="I579" s="851"/>
      <c r="J579" s="851"/>
      <c r="K579" s="851"/>
      <c r="L579" s="851"/>
      <c r="M579" s="851"/>
      <c r="N579" s="851"/>
      <c r="O579" s="851"/>
      <c r="P579" s="852"/>
      <c r="S579" s="359"/>
      <c r="T579" s="359"/>
    </row>
    <row r="580" spans="2:20" x14ac:dyDescent="0.2">
      <c r="B580" s="687" t="s">
        <v>1278</v>
      </c>
      <c r="C580" s="636" t="s">
        <v>2456</v>
      </c>
      <c r="D580" s="853"/>
      <c r="E580" s="851"/>
      <c r="F580" s="851"/>
      <c r="G580" s="851"/>
      <c r="H580" s="851"/>
      <c r="I580" s="851"/>
      <c r="J580" s="851"/>
      <c r="K580" s="851"/>
      <c r="L580" s="851"/>
      <c r="M580" s="851"/>
      <c r="N580" s="851"/>
      <c r="O580" s="851"/>
      <c r="P580" s="852"/>
      <c r="S580" s="359"/>
      <c r="T580" s="359"/>
    </row>
    <row r="581" spans="2:20" x14ac:dyDescent="0.2">
      <c r="B581" s="687" t="s">
        <v>1279</v>
      </c>
      <c r="C581" s="636" t="s">
        <v>2457</v>
      </c>
      <c r="D581" s="853"/>
      <c r="E581" s="851"/>
      <c r="F581" s="851"/>
      <c r="G581" s="851"/>
      <c r="H581" s="851"/>
      <c r="I581" s="851"/>
      <c r="J581" s="851"/>
      <c r="K581" s="851"/>
      <c r="L581" s="851"/>
      <c r="M581" s="851"/>
      <c r="N581" s="851"/>
      <c r="O581" s="851"/>
      <c r="P581" s="852"/>
      <c r="S581" s="359"/>
      <c r="T581" s="359"/>
    </row>
    <row r="582" spans="2:20" x14ac:dyDescent="0.2">
      <c r="B582" s="687" t="s">
        <v>576</v>
      </c>
      <c r="C582" s="636" t="s">
        <v>575</v>
      </c>
      <c r="D582" s="853"/>
      <c r="E582" s="851"/>
      <c r="F582" s="851"/>
      <c r="G582" s="851"/>
      <c r="H582" s="851"/>
      <c r="I582" s="851"/>
      <c r="J582" s="851"/>
      <c r="K582" s="851"/>
      <c r="L582" s="851"/>
      <c r="M582" s="851"/>
      <c r="N582" s="851"/>
      <c r="O582" s="851"/>
      <c r="P582" s="852"/>
      <c r="S582" s="359"/>
      <c r="T582" s="359"/>
    </row>
    <row r="583" spans="2:20" x14ac:dyDescent="0.2">
      <c r="B583" s="687" t="s">
        <v>1280</v>
      </c>
      <c r="C583" s="636" t="s">
        <v>2458</v>
      </c>
      <c r="D583" s="853"/>
      <c r="E583" s="851"/>
      <c r="F583" s="851"/>
      <c r="G583" s="851"/>
      <c r="H583" s="851"/>
      <c r="I583" s="851"/>
      <c r="J583" s="851"/>
      <c r="K583" s="851"/>
      <c r="L583" s="851"/>
      <c r="M583" s="851"/>
      <c r="N583" s="851"/>
      <c r="O583" s="851"/>
      <c r="P583" s="852"/>
      <c r="S583" s="359"/>
      <c r="T583" s="359"/>
    </row>
    <row r="584" spans="2:20" x14ac:dyDescent="0.2">
      <c r="B584" s="687" t="s">
        <v>1281</v>
      </c>
      <c r="C584" s="636" t="s">
        <v>2459</v>
      </c>
      <c r="D584" s="853"/>
      <c r="E584" s="851"/>
      <c r="F584" s="851"/>
      <c r="G584" s="851"/>
      <c r="H584" s="851"/>
      <c r="I584" s="851"/>
      <c r="J584" s="851"/>
      <c r="K584" s="851"/>
      <c r="L584" s="851"/>
      <c r="M584" s="851"/>
      <c r="N584" s="851"/>
      <c r="O584" s="851"/>
      <c r="P584" s="852"/>
      <c r="S584" s="359"/>
      <c r="T584" s="359"/>
    </row>
    <row r="585" spans="2:20" x14ac:dyDescent="0.2">
      <c r="B585" s="687" t="s">
        <v>1282</v>
      </c>
      <c r="C585" s="636" t="s">
        <v>2460</v>
      </c>
      <c r="D585" s="853"/>
      <c r="E585" s="851"/>
      <c r="F585" s="851"/>
      <c r="G585" s="851"/>
      <c r="H585" s="851"/>
      <c r="I585" s="851"/>
      <c r="J585" s="851"/>
      <c r="K585" s="851"/>
      <c r="L585" s="851"/>
      <c r="M585" s="851"/>
      <c r="N585" s="851"/>
      <c r="O585" s="851"/>
      <c r="P585" s="852"/>
      <c r="S585" s="359"/>
      <c r="T585" s="359"/>
    </row>
    <row r="586" spans="2:20" x14ac:dyDescent="0.2">
      <c r="B586" s="687" t="s">
        <v>1283</v>
      </c>
      <c r="C586" s="636" t="s">
        <v>2461</v>
      </c>
      <c r="D586" s="853"/>
      <c r="E586" s="851"/>
      <c r="F586" s="851"/>
      <c r="G586" s="851"/>
      <c r="H586" s="851"/>
      <c r="I586" s="851"/>
      <c r="J586" s="851"/>
      <c r="K586" s="851"/>
      <c r="L586" s="851"/>
      <c r="M586" s="851"/>
      <c r="N586" s="851"/>
      <c r="O586" s="851"/>
      <c r="P586" s="852"/>
      <c r="S586" s="359"/>
      <c r="T586" s="359"/>
    </row>
    <row r="587" spans="2:20" x14ac:dyDescent="0.2">
      <c r="B587" s="687" t="s">
        <v>574</v>
      </c>
      <c r="C587" s="636" t="s">
        <v>573</v>
      </c>
      <c r="D587" s="853"/>
      <c r="E587" s="851"/>
      <c r="F587" s="851"/>
      <c r="G587" s="851"/>
      <c r="H587" s="851"/>
      <c r="I587" s="851"/>
      <c r="J587" s="851"/>
      <c r="K587" s="851"/>
      <c r="L587" s="851"/>
      <c r="M587" s="851"/>
      <c r="N587" s="851"/>
      <c r="O587" s="851"/>
      <c r="P587" s="852"/>
      <c r="S587" s="359"/>
      <c r="T587" s="359"/>
    </row>
    <row r="588" spans="2:20" x14ac:dyDescent="0.2">
      <c r="B588" s="687" t="s">
        <v>1284</v>
      </c>
      <c r="C588" s="636" t="s">
        <v>2462</v>
      </c>
      <c r="D588" s="853"/>
      <c r="E588" s="851"/>
      <c r="F588" s="851"/>
      <c r="G588" s="851"/>
      <c r="H588" s="851"/>
      <c r="I588" s="851"/>
      <c r="J588" s="851"/>
      <c r="K588" s="851"/>
      <c r="L588" s="851"/>
      <c r="M588" s="851"/>
      <c r="N588" s="851"/>
      <c r="O588" s="851"/>
      <c r="P588" s="852"/>
      <c r="S588" s="359"/>
      <c r="T588" s="359"/>
    </row>
    <row r="589" spans="2:20" x14ac:dyDescent="0.2">
      <c r="B589" s="687" t="s">
        <v>1285</v>
      </c>
      <c r="C589" s="636" t="s">
        <v>2463</v>
      </c>
      <c r="D589" s="853"/>
      <c r="E589" s="851"/>
      <c r="F589" s="851"/>
      <c r="G589" s="851"/>
      <c r="H589" s="851"/>
      <c r="I589" s="851"/>
      <c r="J589" s="851"/>
      <c r="K589" s="851"/>
      <c r="L589" s="851"/>
      <c r="M589" s="851"/>
      <c r="N589" s="851"/>
      <c r="O589" s="851"/>
      <c r="P589" s="852"/>
      <c r="S589" s="359"/>
      <c r="T589" s="359"/>
    </row>
    <row r="590" spans="2:20" x14ac:dyDescent="0.2">
      <c r="B590" s="687" t="s">
        <v>1286</v>
      </c>
      <c r="C590" s="636" t="s">
        <v>2464</v>
      </c>
      <c r="D590" s="853"/>
      <c r="E590" s="851"/>
      <c r="F590" s="851"/>
      <c r="G590" s="851"/>
      <c r="H590" s="851"/>
      <c r="I590" s="851"/>
      <c r="J590" s="851"/>
      <c r="K590" s="851"/>
      <c r="L590" s="851"/>
      <c r="M590" s="851"/>
      <c r="N590" s="851"/>
      <c r="O590" s="851"/>
      <c r="P590" s="852"/>
      <c r="S590" s="359"/>
      <c r="T590" s="359"/>
    </row>
    <row r="591" spans="2:20" x14ac:dyDescent="0.2">
      <c r="B591" s="687" t="s">
        <v>1287</v>
      </c>
      <c r="C591" s="636" t="s">
        <v>2465</v>
      </c>
      <c r="D591" s="853"/>
      <c r="E591" s="851"/>
      <c r="F591" s="851"/>
      <c r="G591" s="851"/>
      <c r="H591" s="851"/>
      <c r="I591" s="851"/>
      <c r="J591" s="851"/>
      <c r="K591" s="851"/>
      <c r="L591" s="851"/>
      <c r="M591" s="851"/>
      <c r="N591" s="851"/>
      <c r="O591" s="851"/>
      <c r="P591" s="852"/>
      <c r="S591" s="359"/>
      <c r="T591" s="359"/>
    </row>
    <row r="592" spans="2:20" x14ac:dyDescent="0.2">
      <c r="B592" s="687" t="s">
        <v>1288</v>
      </c>
      <c r="C592" s="636" t="s">
        <v>2466</v>
      </c>
      <c r="D592" s="853"/>
      <c r="E592" s="851"/>
      <c r="F592" s="851"/>
      <c r="G592" s="851"/>
      <c r="H592" s="851"/>
      <c r="I592" s="851"/>
      <c r="J592" s="851"/>
      <c r="K592" s="851"/>
      <c r="L592" s="851"/>
      <c r="M592" s="851"/>
      <c r="N592" s="851"/>
      <c r="O592" s="851"/>
      <c r="P592" s="852"/>
      <c r="S592" s="359"/>
      <c r="T592" s="359"/>
    </row>
    <row r="593" spans="2:20" x14ac:dyDescent="0.2">
      <c r="B593" s="687" t="s">
        <v>572</v>
      </c>
      <c r="C593" s="636" t="s">
        <v>571</v>
      </c>
      <c r="D593" s="853"/>
      <c r="E593" s="851"/>
      <c r="F593" s="851"/>
      <c r="G593" s="851"/>
      <c r="H593" s="851"/>
      <c r="I593" s="851"/>
      <c r="J593" s="851"/>
      <c r="K593" s="851"/>
      <c r="L593" s="851"/>
      <c r="M593" s="851"/>
      <c r="N593" s="851"/>
      <c r="O593" s="851"/>
      <c r="P593" s="852"/>
      <c r="S593" s="359"/>
      <c r="T593" s="359"/>
    </row>
    <row r="594" spans="2:20" x14ac:dyDescent="0.2">
      <c r="B594" s="687" t="s">
        <v>1289</v>
      </c>
      <c r="C594" s="636" t="s">
        <v>2467</v>
      </c>
      <c r="D594" s="853"/>
      <c r="E594" s="851"/>
      <c r="F594" s="851"/>
      <c r="G594" s="851"/>
      <c r="H594" s="851"/>
      <c r="I594" s="851"/>
      <c r="J594" s="851"/>
      <c r="K594" s="851"/>
      <c r="L594" s="851"/>
      <c r="M594" s="851"/>
      <c r="N594" s="851"/>
      <c r="O594" s="851"/>
      <c r="P594" s="852"/>
      <c r="S594" s="359"/>
      <c r="T594" s="359"/>
    </row>
    <row r="595" spans="2:20" x14ac:dyDescent="0.2">
      <c r="B595" s="687" t="s">
        <v>1290</v>
      </c>
      <c r="C595" s="636" t="s">
        <v>2468</v>
      </c>
      <c r="D595" s="853"/>
      <c r="E595" s="851"/>
      <c r="F595" s="851"/>
      <c r="G595" s="851"/>
      <c r="H595" s="851"/>
      <c r="I595" s="851"/>
      <c r="J595" s="851"/>
      <c r="K595" s="851"/>
      <c r="L595" s="851"/>
      <c r="M595" s="851"/>
      <c r="N595" s="851"/>
      <c r="O595" s="851"/>
      <c r="P595" s="852"/>
      <c r="S595" s="359"/>
      <c r="T595" s="359"/>
    </row>
    <row r="596" spans="2:20" x14ac:dyDescent="0.2">
      <c r="B596" s="687" t="s">
        <v>1291</v>
      </c>
      <c r="C596" s="636" t="s">
        <v>2469</v>
      </c>
      <c r="D596" s="853"/>
      <c r="E596" s="851"/>
      <c r="F596" s="851"/>
      <c r="G596" s="851"/>
      <c r="H596" s="851"/>
      <c r="I596" s="851"/>
      <c r="J596" s="851"/>
      <c r="K596" s="851"/>
      <c r="L596" s="851"/>
      <c r="M596" s="851"/>
      <c r="N596" s="851"/>
      <c r="O596" s="851"/>
      <c r="P596" s="852"/>
      <c r="S596" s="359"/>
      <c r="T596" s="359"/>
    </row>
    <row r="597" spans="2:20" x14ac:dyDescent="0.2">
      <c r="B597" s="687" t="s">
        <v>1292</v>
      </c>
      <c r="C597" s="636" t="s">
        <v>2470</v>
      </c>
      <c r="D597" s="853"/>
      <c r="E597" s="851"/>
      <c r="F597" s="851"/>
      <c r="G597" s="851"/>
      <c r="H597" s="851"/>
      <c r="I597" s="851"/>
      <c r="J597" s="851"/>
      <c r="K597" s="851"/>
      <c r="L597" s="851"/>
      <c r="M597" s="851"/>
      <c r="N597" s="851"/>
      <c r="O597" s="851"/>
      <c r="P597" s="852"/>
      <c r="S597" s="359"/>
      <c r="T597" s="359"/>
    </row>
    <row r="598" spans="2:20" x14ac:dyDescent="0.2">
      <c r="B598" s="687" t="s">
        <v>319</v>
      </c>
      <c r="C598" s="636" t="s">
        <v>2471</v>
      </c>
      <c r="D598" s="853"/>
      <c r="E598" s="851"/>
      <c r="F598" s="851"/>
      <c r="G598" s="851"/>
      <c r="H598" s="851"/>
      <c r="I598" s="851"/>
      <c r="J598" s="851"/>
      <c r="K598" s="851"/>
      <c r="L598" s="851"/>
      <c r="M598" s="851"/>
      <c r="N598" s="851"/>
      <c r="O598" s="851"/>
      <c r="P598" s="852"/>
      <c r="S598" s="359"/>
      <c r="T598" s="359"/>
    </row>
    <row r="599" spans="2:20" x14ac:dyDescent="0.2">
      <c r="B599" s="687" t="s">
        <v>320</v>
      </c>
      <c r="C599" s="636" t="s">
        <v>48</v>
      </c>
      <c r="D599" s="853"/>
      <c r="E599" s="851"/>
      <c r="F599" s="851"/>
      <c r="G599" s="851"/>
      <c r="H599" s="851"/>
      <c r="I599" s="851"/>
      <c r="J599" s="851"/>
      <c r="K599" s="851"/>
      <c r="L599" s="851"/>
      <c r="M599" s="851"/>
      <c r="N599" s="851"/>
      <c r="O599" s="851"/>
      <c r="P599" s="852"/>
      <c r="S599" s="359"/>
      <c r="T599" s="359"/>
    </row>
    <row r="600" spans="2:20" x14ac:dyDescent="0.2">
      <c r="B600" s="687" t="s">
        <v>321</v>
      </c>
      <c r="C600" s="636" t="s">
        <v>49</v>
      </c>
      <c r="D600" s="853"/>
      <c r="E600" s="851"/>
      <c r="F600" s="851"/>
      <c r="G600" s="851"/>
      <c r="H600" s="851"/>
      <c r="I600" s="851"/>
      <c r="J600" s="851"/>
      <c r="K600" s="851"/>
      <c r="L600" s="851"/>
      <c r="M600" s="851"/>
      <c r="N600" s="851"/>
      <c r="O600" s="851"/>
      <c r="P600" s="852"/>
      <c r="S600" s="359"/>
      <c r="T600" s="359"/>
    </row>
    <row r="601" spans="2:20" x14ac:dyDescent="0.2">
      <c r="B601" s="687" t="s">
        <v>313</v>
      </c>
      <c r="C601" s="636" t="s">
        <v>309</v>
      </c>
      <c r="D601" s="853"/>
      <c r="E601" s="851"/>
      <c r="F601" s="851"/>
      <c r="G601" s="851"/>
      <c r="H601" s="851"/>
      <c r="I601" s="851"/>
      <c r="J601" s="851"/>
      <c r="K601" s="851"/>
      <c r="L601" s="851"/>
      <c r="M601" s="851"/>
      <c r="N601" s="851"/>
      <c r="O601" s="851"/>
      <c r="P601" s="852"/>
      <c r="S601" s="359"/>
      <c r="T601" s="359"/>
    </row>
    <row r="602" spans="2:20" x14ac:dyDescent="0.2">
      <c r="B602" s="687" t="s">
        <v>310</v>
      </c>
      <c r="C602" s="636" t="s">
        <v>114</v>
      </c>
      <c r="D602" s="853"/>
      <c r="E602" s="851"/>
      <c r="F602" s="851"/>
      <c r="G602" s="851"/>
      <c r="H602" s="851"/>
      <c r="I602" s="851"/>
      <c r="J602" s="851"/>
      <c r="K602" s="851"/>
      <c r="L602" s="851"/>
      <c r="M602" s="851"/>
      <c r="N602" s="851"/>
      <c r="O602" s="851"/>
      <c r="P602" s="852"/>
      <c r="S602" s="359"/>
      <c r="T602" s="359"/>
    </row>
    <row r="603" spans="2:20" x14ac:dyDescent="0.2">
      <c r="B603" s="687" t="s">
        <v>115</v>
      </c>
      <c r="C603" s="636" t="s">
        <v>116</v>
      </c>
      <c r="D603" s="853"/>
      <c r="E603" s="851"/>
      <c r="F603" s="851"/>
      <c r="G603" s="851"/>
      <c r="H603" s="851"/>
      <c r="I603" s="851"/>
      <c r="J603" s="851"/>
      <c r="K603" s="851"/>
      <c r="L603" s="851"/>
      <c r="M603" s="851"/>
      <c r="N603" s="851"/>
      <c r="O603" s="851"/>
      <c r="P603" s="852"/>
      <c r="S603" s="359"/>
      <c r="T603" s="359"/>
    </row>
    <row r="604" spans="2:20" x14ac:dyDescent="0.2">
      <c r="B604" s="687" t="s">
        <v>117</v>
      </c>
      <c r="C604" s="636" t="s">
        <v>118</v>
      </c>
      <c r="D604" s="853"/>
      <c r="E604" s="851"/>
      <c r="F604" s="851"/>
      <c r="G604" s="851"/>
      <c r="H604" s="851"/>
      <c r="I604" s="851"/>
      <c r="J604" s="851"/>
      <c r="K604" s="851"/>
      <c r="L604" s="851"/>
      <c r="M604" s="851"/>
      <c r="N604" s="851"/>
      <c r="O604" s="851"/>
      <c r="P604" s="852"/>
      <c r="S604" s="359"/>
      <c r="T604" s="359"/>
    </row>
    <row r="605" spans="2:20" x14ac:dyDescent="0.2">
      <c r="B605" s="687" t="s">
        <v>1293</v>
      </c>
      <c r="C605" s="636" t="s">
        <v>2472</v>
      </c>
      <c r="D605" s="853"/>
      <c r="E605" s="851"/>
      <c r="F605" s="851"/>
      <c r="G605" s="851"/>
      <c r="H605" s="851"/>
      <c r="I605" s="851"/>
      <c r="J605" s="851"/>
      <c r="K605" s="851"/>
      <c r="L605" s="851"/>
      <c r="M605" s="851"/>
      <c r="N605" s="851"/>
      <c r="O605" s="851"/>
      <c r="P605" s="852"/>
      <c r="S605" s="359"/>
      <c r="T605" s="359"/>
    </row>
    <row r="606" spans="2:20" x14ac:dyDescent="0.2">
      <c r="B606" s="687" t="s">
        <v>1294</v>
      </c>
      <c r="C606" s="636" t="s">
        <v>2473</v>
      </c>
      <c r="D606" s="853"/>
      <c r="E606" s="851"/>
      <c r="F606" s="851"/>
      <c r="G606" s="851"/>
      <c r="H606" s="851"/>
      <c r="I606" s="851"/>
      <c r="J606" s="851"/>
      <c r="K606" s="851"/>
      <c r="L606" s="851"/>
      <c r="M606" s="851"/>
      <c r="N606" s="851"/>
      <c r="O606" s="851"/>
      <c r="P606" s="852"/>
      <c r="S606" s="359"/>
      <c r="T606" s="359"/>
    </row>
    <row r="607" spans="2:20" x14ac:dyDescent="0.2">
      <c r="B607" s="687" t="s">
        <v>1295</v>
      </c>
      <c r="C607" s="636" t="s">
        <v>2474</v>
      </c>
      <c r="D607" s="853"/>
      <c r="E607" s="851"/>
      <c r="F607" s="851"/>
      <c r="G607" s="851"/>
      <c r="H607" s="851"/>
      <c r="I607" s="851"/>
      <c r="J607" s="851"/>
      <c r="K607" s="851"/>
      <c r="L607" s="851"/>
      <c r="M607" s="851"/>
      <c r="N607" s="851"/>
      <c r="O607" s="851"/>
      <c r="P607" s="852"/>
      <c r="S607" s="359"/>
      <c r="T607" s="359"/>
    </row>
    <row r="608" spans="2:20" x14ac:dyDescent="0.2">
      <c r="B608" s="687" t="s">
        <v>1296</v>
      </c>
      <c r="C608" s="636" t="s">
        <v>2475</v>
      </c>
      <c r="D608" s="853"/>
      <c r="E608" s="851"/>
      <c r="F608" s="851"/>
      <c r="G608" s="851"/>
      <c r="H608" s="851"/>
      <c r="I608" s="851"/>
      <c r="J608" s="851"/>
      <c r="K608" s="851"/>
      <c r="L608" s="851"/>
      <c r="M608" s="851"/>
      <c r="N608" s="851"/>
      <c r="O608" s="851"/>
      <c r="P608" s="852"/>
      <c r="S608" s="359"/>
      <c r="T608" s="359"/>
    </row>
    <row r="609" spans="2:20" x14ac:dyDescent="0.2">
      <c r="B609" s="687" t="s">
        <v>1297</v>
      </c>
      <c r="C609" s="636" t="s">
        <v>2476</v>
      </c>
      <c r="D609" s="853"/>
      <c r="E609" s="851"/>
      <c r="F609" s="851"/>
      <c r="G609" s="851"/>
      <c r="H609" s="851"/>
      <c r="I609" s="851"/>
      <c r="J609" s="851"/>
      <c r="K609" s="851"/>
      <c r="L609" s="851"/>
      <c r="M609" s="851"/>
      <c r="N609" s="851"/>
      <c r="O609" s="851"/>
      <c r="P609" s="852"/>
      <c r="S609" s="359"/>
      <c r="T609" s="359"/>
    </row>
    <row r="610" spans="2:20" x14ac:dyDescent="0.2">
      <c r="B610" s="687" t="s">
        <v>1298</v>
      </c>
      <c r="C610" s="636" t="s">
        <v>2477</v>
      </c>
      <c r="D610" s="853"/>
      <c r="E610" s="851"/>
      <c r="F610" s="851"/>
      <c r="G610" s="851"/>
      <c r="H610" s="851"/>
      <c r="I610" s="851"/>
      <c r="J610" s="851"/>
      <c r="K610" s="851"/>
      <c r="L610" s="851"/>
      <c r="M610" s="851"/>
      <c r="N610" s="851"/>
      <c r="O610" s="851"/>
      <c r="P610" s="852"/>
      <c r="S610" s="359"/>
      <c r="T610" s="359"/>
    </row>
    <row r="611" spans="2:20" x14ac:dyDescent="0.2">
      <c r="B611" s="687" t="s">
        <v>1299</v>
      </c>
      <c r="C611" s="636" t="s">
        <v>2478</v>
      </c>
      <c r="D611" s="853"/>
      <c r="E611" s="851"/>
      <c r="F611" s="851"/>
      <c r="G611" s="851"/>
      <c r="H611" s="851"/>
      <c r="I611" s="851"/>
      <c r="J611" s="851"/>
      <c r="K611" s="851"/>
      <c r="L611" s="851"/>
      <c r="M611" s="851"/>
      <c r="N611" s="851"/>
      <c r="O611" s="851"/>
      <c r="P611" s="852"/>
      <c r="S611" s="359"/>
      <c r="T611" s="359"/>
    </row>
    <row r="612" spans="2:20" x14ac:dyDescent="0.2">
      <c r="B612" s="687" t="s">
        <v>1300</v>
      </c>
      <c r="C612" s="636" t="s">
        <v>2479</v>
      </c>
      <c r="D612" s="853"/>
      <c r="E612" s="851"/>
      <c r="F612" s="851"/>
      <c r="G612" s="851"/>
      <c r="H612" s="851"/>
      <c r="I612" s="851"/>
      <c r="J612" s="851"/>
      <c r="K612" s="851"/>
      <c r="L612" s="851"/>
      <c r="M612" s="851"/>
      <c r="N612" s="851"/>
      <c r="O612" s="851"/>
      <c r="P612" s="852"/>
      <c r="S612" s="359"/>
      <c r="T612" s="359"/>
    </row>
    <row r="613" spans="2:20" x14ac:dyDescent="0.2">
      <c r="B613" s="687" t="s">
        <v>1301</v>
      </c>
      <c r="C613" s="636" t="s">
        <v>2480</v>
      </c>
      <c r="D613" s="853"/>
      <c r="E613" s="851"/>
      <c r="F613" s="851"/>
      <c r="G613" s="851"/>
      <c r="H613" s="851"/>
      <c r="I613" s="851"/>
      <c r="J613" s="851"/>
      <c r="K613" s="851"/>
      <c r="L613" s="851"/>
      <c r="M613" s="851"/>
      <c r="N613" s="851"/>
      <c r="O613" s="851"/>
      <c r="P613" s="852"/>
      <c r="S613" s="359"/>
      <c r="T613" s="359"/>
    </row>
    <row r="614" spans="2:20" x14ac:dyDescent="0.2">
      <c r="B614" s="687" t="s">
        <v>1302</v>
      </c>
      <c r="C614" s="636" t="s">
        <v>2481</v>
      </c>
      <c r="D614" s="853"/>
      <c r="E614" s="851"/>
      <c r="F614" s="851"/>
      <c r="G614" s="851"/>
      <c r="H614" s="851"/>
      <c r="I614" s="851"/>
      <c r="J614" s="851"/>
      <c r="K614" s="851"/>
      <c r="L614" s="851"/>
      <c r="M614" s="851"/>
      <c r="N614" s="851"/>
      <c r="O614" s="851"/>
      <c r="P614" s="852"/>
      <c r="S614" s="359"/>
      <c r="T614" s="359"/>
    </row>
    <row r="615" spans="2:20" x14ac:dyDescent="0.2">
      <c r="B615" s="687" t="s">
        <v>1303</v>
      </c>
      <c r="C615" s="636" t="s">
        <v>2482</v>
      </c>
      <c r="D615" s="853"/>
      <c r="E615" s="851"/>
      <c r="F615" s="851"/>
      <c r="G615" s="851"/>
      <c r="H615" s="851"/>
      <c r="I615" s="851"/>
      <c r="J615" s="851"/>
      <c r="K615" s="851"/>
      <c r="L615" s="851"/>
      <c r="M615" s="851"/>
      <c r="N615" s="851"/>
      <c r="O615" s="851"/>
      <c r="P615" s="852"/>
      <c r="S615" s="359"/>
      <c r="T615" s="359"/>
    </row>
    <row r="616" spans="2:20" x14ac:dyDescent="0.2">
      <c r="B616" s="687" t="s">
        <v>1304</v>
      </c>
      <c r="C616" s="636" t="s">
        <v>2483</v>
      </c>
      <c r="D616" s="853"/>
      <c r="E616" s="851"/>
      <c r="F616" s="851"/>
      <c r="G616" s="851"/>
      <c r="H616" s="851"/>
      <c r="I616" s="851"/>
      <c r="J616" s="851"/>
      <c r="K616" s="851"/>
      <c r="L616" s="851"/>
      <c r="M616" s="851"/>
      <c r="N616" s="851"/>
      <c r="O616" s="851"/>
      <c r="P616" s="852"/>
      <c r="S616" s="359"/>
      <c r="T616" s="359"/>
    </row>
    <row r="617" spans="2:20" x14ac:dyDescent="0.2">
      <c r="B617" s="687" t="s">
        <v>1305</v>
      </c>
      <c r="C617" s="636" t="s">
        <v>2484</v>
      </c>
      <c r="D617" s="853"/>
      <c r="E617" s="851"/>
      <c r="F617" s="851"/>
      <c r="G617" s="851"/>
      <c r="H617" s="851"/>
      <c r="I617" s="851"/>
      <c r="J617" s="851"/>
      <c r="K617" s="851"/>
      <c r="L617" s="851"/>
      <c r="M617" s="851"/>
      <c r="N617" s="851"/>
      <c r="O617" s="851"/>
      <c r="P617" s="852"/>
      <c r="S617" s="359"/>
      <c r="T617" s="359"/>
    </row>
    <row r="618" spans="2:20" x14ac:dyDescent="0.2">
      <c r="B618" s="687" t="s">
        <v>1306</v>
      </c>
      <c r="C618" s="636" t="s">
        <v>2485</v>
      </c>
      <c r="D618" s="853"/>
      <c r="E618" s="851"/>
      <c r="F618" s="851"/>
      <c r="G618" s="851"/>
      <c r="H618" s="851"/>
      <c r="I618" s="851"/>
      <c r="J618" s="851"/>
      <c r="K618" s="851"/>
      <c r="L618" s="851"/>
      <c r="M618" s="851"/>
      <c r="N618" s="851"/>
      <c r="O618" s="851"/>
      <c r="P618" s="852"/>
      <c r="S618" s="359"/>
      <c r="T618" s="359"/>
    </row>
    <row r="619" spans="2:20" x14ac:dyDescent="0.2">
      <c r="B619" s="687" t="s">
        <v>1307</v>
      </c>
      <c r="C619" s="636" t="s">
        <v>2486</v>
      </c>
      <c r="D619" s="853"/>
      <c r="E619" s="851"/>
      <c r="F619" s="851"/>
      <c r="G619" s="851"/>
      <c r="H619" s="851"/>
      <c r="I619" s="851"/>
      <c r="J619" s="851"/>
      <c r="K619" s="851"/>
      <c r="L619" s="851"/>
      <c r="M619" s="851"/>
      <c r="N619" s="851"/>
      <c r="O619" s="851"/>
      <c r="P619" s="852"/>
      <c r="S619" s="359"/>
      <c r="T619" s="359"/>
    </row>
    <row r="620" spans="2:20" x14ac:dyDescent="0.2">
      <c r="B620" s="687" t="s">
        <v>1308</v>
      </c>
      <c r="C620" s="636" t="s">
        <v>2487</v>
      </c>
      <c r="D620" s="853"/>
      <c r="E620" s="851"/>
      <c r="F620" s="851"/>
      <c r="G620" s="851"/>
      <c r="H620" s="851"/>
      <c r="I620" s="851"/>
      <c r="J620" s="851"/>
      <c r="K620" s="851"/>
      <c r="L620" s="851"/>
      <c r="M620" s="851"/>
      <c r="N620" s="851"/>
      <c r="O620" s="851"/>
      <c r="P620" s="852"/>
      <c r="S620" s="359"/>
      <c r="T620" s="359"/>
    </row>
    <row r="621" spans="2:20" x14ac:dyDescent="0.2">
      <c r="B621" s="687" t="s">
        <v>1309</v>
      </c>
      <c r="C621" s="636" t="s">
        <v>2488</v>
      </c>
      <c r="D621" s="853"/>
      <c r="E621" s="851"/>
      <c r="F621" s="851"/>
      <c r="G621" s="851"/>
      <c r="H621" s="851"/>
      <c r="I621" s="851"/>
      <c r="J621" s="851"/>
      <c r="K621" s="851"/>
      <c r="L621" s="851"/>
      <c r="M621" s="851"/>
      <c r="N621" s="851"/>
      <c r="O621" s="851"/>
      <c r="P621" s="852"/>
      <c r="S621" s="359"/>
      <c r="T621" s="359"/>
    </row>
    <row r="622" spans="2:20" x14ac:dyDescent="0.2">
      <c r="B622" s="687" t="s">
        <v>1310</v>
      </c>
      <c r="C622" s="636" t="s">
        <v>2489</v>
      </c>
      <c r="D622" s="853"/>
      <c r="E622" s="851"/>
      <c r="F622" s="851"/>
      <c r="G622" s="851"/>
      <c r="H622" s="851"/>
      <c r="I622" s="851"/>
      <c r="J622" s="851"/>
      <c r="K622" s="851"/>
      <c r="L622" s="851"/>
      <c r="M622" s="851"/>
      <c r="N622" s="851"/>
      <c r="O622" s="851"/>
      <c r="P622" s="852"/>
      <c r="S622" s="359"/>
      <c r="T622" s="359"/>
    </row>
    <row r="623" spans="2:20" x14ac:dyDescent="0.2">
      <c r="B623" s="687" t="s">
        <v>570</v>
      </c>
      <c r="C623" s="636" t="s">
        <v>569</v>
      </c>
      <c r="D623" s="853"/>
      <c r="E623" s="851"/>
      <c r="F623" s="851"/>
      <c r="G623" s="851"/>
      <c r="H623" s="851"/>
      <c r="I623" s="851"/>
      <c r="J623" s="851"/>
      <c r="K623" s="851"/>
      <c r="L623" s="851"/>
      <c r="M623" s="851"/>
      <c r="N623" s="851"/>
      <c r="O623" s="851"/>
      <c r="P623" s="852"/>
      <c r="S623" s="359"/>
      <c r="T623" s="359"/>
    </row>
    <row r="624" spans="2:20" x14ac:dyDescent="0.2">
      <c r="B624" s="687" t="s">
        <v>1311</v>
      </c>
      <c r="C624" s="636" t="s">
        <v>2490</v>
      </c>
      <c r="D624" s="853"/>
      <c r="E624" s="851"/>
      <c r="F624" s="851"/>
      <c r="G624" s="851"/>
      <c r="H624" s="851"/>
      <c r="I624" s="851"/>
      <c r="J624" s="851"/>
      <c r="K624" s="851"/>
      <c r="L624" s="851"/>
      <c r="M624" s="851"/>
      <c r="N624" s="851"/>
      <c r="O624" s="851"/>
      <c r="P624" s="852"/>
      <c r="S624" s="359"/>
      <c r="T624" s="359"/>
    </row>
    <row r="625" spans="2:20" x14ac:dyDescent="0.2">
      <c r="B625" s="687" t="s">
        <v>1312</v>
      </c>
      <c r="C625" s="636" t="s">
        <v>2491</v>
      </c>
      <c r="D625" s="853"/>
      <c r="E625" s="851"/>
      <c r="F625" s="851"/>
      <c r="G625" s="851"/>
      <c r="H625" s="851"/>
      <c r="I625" s="851"/>
      <c r="J625" s="851"/>
      <c r="K625" s="851"/>
      <c r="L625" s="851"/>
      <c r="M625" s="851"/>
      <c r="N625" s="851"/>
      <c r="O625" s="851"/>
      <c r="P625" s="852"/>
      <c r="S625" s="359"/>
      <c r="T625" s="359"/>
    </row>
    <row r="626" spans="2:20" x14ac:dyDescent="0.2">
      <c r="B626" s="687" t="s">
        <v>1313</v>
      </c>
      <c r="C626" s="636" t="s">
        <v>2492</v>
      </c>
      <c r="D626" s="853"/>
      <c r="E626" s="851"/>
      <c r="F626" s="851"/>
      <c r="G626" s="851"/>
      <c r="H626" s="851"/>
      <c r="I626" s="851"/>
      <c r="J626" s="851"/>
      <c r="K626" s="851"/>
      <c r="L626" s="851"/>
      <c r="M626" s="851"/>
      <c r="N626" s="851"/>
      <c r="O626" s="851"/>
      <c r="P626" s="852"/>
      <c r="S626" s="359"/>
      <c r="T626" s="359"/>
    </row>
    <row r="627" spans="2:20" x14ac:dyDescent="0.2">
      <c r="B627" s="687" t="s">
        <v>1314</v>
      </c>
      <c r="C627" s="636" t="s">
        <v>2493</v>
      </c>
      <c r="D627" s="853"/>
      <c r="E627" s="851"/>
      <c r="F627" s="851"/>
      <c r="G627" s="851"/>
      <c r="H627" s="851"/>
      <c r="I627" s="851"/>
      <c r="J627" s="851"/>
      <c r="K627" s="851"/>
      <c r="L627" s="851"/>
      <c r="M627" s="851"/>
      <c r="N627" s="851"/>
      <c r="O627" s="851"/>
      <c r="P627" s="852"/>
      <c r="S627" s="359"/>
      <c r="T627" s="359"/>
    </row>
    <row r="628" spans="2:20" x14ac:dyDescent="0.2">
      <c r="B628" s="687" t="s">
        <v>1315</v>
      </c>
      <c r="C628" s="636" t="s">
        <v>2494</v>
      </c>
      <c r="D628" s="853"/>
      <c r="E628" s="851"/>
      <c r="F628" s="851"/>
      <c r="G628" s="851"/>
      <c r="H628" s="851"/>
      <c r="I628" s="851"/>
      <c r="J628" s="851"/>
      <c r="K628" s="851"/>
      <c r="L628" s="851"/>
      <c r="M628" s="851"/>
      <c r="N628" s="851"/>
      <c r="O628" s="851"/>
      <c r="P628" s="852"/>
      <c r="S628" s="359"/>
      <c r="T628" s="359"/>
    </row>
    <row r="629" spans="2:20" x14ac:dyDescent="0.2">
      <c r="B629" s="687" t="s">
        <v>1316</v>
      </c>
      <c r="C629" s="636" t="s">
        <v>2495</v>
      </c>
      <c r="D629" s="853"/>
      <c r="E629" s="851"/>
      <c r="F629" s="851"/>
      <c r="G629" s="851"/>
      <c r="H629" s="851"/>
      <c r="I629" s="851"/>
      <c r="J629" s="851"/>
      <c r="K629" s="851"/>
      <c r="L629" s="851"/>
      <c r="M629" s="851"/>
      <c r="N629" s="851"/>
      <c r="O629" s="851"/>
      <c r="P629" s="852"/>
      <c r="S629" s="359"/>
      <c r="T629" s="359"/>
    </row>
    <row r="630" spans="2:20" x14ac:dyDescent="0.2">
      <c r="B630" s="687" t="s">
        <v>1317</v>
      </c>
      <c r="C630" s="636" t="s">
        <v>2496</v>
      </c>
      <c r="D630" s="853"/>
      <c r="E630" s="851"/>
      <c r="F630" s="851"/>
      <c r="G630" s="851"/>
      <c r="H630" s="851"/>
      <c r="I630" s="851"/>
      <c r="J630" s="851"/>
      <c r="K630" s="851"/>
      <c r="L630" s="851"/>
      <c r="M630" s="851"/>
      <c r="N630" s="851"/>
      <c r="O630" s="851"/>
      <c r="P630" s="852"/>
      <c r="S630" s="359"/>
      <c r="T630" s="359"/>
    </row>
    <row r="631" spans="2:20" x14ac:dyDescent="0.2">
      <c r="B631" s="687" t="s">
        <v>1318</v>
      </c>
      <c r="C631" s="636" t="s">
        <v>2497</v>
      </c>
      <c r="D631" s="853"/>
      <c r="E631" s="851"/>
      <c r="F631" s="851"/>
      <c r="G631" s="851"/>
      <c r="H631" s="851"/>
      <c r="I631" s="851"/>
      <c r="J631" s="851"/>
      <c r="K631" s="851"/>
      <c r="L631" s="851"/>
      <c r="M631" s="851"/>
      <c r="N631" s="851"/>
      <c r="O631" s="851"/>
      <c r="P631" s="852"/>
      <c r="S631" s="359"/>
      <c r="T631" s="359"/>
    </row>
    <row r="632" spans="2:20" x14ac:dyDescent="0.2">
      <c r="B632" s="687" t="s">
        <v>1319</v>
      </c>
      <c r="C632" s="636" t="s">
        <v>2498</v>
      </c>
      <c r="D632" s="853"/>
      <c r="E632" s="851"/>
      <c r="F632" s="851"/>
      <c r="G632" s="851"/>
      <c r="H632" s="851"/>
      <c r="I632" s="851"/>
      <c r="J632" s="851"/>
      <c r="K632" s="851"/>
      <c r="L632" s="851"/>
      <c r="M632" s="851"/>
      <c r="N632" s="851"/>
      <c r="O632" s="851"/>
      <c r="P632" s="852"/>
      <c r="S632" s="359"/>
      <c r="T632" s="359"/>
    </row>
    <row r="633" spans="2:20" x14ac:dyDescent="0.2">
      <c r="B633" s="687" t="s">
        <v>1320</v>
      </c>
      <c r="C633" s="636" t="s">
        <v>2499</v>
      </c>
      <c r="D633" s="853"/>
      <c r="E633" s="851"/>
      <c r="F633" s="851"/>
      <c r="G633" s="851"/>
      <c r="H633" s="851"/>
      <c r="I633" s="851"/>
      <c r="J633" s="851"/>
      <c r="K633" s="851"/>
      <c r="L633" s="851"/>
      <c r="M633" s="851"/>
      <c r="N633" s="851"/>
      <c r="O633" s="851"/>
      <c r="P633" s="852"/>
      <c r="S633" s="359"/>
      <c r="T633" s="359"/>
    </row>
    <row r="634" spans="2:20" x14ac:dyDescent="0.2">
      <c r="B634" s="687" t="s">
        <v>1321</v>
      </c>
      <c r="C634" s="636" t="s">
        <v>2500</v>
      </c>
      <c r="D634" s="853"/>
      <c r="E634" s="851"/>
      <c r="F634" s="851"/>
      <c r="G634" s="851"/>
      <c r="H634" s="851"/>
      <c r="I634" s="851"/>
      <c r="J634" s="851"/>
      <c r="K634" s="851"/>
      <c r="L634" s="851"/>
      <c r="M634" s="851"/>
      <c r="N634" s="851"/>
      <c r="O634" s="851"/>
      <c r="P634" s="852"/>
      <c r="S634" s="359"/>
      <c r="T634" s="359"/>
    </row>
    <row r="635" spans="2:20" x14ac:dyDescent="0.2">
      <c r="B635" s="687" t="s">
        <v>1322</v>
      </c>
      <c r="C635" s="636" t="s">
        <v>2501</v>
      </c>
      <c r="D635" s="853"/>
      <c r="E635" s="851"/>
      <c r="F635" s="851"/>
      <c r="G635" s="851"/>
      <c r="H635" s="851"/>
      <c r="I635" s="851"/>
      <c r="J635" s="851"/>
      <c r="K635" s="851"/>
      <c r="L635" s="851"/>
      <c r="M635" s="851"/>
      <c r="N635" s="851"/>
      <c r="O635" s="851"/>
      <c r="P635" s="852"/>
      <c r="S635" s="359"/>
      <c r="T635" s="359"/>
    </row>
    <row r="636" spans="2:20" x14ac:dyDescent="0.2">
      <c r="B636" s="687" t="s">
        <v>1323</v>
      </c>
      <c r="C636" s="636" t="s">
        <v>2502</v>
      </c>
      <c r="D636" s="853"/>
      <c r="E636" s="851"/>
      <c r="F636" s="851"/>
      <c r="G636" s="851"/>
      <c r="H636" s="851"/>
      <c r="I636" s="851"/>
      <c r="J636" s="851"/>
      <c r="K636" s="851"/>
      <c r="L636" s="851"/>
      <c r="M636" s="851"/>
      <c r="N636" s="851"/>
      <c r="O636" s="851"/>
      <c r="P636" s="852"/>
      <c r="S636" s="359"/>
      <c r="T636" s="359"/>
    </row>
    <row r="637" spans="2:20" x14ac:dyDescent="0.2">
      <c r="B637" s="687" t="s">
        <v>1324</v>
      </c>
      <c r="C637" s="636" t="s">
        <v>2503</v>
      </c>
      <c r="D637" s="853"/>
      <c r="E637" s="851"/>
      <c r="F637" s="851"/>
      <c r="G637" s="851"/>
      <c r="H637" s="851"/>
      <c r="I637" s="851"/>
      <c r="J637" s="851"/>
      <c r="K637" s="851"/>
      <c r="L637" s="851"/>
      <c r="M637" s="851"/>
      <c r="N637" s="851"/>
      <c r="O637" s="851"/>
      <c r="P637" s="852"/>
      <c r="S637" s="359"/>
      <c r="T637" s="359"/>
    </row>
    <row r="638" spans="2:20" x14ac:dyDescent="0.2">
      <c r="B638" s="687" t="s">
        <v>1325</v>
      </c>
      <c r="C638" s="636" t="s">
        <v>2504</v>
      </c>
      <c r="D638" s="853"/>
      <c r="E638" s="851"/>
      <c r="F638" s="851"/>
      <c r="G638" s="851"/>
      <c r="H638" s="851"/>
      <c r="I638" s="851"/>
      <c r="J638" s="851"/>
      <c r="K638" s="851"/>
      <c r="L638" s="851"/>
      <c r="M638" s="851"/>
      <c r="N638" s="851"/>
      <c r="O638" s="851"/>
      <c r="P638" s="852"/>
      <c r="S638" s="359"/>
      <c r="T638" s="359"/>
    </row>
    <row r="639" spans="2:20" x14ac:dyDescent="0.2">
      <c r="B639" s="687" t="s">
        <v>568</v>
      </c>
      <c r="C639" s="636" t="s">
        <v>567</v>
      </c>
      <c r="D639" s="853"/>
      <c r="E639" s="851"/>
      <c r="F639" s="851"/>
      <c r="G639" s="851"/>
      <c r="H639" s="851"/>
      <c r="I639" s="851"/>
      <c r="J639" s="851"/>
      <c r="K639" s="851"/>
      <c r="L639" s="851"/>
      <c r="M639" s="851"/>
      <c r="N639" s="851"/>
      <c r="O639" s="851"/>
      <c r="P639" s="852"/>
      <c r="S639" s="359"/>
      <c r="T639" s="359"/>
    </row>
    <row r="640" spans="2:20" x14ac:dyDescent="0.2">
      <c r="B640" s="687" t="s">
        <v>1326</v>
      </c>
      <c r="C640" s="636" t="s">
        <v>2505</v>
      </c>
      <c r="D640" s="853"/>
      <c r="E640" s="851"/>
      <c r="F640" s="851"/>
      <c r="G640" s="851"/>
      <c r="H640" s="851"/>
      <c r="I640" s="851"/>
      <c r="J640" s="851"/>
      <c r="K640" s="851"/>
      <c r="L640" s="851"/>
      <c r="M640" s="851"/>
      <c r="N640" s="851"/>
      <c r="O640" s="851"/>
      <c r="P640" s="852"/>
      <c r="S640" s="359"/>
      <c r="T640" s="359"/>
    </row>
    <row r="641" spans="2:20" x14ac:dyDescent="0.2">
      <c r="B641" s="687" t="s">
        <v>1327</v>
      </c>
      <c r="C641" s="636" t="s">
        <v>2506</v>
      </c>
      <c r="D641" s="853"/>
      <c r="E641" s="851"/>
      <c r="F641" s="851"/>
      <c r="G641" s="851"/>
      <c r="H641" s="851"/>
      <c r="I641" s="851"/>
      <c r="J641" s="851"/>
      <c r="K641" s="851"/>
      <c r="L641" s="851"/>
      <c r="M641" s="851"/>
      <c r="N641" s="851"/>
      <c r="O641" s="851"/>
      <c r="P641" s="852"/>
      <c r="S641" s="359"/>
      <c r="T641" s="359"/>
    </row>
    <row r="642" spans="2:20" x14ac:dyDescent="0.2">
      <c r="B642" s="687" t="s">
        <v>1328</v>
      </c>
      <c r="C642" s="636" t="s">
        <v>2507</v>
      </c>
      <c r="D642" s="853"/>
      <c r="E642" s="851"/>
      <c r="F642" s="851"/>
      <c r="G642" s="851"/>
      <c r="H642" s="851"/>
      <c r="I642" s="851"/>
      <c r="J642" s="851"/>
      <c r="K642" s="851"/>
      <c r="L642" s="851"/>
      <c r="M642" s="851"/>
      <c r="N642" s="851"/>
      <c r="O642" s="851"/>
      <c r="P642" s="852"/>
      <c r="S642" s="359"/>
      <c r="T642" s="359"/>
    </row>
    <row r="643" spans="2:20" x14ac:dyDescent="0.2">
      <c r="B643" s="687" t="s">
        <v>1329</v>
      </c>
      <c r="C643" s="636" t="s">
        <v>2508</v>
      </c>
      <c r="D643" s="853"/>
      <c r="E643" s="851"/>
      <c r="F643" s="851"/>
      <c r="G643" s="851"/>
      <c r="H643" s="851"/>
      <c r="I643" s="851"/>
      <c r="J643" s="851"/>
      <c r="K643" s="851"/>
      <c r="L643" s="851"/>
      <c r="M643" s="851"/>
      <c r="N643" s="851"/>
      <c r="O643" s="851"/>
      <c r="P643" s="852"/>
      <c r="S643" s="359"/>
      <c r="T643" s="359"/>
    </row>
    <row r="644" spans="2:20" x14ac:dyDescent="0.2">
      <c r="B644" s="687" t="s">
        <v>1330</v>
      </c>
      <c r="C644" s="636" t="s">
        <v>2509</v>
      </c>
      <c r="D644" s="853"/>
      <c r="E644" s="851"/>
      <c r="F644" s="851"/>
      <c r="G644" s="851"/>
      <c r="H644" s="851"/>
      <c r="I644" s="851"/>
      <c r="J644" s="851"/>
      <c r="K644" s="851"/>
      <c r="L644" s="851"/>
      <c r="M644" s="851"/>
      <c r="N644" s="851"/>
      <c r="O644" s="851"/>
      <c r="P644" s="852"/>
      <c r="S644" s="359"/>
      <c r="T644" s="359"/>
    </row>
    <row r="645" spans="2:20" x14ac:dyDescent="0.2">
      <c r="B645" s="687" t="s">
        <v>1331</v>
      </c>
      <c r="C645" s="636" t="s">
        <v>2510</v>
      </c>
      <c r="D645" s="853"/>
      <c r="E645" s="851"/>
      <c r="F645" s="851"/>
      <c r="G645" s="851"/>
      <c r="H645" s="851"/>
      <c r="I645" s="851"/>
      <c r="J645" s="851"/>
      <c r="K645" s="851"/>
      <c r="L645" s="851"/>
      <c r="M645" s="851"/>
      <c r="N645" s="851"/>
      <c r="O645" s="851"/>
      <c r="P645" s="852"/>
      <c r="S645" s="359"/>
      <c r="T645" s="359"/>
    </row>
    <row r="646" spans="2:20" x14ac:dyDescent="0.2">
      <c r="B646" s="687" t="s">
        <v>1332</v>
      </c>
      <c r="C646" s="636" t="s">
        <v>2511</v>
      </c>
      <c r="D646" s="853"/>
      <c r="E646" s="851"/>
      <c r="F646" s="851"/>
      <c r="G646" s="851"/>
      <c r="H646" s="851"/>
      <c r="I646" s="851"/>
      <c r="J646" s="851"/>
      <c r="K646" s="851"/>
      <c r="L646" s="851"/>
      <c r="M646" s="851"/>
      <c r="N646" s="851"/>
      <c r="O646" s="851"/>
      <c r="P646" s="852"/>
      <c r="S646" s="359"/>
      <c r="T646" s="359"/>
    </row>
    <row r="647" spans="2:20" x14ac:dyDescent="0.2">
      <c r="B647" s="687" t="s">
        <v>1333</v>
      </c>
      <c r="C647" s="636" t="s">
        <v>2512</v>
      </c>
      <c r="D647" s="853"/>
      <c r="E647" s="851"/>
      <c r="F647" s="851"/>
      <c r="G647" s="851"/>
      <c r="H647" s="851"/>
      <c r="I647" s="851"/>
      <c r="J647" s="851"/>
      <c r="K647" s="851"/>
      <c r="L647" s="851"/>
      <c r="M647" s="851"/>
      <c r="N647" s="851"/>
      <c r="O647" s="851"/>
      <c r="P647" s="852"/>
      <c r="S647" s="359"/>
      <c r="T647" s="359"/>
    </row>
    <row r="648" spans="2:20" x14ac:dyDescent="0.2">
      <c r="B648" s="687" t="s">
        <v>137</v>
      </c>
      <c r="C648" s="636" t="s">
        <v>2513</v>
      </c>
      <c r="D648" s="853"/>
      <c r="E648" s="851"/>
      <c r="F648" s="851"/>
      <c r="G648" s="851"/>
      <c r="H648" s="851"/>
      <c r="I648" s="851"/>
      <c r="J648" s="851"/>
      <c r="K648" s="851"/>
      <c r="L648" s="851"/>
      <c r="M648" s="851"/>
      <c r="N648" s="851"/>
      <c r="O648" s="851"/>
      <c r="P648" s="852"/>
      <c r="S648" s="359"/>
      <c r="T648" s="359"/>
    </row>
    <row r="649" spans="2:20" x14ac:dyDescent="0.2">
      <c r="B649" s="687" t="s">
        <v>1334</v>
      </c>
      <c r="C649" s="636" t="s">
        <v>2514</v>
      </c>
      <c r="D649" s="853"/>
      <c r="E649" s="851"/>
      <c r="F649" s="851"/>
      <c r="G649" s="851"/>
      <c r="H649" s="851"/>
      <c r="I649" s="851"/>
      <c r="J649" s="851"/>
      <c r="K649" s="851"/>
      <c r="L649" s="851"/>
      <c r="M649" s="851"/>
      <c r="N649" s="851"/>
      <c r="O649" s="851"/>
      <c r="P649" s="852"/>
      <c r="S649" s="359"/>
      <c r="T649" s="359"/>
    </row>
    <row r="650" spans="2:20" x14ac:dyDescent="0.2">
      <c r="B650" s="687" t="s">
        <v>1335</v>
      </c>
      <c r="C650" s="636" t="s">
        <v>2515</v>
      </c>
      <c r="D650" s="853"/>
      <c r="E650" s="851"/>
      <c r="F650" s="851"/>
      <c r="G650" s="851"/>
      <c r="H650" s="851"/>
      <c r="I650" s="851"/>
      <c r="J650" s="851"/>
      <c r="K650" s="851"/>
      <c r="L650" s="851"/>
      <c r="M650" s="851"/>
      <c r="N650" s="851"/>
      <c r="O650" s="851"/>
      <c r="P650" s="852"/>
      <c r="S650" s="359"/>
      <c r="T650" s="359"/>
    </row>
    <row r="651" spans="2:20" x14ac:dyDescent="0.2">
      <c r="B651" s="687" t="s">
        <v>271</v>
      </c>
      <c r="C651" s="636" t="s">
        <v>2516</v>
      </c>
      <c r="D651" s="853"/>
      <c r="E651" s="851"/>
      <c r="F651" s="851"/>
      <c r="G651" s="851"/>
      <c r="H651" s="851"/>
      <c r="I651" s="851"/>
      <c r="J651" s="851"/>
      <c r="K651" s="851"/>
      <c r="L651" s="851"/>
      <c r="M651" s="851"/>
      <c r="N651" s="851"/>
      <c r="O651" s="851"/>
      <c r="P651" s="852"/>
      <c r="S651" s="359"/>
      <c r="T651" s="359"/>
    </row>
    <row r="652" spans="2:20" x14ac:dyDescent="0.2">
      <c r="B652" s="687" t="s">
        <v>272</v>
      </c>
      <c r="C652" s="636" t="s">
        <v>2517</v>
      </c>
      <c r="D652" s="853"/>
      <c r="E652" s="851"/>
      <c r="F652" s="851"/>
      <c r="G652" s="851"/>
      <c r="H652" s="851"/>
      <c r="I652" s="851"/>
      <c r="J652" s="851"/>
      <c r="K652" s="851"/>
      <c r="L652" s="851"/>
      <c r="M652" s="851"/>
      <c r="N652" s="851"/>
      <c r="O652" s="851"/>
      <c r="P652" s="852"/>
      <c r="S652" s="359"/>
      <c r="T652" s="359"/>
    </row>
    <row r="653" spans="2:20" x14ac:dyDescent="0.2">
      <c r="B653" s="687" t="s">
        <v>566</v>
      </c>
      <c r="C653" s="636" t="s">
        <v>565</v>
      </c>
      <c r="D653" s="853"/>
      <c r="E653" s="851"/>
      <c r="F653" s="851"/>
      <c r="G653" s="851"/>
      <c r="H653" s="851"/>
      <c r="I653" s="851"/>
      <c r="J653" s="851"/>
      <c r="K653" s="851"/>
      <c r="L653" s="851"/>
      <c r="M653" s="851"/>
      <c r="N653" s="851"/>
      <c r="O653" s="851"/>
      <c r="P653" s="852"/>
      <c r="S653" s="359"/>
      <c r="T653" s="359"/>
    </row>
    <row r="654" spans="2:20" x14ac:dyDescent="0.2">
      <c r="B654" s="687" t="s">
        <v>1336</v>
      </c>
      <c r="C654" s="636" t="s">
        <v>2518</v>
      </c>
      <c r="D654" s="853"/>
      <c r="E654" s="851"/>
      <c r="F654" s="851"/>
      <c r="G654" s="851"/>
      <c r="H654" s="851"/>
      <c r="I654" s="851"/>
      <c r="J654" s="851"/>
      <c r="K654" s="851"/>
      <c r="L654" s="851"/>
      <c r="M654" s="851"/>
      <c r="N654" s="851"/>
      <c r="O654" s="851"/>
      <c r="P654" s="852"/>
      <c r="S654" s="359"/>
      <c r="T654" s="359"/>
    </row>
    <row r="655" spans="2:20" x14ac:dyDescent="0.2">
      <c r="B655" s="687" t="s">
        <v>1337</v>
      </c>
      <c r="C655" s="636" t="s">
        <v>2519</v>
      </c>
      <c r="D655" s="853"/>
      <c r="E655" s="851"/>
      <c r="F655" s="851"/>
      <c r="G655" s="851"/>
      <c r="H655" s="851"/>
      <c r="I655" s="851"/>
      <c r="J655" s="851"/>
      <c r="K655" s="851"/>
      <c r="L655" s="851"/>
      <c r="M655" s="851"/>
      <c r="N655" s="851"/>
      <c r="O655" s="851"/>
      <c r="P655" s="852"/>
      <c r="S655" s="359"/>
      <c r="T655" s="359"/>
    </row>
    <row r="656" spans="2:20" x14ac:dyDescent="0.2">
      <c r="B656" s="687" t="s">
        <v>1338</v>
      </c>
      <c r="C656" s="636" t="s">
        <v>2520</v>
      </c>
      <c r="D656" s="853"/>
      <c r="E656" s="851"/>
      <c r="F656" s="851"/>
      <c r="G656" s="851"/>
      <c r="H656" s="851"/>
      <c r="I656" s="851"/>
      <c r="J656" s="851"/>
      <c r="K656" s="851"/>
      <c r="L656" s="851"/>
      <c r="M656" s="851"/>
      <c r="N656" s="851"/>
      <c r="O656" s="851"/>
      <c r="P656" s="852"/>
      <c r="S656" s="359"/>
      <c r="T656" s="359"/>
    </row>
    <row r="657" spans="2:20" x14ac:dyDescent="0.2">
      <c r="B657" s="687" t="s">
        <v>346</v>
      </c>
      <c r="C657" s="636" t="s">
        <v>2521</v>
      </c>
      <c r="D657" s="853"/>
      <c r="E657" s="851"/>
      <c r="F657" s="851"/>
      <c r="G657" s="851"/>
      <c r="H657" s="851"/>
      <c r="I657" s="851"/>
      <c r="J657" s="851"/>
      <c r="K657" s="851"/>
      <c r="L657" s="851"/>
      <c r="M657" s="851"/>
      <c r="N657" s="851"/>
      <c r="O657" s="851"/>
      <c r="P657" s="852"/>
      <c r="S657" s="359"/>
      <c r="T657" s="359"/>
    </row>
    <row r="658" spans="2:20" x14ac:dyDescent="0.2">
      <c r="B658" s="687" t="s">
        <v>1339</v>
      </c>
      <c r="C658" s="636" t="s">
        <v>2522</v>
      </c>
      <c r="D658" s="853"/>
      <c r="E658" s="851"/>
      <c r="F658" s="851"/>
      <c r="G658" s="851"/>
      <c r="H658" s="851"/>
      <c r="I658" s="851"/>
      <c r="J658" s="851"/>
      <c r="K658" s="851"/>
      <c r="L658" s="851"/>
      <c r="M658" s="851"/>
      <c r="N658" s="851"/>
      <c r="O658" s="851"/>
      <c r="P658" s="852"/>
      <c r="S658" s="359"/>
      <c r="T658" s="359"/>
    </row>
    <row r="659" spans="2:20" x14ac:dyDescent="0.2">
      <c r="B659" s="687" t="s">
        <v>1340</v>
      </c>
      <c r="C659" s="636" t="s">
        <v>2523</v>
      </c>
      <c r="D659" s="853"/>
      <c r="E659" s="851"/>
      <c r="F659" s="851"/>
      <c r="G659" s="851"/>
      <c r="H659" s="851"/>
      <c r="I659" s="851"/>
      <c r="J659" s="851"/>
      <c r="K659" s="851"/>
      <c r="L659" s="851"/>
      <c r="M659" s="851"/>
      <c r="N659" s="851"/>
      <c r="O659" s="851"/>
      <c r="P659" s="852"/>
      <c r="S659" s="359"/>
      <c r="T659" s="359"/>
    </row>
    <row r="660" spans="2:20" x14ac:dyDescent="0.2">
      <c r="B660" s="687" t="s">
        <v>1341</v>
      </c>
      <c r="C660" s="636" t="s">
        <v>2524</v>
      </c>
      <c r="D660" s="853"/>
      <c r="E660" s="851"/>
      <c r="F660" s="851"/>
      <c r="G660" s="851"/>
      <c r="H660" s="851"/>
      <c r="I660" s="851"/>
      <c r="J660" s="851"/>
      <c r="K660" s="851"/>
      <c r="L660" s="851"/>
      <c r="M660" s="851"/>
      <c r="N660" s="851"/>
      <c r="O660" s="851"/>
      <c r="P660" s="852"/>
      <c r="S660" s="359"/>
      <c r="T660" s="359"/>
    </row>
    <row r="661" spans="2:20" x14ac:dyDescent="0.2">
      <c r="B661" s="687" t="s">
        <v>1342</v>
      </c>
      <c r="C661" s="636" t="s">
        <v>2525</v>
      </c>
      <c r="D661" s="853"/>
      <c r="E661" s="851"/>
      <c r="F661" s="851"/>
      <c r="G661" s="851"/>
      <c r="H661" s="851"/>
      <c r="I661" s="851"/>
      <c r="J661" s="851"/>
      <c r="K661" s="851"/>
      <c r="L661" s="851"/>
      <c r="M661" s="851"/>
      <c r="N661" s="851"/>
      <c r="O661" s="851"/>
      <c r="P661" s="852"/>
      <c r="S661" s="359"/>
      <c r="T661" s="359"/>
    </row>
    <row r="662" spans="2:20" x14ac:dyDescent="0.2">
      <c r="B662" s="687" t="s">
        <v>1343</v>
      </c>
      <c r="C662" s="636" t="s">
        <v>2526</v>
      </c>
      <c r="D662" s="853"/>
      <c r="E662" s="851"/>
      <c r="F662" s="851"/>
      <c r="G662" s="851"/>
      <c r="H662" s="851"/>
      <c r="I662" s="851"/>
      <c r="J662" s="851"/>
      <c r="K662" s="851"/>
      <c r="L662" s="851"/>
      <c r="M662" s="851"/>
      <c r="N662" s="851"/>
      <c r="O662" s="851"/>
      <c r="P662" s="852"/>
      <c r="S662" s="359"/>
      <c r="T662" s="359"/>
    </row>
    <row r="663" spans="2:20" x14ac:dyDescent="0.2">
      <c r="B663" s="687" t="s">
        <v>1344</v>
      </c>
      <c r="C663" s="636" t="s">
        <v>2527</v>
      </c>
      <c r="D663" s="853"/>
      <c r="E663" s="851"/>
      <c r="F663" s="851"/>
      <c r="G663" s="851"/>
      <c r="H663" s="851"/>
      <c r="I663" s="851"/>
      <c r="J663" s="851"/>
      <c r="K663" s="851"/>
      <c r="L663" s="851"/>
      <c r="M663" s="851"/>
      <c r="N663" s="851"/>
      <c r="O663" s="851"/>
      <c r="P663" s="852"/>
      <c r="S663" s="359"/>
      <c r="T663" s="359"/>
    </row>
    <row r="664" spans="2:20" x14ac:dyDescent="0.2">
      <c r="B664" s="687" t="s">
        <v>564</v>
      </c>
      <c r="C664" s="636" t="s">
        <v>563</v>
      </c>
      <c r="D664" s="853"/>
      <c r="E664" s="851"/>
      <c r="F664" s="851"/>
      <c r="G664" s="851"/>
      <c r="H664" s="851"/>
      <c r="I664" s="851"/>
      <c r="J664" s="851"/>
      <c r="K664" s="851"/>
      <c r="L664" s="851"/>
      <c r="M664" s="851"/>
      <c r="N664" s="851"/>
      <c r="O664" s="851"/>
      <c r="P664" s="852"/>
      <c r="S664" s="359"/>
      <c r="T664" s="359"/>
    </row>
    <row r="665" spans="2:20" x14ac:dyDescent="0.2">
      <c r="B665" s="687" t="s">
        <v>1345</v>
      </c>
      <c r="C665" s="636" t="s">
        <v>2528</v>
      </c>
      <c r="D665" s="853"/>
      <c r="E665" s="851"/>
      <c r="F665" s="851"/>
      <c r="G665" s="851"/>
      <c r="H665" s="851"/>
      <c r="I665" s="851"/>
      <c r="J665" s="851"/>
      <c r="K665" s="851"/>
      <c r="L665" s="851"/>
      <c r="M665" s="851"/>
      <c r="N665" s="851"/>
      <c r="O665" s="851"/>
      <c r="P665" s="852"/>
      <c r="S665" s="359"/>
      <c r="T665" s="359"/>
    </row>
    <row r="666" spans="2:20" x14ac:dyDescent="0.2">
      <c r="B666" s="687" t="s">
        <v>1346</v>
      </c>
      <c r="C666" s="636" t="s">
        <v>2529</v>
      </c>
      <c r="D666" s="853"/>
      <c r="E666" s="851"/>
      <c r="F666" s="851"/>
      <c r="G666" s="851"/>
      <c r="H666" s="851"/>
      <c r="I666" s="851"/>
      <c r="J666" s="851"/>
      <c r="K666" s="851"/>
      <c r="L666" s="851"/>
      <c r="M666" s="851"/>
      <c r="N666" s="851"/>
      <c r="O666" s="851"/>
      <c r="P666" s="852"/>
      <c r="S666" s="359"/>
      <c r="T666" s="359"/>
    </row>
    <row r="667" spans="2:20" x14ac:dyDescent="0.2">
      <c r="B667" s="687" t="s">
        <v>1347</v>
      </c>
      <c r="C667" s="636" t="s">
        <v>2530</v>
      </c>
      <c r="D667" s="853"/>
      <c r="E667" s="851"/>
      <c r="F667" s="851"/>
      <c r="G667" s="851"/>
      <c r="H667" s="851"/>
      <c r="I667" s="851"/>
      <c r="J667" s="851"/>
      <c r="K667" s="851"/>
      <c r="L667" s="851"/>
      <c r="M667" s="851"/>
      <c r="N667" s="851"/>
      <c r="O667" s="851"/>
      <c r="P667" s="852"/>
      <c r="S667" s="359"/>
      <c r="T667" s="359"/>
    </row>
    <row r="668" spans="2:20" x14ac:dyDescent="0.2">
      <c r="B668" s="687" t="s">
        <v>138</v>
      </c>
      <c r="C668" s="636" t="s">
        <v>2531</v>
      </c>
      <c r="D668" s="853"/>
      <c r="E668" s="851"/>
      <c r="F668" s="851"/>
      <c r="G668" s="851"/>
      <c r="H668" s="851"/>
      <c r="I668" s="851"/>
      <c r="J668" s="851"/>
      <c r="K668" s="851"/>
      <c r="L668" s="851"/>
      <c r="M668" s="851"/>
      <c r="N668" s="851"/>
      <c r="O668" s="851"/>
      <c r="P668" s="852"/>
      <c r="S668" s="359"/>
      <c r="T668" s="359"/>
    </row>
    <row r="669" spans="2:20" x14ac:dyDescent="0.2">
      <c r="B669" s="687" t="s">
        <v>1348</v>
      </c>
      <c r="C669" s="636" t="s">
        <v>2532</v>
      </c>
      <c r="D669" s="853"/>
      <c r="E669" s="851"/>
      <c r="F669" s="851"/>
      <c r="G669" s="851"/>
      <c r="H669" s="851"/>
      <c r="I669" s="851"/>
      <c r="J669" s="851"/>
      <c r="K669" s="851"/>
      <c r="L669" s="851"/>
      <c r="M669" s="851"/>
      <c r="N669" s="851"/>
      <c r="O669" s="851"/>
      <c r="P669" s="852"/>
      <c r="S669" s="359"/>
      <c r="T669" s="359"/>
    </row>
    <row r="670" spans="2:20" x14ac:dyDescent="0.2">
      <c r="B670" s="687" t="s">
        <v>562</v>
      </c>
      <c r="C670" s="636" t="s">
        <v>561</v>
      </c>
      <c r="D670" s="853"/>
      <c r="E670" s="851"/>
      <c r="F670" s="851"/>
      <c r="G670" s="851"/>
      <c r="H670" s="851"/>
      <c r="I670" s="851"/>
      <c r="J670" s="851"/>
      <c r="K670" s="851"/>
      <c r="L670" s="851"/>
      <c r="M670" s="851"/>
      <c r="N670" s="851"/>
      <c r="O670" s="851"/>
      <c r="P670" s="852"/>
      <c r="S670" s="359"/>
      <c r="T670" s="359"/>
    </row>
    <row r="671" spans="2:20" x14ac:dyDescent="0.2">
      <c r="B671" s="687" t="s">
        <v>1349</v>
      </c>
      <c r="C671" s="636" t="s">
        <v>2533</v>
      </c>
      <c r="D671" s="853"/>
      <c r="E671" s="851"/>
      <c r="F671" s="851"/>
      <c r="G671" s="851"/>
      <c r="H671" s="851"/>
      <c r="I671" s="851"/>
      <c r="J671" s="851"/>
      <c r="K671" s="851"/>
      <c r="L671" s="851"/>
      <c r="M671" s="851"/>
      <c r="N671" s="851"/>
      <c r="O671" s="851"/>
      <c r="P671" s="852"/>
      <c r="S671" s="359"/>
      <c r="T671" s="359"/>
    </row>
    <row r="672" spans="2:20" x14ac:dyDescent="0.2">
      <c r="B672" s="687" t="s">
        <v>1350</v>
      </c>
      <c r="C672" s="636" t="s">
        <v>2534</v>
      </c>
      <c r="D672" s="853"/>
      <c r="E672" s="851"/>
      <c r="F672" s="851"/>
      <c r="G672" s="851"/>
      <c r="H672" s="851"/>
      <c r="I672" s="851"/>
      <c r="J672" s="851"/>
      <c r="K672" s="851"/>
      <c r="L672" s="851"/>
      <c r="M672" s="851"/>
      <c r="N672" s="851"/>
      <c r="O672" s="851"/>
      <c r="P672" s="852"/>
      <c r="S672" s="359"/>
      <c r="T672" s="359"/>
    </row>
    <row r="673" spans="2:20" x14ac:dyDescent="0.2">
      <c r="B673" s="687" t="s">
        <v>1351</v>
      </c>
      <c r="C673" s="636" t="s">
        <v>2535</v>
      </c>
      <c r="D673" s="853"/>
      <c r="E673" s="851"/>
      <c r="F673" s="851"/>
      <c r="G673" s="851"/>
      <c r="H673" s="851"/>
      <c r="I673" s="851"/>
      <c r="J673" s="851"/>
      <c r="K673" s="851"/>
      <c r="L673" s="851"/>
      <c r="M673" s="851"/>
      <c r="N673" s="851"/>
      <c r="O673" s="851"/>
      <c r="P673" s="852"/>
      <c r="S673" s="359"/>
      <c r="T673" s="359"/>
    </row>
    <row r="674" spans="2:20" x14ac:dyDescent="0.2">
      <c r="B674" s="687" t="s">
        <v>1352</v>
      </c>
      <c r="C674" s="636" t="s">
        <v>2536</v>
      </c>
      <c r="D674" s="853"/>
      <c r="E674" s="851"/>
      <c r="F674" s="851"/>
      <c r="G674" s="851"/>
      <c r="H674" s="851"/>
      <c r="I674" s="851"/>
      <c r="J674" s="851"/>
      <c r="K674" s="851"/>
      <c r="L674" s="851"/>
      <c r="M674" s="851"/>
      <c r="N674" s="851"/>
      <c r="O674" s="851"/>
      <c r="P674" s="852"/>
      <c r="S674" s="359"/>
      <c r="T674" s="359"/>
    </row>
    <row r="675" spans="2:20" x14ac:dyDescent="0.2">
      <c r="B675" s="687" t="s">
        <v>560</v>
      </c>
      <c r="C675" s="636" t="s">
        <v>559</v>
      </c>
      <c r="D675" s="853"/>
      <c r="E675" s="851"/>
      <c r="F675" s="851"/>
      <c r="G675" s="851"/>
      <c r="H675" s="851"/>
      <c r="I675" s="851"/>
      <c r="J675" s="851"/>
      <c r="K675" s="851"/>
      <c r="L675" s="851"/>
      <c r="M675" s="851"/>
      <c r="N675" s="851"/>
      <c r="O675" s="851"/>
      <c r="P675" s="852"/>
      <c r="S675" s="359"/>
      <c r="T675" s="359"/>
    </row>
    <row r="676" spans="2:20" x14ac:dyDescent="0.2">
      <c r="B676" s="687" t="s">
        <v>1353</v>
      </c>
      <c r="C676" s="636" t="s">
        <v>2537</v>
      </c>
      <c r="D676" s="853"/>
      <c r="E676" s="851"/>
      <c r="F676" s="851"/>
      <c r="G676" s="851"/>
      <c r="H676" s="851"/>
      <c r="I676" s="851"/>
      <c r="J676" s="851"/>
      <c r="K676" s="851"/>
      <c r="L676" s="851"/>
      <c r="M676" s="851"/>
      <c r="N676" s="851"/>
      <c r="O676" s="851"/>
      <c r="P676" s="852"/>
      <c r="S676" s="359"/>
      <c r="T676" s="359"/>
    </row>
    <row r="677" spans="2:20" x14ac:dyDescent="0.2">
      <c r="B677" s="687" t="s">
        <v>1354</v>
      </c>
      <c r="C677" s="636" t="s">
        <v>2538</v>
      </c>
      <c r="D677" s="853"/>
      <c r="E677" s="851"/>
      <c r="F677" s="851"/>
      <c r="G677" s="851"/>
      <c r="H677" s="851"/>
      <c r="I677" s="851"/>
      <c r="J677" s="851"/>
      <c r="K677" s="851"/>
      <c r="L677" s="851"/>
      <c r="M677" s="851"/>
      <c r="N677" s="851"/>
      <c r="O677" s="851"/>
      <c r="P677" s="852"/>
      <c r="S677" s="359"/>
      <c r="T677" s="359"/>
    </row>
    <row r="678" spans="2:20" x14ac:dyDescent="0.2">
      <c r="B678" s="687" t="s">
        <v>1355</v>
      </c>
      <c r="C678" s="636" t="s">
        <v>2539</v>
      </c>
      <c r="D678" s="853"/>
      <c r="E678" s="851"/>
      <c r="F678" s="851"/>
      <c r="G678" s="851"/>
      <c r="H678" s="851"/>
      <c r="I678" s="851"/>
      <c r="J678" s="851"/>
      <c r="K678" s="851"/>
      <c r="L678" s="851"/>
      <c r="M678" s="851"/>
      <c r="N678" s="851"/>
      <c r="O678" s="851"/>
      <c r="P678" s="852"/>
      <c r="S678" s="359"/>
      <c r="T678" s="359"/>
    </row>
    <row r="679" spans="2:20" x14ac:dyDescent="0.2">
      <c r="B679" s="687" t="s">
        <v>1356</v>
      </c>
      <c r="C679" s="636" t="s">
        <v>2540</v>
      </c>
      <c r="D679" s="853"/>
      <c r="E679" s="851"/>
      <c r="F679" s="851"/>
      <c r="G679" s="851"/>
      <c r="H679" s="851"/>
      <c r="I679" s="851"/>
      <c r="J679" s="851"/>
      <c r="K679" s="851"/>
      <c r="L679" s="851"/>
      <c r="M679" s="851"/>
      <c r="N679" s="851"/>
      <c r="O679" s="851"/>
      <c r="P679" s="852"/>
      <c r="S679" s="359"/>
      <c r="T679" s="359"/>
    </row>
    <row r="680" spans="2:20" x14ac:dyDescent="0.2">
      <c r="B680" s="687" t="s">
        <v>1357</v>
      </c>
      <c r="C680" s="636" t="s">
        <v>2541</v>
      </c>
      <c r="D680" s="853"/>
      <c r="E680" s="851"/>
      <c r="F680" s="851"/>
      <c r="G680" s="851"/>
      <c r="H680" s="851"/>
      <c r="I680" s="851"/>
      <c r="J680" s="851"/>
      <c r="K680" s="851"/>
      <c r="L680" s="851"/>
      <c r="M680" s="851"/>
      <c r="N680" s="851"/>
      <c r="O680" s="851"/>
      <c r="P680" s="852"/>
      <c r="S680" s="359"/>
      <c r="T680" s="359"/>
    </row>
    <row r="681" spans="2:20" x14ac:dyDescent="0.2">
      <c r="B681" s="687" t="s">
        <v>1358</v>
      </c>
      <c r="C681" s="636" t="s">
        <v>2542</v>
      </c>
      <c r="D681" s="853"/>
      <c r="E681" s="851"/>
      <c r="F681" s="851"/>
      <c r="G681" s="851"/>
      <c r="H681" s="851"/>
      <c r="I681" s="851"/>
      <c r="J681" s="851"/>
      <c r="K681" s="851"/>
      <c r="L681" s="851"/>
      <c r="M681" s="851"/>
      <c r="N681" s="851"/>
      <c r="O681" s="851"/>
      <c r="P681" s="852"/>
      <c r="S681" s="359"/>
      <c r="T681" s="359"/>
    </row>
    <row r="682" spans="2:20" x14ac:dyDescent="0.2">
      <c r="B682" s="687" t="s">
        <v>1359</v>
      </c>
      <c r="C682" s="636" t="s">
        <v>2543</v>
      </c>
      <c r="D682" s="853"/>
      <c r="E682" s="851"/>
      <c r="F682" s="851"/>
      <c r="G682" s="851"/>
      <c r="H682" s="851"/>
      <c r="I682" s="851"/>
      <c r="J682" s="851"/>
      <c r="K682" s="851"/>
      <c r="L682" s="851"/>
      <c r="M682" s="851"/>
      <c r="N682" s="851"/>
      <c r="O682" s="851"/>
      <c r="P682" s="852"/>
      <c r="S682" s="359"/>
      <c r="T682" s="359"/>
    </row>
    <row r="683" spans="2:20" x14ac:dyDescent="0.2">
      <c r="B683" s="687" t="s">
        <v>1360</v>
      </c>
      <c r="C683" s="636" t="s">
        <v>2544</v>
      </c>
      <c r="D683" s="853"/>
      <c r="E683" s="851"/>
      <c r="F683" s="851"/>
      <c r="G683" s="851"/>
      <c r="H683" s="851"/>
      <c r="I683" s="851"/>
      <c r="J683" s="851"/>
      <c r="K683" s="851"/>
      <c r="L683" s="851"/>
      <c r="M683" s="851"/>
      <c r="N683" s="851"/>
      <c r="O683" s="851"/>
      <c r="P683" s="852"/>
      <c r="S683" s="359"/>
      <c r="T683" s="359"/>
    </row>
    <row r="684" spans="2:20" x14ac:dyDescent="0.2">
      <c r="B684" s="687" t="s">
        <v>1361</v>
      </c>
      <c r="C684" s="636" t="s">
        <v>2545</v>
      </c>
      <c r="D684" s="853"/>
      <c r="E684" s="851"/>
      <c r="F684" s="851"/>
      <c r="G684" s="851"/>
      <c r="H684" s="851"/>
      <c r="I684" s="851"/>
      <c r="J684" s="851"/>
      <c r="K684" s="851"/>
      <c r="L684" s="851"/>
      <c r="M684" s="851"/>
      <c r="N684" s="851"/>
      <c r="O684" s="851"/>
      <c r="P684" s="852"/>
      <c r="S684" s="359"/>
      <c r="T684" s="359"/>
    </row>
    <row r="685" spans="2:20" x14ac:dyDescent="0.2">
      <c r="B685" s="687" t="s">
        <v>1362</v>
      </c>
      <c r="C685" s="636" t="s">
        <v>2546</v>
      </c>
      <c r="D685" s="853"/>
      <c r="E685" s="851"/>
      <c r="F685" s="851"/>
      <c r="G685" s="851"/>
      <c r="H685" s="851"/>
      <c r="I685" s="851"/>
      <c r="J685" s="851"/>
      <c r="K685" s="851"/>
      <c r="L685" s="851"/>
      <c r="M685" s="851"/>
      <c r="N685" s="851"/>
      <c r="O685" s="851"/>
      <c r="P685" s="852"/>
      <c r="S685" s="359"/>
      <c r="T685" s="359"/>
    </row>
    <row r="686" spans="2:20" x14ac:dyDescent="0.2">
      <c r="B686" s="687" t="s">
        <v>1363</v>
      </c>
      <c r="C686" s="636" t="s">
        <v>2547</v>
      </c>
      <c r="D686" s="853"/>
      <c r="E686" s="851"/>
      <c r="F686" s="851"/>
      <c r="G686" s="851"/>
      <c r="H686" s="851"/>
      <c r="I686" s="851"/>
      <c r="J686" s="851"/>
      <c r="K686" s="851"/>
      <c r="L686" s="851"/>
      <c r="M686" s="851"/>
      <c r="N686" s="851"/>
      <c r="O686" s="851"/>
      <c r="P686" s="852"/>
      <c r="S686" s="359"/>
      <c r="T686" s="359"/>
    </row>
    <row r="687" spans="2:20" x14ac:dyDescent="0.2">
      <c r="B687" s="687" t="s">
        <v>558</v>
      </c>
      <c r="C687" s="636" t="s">
        <v>557</v>
      </c>
      <c r="D687" s="853"/>
      <c r="E687" s="851"/>
      <c r="F687" s="851"/>
      <c r="G687" s="851"/>
      <c r="H687" s="851"/>
      <c r="I687" s="851"/>
      <c r="J687" s="851"/>
      <c r="K687" s="851"/>
      <c r="L687" s="851"/>
      <c r="M687" s="851"/>
      <c r="N687" s="851"/>
      <c r="O687" s="851"/>
      <c r="P687" s="852"/>
      <c r="S687" s="359"/>
      <c r="T687" s="359"/>
    </row>
    <row r="688" spans="2:20" x14ac:dyDescent="0.2">
      <c r="B688" s="687" t="s">
        <v>1364</v>
      </c>
      <c r="C688" s="636" t="s">
        <v>2548</v>
      </c>
      <c r="D688" s="853"/>
      <c r="E688" s="851"/>
      <c r="F688" s="851"/>
      <c r="G688" s="851"/>
      <c r="H688" s="851"/>
      <c r="I688" s="851"/>
      <c r="J688" s="851"/>
      <c r="K688" s="851"/>
      <c r="L688" s="851"/>
      <c r="M688" s="851"/>
      <c r="N688" s="851"/>
      <c r="O688" s="851"/>
      <c r="P688" s="852"/>
      <c r="S688" s="359"/>
      <c r="T688" s="359"/>
    </row>
    <row r="689" spans="2:20" x14ac:dyDescent="0.2">
      <c r="B689" s="687" t="s">
        <v>1365</v>
      </c>
      <c r="C689" s="636" t="s">
        <v>2549</v>
      </c>
      <c r="D689" s="853"/>
      <c r="E689" s="851"/>
      <c r="F689" s="851"/>
      <c r="G689" s="851"/>
      <c r="H689" s="851"/>
      <c r="I689" s="851"/>
      <c r="J689" s="851"/>
      <c r="K689" s="851"/>
      <c r="L689" s="851"/>
      <c r="M689" s="851"/>
      <c r="N689" s="851"/>
      <c r="O689" s="851"/>
      <c r="P689" s="852"/>
      <c r="S689" s="359"/>
      <c r="T689" s="359"/>
    </row>
    <row r="690" spans="2:20" x14ac:dyDescent="0.2">
      <c r="B690" s="687" t="s">
        <v>1366</v>
      </c>
      <c r="C690" s="636" t="s">
        <v>2550</v>
      </c>
      <c r="D690" s="853"/>
      <c r="E690" s="851"/>
      <c r="F690" s="851"/>
      <c r="G690" s="851"/>
      <c r="H690" s="851"/>
      <c r="I690" s="851"/>
      <c r="J690" s="851"/>
      <c r="K690" s="851"/>
      <c r="L690" s="851"/>
      <c r="M690" s="851"/>
      <c r="N690" s="851"/>
      <c r="O690" s="851"/>
      <c r="P690" s="852"/>
      <c r="S690" s="359"/>
      <c r="T690" s="359"/>
    </row>
    <row r="691" spans="2:20" x14ac:dyDescent="0.2">
      <c r="B691" s="687" t="s">
        <v>1367</v>
      </c>
      <c r="C691" s="636" t="s">
        <v>2551</v>
      </c>
      <c r="D691" s="853"/>
      <c r="E691" s="851"/>
      <c r="F691" s="851"/>
      <c r="G691" s="851"/>
      <c r="H691" s="851"/>
      <c r="I691" s="851"/>
      <c r="J691" s="851"/>
      <c r="K691" s="851"/>
      <c r="L691" s="851"/>
      <c r="M691" s="851"/>
      <c r="N691" s="851"/>
      <c r="O691" s="851"/>
      <c r="P691" s="852"/>
      <c r="S691" s="359"/>
      <c r="T691" s="359"/>
    </row>
    <row r="692" spans="2:20" x14ac:dyDescent="0.2">
      <c r="B692" s="687" t="s">
        <v>1368</v>
      </c>
      <c r="C692" s="636" t="s">
        <v>2552</v>
      </c>
      <c r="D692" s="853"/>
      <c r="E692" s="851"/>
      <c r="F692" s="851"/>
      <c r="G692" s="851"/>
      <c r="H692" s="851"/>
      <c r="I692" s="851"/>
      <c r="J692" s="851"/>
      <c r="K692" s="851"/>
      <c r="L692" s="851"/>
      <c r="M692" s="851"/>
      <c r="N692" s="851"/>
      <c r="O692" s="851"/>
      <c r="P692" s="852"/>
      <c r="S692" s="359"/>
      <c r="T692" s="359"/>
    </row>
    <row r="693" spans="2:20" x14ac:dyDescent="0.2">
      <c r="B693" s="687" t="s">
        <v>1369</v>
      </c>
      <c r="C693" s="636" t="s">
        <v>2553</v>
      </c>
      <c r="D693" s="853"/>
      <c r="E693" s="851"/>
      <c r="F693" s="851"/>
      <c r="G693" s="851"/>
      <c r="H693" s="851"/>
      <c r="I693" s="851"/>
      <c r="J693" s="851"/>
      <c r="K693" s="851"/>
      <c r="L693" s="851"/>
      <c r="M693" s="851"/>
      <c r="N693" s="851"/>
      <c r="O693" s="851"/>
      <c r="P693" s="852"/>
      <c r="S693" s="359"/>
      <c r="T693" s="359"/>
    </row>
    <row r="694" spans="2:20" x14ac:dyDescent="0.2">
      <c r="B694" s="687" t="s">
        <v>1370</v>
      </c>
      <c r="C694" s="636" t="s">
        <v>2554</v>
      </c>
      <c r="D694" s="853"/>
      <c r="E694" s="851"/>
      <c r="F694" s="851"/>
      <c r="G694" s="851"/>
      <c r="H694" s="851"/>
      <c r="I694" s="851"/>
      <c r="J694" s="851"/>
      <c r="K694" s="851"/>
      <c r="L694" s="851"/>
      <c r="M694" s="851"/>
      <c r="N694" s="851"/>
      <c r="O694" s="851"/>
      <c r="P694" s="852"/>
      <c r="S694" s="359"/>
      <c r="T694" s="359"/>
    </row>
    <row r="695" spans="2:20" x14ac:dyDescent="0.2">
      <c r="B695" s="687" t="s">
        <v>1371</v>
      </c>
      <c r="C695" s="636" t="s">
        <v>2555</v>
      </c>
      <c r="D695" s="853"/>
      <c r="E695" s="851"/>
      <c r="F695" s="851"/>
      <c r="G695" s="851"/>
      <c r="H695" s="851"/>
      <c r="I695" s="851"/>
      <c r="J695" s="851"/>
      <c r="K695" s="851"/>
      <c r="L695" s="851"/>
      <c r="M695" s="851"/>
      <c r="N695" s="851"/>
      <c r="O695" s="851"/>
      <c r="P695" s="852"/>
      <c r="S695" s="359"/>
      <c r="T695" s="359"/>
    </row>
    <row r="696" spans="2:20" x14ac:dyDescent="0.2">
      <c r="B696" s="687" t="s">
        <v>1372</v>
      </c>
      <c r="C696" s="636" t="s">
        <v>2556</v>
      </c>
      <c r="D696" s="853"/>
      <c r="E696" s="851"/>
      <c r="F696" s="851"/>
      <c r="G696" s="851"/>
      <c r="H696" s="851"/>
      <c r="I696" s="851"/>
      <c r="J696" s="851"/>
      <c r="K696" s="851"/>
      <c r="L696" s="851"/>
      <c r="M696" s="851"/>
      <c r="N696" s="851"/>
      <c r="O696" s="851"/>
      <c r="P696" s="852"/>
      <c r="S696" s="359"/>
      <c r="T696" s="359"/>
    </row>
    <row r="697" spans="2:20" x14ac:dyDescent="0.2">
      <c r="B697" s="687" t="s">
        <v>1373</v>
      </c>
      <c r="C697" s="636" t="s">
        <v>2557</v>
      </c>
      <c r="D697" s="853"/>
      <c r="E697" s="851"/>
      <c r="F697" s="851"/>
      <c r="G697" s="851"/>
      <c r="H697" s="851"/>
      <c r="I697" s="851"/>
      <c r="J697" s="851"/>
      <c r="K697" s="851"/>
      <c r="L697" s="851"/>
      <c r="M697" s="851"/>
      <c r="N697" s="851"/>
      <c r="O697" s="851"/>
      <c r="P697" s="852"/>
      <c r="S697" s="359"/>
      <c r="T697" s="359"/>
    </row>
    <row r="698" spans="2:20" x14ac:dyDescent="0.2">
      <c r="B698" s="687" t="s">
        <v>1374</v>
      </c>
      <c r="C698" s="636" t="s">
        <v>2558</v>
      </c>
      <c r="D698" s="853"/>
      <c r="E698" s="851"/>
      <c r="F698" s="851"/>
      <c r="G698" s="851"/>
      <c r="H698" s="851"/>
      <c r="I698" s="851"/>
      <c r="J698" s="851"/>
      <c r="K698" s="851"/>
      <c r="L698" s="851"/>
      <c r="M698" s="851"/>
      <c r="N698" s="851"/>
      <c r="O698" s="851"/>
      <c r="P698" s="852"/>
      <c r="S698" s="359"/>
      <c r="T698" s="359"/>
    </row>
    <row r="699" spans="2:20" x14ac:dyDescent="0.2">
      <c r="B699" s="687" t="s">
        <v>1375</v>
      </c>
      <c r="C699" s="636" t="s">
        <v>2559</v>
      </c>
      <c r="D699" s="853"/>
      <c r="E699" s="851"/>
      <c r="F699" s="851"/>
      <c r="G699" s="851"/>
      <c r="H699" s="851"/>
      <c r="I699" s="851"/>
      <c r="J699" s="851"/>
      <c r="K699" s="851"/>
      <c r="L699" s="851"/>
      <c r="M699" s="851"/>
      <c r="N699" s="851"/>
      <c r="O699" s="851"/>
      <c r="P699" s="852"/>
      <c r="S699" s="359"/>
      <c r="T699" s="359"/>
    </row>
    <row r="700" spans="2:20" x14ac:dyDescent="0.2">
      <c r="B700" s="687" t="s">
        <v>1376</v>
      </c>
      <c r="C700" s="636" t="s">
        <v>2560</v>
      </c>
      <c r="D700" s="853"/>
      <c r="E700" s="851"/>
      <c r="F700" s="851"/>
      <c r="G700" s="851"/>
      <c r="H700" s="851"/>
      <c r="I700" s="851"/>
      <c r="J700" s="851"/>
      <c r="K700" s="851"/>
      <c r="L700" s="851"/>
      <c r="M700" s="851"/>
      <c r="N700" s="851"/>
      <c r="O700" s="851"/>
      <c r="P700" s="852"/>
      <c r="S700" s="359"/>
      <c r="T700" s="359"/>
    </row>
    <row r="701" spans="2:20" x14ac:dyDescent="0.2">
      <c r="B701" s="687" t="s">
        <v>1377</v>
      </c>
      <c r="C701" s="636" t="s">
        <v>2561</v>
      </c>
      <c r="D701" s="853"/>
      <c r="E701" s="851"/>
      <c r="F701" s="851"/>
      <c r="G701" s="851"/>
      <c r="H701" s="851"/>
      <c r="I701" s="851"/>
      <c r="J701" s="851"/>
      <c r="K701" s="851"/>
      <c r="L701" s="851"/>
      <c r="M701" s="851"/>
      <c r="N701" s="851"/>
      <c r="O701" s="851"/>
      <c r="P701" s="852"/>
      <c r="S701" s="359"/>
      <c r="T701" s="359"/>
    </row>
    <row r="702" spans="2:20" x14ac:dyDescent="0.2">
      <c r="B702" s="687" t="s">
        <v>1378</v>
      </c>
      <c r="C702" s="636" t="s">
        <v>2562</v>
      </c>
      <c r="D702" s="853"/>
      <c r="E702" s="851"/>
      <c r="F702" s="851"/>
      <c r="G702" s="851"/>
      <c r="H702" s="851"/>
      <c r="I702" s="851"/>
      <c r="J702" s="851"/>
      <c r="K702" s="851"/>
      <c r="L702" s="851"/>
      <c r="M702" s="851"/>
      <c r="N702" s="851"/>
      <c r="O702" s="851"/>
      <c r="P702" s="852"/>
      <c r="S702" s="359"/>
      <c r="T702" s="359"/>
    </row>
    <row r="703" spans="2:20" x14ac:dyDescent="0.2">
      <c r="B703" s="687" t="s">
        <v>556</v>
      </c>
      <c r="C703" s="636" t="s">
        <v>555</v>
      </c>
      <c r="D703" s="853"/>
      <c r="E703" s="851"/>
      <c r="F703" s="851"/>
      <c r="G703" s="851"/>
      <c r="H703" s="851"/>
      <c r="I703" s="851"/>
      <c r="J703" s="851"/>
      <c r="K703" s="851"/>
      <c r="L703" s="851"/>
      <c r="M703" s="851"/>
      <c r="N703" s="851"/>
      <c r="O703" s="851"/>
      <c r="P703" s="852"/>
      <c r="S703" s="359"/>
      <c r="T703" s="359"/>
    </row>
    <row r="704" spans="2:20" x14ac:dyDescent="0.2">
      <c r="B704" s="687" t="s">
        <v>1379</v>
      </c>
      <c r="C704" s="636" t="s">
        <v>2563</v>
      </c>
      <c r="D704" s="853"/>
      <c r="E704" s="851"/>
      <c r="F704" s="851"/>
      <c r="G704" s="851"/>
      <c r="H704" s="851"/>
      <c r="I704" s="851"/>
      <c r="J704" s="851"/>
      <c r="K704" s="851"/>
      <c r="L704" s="851"/>
      <c r="M704" s="851"/>
      <c r="N704" s="851"/>
      <c r="O704" s="851"/>
      <c r="P704" s="852"/>
      <c r="S704" s="359"/>
      <c r="T704" s="359"/>
    </row>
    <row r="705" spans="2:20" x14ac:dyDescent="0.2">
      <c r="B705" s="687" t="s">
        <v>1380</v>
      </c>
      <c r="C705" s="636" t="s">
        <v>2564</v>
      </c>
      <c r="D705" s="853"/>
      <c r="E705" s="851"/>
      <c r="F705" s="851"/>
      <c r="G705" s="851"/>
      <c r="H705" s="851"/>
      <c r="I705" s="851"/>
      <c r="J705" s="851"/>
      <c r="K705" s="851"/>
      <c r="L705" s="851"/>
      <c r="M705" s="851"/>
      <c r="N705" s="851"/>
      <c r="O705" s="851"/>
      <c r="P705" s="852"/>
      <c r="S705" s="359"/>
      <c r="T705" s="359"/>
    </row>
    <row r="706" spans="2:20" x14ac:dyDescent="0.2">
      <c r="B706" s="687" t="s">
        <v>1381</v>
      </c>
      <c r="C706" s="636" t="s">
        <v>2565</v>
      </c>
      <c r="D706" s="853"/>
      <c r="E706" s="851"/>
      <c r="F706" s="851"/>
      <c r="G706" s="851"/>
      <c r="H706" s="851"/>
      <c r="I706" s="851"/>
      <c r="J706" s="851"/>
      <c r="K706" s="851"/>
      <c r="L706" s="851"/>
      <c r="M706" s="851"/>
      <c r="N706" s="851"/>
      <c r="O706" s="851"/>
      <c r="P706" s="852"/>
      <c r="S706" s="359"/>
      <c r="T706" s="359"/>
    </row>
    <row r="707" spans="2:20" x14ac:dyDescent="0.2">
      <c r="B707" s="687" t="s">
        <v>1382</v>
      </c>
      <c r="C707" s="636" t="s">
        <v>2566</v>
      </c>
      <c r="D707" s="853"/>
      <c r="E707" s="851"/>
      <c r="F707" s="851"/>
      <c r="G707" s="851"/>
      <c r="H707" s="851"/>
      <c r="I707" s="851"/>
      <c r="J707" s="851"/>
      <c r="K707" s="851"/>
      <c r="L707" s="851"/>
      <c r="M707" s="851"/>
      <c r="N707" s="851"/>
      <c r="O707" s="851"/>
      <c r="P707" s="852"/>
      <c r="S707" s="359"/>
      <c r="T707" s="359"/>
    </row>
    <row r="708" spans="2:20" x14ac:dyDescent="0.2">
      <c r="B708" s="687" t="s">
        <v>554</v>
      </c>
      <c r="C708" s="636" t="s">
        <v>553</v>
      </c>
      <c r="D708" s="853"/>
      <c r="E708" s="851"/>
      <c r="F708" s="851"/>
      <c r="G708" s="851"/>
      <c r="H708" s="851"/>
      <c r="I708" s="851"/>
      <c r="J708" s="851"/>
      <c r="K708" s="851"/>
      <c r="L708" s="851"/>
      <c r="M708" s="851"/>
      <c r="N708" s="851"/>
      <c r="O708" s="851"/>
      <c r="P708" s="852"/>
      <c r="S708" s="359"/>
      <c r="T708" s="359"/>
    </row>
    <row r="709" spans="2:20" x14ac:dyDescent="0.2">
      <c r="B709" s="687" t="s">
        <v>552</v>
      </c>
      <c r="C709" s="636" t="s">
        <v>551</v>
      </c>
      <c r="D709" s="853"/>
      <c r="E709" s="851"/>
      <c r="F709" s="851"/>
      <c r="G709" s="851"/>
      <c r="H709" s="851"/>
      <c r="I709" s="851"/>
      <c r="J709" s="851"/>
      <c r="K709" s="851"/>
      <c r="L709" s="851"/>
      <c r="M709" s="851"/>
      <c r="N709" s="851"/>
      <c r="O709" s="851"/>
      <c r="P709" s="852"/>
      <c r="S709" s="359"/>
      <c r="T709" s="359"/>
    </row>
    <row r="710" spans="2:20" x14ac:dyDescent="0.2">
      <c r="B710" s="687" t="s">
        <v>1383</v>
      </c>
      <c r="C710" s="636" t="s">
        <v>2567</v>
      </c>
      <c r="D710" s="853"/>
      <c r="E710" s="851"/>
      <c r="F710" s="851"/>
      <c r="G710" s="851"/>
      <c r="H710" s="851"/>
      <c r="I710" s="851"/>
      <c r="J710" s="851"/>
      <c r="K710" s="851"/>
      <c r="L710" s="851"/>
      <c r="M710" s="851"/>
      <c r="N710" s="851"/>
      <c r="O710" s="851"/>
      <c r="P710" s="852"/>
      <c r="S710" s="359"/>
      <c r="T710" s="359"/>
    </row>
    <row r="711" spans="2:20" x14ac:dyDescent="0.2">
      <c r="B711" s="687" t="s">
        <v>1384</v>
      </c>
      <c r="C711" s="636" t="s">
        <v>2568</v>
      </c>
      <c r="D711" s="853"/>
      <c r="E711" s="851"/>
      <c r="F711" s="851"/>
      <c r="G711" s="851"/>
      <c r="H711" s="851"/>
      <c r="I711" s="851"/>
      <c r="J711" s="851"/>
      <c r="K711" s="851"/>
      <c r="L711" s="851"/>
      <c r="M711" s="851"/>
      <c r="N711" s="851"/>
      <c r="O711" s="851"/>
      <c r="P711" s="852"/>
      <c r="S711" s="359"/>
      <c r="T711" s="359"/>
    </row>
    <row r="712" spans="2:20" x14ac:dyDescent="0.2">
      <c r="B712" s="687" t="s">
        <v>1385</v>
      </c>
      <c r="C712" s="636" t="s">
        <v>2569</v>
      </c>
      <c r="D712" s="853"/>
      <c r="E712" s="851"/>
      <c r="F712" s="851"/>
      <c r="G712" s="851"/>
      <c r="H712" s="851"/>
      <c r="I712" s="851"/>
      <c r="J712" s="851"/>
      <c r="K712" s="851"/>
      <c r="L712" s="851"/>
      <c r="M712" s="851"/>
      <c r="N712" s="851"/>
      <c r="O712" s="851"/>
      <c r="P712" s="852"/>
      <c r="S712" s="359"/>
      <c r="T712" s="359"/>
    </row>
    <row r="713" spans="2:20" x14ac:dyDescent="0.2">
      <c r="B713" s="687" t="s">
        <v>1386</v>
      </c>
      <c r="C713" s="636" t="s">
        <v>2570</v>
      </c>
      <c r="D713" s="853"/>
      <c r="E713" s="851"/>
      <c r="F713" s="851"/>
      <c r="G713" s="851"/>
      <c r="H713" s="851"/>
      <c r="I713" s="851"/>
      <c r="J713" s="851"/>
      <c r="K713" s="851"/>
      <c r="L713" s="851"/>
      <c r="M713" s="851"/>
      <c r="N713" s="851"/>
      <c r="O713" s="851"/>
      <c r="P713" s="852"/>
      <c r="S713" s="359"/>
      <c r="T713" s="359"/>
    </row>
    <row r="714" spans="2:20" x14ac:dyDescent="0.2">
      <c r="B714" s="687" t="s">
        <v>1387</v>
      </c>
      <c r="C714" s="636" t="s">
        <v>2571</v>
      </c>
      <c r="D714" s="853"/>
      <c r="E714" s="851"/>
      <c r="F714" s="851"/>
      <c r="G714" s="851"/>
      <c r="H714" s="851"/>
      <c r="I714" s="851"/>
      <c r="J714" s="851"/>
      <c r="K714" s="851"/>
      <c r="L714" s="851"/>
      <c r="M714" s="851"/>
      <c r="N714" s="851"/>
      <c r="O714" s="851"/>
      <c r="P714" s="852"/>
      <c r="S714" s="359"/>
      <c r="T714" s="359"/>
    </row>
    <row r="715" spans="2:20" x14ac:dyDescent="0.2">
      <c r="B715" s="687" t="s">
        <v>1388</v>
      </c>
      <c r="C715" s="636" t="s">
        <v>2572</v>
      </c>
      <c r="D715" s="853"/>
      <c r="E715" s="851"/>
      <c r="F715" s="851"/>
      <c r="G715" s="851"/>
      <c r="H715" s="851"/>
      <c r="I715" s="851"/>
      <c r="J715" s="851"/>
      <c r="K715" s="851"/>
      <c r="L715" s="851"/>
      <c r="M715" s="851"/>
      <c r="N715" s="851"/>
      <c r="O715" s="851"/>
      <c r="P715" s="852"/>
      <c r="S715" s="359"/>
      <c r="T715" s="359"/>
    </row>
    <row r="716" spans="2:20" x14ac:dyDescent="0.2">
      <c r="B716" s="687" t="s">
        <v>1389</v>
      </c>
      <c r="C716" s="636" t="s">
        <v>2573</v>
      </c>
      <c r="D716" s="853"/>
      <c r="E716" s="851"/>
      <c r="F716" s="851"/>
      <c r="G716" s="851"/>
      <c r="H716" s="851"/>
      <c r="I716" s="851"/>
      <c r="J716" s="851"/>
      <c r="K716" s="851"/>
      <c r="L716" s="851"/>
      <c r="M716" s="851"/>
      <c r="N716" s="851"/>
      <c r="O716" s="851"/>
      <c r="P716" s="852"/>
      <c r="S716" s="359"/>
      <c r="T716" s="359"/>
    </row>
    <row r="717" spans="2:20" x14ac:dyDescent="0.2">
      <c r="B717" s="687" t="s">
        <v>1390</v>
      </c>
      <c r="C717" s="636" t="s">
        <v>2574</v>
      </c>
      <c r="D717" s="853"/>
      <c r="E717" s="851"/>
      <c r="F717" s="851"/>
      <c r="G717" s="851"/>
      <c r="H717" s="851"/>
      <c r="I717" s="851"/>
      <c r="J717" s="851"/>
      <c r="K717" s="851"/>
      <c r="L717" s="851"/>
      <c r="M717" s="851"/>
      <c r="N717" s="851"/>
      <c r="O717" s="851"/>
      <c r="P717" s="852"/>
      <c r="S717" s="359"/>
      <c r="T717" s="359"/>
    </row>
    <row r="718" spans="2:20" x14ac:dyDescent="0.2">
      <c r="B718" s="687" t="s">
        <v>1391</v>
      </c>
      <c r="C718" s="636" t="s">
        <v>2575</v>
      </c>
      <c r="D718" s="853"/>
      <c r="E718" s="851"/>
      <c r="F718" s="851"/>
      <c r="G718" s="851"/>
      <c r="H718" s="851"/>
      <c r="I718" s="851"/>
      <c r="J718" s="851"/>
      <c r="K718" s="851"/>
      <c r="L718" s="851"/>
      <c r="M718" s="851"/>
      <c r="N718" s="851"/>
      <c r="O718" s="851"/>
      <c r="P718" s="852"/>
      <c r="S718" s="359"/>
      <c r="T718" s="359"/>
    </row>
    <row r="719" spans="2:20" x14ac:dyDescent="0.2">
      <c r="B719" s="687" t="s">
        <v>1392</v>
      </c>
      <c r="C719" s="636" t="s">
        <v>2576</v>
      </c>
      <c r="D719" s="853"/>
      <c r="E719" s="851"/>
      <c r="F719" s="851"/>
      <c r="G719" s="851"/>
      <c r="H719" s="851"/>
      <c r="I719" s="851"/>
      <c r="J719" s="851"/>
      <c r="K719" s="851"/>
      <c r="L719" s="851"/>
      <c r="M719" s="851"/>
      <c r="N719" s="851"/>
      <c r="O719" s="851"/>
      <c r="P719" s="852"/>
      <c r="S719" s="359"/>
      <c r="T719" s="359"/>
    </row>
    <row r="720" spans="2:20" x14ac:dyDescent="0.2">
      <c r="B720" s="687" t="s">
        <v>1393</v>
      </c>
      <c r="C720" s="636" t="s">
        <v>2577</v>
      </c>
      <c r="D720" s="853"/>
      <c r="E720" s="851"/>
      <c r="F720" s="851"/>
      <c r="G720" s="851"/>
      <c r="H720" s="851"/>
      <c r="I720" s="851"/>
      <c r="J720" s="851"/>
      <c r="K720" s="851"/>
      <c r="L720" s="851"/>
      <c r="M720" s="851"/>
      <c r="N720" s="851"/>
      <c r="O720" s="851"/>
      <c r="P720" s="852"/>
      <c r="S720" s="359"/>
      <c r="T720" s="359"/>
    </row>
    <row r="721" spans="2:20" x14ac:dyDescent="0.2">
      <c r="B721" s="687" t="s">
        <v>1394</v>
      </c>
      <c r="C721" s="636" t="s">
        <v>2578</v>
      </c>
      <c r="D721" s="853"/>
      <c r="E721" s="851"/>
      <c r="F721" s="851"/>
      <c r="G721" s="851"/>
      <c r="H721" s="851"/>
      <c r="I721" s="851"/>
      <c r="J721" s="851"/>
      <c r="K721" s="851"/>
      <c r="L721" s="851"/>
      <c r="M721" s="851"/>
      <c r="N721" s="851"/>
      <c r="O721" s="851"/>
      <c r="P721" s="852"/>
      <c r="S721" s="359"/>
      <c r="T721" s="359"/>
    </row>
    <row r="722" spans="2:20" x14ac:dyDescent="0.2">
      <c r="B722" s="687" t="s">
        <v>1395</v>
      </c>
      <c r="C722" s="636" t="s">
        <v>2579</v>
      </c>
      <c r="D722" s="853"/>
      <c r="E722" s="851"/>
      <c r="F722" s="851"/>
      <c r="G722" s="851"/>
      <c r="H722" s="851"/>
      <c r="I722" s="851"/>
      <c r="J722" s="851"/>
      <c r="K722" s="851"/>
      <c r="L722" s="851"/>
      <c r="M722" s="851"/>
      <c r="N722" s="851"/>
      <c r="O722" s="851"/>
      <c r="P722" s="852"/>
      <c r="S722" s="359"/>
      <c r="T722" s="359"/>
    </row>
    <row r="723" spans="2:20" x14ac:dyDescent="0.2">
      <c r="B723" s="687" t="s">
        <v>1396</v>
      </c>
      <c r="C723" s="636" t="s">
        <v>2580</v>
      </c>
      <c r="D723" s="853"/>
      <c r="E723" s="851"/>
      <c r="F723" s="851"/>
      <c r="G723" s="851"/>
      <c r="H723" s="851"/>
      <c r="I723" s="851"/>
      <c r="J723" s="851"/>
      <c r="K723" s="851"/>
      <c r="L723" s="851"/>
      <c r="M723" s="851"/>
      <c r="N723" s="851"/>
      <c r="O723" s="851"/>
      <c r="P723" s="852"/>
      <c r="S723" s="359"/>
      <c r="T723" s="359"/>
    </row>
    <row r="724" spans="2:20" x14ac:dyDescent="0.2">
      <c r="B724" s="687" t="s">
        <v>1397</v>
      </c>
      <c r="C724" s="636" t="s">
        <v>2581</v>
      </c>
      <c r="D724" s="853"/>
      <c r="E724" s="851"/>
      <c r="F724" s="851"/>
      <c r="G724" s="851"/>
      <c r="H724" s="851"/>
      <c r="I724" s="851"/>
      <c r="J724" s="851"/>
      <c r="K724" s="851"/>
      <c r="L724" s="851"/>
      <c r="M724" s="851"/>
      <c r="N724" s="851"/>
      <c r="O724" s="851"/>
      <c r="P724" s="852"/>
      <c r="S724" s="359"/>
      <c r="T724" s="359"/>
    </row>
    <row r="725" spans="2:20" x14ac:dyDescent="0.2">
      <c r="B725" s="687" t="s">
        <v>1398</v>
      </c>
      <c r="C725" s="636" t="s">
        <v>2582</v>
      </c>
      <c r="D725" s="853"/>
      <c r="E725" s="851"/>
      <c r="F725" s="851"/>
      <c r="G725" s="851"/>
      <c r="H725" s="851"/>
      <c r="I725" s="851"/>
      <c r="J725" s="851"/>
      <c r="K725" s="851"/>
      <c r="L725" s="851"/>
      <c r="M725" s="851"/>
      <c r="N725" s="851"/>
      <c r="O725" s="851"/>
      <c r="P725" s="852"/>
      <c r="S725" s="359"/>
      <c r="T725" s="359"/>
    </row>
    <row r="726" spans="2:20" x14ac:dyDescent="0.2">
      <c r="B726" s="687" t="s">
        <v>1399</v>
      </c>
      <c r="C726" s="636" t="s">
        <v>2583</v>
      </c>
      <c r="D726" s="853"/>
      <c r="E726" s="851"/>
      <c r="F726" s="851"/>
      <c r="G726" s="851"/>
      <c r="H726" s="851"/>
      <c r="I726" s="851"/>
      <c r="J726" s="851"/>
      <c r="K726" s="851"/>
      <c r="L726" s="851"/>
      <c r="M726" s="851"/>
      <c r="N726" s="851"/>
      <c r="O726" s="851"/>
      <c r="P726" s="852"/>
      <c r="S726" s="359"/>
      <c r="T726" s="359"/>
    </row>
    <row r="727" spans="2:20" x14ac:dyDescent="0.2">
      <c r="B727" s="687" t="s">
        <v>1400</v>
      </c>
      <c r="C727" s="636" t="s">
        <v>2584</v>
      </c>
      <c r="D727" s="853"/>
      <c r="E727" s="851"/>
      <c r="F727" s="851"/>
      <c r="G727" s="851"/>
      <c r="H727" s="851"/>
      <c r="I727" s="851"/>
      <c r="J727" s="851"/>
      <c r="K727" s="851"/>
      <c r="L727" s="851"/>
      <c r="M727" s="851"/>
      <c r="N727" s="851"/>
      <c r="O727" s="851"/>
      <c r="P727" s="852"/>
      <c r="S727" s="359"/>
      <c r="T727" s="359"/>
    </row>
    <row r="728" spans="2:20" x14ac:dyDescent="0.2">
      <c r="B728" s="687" t="s">
        <v>1401</v>
      </c>
      <c r="C728" s="636" t="s">
        <v>2585</v>
      </c>
      <c r="D728" s="853"/>
      <c r="E728" s="851"/>
      <c r="F728" s="851"/>
      <c r="G728" s="851"/>
      <c r="H728" s="851"/>
      <c r="I728" s="851"/>
      <c r="J728" s="851"/>
      <c r="K728" s="851"/>
      <c r="L728" s="851"/>
      <c r="M728" s="851"/>
      <c r="N728" s="851"/>
      <c r="O728" s="851"/>
      <c r="P728" s="852"/>
      <c r="S728" s="359"/>
      <c r="T728" s="359"/>
    </row>
    <row r="729" spans="2:20" x14ac:dyDescent="0.2">
      <c r="B729" s="687" t="s">
        <v>1402</v>
      </c>
      <c r="C729" s="636" t="s">
        <v>2586</v>
      </c>
      <c r="D729" s="853"/>
      <c r="E729" s="851"/>
      <c r="F729" s="851"/>
      <c r="G729" s="851"/>
      <c r="H729" s="851"/>
      <c r="I729" s="851"/>
      <c r="J729" s="851"/>
      <c r="K729" s="851"/>
      <c r="L729" s="851"/>
      <c r="M729" s="851"/>
      <c r="N729" s="851"/>
      <c r="O729" s="851"/>
      <c r="P729" s="852"/>
      <c r="S729" s="359"/>
      <c r="T729" s="359"/>
    </row>
    <row r="730" spans="2:20" x14ac:dyDescent="0.2">
      <c r="B730" s="687" t="s">
        <v>1403</v>
      </c>
      <c r="C730" s="636" t="s">
        <v>2587</v>
      </c>
      <c r="D730" s="853"/>
      <c r="E730" s="851"/>
      <c r="F730" s="851"/>
      <c r="G730" s="851"/>
      <c r="H730" s="851"/>
      <c r="I730" s="851"/>
      <c r="J730" s="851"/>
      <c r="K730" s="851"/>
      <c r="L730" s="851"/>
      <c r="M730" s="851"/>
      <c r="N730" s="851"/>
      <c r="O730" s="851"/>
      <c r="P730" s="852"/>
      <c r="S730" s="359"/>
      <c r="T730" s="359"/>
    </row>
    <row r="731" spans="2:20" x14ac:dyDescent="0.2">
      <c r="B731" s="687" t="s">
        <v>1404</v>
      </c>
      <c r="C731" s="636" t="s">
        <v>2588</v>
      </c>
      <c r="D731" s="853"/>
      <c r="E731" s="851"/>
      <c r="F731" s="851"/>
      <c r="G731" s="851"/>
      <c r="H731" s="851"/>
      <c r="I731" s="851"/>
      <c r="J731" s="851"/>
      <c r="K731" s="851"/>
      <c r="L731" s="851"/>
      <c r="M731" s="851"/>
      <c r="N731" s="851"/>
      <c r="O731" s="851"/>
      <c r="P731" s="852"/>
      <c r="S731" s="359"/>
      <c r="T731" s="359"/>
    </row>
    <row r="732" spans="2:20" x14ac:dyDescent="0.2">
      <c r="B732" s="687" t="s">
        <v>1405</v>
      </c>
      <c r="C732" s="636" t="s">
        <v>2589</v>
      </c>
      <c r="D732" s="853"/>
      <c r="E732" s="851"/>
      <c r="F732" s="851"/>
      <c r="G732" s="851"/>
      <c r="H732" s="851"/>
      <c r="I732" s="851"/>
      <c r="J732" s="851"/>
      <c r="K732" s="851"/>
      <c r="L732" s="851"/>
      <c r="M732" s="851"/>
      <c r="N732" s="851"/>
      <c r="O732" s="851"/>
      <c r="P732" s="852"/>
      <c r="S732" s="359"/>
      <c r="T732" s="359"/>
    </row>
    <row r="733" spans="2:20" x14ac:dyDescent="0.2">
      <c r="B733" s="687" t="s">
        <v>1406</v>
      </c>
      <c r="C733" s="636" t="s">
        <v>2590</v>
      </c>
      <c r="D733" s="853"/>
      <c r="E733" s="851"/>
      <c r="F733" s="851"/>
      <c r="G733" s="851"/>
      <c r="H733" s="851"/>
      <c r="I733" s="851"/>
      <c r="J733" s="851"/>
      <c r="K733" s="851"/>
      <c r="L733" s="851"/>
      <c r="M733" s="851"/>
      <c r="N733" s="851"/>
      <c r="O733" s="851"/>
      <c r="P733" s="852"/>
      <c r="S733" s="359"/>
      <c r="T733" s="359"/>
    </row>
    <row r="734" spans="2:20" x14ac:dyDescent="0.2">
      <c r="B734" s="687" t="s">
        <v>1407</v>
      </c>
      <c r="C734" s="636" t="s">
        <v>2591</v>
      </c>
      <c r="D734" s="853"/>
      <c r="E734" s="851"/>
      <c r="F734" s="851"/>
      <c r="G734" s="851"/>
      <c r="H734" s="851"/>
      <c r="I734" s="851"/>
      <c r="J734" s="851"/>
      <c r="K734" s="851"/>
      <c r="L734" s="851"/>
      <c r="M734" s="851"/>
      <c r="N734" s="851"/>
      <c r="O734" s="851"/>
      <c r="P734" s="852"/>
      <c r="S734" s="359"/>
      <c r="T734" s="359"/>
    </row>
    <row r="735" spans="2:20" x14ac:dyDescent="0.2">
      <c r="B735" s="687" t="s">
        <v>1408</v>
      </c>
      <c r="C735" s="636" t="s">
        <v>2592</v>
      </c>
      <c r="D735" s="853"/>
      <c r="E735" s="851"/>
      <c r="F735" s="851"/>
      <c r="G735" s="851"/>
      <c r="H735" s="851"/>
      <c r="I735" s="851"/>
      <c r="J735" s="851"/>
      <c r="K735" s="851"/>
      <c r="L735" s="851"/>
      <c r="M735" s="851"/>
      <c r="N735" s="851"/>
      <c r="O735" s="851"/>
      <c r="P735" s="852"/>
      <c r="S735" s="359"/>
      <c r="T735" s="359"/>
    </row>
    <row r="736" spans="2:20" x14ac:dyDescent="0.2">
      <c r="B736" s="687" t="s">
        <v>1409</v>
      </c>
      <c r="C736" s="636" t="s">
        <v>2593</v>
      </c>
      <c r="D736" s="853"/>
      <c r="E736" s="851"/>
      <c r="F736" s="851"/>
      <c r="G736" s="851"/>
      <c r="H736" s="851"/>
      <c r="I736" s="851"/>
      <c r="J736" s="851"/>
      <c r="K736" s="851"/>
      <c r="L736" s="851"/>
      <c r="M736" s="851"/>
      <c r="N736" s="851"/>
      <c r="O736" s="851"/>
      <c r="P736" s="852"/>
      <c r="S736" s="359"/>
      <c r="T736" s="359"/>
    </row>
    <row r="737" spans="2:20" x14ac:dyDescent="0.2">
      <c r="B737" s="687" t="s">
        <v>1410</v>
      </c>
      <c r="C737" s="636" t="s">
        <v>2594</v>
      </c>
      <c r="D737" s="853"/>
      <c r="E737" s="851"/>
      <c r="F737" s="851"/>
      <c r="G737" s="851"/>
      <c r="H737" s="851"/>
      <c r="I737" s="851"/>
      <c r="J737" s="851"/>
      <c r="K737" s="851"/>
      <c r="L737" s="851"/>
      <c r="M737" s="851"/>
      <c r="N737" s="851"/>
      <c r="O737" s="851"/>
      <c r="P737" s="852"/>
      <c r="S737" s="359"/>
      <c r="T737" s="359"/>
    </row>
    <row r="738" spans="2:20" x14ac:dyDescent="0.2">
      <c r="B738" s="687" t="s">
        <v>1411</v>
      </c>
      <c r="C738" s="636" t="s">
        <v>2595</v>
      </c>
      <c r="D738" s="853"/>
      <c r="E738" s="851"/>
      <c r="F738" s="851"/>
      <c r="G738" s="851"/>
      <c r="H738" s="851"/>
      <c r="I738" s="851"/>
      <c r="J738" s="851"/>
      <c r="K738" s="851"/>
      <c r="L738" s="851"/>
      <c r="M738" s="851"/>
      <c r="N738" s="851"/>
      <c r="O738" s="851"/>
      <c r="P738" s="852"/>
      <c r="S738" s="359"/>
      <c r="T738" s="359"/>
    </row>
    <row r="739" spans="2:20" x14ac:dyDescent="0.2">
      <c r="B739" s="687" t="s">
        <v>1412</v>
      </c>
      <c r="C739" s="636" t="s">
        <v>2596</v>
      </c>
      <c r="D739" s="853"/>
      <c r="E739" s="851"/>
      <c r="F739" s="851"/>
      <c r="G739" s="851"/>
      <c r="H739" s="851"/>
      <c r="I739" s="851"/>
      <c r="J739" s="851"/>
      <c r="K739" s="851"/>
      <c r="L739" s="851"/>
      <c r="M739" s="851"/>
      <c r="N739" s="851"/>
      <c r="O739" s="851"/>
      <c r="P739" s="852"/>
      <c r="S739" s="359"/>
      <c r="T739" s="359"/>
    </row>
    <row r="740" spans="2:20" x14ac:dyDescent="0.2">
      <c r="B740" s="687" t="s">
        <v>1413</v>
      </c>
      <c r="C740" s="636" t="s">
        <v>2597</v>
      </c>
      <c r="D740" s="853"/>
      <c r="E740" s="851"/>
      <c r="F740" s="851"/>
      <c r="G740" s="851"/>
      <c r="H740" s="851"/>
      <c r="I740" s="851"/>
      <c r="J740" s="851"/>
      <c r="K740" s="851"/>
      <c r="L740" s="851"/>
      <c r="M740" s="851"/>
      <c r="N740" s="851"/>
      <c r="O740" s="851"/>
      <c r="P740" s="852"/>
      <c r="S740" s="359"/>
      <c r="T740" s="359"/>
    </row>
    <row r="741" spans="2:20" x14ac:dyDescent="0.2">
      <c r="B741" s="687" t="s">
        <v>1414</v>
      </c>
      <c r="C741" s="636" t="s">
        <v>2598</v>
      </c>
      <c r="D741" s="853"/>
      <c r="E741" s="851"/>
      <c r="F741" s="851"/>
      <c r="G741" s="851"/>
      <c r="H741" s="851"/>
      <c r="I741" s="851"/>
      <c r="J741" s="851"/>
      <c r="K741" s="851"/>
      <c r="L741" s="851"/>
      <c r="M741" s="851"/>
      <c r="N741" s="851"/>
      <c r="O741" s="851"/>
      <c r="P741" s="852"/>
      <c r="S741" s="359"/>
      <c r="T741" s="359"/>
    </row>
    <row r="742" spans="2:20" x14ac:dyDescent="0.2">
      <c r="B742" s="687" t="s">
        <v>1415</v>
      </c>
      <c r="C742" s="636" t="s">
        <v>2599</v>
      </c>
      <c r="D742" s="853"/>
      <c r="E742" s="851"/>
      <c r="F742" s="851"/>
      <c r="G742" s="851"/>
      <c r="H742" s="851"/>
      <c r="I742" s="851"/>
      <c r="J742" s="851"/>
      <c r="K742" s="851"/>
      <c r="L742" s="851"/>
      <c r="M742" s="851"/>
      <c r="N742" s="851"/>
      <c r="O742" s="851"/>
      <c r="P742" s="852"/>
      <c r="S742" s="359"/>
      <c r="T742" s="359"/>
    </row>
    <row r="743" spans="2:20" x14ac:dyDescent="0.2">
      <c r="B743" s="687" t="s">
        <v>1416</v>
      </c>
      <c r="C743" s="636" t="s">
        <v>2600</v>
      </c>
      <c r="D743" s="853"/>
      <c r="E743" s="851"/>
      <c r="F743" s="851"/>
      <c r="G743" s="851"/>
      <c r="H743" s="851"/>
      <c r="I743" s="851"/>
      <c r="J743" s="851"/>
      <c r="K743" s="851"/>
      <c r="L743" s="851"/>
      <c r="M743" s="851"/>
      <c r="N743" s="851"/>
      <c r="O743" s="851"/>
      <c r="P743" s="852"/>
      <c r="S743" s="359"/>
      <c r="T743" s="359"/>
    </row>
    <row r="744" spans="2:20" x14ac:dyDescent="0.2">
      <c r="B744" s="687" t="s">
        <v>1417</v>
      </c>
      <c r="C744" s="636" t="s">
        <v>2601</v>
      </c>
      <c r="D744" s="853"/>
      <c r="E744" s="851"/>
      <c r="F744" s="851"/>
      <c r="G744" s="851"/>
      <c r="H744" s="851"/>
      <c r="I744" s="851"/>
      <c r="J744" s="851"/>
      <c r="K744" s="851"/>
      <c r="L744" s="851"/>
      <c r="M744" s="851"/>
      <c r="N744" s="851"/>
      <c r="O744" s="851"/>
      <c r="P744" s="852"/>
      <c r="S744" s="359"/>
      <c r="T744" s="359"/>
    </row>
    <row r="745" spans="2:20" x14ac:dyDescent="0.2">
      <c r="B745" s="687" t="s">
        <v>550</v>
      </c>
      <c r="C745" s="636" t="s">
        <v>374</v>
      </c>
      <c r="D745" s="853"/>
      <c r="E745" s="851"/>
      <c r="F745" s="851"/>
      <c r="G745" s="851"/>
      <c r="H745" s="851"/>
      <c r="I745" s="851"/>
      <c r="J745" s="851"/>
      <c r="K745" s="851"/>
      <c r="L745" s="851"/>
      <c r="M745" s="851"/>
      <c r="N745" s="851"/>
      <c r="O745" s="851"/>
      <c r="P745" s="852"/>
      <c r="S745" s="359"/>
      <c r="T745" s="359"/>
    </row>
    <row r="746" spans="2:20" x14ac:dyDescent="0.2">
      <c r="B746" s="687" t="s">
        <v>549</v>
      </c>
      <c r="C746" s="636" t="s">
        <v>375</v>
      </c>
      <c r="D746" s="853"/>
      <c r="E746" s="851"/>
      <c r="F746" s="851"/>
      <c r="G746" s="851"/>
      <c r="H746" s="851"/>
      <c r="I746" s="851"/>
      <c r="J746" s="851"/>
      <c r="K746" s="851"/>
      <c r="L746" s="851"/>
      <c r="M746" s="851"/>
      <c r="N746" s="851"/>
      <c r="O746" s="851"/>
      <c r="P746" s="852"/>
      <c r="S746" s="359"/>
      <c r="T746" s="359"/>
    </row>
    <row r="747" spans="2:20" x14ac:dyDescent="0.2">
      <c r="B747" s="687" t="s">
        <v>548</v>
      </c>
      <c r="C747" s="636" t="s">
        <v>376</v>
      </c>
      <c r="D747" s="853"/>
      <c r="E747" s="851"/>
      <c r="F747" s="851"/>
      <c r="G747" s="851"/>
      <c r="H747" s="851"/>
      <c r="I747" s="851"/>
      <c r="J747" s="851"/>
      <c r="K747" s="851"/>
      <c r="L747" s="851"/>
      <c r="M747" s="851"/>
      <c r="N747" s="851"/>
      <c r="O747" s="851"/>
      <c r="P747" s="852"/>
      <c r="S747" s="359"/>
      <c r="T747" s="359"/>
    </row>
    <row r="748" spans="2:20" x14ac:dyDescent="0.2">
      <c r="B748" s="687" t="s">
        <v>547</v>
      </c>
      <c r="C748" s="636" t="s">
        <v>377</v>
      </c>
      <c r="D748" s="853"/>
      <c r="E748" s="851"/>
      <c r="F748" s="851"/>
      <c r="G748" s="851"/>
      <c r="H748" s="851"/>
      <c r="I748" s="851"/>
      <c r="J748" s="851"/>
      <c r="K748" s="851"/>
      <c r="L748" s="851"/>
      <c r="M748" s="851"/>
      <c r="N748" s="851"/>
      <c r="O748" s="851"/>
      <c r="P748" s="852"/>
      <c r="S748" s="359"/>
      <c r="T748" s="359"/>
    </row>
    <row r="749" spans="2:20" x14ac:dyDescent="0.2">
      <c r="B749" s="687" t="s">
        <v>546</v>
      </c>
      <c r="C749" s="636" t="s">
        <v>545</v>
      </c>
      <c r="D749" s="853"/>
      <c r="E749" s="851"/>
      <c r="F749" s="851"/>
      <c r="G749" s="851"/>
      <c r="H749" s="851"/>
      <c r="I749" s="851"/>
      <c r="J749" s="851"/>
      <c r="K749" s="851"/>
      <c r="L749" s="851"/>
      <c r="M749" s="851"/>
      <c r="N749" s="851"/>
      <c r="O749" s="851"/>
      <c r="P749" s="852"/>
      <c r="S749" s="359"/>
      <c r="T749" s="359"/>
    </row>
    <row r="750" spans="2:20" x14ac:dyDescent="0.2">
      <c r="B750" s="687" t="s">
        <v>544</v>
      </c>
      <c r="C750" s="636" t="s">
        <v>543</v>
      </c>
      <c r="D750" s="853"/>
      <c r="E750" s="851"/>
      <c r="F750" s="851"/>
      <c r="G750" s="851"/>
      <c r="H750" s="851"/>
      <c r="I750" s="851"/>
      <c r="J750" s="851"/>
      <c r="K750" s="851"/>
      <c r="L750" s="851"/>
      <c r="M750" s="851"/>
      <c r="N750" s="851"/>
      <c r="O750" s="851"/>
      <c r="P750" s="852"/>
      <c r="S750" s="359"/>
      <c r="T750" s="359"/>
    </row>
    <row r="751" spans="2:20" x14ac:dyDescent="0.2">
      <c r="B751" s="687" t="s">
        <v>542</v>
      </c>
      <c r="C751" s="636" t="s">
        <v>541</v>
      </c>
      <c r="D751" s="853"/>
      <c r="E751" s="851"/>
      <c r="F751" s="851"/>
      <c r="G751" s="851"/>
      <c r="H751" s="851"/>
      <c r="I751" s="851"/>
      <c r="J751" s="851"/>
      <c r="K751" s="851"/>
      <c r="L751" s="851"/>
      <c r="M751" s="851"/>
      <c r="N751" s="851"/>
      <c r="O751" s="851"/>
      <c r="P751" s="852"/>
      <c r="S751" s="359"/>
      <c r="T751" s="359"/>
    </row>
    <row r="752" spans="2:20" x14ac:dyDescent="0.2">
      <c r="B752" s="687" t="s">
        <v>540</v>
      </c>
      <c r="C752" s="636" t="s">
        <v>539</v>
      </c>
      <c r="D752" s="853"/>
      <c r="E752" s="851"/>
      <c r="F752" s="851"/>
      <c r="G752" s="851"/>
      <c r="H752" s="851"/>
      <c r="I752" s="851"/>
      <c r="J752" s="851"/>
      <c r="K752" s="851"/>
      <c r="L752" s="851"/>
      <c r="M752" s="851"/>
      <c r="N752" s="851"/>
      <c r="O752" s="851"/>
      <c r="P752" s="852"/>
      <c r="S752" s="359"/>
      <c r="T752" s="359"/>
    </row>
    <row r="753" spans="2:20" x14ac:dyDescent="0.2">
      <c r="B753" s="687" t="s">
        <v>538</v>
      </c>
      <c r="C753" s="636" t="s">
        <v>537</v>
      </c>
      <c r="D753" s="853"/>
      <c r="E753" s="851"/>
      <c r="F753" s="851"/>
      <c r="G753" s="851"/>
      <c r="H753" s="851"/>
      <c r="I753" s="851"/>
      <c r="J753" s="851"/>
      <c r="K753" s="851"/>
      <c r="L753" s="851"/>
      <c r="M753" s="851"/>
      <c r="N753" s="851"/>
      <c r="O753" s="851"/>
      <c r="P753" s="852"/>
      <c r="S753" s="359"/>
      <c r="T753" s="359"/>
    </row>
    <row r="754" spans="2:20" x14ac:dyDescent="0.2">
      <c r="B754" s="687" t="s">
        <v>536</v>
      </c>
      <c r="C754" s="636" t="s">
        <v>322</v>
      </c>
      <c r="D754" s="853"/>
      <c r="E754" s="851"/>
      <c r="F754" s="851"/>
      <c r="G754" s="851"/>
      <c r="H754" s="851"/>
      <c r="I754" s="851"/>
      <c r="J754" s="851"/>
      <c r="K754" s="851"/>
      <c r="L754" s="851"/>
      <c r="M754" s="851"/>
      <c r="N754" s="851"/>
      <c r="O754" s="851"/>
      <c r="P754" s="852"/>
      <c r="S754" s="359"/>
      <c r="T754" s="359"/>
    </row>
    <row r="755" spans="2:20" x14ac:dyDescent="0.2">
      <c r="B755" s="687" t="s">
        <v>535</v>
      </c>
      <c r="C755" s="636" t="s">
        <v>44</v>
      </c>
      <c r="D755" s="853"/>
      <c r="E755" s="851"/>
      <c r="F755" s="851"/>
      <c r="G755" s="851"/>
      <c r="H755" s="851"/>
      <c r="I755" s="851"/>
      <c r="J755" s="851"/>
      <c r="K755" s="851"/>
      <c r="L755" s="851"/>
      <c r="M755" s="851"/>
      <c r="N755" s="851"/>
      <c r="O755" s="851"/>
      <c r="P755" s="852"/>
      <c r="S755" s="359"/>
      <c r="T755" s="359"/>
    </row>
    <row r="756" spans="2:20" x14ac:dyDescent="0.2">
      <c r="B756" s="687" t="s">
        <v>534</v>
      </c>
      <c r="C756" s="636" t="s">
        <v>24</v>
      </c>
      <c r="D756" s="853"/>
      <c r="E756" s="851"/>
      <c r="F756" s="851"/>
      <c r="G756" s="851"/>
      <c r="H756" s="851"/>
      <c r="I756" s="851"/>
      <c r="J756" s="851"/>
      <c r="K756" s="851"/>
      <c r="L756" s="851"/>
      <c r="M756" s="851"/>
      <c r="N756" s="851"/>
      <c r="O756" s="851"/>
      <c r="P756" s="852"/>
      <c r="S756" s="359"/>
      <c r="T756" s="359"/>
    </row>
    <row r="757" spans="2:20" x14ac:dyDescent="0.2">
      <c r="B757" s="687" t="s">
        <v>533</v>
      </c>
      <c r="C757" s="636" t="s">
        <v>373</v>
      </c>
      <c r="D757" s="853"/>
      <c r="E757" s="851"/>
      <c r="F757" s="851"/>
      <c r="G757" s="851"/>
      <c r="H757" s="851"/>
      <c r="I757" s="851"/>
      <c r="J757" s="851"/>
      <c r="K757" s="851"/>
      <c r="L757" s="851"/>
      <c r="M757" s="851"/>
      <c r="N757" s="851"/>
      <c r="O757" s="851"/>
      <c r="P757" s="852"/>
      <c r="S757" s="359"/>
      <c r="T757" s="359"/>
    </row>
    <row r="758" spans="2:20" x14ac:dyDescent="0.2">
      <c r="B758" s="687" t="s">
        <v>532</v>
      </c>
      <c r="C758" s="636" t="s">
        <v>531</v>
      </c>
      <c r="D758" s="853"/>
      <c r="E758" s="851"/>
      <c r="F758" s="851"/>
      <c r="G758" s="851"/>
      <c r="H758" s="851"/>
      <c r="I758" s="851"/>
      <c r="J758" s="851"/>
      <c r="K758" s="851"/>
      <c r="L758" s="851"/>
      <c r="M758" s="851"/>
      <c r="N758" s="851"/>
      <c r="O758" s="851"/>
      <c r="P758" s="852"/>
      <c r="S758" s="359"/>
      <c r="T758" s="359"/>
    </row>
    <row r="759" spans="2:20" x14ac:dyDescent="0.2">
      <c r="B759" s="687" t="s">
        <v>530</v>
      </c>
      <c r="C759" s="636" t="s">
        <v>529</v>
      </c>
      <c r="D759" s="853"/>
      <c r="E759" s="851"/>
      <c r="F759" s="851"/>
      <c r="G759" s="851"/>
      <c r="H759" s="851"/>
      <c r="I759" s="851"/>
      <c r="J759" s="851"/>
      <c r="K759" s="851"/>
      <c r="L759" s="851"/>
      <c r="M759" s="851"/>
      <c r="N759" s="851"/>
      <c r="O759" s="851"/>
      <c r="P759" s="852"/>
      <c r="S759" s="359"/>
      <c r="T759" s="359"/>
    </row>
    <row r="760" spans="2:20" x14ac:dyDescent="0.2">
      <c r="B760" s="687" t="s">
        <v>528</v>
      </c>
      <c r="C760" s="636" t="s">
        <v>527</v>
      </c>
      <c r="D760" s="853"/>
      <c r="E760" s="851"/>
      <c r="F760" s="851"/>
      <c r="G760" s="851"/>
      <c r="H760" s="851"/>
      <c r="I760" s="851"/>
      <c r="J760" s="851"/>
      <c r="K760" s="851"/>
      <c r="L760" s="851"/>
      <c r="M760" s="851"/>
      <c r="N760" s="851"/>
      <c r="O760" s="851"/>
      <c r="P760" s="852"/>
      <c r="S760" s="359"/>
      <c r="T760" s="359"/>
    </row>
    <row r="761" spans="2:20" x14ac:dyDescent="0.2">
      <c r="B761" s="687" t="s">
        <v>526</v>
      </c>
      <c r="C761" s="636" t="s">
        <v>371</v>
      </c>
      <c r="D761" s="853"/>
      <c r="E761" s="851"/>
      <c r="F761" s="851"/>
      <c r="G761" s="851"/>
      <c r="H761" s="851"/>
      <c r="I761" s="851"/>
      <c r="J761" s="851"/>
      <c r="K761" s="851"/>
      <c r="L761" s="851"/>
      <c r="M761" s="851"/>
      <c r="N761" s="851"/>
      <c r="O761" s="851"/>
      <c r="P761" s="852"/>
      <c r="S761" s="359"/>
      <c r="T761" s="359"/>
    </row>
    <row r="762" spans="2:20" x14ac:dyDescent="0.2">
      <c r="B762" s="687" t="s">
        <v>525</v>
      </c>
      <c r="C762" s="636" t="s">
        <v>372</v>
      </c>
      <c r="D762" s="853"/>
      <c r="E762" s="851"/>
      <c r="F762" s="851"/>
      <c r="G762" s="851"/>
      <c r="H762" s="851"/>
      <c r="I762" s="851"/>
      <c r="J762" s="851"/>
      <c r="K762" s="851"/>
      <c r="L762" s="851"/>
      <c r="M762" s="851"/>
      <c r="N762" s="851"/>
      <c r="O762" s="851"/>
      <c r="P762" s="852"/>
      <c r="S762" s="359"/>
      <c r="T762" s="359"/>
    </row>
    <row r="763" spans="2:20" x14ac:dyDescent="0.2">
      <c r="B763" s="687" t="s">
        <v>1418</v>
      </c>
      <c r="C763" s="636" t="s">
        <v>2602</v>
      </c>
      <c r="D763" s="853"/>
      <c r="E763" s="851"/>
      <c r="F763" s="851"/>
      <c r="G763" s="851"/>
      <c r="H763" s="851"/>
      <c r="I763" s="851"/>
      <c r="J763" s="851"/>
      <c r="K763" s="851"/>
      <c r="L763" s="851"/>
      <c r="M763" s="851"/>
      <c r="N763" s="851"/>
      <c r="O763" s="851"/>
      <c r="P763" s="852"/>
      <c r="S763" s="359"/>
      <c r="T763" s="359"/>
    </row>
    <row r="764" spans="2:20" x14ac:dyDescent="0.2">
      <c r="B764" s="687" t="s">
        <v>1419</v>
      </c>
      <c r="C764" s="636" t="s">
        <v>2603</v>
      </c>
      <c r="D764" s="853"/>
      <c r="E764" s="851"/>
      <c r="F764" s="851"/>
      <c r="G764" s="851"/>
      <c r="H764" s="851"/>
      <c r="I764" s="851"/>
      <c r="J764" s="851"/>
      <c r="K764" s="851"/>
      <c r="L764" s="851"/>
      <c r="M764" s="851"/>
      <c r="N764" s="851"/>
      <c r="O764" s="851"/>
      <c r="P764" s="852"/>
      <c r="S764" s="359"/>
      <c r="T764" s="359"/>
    </row>
    <row r="765" spans="2:20" x14ac:dyDescent="0.2">
      <c r="B765" s="687" t="s">
        <v>1420</v>
      </c>
      <c r="C765" s="636" t="s">
        <v>2604</v>
      </c>
      <c r="D765" s="853"/>
      <c r="E765" s="851"/>
      <c r="F765" s="851"/>
      <c r="G765" s="851"/>
      <c r="H765" s="851"/>
      <c r="I765" s="851"/>
      <c r="J765" s="851"/>
      <c r="K765" s="851"/>
      <c r="L765" s="851"/>
      <c r="M765" s="851"/>
      <c r="N765" s="851"/>
      <c r="O765" s="851"/>
      <c r="P765" s="852"/>
      <c r="S765" s="359"/>
      <c r="T765" s="359"/>
    </row>
    <row r="766" spans="2:20" x14ac:dyDescent="0.2">
      <c r="B766" s="687" t="s">
        <v>1421</v>
      </c>
      <c r="C766" s="636" t="s">
        <v>2605</v>
      </c>
      <c r="D766" s="853"/>
      <c r="E766" s="851"/>
      <c r="F766" s="851"/>
      <c r="G766" s="851"/>
      <c r="H766" s="851"/>
      <c r="I766" s="851"/>
      <c r="J766" s="851"/>
      <c r="K766" s="851"/>
      <c r="L766" s="851"/>
      <c r="M766" s="851"/>
      <c r="N766" s="851"/>
      <c r="O766" s="851"/>
      <c r="P766" s="852"/>
      <c r="S766" s="359"/>
      <c r="T766" s="359"/>
    </row>
    <row r="767" spans="2:20" x14ac:dyDescent="0.2">
      <c r="B767" s="687" t="s">
        <v>1422</v>
      </c>
      <c r="C767" s="636" t="s">
        <v>2606</v>
      </c>
      <c r="D767" s="853"/>
      <c r="E767" s="851"/>
      <c r="F767" s="851"/>
      <c r="G767" s="851"/>
      <c r="H767" s="851"/>
      <c r="I767" s="851"/>
      <c r="J767" s="851"/>
      <c r="K767" s="851"/>
      <c r="L767" s="851"/>
      <c r="M767" s="851"/>
      <c r="N767" s="851"/>
      <c r="O767" s="851"/>
      <c r="P767" s="852"/>
      <c r="S767" s="359"/>
      <c r="T767" s="359"/>
    </row>
    <row r="768" spans="2:20" x14ac:dyDescent="0.2">
      <c r="B768" s="687" t="s">
        <v>1423</v>
      </c>
      <c r="C768" s="636" t="s">
        <v>2607</v>
      </c>
      <c r="D768" s="853"/>
      <c r="E768" s="851"/>
      <c r="F768" s="851"/>
      <c r="G768" s="851"/>
      <c r="H768" s="851"/>
      <c r="I768" s="851"/>
      <c r="J768" s="851"/>
      <c r="K768" s="851"/>
      <c r="L768" s="851"/>
      <c r="M768" s="851"/>
      <c r="N768" s="851"/>
      <c r="O768" s="851"/>
      <c r="P768" s="852"/>
      <c r="S768" s="359"/>
      <c r="T768" s="359"/>
    </row>
    <row r="769" spans="2:20" x14ac:dyDescent="0.2">
      <c r="B769" s="687" t="s">
        <v>1424</v>
      </c>
      <c r="C769" s="636" t="s">
        <v>2608</v>
      </c>
      <c r="D769" s="853"/>
      <c r="E769" s="851"/>
      <c r="F769" s="851"/>
      <c r="G769" s="851"/>
      <c r="H769" s="851"/>
      <c r="I769" s="851"/>
      <c r="J769" s="851"/>
      <c r="K769" s="851"/>
      <c r="L769" s="851"/>
      <c r="M769" s="851"/>
      <c r="N769" s="851"/>
      <c r="O769" s="851"/>
      <c r="P769" s="852"/>
      <c r="S769" s="359"/>
      <c r="T769" s="359"/>
    </row>
    <row r="770" spans="2:20" x14ac:dyDescent="0.2">
      <c r="B770" s="687" t="s">
        <v>1425</v>
      </c>
      <c r="C770" s="636" t="s">
        <v>2609</v>
      </c>
      <c r="D770" s="853"/>
      <c r="E770" s="851"/>
      <c r="F770" s="851"/>
      <c r="G770" s="851"/>
      <c r="H770" s="851"/>
      <c r="I770" s="851"/>
      <c r="J770" s="851"/>
      <c r="K770" s="851"/>
      <c r="L770" s="851"/>
      <c r="M770" s="851"/>
      <c r="N770" s="851"/>
      <c r="O770" s="851"/>
      <c r="P770" s="852"/>
      <c r="S770" s="359"/>
      <c r="T770" s="359"/>
    </row>
    <row r="771" spans="2:20" x14ac:dyDescent="0.2">
      <c r="B771" s="687" t="s">
        <v>1426</v>
      </c>
      <c r="C771" s="636" t="s">
        <v>2610</v>
      </c>
      <c r="D771" s="853"/>
      <c r="E771" s="851"/>
      <c r="F771" s="851"/>
      <c r="G771" s="851"/>
      <c r="H771" s="851"/>
      <c r="I771" s="851"/>
      <c r="J771" s="851"/>
      <c r="K771" s="851"/>
      <c r="L771" s="851"/>
      <c r="M771" s="851"/>
      <c r="N771" s="851"/>
      <c r="O771" s="851"/>
      <c r="P771" s="852"/>
      <c r="S771" s="359"/>
      <c r="T771" s="359"/>
    </row>
    <row r="772" spans="2:20" x14ac:dyDescent="0.2">
      <c r="B772" s="687" t="s">
        <v>1427</v>
      </c>
      <c r="C772" s="636" t="s">
        <v>2611</v>
      </c>
      <c r="D772" s="853"/>
      <c r="E772" s="851"/>
      <c r="F772" s="851"/>
      <c r="G772" s="851"/>
      <c r="H772" s="851"/>
      <c r="I772" s="851"/>
      <c r="J772" s="851"/>
      <c r="K772" s="851"/>
      <c r="L772" s="851"/>
      <c r="M772" s="851"/>
      <c r="N772" s="851"/>
      <c r="O772" s="851"/>
      <c r="P772" s="852"/>
      <c r="S772" s="359"/>
      <c r="T772" s="359"/>
    </row>
    <row r="773" spans="2:20" x14ac:dyDescent="0.2">
      <c r="B773" s="687" t="s">
        <v>1428</v>
      </c>
      <c r="C773" s="636" t="s">
        <v>2612</v>
      </c>
      <c r="D773" s="853"/>
      <c r="E773" s="851"/>
      <c r="F773" s="851"/>
      <c r="G773" s="851"/>
      <c r="H773" s="851"/>
      <c r="I773" s="851"/>
      <c r="J773" s="851"/>
      <c r="K773" s="851"/>
      <c r="L773" s="851"/>
      <c r="M773" s="851"/>
      <c r="N773" s="851"/>
      <c r="O773" s="851"/>
      <c r="P773" s="852"/>
      <c r="S773" s="359"/>
      <c r="T773" s="359"/>
    </row>
    <row r="774" spans="2:20" x14ac:dyDescent="0.2">
      <c r="B774" s="687" t="s">
        <v>1429</v>
      </c>
      <c r="C774" s="636" t="s">
        <v>2613</v>
      </c>
      <c r="D774" s="853"/>
      <c r="E774" s="851"/>
      <c r="F774" s="851"/>
      <c r="G774" s="851"/>
      <c r="H774" s="851"/>
      <c r="I774" s="851"/>
      <c r="J774" s="851"/>
      <c r="K774" s="851"/>
      <c r="L774" s="851"/>
      <c r="M774" s="851"/>
      <c r="N774" s="851"/>
      <c r="O774" s="851"/>
      <c r="P774" s="852"/>
      <c r="S774" s="359"/>
      <c r="T774" s="359"/>
    </row>
    <row r="775" spans="2:20" x14ac:dyDescent="0.2">
      <c r="B775" s="687" t="s">
        <v>1430</v>
      </c>
      <c r="C775" s="636" t="s">
        <v>2614</v>
      </c>
      <c r="D775" s="853"/>
      <c r="E775" s="851"/>
      <c r="F775" s="851"/>
      <c r="G775" s="851"/>
      <c r="H775" s="851"/>
      <c r="I775" s="851"/>
      <c r="J775" s="851"/>
      <c r="K775" s="851"/>
      <c r="L775" s="851"/>
      <c r="M775" s="851"/>
      <c r="N775" s="851"/>
      <c r="O775" s="851"/>
      <c r="P775" s="852"/>
      <c r="S775" s="359"/>
      <c r="T775" s="359"/>
    </row>
    <row r="776" spans="2:20" x14ac:dyDescent="0.2">
      <c r="B776" s="687" t="s">
        <v>1431</v>
      </c>
      <c r="C776" s="636" t="s">
        <v>2615</v>
      </c>
      <c r="D776" s="853"/>
      <c r="E776" s="851"/>
      <c r="F776" s="851"/>
      <c r="G776" s="851"/>
      <c r="H776" s="851"/>
      <c r="I776" s="851"/>
      <c r="J776" s="851"/>
      <c r="K776" s="851"/>
      <c r="L776" s="851"/>
      <c r="M776" s="851"/>
      <c r="N776" s="851"/>
      <c r="O776" s="851"/>
      <c r="P776" s="852"/>
      <c r="S776" s="359"/>
      <c r="T776" s="359"/>
    </row>
    <row r="777" spans="2:20" x14ac:dyDescent="0.2">
      <c r="B777" s="687" t="s">
        <v>1432</v>
      </c>
      <c r="C777" s="636" t="s">
        <v>2616</v>
      </c>
      <c r="D777" s="853"/>
      <c r="E777" s="851"/>
      <c r="F777" s="851"/>
      <c r="G777" s="851"/>
      <c r="H777" s="851"/>
      <c r="I777" s="851"/>
      <c r="J777" s="851"/>
      <c r="K777" s="851"/>
      <c r="L777" s="851"/>
      <c r="M777" s="851"/>
      <c r="N777" s="851"/>
      <c r="O777" s="851"/>
      <c r="P777" s="852"/>
      <c r="S777" s="359"/>
      <c r="T777" s="359"/>
    </row>
    <row r="778" spans="2:20" x14ac:dyDescent="0.2">
      <c r="B778" s="687" t="s">
        <v>1433</v>
      </c>
      <c r="C778" s="636" t="s">
        <v>2617</v>
      </c>
      <c r="D778" s="853"/>
      <c r="E778" s="851"/>
      <c r="F778" s="851"/>
      <c r="G778" s="851"/>
      <c r="H778" s="851"/>
      <c r="I778" s="851"/>
      <c r="J778" s="851"/>
      <c r="K778" s="851"/>
      <c r="L778" s="851"/>
      <c r="M778" s="851"/>
      <c r="N778" s="851"/>
      <c r="O778" s="851"/>
      <c r="P778" s="852"/>
      <c r="S778" s="359"/>
      <c r="T778" s="359"/>
    </row>
    <row r="779" spans="2:20" x14ac:dyDescent="0.2">
      <c r="B779" s="687" t="s">
        <v>1434</v>
      </c>
      <c r="C779" s="636" t="s">
        <v>2618</v>
      </c>
      <c r="D779" s="853"/>
      <c r="E779" s="851"/>
      <c r="F779" s="851"/>
      <c r="G779" s="851"/>
      <c r="H779" s="851"/>
      <c r="I779" s="851"/>
      <c r="J779" s="851"/>
      <c r="K779" s="851"/>
      <c r="L779" s="851"/>
      <c r="M779" s="851"/>
      <c r="N779" s="851"/>
      <c r="O779" s="851"/>
      <c r="P779" s="852"/>
      <c r="S779" s="359"/>
      <c r="T779" s="359"/>
    </row>
    <row r="780" spans="2:20" x14ac:dyDescent="0.2">
      <c r="B780" s="687" t="s">
        <v>1435</v>
      </c>
      <c r="C780" s="636" t="s">
        <v>2619</v>
      </c>
      <c r="D780" s="853"/>
      <c r="E780" s="851"/>
      <c r="F780" s="851"/>
      <c r="G780" s="851"/>
      <c r="H780" s="851"/>
      <c r="I780" s="851"/>
      <c r="J780" s="851"/>
      <c r="K780" s="851"/>
      <c r="L780" s="851"/>
      <c r="M780" s="851"/>
      <c r="N780" s="851"/>
      <c r="O780" s="851"/>
      <c r="P780" s="852"/>
      <c r="S780" s="359"/>
      <c r="T780" s="359"/>
    </row>
    <row r="781" spans="2:20" x14ac:dyDescent="0.2">
      <c r="B781" s="687" t="s">
        <v>1436</v>
      </c>
      <c r="C781" s="636" t="s">
        <v>2620</v>
      </c>
      <c r="D781" s="853"/>
      <c r="E781" s="851"/>
      <c r="F781" s="851"/>
      <c r="G781" s="851"/>
      <c r="H781" s="851"/>
      <c r="I781" s="851"/>
      <c r="J781" s="851"/>
      <c r="K781" s="851"/>
      <c r="L781" s="851"/>
      <c r="M781" s="851"/>
      <c r="N781" s="851"/>
      <c r="O781" s="851"/>
      <c r="P781" s="852"/>
      <c r="S781" s="359"/>
      <c r="T781" s="359"/>
    </row>
    <row r="782" spans="2:20" x14ac:dyDescent="0.2">
      <c r="B782" s="687" t="s">
        <v>1437</v>
      </c>
      <c r="C782" s="636" t="s">
        <v>2621</v>
      </c>
      <c r="D782" s="853"/>
      <c r="E782" s="851"/>
      <c r="F782" s="851"/>
      <c r="G782" s="851"/>
      <c r="H782" s="851"/>
      <c r="I782" s="851"/>
      <c r="J782" s="851"/>
      <c r="K782" s="851"/>
      <c r="L782" s="851"/>
      <c r="M782" s="851"/>
      <c r="N782" s="851"/>
      <c r="O782" s="851"/>
      <c r="P782" s="852"/>
      <c r="S782" s="359"/>
      <c r="T782" s="359"/>
    </row>
    <row r="783" spans="2:20" x14ac:dyDescent="0.2">
      <c r="B783" s="687" t="s">
        <v>1438</v>
      </c>
      <c r="C783" s="636" t="s">
        <v>2622</v>
      </c>
      <c r="D783" s="853"/>
      <c r="E783" s="851"/>
      <c r="F783" s="851"/>
      <c r="G783" s="851"/>
      <c r="H783" s="851"/>
      <c r="I783" s="851"/>
      <c r="J783" s="851"/>
      <c r="K783" s="851"/>
      <c r="L783" s="851"/>
      <c r="M783" s="851"/>
      <c r="N783" s="851"/>
      <c r="O783" s="851"/>
      <c r="P783" s="852"/>
      <c r="S783" s="359"/>
      <c r="T783" s="359"/>
    </row>
    <row r="784" spans="2:20" x14ac:dyDescent="0.2">
      <c r="B784" s="687" t="s">
        <v>1439</v>
      </c>
      <c r="C784" s="636" t="s">
        <v>2623</v>
      </c>
      <c r="D784" s="853"/>
      <c r="E784" s="851"/>
      <c r="F784" s="851"/>
      <c r="G784" s="851"/>
      <c r="H784" s="851"/>
      <c r="I784" s="851"/>
      <c r="J784" s="851"/>
      <c r="K784" s="851"/>
      <c r="L784" s="851"/>
      <c r="M784" s="851"/>
      <c r="N784" s="851"/>
      <c r="O784" s="851"/>
      <c r="P784" s="852"/>
      <c r="S784" s="359"/>
      <c r="T784" s="359"/>
    </row>
    <row r="785" spans="2:20" x14ac:dyDescent="0.2">
      <c r="B785" s="687" t="s">
        <v>1440</v>
      </c>
      <c r="C785" s="636" t="s">
        <v>2624</v>
      </c>
      <c r="D785" s="853"/>
      <c r="E785" s="851"/>
      <c r="F785" s="851"/>
      <c r="G785" s="851"/>
      <c r="H785" s="851"/>
      <c r="I785" s="851"/>
      <c r="J785" s="851"/>
      <c r="K785" s="851"/>
      <c r="L785" s="851"/>
      <c r="M785" s="851"/>
      <c r="N785" s="851"/>
      <c r="O785" s="851"/>
      <c r="P785" s="852"/>
      <c r="S785" s="359"/>
      <c r="T785" s="359"/>
    </row>
    <row r="786" spans="2:20" x14ac:dyDescent="0.2">
      <c r="B786" s="687" t="s">
        <v>1441</v>
      </c>
      <c r="C786" s="636" t="s">
        <v>2625</v>
      </c>
      <c r="D786" s="853"/>
      <c r="E786" s="851"/>
      <c r="F786" s="851"/>
      <c r="G786" s="851"/>
      <c r="H786" s="851"/>
      <c r="I786" s="851"/>
      <c r="J786" s="851"/>
      <c r="K786" s="851"/>
      <c r="L786" s="851"/>
      <c r="M786" s="851"/>
      <c r="N786" s="851"/>
      <c r="O786" s="851"/>
      <c r="P786" s="852"/>
      <c r="S786" s="359"/>
      <c r="T786" s="359"/>
    </row>
    <row r="787" spans="2:20" x14ac:dyDescent="0.2">
      <c r="B787" s="687" t="s">
        <v>1442</v>
      </c>
      <c r="C787" s="636" t="s">
        <v>2626</v>
      </c>
      <c r="D787" s="853"/>
      <c r="E787" s="851"/>
      <c r="F787" s="851"/>
      <c r="G787" s="851"/>
      <c r="H787" s="851"/>
      <c r="I787" s="851"/>
      <c r="J787" s="851"/>
      <c r="K787" s="851"/>
      <c r="L787" s="851"/>
      <c r="M787" s="851"/>
      <c r="N787" s="851"/>
      <c r="O787" s="851"/>
      <c r="P787" s="852"/>
      <c r="S787" s="359"/>
      <c r="T787" s="359"/>
    </row>
    <row r="788" spans="2:20" x14ac:dyDescent="0.2">
      <c r="B788" s="687" t="s">
        <v>1443</v>
      </c>
      <c r="C788" s="636" t="s">
        <v>2627</v>
      </c>
      <c r="D788" s="853"/>
      <c r="E788" s="851"/>
      <c r="F788" s="851"/>
      <c r="G788" s="851"/>
      <c r="H788" s="851"/>
      <c r="I788" s="851"/>
      <c r="J788" s="851"/>
      <c r="K788" s="851"/>
      <c r="L788" s="851"/>
      <c r="M788" s="851"/>
      <c r="N788" s="851"/>
      <c r="O788" s="851"/>
      <c r="P788" s="852"/>
      <c r="S788" s="359"/>
      <c r="T788" s="359"/>
    </row>
    <row r="789" spans="2:20" x14ac:dyDescent="0.2">
      <c r="B789" s="687" t="s">
        <v>1444</v>
      </c>
      <c r="C789" s="636" t="s">
        <v>2628</v>
      </c>
      <c r="D789" s="853"/>
      <c r="E789" s="851"/>
      <c r="F789" s="851"/>
      <c r="G789" s="851"/>
      <c r="H789" s="851"/>
      <c r="I789" s="851"/>
      <c r="J789" s="851"/>
      <c r="K789" s="851"/>
      <c r="L789" s="851"/>
      <c r="M789" s="851"/>
      <c r="N789" s="851"/>
      <c r="O789" s="851"/>
      <c r="P789" s="852"/>
      <c r="S789" s="359"/>
      <c r="T789" s="359"/>
    </row>
    <row r="790" spans="2:20" x14ac:dyDescent="0.2">
      <c r="B790" s="687" t="s">
        <v>1445</v>
      </c>
      <c r="C790" s="636" t="s">
        <v>2629</v>
      </c>
      <c r="D790" s="853"/>
      <c r="E790" s="851"/>
      <c r="F790" s="851"/>
      <c r="G790" s="851"/>
      <c r="H790" s="851"/>
      <c r="I790" s="851"/>
      <c r="J790" s="851"/>
      <c r="K790" s="851"/>
      <c r="L790" s="851"/>
      <c r="M790" s="851"/>
      <c r="N790" s="851"/>
      <c r="O790" s="851"/>
      <c r="P790" s="852"/>
      <c r="S790" s="359"/>
      <c r="T790" s="359"/>
    </row>
    <row r="791" spans="2:20" x14ac:dyDescent="0.2">
      <c r="B791" s="687" t="s">
        <v>1446</v>
      </c>
      <c r="C791" s="636" t="s">
        <v>2630</v>
      </c>
      <c r="D791" s="853"/>
      <c r="E791" s="851"/>
      <c r="F791" s="851"/>
      <c r="G791" s="851"/>
      <c r="H791" s="851"/>
      <c r="I791" s="851"/>
      <c r="J791" s="851"/>
      <c r="K791" s="851"/>
      <c r="L791" s="851"/>
      <c r="M791" s="851"/>
      <c r="N791" s="851"/>
      <c r="O791" s="851"/>
      <c r="P791" s="852"/>
      <c r="S791" s="359"/>
      <c r="T791" s="359"/>
    </row>
    <row r="792" spans="2:20" x14ac:dyDescent="0.2">
      <c r="B792" s="687" t="s">
        <v>1447</v>
      </c>
      <c r="C792" s="636" t="s">
        <v>2631</v>
      </c>
      <c r="D792" s="853"/>
      <c r="E792" s="851"/>
      <c r="F792" s="851"/>
      <c r="G792" s="851"/>
      <c r="H792" s="851"/>
      <c r="I792" s="851"/>
      <c r="J792" s="851"/>
      <c r="K792" s="851"/>
      <c r="L792" s="851"/>
      <c r="M792" s="851"/>
      <c r="N792" s="851"/>
      <c r="O792" s="851"/>
      <c r="P792" s="852"/>
      <c r="S792" s="359"/>
      <c r="T792" s="359"/>
    </row>
    <row r="793" spans="2:20" x14ac:dyDescent="0.2">
      <c r="B793" s="687" t="s">
        <v>1448</v>
      </c>
      <c r="C793" s="636" t="s">
        <v>2632</v>
      </c>
      <c r="D793" s="853"/>
      <c r="E793" s="851"/>
      <c r="F793" s="851"/>
      <c r="G793" s="851"/>
      <c r="H793" s="851"/>
      <c r="I793" s="851"/>
      <c r="J793" s="851"/>
      <c r="K793" s="851"/>
      <c r="L793" s="851"/>
      <c r="M793" s="851"/>
      <c r="N793" s="851"/>
      <c r="O793" s="851"/>
      <c r="P793" s="852"/>
      <c r="S793" s="359"/>
      <c r="T793" s="359"/>
    </row>
    <row r="794" spans="2:20" x14ac:dyDescent="0.2">
      <c r="B794" s="687" t="s">
        <v>1449</v>
      </c>
      <c r="C794" s="636" t="s">
        <v>2633</v>
      </c>
      <c r="D794" s="853"/>
      <c r="E794" s="851">
        <f>'01. APC &amp; OPROC ETO'!$D794</f>
        <v>107</v>
      </c>
      <c r="F794" s="851"/>
      <c r="G794" s="851"/>
      <c r="H794" s="851"/>
      <c r="I794" s="851"/>
      <c r="J794" s="851"/>
      <c r="K794" s="851"/>
      <c r="L794" s="851"/>
      <c r="M794" s="851"/>
      <c r="N794" s="851"/>
      <c r="O794" s="851"/>
      <c r="P794" s="852"/>
      <c r="S794" s="359"/>
      <c r="T794" s="359"/>
    </row>
    <row r="795" spans="2:20" x14ac:dyDescent="0.2">
      <c r="B795" s="687" t="s">
        <v>1450</v>
      </c>
      <c r="C795" s="636" t="s">
        <v>2634</v>
      </c>
      <c r="D795" s="853"/>
      <c r="E795" s="851"/>
      <c r="F795" s="851"/>
      <c r="G795" s="851"/>
      <c r="H795" s="851"/>
      <c r="I795" s="851"/>
      <c r="J795" s="851"/>
      <c r="K795" s="851"/>
      <c r="L795" s="851"/>
      <c r="M795" s="851"/>
      <c r="N795" s="851"/>
      <c r="O795" s="851"/>
      <c r="P795" s="852"/>
      <c r="S795" s="359"/>
      <c r="T795" s="359"/>
    </row>
    <row r="796" spans="2:20" x14ac:dyDescent="0.2">
      <c r="B796" s="687" t="s">
        <v>1451</v>
      </c>
      <c r="C796" s="636" t="s">
        <v>2635</v>
      </c>
      <c r="D796" s="853"/>
      <c r="E796" s="851"/>
      <c r="F796" s="851"/>
      <c r="G796" s="851"/>
      <c r="H796" s="851"/>
      <c r="I796" s="851"/>
      <c r="J796" s="851"/>
      <c r="K796" s="851"/>
      <c r="L796" s="851"/>
      <c r="M796" s="851"/>
      <c r="N796" s="851"/>
      <c r="O796" s="851"/>
      <c r="P796" s="852"/>
      <c r="S796" s="359"/>
      <c r="T796" s="359"/>
    </row>
    <row r="797" spans="2:20" x14ac:dyDescent="0.2">
      <c r="B797" s="687" t="s">
        <v>1452</v>
      </c>
      <c r="C797" s="636" t="s">
        <v>2636</v>
      </c>
      <c r="D797" s="853"/>
      <c r="E797" s="851"/>
      <c r="F797" s="851"/>
      <c r="G797" s="851"/>
      <c r="H797" s="851"/>
      <c r="I797" s="851"/>
      <c r="J797" s="851"/>
      <c r="K797" s="851"/>
      <c r="L797" s="851"/>
      <c r="M797" s="851"/>
      <c r="N797" s="851"/>
      <c r="O797" s="851"/>
      <c r="P797" s="852"/>
      <c r="S797" s="359"/>
      <c r="T797" s="359"/>
    </row>
    <row r="798" spans="2:20" x14ac:dyDescent="0.2">
      <c r="B798" s="687" t="s">
        <v>1453</v>
      </c>
      <c r="C798" s="636" t="s">
        <v>2637</v>
      </c>
      <c r="D798" s="853"/>
      <c r="E798" s="851"/>
      <c r="F798" s="851"/>
      <c r="G798" s="851"/>
      <c r="H798" s="851"/>
      <c r="I798" s="851"/>
      <c r="J798" s="851"/>
      <c r="K798" s="851"/>
      <c r="L798" s="851"/>
      <c r="M798" s="851"/>
      <c r="N798" s="851"/>
      <c r="O798" s="851"/>
      <c r="P798" s="852"/>
      <c r="S798" s="359"/>
      <c r="T798" s="359"/>
    </row>
    <row r="799" spans="2:20" x14ac:dyDescent="0.2">
      <c r="B799" s="687" t="s">
        <v>1454</v>
      </c>
      <c r="C799" s="636" t="s">
        <v>2638</v>
      </c>
      <c r="D799" s="853"/>
      <c r="E799" s="851"/>
      <c r="F799" s="851"/>
      <c r="G799" s="851"/>
      <c r="H799" s="851"/>
      <c r="I799" s="851"/>
      <c r="J799" s="851"/>
      <c r="K799" s="851"/>
      <c r="L799" s="851"/>
      <c r="M799" s="851"/>
      <c r="N799" s="851"/>
      <c r="O799" s="851"/>
      <c r="P799" s="852"/>
      <c r="S799" s="359"/>
      <c r="T799" s="359"/>
    </row>
    <row r="800" spans="2:20" x14ac:dyDescent="0.2">
      <c r="B800" s="687" t="s">
        <v>1455</v>
      </c>
      <c r="C800" s="636" t="s">
        <v>2639</v>
      </c>
      <c r="D800" s="853"/>
      <c r="E800" s="851"/>
      <c r="F800" s="851"/>
      <c r="G800" s="851"/>
      <c r="H800" s="851"/>
      <c r="I800" s="851"/>
      <c r="J800" s="851"/>
      <c r="K800" s="851"/>
      <c r="L800" s="851"/>
      <c r="M800" s="851"/>
      <c r="N800" s="851"/>
      <c r="O800" s="851"/>
      <c r="P800" s="852"/>
      <c r="S800" s="359"/>
      <c r="T800" s="359"/>
    </row>
    <row r="801" spans="2:20" x14ac:dyDescent="0.2">
      <c r="B801" s="687" t="s">
        <v>1456</v>
      </c>
      <c r="C801" s="636" t="s">
        <v>2640</v>
      </c>
      <c r="D801" s="853"/>
      <c r="E801" s="851"/>
      <c r="F801" s="851"/>
      <c r="G801" s="851"/>
      <c r="H801" s="851"/>
      <c r="I801" s="851"/>
      <c r="J801" s="851"/>
      <c r="K801" s="851"/>
      <c r="L801" s="851"/>
      <c r="M801" s="851"/>
      <c r="N801" s="851"/>
      <c r="O801" s="851"/>
      <c r="P801" s="852"/>
      <c r="S801" s="359"/>
      <c r="T801" s="359"/>
    </row>
    <row r="802" spans="2:20" x14ac:dyDescent="0.2">
      <c r="B802" s="687" t="s">
        <v>1457</v>
      </c>
      <c r="C802" s="636" t="s">
        <v>2641</v>
      </c>
      <c r="D802" s="853"/>
      <c r="E802" s="851"/>
      <c r="F802" s="851"/>
      <c r="G802" s="851"/>
      <c r="H802" s="851"/>
      <c r="I802" s="851"/>
      <c r="J802" s="851"/>
      <c r="K802" s="851"/>
      <c r="L802" s="851"/>
      <c r="M802" s="851"/>
      <c r="N802" s="851"/>
      <c r="O802" s="851"/>
      <c r="P802" s="852"/>
      <c r="S802" s="359"/>
      <c r="T802" s="359"/>
    </row>
    <row r="803" spans="2:20" x14ac:dyDescent="0.2">
      <c r="B803" s="687" t="s">
        <v>246</v>
      </c>
      <c r="C803" s="636" t="s">
        <v>2642</v>
      </c>
      <c r="D803" s="853"/>
      <c r="E803" s="851"/>
      <c r="F803" s="851"/>
      <c r="G803" s="851"/>
      <c r="H803" s="851"/>
      <c r="I803" s="851"/>
      <c r="J803" s="851"/>
      <c r="K803" s="851"/>
      <c r="L803" s="851"/>
      <c r="M803" s="851"/>
      <c r="N803" s="851"/>
      <c r="O803" s="851"/>
      <c r="P803" s="852"/>
      <c r="S803" s="359"/>
      <c r="T803" s="359"/>
    </row>
    <row r="804" spans="2:20" x14ac:dyDescent="0.2">
      <c r="B804" s="687" t="s">
        <v>247</v>
      </c>
      <c r="C804" s="636" t="s">
        <v>2643</v>
      </c>
      <c r="D804" s="853"/>
      <c r="E804" s="851"/>
      <c r="F804" s="851"/>
      <c r="G804" s="851"/>
      <c r="H804" s="851"/>
      <c r="I804" s="851"/>
      <c r="J804" s="851"/>
      <c r="K804" s="851"/>
      <c r="L804" s="851"/>
      <c r="M804" s="851"/>
      <c r="N804" s="851"/>
      <c r="O804" s="851"/>
      <c r="P804" s="852"/>
      <c r="S804" s="359"/>
      <c r="T804" s="359"/>
    </row>
    <row r="805" spans="2:20" x14ac:dyDescent="0.2">
      <c r="B805" s="687" t="s">
        <v>1458</v>
      </c>
      <c r="C805" s="636" t="s">
        <v>2644</v>
      </c>
      <c r="D805" s="853"/>
      <c r="E805" s="851"/>
      <c r="F805" s="851"/>
      <c r="G805" s="851"/>
      <c r="H805" s="851"/>
      <c r="I805" s="851"/>
      <c r="J805" s="851"/>
      <c r="K805" s="851"/>
      <c r="L805" s="851"/>
      <c r="M805" s="851"/>
      <c r="N805" s="851"/>
      <c r="O805" s="851"/>
      <c r="P805" s="852"/>
      <c r="S805" s="359"/>
      <c r="T805" s="359"/>
    </row>
    <row r="806" spans="2:20" x14ac:dyDescent="0.2">
      <c r="B806" s="687" t="s">
        <v>248</v>
      </c>
      <c r="C806" s="636" t="s">
        <v>2645</v>
      </c>
      <c r="D806" s="853"/>
      <c r="E806" s="851"/>
      <c r="F806" s="851"/>
      <c r="G806" s="851"/>
      <c r="H806" s="851"/>
      <c r="I806" s="851"/>
      <c r="J806" s="851"/>
      <c r="K806" s="851"/>
      <c r="L806" s="851"/>
      <c r="M806" s="851"/>
      <c r="N806" s="851"/>
      <c r="O806" s="851"/>
      <c r="P806" s="852"/>
      <c r="S806" s="359"/>
      <c r="T806" s="359"/>
    </row>
    <row r="807" spans="2:20" x14ac:dyDescent="0.2">
      <c r="B807" s="687" t="s">
        <v>249</v>
      </c>
      <c r="C807" s="636" t="s">
        <v>2646</v>
      </c>
      <c r="D807" s="853"/>
      <c r="E807" s="851"/>
      <c r="F807" s="851"/>
      <c r="G807" s="851"/>
      <c r="H807" s="851"/>
      <c r="I807" s="851"/>
      <c r="J807" s="851"/>
      <c r="K807" s="851"/>
      <c r="L807" s="851"/>
      <c r="M807" s="851"/>
      <c r="N807" s="851"/>
      <c r="O807" s="851"/>
      <c r="P807" s="852"/>
      <c r="S807" s="359"/>
      <c r="T807" s="359"/>
    </row>
    <row r="808" spans="2:20" x14ac:dyDescent="0.2">
      <c r="B808" s="687" t="s">
        <v>1459</v>
      </c>
      <c r="C808" s="636" t="s">
        <v>2647</v>
      </c>
      <c r="D808" s="853"/>
      <c r="E808" s="851"/>
      <c r="F808" s="851"/>
      <c r="G808" s="851"/>
      <c r="H808" s="851"/>
      <c r="I808" s="851"/>
      <c r="J808" s="851"/>
      <c r="K808" s="851"/>
      <c r="L808" s="851"/>
      <c r="M808" s="851"/>
      <c r="N808" s="851"/>
      <c r="O808" s="851"/>
      <c r="P808" s="852"/>
      <c r="S808" s="359"/>
      <c r="T808" s="359"/>
    </row>
    <row r="809" spans="2:20" x14ac:dyDescent="0.2">
      <c r="B809" s="687" t="s">
        <v>1460</v>
      </c>
      <c r="C809" s="636" t="s">
        <v>2648</v>
      </c>
      <c r="D809" s="853"/>
      <c r="E809" s="851"/>
      <c r="F809" s="851"/>
      <c r="G809" s="851"/>
      <c r="H809" s="851"/>
      <c r="I809" s="851"/>
      <c r="J809" s="851"/>
      <c r="K809" s="851"/>
      <c r="L809" s="851"/>
      <c r="M809" s="851"/>
      <c r="N809" s="851"/>
      <c r="O809" s="851"/>
      <c r="P809" s="852"/>
      <c r="S809" s="359"/>
      <c r="T809" s="359"/>
    </row>
    <row r="810" spans="2:20" x14ac:dyDescent="0.2">
      <c r="B810" s="687" t="s">
        <v>1461</v>
      </c>
      <c r="C810" s="636" t="s">
        <v>2649</v>
      </c>
      <c r="D810" s="853"/>
      <c r="E810" s="851"/>
      <c r="F810" s="851"/>
      <c r="G810" s="851"/>
      <c r="H810" s="851"/>
      <c r="I810" s="851"/>
      <c r="J810" s="851"/>
      <c r="K810" s="851"/>
      <c r="L810" s="851"/>
      <c r="M810" s="851"/>
      <c r="N810" s="851"/>
      <c r="O810" s="851"/>
      <c r="P810" s="852"/>
      <c r="S810" s="359"/>
      <c r="T810" s="359"/>
    </row>
    <row r="811" spans="2:20" x14ac:dyDescent="0.2">
      <c r="B811" s="687" t="s">
        <v>1462</v>
      </c>
      <c r="C811" s="636" t="s">
        <v>2650</v>
      </c>
      <c r="D811" s="853"/>
      <c r="E811" s="851"/>
      <c r="F811" s="851"/>
      <c r="G811" s="851"/>
      <c r="H811" s="851"/>
      <c r="I811" s="851"/>
      <c r="J811" s="851"/>
      <c r="K811" s="851"/>
      <c r="L811" s="851"/>
      <c r="M811" s="851"/>
      <c r="N811" s="851"/>
      <c r="O811" s="851"/>
      <c r="P811" s="852"/>
      <c r="S811" s="359"/>
      <c r="T811" s="359"/>
    </row>
    <row r="812" spans="2:20" x14ac:dyDescent="0.2">
      <c r="B812" s="687" t="s">
        <v>1463</v>
      </c>
      <c r="C812" s="636" t="s">
        <v>2651</v>
      </c>
      <c r="D812" s="853"/>
      <c r="E812" s="851"/>
      <c r="F812" s="851"/>
      <c r="G812" s="851"/>
      <c r="H812" s="851"/>
      <c r="I812" s="851"/>
      <c r="J812" s="851"/>
      <c r="K812" s="851"/>
      <c r="L812" s="851"/>
      <c r="M812" s="851"/>
      <c r="N812" s="851"/>
      <c r="O812" s="851"/>
      <c r="P812" s="852"/>
      <c r="S812" s="359"/>
      <c r="T812" s="359"/>
    </row>
    <row r="813" spans="2:20" x14ac:dyDescent="0.2">
      <c r="B813" s="687" t="s">
        <v>1464</v>
      </c>
      <c r="C813" s="636" t="s">
        <v>2652</v>
      </c>
      <c r="D813" s="853"/>
      <c r="E813" s="851"/>
      <c r="F813" s="851"/>
      <c r="G813" s="851"/>
      <c r="H813" s="851"/>
      <c r="I813" s="851"/>
      <c r="J813" s="851"/>
      <c r="K813" s="851"/>
      <c r="L813" s="851"/>
      <c r="M813" s="851"/>
      <c r="N813" s="851"/>
      <c r="O813" s="851"/>
      <c r="P813" s="852"/>
      <c r="S813" s="359"/>
      <c r="T813" s="359"/>
    </row>
    <row r="814" spans="2:20" x14ac:dyDescent="0.2">
      <c r="B814" s="687" t="s">
        <v>1465</v>
      </c>
      <c r="C814" s="636" t="s">
        <v>2653</v>
      </c>
      <c r="D814" s="853"/>
      <c r="E814" s="851"/>
      <c r="F814" s="851"/>
      <c r="G814" s="851"/>
      <c r="H814" s="851"/>
      <c r="I814" s="851"/>
      <c r="J814" s="851"/>
      <c r="K814" s="851"/>
      <c r="L814" s="851"/>
      <c r="M814" s="851"/>
      <c r="N814" s="851"/>
      <c r="O814" s="851"/>
      <c r="P814" s="852"/>
      <c r="S814" s="359"/>
      <c r="T814" s="359"/>
    </row>
    <row r="815" spans="2:20" x14ac:dyDescent="0.2">
      <c r="B815" s="687" t="s">
        <v>1466</v>
      </c>
      <c r="C815" s="636" t="s">
        <v>2654</v>
      </c>
      <c r="D815" s="853"/>
      <c r="E815" s="851"/>
      <c r="F815" s="851"/>
      <c r="G815" s="851"/>
      <c r="H815" s="851"/>
      <c r="I815" s="851"/>
      <c r="J815" s="851"/>
      <c r="K815" s="851"/>
      <c r="L815" s="851"/>
      <c r="M815" s="851"/>
      <c r="N815" s="851"/>
      <c r="O815" s="851"/>
      <c r="P815" s="852"/>
      <c r="S815" s="359"/>
      <c r="T815" s="359"/>
    </row>
    <row r="816" spans="2:20" x14ac:dyDescent="0.2">
      <c r="B816" s="687" t="s">
        <v>1467</v>
      </c>
      <c r="C816" s="636" t="s">
        <v>2655</v>
      </c>
      <c r="D816" s="853"/>
      <c r="E816" s="851"/>
      <c r="F816" s="851"/>
      <c r="G816" s="851"/>
      <c r="H816" s="851"/>
      <c r="I816" s="851"/>
      <c r="J816" s="851"/>
      <c r="K816" s="851"/>
      <c r="L816" s="851"/>
      <c r="M816" s="851"/>
      <c r="N816" s="851"/>
      <c r="O816" s="851"/>
      <c r="P816" s="852"/>
      <c r="S816" s="359"/>
      <c r="T816" s="359"/>
    </row>
    <row r="817" spans="2:20" x14ac:dyDescent="0.2">
      <c r="B817" s="687" t="s">
        <v>1468</v>
      </c>
      <c r="C817" s="636" t="s">
        <v>2656</v>
      </c>
      <c r="D817" s="853"/>
      <c r="E817" s="851"/>
      <c r="F817" s="851"/>
      <c r="G817" s="851"/>
      <c r="H817" s="851"/>
      <c r="I817" s="851"/>
      <c r="J817" s="851"/>
      <c r="K817" s="851"/>
      <c r="L817" s="851"/>
      <c r="M817" s="851"/>
      <c r="N817" s="851"/>
      <c r="O817" s="851"/>
      <c r="P817" s="852"/>
      <c r="S817" s="359"/>
      <c r="T817" s="359"/>
    </row>
    <row r="818" spans="2:20" x14ac:dyDescent="0.2">
      <c r="B818" s="687" t="s">
        <v>1469</v>
      </c>
      <c r="C818" s="636" t="s">
        <v>2657</v>
      </c>
      <c r="D818" s="853"/>
      <c r="E818" s="851"/>
      <c r="F818" s="851"/>
      <c r="G818" s="851"/>
      <c r="H818" s="851"/>
      <c r="I818" s="851"/>
      <c r="J818" s="851"/>
      <c r="K818" s="851"/>
      <c r="L818" s="851"/>
      <c r="M818" s="851"/>
      <c r="N818" s="851"/>
      <c r="O818" s="851"/>
      <c r="P818" s="852"/>
      <c r="S818" s="359"/>
      <c r="T818" s="359"/>
    </row>
    <row r="819" spans="2:20" x14ac:dyDescent="0.2">
      <c r="B819" s="687" t="s">
        <v>1470</v>
      </c>
      <c r="C819" s="636" t="s">
        <v>2658</v>
      </c>
      <c r="D819" s="853"/>
      <c r="E819" s="851"/>
      <c r="F819" s="851"/>
      <c r="G819" s="851"/>
      <c r="H819" s="851"/>
      <c r="I819" s="851"/>
      <c r="J819" s="851"/>
      <c r="K819" s="851"/>
      <c r="L819" s="851"/>
      <c r="M819" s="851"/>
      <c r="N819" s="851"/>
      <c r="O819" s="851"/>
      <c r="P819" s="852"/>
      <c r="S819" s="359"/>
      <c r="T819" s="359"/>
    </row>
    <row r="820" spans="2:20" x14ac:dyDescent="0.2">
      <c r="B820" s="687" t="s">
        <v>1471</v>
      </c>
      <c r="C820" s="636" t="s">
        <v>2659</v>
      </c>
      <c r="D820" s="853"/>
      <c r="E820" s="851"/>
      <c r="F820" s="851"/>
      <c r="G820" s="851"/>
      <c r="H820" s="851"/>
      <c r="I820" s="851"/>
      <c r="J820" s="851"/>
      <c r="K820" s="851"/>
      <c r="L820" s="851"/>
      <c r="M820" s="851"/>
      <c r="N820" s="851"/>
      <c r="O820" s="851"/>
      <c r="P820" s="852"/>
      <c r="S820" s="359"/>
      <c r="T820" s="359"/>
    </row>
    <row r="821" spans="2:20" x14ac:dyDescent="0.2">
      <c r="B821" s="687" t="s">
        <v>1472</v>
      </c>
      <c r="C821" s="636" t="s">
        <v>2660</v>
      </c>
      <c r="D821" s="853"/>
      <c r="E821" s="851"/>
      <c r="F821" s="851"/>
      <c r="G821" s="851"/>
      <c r="H821" s="851"/>
      <c r="I821" s="851"/>
      <c r="J821" s="851"/>
      <c r="K821" s="851"/>
      <c r="L821" s="851"/>
      <c r="M821" s="851"/>
      <c r="N821" s="851"/>
      <c r="O821" s="851"/>
      <c r="P821" s="852"/>
      <c r="S821" s="359"/>
      <c r="T821" s="359"/>
    </row>
    <row r="822" spans="2:20" x14ac:dyDescent="0.2">
      <c r="B822" s="687" t="s">
        <v>1473</v>
      </c>
      <c r="C822" s="636" t="s">
        <v>2661</v>
      </c>
      <c r="D822" s="853"/>
      <c r="E822" s="851"/>
      <c r="F822" s="851"/>
      <c r="G822" s="851"/>
      <c r="H822" s="851"/>
      <c r="I822" s="851"/>
      <c r="J822" s="851"/>
      <c r="K822" s="851"/>
      <c r="L822" s="851"/>
      <c r="M822" s="851"/>
      <c r="N822" s="851"/>
      <c r="O822" s="851"/>
      <c r="P822" s="852"/>
      <c r="S822" s="359"/>
      <c r="T822" s="359"/>
    </row>
    <row r="823" spans="2:20" x14ac:dyDescent="0.2">
      <c r="B823" s="687" t="s">
        <v>1474</v>
      </c>
      <c r="C823" s="636" t="s">
        <v>2662</v>
      </c>
      <c r="D823" s="853"/>
      <c r="E823" s="851"/>
      <c r="F823" s="851"/>
      <c r="G823" s="851"/>
      <c r="H823" s="851"/>
      <c r="I823" s="851"/>
      <c r="J823" s="851"/>
      <c r="K823" s="851"/>
      <c r="L823" s="851"/>
      <c r="M823" s="851"/>
      <c r="N823" s="851"/>
      <c r="O823" s="851"/>
      <c r="P823" s="852"/>
      <c r="S823" s="359"/>
      <c r="T823" s="359"/>
    </row>
    <row r="824" spans="2:20" x14ac:dyDescent="0.2">
      <c r="B824" s="687" t="s">
        <v>218</v>
      </c>
      <c r="C824" s="636" t="s">
        <v>2663</v>
      </c>
      <c r="D824" s="853"/>
      <c r="E824" s="851"/>
      <c r="F824" s="851"/>
      <c r="G824" s="851"/>
      <c r="H824" s="851"/>
      <c r="I824" s="851"/>
      <c r="J824" s="851"/>
      <c r="K824" s="851"/>
      <c r="L824" s="851"/>
      <c r="M824" s="851"/>
      <c r="N824" s="851"/>
      <c r="O824" s="851"/>
      <c r="P824" s="852"/>
      <c r="S824" s="359"/>
      <c r="T824" s="359"/>
    </row>
    <row r="825" spans="2:20" x14ac:dyDescent="0.2">
      <c r="B825" s="687" t="s">
        <v>219</v>
      </c>
      <c r="C825" s="636" t="s">
        <v>2664</v>
      </c>
      <c r="D825" s="853"/>
      <c r="E825" s="851"/>
      <c r="F825" s="851"/>
      <c r="G825" s="851"/>
      <c r="H825" s="851"/>
      <c r="I825" s="851"/>
      <c r="J825" s="851"/>
      <c r="K825" s="851"/>
      <c r="L825" s="851"/>
      <c r="M825" s="851"/>
      <c r="N825" s="851"/>
      <c r="O825" s="851"/>
      <c r="P825" s="852"/>
      <c r="S825" s="359"/>
      <c r="T825" s="359"/>
    </row>
    <row r="826" spans="2:20" x14ac:dyDescent="0.2">
      <c r="B826" s="687" t="s">
        <v>220</v>
      </c>
      <c r="C826" s="636" t="s">
        <v>2665</v>
      </c>
      <c r="D826" s="853"/>
      <c r="E826" s="851"/>
      <c r="F826" s="851"/>
      <c r="G826" s="851"/>
      <c r="H826" s="851"/>
      <c r="I826" s="851"/>
      <c r="J826" s="851"/>
      <c r="K826" s="851"/>
      <c r="L826" s="851"/>
      <c r="M826" s="851"/>
      <c r="N826" s="851"/>
      <c r="O826" s="851"/>
      <c r="P826" s="852"/>
      <c r="S826" s="359"/>
      <c r="T826" s="359"/>
    </row>
    <row r="827" spans="2:20" x14ac:dyDescent="0.2">
      <c r="B827" s="687" t="s">
        <v>221</v>
      </c>
      <c r="C827" s="636" t="s">
        <v>2666</v>
      </c>
      <c r="D827" s="853"/>
      <c r="E827" s="851"/>
      <c r="F827" s="851"/>
      <c r="G827" s="851"/>
      <c r="H827" s="851"/>
      <c r="I827" s="851"/>
      <c r="J827" s="851"/>
      <c r="K827" s="851"/>
      <c r="L827" s="851"/>
      <c r="M827" s="851"/>
      <c r="N827" s="851"/>
      <c r="O827" s="851"/>
      <c r="P827" s="852"/>
      <c r="S827" s="359"/>
      <c r="T827" s="359"/>
    </row>
    <row r="828" spans="2:20" x14ac:dyDescent="0.2">
      <c r="B828" s="687" t="s">
        <v>222</v>
      </c>
      <c r="C828" s="636" t="s">
        <v>2667</v>
      </c>
      <c r="D828" s="853"/>
      <c r="E828" s="851"/>
      <c r="F828" s="851"/>
      <c r="G828" s="851"/>
      <c r="H828" s="851"/>
      <c r="I828" s="851"/>
      <c r="J828" s="851"/>
      <c r="K828" s="851"/>
      <c r="L828" s="851"/>
      <c r="M828" s="851"/>
      <c r="N828" s="851"/>
      <c r="O828" s="851"/>
      <c r="P828" s="852"/>
      <c r="S828" s="359"/>
      <c r="T828" s="359"/>
    </row>
    <row r="829" spans="2:20" x14ac:dyDescent="0.2">
      <c r="B829" s="687" t="s">
        <v>223</v>
      </c>
      <c r="C829" s="636" t="s">
        <v>2668</v>
      </c>
      <c r="D829" s="853"/>
      <c r="E829" s="851"/>
      <c r="F829" s="851"/>
      <c r="G829" s="851"/>
      <c r="H829" s="851"/>
      <c r="I829" s="851"/>
      <c r="J829" s="851"/>
      <c r="K829" s="851"/>
      <c r="L829" s="851"/>
      <c r="M829" s="851"/>
      <c r="N829" s="851"/>
      <c r="O829" s="851"/>
      <c r="P829" s="852"/>
      <c r="S829" s="359"/>
      <c r="T829" s="359"/>
    </row>
    <row r="830" spans="2:20" x14ac:dyDescent="0.2">
      <c r="B830" s="687" t="s">
        <v>224</v>
      </c>
      <c r="C830" s="636" t="s">
        <v>2669</v>
      </c>
      <c r="D830" s="853"/>
      <c r="E830" s="851"/>
      <c r="F830" s="851"/>
      <c r="G830" s="851"/>
      <c r="H830" s="851"/>
      <c r="I830" s="851"/>
      <c r="J830" s="851"/>
      <c r="K830" s="851"/>
      <c r="L830" s="851"/>
      <c r="M830" s="851"/>
      <c r="N830" s="851"/>
      <c r="O830" s="851"/>
      <c r="P830" s="852"/>
      <c r="S830" s="359"/>
      <c r="T830" s="359"/>
    </row>
    <row r="831" spans="2:20" x14ac:dyDescent="0.2">
      <c r="B831" s="687" t="s">
        <v>225</v>
      </c>
      <c r="C831" s="636" t="s">
        <v>2670</v>
      </c>
      <c r="D831" s="853"/>
      <c r="E831" s="851"/>
      <c r="F831" s="851"/>
      <c r="G831" s="851"/>
      <c r="H831" s="851"/>
      <c r="I831" s="851"/>
      <c r="J831" s="851"/>
      <c r="K831" s="851"/>
      <c r="L831" s="851"/>
      <c r="M831" s="851"/>
      <c r="N831" s="851"/>
      <c r="O831" s="851"/>
      <c r="P831" s="852"/>
      <c r="S831" s="359"/>
      <c r="T831" s="359"/>
    </row>
    <row r="832" spans="2:20" x14ac:dyDescent="0.2">
      <c r="B832" s="687" t="s">
        <v>1475</v>
      </c>
      <c r="C832" s="636" t="s">
        <v>2671</v>
      </c>
      <c r="D832" s="853"/>
      <c r="E832" s="851"/>
      <c r="F832" s="851"/>
      <c r="G832" s="851"/>
      <c r="H832" s="851"/>
      <c r="I832" s="851"/>
      <c r="J832" s="851"/>
      <c r="K832" s="851"/>
      <c r="L832" s="851"/>
      <c r="M832" s="851"/>
      <c r="N832" s="851"/>
      <c r="O832" s="851"/>
      <c r="P832" s="852"/>
      <c r="S832" s="359"/>
      <c r="T832" s="359"/>
    </row>
    <row r="833" spans="2:20" x14ac:dyDescent="0.2">
      <c r="B833" s="687" t="s">
        <v>1476</v>
      </c>
      <c r="C833" s="636" t="s">
        <v>2672</v>
      </c>
      <c r="D833" s="853"/>
      <c r="E833" s="851"/>
      <c r="F833" s="851"/>
      <c r="G833" s="851"/>
      <c r="H833" s="851"/>
      <c r="I833" s="851"/>
      <c r="J833" s="851"/>
      <c r="K833" s="851"/>
      <c r="L833" s="851"/>
      <c r="M833" s="851"/>
      <c r="N833" s="851"/>
      <c r="O833" s="851"/>
      <c r="P833" s="852"/>
      <c r="S833" s="359"/>
      <c r="T833" s="359"/>
    </row>
    <row r="834" spans="2:20" x14ac:dyDescent="0.2">
      <c r="B834" s="687" t="s">
        <v>524</v>
      </c>
      <c r="C834" s="636" t="s">
        <v>523</v>
      </c>
      <c r="D834" s="853"/>
      <c r="E834" s="851"/>
      <c r="F834" s="851"/>
      <c r="G834" s="851"/>
      <c r="H834" s="851"/>
      <c r="I834" s="851"/>
      <c r="J834" s="851"/>
      <c r="K834" s="851"/>
      <c r="L834" s="851"/>
      <c r="M834" s="851"/>
      <c r="N834" s="851"/>
      <c r="O834" s="851"/>
      <c r="P834" s="852"/>
      <c r="S834" s="359"/>
      <c r="T834" s="359"/>
    </row>
    <row r="835" spans="2:20" x14ac:dyDescent="0.2">
      <c r="B835" s="687" t="s">
        <v>1477</v>
      </c>
      <c r="C835" s="636" t="s">
        <v>2673</v>
      </c>
      <c r="D835" s="853"/>
      <c r="E835" s="851"/>
      <c r="F835" s="851"/>
      <c r="G835" s="851"/>
      <c r="H835" s="851"/>
      <c r="I835" s="851"/>
      <c r="J835" s="851"/>
      <c r="K835" s="851"/>
      <c r="L835" s="851"/>
      <c r="M835" s="851"/>
      <c r="N835" s="851"/>
      <c r="O835" s="851"/>
      <c r="P835" s="852"/>
      <c r="S835" s="359"/>
      <c r="T835" s="359"/>
    </row>
    <row r="836" spans="2:20" x14ac:dyDescent="0.2">
      <c r="B836" s="687" t="s">
        <v>1478</v>
      </c>
      <c r="C836" s="636" t="s">
        <v>2674</v>
      </c>
      <c r="D836" s="853"/>
      <c r="E836" s="851"/>
      <c r="F836" s="851"/>
      <c r="G836" s="851"/>
      <c r="H836" s="851"/>
      <c r="I836" s="851"/>
      <c r="J836" s="851"/>
      <c r="K836" s="851"/>
      <c r="L836" s="851"/>
      <c r="M836" s="851"/>
      <c r="N836" s="851"/>
      <c r="O836" s="851"/>
      <c r="P836" s="852"/>
      <c r="S836" s="359"/>
      <c r="T836" s="359"/>
    </row>
    <row r="837" spans="2:20" x14ac:dyDescent="0.2">
      <c r="B837" s="687" t="s">
        <v>1479</v>
      </c>
      <c r="C837" s="636" t="s">
        <v>2675</v>
      </c>
      <c r="D837" s="853"/>
      <c r="E837" s="851"/>
      <c r="F837" s="851"/>
      <c r="G837" s="851"/>
      <c r="H837" s="851"/>
      <c r="I837" s="851"/>
      <c r="J837" s="851"/>
      <c r="K837" s="851"/>
      <c r="L837" s="851"/>
      <c r="M837" s="851"/>
      <c r="N837" s="851"/>
      <c r="O837" s="851"/>
      <c r="P837" s="852"/>
      <c r="S837" s="359"/>
      <c r="T837" s="359"/>
    </row>
    <row r="838" spans="2:20" x14ac:dyDescent="0.2">
      <c r="B838" s="687" t="s">
        <v>1480</v>
      </c>
      <c r="C838" s="636" t="s">
        <v>2676</v>
      </c>
      <c r="D838" s="853"/>
      <c r="E838" s="851"/>
      <c r="F838" s="851"/>
      <c r="G838" s="851"/>
      <c r="H838" s="851"/>
      <c r="I838" s="851"/>
      <c r="J838" s="851"/>
      <c r="K838" s="851"/>
      <c r="L838" s="851"/>
      <c r="M838" s="851"/>
      <c r="N838" s="851"/>
      <c r="O838" s="851"/>
      <c r="P838" s="852"/>
      <c r="S838" s="359"/>
      <c r="T838" s="359"/>
    </row>
    <row r="839" spans="2:20" x14ac:dyDescent="0.2">
      <c r="B839" s="687" t="s">
        <v>1481</v>
      </c>
      <c r="C839" s="636" t="s">
        <v>2677</v>
      </c>
      <c r="D839" s="853"/>
      <c r="E839" s="851"/>
      <c r="F839" s="851"/>
      <c r="G839" s="851"/>
      <c r="H839" s="851"/>
      <c r="I839" s="851"/>
      <c r="J839" s="851"/>
      <c r="K839" s="851"/>
      <c r="L839" s="851"/>
      <c r="M839" s="851"/>
      <c r="N839" s="851"/>
      <c r="O839" s="851"/>
      <c r="P839" s="852"/>
      <c r="S839" s="359"/>
      <c r="T839" s="359"/>
    </row>
    <row r="840" spans="2:20" x14ac:dyDescent="0.2">
      <c r="B840" s="687" t="s">
        <v>1482</v>
      </c>
      <c r="C840" s="636" t="s">
        <v>2678</v>
      </c>
      <c r="D840" s="853"/>
      <c r="E840" s="851"/>
      <c r="F840" s="851"/>
      <c r="G840" s="851"/>
      <c r="H840" s="851"/>
      <c r="I840" s="851"/>
      <c r="J840" s="851"/>
      <c r="K840" s="851"/>
      <c r="L840" s="851"/>
      <c r="M840" s="851"/>
      <c r="N840" s="851"/>
      <c r="O840" s="851"/>
      <c r="P840" s="852"/>
      <c r="S840" s="359"/>
      <c r="T840" s="359"/>
    </row>
    <row r="841" spans="2:20" x14ac:dyDescent="0.2">
      <c r="B841" s="687" t="s">
        <v>1483</v>
      </c>
      <c r="C841" s="636" t="s">
        <v>2679</v>
      </c>
      <c r="D841" s="853"/>
      <c r="E841" s="851"/>
      <c r="F841" s="851"/>
      <c r="G841" s="851"/>
      <c r="H841" s="851"/>
      <c r="I841" s="851"/>
      <c r="J841" s="851"/>
      <c r="K841" s="851"/>
      <c r="L841" s="851"/>
      <c r="M841" s="851"/>
      <c r="N841" s="851"/>
      <c r="O841" s="851"/>
      <c r="P841" s="852"/>
      <c r="S841" s="359"/>
      <c r="T841" s="359"/>
    </row>
    <row r="842" spans="2:20" x14ac:dyDescent="0.2">
      <c r="B842" s="687" t="s">
        <v>1484</v>
      </c>
      <c r="C842" s="636" t="s">
        <v>2680</v>
      </c>
      <c r="D842" s="853"/>
      <c r="E842" s="851"/>
      <c r="F842" s="851"/>
      <c r="G842" s="851"/>
      <c r="H842" s="851"/>
      <c r="I842" s="851"/>
      <c r="J842" s="851"/>
      <c r="K842" s="851"/>
      <c r="L842" s="851"/>
      <c r="M842" s="851"/>
      <c r="N842" s="851"/>
      <c r="O842" s="851"/>
      <c r="P842" s="852"/>
      <c r="S842" s="359"/>
      <c r="T842" s="359"/>
    </row>
    <row r="843" spans="2:20" x14ac:dyDescent="0.2">
      <c r="B843" s="687" t="s">
        <v>1485</v>
      </c>
      <c r="C843" s="636" t="s">
        <v>2681</v>
      </c>
      <c r="D843" s="853"/>
      <c r="E843" s="851"/>
      <c r="F843" s="851"/>
      <c r="G843" s="851"/>
      <c r="H843" s="851"/>
      <c r="I843" s="851"/>
      <c r="J843" s="851"/>
      <c r="K843" s="851"/>
      <c r="L843" s="851"/>
      <c r="M843" s="851"/>
      <c r="N843" s="851"/>
      <c r="O843" s="851"/>
      <c r="P843" s="852"/>
      <c r="S843" s="359"/>
      <c r="T843" s="359"/>
    </row>
    <row r="844" spans="2:20" x14ac:dyDescent="0.2">
      <c r="B844" s="687" t="s">
        <v>1486</v>
      </c>
      <c r="C844" s="636" t="s">
        <v>2682</v>
      </c>
      <c r="D844" s="853"/>
      <c r="E844" s="851"/>
      <c r="F844" s="851"/>
      <c r="G844" s="851"/>
      <c r="H844" s="851"/>
      <c r="I844" s="851"/>
      <c r="J844" s="851"/>
      <c r="K844" s="851"/>
      <c r="L844" s="851"/>
      <c r="M844" s="851"/>
      <c r="N844" s="851"/>
      <c r="O844" s="851"/>
      <c r="P844" s="852"/>
      <c r="S844" s="359"/>
      <c r="T844" s="359"/>
    </row>
    <row r="845" spans="2:20" x14ac:dyDescent="0.2">
      <c r="B845" s="687" t="s">
        <v>1487</v>
      </c>
      <c r="C845" s="636" t="s">
        <v>2683</v>
      </c>
      <c r="D845" s="853"/>
      <c r="E845" s="851"/>
      <c r="F845" s="851"/>
      <c r="G845" s="851"/>
      <c r="H845" s="851"/>
      <c r="I845" s="851"/>
      <c r="J845" s="851"/>
      <c r="K845" s="851"/>
      <c r="L845" s="851"/>
      <c r="M845" s="851"/>
      <c r="N845" s="851"/>
      <c r="O845" s="851"/>
      <c r="P845" s="852"/>
      <c r="S845" s="359"/>
      <c r="T845" s="359"/>
    </row>
    <row r="846" spans="2:20" x14ac:dyDescent="0.2">
      <c r="B846" s="687" t="s">
        <v>1488</v>
      </c>
      <c r="C846" s="636" t="s">
        <v>2684</v>
      </c>
      <c r="D846" s="853"/>
      <c r="E846" s="851"/>
      <c r="F846" s="851"/>
      <c r="G846" s="851"/>
      <c r="H846" s="851"/>
      <c r="I846" s="851"/>
      <c r="J846" s="851"/>
      <c r="K846" s="851"/>
      <c r="L846" s="851"/>
      <c r="M846" s="851"/>
      <c r="N846" s="851"/>
      <c r="O846" s="851"/>
      <c r="P846" s="852"/>
      <c r="S846" s="359"/>
      <c r="T846" s="359"/>
    </row>
    <row r="847" spans="2:20" x14ac:dyDescent="0.2">
      <c r="B847" s="687" t="s">
        <v>1489</v>
      </c>
      <c r="C847" s="636" t="s">
        <v>2685</v>
      </c>
      <c r="D847" s="853"/>
      <c r="E847" s="851"/>
      <c r="F847" s="851"/>
      <c r="G847" s="851"/>
      <c r="H847" s="851"/>
      <c r="I847" s="851"/>
      <c r="J847" s="851"/>
      <c r="K847" s="851"/>
      <c r="L847" s="851"/>
      <c r="M847" s="851"/>
      <c r="N847" s="851"/>
      <c r="O847" s="851"/>
      <c r="P847" s="852"/>
      <c r="S847" s="359"/>
      <c r="T847" s="359"/>
    </row>
    <row r="848" spans="2:20" x14ac:dyDescent="0.2">
      <c r="B848" s="687" t="s">
        <v>1490</v>
      </c>
      <c r="C848" s="636" t="s">
        <v>2686</v>
      </c>
      <c r="D848" s="853"/>
      <c r="E848" s="851"/>
      <c r="F848" s="851"/>
      <c r="G848" s="851"/>
      <c r="H848" s="851"/>
      <c r="I848" s="851"/>
      <c r="J848" s="851"/>
      <c r="K848" s="851"/>
      <c r="L848" s="851"/>
      <c r="M848" s="851"/>
      <c r="N848" s="851"/>
      <c r="O848" s="851"/>
      <c r="P848" s="852"/>
      <c r="S848" s="359"/>
      <c r="T848" s="359"/>
    </row>
    <row r="849" spans="2:20" x14ac:dyDescent="0.2">
      <c r="B849" s="687" t="s">
        <v>1491</v>
      </c>
      <c r="C849" s="636" t="s">
        <v>2687</v>
      </c>
      <c r="D849" s="853"/>
      <c r="E849" s="851"/>
      <c r="F849" s="851"/>
      <c r="G849" s="851"/>
      <c r="H849" s="851"/>
      <c r="I849" s="851"/>
      <c r="J849" s="851"/>
      <c r="K849" s="851"/>
      <c r="L849" s="851"/>
      <c r="M849" s="851"/>
      <c r="N849" s="851"/>
      <c r="O849" s="851"/>
      <c r="P849" s="852"/>
      <c r="S849" s="359"/>
      <c r="T849" s="359"/>
    </row>
    <row r="850" spans="2:20" x14ac:dyDescent="0.2">
      <c r="B850" s="687" t="s">
        <v>1492</v>
      </c>
      <c r="C850" s="636" t="s">
        <v>2688</v>
      </c>
      <c r="D850" s="853"/>
      <c r="E850" s="851"/>
      <c r="F850" s="851"/>
      <c r="G850" s="851"/>
      <c r="H850" s="851"/>
      <c r="I850" s="851"/>
      <c r="J850" s="851"/>
      <c r="K850" s="851"/>
      <c r="L850" s="851"/>
      <c r="M850" s="851"/>
      <c r="N850" s="851"/>
      <c r="O850" s="851"/>
      <c r="P850" s="852"/>
      <c r="S850" s="359"/>
      <c r="T850" s="359"/>
    </row>
    <row r="851" spans="2:20" x14ac:dyDescent="0.2">
      <c r="B851" s="687" t="s">
        <v>1493</v>
      </c>
      <c r="C851" s="636" t="s">
        <v>2689</v>
      </c>
      <c r="D851" s="853"/>
      <c r="E851" s="851"/>
      <c r="F851" s="851"/>
      <c r="G851" s="851"/>
      <c r="H851" s="851"/>
      <c r="I851" s="851"/>
      <c r="J851" s="851"/>
      <c r="K851" s="851"/>
      <c r="L851" s="851"/>
      <c r="M851" s="851"/>
      <c r="N851" s="851"/>
      <c r="O851" s="851"/>
      <c r="P851" s="852"/>
      <c r="S851" s="359"/>
      <c r="T851" s="359"/>
    </row>
    <row r="852" spans="2:20" x14ac:dyDescent="0.2">
      <c r="B852" s="687" t="s">
        <v>1494</v>
      </c>
      <c r="C852" s="636" t="s">
        <v>2690</v>
      </c>
      <c r="D852" s="853"/>
      <c r="E852" s="851"/>
      <c r="F852" s="851"/>
      <c r="G852" s="851"/>
      <c r="H852" s="851"/>
      <c r="I852" s="851"/>
      <c r="J852" s="851"/>
      <c r="K852" s="851"/>
      <c r="L852" s="851"/>
      <c r="M852" s="851"/>
      <c r="N852" s="851"/>
      <c r="O852" s="851"/>
      <c r="P852" s="852"/>
      <c r="S852" s="359"/>
      <c r="T852" s="359"/>
    </row>
    <row r="853" spans="2:20" x14ac:dyDescent="0.2">
      <c r="B853" s="687" t="s">
        <v>1495</v>
      </c>
      <c r="C853" s="636" t="s">
        <v>2691</v>
      </c>
      <c r="D853" s="853"/>
      <c r="E853" s="851"/>
      <c r="F853" s="851"/>
      <c r="G853" s="851"/>
      <c r="H853" s="851"/>
      <c r="I853" s="851"/>
      <c r="J853" s="851"/>
      <c r="K853" s="851"/>
      <c r="L853" s="851"/>
      <c r="M853" s="851"/>
      <c r="N853" s="851"/>
      <c r="O853" s="851"/>
      <c r="P853" s="852"/>
      <c r="S853" s="359"/>
      <c r="T853" s="359"/>
    </row>
    <row r="854" spans="2:20" x14ac:dyDescent="0.2">
      <c r="B854" s="687" t="s">
        <v>1496</v>
      </c>
      <c r="C854" s="636" t="s">
        <v>2692</v>
      </c>
      <c r="D854" s="853"/>
      <c r="E854" s="851"/>
      <c r="F854" s="851"/>
      <c r="G854" s="851"/>
      <c r="H854" s="851"/>
      <c r="I854" s="851"/>
      <c r="J854" s="851"/>
      <c r="K854" s="851"/>
      <c r="L854" s="851"/>
      <c r="M854" s="851"/>
      <c r="N854" s="851"/>
      <c r="O854" s="851"/>
      <c r="P854" s="852"/>
      <c r="S854" s="359"/>
      <c r="T854" s="359"/>
    </row>
    <row r="855" spans="2:20" x14ac:dyDescent="0.2">
      <c r="B855" s="687" t="s">
        <v>1497</v>
      </c>
      <c r="C855" s="636" t="s">
        <v>2693</v>
      </c>
      <c r="D855" s="853"/>
      <c r="E855" s="851"/>
      <c r="F855" s="851"/>
      <c r="G855" s="851"/>
      <c r="H855" s="851"/>
      <c r="I855" s="851"/>
      <c r="J855" s="851"/>
      <c r="K855" s="851"/>
      <c r="L855" s="851"/>
      <c r="M855" s="851"/>
      <c r="N855" s="851"/>
      <c r="O855" s="851"/>
      <c r="P855" s="852"/>
      <c r="S855" s="359"/>
      <c r="T855" s="359"/>
    </row>
    <row r="856" spans="2:20" x14ac:dyDescent="0.2">
      <c r="B856" s="687" t="s">
        <v>1498</v>
      </c>
      <c r="C856" s="636" t="s">
        <v>2694</v>
      </c>
      <c r="D856" s="853"/>
      <c r="E856" s="851"/>
      <c r="F856" s="851"/>
      <c r="G856" s="851"/>
      <c r="H856" s="851"/>
      <c r="I856" s="851"/>
      <c r="J856" s="851"/>
      <c r="K856" s="851"/>
      <c r="L856" s="851"/>
      <c r="M856" s="851"/>
      <c r="N856" s="851"/>
      <c r="O856" s="851"/>
      <c r="P856" s="852"/>
      <c r="S856" s="359"/>
      <c r="T856" s="359"/>
    </row>
    <row r="857" spans="2:20" x14ac:dyDescent="0.2">
      <c r="B857" s="687" t="s">
        <v>1499</v>
      </c>
      <c r="C857" s="636" t="s">
        <v>2695</v>
      </c>
      <c r="D857" s="853"/>
      <c r="E857" s="851"/>
      <c r="F857" s="851"/>
      <c r="G857" s="851"/>
      <c r="H857" s="851"/>
      <c r="I857" s="851"/>
      <c r="J857" s="851"/>
      <c r="K857" s="851"/>
      <c r="L857" s="851"/>
      <c r="M857" s="851"/>
      <c r="N857" s="851"/>
      <c r="O857" s="851"/>
      <c r="P857" s="852"/>
      <c r="S857" s="359"/>
      <c r="T857" s="359"/>
    </row>
    <row r="858" spans="2:20" x14ac:dyDescent="0.2">
      <c r="B858" s="687" t="s">
        <v>1500</v>
      </c>
      <c r="C858" s="636" t="s">
        <v>2696</v>
      </c>
      <c r="D858" s="853"/>
      <c r="E858" s="851"/>
      <c r="F858" s="851"/>
      <c r="G858" s="851"/>
      <c r="H858" s="851"/>
      <c r="I858" s="851"/>
      <c r="J858" s="851"/>
      <c r="K858" s="851"/>
      <c r="L858" s="851"/>
      <c r="M858" s="851"/>
      <c r="N858" s="851"/>
      <c r="O858" s="851"/>
      <c r="P858" s="852"/>
      <c r="S858" s="359"/>
      <c r="T858" s="359"/>
    </row>
    <row r="859" spans="2:20" x14ac:dyDescent="0.2">
      <c r="B859" s="687" t="s">
        <v>1501</v>
      </c>
      <c r="C859" s="636" t="s">
        <v>2697</v>
      </c>
      <c r="D859" s="853"/>
      <c r="E859" s="851"/>
      <c r="F859" s="851"/>
      <c r="G859" s="851"/>
      <c r="H859" s="851"/>
      <c r="I859" s="851"/>
      <c r="J859" s="851"/>
      <c r="K859" s="851"/>
      <c r="L859" s="851"/>
      <c r="M859" s="851"/>
      <c r="N859" s="851"/>
      <c r="O859" s="851"/>
      <c r="P859" s="852"/>
      <c r="S859" s="359"/>
      <c r="T859" s="359"/>
    </row>
    <row r="860" spans="2:20" x14ac:dyDescent="0.2">
      <c r="B860" s="687" t="s">
        <v>1502</v>
      </c>
      <c r="C860" s="636" t="s">
        <v>2698</v>
      </c>
      <c r="D860" s="853"/>
      <c r="E860" s="851"/>
      <c r="F860" s="851"/>
      <c r="G860" s="851"/>
      <c r="H860" s="851"/>
      <c r="I860" s="851"/>
      <c r="J860" s="851"/>
      <c r="K860" s="851"/>
      <c r="L860" s="851"/>
      <c r="M860" s="851"/>
      <c r="N860" s="851"/>
      <c r="O860" s="851"/>
      <c r="P860" s="852"/>
      <c r="S860" s="359"/>
      <c r="T860" s="359"/>
    </row>
    <row r="861" spans="2:20" x14ac:dyDescent="0.2">
      <c r="B861" s="687" t="s">
        <v>1503</v>
      </c>
      <c r="C861" s="636" t="s">
        <v>2699</v>
      </c>
      <c r="D861" s="853"/>
      <c r="E861" s="851"/>
      <c r="F861" s="851"/>
      <c r="G861" s="851"/>
      <c r="H861" s="851"/>
      <c r="I861" s="851"/>
      <c r="J861" s="851"/>
      <c r="K861" s="851"/>
      <c r="L861" s="851"/>
      <c r="M861" s="851"/>
      <c r="N861" s="851"/>
      <c r="O861" s="851"/>
      <c r="P861" s="852"/>
      <c r="S861" s="359"/>
      <c r="T861" s="359"/>
    </row>
    <row r="862" spans="2:20" x14ac:dyDescent="0.2">
      <c r="B862" s="687" t="s">
        <v>1504</v>
      </c>
      <c r="C862" s="636" t="s">
        <v>2700</v>
      </c>
      <c r="D862" s="853"/>
      <c r="E862" s="851"/>
      <c r="F862" s="851"/>
      <c r="G862" s="851"/>
      <c r="H862" s="851"/>
      <c r="I862" s="851"/>
      <c r="J862" s="851"/>
      <c r="K862" s="851"/>
      <c r="L862" s="851"/>
      <c r="M862" s="851"/>
      <c r="N862" s="851"/>
      <c r="O862" s="851"/>
      <c r="P862" s="852"/>
      <c r="S862" s="359"/>
      <c r="T862" s="359"/>
    </row>
    <row r="863" spans="2:20" x14ac:dyDescent="0.2">
      <c r="B863" s="687" t="s">
        <v>1505</v>
      </c>
      <c r="C863" s="636" t="s">
        <v>2701</v>
      </c>
      <c r="D863" s="853"/>
      <c r="E863" s="851"/>
      <c r="F863" s="851"/>
      <c r="G863" s="851"/>
      <c r="H863" s="851"/>
      <c r="I863" s="851"/>
      <c r="J863" s="851"/>
      <c r="K863" s="851"/>
      <c r="L863" s="851"/>
      <c r="M863" s="851"/>
      <c r="N863" s="851"/>
      <c r="O863" s="851"/>
      <c r="P863" s="852"/>
      <c r="S863" s="359"/>
      <c r="T863" s="359"/>
    </row>
    <row r="864" spans="2:20" x14ac:dyDescent="0.2">
      <c r="B864" s="687" t="s">
        <v>1506</v>
      </c>
      <c r="C864" s="636" t="s">
        <v>2702</v>
      </c>
      <c r="D864" s="853"/>
      <c r="E864" s="851"/>
      <c r="F864" s="851"/>
      <c r="G864" s="851"/>
      <c r="H864" s="851"/>
      <c r="I864" s="851"/>
      <c r="J864" s="851"/>
      <c r="K864" s="851"/>
      <c r="L864" s="851"/>
      <c r="M864" s="851"/>
      <c r="N864" s="851"/>
      <c r="O864" s="851"/>
      <c r="P864" s="852"/>
      <c r="S864" s="359"/>
      <c r="T864" s="359"/>
    </row>
    <row r="865" spans="2:20" x14ac:dyDescent="0.2">
      <c r="B865" s="687" t="s">
        <v>1507</v>
      </c>
      <c r="C865" s="636" t="s">
        <v>2703</v>
      </c>
      <c r="D865" s="853"/>
      <c r="E865" s="851"/>
      <c r="F865" s="851"/>
      <c r="G865" s="851"/>
      <c r="H865" s="851"/>
      <c r="I865" s="851"/>
      <c r="J865" s="851"/>
      <c r="K865" s="851"/>
      <c r="L865" s="851"/>
      <c r="M865" s="851"/>
      <c r="N865" s="851"/>
      <c r="O865" s="851"/>
      <c r="P865" s="852"/>
      <c r="S865" s="359"/>
      <c r="T865" s="359"/>
    </row>
    <row r="866" spans="2:20" x14ac:dyDescent="0.2">
      <c r="B866" s="687" t="s">
        <v>1508</v>
      </c>
      <c r="C866" s="636" t="s">
        <v>2704</v>
      </c>
      <c r="D866" s="853"/>
      <c r="E866" s="851"/>
      <c r="F866" s="851"/>
      <c r="G866" s="851"/>
      <c r="H866" s="851"/>
      <c r="I866" s="851"/>
      <c r="J866" s="851"/>
      <c r="K866" s="851"/>
      <c r="L866" s="851"/>
      <c r="M866" s="851"/>
      <c r="N866" s="851"/>
      <c r="O866" s="851"/>
      <c r="P866" s="852"/>
      <c r="S866" s="359"/>
      <c r="T866" s="359"/>
    </row>
    <row r="867" spans="2:20" x14ac:dyDescent="0.2">
      <c r="B867" s="687" t="s">
        <v>1509</v>
      </c>
      <c r="C867" s="636" t="s">
        <v>2705</v>
      </c>
      <c r="D867" s="853"/>
      <c r="E867" s="851"/>
      <c r="F867" s="851"/>
      <c r="G867" s="851"/>
      <c r="H867" s="851"/>
      <c r="I867" s="851"/>
      <c r="J867" s="851"/>
      <c r="K867" s="851"/>
      <c r="L867" s="851"/>
      <c r="M867" s="851"/>
      <c r="N867" s="851"/>
      <c r="O867" s="851"/>
      <c r="P867" s="852"/>
      <c r="S867" s="359"/>
      <c r="T867" s="359"/>
    </row>
    <row r="868" spans="2:20" x14ac:dyDescent="0.2">
      <c r="B868" s="687" t="s">
        <v>1510</v>
      </c>
      <c r="C868" s="636" t="s">
        <v>2706</v>
      </c>
      <c r="D868" s="853"/>
      <c r="E868" s="851"/>
      <c r="F868" s="851"/>
      <c r="G868" s="851"/>
      <c r="H868" s="851"/>
      <c r="I868" s="851"/>
      <c r="J868" s="851"/>
      <c r="K868" s="851"/>
      <c r="L868" s="851"/>
      <c r="M868" s="851"/>
      <c r="N868" s="851"/>
      <c r="O868" s="851"/>
      <c r="P868" s="852"/>
      <c r="S868" s="359"/>
      <c r="T868" s="359"/>
    </row>
    <row r="869" spans="2:20" x14ac:dyDescent="0.2">
      <c r="B869" s="687" t="s">
        <v>1511</v>
      </c>
      <c r="C869" s="636" t="s">
        <v>2707</v>
      </c>
      <c r="D869" s="853"/>
      <c r="E869" s="851"/>
      <c r="F869" s="851"/>
      <c r="G869" s="851"/>
      <c r="H869" s="851"/>
      <c r="I869" s="851"/>
      <c r="J869" s="851"/>
      <c r="K869" s="851"/>
      <c r="L869" s="851"/>
      <c r="M869" s="851"/>
      <c r="N869" s="851"/>
      <c r="O869" s="851"/>
      <c r="P869" s="852"/>
      <c r="S869" s="359"/>
      <c r="T869" s="359"/>
    </row>
    <row r="870" spans="2:20" x14ac:dyDescent="0.2">
      <c r="B870" s="687" t="s">
        <v>1512</v>
      </c>
      <c r="C870" s="636" t="s">
        <v>2708</v>
      </c>
      <c r="D870" s="853"/>
      <c r="E870" s="851"/>
      <c r="F870" s="851"/>
      <c r="G870" s="851"/>
      <c r="H870" s="851"/>
      <c r="I870" s="851"/>
      <c r="J870" s="851"/>
      <c r="K870" s="851"/>
      <c r="L870" s="851"/>
      <c r="M870" s="851"/>
      <c r="N870" s="851"/>
      <c r="O870" s="851"/>
      <c r="P870" s="852"/>
      <c r="S870" s="359"/>
      <c r="T870" s="359"/>
    </row>
    <row r="871" spans="2:20" x14ac:dyDescent="0.2">
      <c r="B871" s="687" t="s">
        <v>522</v>
      </c>
      <c r="C871" s="636" t="s">
        <v>521</v>
      </c>
      <c r="D871" s="853"/>
      <c r="E871" s="851"/>
      <c r="F871" s="851"/>
      <c r="G871" s="851"/>
      <c r="H871" s="851"/>
      <c r="I871" s="851"/>
      <c r="J871" s="851"/>
      <c r="K871" s="851"/>
      <c r="L871" s="851"/>
      <c r="M871" s="851"/>
      <c r="N871" s="851"/>
      <c r="O871" s="851"/>
      <c r="P871" s="852"/>
      <c r="S871" s="359"/>
      <c r="T871" s="359"/>
    </row>
    <row r="872" spans="2:20" x14ac:dyDescent="0.2">
      <c r="B872" s="687" t="s">
        <v>520</v>
      </c>
      <c r="C872" s="636" t="s">
        <v>519</v>
      </c>
      <c r="D872" s="853"/>
      <c r="E872" s="851"/>
      <c r="F872" s="851"/>
      <c r="G872" s="851"/>
      <c r="H872" s="851"/>
      <c r="I872" s="851"/>
      <c r="J872" s="851"/>
      <c r="K872" s="851"/>
      <c r="L872" s="851"/>
      <c r="M872" s="851"/>
      <c r="N872" s="851"/>
      <c r="O872" s="851"/>
      <c r="P872" s="852"/>
      <c r="S872" s="359"/>
      <c r="T872" s="359"/>
    </row>
    <row r="873" spans="2:20" x14ac:dyDescent="0.2">
      <c r="B873" s="687" t="s">
        <v>518</v>
      </c>
      <c r="C873" s="636" t="s">
        <v>517</v>
      </c>
      <c r="D873" s="853"/>
      <c r="E873" s="851"/>
      <c r="F873" s="851"/>
      <c r="G873" s="851"/>
      <c r="H873" s="851"/>
      <c r="I873" s="851"/>
      <c r="J873" s="851"/>
      <c r="K873" s="851"/>
      <c r="L873" s="851"/>
      <c r="M873" s="851"/>
      <c r="N873" s="851"/>
      <c r="O873" s="851"/>
      <c r="P873" s="852"/>
      <c r="S873" s="359"/>
      <c r="T873" s="359"/>
    </row>
    <row r="874" spans="2:20" x14ac:dyDescent="0.2">
      <c r="B874" s="687" t="s">
        <v>516</v>
      </c>
      <c r="C874" s="636" t="s">
        <v>515</v>
      </c>
      <c r="D874" s="853"/>
      <c r="E874" s="851"/>
      <c r="F874" s="851"/>
      <c r="G874" s="851"/>
      <c r="H874" s="851"/>
      <c r="I874" s="851"/>
      <c r="J874" s="851"/>
      <c r="K874" s="851"/>
      <c r="L874" s="851"/>
      <c r="M874" s="851"/>
      <c r="N874" s="851"/>
      <c r="O874" s="851"/>
      <c r="P874" s="852"/>
      <c r="S874" s="359"/>
      <c r="T874" s="359"/>
    </row>
    <row r="875" spans="2:20" x14ac:dyDescent="0.2">
      <c r="B875" s="687" t="s">
        <v>1513</v>
      </c>
      <c r="C875" s="636" t="s">
        <v>2709</v>
      </c>
      <c r="D875" s="853"/>
      <c r="E875" s="851"/>
      <c r="F875" s="851"/>
      <c r="G875" s="851"/>
      <c r="H875" s="851"/>
      <c r="I875" s="851"/>
      <c r="J875" s="851"/>
      <c r="K875" s="851"/>
      <c r="L875" s="851"/>
      <c r="M875" s="851"/>
      <c r="N875" s="851"/>
      <c r="O875" s="851"/>
      <c r="P875" s="852"/>
      <c r="S875" s="359"/>
      <c r="T875" s="359"/>
    </row>
    <row r="876" spans="2:20" x14ac:dyDescent="0.2">
      <c r="B876" s="687" t="s">
        <v>1514</v>
      </c>
      <c r="C876" s="636" t="s">
        <v>2710</v>
      </c>
      <c r="D876" s="853"/>
      <c r="E876" s="851"/>
      <c r="F876" s="851"/>
      <c r="G876" s="851"/>
      <c r="H876" s="851"/>
      <c r="I876" s="851"/>
      <c r="J876" s="851"/>
      <c r="K876" s="851"/>
      <c r="L876" s="851"/>
      <c r="M876" s="851"/>
      <c r="N876" s="851"/>
      <c r="O876" s="851"/>
      <c r="P876" s="852"/>
      <c r="S876" s="359"/>
      <c r="T876" s="359"/>
    </row>
    <row r="877" spans="2:20" x14ac:dyDescent="0.2">
      <c r="B877" s="687" t="s">
        <v>1515</v>
      </c>
      <c r="C877" s="636" t="s">
        <v>2711</v>
      </c>
      <c r="D877" s="853"/>
      <c r="E877" s="851"/>
      <c r="F877" s="851"/>
      <c r="G877" s="851"/>
      <c r="H877" s="851"/>
      <c r="I877" s="851"/>
      <c r="J877" s="851"/>
      <c r="K877" s="851"/>
      <c r="L877" s="851"/>
      <c r="M877" s="851"/>
      <c r="N877" s="851"/>
      <c r="O877" s="851"/>
      <c r="P877" s="852"/>
      <c r="S877" s="359"/>
      <c r="T877" s="359"/>
    </row>
    <row r="878" spans="2:20" x14ac:dyDescent="0.2">
      <c r="B878" s="687" t="s">
        <v>514</v>
      </c>
      <c r="C878" s="636" t="s">
        <v>513</v>
      </c>
      <c r="D878" s="853"/>
      <c r="E878" s="851"/>
      <c r="F878" s="851"/>
      <c r="G878" s="851"/>
      <c r="H878" s="851"/>
      <c r="I878" s="851"/>
      <c r="J878" s="851"/>
      <c r="K878" s="851"/>
      <c r="L878" s="851"/>
      <c r="M878" s="851"/>
      <c r="N878" s="851"/>
      <c r="O878" s="851"/>
      <c r="P878" s="852"/>
      <c r="S878" s="359"/>
      <c r="T878" s="359"/>
    </row>
    <row r="879" spans="2:20" x14ac:dyDescent="0.2">
      <c r="B879" s="687" t="s">
        <v>1516</v>
      </c>
      <c r="C879" s="636" t="s">
        <v>2712</v>
      </c>
      <c r="D879" s="853"/>
      <c r="E879" s="851"/>
      <c r="F879" s="851"/>
      <c r="G879" s="851"/>
      <c r="H879" s="851"/>
      <c r="I879" s="851"/>
      <c r="J879" s="851"/>
      <c r="K879" s="851"/>
      <c r="L879" s="851"/>
      <c r="M879" s="851"/>
      <c r="N879" s="851"/>
      <c r="O879" s="851"/>
      <c r="P879" s="852"/>
      <c r="S879" s="359"/>
      <c r="T879" s="359"/>
    </row>
    <row r="880" spans="2:20" x14ac:dyDescent="0.2">
      <c r="B880" s="687" t="s">
        <v>1517</v>
      </c>
      <c r="C880" s="636" t="s">
        <v>2713</v>
      </c>
      <c r="D880" s="853"/>
      <c r="E880" s="851"/>
      <c r="F880" s="851"/>
      <c r="G880" s="851"/>
      <c r="H880" s="851"/>
      <c r="I880" s="851"/>
      <c r="J880" s="851"/>
      <c r="K880" s="851"/>
      <c r="L880" s="851"/>
      <c r="M880" s="851"/>
      <c r="N880" s="851"/>
      <c r="O880" s="851"/>
      <c r="P880" s="852"/>
      <c r="S880" s="359"/>
      <c r="T880" s="359"/>
    </row>
    <row r="881" spans="2:20" x14ac:dyDescent="0.2">
      <c r="B881" s="687" t="s">
        <v>1518</v>
      </c>
      <c r="C881" s="636" t="s">
        <v>2714</v>
      </c>
      <c r="D881" s="853"/>
      <c r="E881" s="851"/>
      <c r="F881" s="851"/>
      <c r="G881" s="851"/>
      <c r="H881" s="851"/>
      <c r="I881" s="851"/>
      <c r="J881" s="851"/>
      <c r="K881" s="851"/>
      <c r="L881" s="851"/>
      <c r="M881" s="851"/>
      <c r="N881" s="851"/>
      <c r="O881" s="851"/>
      <c r="P881" s="852"/>
      <c r="S881" s="359"/>
      <c r="T881" s="359"/>
    </row>
    <row r="882" spans="2:20" x14ac:dyDescent="0.2">
      <c r="B882" s="687" t="s">
        <v>226</v>
      </c>
      <c r="C882" s="636" t="s">
        <v>2715</v>
      </c>
      <c r="D882" s="853"/>
      <c r="E882" s="851"/>
      <c r="F882" s="851"/>
      <c r="G882" s="851"/>
      <c r="H882" s="851"/>
      <c r="I882" s="851"/>
      <c r="J882" s="851"/>
      <c r="K882" s="851"/>
      <c r="L882" s="851"/>
      <c r="M882" s="851"/>
      <c r="N882" s="851"/>
      <c r="O882" s="851"/>
      <c r="P882" s="852"/>
      <c r="S882" s="359"/>
      <c r="T882" s="359"/>
    </row>
    <row r="883" spans="2:20" x14ac:dyDescent="0.2">
      <c r="B883" s="687" t="s">
        <v>227</v>
      </c>
      <c r="C883" s="636" t="s">
        <v>2716</v>
      </c>
      <c r="D883" s="853"/>
      <c r="E883" s="851"/>
      <c r="F883" s="851"/>
      <c r="G883" s="851"/>
      <c r="H883" s="851"/>
      <c r="I883" s="851"/>
      <c r="J883" s="851"/>
      <c r="K883" s="851"/>
      <c r="L883" s="851"/>
      <c r="M883" s="851"/>
      <c r="N883" s="851"/>
      <c r="O883" s="851"/>
      <c r="P883" s="852"/>
      <c r="S883" s="359"/>
      <c r="T883" s="359"/>
    </row>
    <row r="884" spans="2:20" x14ac:dyDescent="0.2">
      <c r="B884" s="687" t="s">
        <v>1519</v>
      </c>
      <c r="C884" s="636" t="s">
        <v>2717</v>
      </c>
      <c r="D884" s="853"/>
      <c r="E884" s="851"/>
      <c r="F884" s="851"/>
      <c r="G884" s="851"/>
      <c r="H884" s="851"/>
      <c r="I884" s="851"/>
      <c r="J884" s="851"/>
      <c r="K884" s="851"/>
      <c r="L884" s="851"/>
      <c r="M884" s="851"/>
      <c r="N884" s="851"/>
      <c r="O884" s="851"/>
      <c r="P884" s="852"/>
      <c r="S884" s="359"/>
      <c r="T884" s="359"/>
    </row>
    <row r="885" spans="2:20" x14ac:dyDescent="0.2">
      <c r="B885" s="687" t="s">
        <v>1520</v>
      </c>
      <c r="C885" s="636" t="s">
        <v>2718</v>
      </c>
      <c r="D885" s="853"/>
      <c r="E885" s="851"/>
      <c r="F885" s="851"/>
      <c r="G885" s="851"/>
      <c r="H885" s="851"/>
      <c r="I885" s="851"/>
      <c r="J885" s="851"/>
      <c r="K885" s="851"/>
      <c r="L885" s="851"/>
      <c r="M885" s="851"/>
      <c r="N885" s="851"/>
      <c r="O885" s="851"/>
      <c r="P885" s="852"/>
      <c r="S885" s="359"/>
      <c r="T885" s="359"/>
    </row>
    <row r="886" spans="2:20" x14ac:dyDescent="0.2">
      <c r="B886" s="687" t="s">
        <v>1521</v>
      </c>
      <c r="C886" s="636" t="s">
        <v>2719</v>
      </c>
      <c r="D886" s="853"/>
      <c r="E886" s="851"/>
      <c r="F886" s="851"/>
      <c r="G886" s="851"/>
      <c r="H886" s="851"/>
      <c r="I886" s="851"/>
      <c r="J886" s="851"/>
      <c r="K886" s="851"/>
      <c r="L886" s="851"/>
      <c r="M886" s="851"/>
      <c r="N886" s="851"/>
      <c r="O886" s="851"/>
      <c r="P886" s="852"/>
      <c r="S886" s="359"/>
      <c r="T886" s="359"/>
    </row>
    <row r="887" spans="2:20" x14ac:dyDescent="0.2">
      <c r="B887" s="687" t="s">
        <v>1522</v>
      </c>
      <c r="C887" s="636" t="s">
        <v>2720</v>
      </c>
      <c r="D887" s="853"/>
      <c r="E887" s="851"/>
      <c r="F887" s="851"/>
      <c r="G887" s="851"/>
      <c r="H887" s="851"/>
      <c r="I887" s="851"/>
      <c r="J887" s="851"/>
      <c r="K887" s="851"/>
      <c r="L887" s="851"/>
      <c r="M887" s="851"/>
      <c r="N887" s="851"/>
      <c r="O887" s="851"/>
      <c r="P887" s="852"/>
      <c r="S887" s="359"/>
      <c r="T887" s="359"/>
    </row>
    <row r="888" spans="2:20" x14ac:dyDescent="0.2">
      <c r="B888" s="687" t="s">
        <v>1523</v>
      </c>
      <c r="C888" s="636" t="s">
        <v>2721</v>
      </c>
      <c r="D888" s="853"/>
      <c r="E888" s="851"/>
      <c r="F888" s="851"/>
      <c r="G888" s="851"/>
      <c r="H888" s="851"/>
      <c r="I888" s="851"/>
      <c r="J888" s="851"/>
      <c r="K888" s="851"/>
      <c r="L888" s="851"/>
      <c r="M888" s="851"/>
      <c r="N888" s="851"/>
      <c r="O888" s="851"/>
      <c r="P888" s="852"/>
      <c r="S888" s="359"/>
      <c r="T888" s="359"/>
    </row>
    <row r="889" spans="2:20" x14ac:dyDescent="0.2">
      <c r="B889" s="687" t="s">
        <v>1524</v>
      </c>
      <c r="C889" s="636" t="s">
        <v>2722</v>
      </c>
      <c r="D889" s="853"/>
      <c r="E889" s="851"/>
      <c r="F889" s="851"/>
      <c r="G889" s="851"/>
      <c r="H889" s="851"/>
      <c r="I889" s="851"/>
      <c r="J889" s="851"/>
      <c r="K889" s="851"/>
      <c r="L889" s="851"/>
      <c r="M889" s="851"/>
      <c r="N889" s="851"/>
      <c r="O889" s="851"/>
      <c r="P889" s="852"/>
      <c r="S889" s="359"/>
      <c r="T889" s="359"/>
    </row>
    <row r="890" spans="2:20" x14ac:dyDescent="0.2">
      <c r="B890" s="687" t="s">
        <v>1525</v>
      </c>
      <c r="C890" s="636" t="s">
        <v>2723</v>
      </c>
      <c r="D890" s="853"/>
      <c r="E890" s="851"/>
      <c r="F890" s="851"/>
      <c r="G890" s="851"/>
      <c r="H890" s="851"/>
      <c r="I890" s="851"/>
      <c r="J890" s="851"/>
      <c r="K890" s="851"/>
      <c r="L890" s="851"/>
      <c r="M890" s="851"/>
      <c r="N890" s="851"/>
      <c r="O890" s="851"/>
      <c r="P890" s="852"/>
      <c r="S890" s="359"/>
      <c r="T890" s="359"/>
    </row>
    <row r="891" spans="2:20" x14ac:dyDescent="0.2">
      <c r="B891" s="687" t="s">
        <v>1526</v>
      </c>
      <c r="C891" s="636" t="s">
        <v>2724</v>
      </c>
      <c r="D891" s="853"/>
      <c r="E891" s="851"/>
      <c r="F891" s="851"/>
      <c r="G891" s="851"/>
      <c r="H891" s="851"/>
      <c r="I891" s="851"/>
      <c r="J891" s="851"/>
      <c r="K891" s="851"/>
      <c r="L891" s="851"/>
      <c r="M891" s="851"/>
      <c r="N891" s="851"/>
      <c r="O891" s="851"/>
      <c r="P891" s="852"/>
      <c r="S891" s="359"/>
      <c r="T891" s="359"/>
    </row>
    <row r="892" spans="2:20" x14ac:dyDescent="0.2">
      <c r="B892" s="687" t="s">
        <v>1527</v>
      </c>
      <c r="C892" s="636" t="s">
        <v>2725</v>
      </c>
      <c r="D892" s="853"/>
      <c r="E892" s="851"/>
      <c r="F892" s="851"/>
      <c r="G892" s="851"/>
      <c r="H892" s="851"/>
      <c r="I892" s="851"/>
      <c r="J892" s="851"/>
      <c r="K892" s="851"/>
      <c r="L892" s="851"/>
      <c r="M892" s="851"/>
      <c r="N892" s="851"/>
      <c r="O892" s="851"/>
      <c r="P892" s="852"/>
      <c r="S892" s="359"/>
      <c r="T892" s="359"/>
    </row>
    <row r="893" spans="2:20" x14ac:dyDescent="0.2">
      <c r="B893" s="687" t="s">
        <v>1528</v>
      </c>
      <c r="C893" s="636" t="s">
        <v>2726</v>
      </c>
      <c r="D893" s="853"/>
      <c r="E893" s="851"/>
      <c r="F893" s="851"/>
      <c r="G893" s="851"/>
      <c r="H893" s="851"/>
      <c r="I893" s="851"/>
      <c r="J893" s="851"/>
      <c r="K893" s="851"/>
      <c r="L893" s="851"/>
      <c r="M893" s="851"/>
      <c r="N893" s="851"/>
      <c r="O893" s="851"/>
      <c r="P893" s="852"/>
      <c r="S893" s="359"/>
      <c r="T893" s="359"/>
    </row>
    <row r="894" spans="2:20" x14ac:dyDescent="0.2">
      <c r="B894" s="687" t="s">
        <v>1529</v>
      </c>
      <c r="C894" s="636" t="s">
        <v>2727</v>
      </c>
      <c r="D894" s="853"/>
      <c r="E894" s="851"/>
      <c r="F894" s="851"/>
      <c r="G894" s="851"/>
      <c r="H894" s="851"/>
      <c r="I894" s="851"/>
      <c r="J894" s="851"/>
      <c r="K894" s="851"/>
      <c r="L894" s="851"/>
      <c r="M894" s="851"/>
      <c r="N894" s="851"/>
      <c r="O894" s="851"/>
      <c r="P894" s="852"/>
      <c r="S894" s="359"/>
      <c r="T894" s="359"/>
    </row>
    <row r="895" spans="2:20" x14ac:dyDescent="0.2">
      <c r="B895" s="687" t="s">
        <v>1530</v>
      </c>
      <c r="C895" s="636" t="s">
        <v>2728</v>
      </c>
      <c r="D895" s="853"/>
      <c r="E895" s="851"/>
      <c r="F895" s="851"/>
      <c r="G895" s="851"/>
      <c r="H895" s="851"/>
      <c r="I895" s="851"/>
      <c r="J895" s="851"/>
      <c r="K895" s="851"/>
      <c r="L895" s="851"/>
      <c r="M895" s="851"/>
      <c r="N895" s="851"/>
      <c r="O895" s="851"/>
      <c r="P895" s="852"/>
      <c r="S895" s="359"/>
      <c r="T895" s="359"/>
    </row>
    <row r="896" spans="2:20" x14ac:dyDescent="0.2">
      <c r="B896" s="687" t="s">
        <v>1531</v>
      </c>
      <c r="C896" s="636" t="s">
        <v>2729</v>
      </c>
      <c r="D896" s="853"/>
      <c r="E896" s="851"/>
      <c r="F896" s="851"/>
      <c r="G896" s="851"/>
      <c r="H896" s="851"/>
      <c r="I896" s="851"/>
      <c r="J896" s="851"/>
      <c r="K896" s="851"/>
      <c r="L896" s="851"/>
      <c r="M896" s="851"/>
      <c r="N896" s="851"/>
      <c r="O896" s="851"/>
      <c r="P896" s="852"/>
      <c r="S896" s="359"/>
      <c r="T896" s="359"/>
    </row>
    <row r="897" spans="2:20" x14ac:dyDescent="0.2">
      <c r="B897" s="687" t="s">
        <v>1532</v>
      </c>
      <c r="C897" s="636" t="s">
        <v>2730</v>
      </c>
      <c r="D897" s="853"/>
      <c r="E897" s="851"/>
      <c r="F897" s="851"/>
      <c r="G897" s="851"/>
      <c r="H897" s="851"/>
      <c r="I897" s="851"/>
      <c r="J897" s="851"/>
      <c r="K897" s="851"/>
      <c r="L897" s="851"/>
      <c r="M897" s="851"/>
      <c r="N897" s="851"/>
      <c r="O897" s="851"/>
      <c r="P897" s="852"/>
      <c r="S897" s="359"/>
      <c r="T897" s="359"/>
    </row>
    <row r="898" spans="2:20" x14ac:dyDescent="0.2">
      <c r="B898" s="687" t="s">
        <v>1533</v>
      </c>
      <c r="C898" s="636" t="s">
        <v>2731</v>
      </c>
      <c r="D898" s="853"/>
      <c r="E898" s="851"/>
      <c r="F898" s="851"/>
      <c r="G898" s="851"/>
      <c r="H898" s="851"/>
      <c r="I898" s="851"/>
      <c r="J898" s="851"/>
      <c r="K898" s="851"/>
      <c r="L898" s="851"/>
      <c r="M898" s="851"/>
      <c r="N898" s="851"/>
      <c r="O898" s="851"/>
      <c r="P898" s="852"/>
      <c r="S898" s="359"/>
      <c r="T898" s="359"/>
    </row>
    <row r="899" spans="2:20" x14ac:dyDescent="0.2">
      <c r="B899" s="687" t="s">
        <v>1534</v>
      </c>
      <c r="C899" s="636" t="s">
        <v>2732</v>
      </c>
      <c r="D899" s="853"/>
      <c r="E899" s="851"/>
      <c r="F899" s="851"/>
      <c r="G899" s="851"/>
      <c r="H899" s="851"/>
      <c r="I899" s="851"/>
      <c r="J899" s="851"/>
      <c r="K899" s="851"/>
      <c r="L899" s="851"/>
      <c r="M899" s="851"/>
      <c r="N899" s="851"/>
      <c r="O899" s="851"/>
      <c r="P899" s="852"/>
      <c r="S899" s="359"/>
      <c r="T899" s="359"/>
    </row>
    <row r="900" spans="2:20" x14ac:dyDescent="0.2">
      <c r="B900" s="687" t="s">
        <v>512</v>
      </c>
      <c r="C900" s="636" t="s">
        <v>511</v>
      </c>
      <c r="D900" s="853"/>
      <c r="E900" s="851"/>
      <c r="F900" s="851"/>
      <c r="G900" s="851"/>
      <c r="H900" s="851"/>
      <c r="I900" s="851"/>
      <c r="J900" s="851"/>
      <c r="K900" s="851"/>
      <c r="L900" s="851"/>
      <c r="M900" s="851"/>
      <c r="N900" s="851"/>
      <c r="O900" s="851"/>
      <c r="P900" s="852"/>
      <c r="S900" s="359"/>
      <c r="T900" s="359"/>
    </row>
    <row r="901" spans="2:20" x14ac:dyDescent="0.2">
      <c r="B901" s="687" t="s">
        <v>510</v>
      </c>
      <c r="C901" s="636" t="s">
        <v>509</v>
      </c>
      <c r="D901" s="853"/>
      <c r="E901" s="851"/>
      <c r="F901" s="851"/>
      <c r="G901" s="851"/>
      <c r="H901" s="851"/>
      <c r="I901" s="851"/>
      <c r="J901" s="851"/>
      <c r="K901" s="851"/>
      <c r="L901" s="851"/>
      <c r="M901" s="851"/>
      <c r="N901" s="851"/>
      <c r="O901" s="851"/>
      <c r="P901" s="852"/>
      <c r="S901" s="359"/>
      <c r="T901" s="359"/>
    </row>
    <row r="902" spans="2:20" x14ac:dyDescent="0.2">
      <c r="B902" s="687" t="s">
        <v>1535</v>
      </c>
      <c r="C902" s="636" t="s">
        <v>2733</v>
      </c>
      <c r="D902" s="853"/>
      <c r="E902" s="851"/>
      <c r="F902" s="851"/>
      <c r="G902" s="851"/>
      <c r="H902" s="851"/>
      <c r="I902" s="851"/>
      <c r="J902" s="851"/>
      <c r="K902" s="851"/>
      <c r="L902" s="851"/>
      <c r="M902" s="851"/>
      <c r="N902" s="851"/>
      <c r="O902" s="851"/>
      <c r="P902" s="852"/>
      <c r="S902" s="359"/>
      <c r="T902" s="359"/>
    </row>
    <row r="903" spans="2:20" x14ac:dyDescent="0.2">
      <c r="B903" s="687" t="s">
        <v>1536</v>
      </c>
      <c r="C903" s="636" t="s">
        <v>2734</v>
      </c>
      <c r="D903" s="853"/>
      <c r="E903" s="851"/>
      <c r="F903" s="851"/>
      <c r="G903" s="851"/>
      <c r="H903" s="851"/>
      <c r="I903" s="851"/>
      <c r="J903" s="851"/>
      <c r="K903" s="851"/>
      <c r="L903" s="851"/>
      <c r="M903" s="851"/>
      <c r="N903" s="851"/>
      <c r="O903" s="851"/>
      <c r="P903" s="852"/>
      <c r="S903" s="359"/>
      <c r="T903" s="359"/>
    </row>
    <row r="904" spans="2:20" x14ac:dyDescent="0.2">
      <c r="B904" s="687" t="s">
        <v>1537</v>
      </c>
      <c r="C904" s="636" t="s">
        <v>2735</v>
      </c>
      <c r="D904" s="853"/>
      <c r="E904" s="851"/>
      <c r="F904" s="851"/>
      <c r="G904" s="851"/>
      <c r="H904" s="851"/>
      <c r="I904" s="851"/>
      <c r="J904" s="851"/>
      <c r="K904" s="851"/>
      <c r="L904" s="851"/>
      <c r="M904" s="851"/>
      <c r="N904" s="851"/>
      <c r="O904" s="851"/>
      <c r="P904" s="852"/>
      <c r="S904" s="359"/>
      <c r="T904" s="359"/>
    </row>
    <row r="905" spans="2:20" x14ac:dyDescent="0.2">
      <c r="B905" s="687" t="s">
        <v>1538</v>
      </c>
      <c r="C905" s="636" t="s">
        <v>2736</v>
      </c>
      <c r="D905" s="853"/>
      <c r="E905" s="851"/>
      <c r="F905" s="851"/>
      <c r="G905" s="851"/>
      <c r="H905" s="851"/>
      <c r="I905" s="851"/>
      <c r="J905" s="851"/>
      <c r="K905" s="851"/>
      <c r="L905" s="851"/>
      <c r="M905" s="851"/>
      <c r="N905" s="851"/>
      <c r="O905" s="851"/>
      <c r="P905" s="852"/>
      <c r="S905" s="359"/>
      <c r="T905" s="359"/>
    </row>
    <row r="906" spans="2:20" x14ac:dyDescent="0.2">
      <c r="B906" s="687" t="s">
        <v>1539</v>
      </c>
      <c r="C906" s="636" t="s">
        <v>2737</v>
      </c>
      <c r="D906" s="853"/>
      <c r="E906" s="851"/>
      <c r="F906" s="851"/>
      <c r="G906" s="851"/>
      <c r="H906" s="851"/>
      <c r="I906" s="851"/>
      <c r="J906" s="851"/>
      <c r="K906" s="851"/>
      <c r="L906" s="851"/>
      <c r="M906" s="851"/>
      <c r="N906" s="851"/>
      <c r="O906" s="851"/>
      <c r="P906" s="852"/>
      <c r="S906" s="359"/>
      <c r="T906" s="359"/>
    </row>
    <row r="907" spans="2:20" x14ac:dyDescent="0.2">
      <c r="B907" s="687" t="s">
        <v>1540</v>
      </c>
      <c r="C907" s="636" t="s">
        <v>2738</v>
      </c>
      <c r="D907" s="853"/>
      <c r="E907" s="851"/>
      <c r="F907" s="851"/>
      <c r="G907" s="851"/>
      <c r="H907" s="851"/>
      <c r="I907" s="851"/>
      <c r="J907" s="851"/>
      <c r="K907" s="851"/>
      <c r="L907" s="851"/>
      <c r="M907" s="851"/>
      <c r="N907" s="851"/>
      <c r="O907" s="851"/>
      <c r="P907" s="852"/>
      <c r="S907" s="359"/>
      <c r="T907" s="359"/>
    </row>
    <row r="908" spans="2:20" x14ac:dyDescent="0.2">
      <c r="B908" s="687" t="s">
        <v>1541</v>
      </c>
      <c r="C908" s="636" t="s">
        <v>2739</v>
      </c>
      <c r="D908" s="853"/>
      <c r="E908" s="851"/>
      <c r="F908" s="851"/>
      <c r="G908" s="851"/>
      <c r="H908" s="851"/>
      <c r="I908" s="851"/>
      <c r="J908" s="851"/>
      <c r="K908" s="851"/>
      <c r="L908" s="851"/>
      <c r="M908" s="851"/>
      <c r="N908" s="851"/>
      <c r="O908" s="851"/>
      <c r="P908" s="852"/>
      <c r="S908" s="359"/>
      <c r="T908" s="359"/>
    </row>
    <row r="909" spans="2:20" x14ac:dyDescent="0.2">
      <c r="B909" s="687" t="s">
        <v>1542</v>
      </c>
      <c r="C909" s="636" t="s">
        <v>2740</v>
      </c>
      <c r="D909" s="853"/>
      <c r="E909" s="851"/>
      <c r="F909" s="851"/>
      <c r="G909" s="851"/>
      <c r="H909" s="851"/>
      <c r="I909" s="851"/>
      <c r="J909" s="851"/>
      <c r="K909" s="851"/>
      <c r="L909" s="851"/>
      <c r="M909" s="851"/>
      <c r="N909" s="851"/>
      <c r="O909" s="851"/>
      <c r="P909" s="852"/>
      <c r="S909" s="359"/>
      <c r="T909" s="359"/>
    </row>
    <row r="910" spans="2:20" x14ac:dyDescent="0.2">
      <c r="B910" s="687" t="s">
        <v>1543</v>
      </c>
      <c r="C910" s="636" t="s">
        <v>2741</v>
      </c>
      <c r="D910" s="853"/>
      <c r="E910" s="851"/>
      <c r="F910" s="851"/>
      <c r="G910" s="851"/>
      <c r="H910" s="851"/>
      <c r="I910" s="851"/>
      <c r="J910" s="851"/>
      <c r="K910" s="851"/>
      <c r="L910" s="851"/>
      <c r="M910" s="851"/>
      <c r="N910" s="851"/>
      <c r="O910" s="851"/>
      <c r="P910" s="852"/>
      <c r="S910" s="359"/>
      <c r="T910" s="359"/>
    </row>
    <row r="911" spans="2:20" x14ac:dyDescent="0.2">
      <c r="B911" s="687" t="s">
        <v>1544</v>
      </c>
      <c r="C911" s="636" t="s">
        <v>2742</v>
      </c>
      <c r="D911" s="853"/>
      <c r="E911" s="851"/>
      <c r="F911" s="851"/>
      <c r="G911" s="851"/>
      <c r="H911" s="851"/>
      <c r="I911" s="851"/>
      <c r="J911" s="851"/>
      <c r="K911" s="851"/>
      <c r="L911" s="851"/>
      <c r="M911" s="851"/>
      <c r="N911" s="851"/>
      <c r="O911" s="851"/>
      <c r="P911" s="852"/>
      <c r="S911" s="359"/>
      <c r="T911" s="359"/>
    </row>
    <row r="912" spans="2:20" x14ac:dyDescent="0.2">
      <c r="B912" s="687" t="s">
        <v>303</v>
      </c>
      <c r="C912" s="636" t="s">
        <v>304</v>
      </c>
      <c r="D912" s="853"/>
      <c r="E912" s="851"/>
      <c r="F912" s="851"/>
      <c r="G912" s="851"/>
      <c r="H912" s="851"/>
      <c r="I912" s="851"/>
      <c r="J912" s="851"/>
      <c r="K912" s="851"/>
      <c r="L912" s="851"/>
      <c r="M912" s="851"/>
      <c r="N912" s="851"/>
      <c r="O912" s="851"/>
      <c r="P912" s="852"/>
      <c r="S912" s="359"/>
      <c r="T912" s="359"/>
    </row>
    <row r="913" spans="2:20" x14ac:dyDescent="0.2">
      <c r="B913" s="687" t="s">
        <v>305</v>
      </c>
      <c r="C913" s="636" t="s">
        <v>306</v>
      </c>
      <c r="D913" s="853"/>
      <c r="E913" s="851"/>
      <c r="F913" s="851"/>
      <c r="G913" s="851"/>
      <c r="H913" s="851"/>
      <c r="I913" s="851"/>
      <c r="J913" s="851"/>
      <c r="K913" s="851"/>
      <c r="L913" s="851"/>
      <c r="M913" s="851"/>
      <c r="N913" s="851"/>
      <c r="O913" s="851"/>
      <c r="P913" s="852"/>
      <c r="S913" s="359"/>
      <c r="T913" s="359"/>
    </row>
    <row r="914" spans="2:20" x14ac:dyDescent="0.2">
      <c r="B914" s="687" t="s">
        <v>508</v>
      </c>
      <c r="C914" s="636" t="s">
        <v>507</v>
      </c>
      <c r="D914" s="853"/>
      <c r="E914" s="851"/>
      <c r="F914" s="851"/>
      <c r="G914" s="851"/>
      <c r="H914" s="851"/>
      <c r="I914" s="851"/>
      <c r="J914" s="851"/>
      <c r="K914" s="851"/>
      <c r="L914" s="851"/>
      <c r="M914" s="851"/>
      <c r="N914" s="851"/>
      <c r="O914" s="851"/>
      <c r="P914" s="852"/>
      <c r="S914" s="359"/>
      <c r="T914" s="359"/>
    </row>
    <row r="915" spans="2:20" x14ac:dyDescent="0.2">
      <c r="B915" s="687" t="s">
        <v>506</v>
      </c>
      <c r="C915" s="636" t="s">
        <v>505</v>
      </c>
      <c r="D915" s="853"/>
      <c r="E915" s="851"/>
      <c r="F915" s="851"/>
      <c r="G915" s="851"/>
      <c r="H915" s="851"/>
      <c r="I915" s="851"/>
      <c r="J915" s="851"/>
      <c r="K915" s="851"/>
      <c r="L915" s="851"/>
      <c r="M915" s="851"/>
      <c r="N915" s="851"/>
      <c r="O915" s="851"/>
      <c r="P915" s="852"/>
      <c r="S915" s="359"/>
      <c r="T915" s="359"/>
    </row>
    <row r="916" spans="2:20" x14ac:dyDescent="0.2">
      <c r="B916" s="687" t="s">
        <v>504</v>
      </c>
      <c r="C916" s="636" t="s">
        <v>503</v>
      </c>
      <c r="D916" s="853"/>
      <c r="E916" s="851"/>
      <c r="F916" s="851"/>
      <c r="G916" s="851"/>
      <c r="H916" s="851"/>
      <c r="I916" s="851"/>
      <c r="J916" s="851"/>
      <c r="K916" s="851"/>
      <c r="L916" s="851"/>
      <c r="M916" s="851"/>
      <c r="N916" s="851"/>
      <c r="O916" s="851"/>
      <c r="P916" s="852"/>
      <c r="S916" s="359"/>
      <c r="T916" s="359"/>
    </row>
    <row r="917" spans="2:20" x14ac:dyDescent="0.2">
      <c r="B917" s="687" t="s">
        <v>1545</v>
      </c>
      <c r="C917" s="636" t="s">
        <v>2743</v>
      </c>
      <c r="D917" s="853"/>
      <c r="E917" s="851"/>
      <c r="F917" s="851"/>
      <c r="G917" s="851"/>
      <c r="H917" s="851"/>
      <c r="I917" s="851"/>
      <c r="J917" s="851"/>
      <c r="K917" s="851"/>
      <c r="L917" s="851"/>
      <c r="M917" s="851"/>
      <c r="N917" s="851"/>
      <c r="O917" s="851"/>
      <c r="P917" s="852"/>
      <c r="S917" s="359"/>
      <c r="T917" s="359"/>
    </row>
    <row r="918" spans="2:20" x14ac:dyDescent="0.2">
      <c r="B918" s="687" t="s">
        <v>1546</v>
      </c>
      <c r="C918" s="636" t="s">
        <v>2744</v>
      </c>
      <c r="D918" s="853"/>
      <c r="E918" s="851"/>
      <c r="F918" s="851"/>
      <c r="G918" s="851"/>
      <c r="H918" s="851"/>
      <c r="I918" s="851"/>
      <c r="J918" s="851"/>
      <c r="K918" s="851"/>
      <c r="L918" s="851"/>
      <c r="M918" s="851"/>
      <c r="N918" s="851"/>
      <c r="O918" s="851"/>
      <c r="P918" s="852"/>
      <c r="S918" s="359"/>
      <c r="T918" s="359"/>
    </row>
    <row r="919" spans="2:20" x14ac:dyDescent="0.2">
      <c r="B919" s="687" t="s">
        <v>1547</v>
      </c>
      <c r="C919" s="636" t="s">
        <v>2745</v>
      </c>
      <c r="D919" s="853"/>
      <c r="E919" s="851"/>
      <c r="F919" s="851"/>
      <c r="G919" s="851"/>
      <c r="H919" s="851"/>
      <c r="I919" s="851"/>
      <c r="J919" s="851"/>
      <c r="K919" s="851"/>
      <c r="L919" s="851"/>
      <c r="M919" s="851"/>
      <c r="N919" s="851"/>
      <c r="O919" s="851"/>
      <c r="P919" s="852"/>
      <c r="S919" s="359"/>
      <c r="T919" s="359"/>
    </row>
    <row r="920" spans="2:20" x14ac:dyDescent="0.2">
      <c r="B920" s="687" t="s">
        <v>1548</v>
      </c>
      <c r="C920" s="636" t="s">
        <v>2746</v>
      </c>
      <c r="D920" s="853"/>
      <c r="E920" s="851"/>
      <c r="F920" s="851"/>
      <c r="G920" s="851"/>
      <c r="H920" s="851"/>
      <c r="I920" s="851"/>
      <c r="J920" s="851"/>
      <c r="K920" s="851"/>
      <c r="L920" s="851"/>
      <c r="M920" s="851"/>
      <c r="N920" s="851"/>
      <c r="O920" s="851"/>
      <c r="P920" s="852"/>
      <c r="S920" s="359"/>
      <c r="T920" s="359"/>
    </row>
    <row r="921" spans="2:20" x14ac:dyDescent="0.2">
      <c r="B921" s="687" t="s">
        <v>1549</v>
      </c>
      <c r="C921" s="636" t="s">
        <v>2747</v>
      </c>
      <c r="D921" s="853"/>
      <c r="E921" s="851">
        <v>8068</v>
      </c>
      <c r="F921" s="851"/>
      <c r="G921" s="851"/>
      <c r="H921" s="851"/>
      <c r="I921" s="851">
        <v>8068</v>
      </c>
      <c r="J921" s="851"/>
      <c r="K921" s="851"/>
      <c r="L921" s="851"/>
      <c r="M921" s="851"/>
      <c r="N921" s="851"/>
      <c r="O921" s="851"/>
      <c r="P921" s="852"/>
      <c r="S921" s="359"/>
      <c r="T921" s="359"/>
    </row>
    <row r="922" spans="2:20" x14ac:dyDescent="0.2">
      <c r="B922" s="687" t="s">
        <v>1550</v>
      </c>
      <c r="C922" s="636" t="s">
        <v>2748</v>
      </c>
      <c r="D922" s="853"/>
      <c r="E922" s="851"/>
      <c r="F922" s="851"/>
      <c r="G922" s="851"/>
      <c r="H922" s="851"/>
      <c r="I922" s="851"/>
      <c r="J922" s="851"/>
      <c r="K922" s="851"/>
      <c r="L922" s="851"/>
      <c r="M922" s="851"/>
      <c r="N922" s="851"/>
      <c r="O922" s="851"/>
      <c r="P922" s="852"/>
      <c r="S922" s="359"/>
      <c r="T922" s="359"/>
    </row>
    <row r="923" spans="2:20" x14ac:dyDescent="0.2">
      <c r="B923" s="687" t="s">
        <v>1551</v>
      </c>
      <c r="C923" s="636" t="s">
        <v>2749</v>
      </c>
      <c r="D923" s="853"/>
      <c r="E923" s="851"/>
      <c r="F923" s="851"/>
      <c r="G923" s="851"/>
      <c r="H923" s="851"/>
      <c r="I923" s="851"/>
      <c r="J923" s="851"/>
      <c r="K923" s="851"/>
      <c r="L923" s="851"/>
      <c r="M923" s="851"/>
      <c r="N923" s="851"/>
      <c r="O923" s="851"/>
      <c r="P923" s="852"/>
      <c r="S923" s="359"/>
      <c r="T923" s="359"/>
    </row>
    <row r="924" spans="2:20" x14ac:dyDescent="0.2">
      <c r="B924" s="687" t="s">
        <v>502</v>
      </c>
      <c r="C924" s="636" t="s">
        <v>501</v>
      </c>
      <c r="D924" s="853"/>
      <c r="E924" s="851"/>
      <c r="F924" s="851"/>
      <c r="G924" s="851"/>
      <c r="H924" s="851"/>
      <c r="I924" s="851"/>
      <c r="J924" s="851"/>
      <c r="K924" s="851"/>
      <c r="L924" s="851"/>
      <c r="M924" s="851"/>
      <c r="N924" s="851"/>
      <c r="O924" s="851"/>
      <c r="P924" s="852"/>
      <c r="S924" s="359"/>
      <c r="T924" s="359"/>
    </row>
    <row r="925" spans="2:20" x14ac:dyDescent="0.2">
      <c r="B925" s="687" t="s">
        <v>500</v>
      </c>
      <c r="C925" s="636" t="s">
        <v>499</v>
      </c>
      <c r="D925" s="853"/>
      <c r="E925" s="851"/>
      <c r="F925" s="851"/>
      <c r="G925" s="851"/>
      <c r="H925" s="851"/>
      <c r="I925" s="851"/>
      <c r="J925" s="851"/>
      <c r="K925" s="851"/>
      <c r="L925" s="851"/>
      <c r="M925" s="851"/>
      <c r="N925" s="851"/>
      <c r="O925" s="851"/>
      <c r="P925" s="852"/>
      <c r="S925" s="359"/>
      <c r="T925" s="359"/>
    </row>
    <row r="926" spans="2:20" x14ac:dyDescent="0.2">
      <c r="B926" s="687" t="s">
        <v>1552</v>
      </c>
      <c r="C926" s="636" t="s">
        <v>2750</v>
      </c>
      <c r="D926" s="853"/>
      <c r="E926" s="851"/>
      <c r="F926" s="851"/>
      <c r="G926" s="851"/>
      <c r="H926" s="851"/>
      <c r="I926" s="851"/>
      <c r="J926" s="851"/>
      <c r="K926" s="851"/>
      <c r="L926" s="851"/>
      <c r="M926" s="851"/>
      <c r="N926" s="851"/>
      <c r="O926" s="851"/>
      <c r="P926" s="852"/>
      <c r="S926" s="359"/>
      <c r="T926" s="359"/>
    </row>
    <row r="927" spans="2:20" x14ac:dyDescent="0.2">
      <c r="B927" s="687" t="s">
        <v>498</v>
      </c>
      <c r="C927" s="636" t="s">
        <v>497</v>
      </c>
      <c r="D927" s="853"/>
      <c r="E927" s="851"/>
      <c r="F927" s="851"/>
      <c r="G927" s="851"/>
      <c r="H927" s="851"/>
      <c r="I927" s="851"/>
      <c r="J927" s="851"/>
      <c r="K927" s="851"/>
      <c r="L927" s="851"/>
      <c r="M927" s="851"/>
      <c r="N927" s="851"/>
      <c r="O927" s="851"/>
      <c r="P927" s="852"/>
      <c r="S927" s="359"/>
      <c r="T927" s="359"/>
    </row>
    <row r="928" spans="2:20" x14ac:dyDescent="0.2">
      <c r="B928" s="687" t="s">
        <v>496</v>
      </c>
      <c r="C928" s="636" t="s">
        <v>495</v>
      </c>
      <c r="D928" s="853"/>
      <c r="E928" s="851"/>
      <c r="F928" s="851"/>
      <c r="G928" s="851"/>
      <c r="H928" s="851"/>
      <c r="I928" s="851"/>
      <c r="J928" s="851"/>
      <c r="K928" s="851"/>
      <c r="L928" s="851"/>
      <c r="M928" s="851"/>
      <c r="N928" s="851"/>
      <c r="O928" s="851"/>
      <c r="P928" s="852"/>
      <c r="S928" s="359"/>
      <c r="T928" s="359"/>
    </row>
    <row r="929" spans="2:20" x14ac:dyDescent="0.2">
      <c r="B929" s="687" t="s">
        <v>1553</v>
      </c>
      <c r="C929" s="636" t="s">
        <v>2751</v>
      </c>
      <c r="D929" s="853"/>
      <c r="E929" s="851"/>
      <c r="F929" s="851"/>
      <c r="G929" s="851"/>
      <c r="H929" s="851"/>
      <c r="I929" s="851"/>
      <c r="J929" s="851"/>
      <c r="K929" s="851"/>
      <c r="L929" s="851"/>
      <c r="M929" s="851"/>
      <c r="N929" s="851"/>
      <c r="O929" s="851"/>
      <c r="P929" s="852"/>
      <c r="S929" s="359"/>
      <c r="T929" s="359"/>
    </row>
    <row r="930" spans="2:20" x14ac:dyDescent="0.2">
      <c r="B930" s="687" t="s">
        <v>1554</v>
      </c>
      <c r="C930" s="636" t="s">
        <v>2752</v>
      </c>
      <c r="D930" s="853"/>
      <c r="E930" s="851"/>
      <c r="F930" s="851"/>
      <c r="G930" s="851"/>
      <c r="H930" s="851"/>
      <c r="I930" s="851"/>
      <c r="J930" s="851"/>
      <c r="K930" s="851"/>
      <c r="L930" s="851"/>
      <c r="M930" s="851"/>
      <c r="N930" s="851"/>
      <c r="O930" s="851"/>
      <c r="P930" s="852"/>
      <c r="S930" s="359"/>
      <c r="T930" s="359"/>
    </row>
    <row r="931" spans="2:20" x14ac:dyDescent="0.2">
      <c r="B931" s="687" t="s">
        <v>1555</v>
      </c>
      <c r="C931" s="636" t="s">
        <v>2753</v>
      </c>
      <c r="D931" s="853"/>
      <c r="E931" s="851"/>
      <c r="F931" s="851"/>
      <c r="G931" s="851"/>
      <c r="H931" s="851"/>
      <c r="I931" s="851"/>
      <c r="J931" s="851"/>
      <c r="K931" s="851"/>
      <c r="L931" s="851"/>
      <c r="M931" s="851"/>
      <c r="N931" s="851"/>
      <c r="O931" s="851"/>
      <c r="P931" s="852"/>
      <c r="S931" s="359"/>
      <c r="T931" s="359"/>
    </row>
    <row r="932" spans="2:20" x14ac:dyDescent="0.2">
      <c r="B932" s="687" t="s">
        <v>494</v>
      </c>
      <c r="C932" s="636" t="s">
        <v>493</v>
      </c>
      <c r="D932" s="853"/>
      <c r="E932" s="851"/>
      <c r="F932" s="851"/>
      <c r="G932" s="851"/>
      <c r="H932" s="851"/>
      <c r="I932" s="851"/>
      <c r="J932" s="851"/>
      <c r="K932" s="851"/>
      <c r="L932" s="851"/>
      <c r="M932" s="851"/>
      <c r="N932" s="851"/>
      <c r="O932" s="851"/>
      <c r="P932" s="852"/>
      <c r="S932" s="359"/>
      <c r="T932" s="359"/>
    </row>
    <row r="933" spans="2:20" x14ac:dyDescent="0.2">
      <c r="B933" s="687" t="s">
        <v>492</v>
      </c>
      <c r="C933" s="636" t="s">
        <v>491</v>
      </c>
      <c r="D933" s="853"/>
      <c r="E933" s="851"/>
      <c r="F933" s="851"/>
      <c r="G933" s="851"/>
      <c r="H933" s="851"/>
      <c r="I933" s="851"/>
      <c r="J933" s="851"/>
      <c r="K933" s="851"/>
      <c r="L933" s="851"/>
      <c r="M933" s="851"/>
      <c r="N933" s="851"/>
      <c r="O933" s="851"/>
      <c r="P933" s="852"/>
      <c r="S933" s="359"/>
      <c r="T933" s="359"/>
    </row>
    <row r="934" spans="2:20" x14ac:dyDescent="0.2">
      <c r="B934" s="687" t="s">
        <v>1556</v>
      </c>
      <c r="C934" s="636" t="s">
        <v>2754</v>
      </c>
      <c r="D934" s="853"/>
      <c r="E934" s="851"/>
      <c r="F934" s="851"/>
      <c r="G934" s="851"/>
      <c r="H934" s="851"/>
      <c r="I934" s="851"/>
      <c r="J934" s="851"/>
      <c r="K934" s="851"/>
      <c r="L934" s="851"/>
      <c r="M934" s="851"/>
      <c r="N934" s="851"/>
      <c r="O934" s="851"/>
      <c r="P934" s="852"/>
      <c r="S934" s="359"/>
      <c r="T934" s="359"/>
    </row>
    <row r="935" spans="2:20" x14ac:dyDescent="0.2">
      <c r="B935" s="687" t="s">
        <v>1557</v>
      </c>
      <c r="C935" s="636" t="s">
        <v>2755</v>
      </c>
      <c r="D935" s="853"/>
      <c r="E935" s="851"/>
      <c r="F935" s="851"/>
      <c r="G935" s="851"/>
      <c r="H935" s="851"/>
      <c r="I935" s="851"/>
      <c r="J935" s="851"/>
      <c r="K935" s="851"/>
      <c r="L935" s="851"/>
      <c r="M935" s="851"/>
      <c r="N935" s="851"/>
      <c r="O935" s="851"/>
      <c r="P935" s="852"/>
      <c r="S935" s="359"/>
      <c r="T935" s="359"/>
    </row>
    <row r="936" spans="2:20" x14ac:dyDescent="0.2">
      <c r="B936" s="687" t="s">
        <v>1558</v>
      </c>
      <c r="C936" s="636" t="s">
        <v>2756</v>
      </c>
      <c r="D936" s="853"/>
      <c r="E936" s="851"/>
      <c r="F936" s="851"/>
      <c r="G936" s="851"/>
      <c r="H936" s="851"/>
      <c r="I936" s="851"/>
      <c r="J936" s="851"/>
      <c r="K936" s="851"/>
      <c r="L936" s="851"/>
      <c r="M936" s="851"/>
      <c r="N936" s="851"/>
      <c r="O936" s="851"/>
      <c r="P936" s="852"/>
      <c r="S936" s="359"/>
      <c r="T936" s="359"/>
    </row>
    <row r="937" spans="2:20" x14ac:dyDescent="0.2">
      <c r="B937" s="687" t="s">
        <v>1559</v>
      </c>
      <c r="C937" s="636" t="s">
        <v>2757</v>
      </c>
      <c r="D937" s="853"/>
      <c r="E937" s="851"/>
      <c r="F937" s="851"/>
      <c r="G937" s="851"/>
      <c r="H937" s="851"/>
      <c r="I937" s="851"/>
      <c r="J937" s="851"/>
      <c r="K937" s="851"/>
      <c r="L937" s="851"/>
      <c r="M937" s="851"/>
      <c r="N937" s="851"/>
      <c r="O937" s="851"/>
      <c r="P937" s="852"/>
      <c r="S937" s="359"/>
      <c r="T937" s="359"/>
    </row>
    <row r="938" spans="2:20" x14ac:dyDescent="0.2">
      <c r="B938" s="687" t="s">
        <v>1560</v>
      </c>
      <c r="C938" s="636" t="s">
        <v>2758</v>
      </c>
      <c r="D938" s="853"/>
      <c r="E938" s="851"/>
      <c r="F938" s="851"/>
      <c r="G938" s="851"/>
      <c r="H938" s="851"/>
      <c r="I938" s="851"/>
      <c r="J938" s="851"/>
      <c r="K938" s="851"/>
      <c r="L938" s="851"/>
      <c r="M938" s="851"/>
      <c r="N938" s="851"/>
      <c r="O938" s="851"/>
      <c r="P938" s="852"/>
      <c r="S938" s="359"/>
      <c r="T938" s="359"/>
    </row>
    <row r="939" spans="2:20" x14ac:dyDescent="0.2">
      <c r="B939" s="687" t="s">
        <v>1561</v>
      </c>
      <c r="C939" s="636" t="s">
        <v>2759</v>
      </c>
      <c r="D939" s="853"/>
      <c r="E939" s="851"/>
      <c r="F939" s="851"/>
      <c r="G939" s="851"/>
      <c r="H939" s="851"/>
      <c r="I939" s="851"/>
      <c r="J939" s="851"/>
      <c r="K939" s="851"/>
      <c r="L939" s="851"/>
      <c r="M939" s="851"/>
      <c r="N939" s="851"/>
      <c r="O939" s="851"/>
      <c r="P939" s="852"/>
      <c r="S939" s="359"/>
      <c r="T939" s="359"/>
    </row>
    <row r="940" spans="2:20" x14ac:dyDescent="0.2">
      <c r="B940" s="687" t="s">
        <v>1562</v>
      </c>
      <c r="C940" s="636" t="s">
        <v>2760</v>
      </c>
      <c r="D940" s="853"/>
      <c r="E940" s="851"/>
      <c r="F940" s="851"/>
      <c r="G940" s="851"/>
      <c r="H940" s="851"/>
      <c r="I940" s="851"/>
      <c r="J940" s="851"/>
      <c r="K940" s="851"/>
      <c r="L940" s="851"/>
      <c r="M940" s="851"/>
      <c r="N940" s="851"/>
      <c r="O940" s="851"/>
      <c r="P940" s="852"/>
      <c r="S940" s="359"/>
      <c r="T940" s="359"/>
    </row>
    <row r="941" spans="2:20" x14ac:dyDescent="0.2">
      <c r="B941" s="687" t="s">
        <v>1563</v>
      </c>
      <c r="C941" s="636" t="s">
        <v>2761</v>
      </c>
      <c r="D941" s="853"/>
      <c r="E941" s="851"/>
      <c r="F941" s="851"/>
      <c r="G941" s="851"/>
      <c r="H941" s="851"/>
      <c r="I941" s="851"/>
      <c r="J941" s="851"/>
      <c r="K941" s="851"/>
      <c r="L941" s="851"/>
      <c r="M941" s="851"/>
      <c r="N941" s="851"/>
      <c r="O941" s="851"/>
      <c r="P941" s="852"/>
      <c r="S941" s="359"/>
      <c r="T941" s="359"/>
    </row>
    <row r="942" spans="2:20" x14ac:dyDescent="0.2">
      <c r="B942" s="687" t="s">
        <v>1564</v>
      </c>
      <c r="C942" s="636" t="s">
        <v>2762</v>
      </c>
      <c r="D942" s="853"/>
      <c r="E942" s="851"/>
      <c r="F942" s="851"/>
      <c r="G942" s="851"/>
      <c r="H942" s="851"/>
      <c r="I942" s="851"/>
      <c r="J942" s="851"/>
      <c r="K942" s="851"/>
      <c r="L942" s="851"/>
      <c r="M942" s="851"/>
      <c r="N942" s="851"/>
      <c r="O942" s="851"/>
      <c r="P942" s="852"/>
      <c r="S942" s="359"/>
      <c r="T942" s="359"/>
    </row>
    <row r="943" spans="2:20" x14ac:dyDescent="0.2">
      <c r="B943" s="687" t="s">
        <v>1565</v>
      </c>
      <c r="C943" s="636" t="s">
        <v>2763</v>
      </c>
      <c r="D943" s="853"/>
      <c r="E943" s="851"/>
      <c r="F943" s="851"/>
      <c r="G943" s="851"/>
      <c r="H943" s="851"/>
      <c r="I943" s="851"/>
      <c r="J943" s="851"/>
      <c r="K943" s="851"/>
      <c r="L943" s="851"/>
      <c r="M943" s="851"/>
      <c r="N943" s="851"/>
      <c r="O943" s="851"/>
      <c r="P943" s="852"/>
      <c r="S943" s="359"/>
      <c r="T943" s="359"/>
    </row>
    <row r="944" spans="2:20" x14ac:dyDescent="0.2">
      <c r="B944" s="687" t="s">
        <v>1566</v>
      </c>
      <c r="C944" s="636" t="s">
        <v>2764</v>
      </c>
      <c r="D944" s="853"/>
      <c r="E944" s="851"/>
      <c r="F944" s="851"/>
      <c r="G944" s="851"/>
      <c r="H944" s="851"/>
      <c r="I944" s="851"/>
      <c r="J944" s="851"/>
      <c r="K944" s="851"/>
      <c r="L944" s="851"/>
      <c r="M944" s="851"/>
      <c r="N944" s="851"/>
      <c r="O944" s="851"/>
      <c r="P944" s="852"/>
      <c r="S944" s="359"/>
      <c r="T944" s="359"/>
    </row>
    <row r="945" spans="2:20" x14ac:dyDescent="0.2">
      <c r="B945" s="687" t="s">
        <v>1567</v>
      </c>
      <c r="C945" s="636" t="s">
        <v>2765</v>
      </c>
      <c r="D945" s="853"/>
      <c r="E945" s="851"/>
      <c r="F945" s="851"/>
      <c r="G945" s="851"/>
      <c r="H945" s="851"/>
      <c r="I945" s="851"/>
      <c r="J945" s="851"/>
      <c r="K945" s="851"/>
      <c r="L945" s="851"/>
      <c r="M945" s="851"/>
      <c r="N945" s="851"/>
      <c r="O945" s="851"/>
      <c r="P945" s="852"/>
      <c r="S945" s="359"/>
      <c r="T945" s="359"/>
    </row>
    <row r="946" spans="2:20" x14ac:dyDescent="0.2">
      <c r="B946" s="687" t="s">
        <v>1568</v>
      </c>
      <c r="C946" s="636" t="s">
        <v>2766</v>
      </c>
      <c r="D946" s="853"/>
      <c r="E946" s="851"/>
      <c r="F946" s="851"/>
      <c r="G946" s="851"/>
      <c r="H946" s="851"/>
      <c r="I946" s="851"/>
      <c r="J946" s="851"/>
      <c r="K946" s="851"/>
      <c r="L946" s="851"/>
      <c r="M946" s="851"/>
      <c r="N946" s="851"/>
      <c r="O946" s="851"/>
      <c r="P946" s="852"/>
      <c r="S946" s="359"/>
      <c r="T946" s="359"/>
    </row>
    <row r="947" spans="2:20" x14ac:dyDescent="0.2">
      <c r="B947" s="687" t="s">
        <v>490</v>
      </c>
      <c r="C947" s="636" t="s">
        <v>489</v>
      </c>
      <c r="D947" s="853"/>
      <c r="E947" s="851"/>
      <c r="F947" s="851"/>
      <c r="G947" s="851"/>
      <c r="H947" s="851"/>
      <c r="I947" s="851"/>
      <c r="J947" s="851"/>
      <c r="K947" s="851"/>
      <c r="L947" s="851"/>
      <c r="M947" s="851"/>
      <c r="N947" s="851"/>
      <c r="O947" s="851"/>
      <c r="P947" s="852"/>
      <c r="S947" s="359"/>
      <c r="T947" s="359"/>
    </row>
    <row r="948" spans="2:20" x14ac:dyDescent="0.2">
      <c r="B948" s="687" t="s">
        <v>488</v>
      </c>
      <c r="C948" s="636" t="s">
        <v>487</v>
      </c>
      <c r="D948" s="853"/>
      <c r="E948" s="851"/>
      <c r="F948" s="851"/>
      <c r="G948" s="851"/>
      <c r="H948" s="851"/>
      <c r="I948" s="851"/>
      <c r="J948" s="851"/>
      <c r="K948" s="851"/>
      <c r="L948" s="851"/>
      <c r="M948" s="851"/>
      <c r="N948" s="851"/>
      <c r="O948" s="851"/>
      <c r="P948" s="852"/>
      <c r="S948" s="359"/>
      <c r="T948" s="359"/>
    </row>
    <row r="949" spans="2:20" x14ac:dyDescent="0.2">
      <c r="B949" s="687" t="s">
        <v>486</v>
      </c>
      <c r="C949" s="636" t="s">
        <v>485</v>
      </c>
      <c r="D949" s="853"/>
      <c r="E949" s="851"/>
      <c r="F949" s="851"/>
      <c r="G949" s="851"/>
      <c r="H949" s="851"/>
      <c r="I949" s="851"/>
      <c r="J949" s="851"/>
      <c r="K949" s="851"/>
      <c r="L949" s="851"/>
      <c r="M949" s="851"/>
      <c r="N949" s="851"/>
      <c r="O949" s="851"/>
      <c r="P949" s="852"/>
      <c r="S949" s="359"/>
      <c r="T949" s="359"/>
    </row>
    <row r="950" spans="2:20" x14ac:dyDescent="0.2">
      <c r="B950" s="687" t="s">
        <v>484</v>
      </c>
      <c r="C950" s="636" t="s">
        <v>483</v>
      </c>
      <c r="D950" s="853"/>
      <c r="E950" s="851"/>
      <c r="F950" s="851"/>
      <c r="G950" s="851"/>
      <c r="H950" s="851"/>
      <c r="I950" s="851"/>
      <c r="J950" s="851"/>
      <c r="K950" s="851"/>
      <c r="L950" s="851"/>
      <c r="M950" s="851"/>
      <c r="N950" s="851"/>
      <c r="O950" s="851"/>
      <c r="P950" s="852"/>
      <c r="S950" s="359"/>
      <c r="T950" s="359"/>
    </row>
    <row r="951" spans="2:20" x14ac:dyDescent="0.2">
      <c r="B951" s="687" t="s">
        <v>482</v>
      </c>
      <c r="C951" s="636" t="s">
        <v>481</v>
      </c>
      <c r="D951" s="853"/>
      <c r="E951" s="851"/>
      <c r="F951" s="851"/>
      <c r="G951" s="851"/>
      <c r="H951" s="851"/>
      <c r="I951" s="851"/>
      <c r="J951" s="851"/>
      <c r="K951" s="851"/>
      <c r="L951" s="851"/>
      <c r="M951" s="851"/>
      <c r="N951" s="851"/>
      <c r="O951" s="851"/>
      <c r="P951" s="852"/>
      <c r="S951" s="359"/>
      <c r="T951" s="359"/>
    </row>
    <row r="952" spans="2:20" x14ac:dyDescent="0.2">
      <c r="B952" s="687" t="s">
        <v>480</v>
      </c>
      <c r="C952" s="636" t="s">
        <v>479</v>
      </c>
      <c r="D952" s="853"/>
      <c r="E952" s="851"/>
      <c r="F952" s="851"/>
      <c r="G952" s="851"/>
      <c r="H952" s="851"/>
      <c r="I952" s="851"/>
      <c r="J952" s="851"/>
      <c r="K952" s="851"/>
      <c r="L952" s="851"/>
      <c r="M952" s="851"/>
      <c r="N952" s="851"/>
      <c r="O952" s="851"/>
      <c r="P952" s="852"/>
      <c r="S952" s="359"/>
      <c r="T952" s="359"/>
    </row>
    <row r="953" spans="2:20" x14ac:dyDescent="0.2">
      <c r="B953" s="687" t="s">
        <v>478</v>
      </c>
      <c r="C953" s="636" t="s">
        <v>477</v>
      </c>
      <c r="D953" s="853"/>
      <c r="E953" s="851"/>
      <c r="F953" s="851"/>
      <c r="G953" s="851"/>
      <c r="H953" s="851"/>
      <c r="I953" s="851"/>
      <c r="J953" s="851"/>
      <c r="K953" s="851"/>
      <c r="L953" s="851"/>
      <c r="M953" s="851"/>
      <c r="N953" s="851"/>
      <c r="O953" s="851"/>
      <c r="P953" s="852"/>
      <c r="S953" s="359"/>
      <c r="T953" s="359"/>
    </row>
    <row r="954" spans="2:20" x14ac:dyDescent="0.2">
      <c r="B954" s="687" t="s">
        <v>476</v>
      </c>
      <c r="C954" s="636" t="s">
        <v>475</v>
      </c>
      <c r="D954" s="853"/>
      <c r="E954" s="851"/>
      <c r="F954" s="851"/>
      <c r="G954" s="851"/>
      <c r="H954" s="851"/>
      <c r="I954" s="851"/>
      <c r="J954" s="851"/>
      <c r="K954" s="851"/>
      <c r="L954" s="851"/>
      <c r="M954" s="851"/>
      <c r="N954" s="851"/>
      <c r="O954" s="851"/>
      <c r="P954" s="852"/>
      <c r="S954" s="359"/>
      <c r="T954" s="359"/>
    </row>
    <row r="955" spans="2:20" x14ac:dyDescent="0.2">
      <c r="B955" s="687" t="s">
        <v>474</v>
      </c>
      <c r="C955" s="636" t="s">
        <v>473</v>
      </c>
      <c r="D955" s="853"/>
      <c r="E955" s="851"/>
      <c r="F955" s="851"/>
      <c r="G955" s="851"/>
      <c r="H955" s="851"/>
      <c r="I955" s="851"/>
      <c r="J955" s="851"/>
      <c r="K955" s="851"/>
      <c r="L955" s="851"/>
      <c r="M955" s="851"/>
      <c r="N955" s="851"/>
      <c r="O955" s="851"/>
      <c r="P955" s="852"/>
      <c r="S955" s="359"/>
      <c r="T955" s="359"/>
    </row>
    <row r="956" spans="2:20" x14ac:dyDescent="0.2">
      <c r="B956" s="687" t="s">
        <v>472</v>
      </c>
      <c r="C956" s="636" t="s">
        <v>471</v>
      </c>
      <c r="D956" s="853"/>
      <c r="E956" s="851"/>
      <c r="F956" s="851"/>
      <c r="G956" s="851"/>
      <c r="H956" s="851"/>
      <c r="I956" s="851"/>
      <c r="J956" s="851"/>
      <c r="K956" s="851"/>
      <c r="L956" s="851"/>
      <c r="M956" s="851"/>
      <c r="N956" s="851"/>
      <c r="O956" s="851"/>
      <c r="P956" s="852"/>
      <c r="S956" s="359"/>
      <c r="T956" s="359"/>
    </row>
    <row r="957" spans="2:20" x14ac:dyDescent="0.2">
      <c r="B957" s="687" t="s">
        <v>470</v>
      </c>
      <c r="C957" s="636" t="s">
        <v>469</v>
      </c>
      <c r="D957" s="853"/>
      <c r="E957" s="851"/>
      <c r="F957" s="851"/>
      <c r="G957" s="851"/>
      <c r="H957" s="851"/>
      <c r="I957" s="851"/>
      <c r="J957" s="851"/>
      <c r="K957" s="851"/>
      <c r="L957" s="851"/>
      <c r="M957" s="851"/>
      <c r="N957" s="851"/>
      <c r="O957" s="851"/>
      <c r="P957" s="852"/>
      <c r="S957" s="359"/>
      <c r="T957" s="359"/>
    </row>
    <row r="958" spans="2:20" x14ac:dyDescent="0.2">
      <c r="B958" s="687" t="s">
        <v>468</v>
      </c>
      <c r="C958" s="636" t="s">
        <v>467</v>
      </c>
      <c r="D958" s="853"/>
      <c r="E958" s="851"/>
      <c r="F958" s="851"/>
      <c r="G958" s="851"/>
      <c r="H958" s="851"/>
      <c r="I958" s="851"/>
      <c r="J958" s="851"/>
      <c r="K958" s="851"/>
      <c r="L958" s="851"/>
      <c r="M958" s="851"/>
      <c r="N958" s="851"/>
      <c r="O958" s="851"/>
      <c r="P958" s="852"/>
      <c r="S958" s="359"/>
      <c r="T958" s="359"/>
    </row>
    <row r="959" spans="2:20" x14ac:dyDescent="0.2">
      <c r="B959" s="687" t="s">
        <v>466</v>
      </c>
      <c r="C959" s="636" t="s">
        <v>465</v>
      </c>
      <c r="D959" s="853"/>
      <c r="E959" s="851"/>
      <c r="F959" s="851"/>
      <c r="G959" s="851"/>
      <c r="H959" s="851"/>
      <c r="I959" s="851"/>
      <c r="J959" s="851"/>
      <c r="K959" s="851"/>
      <c r="L959" s="851"/>
      <c r="M959" s="851"/>
      <c r="N959" s="851"/>
      <c r="O959" s="851"/>
      <c r="P959" s="852"/>
      <c r="S959" s="359"/>
      <c r="T959" s="359"/>
    </row>
    <row r="960" spans="2:20" x14ac:dyDescent="0.2">
      <c r="B960" s="687" t="s">
        <v>464</v>
      </c>
      <c r="C960" s="636" t="s">
        <v>463</v>
      </c>
      <c r="D960" s="853"/>
      <c r="E960" s="851"/>
      <c r="F960" s="851"/>
      <c r="G960" s="851"/>
      <c r="H960" s="851"/>
      <c r="I960" s="851"/>
      <c r="J960" s="851"/>
      <c r="K960" s="851"/>
      <c r="L960" s="851"/>
      <c r="M960" s="851"/>
      <c r="N960" s="851"/>
      <c r="O960" s="851"/>
      <c r="P960" s="852"/>
      <c r="S960" s="359"/>
      <c r="T960" s="359"/>
    </row>
    <row r="961" spans="2:20" x14ac:dyDescent="0.2">
      <c r="B961" s="687" t="s">
        <v>462</v>
      </c>
      <c r="C961" s="636" t="s">
        <v>461</v>
      </c>
      <c r="D961" s="853"/>
      <c r="E961" s="851"/>
      <c r="F961" s="851"/>
      <c r="G961" s="851"/>
      <c r="H961" s="851"/>
      <c r="I961" s="851"/>
      <c r="J961" s="851"/>
      <c r="K961" s="851"/>
      <c r="L961" s="851"/>
      <c r="M961" s="851"/>
      <c r="N961" s="851"/>
      <c r="O961" s="851"/>
      <c r="P961" s="852"/>
      <c r="S961" s="359"/>
      <c r="T961" s="359"/>
    </row>
    <row r="962" spans="2:20" x14ac:dyDescent="0.2">
      <c r="B962" s="687" t="s">
        <v>1569</v>
      </c>
      <c r="C962" s="636" t="s">
        <v>2767</v>
      </c>
      <c r="D962" s="853"/>
      <c r="E962" s="851">
        <v>8479</v>
      </c>
      <c r="F962" s="851"/>
      <c r="G962" s="851"/>
      <c r="H962" s="851"/>
      <c r="I962" s="851">
        <v>8504</v>
      </c>
      <c r="J962" s="851"/>
      <c r="K962" s="851"/>
      <c r="L962" s="851"/>
      <c r="M962" s="851"/>
      <c r="N962" s="851"/>
      <c r="O962" s="851"/>
      <c r="P962" s="852"/>
      <c r="S962" s="359"/>
      <c r="T962" s="359"/>
    </row>
    <row r="963" spans="2:20" x14ac:dyDescent="0.2">
      <c r="B963" s="687" t="s">
        <v>1570</v>
      </c>
      <c r="C963" s="636" t="s">
        <v>2768</v>
      </c>
      <c r="D963" s="853"/>
      <c r="E963" s="851"/>
      <c r="F963" s="851"/>
      <c r="G963" s="851"/>
      <c r="H963" s="851"/>
      <c r="I963" s="851"/>
      <c r="J963" s="851"/>
      <c r="K963" s="851"/>
      <c r="L963" s="851"/>
      <c r="M963" s="851"/>
      <c r="N963" s="851"/>
      <c r="O963" s="851"/>
      <c r="P963" s="852"/>
      <c r="S963" s="359"/>
      <c r="T963" s="359"/>
    </row>
    <row r="964" spans="2:20" x14ac:dyDescent="0.2">
      <c r="B964" s="687" t="s">
        <v>1571</v>
      </c>
      <c r="C964" s="636" t="s">
        <v>2769</v>
      </c>
      <c r="D964" s="853"/>
      <c r="E964" s="851"/>
      <c r="F964" s="851"/>
      <c r="G964" s="851"/>
      <c r="H964" s="851"/>
      <c r="I964" s="851"/>
      <c r="J964" s="851"/>
      <c r="K964" s="851"/>
      <c r="L964" s="851"/>
      <c r="M964" s="851"/>
      <c r="N964" s="851"/>
      <c r="O964" s="851"/>
      <c r="P964" s="852"/>
      <c r="S964" s="359"/>
      <c r="T964" s="359"/>
    </row>
    <row r="965" spans="2:20" x14ac:dyDescent="0.2">
      <c r="B965" s="687" t="s">
        <v>1572</v>
      </c>
      <c r="C965" s="636" t="s">
        <v>2770</v>
      </c>
      <c r="D965" s="853"/>
      <c r="E965" s="851"/>
      <c r="F965" s="851"/>
      <c r="G965" s="851"/>
      <c r="H965" s="851"/>
      <c r="I965" s="851"/>
      <c r="J965" s="851"/>
      <c r="K965" s="851"/>
      <c r="L965" s="851"/>
      <c r="M965" s="851"/>
      <c r="N965" s="851"/>
      <c r="O965" s="851"/>
      <c r="P965" s="852"/>
      <c r="S965" s="359"/>
      <c r="T965" s="359"/>
    </row>
    <row r="966" spans="2:20" x14ac:dyDescent="0.2">
      <c r="B966" s="687" t="s">
        <v>1573</v>
      </c>
      <c r="C966" s="636" t="s">
        <v>2771</v>
      </c>
      <c r="D966" s="853"/>
      <c r="E966" s="851"/>
      <c r="F966" s="851"/>
      <c r="G966" s="851"/>
      <c r="H966" s="851"/>
      <c r="I966" s="851"/>
      <c r="J966" s="851"/>
      <c r="K966" s="851"/>
      <c r="L966" s="851"/>
      <c r="M966" s="851"/>
      <c r="N966" s="851"/>
      <c r="O966" s="851"/>
      <c r="P966" s="852"/>
      <c r="S966" s="359"/>
      <c r="T966" s="359"/>
    </row>
    <row r="967" spans="2:20" x14ac:dyDescent="0.2">
      <c r="B967" s="687" t="s">
        <v>1574</v>
      </c>
      <c r="C967" s="636" t="s">
        <v>2772</v>
      </c>
      <c r="D967" s="853"/>
      <c r="E967" s="851"/>
      <c r="F967" s="851"/>
      <c r="G967" s="851"/>
      <c r="H967" s="851"/>
      <c r="I967" s="851"/>
      <c r="J967" s="851"/>
      <c r="K967" s="851"/>
      <c r="L967" s="851"/>
      <c r="M967" s="851"/>
      <c r="N967" s="851"/>
      <c r="O967" s="851"/>
      <c r="P967" s="852"/>
      <c r="S967" s="359"/>
      <c r="T967" s="359"/>
    </row>
    <row r="968" spans="2:20" x14ac:dyDescent="0.2">
      <c r="B968" s="687" t="s">
        <v>1575</v>
      </c>
      <c r="C968" s="636" t="s">
        <v>2773</v>
      </c>
      <c r="D968" s="853"/>
      <c r="E968" s="851"/>
      <c r="F968" s="851"/>
      <c r="G968" s="851"/>
      <c r="H968" s="851"/>
      <c r="I968" s="851"/>
      <c r="J968" s="851"/>
      <c r="K968" s="851"/>
      <c r="L968" s="851"/>
      <c r="M968" s="851"/>
      <c r="N968" s="851"/>
      <c r="O968" s="851"/>
      <c r="P968" s="852"/>
      <c r="S968" s="359"/>
      <c r="T968" s="359"/>
    </row>
    <row r="969" spans="2:20" x14ac:dyDescent="0.2">
      <c r="B969" s="687" t="s">
        <v>1576</v>
      </c>
      <c r="C969" s="636" t="s">
        <v>2774</v>
      </c>
      <c r="D969" s="853"/>
      <c r="E969" s="851"/>
      <c r="F969" s="851"/>
      <c r="G969" s="851"/>
      <c r="H969" s="851"/>
      <c r="I969" s="851"/>
      <c r="J969" s="851"/>
      <c r="K969" s="851"/>
      <c r="L969" s="851"/>
      <c r="M969" s="851"/>
      <c r="N969" s="851"/>
      <c r="O969" s="851"/>
      <c r="P969" s="852"/>
      <c r="S969" s="359"/>
      <c r="T969" s="359"/>
    </row>
    <row r="970" spans="2:20" x14ac:dyDescent="0.2">
      <c r="B970" s="687" t="s">
        <v>1577</v>
      </c>
      <c r="C970" s="636" t="s">
        <v>2775</v>
      </c>
      <c r="D970" s="853"/>
      <c r="E970" s="851"/>
      <c r="F970" s="851"/>
      <c r="G970" s="851"/>
      <c r="H970" s="851"/>
      <c r="I970" s="851"/>
      <c r="J970" s="851"/>
      <c r="K970" s="851"/>
      <c r="L970" s="851"/>
      <c r="M970" s="851"/>
      <c r="N970" s="851"/>
      <c r="O970" s="851"/>
      <c r="P970" s="852"/>
      <c r="S970" s="359"/>
      <c r="T970" s="359"/>
    </row>
    <row r="971" spans="2:20" x14ac:dyDescent="0.2">
      <c r="B971" s="687" t="s">
        <v>1578</v>
      </c>
      <c r="C971" s="636" t="s">
        <v>2776</v>
      </c>
      <c r="D971" s="853"/>
      <c r="E971" s="851"/>
      <c r="F971" s="851"/>
      <c r="G971" s="851"/>
      <c r="H971" s="851"/>
      <c r="I971" s="851"/>
      <c r="J971" s="851"/>
      <c r="K971" s="851"/>
      <c r="L971" s="851"/>
      <c r="M971" s="851"/>
      <c r="N971" s="851"/>
      <c r="O971" s="851"/>
      <c r="P971" s="852"/>
      <c r="S971" s="359"/>
      <c r="T971" s="359"/>
    </row>
    <row r="972" spans="2:20" x14ac:dyDescent="0.2">
      <c r="B972" s="687" t="s">
        <v>1579</v>
      </c>
      <c r="C972" s="636" t="s">
        <v>2777</v>
      </c>
      <c r="D972" s="853"/>
      <c r="E972" s="851"/>
      <c r="F972" s="851"/>
      <c r="G972" s="851"/>
      <c r="H972" s="851"/>
      <c r="I972" s="851"/>
      <c r="J972" s="851"/>
      <c r="K972" s="851"/>
      <c r="L972" s="851"/>
      <c r="M972" s="851"/>
      <c r="N972" s="851"/>
      <c r="O972" s="851"/>
      <c r="P972" s="852"/>
      <c r="S972" s="359"/>
      <c r="T972" s="359"/>
    </row>
    <row r="973" spans="2:20" x14ac:dyDescent="0.2">
      <c r="B973" s="687" t="s">
        <v>1580</v>
      </c>
      <c r="C973" s="636" t="s">
        <v>2778</v>
      </c>
      <c r="D973" s="853"/>
      <c r="E973" s="851"/>
      <c r="F973" s="851"/>
      <c r="G973" s="851"/>
      <c r="H973" s="851"/>
      <c r="I973" s="851"/>
      <c r="J973" s="851"/>
      <c r="K973" s="851"/>
      <c r="L973" s="851"/>
      <c r="M973" s="851"/>
      <c r="N973" s="851"/>
      <c r="O973" s="851"/>
      <c r="P973" s="852"/>
      <c r="S973" s="359"/>
      <c r="T973" s="359"/>
    </row>
    <row r="974" spans="2:20" x14ac:dyDescent="0.2">
      <c r="B974" s="687" t="s">
        <v>1581</v>
      </c>
      <c r="C974" s="636" t="s">
        <v>2779</v>
      </c>
      <c r="D974" s="853"/>
      <c r="E974" s="851"/>
      <c r="F974" s="851"/>
      <c r="G974" s="851"/>
      <c r="H974" s="851"/>
      <c r="I974" s="851"/>
      <c r="J974" s="851"/>
      <c r="K974" s="851"/>
      <c r="L974" s="851"/>
      <c r="M974" s="851"/>
      <c r="N974" s="851"/>
      <c r="O974" s="851"/>
      <c r="P974" s="852"/>
      <c r="S974" s="359"/>
      <c r="T974" s="359"/>
    </row>
    <row r="975" spans="2:20" x14ac:dyDescent="0.2">
      <c r="B975" s="687" t="s">
        <v>1582</v>
      </c>
      <c r="C975" s="636" t="s">
        <v>2780</v>
      </c>
      <c r="D975" s="853"/>
      <c r="E975" s="851"/>
      <c r="F975" s="851"/>
      <c r="G975" s="851"/>
      <c r="H975" s="851"/>
      <c r="I975" s="851"/>
      <c r="J975" s="851"/>
      <c r="K975" s="851"/>
      <c r="L975" s="851"/>
      <c r="M975" s="851"/>
      <c r="N975" s="851"/>
      <c r="O975" s="851"/>
      <c r="P975" s="852"/>
      <c r="S975" s="359"/>
      <c r="T975" s="359"/>
    </row>
    <row r="976" spans="2:20" x14ac:dyDescent="0.2">
      <c r="B976" s="687" t="s">
        <v>228</v>
      </c>
      <c r="C976" s="636" t="s">
        <v>2781</v>
      </c>
      <c r="D976" s="853"/>
      <c r="E976" s="851"/>
      <c r="F976" s="851"/>
      <c r="G976" s="851"/>
      <c r="H976" s="851"/>
      <c r="I976" s="851"/>
      <c r="J976" s="851"/>
      <c r="K976" s="851"/>
      <c r="L976" s="851"/>
      <c r="M976" s="851"/>
      <c r="N976" s="851"/>
      <c r="O976" s="851"/>
      <c r="P976" s="852"/>
      <c r="S976" s="359"/>
      <c r="T976" s="359"/>
    </row>
    <row r="977" spans="2:20" x14ac:dyDescent="0.2">
      <c r="B977" s="687" t="s">
        <v>1583</v>
      </c>
      <c r="C977" s="636" t="s">
        <v>2782</v>
      </c>
      <c r="D977" s="853"/>
      <c r="E977" s="851"/>
      <c r="F977" s="851"/>
      <c r="G977" s="851"/>
      <c r="H977" s="851"/>
      <c r="I977" s="851"/>
      <c r="J977" s="851"/>
      <c r="K977" s="851"/>
      <c r="L977" s="851"/>
      <c r="M977" s="851"/>
      <c r="N977" s="851"/>
      <c r="O977" s="851"/>
      <c r="P977" s="852"/>
      <c r="S977" s="359"/>
      <c r="T977" s="359"/>
    </row>
    <row r="978" spans="2:20" x14ac:dyDescent="0.2">
      <c r="B978" s="687" t="s">
        <v>1584</v>
      </c>
      <c r="C978" s="636" t="s">
        <v>2783</v>
      </c>
      <c r="D978" s="853"/>
      <c r="E978" s="851"/>
      <c r="F978" s="851"/>
      <c r="G978" s="851"/>
      <c r="H978" s="851"/>
      <c r="I978" s="851"/>
      <c r="J978" s="851"/>
      <c r="K978" s="851"/>
      <c r="L978" s="851"/>
      <c r="M978" s="851"/>
      <c r="N978" s="851"/>
      <c r="O978" s="851"/>
      <c r="P978" s="852"/>
      <c r="S978" s="359"/>
      <c r="T978" s="359"/>
    </row>
    <row r="979" spans="2:20" x14ac:dyDescent="0.2">
      <c r="B979" s="687" t="s">
        <v>1585</v>
      </c>
      <c r="C979" s="636" t="s">
        <v>2784</v>
      </c>
      <c r="D979" s="853"/>
      <c r="E979" s="851"/>
      <c r="F979" s="851"/>
      <c r="G979" s="851"/>
      <c r="H979" s="851"/>
      <c r="I979" s="851"/>
      <c r="J979" s="851"/>
      <c r="K979" s="851"/>
      <c r="L979" s="851"/>
      <c r="M979" s="851"/>
      <c r="N979" s="851"/>
      <c r="O979" s="851"/>
      <c r="P979" s="852"/>
      <c r="S979" s="359"/>
      <c r="T979" s="359"/>
    </row>
    <row r="980" spans="2:20" x14ac:dyDescent="0.2">
      <c r="B980" s="687" t="s">
        <v>1586</v>
      </c>
      <c r="C980" s="636" t="s">
        <v>2785</v>
      </c>
      <c r="D980" s="853"/>
      <c r="E980" s="851"/>
      <c r="F980" s="851"/>
      <c r="G980" s="851"/>
      <c r="H980" s="851"/>
      <c r="I980" s="851"/>
      <c r="J980" s="851"/>
      <c r="K980" s="851"/>
      <c r="L980" s="851"/>
      <c r="M980" s="851"/>
      <c r="N980" s="851"/>
      <c r="O980" s="851"/>
      <c r="P980" s="852"/>
      <c r="S980" s="359"/>
      <c r="T980" s="359"/>
    </row>
    <row r="981" spans="2:20" x14ac:dyDescent="0.2">
      <c r="B981" s="687" t="s">
        <v>1587</v>
      </c>
      <c r="C981" s="636" t="s">
        <v>2786</v>
      </c>
      <c r="D981" s="853"/>
      <c r="E981" s="851"/>
      <c r="F981" s="851"/>
      <c r="G981" s="851"/>
      <c r="H981" s="851"/>
      <c r="I981" s="851"/>
      <c r="J981" s="851"/>
      <c r="K981" s="851"/>
      <c r="L981" s="851"/>
      <c r="M981" s="851"/>
      <c r="N981" s="851"/>
      <c r="O981" s="851"/>
      <c r="P981" s="852"/>
      <c r="S981" s="359"/>
      <c r="T981" s="359"/>
    </row>
    <row r="982" spans="2:20" x14ac:dyDescent="0.2">
      <c r="B982" s="687" t="s">
        <v>1588</v>
      </c>
      <c r="C982" s="636" t="s">
        <v>2787</v>
      </c>
      <c r="D982" s="853"/>
      <c r="E982" s="851"/>
      <c r="F982" s="851"/>
      <c r="G982" s="851"/>
      <c r="H982" s="851"/>
      <c r="I982" s="851"/>
      <c r="J982" s="851"/>
      <c r="K982" s="851"/>
      <c r="L982" s="851"/>
      <c r="M982" s="851"/>
      <c r="N982" s="851"/>
      <c r="O982" s="851"/>
      <c r="P982" s="852"/>
      <c r="S982" s="359"/>
      <c r="T982" s="359"/>
    </row>
    <row r="983" spans="2:20" x14ac:dyDescent="0.2">
      <c r="B983" s="687" t="s">
        <v>1589</v>
      </c>
      <c r="C983" s="636" t="s">
        <v>2788</v>
      </c>
      <c r="D983" s="853"/>
      <c r="E983" s="851"/>
      <c r="F983" s="851"/>
      <c r="G983" s="851"/>
      <c r="H983" s="851"/>
      <c r="I983" s="851"/>
      <c r="J983" s="851"/>
      <c r="K983" s="851"/>
      <c r="L983" s="851"/>
      <c r="M983" s="851"/>
      <c r="N983" s="851"/>
      <c r="O983" s="851"/>
      <c r="P983" s="852"/>
      <c r="S983" s="359"/>
      <c r="T983" s="359"/>
    </row>
    <row r="984" spans="2:20" x14ac:dyDescent="0.2">
      <c r="B984" s="687" t="s">
        <v>1590</v>
      </c>
      <c r="C984" s="636" t="s">
        <v>2789</v>
      </c>
      <c r="D984" s="853"/>
      <c r="E984" s="851"/>
      <c r="F984" s="851"/>
      <c r="G984" s="851"/>
      <c r="H984" s="851"/>
      <c r="I984" s="851"/>
      <c r="J984" s="851"/>
      <c r="K984" s="851"/>
      <c r="L984" s="851"/>
      <c r="M984" s="851"/>
      <c r="N984" s="851"/>
      <c r="O984" s="851"/>
      <c r="P984" s="852"/>
      <c r="S984" s="359"/>
      <c r="T984" s="359"/>
    </row>
    <row r="985" spans="2:20" x14ac:dyDescent="0.2">
      <c r="B985" s="687" t="s">
        <v>1591</v>
      </c>
      <c r="C985" s="636" t="s">
        <v>2790</v>
      </c>
      <c r="D985" s="853"/>
      <c r="E985" s="851"/>
      <c r="F985" s="851"/>
      <c r="G985" s="851"/>
      <c r="H985" s="851"/>
      <c r="I985" s="851"/>
      <c r="J985" s="851"/>
      <c r="K985" s="851"/>
      <c r="L985" s="851"/>
      <c r="M985" s="851"/>
      <c r="N985" s="851"/>
      <c r="O985" s="851"/>
      <c r="P985" s="852"/>
      <c r="S985" s="359"/>
      <c r="T985" s="359"/>
    </row>
    <row r="986" spans="2:20" x14ac:dyDescent="0.2">
      <c r="B986" s="687" t="s">
        <v>1592</v>
      </c>
      <c r="C986" s="636" t="s">
        <v>2791</v>
      </c>
      <c r="D986" s="853"/>
      <c r="E986" s="851"/>
      <c r="F986" s="851"/>
      <c r="G986" s="851"/>
      <c r="H986" s="851"/>
      <c r="I986" s="851"/>
      <c r="J986" s="851"/>
      <c r="K986" s="851"/>
      <c r="L986" s="851"/>
      <c r="M986" s="851"/>
      <c r="N986" s="851"/>
      <c r="O986" s="851"/>
      <c r="P986" s="852"/>
      <c r="S986" s="359"/>
      <c r="T986" s="359"/>
    </row>
    <row r="987" spans="2:20" x14ac:dyDescent="0.2">
      <c r="B987" s="687" t="s">
        <v>1593</v>
      </c>
      <c r="C987" s="636" t="s">
        <v>2792</v>
      </c>
      <c r="D987" s="853"/>
      <c r="E987" s="851"/>
      <c r="F987" s="851"/>
      <c r="G987" s="851"/>
      <c r="H987" s="851"/>
      <c r="I987" s="851"/>
      <c r="J987" s="851"/>
      <c r="K987" s="851"/>
      <c r="L987" s="851"/>
      <c r="M987" s="851"/>
      <c r="N987" s="851"/>
      <c r="O987" s="851"/>
      <c r="P987" s="852"/>
      <c r="S987" s="359"/>
      <c r="T987" s="359"/>
    </row>
    <row r="988" spans="2:20" x14ac:dyDescent="0.2">
      <c r="B988" s="687" t="s">
        <v>1594</v>
      </c>
      <c r="C988" s="636" t="s">
        <v>2793</v>
      </c>
      <c r="D988" s="853"/>
      <c r="E988" s="851"/>
      <c r="F988" s="851"/>
      <c r="G988" s="851"/>
      <c r="H988" s="851"/>
      <c r="I988" s="851"/>
      <c r="J988" s="851"/>
      <c r="K988" s="851"/>
      <c r="L988" s="851"/>
      <c r="M988" s="851"/>
      <c r="N988" s="851"/>
      <c r="O988" s="851"/>
      <c r="P988" s="852"/>
      <c r="S988" s="359"/>
      <c r="T988" s="359"/>
    </row>
    <row r="989" spans="2:20" x14ac:dyDescent="0.2">
      <c r="B989" s="687" t="s">
        <v>459</v>
      </c>
      <c r="C989" s="636" t="s">
        <v>458</v>
      </c>
      <c r="D989" s="853"/>
      <c r="E989" s="851"/>
      <c r="F989" s="851"/>
      <c r="G989" s="851"/>
      <c r="H989" s="851"/>
      <c r="I989" s="851"/>
      <c r="J989" s="851"/>
      <c r="K989" s="851"/>
      <c r="L989" s="851"/>
      <c r="M989" s="851"/>
      <c r="N989" s="851"/>
      <c r="O989" s="851"/>
      <c r="P989" s="852"/>
      <c r="S989" s="359"/>
      <c r="T989" s="359"/>
    </row>
    <row r="990" spans="2:20" x14ac:dyDescent="0.2">
      <c r="B990" s="687" t="s">
        <v>457</v>
      </c>
      <c r="C990" s="636" t="s">
        <v>456</v>
      </c>
      <c r="D990" s="853"/>
      <c r="E990" s="851"/>
      <c r="F990" s="851"/>
      <c r="G990" s="851"/>
      <c r="H990" s="851"/>
      <c r="I990" s="851"/>
      <c r="J990" s="851"/>
      <c r="K990" s="851"/>
      <c r="L990" s="851"/>
      <c r="M990" s="851"/>
      <c r="N990" s="851"/>
      <c r="O990" s="851"/>
      <c r="P990" s="852"/>
      <c r="S990" s="359"/>
      <c r="T990" s="359"/>
    </row>
    <row r="991" spans="2:20" x14ac:dyDescent="0.2">
      <c r="B991" s="687" t="s">
        <v>455</v>
      </c>
      <c r="C991" s="636" t="s">
        <v>454</v>
      </c>
      <c r="D991" s="853"/>
      <c r="E991" s="851"/>
      <c r="F991" s="851"/>
      <c r="G991" s="851"/>
      <c r="H991" s="851"/>
      <c r="I991" s="851"/>
      <c r="J991" s="851"/>
      <c r="K991" s="851"/>
      <c r="L991" s="851"/>
      <c r="M991" s="851"/>
      <c r="N991" s="851"/>
      <c r="O991" s="851"/>
      <c r="P991" s="852"/>
      <c r="S991" s="359"/>
      <c r="T991" s="359"/>
    </row>
    <row r="992" spans="2:20" x14ac:dyDescent="0.2">
      <c r="B992" s="687" t="s">
        <v>453</v>
      </c>
      <c r="C992" s="636" t="s">
        <v>452</v>
      </c>
      <c r="D992" s="853"/>
      <c r="E992" s="851"/>
      <c r="F992" s="851"/>
      <c r="G992" s="851"/>
      <c r="H992" s="851"/>
      <c r="I992" s="851"/>
      <c r="J992" s="851"/>
      <c r="K992" s="851"/>
      <c r="L992" s="851"/>
      <c r="M992" s="851"/>
      <c r="N992" s="851"/>
      <c r="O992" s="851"/>
      <c r="P992" s="852"/>
      <c r="S992" s="359"/>
      <c r="T992" s="359"/>
    </row>
    <row r="993" spans="2:20" x14ac:dyDescent="0.2">
      <c r="B993" s="687" t="s">
        <v>451</v>
      </c>
      <c r="C993" s="636" t="s">
        <v>450</v>
      </c>
      <c r="D993" s="853"/>
      <c r="E993" s="851"/>
      <c r="F993" s="851"/>
      <c r="G993" s="851"/>
      <c r="H993" s="851"/>
      <c r="I993" s="851"/>
      <c r="J993" s="851"/>
      <c r="K993" s="851"/>
      <c r="L993" s="851"/>
      <c r="M993" s="851"/>
      <c r="N993" s="851"/>
      <c r="O993" s="851"/>
      <c r="P993" s="852"/>
      <c r="S993" s="359"/>
      <c r="T993" s="359"/>
    </row>
    <row r="994" spans="2:20" x14ac:dyDescent="0.2">
      <c r="B994" s="687" t="s">
        <v>1595</v>
      </c>
      <c r="C994" s="636" t="s">
        <v>2794</v>
      </c>
      <c r="D994" s="853"/>
      <c r="E994" s="851"/>
      <c r="F994" s="851"/>
      <c r="G994" s="851"/>
      <c r="H994" s="851"/>
      <c r="I994" s="851"/>
      <c r="J994" s="851"/>
      <c r="K994" s="851"/>
      <c r="L994" s="851"/>
      <c r="M994" s="851"/>
      <c r="N994" s="851"/>
      <c r="O994" s="851"/>
      <c r="P994" s="852"/>
      <c r="S994" s="359"/>
      <c r="T994" s="359"/>
    </row>
    <row r="995" spans="2:20" x14ac:dyDescent="0.2">
      <c r="B995" s="687" t="s">
        <v>1596</v>
      </c>
      <c r="C995" s="636" t="s">
        <v>2795</v>
      </c>
      <c r="D995" s="853"/>
      <c r="E995" s="851"/>
      <c r="F995" s="851"/>
      <c r="G995" s="851"/>
      <c r="H995" s="851"/>
      <c r="I995" s="851"/>
      <c r="J995" s="851"/>
      <c r="K995" s="851"/>
      <c r="L995" s="851"/>
      <c r="M995" s="851"/>
      <c r="N995" s="851"/>
      <c r="O995" s="851"/>
      <c r="P995" s="852"/>
      <c r="S995" s="359"/>
      <c r="T995" s="359"/>
    </row>
    <row r="996" spans="2:20" x14ac:dyDescent="0.2">
      <c r="B996" s="687" t="s">
        <v>1597</v>
      </c>
      <c r="C996" s="636" t="s">
        <v>2796</v>
      </c>
      <c r="D996" s="853"/>
      <c r="E996" s="851"/>
      <c r="F996" s="851"/>
      <c r="G996" s="851"/>
      <c r="H996" s="851"/>
      <c r="I996" s="851"/>
      <c r="J996" s="851"/>
      <c r="K996" s="851"/>
      <c r="L996" s="851"/>
      <c r="M996" s="851"/>
      <c r="N996" s="851"/>
      <c r="O996" s="851"/>
      <c r="P996" s="852"/>
      <c r="S996" s="359"/>
      <c r="T996" s="359"/>
    </row>
    <row r="997" spans="2:20" x14ac:dyDescent="0.2">
      <c r="B997" s="687" t="s">
        <v>1598</v>
      </c>
      <c r="C997" s="636" t="s">
        <v>2797</v>
      </c>
      <c r="D997" s="853"/>
      <c r="E997" s="851"/>
      <c r="F997" s="851"/>
      <c r="G997" s="851"/>
      <c r="H997" s="851"/>
      <c r="I997" s="851"/>
      <c r="J997" s="851"/>
      <c r="K997" s="851"/>
      <c r="L997" s="851"/>
      <c r="M997" s="851"/>
      <c r="N997" s="851"/>
      <c r="O997" s="851"/>
      <c r="P997" s="852"/>
      <c r="S997" s="359"/>
      <c r="T997" s="359"/>
    </row>
    <row r="998" spans="2:20" x14ac:dyDescent="0.2">
      <c r="B998" s="687" t="s">
        <v>1599</v>
      </c>
      <c r="C998" s="636" t="s">
        <v>2798</v>
      </c>
      <c r="D998" s="853"/>
      <c r="E998" s="851"/>
      <c r="F998" s="851"/>
      <c r="G998" s="851"/>
      <c r="H998" s="851"/>
      <c r="I998" s="851"/>
      <c r="J998" s="851"/>
      <c r="K998" s="851"/>
      <c r="L998" s="851"/>
      <c r="M998" s="851"/>
      <c r="N998" s="851"/>
      <c r="O998" s="851"/>
      <c r="P998" s="852"/>
      <c r="S998" s="359"/>
      <c r="T998" s="359"/>
    </row>
    <row r="999" spans="2:20" x14ac:dyDescent="0.2">
      <c r="B999" s="687" t="s">
        <v>1600</v>
      </c>
      <c r="C999" s="636" t="s">
        <v>2799</v>
      </c>
      <c r="D999" s="853"/>
      <c r="E999" s="851"/>
      <c r="F999" s="851"/>
      <c r="G999" s="851"/>
      <c r="H999" s="851"/>
      <c r="I999" s="851"/>
      <c r="J999" s="851"/>
      <c r="K999" s="851"/>
      <c r="L999" s="851"/>
      <c r="M999" s="851"/>
      <c r="N999" s="851"/>
      <c r="O999" s="851"/>
      <c r="P999" s="852"/>
      <c r="S999" s="359"/>
      <c r="T999" s="359"/>
    </row>
    <row r="1000" spans="2:20" x14ac:dyDescent="0.2">
      <c r="B1000" s="687" t="s">
        <v>1601</v>
      </c>
      <c r="C1000" s="636" t="s">
        <v>2800</v>
      </c>
      <c r="D1000" s="853"/>
      <c r="E1000" s="851"/>
      <c r="F1000" s="851"/>
      <c r="G1000" s="851"/>
      <c r="H1000" s="851"/>
      <c r="I1000" s="851"/>
      <c r="J1000" s="851"/>
      <c r="K1000" s="851"/>
      <c r="L1000" s="851"/>
      <c r="M1000" s="851"/>
      <c r="N1000" s="851"/>
      <c r="O1000" s="851"/>
      <c r="P1000" s="852"/>
      <c r="S1000" s="359"/>
      <c r="T1000" s="359"/>
    </row>
    <row r="1001" spans="2:20" x14ac:dyDescent="0.2">
      <c r="B1001" s="687" t="s">
        <v>1602</v>
      </c>
      <c r="C1001" s="636" t="s">
        <v>2801</v>
      </c>
      <c r="D1001" s="853"/>
      <c r="E1001" s="851"/>
      <c r="F1001" s="851"/>
      <c r="G1001" s="851"/>
      <c r="H1001" s="851"/>
      <c r="I1001" s="851"/>
      <c r="J1001" s="851"/>
      <c r="K1001" s="851"/>
      <c r="L1001" s="851"/>
      <c r="M1001" s="851"/>
      <c r="N1001" s="851"/>
      <c r="O1001" s="851"/>
      <c r="P1001" s="852"/>
      <c r="S1001" s="359"/>
      <c r="T1001" s="359"/>
    </row>
    <row r="1002" spans="2:20" x14ac:dyDescent="0.2">
      <c r="B1002" s="687" t="s">
        <v>1603</v>
      </c>
      <c r="C1002" s="636" t="s">
        <v>2802</v>
      </c>
      <c r="D1002" s="853"/>
      <c r="E1002" s="851"/>
      <c r="F1002" s="851"/>
      <c r="G1002" s="851"/>
      <c r="H1002" s="851"/>
      <c r="I1002" s="851"/>
      <c r="J1002" s="851"/>
      <c r="K1002" s="851"/>
      <c r="L1002" s="851"/>
      <c r="M1002" s="851"/>
      <c r="N1002" s="851"/>
      <c r="O1002" s="851"/>
      <c r="P1002" s="852"/>
      <c r="S1002" s="359"/>
      <c r="T1002" s="359"/>
    </row>
    <row r="1003" spans="2:20" x14ac:dyDescent="0.2">
      <c r="B1003" s="687" t="s">
        <v>1604</v>
      </c>
      <c r="C1003" s="636" t="s">
        <v>2803</v>
      </c>
      <c r="D1003" s="853"/>
      <c r="E1003" s="851"/>
      <c r="F1003" s="851"/>
      <c r="G1003" s="851"/>
      <c r="H1003" s="851"/>
      <c r="I1003" s="851"/>
      <c r="J1003" s="851"/>
      <c r="K1003" s="851"/>
      <c r="L1003" s="851"/>
      <c r="M1003" s="851"/>
      <c r="N1003" s="851"/>
      <c r="O1003" s="851"/>
      <c r="P1003" s="852"/>
      <c r="S1003" s="359"/>
      <c r="T1003" s="359"/>
    </row>
    <row r="1004" spans="2:20" x14ac:dyDescent="0.2">
      <c r="B1004" s="687" t="s">
        <v>1605</v>
      </c>
      <c r="C1004" s="636" t="s">
        <v>2804</v>
      </c>
      <c r="D1004" s="853"/>
      <c r="E1004" s="851"/>
      <c r="F1004" s="851"/>
      <c r="G1004" s="851"/>
      <c r="H1004" s="851"/>
      <c r="I1004" s="851"/>
      <c r="J1004" s="851"/>
      <c r="K1004" s="851"/>
      <c r="L1004" s="851"/>
      <c r="M1004" s="851"/>
      <c r="N1004" s="851"/>
      <c r="O1004" s="851"/>
      <c r="P1004" s="852"/>
      <c r="S1004" s="359"/>
      <c r="T1004" s="359"/>
    </row>
    <row r="1005" spans="2:20" x14ac:dyDescent="0.2">
      <c r="B1005" s="687" t="s">
        <v>229</v>
      </c>
      <c r="C1005" s="636" t="s">
        <v>2805</v>
      </c>
      <c r="D1005" s="853"/>
      <c r="E1005" s="851"/>
      <c r="F1005" s="851"/>
      <c r="G1005" s="851"/>
      <c r="H1005" s="851"/>
      <c r="I1005" s="851"/>
      <c r="J1005" s="851"/>
      <c r="K1005" s="851"/>
      <c r="L1005" s="851"/>
      <c r="M1005" s="851"/>
      <c r="N1005" s="851"/>
      <c r="O1005" s="851"/>
      <c r="P1005" s="852"/>
      <c r="S1005" s="359"/>
      <c r="T1005" s="359"/>
    </row>
    <row r="1006" spans="2:20" x14ac:dyDescent="0.2">
      <c r="B1006" s="687" t="s">
        <v>1606</v>
      </c>
      <c r="C1006" s="636" t="s">
        <v>2806</v>
      </c>
      <c r="D1006" s="853"/>
      <c r="E1006" s="851"/>
      <c r="F1006" s="851"/>
      <c r="G1006" s="851"/>
      <c r="H1006" s="851"/>
      <c r="I1006" s="851"/>
      <c r="J1006" s="851"/>
      <c r="K1006" s="851"/>
      <c r="L1006" s="851"/>
      <c r="M1006" s="851"/>
      <c r="N1006" s="851"/>
      <c r="O1006" s="851"/>
      <c r="P1006" s="852"/>
      <c r="S1006" s="359"/>
      <c r="T1006" s="359"/>
    </row>
    <row r="1007" spans="2:20" x14ac:dyDescent="0.2">
      <c r="B1007" s="687" t="s">
        <v>1607</v>
      </c>
      <c r="C1007" s="636" t="s">
        <v>2807</v>
      </c>
      <c r="D1007" s="853"/>
      <c r="E1007" s="851"/>
      <c r="F1007" s="851"/>
      <c r="G1007" s="851"/>
      <c r="H1007" s="851"/>
      <c r="I1007" s="851"/>
      <c r="J1007" s="851"/>
      <c r="K1007" s="851"/>
      <c r="L1007" s="851"/>
      <c r="M1007" s="851"/>
      <c r="N1007" s="851"/>
      <c r="O1007" s="851"/>
      <c r="P1007" s="852"/>
      <c r="S1007" s="359"/>
      <c r="T1007" s="359"/>
    </row>
    <row r="1008" spans="2:20" x14ac:dyDescent="0.2">
      <c r="B1008" s="687" t="s">
        <v>1608</v>
      </c>
      <c r="C1008" s="636" t="s">
        <v>2808</v>
      </c>
      <c r="D1008" s="853"/>
      <c r="E1008" s="851"/>
      <c r="F1008" s="851"/>
      <c r="G1008" s="851"/>
      <c r="H1008" s="851"/>
      <c r="I1008" s="851"/>
      <c r="J1008" s="851"/>
      <c r="K1008" s="851"/>
      <c r="L1008" s="851"/>
      <c r="M1008" s="851"/>
      <c r="N1008" s="851"/>
      <c r="O1008" s="851"/>
      <c r="P1008" s="852"/>
      <c r="S1008" s="359"/>
      <c r="T1008" s="359"/>
    </row>
    <row r="1009" spans="2:20" x14ac:dyDescent="0.2">
      <c r="B1009" s="687" t="s">
        <v>1609</v>
      </c>
      <c r="C1009" s="636" t="s">
        <v>2809</v>
      </c>
      <c r="D1009" s="853"/>
      <c r="E1009" s="851"/>
      <c r="F1009" s="851"/>
      <c r="G1009" s="851"/>
      <c r="H1009" s="851"/>
      <c r="I1009" s="851"/>
      <c r="J1009" s="851"/>
      <c r="K1009" s="851"/>
      <c r="L1009" s="851"/>
      <c r="M1009" s="851"/>
      <c r="N1009" s="851"/>
      <c r="O1009" s="851"/>
      <c r="P1009" s="852"/>
      <c r="S1009" s="359"/>
      <c r="T1009" s="359"/>
    </row>
    <row r="1010" spans="2:20" x14ac:dyDescent="0.2">
      <c r="B1010" s="687" t="s">
        <v>1610</v>
      </c>
      <c r="C1010" s="636" t="s">
        <v>2810</v>
      </c>
      <c r="D1010" s="853"/>
      <c r="E1010" s="851"/>
      <c r="F1010" s="851"/>
      <c r="G1010" s="851"/>
      <c r="H1010" s="851"/>
      <c r="I1010" s="851"/>
      <c r="J1010" s="851"/>
      <c r="K1010" s="851"/>
      <c r="L1010" s="851"/>
      <c r="M1010" s="851"/>
      <c r="N1010" s="851"/>
      <c r="O1010" s="851"/>
      <c r="P1010" s="852"/>
      <c r="S1010" s="359"/>
      <c r="T1010" s="359"/>
    </row>
    <row r="1011" spans="2:20" x14ac:dyDescent="0.2">
      <c r="B1011" s="687" t="s">
        <v>1611</v>
      </c>
      <c r="C1011" s="636" t="s">
        <v>2811</v>
      </c>
      <c r="D1011" s="853"/>
      <c r="E1011" s="851"/>
      <c r="F1011" s="851"/>
      <c r="G1011" s="851"/>
      <c r="H1011" s="851"/>
      <c r="I1011" s="851"/>
      <c r="J1011" s="851"/>
      <c r="K1011" s="851"/>
      <c r="L1011" s="851"/>
      <c r="M1011" s="851"/>
      <c r="N1011" s="851"/>
      <c r="O1011" s="851"/>
      <c r="P1011" s="852"/>
      <c r="S1011" s="359"/>
      <c r="T1011" s="359"/>
    </row>
    <row r="1012" spans="2:20" x14ac:dyDescent="0.2">
      <c r="B1012" s="687" t="s">
        <v>1612</v>
      </c>
      <c r="C1012" s="636" t="s">
        <v>2812</v>
      </c>
      <c r="D1012" s="853"/>
      <c r="E1012" s="851"/>
      <c r="F1012" s="851"/>
      <c r="G1012" s="851"/>
      <c r="H1012" s="851"/>
      <c r="I1012" s="851"/>
      <c r="J1012" s="851"/>
      <c r="K1012" s="851"/>
      <c r="L1012" s="851"/>
      <c r="M1012" s="851"/>
      <c r="N1012" s="851"/>
      <c r="O1012" s="851"/>
      <c r="P1012" s="852"/>
      <c r="S1012" s="359"/>
      <c r="T1012" s="359"/>
    </row>
    <row r="1013" spans="2:20" x14ac:dyDescent="0.2">
      <c r="B1013" s="687" t="s">
        <v>1613</v>
      </c>
      <c r="C1013" s="636" t="s">
        <v>2813</v>
      </c>
      <c r="D1013" s="853"/>
      <c r="E1013" s="851"/>
      <c r="F1013" s="851"/>
      <c r="G1013" s="851"/>
      <c r="H1013" s="851"/>
      <c r="I1013" s="851"/>
      <c r="J1013" s="851"/>
      <c r="K1013" s="851"/>
      <c r="L1013" s="851"/>
      <c r="M1013" s="851"/>
      <c r="N1013" s="851"/>
      <c r="O1013" s="851"/>
      <c r="P1013" s="852"/>
      <c r="S1013" s="359"/>
      <c r="T1013" s="359"/>
    </row>
    <row r="1014" spans="2:20" x14ac:dyDescent="0.2">
      <c r="B1014" s="687" t="s">
        <v>1614</v>
      </c>
      <c r="C1014" s="636" t="s">
        <v>2814</v>
      </c>
      <c r="D1014" s="853"/>
      <c r="E1014" s="851"/>
      <c r="F1014" s="851"/>
      <c r="G1014" s="851"/>
      <c r="H1014" s="851"/>
      <c r="I1014" s="851"/>
      <c r="J1014" s="851"/>
      <c r="K1014" s="851"/>
      <c r="L1014" s="851"/>
      <c r="M1014" s="851"/>
      <c r="N1014" s="851"/>
      <c r="O1014" s="851"/>
      <c r="P1014" s="852"/>
      <c r="S1014" s="359"/>
      <c r="T1014" s="359"/>
    </row>
    <row r="1015" spans="2:20" x14ac:dyDescent="0.2">
      <c r="B1015" s="687" t="s">
        <v>1615</v>
      </c>
      <c r="C1015" s="636" t="s">
        <v>2815</v>
      </c>
      <c r="D1015" s="853"/>
      <c r="E1015" s="851"/>
      <c r="F1015" s="851"/>
      <c r="G1015" s="851"/>
      <c r="H1015" s="851"/>
      <c r="I1015" s="851"/>
      <c r="J1015" s="851"/>
      <c r="K1015" s="851"/>
      <c r="L1015" s="851"/>
      <c r="M1015" s="851"/>
      <c r="N1015" s="851"/>
      <c r="O1015" s="851"/>
      <c r="P1015" s="852"/>
      <c r="S1015" s="359"/>
      <c r="T1015" s="359"/>
    </row>
    <row r="1016" spans="2:20" x14ac:dyDescent="0.2">
      <c r="B1016" s="687" t="s">
        <v>1616</v>
      </c>
      <c r="C1016" s="636" t="s">
        <v>2816</v>
      </c>
      <c r="D1016" s="853"/>
      <c r="E1016" s="851"/>
      <c r="F1016" s="851"/>
      <c r="G1016" s="851"/>
      <c r="H1016" s="851"/>
      <c r="I1016" s="851"/>
      <c r="J1016" s="851"/>
      <c r="K1016" s="851"/>
      <c r="L1016" s="851"/>
      <c r="M1016" s="851"/>
      <c r="N1016" s="851"/>
      <c r="O1016" s="851"/>
      <c r="P1016" s="852"/>
      <c r="S1016" s="359"/>
      <c r="T1016" s="359"/>
    </row>
    <row r="1017" spans="2:20" x14ac:dyDescent="0.2">
      <c r="B1017" s="687" t="s">
        <v>1617</v>
      </c>
      <c r="C1017" s="636" t="s">
        <v>2817</v>
      </c>
      <c r="D1017" s="853"/>
      <c r="E1017" s="851"/>
      <c r="F1017" s="851"/>
      <c r="G1017" s="851"/>
      <c r="H1017" s="851"/>
      <c r="I1017" s="851"/>
      <c r="J1017" s="851"/>
      <c r="K1017" s="851"/>
      <c r="L1017" s="851"/>
      <c r="M1017" s="851"/>
      <c r="N1017" s="851"/>
      <c r="O1017" s="851"/>
      <c r="P1017" s="852"/>
      <c r="S1017" s="359"/>
      <c r="T1017" s="359"/>
    </row>
    <row r="1018" spans="2:20" x14ac:dyDescent="0.2">
      <c r="B1018" s="687" t="s">
        <v>1618</v>
      </c>
      <c r="C1018" s="636" t="s">
        <v>2818</v>
      </c>
      <c r="D1018" s="853"/>
      <c r="E1018" s="851"/>
      <c r="F1018" s="851"/>
      <c r="G1018" s="851"/>
      <c r="H1018" s="851"/>
      <c r="I1018" s="851"/>
      <c r="J1018" s="851"/>
      <c r="K1018" s="851"/>
      <c r="L1018" s="851"/>
      <c r="M1018" s="851"/>
      <c r="N1018" s="851"/>
      <c r="O1018" s="851"/>
      <c r="P1018" s="852"/>
      <c r="S1018" s="359"/>
      <c r="T1018" s="359"/>
    </row>
    <row r="1019" spans="2:20" x14ac:dyDescent="0.2">
      <c r="B1019" s="687" t="s">
        <v>1619</v>
      </c>
      <c r="C1019" s="636" t="s">
        <v>2819</v>
      </c>
      <c r="D1019" s="853"/>
      <c r="E1019" s="851"/>
      <c r="F1019" s="851"/>
      <c r="G1019" s="851"/>
      <c r="H1019" s="851"/>
      <c r="I1019" s="851"/>
      <c r="J1019" s="851"/>
      <c r="K1019" s="851"/>
      <c r="L1019" s="851"/>
      <c r="M1019" s="851"/>
      <c r="N1019" s="851"/>
      <c r="O1019" s="851"/>
      <c r="P1019" s="852"/>
      <c r="S1019" s="359"/>
      <c r="T1019" s="359"/>
    </row>
    <row r="1020" spans="2:20" x14ac:dyDescent="0.2">
      <c r="B1020" s="687" t="s">
        <v>1620</v>
      </c>
      <c r="C1020" s="636" t="s">
        <v>2820</v>
      </c>
      <c r="D1020" s="853"/>
      <c r="E1020" s="851"/>
      <c r="F1020" s="851"/>
      <c r="G1020" s="851"/>
      <c r="H1020" s="851"/>
      <c r="I1020" s="851"/>
      <c r="J1020" s="851"/>
      <c r="K1020" s="851"/>
      <c r="L1020" s="851"/>
      <c r="M1020" s="851"/>
      <c r="N1020" s="851"/>
      <c r="O1020" s="851"/>
      <c r="P1020" s="852"/>
      <c r="S1020" s="359"/>
      <c r="T1020" s="359"/>
    </row>
    <row r="1021" spans="2:20" x14ac:dyDescent="0.2">
      <c r="B1021" s="687" t="s">
        <v>1621</v>
      </c>
      <c r="C1021" s="636" t="s">
        <v>2821</v>
      </c>
      <c r="D1021" s="853"/>
      <c r="E1021" s="851"/>
      <c r="F1021" s="851"/>
      <c r="G1021" s="851"/>
      <c r="H1021" s="851"/>
      <c r="I1021" s="851"/>
      <c r="J1021" s="851"/>
      <c r="K1021" s="851"/>
      <c r="L1021" s="851"/>
      <c r="M1021" s="851"/>
      <c r="N1021" s="851"/>
      <c r="O1021" s="851"/>
      <c r="P1021" s="852"/>
      <c r="S1021" s="359"/>
      <c r="T1021" s="359"/>
    </row>
    <row r="1022" spans="2:20" x14ac:dyDescent="0.2">
      <c r="B1022" s="687" t="s">
        <v>1622</v>
      </c>
      <c r="C1022" s="636" t="s">
        <v>2822</v>
      </c>
      <c r="D1022" s="853"/>
      <c r="E1022" s="851"/>
      <c r="F1022" s="851"/>
      <c r="G1022" s="851"/>
      <c r="H1022" s="851"/>
      <c r="I1022" s="851"/>
      <c r="J1022" s="851"/>
      <c r="K1022" s="851"/>
      <c r="L1022" s="851"/>
      <c r="M1022" s="851"/>
      <c r="N1022" s="851"/>
      <c r="O1022" s="851"/>
      <c r="P1022" s="852"/>
      <c r="S1022" s="359"/>
      <c r="T1022" s="359"/>
    </row>
    <row r="1023" spans="2:20" x14ac:dyDescent="0.2">
      <c r="B1023" s="687" t="s">
        <v>1623</v>
      </c>
      <c r="C1023" s="636" t="s">
        <v>2823</v>
      </c>
      <c r="D1023" s="853"/>
      <c r="E1023" s="851"/>
      <c r="F1023" s="851"/>
      <c r="G1023" s="851"/>
      <c r="H1023" s="851"/>
      <c r="I1023" s="851"/>
      <c r="J1023" s="851"/>
      <c r="K1023" s="851"/>
      <c r="L1023" s="851"/>
      <c r="M1023" s="851"/>
      <c r="N1023" s="851"/>
      <c r="O1023" s="851"/>
      <c r="P1023" s="852"/>
      <c r="S1023" s="359"/>
      <c r="T1023" s="359"/>
    </row>
    <row r="1024" spans="2:20" x14ac:dyDescent="0.2">
      <c r="B1024" s="687" t="s">
        <v>1624</v>
      </c>
      <c r="C1024" s="636" t="s">
        <v>2824</v>
      </c>
      <c r="D1024" s="853"/>
      <c r="E1024" s="851"/>
      <c r="F1024" s="851"/>
      <c r="G1024" s="851"/>
      <c r="H1024" s="851"/>
      <c r="I1024" s="851"/>
      <c r="J1024" s="851"/>
      <c r="K1024" s="851"/>
      <c r="L1024" s="851"/>
      <c r="M1024" s="851"/>
      <c r="N1024" s="851"/>
      <c r="O1024" s="851"/>
      <c r="P1024" s="852"/>
      <c r="S1024" s="359"/>
      <c r="T1024" s="359"/>
    </row>
    <row r="1025" spans="2:20" x14ac:dyDescent="0.2">
      <c r="B1025" s="687" t="s">
        <v>1625</v>
      </c>
      <c r="C1025" s="636" t="s">
        <v>2825</v>
      </c>
      <c r="D1025" s="853"/>
      <c r="E1025" s="851"/>
      <c r="F1025" s="851"/>
      <c r="G1025" s="851"/>
      <c r="H1025" s="851"/>
      <c r="I1025" s="851"/>
      <c r="J1025" s="851"/>
      <c r="K1025" s="851"/>
      <c r="L1025" s="851"/>
      <c r="M1025" s="851"/>
      <c r="N1025" s="851"/>
      <c r="O1025" s="851"/>
      <c r="P1025" s="852"/>
      <c r="S1025" s="359"/>
      <c r="T1025" s="359"/>
    </row>
    <row r="1026" spans="2:20" x14ac:dyDescent="0.2">
      <c r="B1026" s="687" t="s">
        <v>1626</v>
      </c>
      <c r="C1026" s="636" t="s">
        <v>2826</v>
      </c>
      <c r="D1026" s="853"/>
      <c r="E1026" s="851"/>
      <c r="F1026" s="851"/>
      <c r="G1026" s="851"/>
      <c r="H1026" s="851"/>
      <c r="I1026" s="851"/>
      <c r="J1026" s="851"/>
      <c r="K1026" s="851"/>
      <c r="L1026" s="851"/>
      <c r="M1026" s="851"/>
      <c r="N1026" s="851"/>
      <c r="O1026" s="851"/>
      <c r="P1026" s="852"/>
      <c r="S1026" s="359"/>
      <c r="T1026" s="359"/>
    </row>
    <row r="1027" spans="2:20" x14ac:dyDescent="0.2">
      <c r="B1027" s="687" t="s">
        <v>1627</v>
      </c>
      <c r="C1027" s="636" t="s">
        <v>2827</v>
      </c>
      <c r="D1027" s="853"/>
      <c r="E1027" s="851"/>
      <c r="F1027" s="851"/>
      <c r="G1027" s="851"/>
      <c r="H1027" s="851"/>
      <c r="I1027" s="851"/>
      <c r="J1027" s="851"/>
      <c r="K1027" s="851"/>
      <c r="L1027" s="851"/>
      <c r="M1027" s="851"/>
      <c r="N1027" s="851"/>
      <c r="O1027" s="851"/>
      <c r="P1027" s="852"/>
      <c r="S1027" s="359"/>
      <c r="T1027" s="359"/>
    </row>
    <row r="1028" spans="2:20" x14ac:dyDescent="0.2">
      <c r="B1028" s="687" t="s">
        <v>1628</v>
      </c>
      <c r="C1028" s="636" t="s">
        <v>2828</v>
      </c>
      <c r="D1028" s="853"/>
      <c r="E1028" s="851"/>
      <c r="F1028" s="851"/>
      <c r="G1028" s="851"/>
      <c r="H1028" s="851"/>
      <c r="I1028" s="851"/>
      <c r="J1028" s="851"/>
      <c r="K1028" s="851"/>
      <c r="L1028" s="851"/>
      <c r="M1028" s="851"/>
      <c r="N1028" s="851"/>
      <c r="O1028" s="851"/>
      <c r="P1028" s="852"/>
      <c r="S1028" s="359"/>
      <c r="T1028" s="359"/>
    </row>
    <row r="1029" spans="2:20" x14ac:dyDescent="0.2">
      <c r="B1029" s="687" t="s">
        <v>1629</v>
      </c>
      <c r="C1029" s="636" t="s">
        <v>2829</v>
      </c>
      <c r="D1029" s="853"/>
      <c r="E1029" s="851"/>
      <c r="F1029" s="851"/>
      <c r="G1029" s="851"/>
      <c r="H1029" s="851"/>
      <c r="I1029" s="851"/>
      <c r="J1029" s="851"/>
      <c r="K1029" s="851"/>
      <c r="L1029" s="851"/>
      <c r="M1029" s="851"/>
      <c r="N1029" s="851"/>
      <c r="O1029" s="851"/>
      <c r="P1029" s="852"/>
      <c r="S1029" s="359"/>
      <c r="T1029" s="359"/>
    </row>
    <row r="1030" spans="2:20" x14ac:dyDescent="0.2">
      <c r="B1030" s="687" t="s">
        <v>1630</v>
      </c>
      <c r="C1030" s="636" t="s">
        <v>2830</v>
      </c>
      <c r="D1030" s="853"/>
      <c r="E1030" s="851"/>
      <c r="F1030" s="851"/>
      <c r="G1030" s="851"/>
      <c r="H1030" s="851"/>
      <c r="I1030" s="851"/>
      <c r="J1030" s="851"/>
      <c r="K1030" s="851"/>
      <c r="L1030" s="851"/>
      <c r="M1030" s="851"/>
      <c r="N1030" s="851"/>
      <c r="O1030" s="851"/>
      <c r="P1030" s="852"/>
      <c r="S1030" s="359"/>
      <c r="T1030" s="359"/>
    </row>
    <row r="1031" spans="2:20" x14ac:dyDescent="0.2">
      <c r="B1031" s="687" t="s">
        <v>1631</v>
      </c>
      <c r="C1031" s="636" t="s">
        <v>2831</v>
      </c>
      <c r="D1031" s="853"/>
      <c r="E1031" s="851"/>
      <c r="F1031" s="851"/>
      <c r="G1031" s="851"/>
      <c r="H1031" s="851"/>
      <c r="I1031" s="851"/>
      <c r="J1031" s="851"/>
      <c r="K1031" s="851"/>
      <c r="L1031" s="851"/>
      <c r="M1031" s="851"/>
      <c r="N1031" s="851"/>
      <c r="O1031" s="851"/>
      <c r="P1031" s="852"/>
      <c r="S1031" s="359"/>
      <c r="T1031" s="359"/>
    </row>
    <row r="1032" spans="2:20" x14ac:dyDescent="0.2">
      <c r="B1032" s="687" t="s">
        <v>1632</v>
      </c>
      <c r="C1032" s="636" t="s">
        <v>2832</v>
      </c>
      <c r="D1032" s="853"/>
      <c r="E1032" s="851"/>
      <c r="F1032" s="851"/>
      <c r="G1032" s="851"/>
      <c r="H1032" s="851"/>
      <c r="I1032" s="851"/>
      <c r="J1032" s="851"/>
      <c r="K1032" s="851"/>
      <c r="L1032" s="851"/>
      <c r="M1032" s="851"/>
      <c r="N1032" s="851"/>
      <c r="O1032" s="851"/>
      <c r="P1032" s="852"/>
      <c r="S1032" s="359"/>
      <c r="T1032" s="359"/>
    </row>
    <row r="1033" spans="2:20" x14ac:dyDescent="0.2">
      <c r="B1033" s="687" t="s">
        <v>1633</v>
      </c>
      <c r="C1033" s="636" t="s">
        <v>2833</v>
      </c>
      <c r="D1033" s="853"/>
      <c r="E1033" s="851"/>
      <c r="F1033" s="851"/>
      <c r="G1033" s="851"/>
      <c r="H1033" s="851"/>
      <c r="I1033" s="851"/>
      <c r="J1033" s="851"/>
      <c r="K1033" s="851"/>
      <c r="L1033" s="851"/>
      <c r="M1033" s="851"/>
      <c r="N1033" s="851"/>
      <c r="O1033" s="851"/>
      <c r="P1033" s="852"/>
      <c r="S1033" s="359"/>
      <c r="T1033" s="359"/>
    </row>
    <row r="1034" spans="2:20" x14ac:dyDescent="0.2">
      <c r="B1034" s="687" t="s">
        <v>1634</v>
      </c>
      <c r="C1034" s="636" t="s">
        <v>2834</v>
      </c>
      <c r="D1034" s="853"/>
      <c r="E1034" s="851"/>
      <c r="F1034" s="851"/>
      <c r="G1034" s="851"/>
      <c r="H1034" s="851"/>
      <c r="I1034" s="851"/>
      <c r="J1034" s="851"/>
      <c r="K1034" s="851"/>
      <c r="L1034" s="851"/>
      <c r="M1034" s="851"/>
      <c r="N1034" s="851"/>
      <c r="O1034" s="851"/>
      <c r="P1034" s="852"/>
      <c r="S1034" s="359"/>
      <c r="T1034" s="359"/>
    </row>
    <row r="1035" spans="2:20" x14ac:dyDescent="0.2">
      <c r="B1035" s="687" t="s">
        <v>1635</v>
      </c>
      <c r="C1035" s="636" t="s">
        <v>2835</v>
      </c>
      <c r="D1035" s="853"/>
      <c r="E1035" s="851"/>
      <c r="F1035" s="851"/>
      <c r="G1035" s="851"/>
      <c r="H1035" s="851"/>
      <c r="I1035" s="851"/>
      <c r="J1035" s="851"/>
      <c r="K1035" s="851"/>
      <c r="L1035" s="851"/>
      <c r="M1035" s="851"/>
      <c r="N1035" s="851"/>
      <c r="O1035" s="851"/>
      <c r="P1035" s="852"/>
      <c r="S1035" s="359"/>
      <c r="T1035" s="359"/>
    </row>
    <row r="1036" spans="2:20" x14ac:dyDescent="0.2">
      <c r="B1036" s="687" t="s">
        <v>1636</v>
      </c>
      <c r="C1036" s="636" t="s">
        <v>2836</v>
      </c>
      <c r="D1036" s="853"/>
      <c r="E1036" s="851"/>
      <c r="F1036" s="851"/>
      <c r="G1036" s="851"/>
      <c r="H1036" s="851"/>
      <c r="I1036" s="851"/>
      <c r="J1036" s="851"/>
      <c r="K1036" s="851"/>
      <c r="L1036" s="851"/>
      <c r="M1036" s="851"/>
      <c r="N1036" s="851"/>
      <c r="O1036" s="851"/>
      <c r="P1036" s="852"/>
      <c r="S1036" s="359"/>
      <c r="T1036" s="359"/>
    </row>
    <row r="1037" spans="2:20" x14ac:dyDescent="0.2">
      <c r="B1037" s="687" t="s">
        <v>1637</v>
      </c>
      <c r="C1037" s="636" t="s">
        <v>2837</v>
      </c>
      <c r="D1037" s="853"/>
      <c r="E1037" s="851"/>
      <c r="F1037" s="851"/>
      <c r="G1037" s="851"/>
      <c r="H1037" s="851"/>
      <c r="I1037" s="851"/>
      <c r="J1037" s="851"/>
      <c r="K1037" s="851"/>
      <c r="L1037" s="851"/>
      <c r="M1037" s="851"/>
      <c r="N1037" s="851"/>
      <c r="O1037" s="851"/>
      <c r="P1037" s="852"/>
      <c r="S1037" s="359"/>
      <c r="T1037" s="359"/>
    </row>
    <row r="1038" spans="2:20" x14ac:dyDescent="0.2">
      <c r="B1038" s="687" t="s">
        <v>1638</v>
      </c>
      <c r="C1038" s="636" t="s">
        <v>2838</v>
      </c>
      <c r="D1038" s="853"/>
      <c r="E1038" s="851"/>
      <c r="F1038" s="851"/>
      <c r="G1038" s="851"/>
      <c r="H1038" s="851"/>
      <c r="I1038" s="851"/>
      <c r="J1038" s="851"/>
      <c r="K1038" s="851"/>
      <c r="L1038" s="851"/>
      <c r="M1038" s="851"/>
      <c r="N1038" s="851"/>
      <c r="O1038" s="851"/>
      <c r="P1038" s="852"/>
      <c r="S1038" s="359"/>
      <c r="T1038" s="359"/>
    </row>
    <row r="1039" spans="2:20" x14ac:dyDescent="0.2">
      <c r="B1039" s="687" t="s">
        <v>1639</v>
      </c>
      <c r="C1039" s="636" t="s">
        <v>2839</v>
      </c>
      <c r="D1039" s="853"/>
      <c r="E1039" s="851"/>
      <c r="F1039" s="851"/>
      <c r="G1039" s="851"/>
      <c r="H1039" s="851"/>
      <c r="I1039" s="851"/>
      <c r="J1039" s="851"/>
      <c r="K1039" s="851"/>
      <c r="L1039" s="851"/>
      <c r="M1039" s="851"/>
      <c r="N1039" s="851"/>
      <c r="O1039" s="851"/>
      <c r="P1039" s="852"/>
      <c r="S1039" s="359"/>
      <c r="T1039" s="359"/>
    </row>
    <row r="1040" spans="2:20" x14ac:dyDescent="0.2">
      <c r="B1040" s="687" t="s">
        <v>1640</v>
      </c>
      <c r="C1040" s="636" t="s">
        <v>2840</v>
      </c>
      <c r="D1040" s="853"/>
      <c r="E1040" s="851"/>
      <c r="F1040" s="851"/>
      <c r="G1040" s="851"/>
      <c r="H1040" s="851"/>
      <c r="I1040" s="851"/>
      <c r="J1040" s="851"/>
      <c r="K1040" s="851"/>
      <c r="L1040" s="851"/>
      <c r="M1040" s="851"/>
      <c r="N1040" s="851"/>
      <c r="O1040" s="851"/>
      <c r="P1040" s="852"/>
      <c r="S1040" s="359"/>
      <c r="T1040" s="359"/>
    </row>
    <row r="1041" spans="2:20" x14ac:dyDescent="0.2">
      <c r="B1041" s="687" t="s">
        <v>1641</v>
      </c>
      <c r="C1041" s="636" t="s">
        <v>2841</v>
      </c>
      <c r="D1041" s="853"/>
      <c r="E1041" s="851"/>
      <c r="F1041" s="851"/>
      <c r="G1041" s="851"/>
      <c r="H1041" s="851"/>
      <c r="I1041" s="851"/>
      <c r="J1041" s="851"/>
      <c r="K1041" s="851"/>
      <c r="L1041" s="851"/>
      <c r="M1041" s="851"/>
      <c r="N1041" s="851"/>
      <c r="O1041" s="851"/>
      <c r="P1041" s="852"/>
      <c r="S1041" s="359"/>
      <c r="T1041" s="359"/>
    </row>
    <row r="1042" spans="2:20" x14ac:dyDescent="0.2">
      <c r="B1042" s="687" t="s">
        <v>1642</v>
      </c>
      <c r="C1042" s="636" t="s">
        <v>2842</v>
      </c>
      <c r="D1042" s="853"/>
      <c r="E1042" s="851"/>
      <c r="F1042" s="851"/>
      <c r="G1042" s="851"/>
      <c r="H1042" s="851"/>
      <c r="I1042" s="851"/>
      <c r="J1042" s="851"/>
      <c r="K1042" s="851"/>
      <c r="L1042" s="851"/>
      <c r="M1042" s="851"/>
      <c r="N1042" s="851"/>
      <c r="O1042" s="851"/>
      <c r="P1042" s="852"/>
      <c r="S1042" s="359"/>
      <c r="T1042" s="359"/>
    </row>
    <row r="1043" spans="2:20" x14ac:dyDescent="0.2">
      <c r="B1043" s="687" t="s">
        <v>1643</v>
      </c>
      <c r="C1043" s="636" t="s">
        <v>2843</v>
      </c>
      <c r="D1043" s="853"/>
      <c r="E1043" s="851"/>
      <c r="F1043" s="851"/>
      <c r="G1043" s="851"/>
      <c r="H1043" s="851"/>
      <c r="I1043" s="851"/>
      <c r="J1043" s="851"/>
      <c r="K1043" s="851"/>
      <c r="L1043" s="851"/>
      <c r="M1043" s="851"/>
      <c r="N1043" s="851"/>
      <c r="O1043" s="851"/>
      <c r="P1043" s="852"/>
      <c r="S1043" s="359"/>
      <c r="T1043" s="359"/>
    </row>
    <row r="1044" spans="2:20" x14ac:dyDescent="0.2">
      <c r="B1044" s="687" t="s">
        <v>1644</v>
      </c>
      <c r="C1044" s="636" t="s">
        <v>2844</v>
      </c>
      <c r="D1044" s="853"/>
      <c r="E1044" s="851"/>
      <c r="F1044" s="851"/>
      <c r="G1044" s="851"/>
      <c r="H1044" s="851"/>
      <c r="I1044" s="851"/>
      <c r="J1044" s="851"/>
      <c r="K1044" s="851"/>
      <c r="L1044" s="851"/>
      <c r="M1044" s="851"/>
      <c r="N1044" s="851"/>
      <c r="O1044" s="851"/>
      <c r="P1044" s="852"/>
      <c r="S1044" s="359"/>
      <c r="T1044" s="359"/>
    </row>
    <row r="1045" spans="2:20" x14ac:dyDescent="0.2">
      <c r="B1045" s="687" t="s">
        <v>1645</v>
      </c>
      <c r="C1045" s="636" t="s">
        <v>2845</v>
      </c>
      <c r="D1045" s="853"/>
      <c r="E1045" s="851"/>
      <c r="F1045" s="851"/>
      <c r="G1045" s="851"/>
      <c r="H1045" s="851"/>
      <c r="I1045" s="851"/>
      <c r="J1045" s="851"/>
      <c r="K1045" s="851"/>
      <c r="L1045" s="851"/>
      <c r="M1045" s="851"/>
      <c r="N1045" s="851"/>
      <c r="O1045" s="851"/>
      <c r="P1045" s="852"/>
      <c r="S1045" s="359"/>
      <c r="T1045" s="359"/>
    </row>
    <row r="1046" spans="2:20" x14ac:dyDescent="0.2">
      <c r="B1046" s="687" t="s">
        <v>1646</v>
      </c>
      <c r="C1046" s="636" t="s">
        <v>2846</v>
      </c>
      <c r="D1046" s="853"/>
      <c r="E1046" s="851"/>
      <c r="F1046" s="851"/>
      <c r="G1046" s="851"/>
      <c r="H1046" s="851"/>
      <c r="I1046" s="851"/>
      <c r="J1046" s="851"/>
      <c r="K1046" s="851"/>
      <c r="L1046" s="851"/>
      <c r="M1046" s="851"/>
      <c r="N1046" s="851"/>
      <c r="O1046" s="851"/>
      <c r="P1046" s="852"/>
      <c r="S1046" s="359"/>
      <c r="T1046" s="359"/>
    </row>
    <row r="1047" spans="2:20" x14ac:dyDescent="0.2">
      <c r="B1047" s="687" t="s">
        <v>1647</v>
      </c>
      <c r="C1047" s="636" t="s">
        <v>2847</v>
      </c>
      <c r="D1047" s="853"/>
      <c r="E1047" s="851"/>
      <c r="F1047" s="851"/>
      <c r="G1047" s="851"/>
      <c r="H1047" s="851"/>
      <c r="I1047" s="851"/>
      <c r="J1047" s="851"/>
      <c r="K1047" s="851"/>
      <c r="L1047" s="851"/>
      <c r="M1047" s="851"/>
      <c r="N1047" s="851"/>
      <c r="O1047" s="851"/>
      <c r="P1047" s="852"/>
      <c r="S1047" s="359"/>
      <c r="T1047" s="359"/>
    </row>
    <row r="1048" spans="2:20" x14ac:dyDescent="0.2">
      <c r="B1048" s="687" t="s">
        <v>1648</v>
      </c>
      <c r="C1048" s="636" t="s">
        <v>2848</v>
      </c>
      <c r="D1048" s="853"/>
      <c r="E1048" s="851"/>
      <c r="F1048" s="851"/>
      <c r="G1048" s="851"/>
      <c r="H1048" s="851"/>
      <c r="I1048" s="851"/>
      <c r="J1048" s="851"/>
      <c r="K1048" s="851"/>
      <c r="L1048" s="851"/>
      <c r="M1048" s="851"/>
      <c r="N1048" s="851"/>
      <c r="O1048" s="851"/>
      <c r="P1048" s="852"/>
      <c r="S1048" s="359"/>
      <c r="T1048" s="359"/>
    </row>
    <row r="1049" spans="2:20" x14ac:dyDescent="0.2">
      <c r="B1049" s="687" t="s">
        <v>1649</v>
      </c>
      <c r="C1049" s="636" t="s">
        <v>2849</v>
      </c>
      <c r="D1049" s="853"/>
      <c r="E1049" s="851"/>
      <c r="F1049" s="851"/>
      <c r="G1049" s="851"/>
      <c r="H1049" s="851"/>
      <c r="I1049" s="851"/>
      <c r="J1049" s="851"/>
      <c r="K1049" s="851"/>
      <c r="L1049" s="851"/>
      <c r="M1049" s="851"/>
      <c r="N1049" s="851"/>
      <c r="O1049" s="851"/>
      <c r="P1049" s="852"/>
      <c r="S1049" s="359"/>
      <c r="T1049" s="359"/>
    </row>
    <row r="1050" spans="2:20" x14ac:dyDescent="0.2">
      <c r="B1050" s="687" t="s">
        <v>1650</v>
      </c>
      <c r="C1050" s="636" t="s">
        <v>2850</v>
      </c>
      <c r="D1050" s="853"/>
      <c r="E1050" s="851"/>
      <c r="F1050" s="851"/>
      <c r="G1050" s="851"/>
      <c r="H1050" s="851"/>
      <c r="I1050" s="851"/>
      <c r="J1050" s="851"/>
      <c r="K1050" s="851"/>
      <c r="L1050" s="851"/>
      <c r="M1050" s="851"/>
      <c r="N1050" s="851"/>
      <c r="O1050" s="851"/>
      <c r="P1050" s="852"/>
      <c r="S1050" s="359"/>
      <c r="T1050" s="359"/>
    </row>
    <row r="1051" spans="2:20" x14ac:dyDescent="0.2">
      <c r="B1051" s="687" t="s">
        <v>1651</v>
      </c>
      <c r="C1051" s="636" t="s">
        <v>2851</v>
      </c>
      <c r="D1051" s="853"/>
      <c r="E1051" s="851"/>
      <c r="F1051" s="851"/>
      <c r="G1051" s="851"/>
      <c r="H1051" s="851"/>
      <c r="I1051" s="851"/>
      <c r="J1051" s="851"/>
      <c r="K1051" s="851"/>
      <c r="L1051" s="851"/>
      <c r="M1051" s="851"/>
      <c r="N1051" s="851"/>
      <c r="O1051" s="851"/>
      <c r="P1051" s="852"/>
      <c r="S1051" s="359"/>
      <c r="T1051" s="359"/>
    </row>
    <row r="1052" spans="2:20" x14ac:dyDescent="0.2">
      <c r="B1052" s="687" t="s">
        <v>1652</v>
      </c>
      <c r="C1052" s="636" t="s">
        <v>2852</v>
      </c>
      <c r="D1052" s="853"/>
      <c r="E1052" s="851"/>
      <c r="F1052" s="851"/>
      <c r="G1052" s="851"/>
      <c r="H1052" s="851"/>
      <c r="I1052" s="851"/>
      <c r="J1052" s="851"/>
      <c r="K1052" s="851"/>
      <c r="L1052" s="851"/>
      <c r="M1052" s="851"/>
      <c r="N1052" s="851"/>
      <c r="O1052" s="851"/>
      <c r="P1052" s="852"/>
      <c r="S1052" s="359"/>
      <c r="T1052" s="359"/>
    </row>
    <row r="1053" spans="2:20" x14ac:dyDescent="0.2">
      <c r="B1053" s="687" t="s">
        <v>1653</v>
      </c>
      <c r="C1053" s="636" t="s">
        <v>2853</v>
      </c>
      <c r="D1053" s="853"/>
      <c r="E1053" s="851"/>
      <c r="F1053" s="851"/>
      <c r="G1053" s="851"/>
      <c r="H1053" s="851"/>
      <c r="I1053" s="851"/>
      <c r="J1053" s="851"/>
      <c r="K1053" s="851"/>
      <c r="L1053" s="851"/>
      <c r="M1053" s="851"/>
      <c r="N1053" s="851"/>
      <c r="O1053" s="851"/>
      <c r="P1053" s="852"/>
      <c r="S1053" s="359"/>
      <c r="T1053" s="359"/>
    </row>
    <row r="1054" spans="2:20" x14ac:dyDescent="0.2">
      <c r="B1054" s="687" t="s">
        <v>1654</v>
      </c>
      <c r="C1054" s="636" t="s">
        <v>2854</v>
      </c>
      <c r="D1054" s="853"/>
      <c r="E1054" s="851"/>
      <c r="F1054" s="851"/>
      <c r="G1054" s="851"/>
      <c r="H1054" s="851"/>
      <c r="I1054" s="851"/>
      <c r="J1054" s="851"/>
      <c r="K1054" s="851"/>
      <c r="L1054" s="851"/>
      <c r="M1054" s="851"/>
      <c r="N1054" s="851"/>
      <c r="O1054" s="851"/>
      <c r="P1054" s="852"/>
      <c r="S1054" s="359"/>
      <c r="T1054" s="359"/>
    </row>
    <row r="1055" spans="2:20" x14ac:dyDescent="0.2">
      <c r="B1055" s="687" t="s">
        <v>1655</v>
      </c>
      <c r="C1055" s="636" t="s">
        <v>2855</v>
      </c>
      <c r="D1055" s="853"/>
      <c r="E1055" s="851"/>
      <c r="F1055" s="851"/>
      <c r="G1055" s="851"/>
      <c r="H1055" s="851"/>
      <c r="I1055" s="851"/>
      <c r="J1055" s="851"/>
      <c r="K1055" s="851"/>
      <c r="L1055" s="851"/>
      <c r="M1055" s="851"/>
      <c r="N1055" s="851"/>
      <c r="O1055" s="851"/>
      <c r="P1055" s="852"/>
      <c r="S1055" s="359"/>
      <c r="T1055" s="359"/>
    </row>
    <row r="1056" spans="2:20" x14ac:dyDescent="0.2">
      <c r="B1056" s="687" t="s">
        <v>1656</v>
      </c>
      <c r="C1056" s="636" t="s">
        <v>2856</v>
      </c>
      <c r="D1056" s="853"/>
      <c r="E1056" s="851"/>
      <c r="F1056" s="851"/>
      <c r="G1056" s="851"/>
      <c r="H1056" s="851"/>
      <c r="I1056" s="851"/>
      <c r="J1056" s="851"/>
      <c r="K1056" s="851"/>
      <c r="L1056" s="851"/>
      <c r="M1056" s="851"/>
      <c r="N1056" s="851"/>
      <c r="O1056" s="851"/>
      <c r="P1056" s="852"/>
      <c r="S1056" s="359"/>
      <c r="T1056" s="359"/>
    </row>
    <row r="1057" spans="2:20" x14ac:dyDescent="0.2">
      <c r="B1057" s="687" t="s">
        <v>1657</v>
      </c>
      <c r="C1057" s="636" t="s">
        <v>2857</v>
      </c>
      <c r="D1057" s="853"/>
      <c r="E1057" s="851"/>
      <c r="F1057" s="851"/>
      <c r="G1057" s="851"/>
      <c r="H1057" s="851"/>
      <c r="I1057" s="851"/>
      <c r="J1057" s="851"/>
      <c r="K1057" s="851"/>
      <c r="L1057" s="851"/>
      <c r="M1057" s="851"/>
      <c r="N1057" s="851"/>
      <c r="O1057" s="851"/>
      <c r="P1057" s="852"/>
      <c r="S1057" s="359"/>
      <c r="T1057" s="359"/>
    </row>
    <row r="1058" spans="2:20" x14ac:dyDescent="0.2">
      <c r="B1058" s="687" t="s">
        <v>1658</v>
      </c>
      <c r="C1058" s="636" t="s">
        <v>2858</v>
      </c>
      <c r="D1058" s="853"/>
      <c r="E1058" s="851"/>
      <c r="F1058" s="851"/>
      <c r="G1058" s="851"/>
      <c r="H1058" s="851"/>
      <c r="I1058" s="851"/>
      <c r="J1058" s="851"/>
      <c r="K1058" s="851"/>
      <c r="L1058" s="851"/>
      <c r="M1058" s="851"/>
      <c r="N1058" s="851"/>
      <c r="O1058" s="851"/>
      <c r="P1058" s="852"/>
      <c r="S1058" s="359"/>
      <c r="T1058" s="359"/>
    </row>
    <row r="1059" spans="2:20" x14ac:dyDescent="0.2">
      <c r="B1059" s="687" t="s">
        <v>1659</v>
      </c>
      <c r="C1059" s="636" t="s">
        <v>2859</v>
      </c>
      <c r="D1059" s="853"/>
      <c r="E1059" s="851"/>
      <c r="F1059" s="851"/>
      <c r="G1059" s="851"/>
      <c r="H1059" s="851"/>
      <c r="I1059" s="851"/>
      <c r="J1059" s="851"/>
      <c r="K1059" s="851"/>
      <c r="L1059" s="851"/>
      <c r="M1059" s="851"/>
      <c r="N1059" s="851"/>
      <c r="O1059" s="851"/>
      <c r="P1059" s="852"/>
      <c r="S1059" s="359"/>
      <c r="T1059" s="359"/>
    </row>
    <row r="1060" spans="2:20" x14ac:dyDescent="0.2">
      <c r="B1060" s="687" t="s">
        <v>1660</v>
      </c>
      <c r="C1060" s="636" t="s">
        <v>2860</v>
      </c>
      <c r="D1060" s="853"/>
      <c r="E1060" s="851"/>
      <c r="F1060" s="851"/>
      <c r="G1060" s="851"/>
      <c r="H1060" s="851"/>
      <c r="I1060" s="851"/>
      <c r="J1060" s="851"/>
      <c r="K1060" s="851"/>
      <c r="L1060" s="851"/>
      <c r="M1060" s="851"/>
      <c r="N1060" s="851"/>
      <c r="O1060" s="851"/>
      <c r="P1060" s="852"/>
      <c r="S1060" s="359"/>
      <c r="T1060" s="359"/>
    </row>
    <row r="1061" spans="2:20" x14ac:dyDescent="0.2">
      <c r="B1061" s="687" t="s">
        <v>1661</v>
      </c>
      <c r="C1061" s="636" t="s">
        <v>2861</v>
      </c>
      <c r="D1061" s="853"/>
      <c r="E1061" s="851"/>
      <c r="F1061" s="851"/>
      <c r="G1061" s="851"/>
      <c r="H1061" s="851"/>
      <c r="I1061" s="851"/>
      <c r="J1061" s="851"/>
      <c r="K1061" s="851"/>
      <c r="L1061" s="851"/>
      <c r="M1061" s="851"/>
      <c r="N1061" s="851"/>
      <c r="O1061" s="851"/>
      <c r="P1061" s="852"/>
      <c r="S1061" s="359"/>
      <c r="T1061" s="359"/>
    </row>
    <row r="1062" spans="2:20" x14ac:dyDescent="0.2">
      <c r="B1062" s="687" t="s">
        <v>1662</v>
      </c>
      <c r="C1062" s="636" t="s">
        <v>2862</v>
      </c>
      <c r="D1062" s="853"/>
      <c r="E1062" s="851"/>
      <c r="F1062" s="851"/>
      <c r="G1062" s="851"/>
      <c r="H1062" s="851"/>
      <c r="I1062" s="851"/>
      <c r="J1062" s="851"/>
      <c r="K1062" s="851"/>
      <c r="L1062" s="851"/>
      <c r="M1062" s="851"/>
      <c r="N1062" s="851"/>
      <c r="O1062" s="851"/>
      <c r="P1062" s="852"/>
      <c r="S1062" s="359"/>
      <c r="T1062" s="359"/>
    </row>
    <row r="1063" spans="2:20" x14ac:dyDescent="0.2">
      <c r="B1063" s="687" t="s">
        <v>1663</v>
      </c>
      <c r="C1063" s="636" t="s">
        <v>2863</v>
      </c>
      <c r="D1063" s="853"/>
      <c r="E1063" s="851"/>
      <c r="F1063" s="851"/>
      <c r="G1063" s="851"/>
      <c r="H1063" s="851"/>
      <c r="I1063" s="851"/>
      <c r="J1063" s="851"/>
      <c r="K1063" s="851"/>
      <c r="L1063" s="851"/>
      <c r="M1063" s="851"/>
      <c r="N1063" s="851"/>
      <c r="O1063" s="851"/>
      <c r="P1063" s="852"/>
      <c r="S1063" s="359"/>
      <c r="T1063" s="359"/>
    </row>
    <row r="1064" spans="2:20" x14ac:dyDescent="0.2">
      <c r="B1064" s="687" t="s">
        <v>1664</v>
      </c>
      <c r="C1064" s="636" t="s">
        <v>2864</v>
      </c>
      <c r="D1064" s="853"/>
      <c r="E1064" s="851"/>
      <c r="F1064" s="851"/>
      <c r="G1064" s="851"/>
      <c r="H1064" s="851"/>
      <c r="I1064" s="851"/>
      <c r="J1064" s="851"/>
      <c r="K1064" s="851"/>
      <c r="L1064" s="851"/>
      <c r="M1064" s="851"/>
      <c r="N1064" s="851"/>
      <c r="O1064" s="851"/>
      <c r="P1064" s="852"/>
      <c r="S1064" s="359"/>
      <c r="T1064" s="359"/>
    </row>
    <row r="1065" spans="2:20" x14ac:dyDescent="0.2">
      <c r="B1065" s="687" t="s">
        <v>1665</v>
      </c>
      <c r="C1065" s="636" t="s">
        <v>2865</v>
      </c>
      <c r="D1065" s="853"/>
      <c r="E1065" s="851"/>
      <c r="F1065" s="851"/>
      <c r="G1065" s="851"/>
      <c r="H1065" s="851"/>
      <c r="I1065" s="851"/>
      <c r="J1065" s="851"/>
      <c r="K1065" s="851"/>
      <c r="L1065" s="851"/>
      <c r="M1065" s="851"/>
      <c r="N1065" s="851"/>
      <c r="O1065" s="851"/>
      <c r="P1065" s="852"/>
      <c r="S1065" s="359"/>
      <c r="T1065" s="359"/>
    </row>
    <row r="1066" spans="2:20" x14ac:dyDescent="0.2">
      <c r="B1066" s="687" t="s">
        <v>1666</v>
      </c>
      <c r="C1066" s="636" t="s">
        <v>2866</v>
      </c>
      <c r="D1066" s="853"/>
      <c r="E1066" s="851"/>
      <c r="F1066" s="851"/>
      <c r="G1066" s="851"/>
      <c r="H1066" s="851"/>
      <c r="I1066" s="851"/>
      <c r="J1066" s="851"/>
      <c r="K1066" s="851"/>
      <c r="L1066" s="851"/>
      <c r="M1066" s="851"/>
      <c r="N1066" s="851"/>
      <c r="O1066" s="851"/>
      <c r="P1066" s="852"/>
      <c r="S1066" s="359"/>
      <c r="T1066" s="359"/>
    </row>
    <row r="1067" spans="2:20" x14ac:dyDescent="0.2">
      <c r="B1067" s="687" t="s">
        <v>1667</v>
      </c>
      <c r="C1067" s="636" t="s">
        <v>2867</v>
      </c>
      <c r="D1067" s="853"/>
      <c r="E1067" s="851"/>
      <c r="F1067" s="851"/>
      <c r="G1067" s="851"/>
      <c r="H1067" s="851"/>
      <c r="I1067" s="851"/>
      <c r="J1067" s="851"/>
      <c r="K1067" s="851"/>
      <c r="L1067" s="851"/>
      <c r="M1067" s="851"/>
      <c r="N1067" s="851"/>
      <c r="O1067" s="851"/>
      <c r="P1067" s="852"/>
      <c r="S1067" s="359"/>
      <c r="T1067" s="359"/>
    </row>
    <row r="1068" spans="2:20" x14ac:dyDescent="0.2">
      <c r="B1068" s="687" t="s">
        <v>1668</v>
      </c>
      <c r="C1068" s="636" t="s">
        <v>2868</v>
      </c>
      <c r="D1068" s="853"/>
      <c r="E1068" s="851"/>
      <c r="F1068" s="851"/>
      <c r="G1068" s="851"/>
      <c r="H1068" s="851"/>
      <c r="I1068" s="851"/>
      <c r="J1068" s="851"/>
      <c r="K1068" s="851"/>
      <c r="L1068" s="851"/>
      <c r="M1068" s="851"/>
      <c r="N1068" s="851"/>
      <c r="O1068" s="851"/>
      <c r="P1068" s="852"/>
      <c r="S1068" s="359"/>
      <c r="T1068" s="359"/>
    </row>
    <row r="1069" spans="2:20" x14ac:dyDescent="0.2">
      <c r="B1069" s="687" t="s">
        <v>1669</v>
      </c>
      <c r="C1069" s="636" t="s">
        <v>2869</v>
      </c>
      <c r="D1069" s="853"/>
      <c r="E1069" s="851"/>
      <c r="F1069" s="851"/>
      <c r="G1069" s="851"/>
      <c r="H1069" s="851"/>
      <c r="I1069" s="851"/>
      <c r="J1069" s="851"/>
      <c r="K1069" s="851"/>
      <c r="L1069" s="851"/>
      <c r="M1069" s="851"/>
      <c r="N1069" s="851"/>
      <c r="O1069" s="851"/>
      <c r="P1069" s="852"/>
      <c r="S1069" s="359"/>
      <c r="T1069" s="359"/>
    </row>
    <row r="1070" spans="2:20" x14ac:dyDescent="0.2">
      <c r="B1070" s="687" t="s">
        <v>1670</v>
      </c>
      <c r="C1070" s="636" t="s">
        <v>2870</v>
      </c>
      <c r="D1070" s="853"/>
      <c r="E1070" s="851"/>
      <c r="F1070" s="851"/>
      <c r="G1070" s="851"/>
      <c r="H1070" s="851"/>
      <c r="I1070" s="851"/>
      <c r="J1070" s="851"/>
      <c r="K1070" s="851"/>
      <c r="L1070" s="851"/>
      <c r="M1070" s="851"/>
      <c r="N1070" s="851"/>
      <c r="O1070" s="851"/>
      <c r="P1070" s="852"/>
      <c r="S1070" s="359"/>
      <c r="T1070" s="359"/>
    </row>
    <row r="1071" spans="2:20" x14ac:dyDescent="0.2">
      <c r="B1071" s="687" t="s">
        <v>1671</v>
      </c>
      <c r="C1071" s="636" t="s">
        <v>2871</v>
      </c>
      <c r="D1071" s="853"/>
      <c r="E1071" s="851"/>
      <c r="F1071" s="851"/>
      <c r="G1071" s="851"/>
      <c r="H1071" s="851"/>
      <c r="I1071" s="851"/>
      <c r="J1071" s="851"/>
      <c r="K1071" s="851"/>
      <c r="L1071" s="851"/>
      <c r="M1071" s="851"/>
      <c r="N1071" s="851"/>
      <c r="O1071" s="851"/>
      <c r="P1071" s="852"/>
      <c r="S1071" s="359"/>
      <c r="T1071" s="359"/>
    </row>
    <row r="1072" spans="2:20" x14ac:dyDescent="0.2">
      <c r="B1072" s="687" t="s">
        <v>1672</v>
      </c>
      <c r="C1072" s="636" t="s">
        <v>2872</v>
      </c>
      <c r="D1072" s="853"/>
      <c r="E1072" s="851"/>
      <c r="F1072" s="851"/>
      <c r="G1072" s="851"/>
      <c r="H1072" s="851"/>
      <c r="I1072" s="851"/>
      <c r="J1072" s="851"/>
      <c r="K1072" s="851"/>
      <c r="L1072" s="851"/>
      <c r="M1072" s="851"/>
      <c r="N1072" s="851"/>
      <c r="O1072" s="851"/>
      <c r="P1072" s="852"/>
      <c r="S1072" s="359"/>
      <c r="T1072" s="359"/>
    </row>
    <row r="1073" spans="2:20" x14ac:dyDescent="0.2">
      <c r="B1073" s="687" t="s">
        <v>1673</v>
      </c>
      <c r="C1073" s="636" t="s">
        <v>2873</v>
      </c>
      <c r="D1073" s="853"/>
      <c r="E1073" s="851"/>
      <c r="F1073" s="851"/>
      <c r="G1073" s="851"/>
      <c r="H1073" s="851"/>
      <c r="I1073" s="851"/>
      <c r="J1073" s="851"/>
      <c r="K1073" s="851"/>
      <c r="L1073" s="851"/>
      <c r="M1073" s="851"/>
      <c r="N1073" s="851"/>
      <c r="O1073" s="851"/>
      <c r="P1073" s="852"/>
      <c r="S1073" s="359"/>
      <c r="T1073" s="359"/>
    </row>
    <row r="1074" spans="2:20" x14ac:dyDescent="0.2">
      <c r="B1074" s="687" t="s">
        <v>1674</v>
      </c>
      <c r="C1074" s="636" t="s">
        <v>2874</v>
      </c>
      <c r="D1074" s="853"/>
      <c r="E1074" s="851"/>
      <c r="F1074" s="851"/>
      <c r="G1074" s="851"/>
      <c r="H1074" s="851"/>
      <c r="I1074" s="851"/>
      <c r="J1074" s="851"/>
      <c r="K1074" s="851"/>
      <c r="L1074" s="851"/>
      <c r="M1074" s="851"/>
      <c r="N1074" s="851"/>
      <c r="O1074" s="851"/>
      <c r="P1074" s="852"/>
      <c r="S1074" s="359"/>
      <c r="T1074" s="359"/>
    </row>
    <row r="1075" spans="2:20" x14ac:dyDescent="0.2">
      <c r="B1075" s="687" t="s">
        <v>1675</v>
      </c>
      <c r="C1075" s="636" t="s">
        <v>2875</v>
      </c>
      <c r="D1075" s="853"/>
      <c r="E1075" s="851"/>
      <c r="F1075" s="851"/>
      <c r="G1075" s="851"/>
      <c r="H1075" s="851"/>
      <c r="I1075" s="851"/>
      <c r="J1075" s="851"/>
      <c r="K1075" s="851"/>
      <c r="L1075" s="851"/>
      <c r="M1075" s="851"/>
      <c r="N1075" s="851"/>
      <c r="O1075" s="851"/>
      <c r="P1075" s="852"/>
      <c r="S1075" s="359"/>
      <c r="T1075" s="359"/>
    </row>
    <row r="1076" spans="2:20" x14ac:dyDescent="0.2">
      <c r="B1076" s="687" t="s">
        <v>1676</v>
      </c>
      <c r="C1076" s="636" t="s">
        <v>2876</v>
      </c>
      <c r="D1076" s="853"/>
      <c r="E1076" s="851"/>
      <c r="F1076" s="851"/>
      <c r="G1076" s="851"/>
      <c r="H1076" s="851"/>
      <c r="I1076" s="851"/>
      <c r="J1076" s="851"/>
      <c r="K1076" s="851"/>
      <c r="L1076" s="851"/>
      <c r="M1076" s="851"/>
      <c r="N1076" s="851"/>
      <c r="O1076" s="851"/>
      <c r="P1076" s="852"/>
      <c r="S1076" s="359"/>
      <c r="T1076" s="359"/>
    </row>
    <row r="1077" spans="2:20" x14ac:dyDescent="0.2">
      <c r="B1077" s="687" t="s">
        <v>1677</v>
      </c>
      <c r="C1077" s="636" t="s">
        <v>2877</v>
      </c>
      <c r="D1077" s="853"/>
      <c r="E1077" s="851"/>
      <c r="F1077" s="851"/>
      <c r="G1077" s="851"/>
      <c r="H1077" s="851"/>
      <c r="I1077" s="851"/>
      <c r="J1077" s="851"/>
      <c r="K1077" s="851"/>
      <c r="L1077" s="851"/>
      <c r="M1077" s="851"/>
      <c r="N1077" s="851"/>
      <c r="O1077" s="851"/>
      <c r="P1077" s="852"/>
      <c r="S1077" s="359"/>
      <c r="T1077" s="359"/>
    </row>
    <row r="1078" spans="2:20" x14ac:dyDescent="0.2">
      <c r="B1078" s="687" t="s">
        <v>1678</v>
      </c>
      <c r="C1078" s="636" t="s">
        <v>2878</v>
      </c>
      <c r="D1078" s="853"/>
      <c r="E1078" s="851"/>
      <c r="F1078" s="851"/>
      <c r="G1078" s="851"/>
      <c r="H1078" s="851"/>
      <c r="I1078" s="851"/>
      <c r="J1078" s="851"/>
      <c r="K1078" s="851"/>
      <c r="L1078" s="851"/>
      <c r="M1078" s="851"/>
      <c r="N1078" s="851"/>
      <c r="O1078" s="851"/>
      <c r="P1078" s="852"/>
      <c r="S1078" s="359"/>
      <c r="T1078" s="359"/>
    </row>
    <row r="1079" spans="2:20" x14ac:dyDescent="0.2">
      <c r="B1079" s="687" t="s">
        <v>1679</v>
      </c>
      <c r="C1079" s="636" t="s">
        <v>2879</v>
      </c>
      <c r="D1079" s="853"/>
      <c r="E1079" s="851"/>
      <c r="F1079" s="851"/>
      <c r="G1079" s="851"/>
      <c r="H1079" s="851"/>
      <c r="I1079" s="851"/>
      <c r="J1079" s="851"/>
      <c r="K1079" s="851"/>
      <c r="L1079" s="851"/>
      <c r="M1079" s="851"/>
      <c r="N1079" s="851"/>
      <c r="O1079" s="851"/>
      <c r="P1079" s="852"/>
      <c r="S1079" s="359"/>
      <c r="T1079" s="359"/>
    </row>
    <row r="1080" spans="2:20" x14ac:dyDescent="0.2">
      <c r="B1080" s="687" t="s">
        <v>1680</v>
      </c>
      <c r="C1080" s="636" t="s">
        <v>2880</v>
      </c>
      <c r="D1080" s="853"/>
      <c r="E1080" s="851"/>
      <c r="F1080" s="851"/>
      <c r="G1080" s="851"/>
      <c r="H1080" s="851"/>
      <c r="I1080" s="851"/>
      <c r="J1080" s="851"/>
      <c r="K1080" s="851"/>
      <c r="L1080" s="851"/>
      <c r="M1080" s="851"/>
      <c r="N1080" s="851"/>
      <c r="O1080" s="851"/>
      <c r="P1080" s="852"/>
      <c r="S1080" s="359"/>
      <c r="T1080" s="359"/>
    </row>
    <row r="1081" spans="2:20" x14ac:dyDescent="0.2">
      <c r="B1081" s="687" t="s">
        <v>1681</v>
      </c>
      <c r="C1081" s="636" t="s">
        <v>2881</v>
      </c>
      <c r="D1081" s="853"/>
      <c r="E1081" s="851"/>
      <c r="F1081" s="851"/>
      <c r="G1081" s="851"/>
      <c r="H1081" s="851"/>
      <c r="I1081" s="851"/>
      <c r="J1081" s="851"/>
      <c r="K1081" s="851"/>
      <c r="L1081" s="851"/>
      <c r="M1081" s="851"/>
      <c r="N1081" s="851"/>
      <c r="O1081" s="851"/>
      <c r="P1081" s="852"/>
      <c r="S1081" s="359"/>
      <c r="T1081" s="359"/>
    </row>
    <row r="1082" spans="2:20" x14ac:dyDescent="0.2">
      <c r="B1082" s="687" t="s">
        <v>1682</v>
      </c>
      <c r="C1082" s="636" t="s">
        <v>2882</v>
      </c>
      <c r="D1082" s="853"/>
      <c r="E1082" s="851"/>
      <c r="F1082" s="851"/>
      <c r="G1082" s="851"/>
      <c r="H1082" s="851"/>
      <c r="I1082" s="851"/>
      <c r="J1082" s="851"/>
      <c r="K1082" s="851"/>
      <c r="L1082" s="851"/>
      <c r="M1082" s="851"/>
      <c r="N1082" s="851"/>
      <c r="O1082" s="851"/>
      <c r="P1082" s="852"/>
      <c r="S1082" s="359"/>
      <c r="T1082" s="359"/>
    </row>
    <row r="1083" spans="2:20" x14ac:dyDescent="0.2">
      <c r="B1083" s="687" t="s">
        <v>1683</v>
      </c>
      <c r="C1083" s="636" t="s">
        <v>2883</v>
      </c>
      <c r="D1083" s="853"/>
      <c r="E1083" s="851"/>
      <c r="F1083" s="851"/>
      <c r="G1083" s="851"/>
      <c r="H1083" s="851"/>
      <c r="I1083" s="851"/>
      <c r="J1083" s="851"/>
      <c r="K1083" s="851"/>
      <c r="L1083" s="851"/>
      <c r="M1083" s="851"/>
      <c r="N1083" s="851"/>
      <c r="O1083" s="851"/>
      <c r="P1083" s="852"/>
      <c r="S1083" s="359"/>
      <c r="T1083" s="359"/>
    </row>
    <row r="1084" spans="2:20" x14ac:dyDescent="0.2">
      <c r="B1084" s="687" t="s">
        <v>1684</v>
      </c>
      <c r="C1084" s="636" t="s">
        <v>2884</v>
      </c>
      <c r="D1084" s="853"/>
      <c r="E1084" s="851"/>
      <c r="F1084" s="851"/>
      <c r="G1084" s="851"/>
      <c r="H1084" s="851"/>
      <c r="I1084" s="851"/>
      <c r="J1084" s="851"/>
      <c r="K1084" s="851"/>
      <c r="L1084" s="851"/>
      <c r="M1084" s="851"/>
      <c r="N1084" s="851"/>
      <c r="O1084" s="851"/>
      <c r="P1084" s="852"/>
      <c r="S1084" s="359"/>
      <c r="T1084" s="359"/>
    </row>
    <row r="1085" spans="2:20" x14ac:dyDescent="0.2">
      <c r="B1085" s="687" t="s">
        <v>1685</v>
      </c>
      <c r="C1085" s="636" t="s">
        <v>2885</v>
      </c>
      <c r="D1085" s="853"/>
      <c r="E1085" s="851"/>
      <c r="F1085" s="851"/>
      <c r="G1085" s="851"/>
      <c r="H1085" s="851"/>
      <c r="I1085" s="851"/>
      <c r="J1085" s="851"/>
      <c r="K1085" s="851"/>
      <c r="L1085" s="851"/>
      <c r="M1085" s="851"/>
      <c r="N1085" s="851"/>
      <c r="O1085" s="851"/>
      <c r="P1085" s="852"/>
      <c r="S1085" s="359"/>
      <c r="T1085" s="359"/>
    </row>
    <row r="1086" spans="2:20" x14ac:dyDescent="0.2">
      <c r="B1086" s="687" t="s">
        <v>1686</v>
      </c>
      <c r="C1086" s="636" t="s">
        <v>2886</v>
      </c>
      <c r="D1086" s="853"/>
      <c r="E1086" s="851"/>
      <c r="F1086" s="851"/>
      <c r="G1086" s="851"/>
      <c r="H1086" s="851"/>
      <c r="I1086" s="851"/>
      <c r="J1086" s="851"/>
      <c r="K1086" s="851"/>
      <c r="L1086" s="851"/>
      <c r="M1086" s="851"/>
      <c r="N1086" s="851"/>
      <c r="O1086" s="851"/>
      <c r="P1086" s="852"/>
      <c r="S1086" s="359"/>
      <c r="T1086" s="359"/>
    </row>
    <row r="1087" spans="2:20" x14ac:dyDescent="0.2">
      <c r="B1087" s="687" t="s">
        <v>1687</v>
      </c>
      <c r="C1087" s="636" t="s">
        <v>2887</v>
      </c>
      <c r="D1087" s="853"/>
      <c r="E1087" s="851"/>
      <c r="F1087" s="851"/>
      <c r="G1087" s="851"/>
      <c r="H1087" s="851"/>
      <c r="I1087" s="851"/>
      <c r="J1087" s="851"/>
      <c r="K1087" s="851"/>
      <c r="L1087" s="851"/>
      <c r="M1087" s="851"/>
      <c r="N1087" s="851"/>
      <c r="O1087" s="851"/>
      <c r="P1087" s="852"/>
      <c r="S1087" s="359"/>
      <c r="T1087" s="359"/>
    </row>
    <row r="1088" spans="2:20" x14ac:dyDescent="0.2">
      <c r="B1088" s="687" t="s">
        <v>1688</v>
      </c>
      <c r="C1088" s="636" t="s">
        <v>2888</v>
      </c>
      <c r="D1088" s="853"/>
      <c r="E1088" s="851"/>
      <c r="F1088" s="851"/>
      <c r="G1088" s="851"/>
      <c r="H1088" s="851"/>
      <c r="I1088" s="851"/>
      <c r="J1088" s="851"/>
      <c r="K1088" s="851"/>
      <c r="L1088" s="851"/>
      <c r="M1088" s="851"/>
      <c r="N1088" s="851"/>
      <c r="O1088" s="851"/>
      <c r="P1088" s="852"/>
      <c r="S1088" s="359"/>
      <c r="T1088" s="359"/>
    </row>
    <row r="1089" spans="2:20" x14ac:dyDescent="0.2">
      <c r="B1089" s="687" t="s">
        <v>1689</v>
      </c>
      <c r="C1089" s="636" t="s">
        <v>2889</v>
      </c>
      <c r="D1089" s="853"/>
      <c r="E1089" s="851"/>
      <c r="F1089" s="851"/>
      <c r="G1089" s="851"/>
      <c r="H1089" s="851"/>
      <c r="I1089" s="851"/>
      <c r="J1089" s="851"/>
      <c r="K1089" s="851"/>
      <c r="L1089" s="851"/>
      <c r="M1089" s="851"/>
      <c r="N1089" s="851"/>
      <c r="O1089" s="851"/>
      <c r="P1089" s="852"/>
      <c r="S1089" s="359"/>
      <c r="T1089" s="359"/>
    </row>
    <row r="1090" spans="2:20" x14ac:dyDescent="0.2">
      <c r="B1090" s="687" t="s">
        <v>1690</v>
      </c>
      <c r="C1090" s="636" t="s">
        <v>2890</v>
      </c>
      <c r="D1090" s="853"/>
      <c r="E1090" s="851"/>
      <c r="F1090" s="851"/>
      <c r="G1090" s="851"/>
      <c r="H1090" s="851"/>
      <c r="I1090" s="851"/>
      <c r="J1090" s="851"/>
      <c r="K1090" s="851"/>
      <c r="L1090" s="851"/>
      <c r="M1090" s="851"/>
      <c r="N1090" s="851"/>
      <c r="O1090" s="851"/>
      <c r="P1090" s="852"/>
      <c r="S1090" s="359"/>
      <c r="T1090" s="359"/>
    </row>
    <row r="1091" spans="2:20" x14ac:dyDescent="0.2">
      <c r="B1091" s="687" t="s">
        <v>1691</v>
      </c>
      <c r="C1091" s="636" t="s">
        <v>2891</v>
      </c>
      <c r="D1091" s="853"/>
      <c r="E1091" s="851"/>
      <c r="F1091" s="851"/>
      <c r="G1091" s="851"/>
      <c r="H1091" s="851"/>
      <c r="I1091" s="851"/>
      <c r="J1091" s="851"/>
      <c r="K1091" s="851"/>
      <c r="L1091" s="851"/>
      <c r="M1091" s="851"/>
      <c r="N1091" s="851"/>
      <c r="O1091" s="851"/>
      <c r="P1091" s="852"/>
      <c r="S1091" s="359"/>
      <c r="T1091" s="359"/>
    </row>
    <row r="1092" spans="2:20" x14ac:dyDescent="0.2">
      <c r="B1092" s="687" t="s">
        <v>1692</v>
      </c>
      <c r="C1092" s="636" t="s">
        <v>2892</v>
      </c>
      <c r="D1092" s="853"/>
      <c r="E1092" s="851"/>
      <c r="F1092" s="851"/>
      <c r="G1092" s="851"/>
      <c r="H1092" s="851"/>
      <c r="I1092" s="851"/>
      <c r="J1092" s="851"/>
      <c r="K1092" s="851"/>
      <c r="L1092" s="851"/>
      <c r="M1092" s="851"/>
      <c r="N1092" s="851"/>
      <c r="O1092" s="851"/>
      <c r="P1092" s="852"/>
      <c r="S1092" s="359"/>
      <c r="T1092" s="359"/>
    </row>
    <row r="1093" spans="2:20" x14ac:dyDescent="0.2">
      <c r="B1093" s="687" t="s">
        <v>1693</v>
      </c>
      <c r="C1093" s="636" t="s">
        <v>2893</v>
      </c>
      <c r="D1093" s="853"/>
      <c r="E1093" s="851"/>
      <c r="F1093" s="851"/>
      <c r="G1093" s="851"/>
      <c r="H1093" s="851"/>
      <c r="I1093" s="851"/>
      <c r="J1093" s="851"/>
      <c r="K1093" s="851"/>
      <c r="L1093" s="851"/>
      <c r="M1093" s="851"/>
      <c r="N1093" s="851"/>
      <c r="O1093" s="851"/>
      <c r="P1093" s="852"/>
      <c r="S1093" s="359"/>
      <c r="T1093" s="359"/>
    </row>
    <row r="1094" spans="2:20" x14ac:dyDescent="0.2">
      <c r="B1094" s="687" t="s">
        <v>1694</v>
      </c>
      <c r="C1094" s="636" t="s">
        <v>2894</v>
      </c>
      <c r="D1094" s="853"/>
      <c r="E1094" s="851"/>
      <c r="F1094" s="851"/>
      <c r="G1094" s="851"/>
      <c r="H1094" s="851"/>
      <c r="I1094" s="851"/>
      <c r="J1094" s="851"/>
      <c r="K1094" s="851"/>
      <c r="L1094" s="851"/>
      <c r="M1094" s="851"/>
      <c r="N1094" s="851"/>
      <c r="O1094" s="851"/>
      <c r="P1094" s="852"/>
      <c r="S1094" s="359"/>
      <c r="T1094" s="359"/>
    </row>
    <row r="1095" spans="2:20" x14ac:dyDescent="0.2">
      <c r="B1095" s="687" t="s">
        <v>1695</v>
      </c>
      <c r="C1095" s="636" t="s">
        <v>2895</v>
      </c>
      <c r="D1095" s="853"/>
      <c r="E1095" s="851"/>
      <c r="F1095" s="851"/>
      <c r="G1095" s="851"/>
      <c r="H1095" s="851"/>
      <c r="I1095" s="851"/>
      <c r="J1095" s="851"/>
      <c r="K1095" s="851"/>
      <c r="L1095" s="851"/>
      <c r="M1095" s="851"/>
      <c r="N1095" s="851"/>
      <c r="O1095" s="851"/>
      <c r="P1095" s="852"/>
      <c r="S1095" s="359"/>
      <c r="T1095" s="359"/>
    </row>
    <row r="1096" spans="2:20" x14ac:dyDescent="0.2">
      <c r="B1096" s="687" t="s">
        <v>1696</v>
      </c>
      <c r="C1096" s="636" t="s">
        <v>2896</v>
      </c>
      <c r="D1096" s="853"/>
      <c r="E1096" s="851"/>
      <c r="F1096" s="851"/>
      <c r="G1096" s="851"/>
      <c r="H1096" s="851"/>
      <c r="I1096" s="851"/>
      <c r="J1096" s="851"/>
      <c r="K1096" s="851"/>
      <c r="L1096" s="851"/>
      <c r="M1096" s="851"/>
      <c r="N1096" s="851"/>
      <c r="O1096" s="851"/>
      <c r="P1096" s="852"/>
      <c r="S1096" s="359"/>
      <c r="T1096" s="359"/>
    </row>
    <row r="1097" spans="2:20" x14ac:dyDescent="0.2">
      <c r="B1097" s="687" t="s">
        <v>1697</v>
      </c>
      <c r="C1097" s="636" t="s">
        <v>2897</v>
      </c>
      <c r="D1097" s="853"/>
      <c r="E1097" s="851"/>
      <c r="F1097" s="851"/>
      <c r="G1097" s="851"/>
      <c r="H1097" s="851"/>
      <c r="I1097" s="851"/>
      <c r="J1097" s="851"/>
      <c r="K1097" s="851"/>
      <c r="L1097" s="851"/>
      <c r="M1097" s="851"/>
      <c r="N1097" s="851"/>
      <c r="O1097" s="851"/>
      <c r="P1097" s="852"/>
      <c r="S1097" s="359"/>
      <c r="T1097" s="359"/>
    </row>
    <row r="1098" spans="2:20" x14ac:dyDescent="0.2">
      <c r="B1098" s="687" t="s">
        <v>1698</v>
      </c>
      <c r="C1098" s="636" t="s">
        <v>2898</v>
      </c>
      <c r="D1098" s="853"/>
      <c r="E1098" s="851"/>
      <c r="F1098" s="851"/>
      <c r="G1098" s="851"/>
      <c r="H1098" s="851"/>
      <c r="I1098" s="851"/>
      <c r="J1098" s="851"/>
      <c r="K1098" s="851"/>
      <c r="L1098" s="851"/>
      <c r="M1098" s="851"/>
      <c r="N1098" s="851"/>
      <c r="O1098" s="851"/>
      <c r="P1098" s="852"/>
      <c r="S1098" s="359"/>
      <c r="T1098" s="359"/>
    </row>
    <row r="1099" spans="2:20" x14ac:dyDescent="0.2">
      <c r="B1099" s="687" t="s">
        <v>1699</v>
      </c>
      <c r="C1099" s="636" t="s">
        <v>2899</v>
      </c>
      <c r="D1099" s="853"/>
      <c r="E1099" s="851"/>
      <c r="F1099" s="851"/>
      <c r="G1099" s="851"/>
      <c r="H1099" s="851"/>
      <c r="I1099" s="851"/>
      <c r="J1099" s="851"/>
      <c r="K1099" s="851"/>
      <c r="L1099" s="851"/>
      <c r="M1099" s="851"/>
      <c r="N1099" s="851"/>
      <c r="O1099" s="851"/>
      <c r="P1099" s="852"/>
      <c r="S1099" s="359"/>
      <c r="T1099" s="359"/>
    </row>
    <row r="1100" spans="2:20" x14ac:dyDescent="0.2">
      <c r="B1100" s="687" t="s">
        <v>1700</v>
      </c>
      <c r="C1100" s="636" t="s">
        <v>2900</v>
      </c>
      <c r="D1100" s="853"/>
      <c r="E1100" s="851"/>
      <c r="F1100" s="851"/>
      <c r="G1100" s="851"/>
      <c r="H1100" s="851"/>
      <c r="I1100" s="851"/>
      <c r="J1100" s="851"/>
      <c r="K1100" s="851"/>
      <c r="L1100" s="851"/>
      <c r="M1100" s="851"/>
      <c r="N1100" s="851"/>
      <c r="O1100" s="851"/>
      <c r="P1100" s="852"/>
      <c r="S1100" s="359"/>
      <c r="T1100" s="359"/>
    </row>
    <row r="1101" spans="2:20" x14ac:dyDescent="0.2">
      <c r="B1101" s="687" t="s">
        <v>1701</v>
      </c>
      <c r="C1101" s="636" t="s">
        <v>2901</v>
      </c>
      <c r="D1101" s="853"/>
      <c r="E1101" s="851"/>
      <c r="F1101" s="851"/>
      <c r="G1101" s="851"/>
      <c r="H1101" s="851"/>
      <c r="I1101" s="851"/>
      <c r="J1101" s="851"/>
      <c r="K1101" s="851"/>
      <c r="L1101" s="851"/>
      <c r="M1101" s="851"/>
      <c r="N1101" s="851"/>
      <c r="O1101" s="851"/>
      <c r="P1101" s="852"/>
      <c r="S1101" s="359"/>
      <c r="T1101" s="359"/>
    </row>
    <row r="1102" spans="2:20" x14ac:dyDescent="0.2">
      <c r="B1102" s="687" t="s">
        <v>1702</v>
      </c>
      <c r="C1102" s="636" t="s">
        <v>2902</v>
      </c>
      <c r="D1102" s="853"/>
      <c r="E1102" s="851"/>
      <c r="F1102" s="851"/>
      <c r="G1102" s="851"/>
      <c r="H1102" s="851"/>
      <c r="I1102" s="851"/>
      <c r="J1102" s="851"/>
      <c r="K1102" s="851"/>
      <c r="L1102" s="851"/>
      <c r="M1102" s="851"/>
      <c r="N1102" s="851"/>
      <c r="O1102" s="851"/>
      <c r="P1102" s="852"/>
      <c r="S1102" s="359"/>
      <c r="T1102" s="359"/>
    </row>
    <row r="1103" spans="2:20" x14ac:dyDescent="0.2">
      <c r="B1103" s="687" t="s">
        <v>1703</v>
      </c>
      <c r="C1103" s="636" t="s">
        <v>2903</v>
      </c>
      <c r="D1103" s="853"/>
      <c r="E1103" s="851"/>
      <c r="F1103" s="851"/>
      <c r="G1103" s="851"/>
      <c r="H1103" s="851"/>
      <c r="I1103" s="851"/>
      <c r="J1103" s="851"/>
      <c r="K1103" s="851"/>
      <c r="L1103" s="851"/>
      <c r="M1103" s="851"/>
      <c r="N1103" s="851"/>
      <c r="O1103" s="851"/>
      <c r="P1103" s="852"/>
      <c r="S1103" s="359"/>
      <c r="T1103" s="359"/>
    </row>
    <row r="1104" spans="2:20" x14ac:dyDescent="0.2">
      <c r="B1104" s="687" t="s">
        <v>1704</v>
      </c>
      <c r="C1104" s="636" t="s">
        <v>2904</v>
      </c>
      <c r="D1104" s="853"/>
      <c r="E1104" s="851"/>
      <c r="F1104" s="851"/>
      <c r="G1104" s="851"/>
      <c r="H1104" s="851"/>
      <c r="I1104" s="851"/>
      <c r="J1104" s="851"/>
      <c r="K1104" s="851"/>
      <c r="L1104" s="851"/>
      <c r="M1104" s="851"/>
      <c r="N1104" s="851"/>
      <c r="O1104" s="851"/>
      <c r="P1104" s="852"/>
      <c r="S1104" s="359"/>
      <c r="T1104" s="359"/>
    </row>
    <row r="1105" spans="2:20" x14ac:dyDescent="0.2">
      <c r="B1105" s="687" t="s">
        <v>1705</v>
      </c>
      <c r="C1105" s="636" t="s">
        <v>2905</v>
      </c>
      <c r="D1105" s="853"/>
      <c r="E1105" s="851"/>
      <c r="F1105" s="851"/>
      <c r="G1105" s="851"/>
      <c r="H1105" s="851"/>
      <c r="I1105" s="851"/>
      <c r="J1105" s="851"/>
      <c r="K1105" s="851"/>
      <c r="L1105" s="851"/>
      <c r="M1105" s="851"/>
      <c r="N1105" s="851"/>
      <c r="O1105" s="851"/>
      <c r="P1105" s="852"/>
      <c r="S1105" s="359"/>
      <c r="T1105" s="359"/>
    </row>
    <row r="1106" spans="2:20" x14ac:dyDescent="0.2">
      <c r="B1106" s="687" t="s">
        <v>449</v>
      </c>
      <c r="C1106" s="636" t="s">
        <v>448</v>
      </c>
      <c r="D1106" s="853"/>
      <c r="E1106" s="851"/>
      <c r="F1106" s="851"/>
      <c r="G1106" s="851"/>
      <c r="H1106" s="851"/>
      <c r="I1106" s="851"/>
      <c r="J1106" s="851"/>
      <c r="K1106" s="851"/>
      <c r="L1106" s="851"/>
      <c r="M1106" s="851"/>
      <c r="N1106" s="851"/>
      <c r="O1106" s="851"/>
      <c r="P1106" s="852"/>
      <c r="S1106" s="359"/>
      <c r="T1106" s="359"/>
    </row>
    <row r="1107" spans="2:20" x14ac:dyDescent="0.2">
      <c r="B1107" s="687" t="s">
        <v>447</v>
      </c>
      <c r="C1107" s="636" t="s">
        <v>446</v>
      </c>
      <c r="D1107" s="853"/>
      <c r="E1107" s="851"/>
      <c r="F1107" s="851"/>
      <c r="G1107" s="851"/>
      <c r="H1107" s="851"/>
      <c r="I1107" s="851"/>
      <c r="J1107" s="851"/>
      <c r="K1107" s="851"/>
      <c r="L1107" s="851"/>
      <c r="M1107" s="851"/>
      <c r="N1107" s="851"/>
      <c r="O1107" s="851"/>
      <c r="P1107" s="852"/>
      <c r="S1107" s="359"/>
      <c r="T1107" s="359"/>
    </row>
    <row r="1108" spans="2:20" x14ac:dyDescent="0.2">
      <c r="B1108" s="687" t="s">
        <v>1706</v>
      </c>
      <c r="C1108" s="636" t="s">
        <v>2906</v>
      </c>
      <c r="D1108" s="853"/>
      <c r="E1108" s="851"/>
      <c r="F1108" s="851"/>
      <c r="G1108" s="851"/>
      <c r="H1108" s="851"/>
      <c r="I1108" s="851"/>
      <c r="J1108" s="851"/>
      <c r="K1108" s="851"/>
      <c r="L1108" s="851"/>
      <c r="M1108" s="851"/>
      <c r="N1108" s="851"/>
      <c r="O1108" s="851"/>
      <c r="P1108" s="852"/>
      <c r="S1108" s="359"/>
      <c r="T1108" s="359"/>
    </row>
    <row r="1109" spans="2:20" x14ac:dyDescent="0.2">
      <c r="B1109" s="687" t="s">
        <v>1707</v>
      </c>
      <c r="C1109" s="636" t="s">
        <v>2907</v>
      </c>
      <c r="D1109" s="853"/>
      <c r="E1109" s="851"/>
      <c r="F1109" s="851"/>
      <c r="G1109" s="851"/>
      <c r="H1109" s="851"/>
      <c r="I1109" s="851"/>
      <c r="J1109" s="851"/>
      <c r="K1109" s="851"/>
      <c r="L1109" s="851"/>
      <c r="M1109" s="851"/>
      <c r="N1109" s="851"/>
      <c r="O1109" s="851"/>
      <c r="P1109" s="852"/>
      <c r="S1109" s="359"/>
      <c r="T1109" s="359"/>
    </row>
    <row r="1110" spans="2:20" x14ac:dyDescent="0.2">
      <c r="B1110" s="687" t="s">
        <v>1708</v>
      </c>
      <c r="C1110" s="636" t="s">
        <v>2908</v>
      </c>
      <c r="D1110" s="853"/>
      <c r="E1110" s="851"/>
      <c r="F1110" s="851"/>
      <c r="G1110" s="851"/>
      <c r="H1110" s="851"/>
      <c r="I1110" s="851"/>
      <c r="J1110" s="851"/>
      <c r="K1110" s="851"/>
      <c r="L1110" s="851"/>
      <c r="M1110" s="851"/>
      <c r="N1110" s="851"/>
      <c r="O1110" s="851"/>
      <c r="P1110" s="852"/>
      <c r="S1110" s="359"/>
      <c r="T1110" s="359"/>
    </row>
    <row r="1111" spans="2:20" x14ac:dyDescent="0.2">
      <c r="B1111" s="687" t="s">
        <v>73</v>
      </c>
      <c r="C1111" s="636" t="s">
        <v>2909</v>
      </c>
      <c r="D1111" s="853"/>
      <c r="E1111" s="851"/>
      <c r="F1111" s="851"/>
      <c r="G1111" s="851"/>
      <c r="H1111" s="851"/>
      <c r="I1111" s="851"/>
      <c r="J1111" s="851"/>
      <c r="K1111" s="851"/>
      <c r="L1111" s="851"/>
      <c r="M1111" s="851"/>
      <c r="N1111" s="851"/>
      <c r="O1111" s="851"/>
      <c r="P1111" s="852"/>
      <c r="S1111" s="359"/>
      <c r="T1111" s="359"/>
    </row>
    <row r="1112" spans="2:20" x14ac:dyDescent="0.2">
      <c r="B1112" s="687" t="s">
        <v>74</v>
      </c>
      <c r="C1112" s="636" t="s">
        <v>2910</v>
      </c>
      <c r="D1112" s="853"/>
      <c r="E1112" s="851"/>
      <c r="F1112" s="851"/>
      <c r="G1112" s="851"/>
      <c r="H1112" s="851"/>
      <c r="I1112" s="851"/>
      <c r="J1112" s="851"/>
      <c r="K1112" s="851"/>
      <c r="L1112" s="851"/>
      <c r="M1112" s="851"/>
      <c r="N1112" s="851"/>
      <c r="O1112" s="851"/>
      <c r="P1112" s="852"/>
      <c r="S1112" s="359"/>
      <c r="T1112" s="359"/>
    </row>
    <row r="1113" spans="2:20" x14ac:dyDescent="0.2">
      <c r="B1113" s="687" t="s">
        <v>1709</v>
      </c>
      <c r="C1113" s="636" t="s">
        <v>2911</v>
      </c>
      <c r="D1113" s="853"/>
      <c r="E1113" s="851"/>
      <c r="F1113" s="851"/>
      <c r="G1113" s="851"/>
      <c r="H1113" s="851"/>
      <c r="I1113" s="851"/>
      <c r="J1113" s="851"/>
      <c r="K1113" s="851"/>
      <c r="L1113" s="851"/>
      <c r="M1113" s="851"/>
      <c r="N1113" s="851"/>
      <c r="O1113" s="851"/>
      <c r="P1113" s="852"/>
      <c r="S1113" s="359"/>
      <c r="T1113" s="359"/>
    </row>
    <row r="1114" spans="2:20" x14ac:dyDescent="0.2">
      <c r="B1114" s="687" t="s">
        <v>1710</v>
      </c>
      <c r="C1114" s="636" t="s">
        <v>2912</v>
      </c>
      <c r="D1114" s="853"/>
      <c r="E1114" s="851"/>
      <c r="F1114" s="851"/>
      <c r="G1114" s="851"/>
      <c r="H1114" s="851"/>
      <c r="I1114" s="851"/>
      <c r="J1114" s="851"/>
      <c r="K1114" s="851"/>
      <c r="L1114" s="851"/>
      <c r="M1114" s="851"/>
      <c r="N1114" s="851"/>
      <c r="O1114" s="851"/>
      <c r="P1114" s="852"/>
      <c r="S1114" s="359"/>
      <c r="T1114" s="359"/>
    </row>
    <row r="1115" spans="2:20" x14ac:dyDescent="0.2">
      <c r="B1115" s="687" t="s">
        <v>1711</v>
      </c>
      <c r="C1115" s="636" t="s">
        <v>2913</v>
      </c>
      <c r="D1115" s="853"/>
      <c r="E1115" s="851"/>
      <c r="F1115" s="851"/>
      <c r="G1115" s="851"/>
      <c r="H1115" s="851"/>
      <c r="I1115" s="851"/>
      <c r="J1115" s="851"/>
      <c r="K1115" s="851"/>
      <c r="L1115" s="851"/>
      <c r="M1115" s="851"/>
      <c r="N1115" s="851"/>
      <c r="O1115" s="851"/>
      <c r="P1115" s="852"/>
      <c r="S1115" s="359"/>
      <c r="T1115" s="359"/>
    </row>
    <row r="1116" spans="2:20" x14ac:dyDescent="0.2">
      <c r="B1116" s="687" t="s">
        <v>1712</v>
      </c>
      <c r="C1116" s="636" t="s">
        <v>2914</v>
      </c>
      <c r="D1116" s="853"/>
      <c r="E1116" s="851"/>
      <c r="F1116" s="851"/>
      <c r="G1116" s="851"/>
      <c r="H1116" s="851"/>
      <c r="I1116" s="851"/>
      <c r="J1116" s="851"/>
      <c r="K1116" s="851"/>
      <c r="L1116" s="851"/>
      <c r="M1116" s="851"/>
      <c r="N1116" s="851"/>
      <c r="O1116" s="851"/>
      <c r="P1116" s="852"/>
      <c r="S1116" s="359"/>
      <c r="T1116" s="359"/>
    </row>
    <row r="1117" spans="2:20" x14ac:dyDescent="0.2">
      <c r="B1117" s="687" t="s">
        <v>1713</v>
      </c>
      <c r="C1117" s="636" t="s">
        <v>2915</v>
      </c>
      <c r="D1117" s="853"/>
      <c r="E1117" s="851"/>
      <c r="F1117" s="851"/>
      <c r="G1117" s="851"/>
      <c r="H1117" s="851"/>
      <c r="I1117" s="851"/>
      <c r="J1117" s="851"/>
      <c r="K1117" s="851"/>
      <c r="L1117" s="851"/>
      <c r="M1117" s="851"/>
      <c r="N1117" s="851"/>
      <c r="O1117" s="851"/>
      <c r="P1117" s="852"/>
      <c r="S1117" s="359"/>
      <c r="T1117" s="359"/>
    </row>
    <row r="1118" spans="2:20" x14ac:dyDescent="0.2">
      <c r="B1118" s="687" t="s">
        <v>1714</v>
      </c>
      <c r="C1118" s="636" t="s">
        <v>2916</v>
      </c>
      <c r="D1118" s="853"/>
      <c r="E1118" s="851"/>
      <c r="F1118" s="851"/>
      <c r="G1118" s="851"/>
      <c r="H1118" s="851"/>
      <c r="I1118" s="851"/>
      <c r="J1118" s="851"/>
      <c r="K1118" s="851"/>
      <c r="L1118" s="851"/>
      <c r="M1118" s="851"/>
      <c r="N1118" s="851"/>
      <c r="O1118" s="851"/>
      <c r="P1118" s="852"/>
      <c r="S1118" s="359"/>
      <c r="T1118" s="359"/>
    </row>
    <row r="1119" spans="2:20" x14ac:dyDescent="0.2">
      <c r="B1119" s="687" t="s">
        <v>1715</v>
      </c>
      <c r="C1119" s="636" t="s">
        <v>2917</v>
      </c>
      <c r="D1119" s="853"/>
      <c r="E1119" s="851"/>
      <c r="F1119" s="851"/>
      <c r="G1119" s="851"/>
      <c r="H1119" s="851"/>
      <c r="I1119" s="851"/>
      <c r="J1119" s="851"/>
      <c r="K1119" s="851"/>
      <c r="L1119" s="851"/>
      <c r="M1119" s="851"/>
      <c r="N1119" s="851"/>
      <c r="O1119" s="851"/>
      <c r="P1119" s="852"/>
      <c r="S1119" s="359"/>
      <c r="T1119" s="359"/>
    </row>
    <row r="1120" spans="2:20" x14ac:dyDescent="0.2">
      <c r="B1120" s="687" t="s">
        <v>1716</v>
      </c>
      <c r="C1120" s="636" t="s">
        <v>2918</v>
      </c>
      <c r="D1120" s="853"/>
      <c r="E1120" s="851"/>
      <c r="F1120" s="851"/>
      <c r="G1120" s="851"/>
      <c r="H1120" s="851"/>
      <c r="I1120" s="851"/>
      <c r="J1120" s="851"/>
      <c r="K1120" s="851"/>
      <c r="L1120" s="851"/>
      <c r="M1120" s="851"/>
      <c r="N1120" s="851"/>
      <c r="O1120" s="851"/>
      <c r="P1120" s="852"/>
      <c r="S1120" s="359"/>
      <c r="T1120" s="359"/>
    </row>
    <row r="1121" spans="2:20" x14ac:dyDescent="0.2">
      <c r="B1121" s="687" t="s">
        <v>1717</v>
      </c>
      <c r="C1121" s="636" t="s">
        <v>2919</v>
      </c>
      <c r="D1121" s="853"/>
      <c r="E1121" s="851"/>
      <c r="F1121" s="851"/>
      <c r="G1121" s="851"/>
      <c r="H1121" s="851"/>
      <c r="I1121" s="851"/>
      <c r="J1121" s="851"/>
      <c r="K1121" s="851"/>
      <c r="L1121" s="851"/>
      <c r="M1121" s="851"/>
      <c r="N1121" s="851"/>
      <c r="O1121" s="851"/>
      <c r="P1121" s="852"/>
      <c r="S1121" s="359"/>
      <c r="T1121" s="359"/>
    </row>
    <row r="1122" spans="2:20" x14ac:dyDescent="0.2">
      <c r="B1122" s="687" t="s">
        <v>1718</v>
      </c>
      <c r="C1122" s="636" t="s">
        <v>2920</v>
      </c>
      <c r="D1122" s="853"/>
      <c r="E1122" s="851"/>
      <c r="F1122" s="851"/>
      <c r="G1122" s="851"/>
      <c r="H1122" s="851"/>
      <c r="I1122" s="851"/>
      <c r="J1122" s="851"/>
      <c r="K1122" s="851"/>
      <c r="L1122" s="851"/>
      <c r="M1122" s="851"/>
      <c r="N1122" s="851"/>
      <c r="O1122" s="851"/>
      <c r="P1122" s="852"/>
      <c r="S1122" s="359"/>
      <c r="T1122" s="359"/>
    </row>
    <row r="1123" spans="2:20" x14ac:dyDescent="0.2">
      <c r="B1123" s="687" t="s">
        <v>1719</v>
      </c>
      <c r="C1123" s="636" t="s">
        <v>2921</v>
      </c>
      <c r="D1123" s="853"/>
      <c r="E1123" s="851"/>
      <c r="F1123" s="851"/>
      <c r="G1123" s="851"/>
      <c r="H1123" s="851"/>
      <c r="I1123" s="851"/>
      <c r="J1123" s="851"/>
      <c r="K1123" s="851"/>
      <c r="L1123" s="851"/>
      <c r="M1123" s="851"/>
      <c r="N1123" s="851"/>
      <c r="O1123" s="851"/>
      <c r="P1123" s="852"/>
      <c r="S1123" s="359"/>
      <c r="T1123" s="359"/>
    </row>
    <row r="1124" spans="2:20" x14ac:dyDescent="0.2">
      <c r="B1124" s="687" t="s">
        <v>1720</v>
      </c>
      <c r="C1124" s="636" t="s">
        <v>2922</v>
      </c>
      <c r="D1124" s="853"/>
      <c r="E1124" s="851"/>
      <c r="F1124" s="851"/>
      <c r="G1124" s="851"/>
      <c r="H1124" s="851"/>
      <c r="I1124" s="851"/>
      <c r="J1124" s="851"/>
      <c r="K1124" s="851"/>
      <c r="L1124" s="851"/>
      <c r="M1124" s="851"/>
      <c r="N1124" s="851"/>
      <c r="O1124" s="851"/>
      <c r="P1124" s="852"/>
      <c r="S1124" s="359"/>
      <c r="T1124" s="359"/>
    </row>
    <row r="1125" spans="2:20" x14ac:dyDescent="0.2">
      <c r="B1125" s="687" t="s">
        <v>1721</v>
      </c>
      <c r="C1125" s="636" t="s">
        <v>2923</v>
      </c>
      <c r="D1125" s="853"/>
      <c r="E1125" s="851"/>
      <c r="F1125" s="851"/>
      <c r="G1125" s="851"/>
      <c r="H1125" s="851"/>
      <c r="I1125" s="851"/>
      <c r="J1125" s="851"/>
      <c r="K1125" s="851"/>
      <c r="L1125" s="851"/>
      <c r="M1125" s="851"/>
      <c r="N1125" s="851"/>
      <c r="O1125" s="851"/>
      <c r="P1125" s="852"/>
      <c r="S1125" s="359"/>
      <c r="T1125" s="359"/>
    </row>
    <row r="1126" spans="2:20" x14ac:dyDescent="0.2">
      <c r="B1126" s="687" t="s">
        <v>1722</v>
      </c>
      <c r="C1126" s="636" t="s">
        <v>2924</v>
      </c>
      <c r="D1126" s="853"/>
      <c r="E1126" s="851"/>
      <c r="F1126" s="851"/>
      <c r="G1126" s="851"/>
      <c r="H1126" s="851"/>
      <c r="I1126" s="851"/>
      <c r="J1126" s="851"/>
      <c r="K1126" s="851"/>
      <c r="L1126" s="851"/>
      <c r="M1126" s="851"/>
      <c r="N1126" s="851"/>
      <c r="O1126" s="851"/>
      <c r="P1126" s="852"/>
      <c r="S1126" s="359"/>
      <c r="T1126" s="359"/>
    </row>
    <row r="1127" spans="2:20" x14ac:dyDescent="0.2">
      <c r="B1127" s="687" t="s">
        <v>162</v>
      </c>
      <c r="C1127" s="636" t="s">
        <v>163</v>
      </c>
      <c r="D1127" s="853"/>
      <c r="E1127" s="851"/>
      <c r="F1127" s="851"/>
      <c r="G1127" s="851"/>
      <c r="H1127" s="851"/>
      <c r="I1127" s="851"/>
      <c r="J1127" s="851"/>
      <c r="K1127" s="851"/>
      <c r="L1127" s="851"/>
      <c r="M1127" s="851"/>
      <c r="N1127" s="851"/>
      <c r="O1127" s="851"/>
      <c r="P1127" s="852"/>
      <c r="S1127" s="359"/>
      <c r="T1127" s="359"/>
    </row>
    <row r="1128" spans="2:20" x14ac:dyDescent="0.2">
      <c r="B1128" s="687" t="s">
        <v>164</v>
      </c>
      <c r="C1128" s="636" t="s">
        <v>165</v>
      </c>
      <c r="D1128" s="853"/>
      <c r="E1128" s="851"/>
      <c r="F1128" s="851"/>
      <c r="G1128" s="851"/>
      <c r="H1128" s="851"/>
      <c r="I1128" s="851"/>
      <c r="J1128" s="851"/>
      <c r="K1128" s="851"/>
      <c r="L1128" s="851"/>
      <c r="M1128" s="851"/>
      <c r="N1128" s="851"/>
      <c r="O1128" s="851"/>
      <c r="P1128" s="852"/>
      <c r="S1128" s="359"/>
      <c r="T1128" s="359"/>
    </row>
    <row r="1129" spans="2:20" x14ac:dyDescent="0.2">
      <c r="B1129" s="687" t="s">
        <v>1723</v>
      </c>
      <c r="C1129" s="636" t="s">
        <v>2925</v>
      </c>
      <c r="D1129" s="853"/>
      <c r="E1129" s="851"/>
      <c r="F1129" s="851"/>
      <c r="G1129" s="851"/>
      <c r="H1129" s="851"/>
      <c r="I1129" s="851"/>
      <c r="J1129" s="851"/>
      <c r="K1129" s="851"/>
      <c r="L1129" s="851"/>
      <c r="M1129" s="851"/>
      <c r="N1129" s="851"/>
      <c r="O1129" s="851"/>
      <c r="P1129" s="852"/>
      <c r="S1129" s="359"/>
      <c r="T1129" s="359"/>
    </row>
    <row r="1130" spans="2:20" x14ac:dyDescent="0.2">
      <c r="B1130" s="687" t="s">
        <v>1724</v>
      </c>
      <c r="C1130" s="636" t="s">
        <v>2926</v>
      </c>
      <c r="D1130" s="853"/>
      <c r="E1130" s="851"/>
      <c r="F1130" s="851"/>
      <c r="G1130" s="851"/>
      <c r="H1130" s="851"/>
      <c r="I1130" s="851"/>
      <c r="J1130" s="851"/>
      <c r="K1130" s="851"/>
      <c r="L1130" s="851"/>
      <c r="M1130" s="851"/>
      <c r="N1130" s="851"/>
      <c r="O1130" s="851"/>
      <c r="P1130" s="852"/>
      <c r="S1130" s="359"/>
      <c r="T1130" s="359"/>
    </row>
    <row r="1131" spans="2:20" x14ac:dyDescent="0.2">
      <c r="B1131" s="687" t="s">
        <v>1725</v>
      </c>
      <c r="C1131" s="636" t="s">
        <v>2927</v>
      </c>
      <c r="D1131" s="853"/>
      <c r="E1131" s="851"/>
      <c r="F1131" s="851"/>
      <c r="G1131" s="851"/>
      <c r="H1131" s="851"/>
      <c r="I1131" s="851"/>
      <c r="J1131" s="851"/>
      <c r="K1131" s="851"/>
      <c r="L1131" s="851"/>
      <c r="M1131" s="851"/>
      <c r="N1131" s="851"/>
      <c r="O1131" s="851"/>
      <c r="P1131" s="852"/>
      <c r="S1131" s="359"/>
      <c r="T1131" s="359"/>
    </row>
    <row r="1132" spans="2:20" x14ac:dyDescent="0.2">
      <c r="B1132" s="687" t="s">
        <v>1726</v>
      </c>
      <c r="C1132" s="636" t="s">
        <v>2928</v>
      </c>
      <c r="D1132" s="853"/>
      <c r="E1132" s="851"/>
      <c r="F1132" s="851"/>
      <c r="G1132" s="851"/>
      <c r="H1132" s="851"/>
      <c r="I1132" s="851"/>
      <c r="J1132" s="851"/>
      <c r="K1132" s="851"/>
      <c r="L1132" s="851"/>
      <c r="M1132" s="851"/>
      <c r="N1132" s="851"/>
      <c r="O1132" s="851"/>
      <c r="P1132" s="852"/>
      <c r="S1132" s="359"/>
      <c r="T1132" s="359"/>
    </row>
    <row r="1133" spans="2:20" x14ac:dyDescent="0.2">
      <c r="B1133" s="687" t="s">
        <v>1727</v>
      </c>
      <c r="C1133" s="636" t="s">
        <v>2929</v>
      </c>
      <c r="D1133" s="853"/>
      <c r="E1133" s="851"/>
      <c r="F1133" s="851"/>
      <c r="G1133" s="851"/>
      <c r="H1133" s="851"/>
      <c r="I1133" s="851"/>
      <c r="J1133" s="851"/>
      <c r="K1133" s="851"/>
      <c r="L1133" s="851"/>
      <c r="M1133" s="851"/>
      <c r="N1133" s="851"/>
      <c r="O1133" s="851"/>
      <c r="P1133" s="852"/>
      <c r="S1133" s="359"/>
      <c r="T1133" s="359"/>
    </row>
    <row r="1134" spans="2:20" x14ac:dyDescent="0.2">
      <c r="B1134" s="687" t="s">
        <v>1728</v>
      </c>
      <c r="C1134" s="636" t="s">
        <v>2930</v>
      </c>
      <c r="D1134" s="853"/>
      <c r="E1134" s="851"/>
      <c r="F1134" s="851"/>
      <c r="G1134" s="851"/>
      <c r="H1134" s="851"/>
      <c r="I1134" s="851"/>
      <c r="J1134" s="851"/>
      <c r="K1134" s="851"/>
      <c r="L1134" s="851"/>
      <c r="M1134" s="851"/>
      <c r="N1134" s="851"/>
      <c r="O1134" s="851"/>
      <c r="P1134" s="852"/>
      <c r="S1134" s="359"/>
      <c r="T1134" s="359"/>
    </row>
    <row r="1135" spans="2:20" x14ac:dyDescent="0.2">
      <c r="B1135" s="687" t="s">
        <v>1729</v>
      </c>
      <c r="C1135" s="636" t="s">
        <v>2931</v>
      </c>
      <c r="D1135" s="853"/>
      <c r="E1135" s="851"/>
      <c r="F1135" s="851"/>
      <c r="G1135" s="851"/>
      <c r="H1135" s="851"/>
      <c r="I1135" s="851"/>
      <c r="J1135" s="851"/>
      <c r="K1135" s="851"/>
      <c r="L1135" s="851"/>
      <c r="M1135" s="851"/>
      <c r="N1135" s="851"/>
      <c r="O1135" s="851"/>
      <c r="P1135" s="852"/>
      <c r="S1135" s="359"/>
      <c r="T1135" s="359"/>
    </row>
    <row r="1136" spans="2:20" x14ac:dyDescent="0.2">
      <c r="B1136" s="687" t="s">
        <v>274</v>
      </c>
      <c r="C1136" s="636" t="s">
        <v>135</v>
      </c>
      <c r="D1136" s="853"/>
      <c r="E1136" s="851"/>
      <c r="F1136" s="851"/>
      <c r="G1136" s="851"/>
      <c r="H1136" s="851"/>
      <c r="I1136" s="851"/>
      <c r="J1136" s="851"/>
      <c r="K1136" s="851"/>
      <c r="L1136" s="851"/>
      <c r="M1136" s="851"/>
      <c r="N1136" s="851"/>
      <c r="O1136" s="851"/>
      <c r="P1136" s="852"/>
      <c r="S1136" s="359"/>
      <c r="T1136" s="359"/>
    </row>
    <row r="1137" spans="2:20" x14ac:dyDescent="0.2">
      <c r="B1137" s="687" t="s">
        <v>445</v>
      </c>
      <c r="C1137" s="636" t="s">
        <v>444</v>
      </c>
      <c r="D1137" s="853"/>
      <c r="E1137" s="851"/>
      <c r="F1137" s="851"/>
      <c r="G1137" s="851"/>
      <c r="H1137" s="851"/>
      <c r="I1137" s="851"/>
      <c r="J1137" s="851"/>
      <c r="K1137" s="851"/>
      <c r="L1137" s="851"/>
      <c r="M1137" s="851"/>
      <c r="N1137" s="851"/>
      <c r="O1137" s="851"/>
      <c r="P1137" s="852"/>
      <c r="S1137" s="359"/>
      <c r="T1137" s="359"/>
    </row>
    <row r="1138" spans="2:20" x14ac:dyDescent="0.2">
      <c r="B1138" s="687" t="s">
        <v>443</v>
      </c>
      <c r="C1138" s="636" t="s">
        <v>442</v>
      </c>
      <c r="D1138" s="853"/>
      <c r="E1138" s="851"/>
      <c r="F1138" s="851"/>
      <c r="G1138" s="851"/>
      <c r="H1138" s="851"/>
      <c r="I1138" s="851"/>
      <c r="J1138" s="851"/>
      <c r="K1138" s="851"/>
      <c r="L1138" s="851"/>
      <c r="M1138" s="851"/>
      <c r="N1138" s="851"/>
      <c r="O1138" s="851"/>
      <c r="P1138" s="852"/>
      <c r="S1138" s="359"/>
      <c r="T1138" s="359"/>
    </row>
    <row r="1139" spans="2:20" x14ac:dyDescent="0.2">
      <c r="B1139" s="687" t="s">
        <v>441</v>
      </c>
      <c r="C1139" s="636" t="s">
        <v>440</v>
      </c>
      <c r="D1139" s="853"/>
      <c r="E1139" s="851"/>
      <c r="F1139" s="851"/>
      <c r="G1139" s="851"/>
      <c r="H1139" s="851"/>
      <c r="I1139" s="851"/>
      <c r="J1139" s="851"/>
      <c r="K1139" s="851"/>
      <c r="L1139" s="851"/>
      <c r="M1139" s="851"/>
      <c r="N1139" s="851"/>
      <c r="O1139" s="851"/>
      <c r="P1139" s="852"/>
      <c r="S1139" s="359"/>
      <c r="T1139" s="359"/>
    </row>
    <row r="1140" spans="2:20" x14ac:dyDescent="0.2">
      <c r="B1140" s="687" t="s">
        <v>439</v>
      </c>
      <c r="C1140" s="636" t="s">
        <v>438</v>
      </c>
      <c r="D1140" s="853"/>
      <c r="E1140" s="851"/>
      <c r="F1140" s="851"/>
      <c r="G1140" s="851"/>
      <c r="H1140" s="851"/>
      <c r="I1140" s="851"/>
      <c r="J1140" s="851"/>
      <c r="K1140" s="851"/>
      <c r="L1140" s="851"/>
      <c r="M1140" s="851"/>
      <c r="N1140" s="851"/>
      <c r="O1140" s="851"/>
      <c r="P1140" s="852"/>
      <c r="S1140" s="359"/>
      <c r="T1140" s="359"/>
    </row>
    <row r="1141" spans="2:20" x14ac:dyDescent="0.2">
      <c r="B1141" s="687" t="s">
        <v>437</v>
      </c>
      <c r="C1141" s="636" t="s">
        <v>436</v>
      </c>
      <c r="D1141" s="853"/>
      <c r="E1141" s="851"/>
      <c r="F1141" s="851"/>
      <c r="G1141" s="851"/>
      <c r="H1141" s="851"/>
      <c r="I1141" s="851"/>
      <c r="J1141" s="851"/>
      <c r="K1141" s="851"/>
      <c r="L1141" s="851"/>
      <c r="M1141" s="851"/>
      <c r="N1141" s="851"/>
      <c r="O1141" s="851"/>
      <c r="P1141" s="852"/>
      <c r="S1141" s="359"/>
      <c r="T1141" s="359"/>
    </row>
    <row r="1142" spans="2:20" x14ac:dyDescent="0.2">
      <c r="B1142" s="687" t="s">
        <v>1730</v>
      </c>
      <c r="C1142" s="636" t="s">
        <v>2932</v>
      </c>
      <c r="D1142" s="853"/>
      <c r="E1142" s="851"/>
      <c r="F1142" s="851"/>
      <c r="G1142" s="851"/>
      <c r="H1142" s="851"/>
      <c r="I1142" s="851"/>
      <c r="J1142" s="851"/>
      <c r="K1142" s="851"/>
      <c r="L1142" s="851"/>
      <c r="M1142" s="851"/>
      <c r="N1142" s="851"/>
      <c r="O1142" s="851"/>
      <c r="P1142" s="852"/>
      <c r="S1142" s="359"/>
      <c r="T1142" s="359"/>
    </row>
    <row r="1143" spans="2:20" x14ac:dyDescent="0.2">
      <c r="B1143" s="687" t="s">
        <v>1731</v>
      </c>
      <c r="C1143" s="636" t="s">
        <v>2933</v>
      </c>
      <c r="D1143" s="853"/>
      <c r="E1143" s="851"/>
      <c r="F1143" s="851"/>
      <c r="G1143" s="851"/>
      <c r="H1143" s="851"/>
      <c r="I1143" s="851"/>
      <c r="J1143" s="851"/>
      <c r="K1143" s="851"/>
      <c r="L1143" s="851"/>
      <c r="M1143" s="851"/>
      <c r="N1143" s="851"/>
      <c r="O1143" s="851"/>
      <c r="P1143" s="852"/>
      <c r="S1143" s="359"/>
      <c r="T1143" s="359"/>
    </row>
    <row r="1144" spans="2:20" x14ac:dyDescent="0.2">
      <c r="B1144" s="687" t="s">
        <v>1732</v>
      </c>
      <c r="C1144" s="636" t="s">
        <v>2934</v>
      </c>
      <c r="D1144" s="853"/>
      <c r="E1144" s="851"/>
      <c r="F1144" s="851"/>
      <c r="G1144" s="851"/>
      <c r="H1144" s="851"/>
      <c r="I1144" s="851"/>
      <c r="J1144" s="851"/>
      <c r="K1144" s="851"/>
      <c r="L1144" s="851"/>
      <c r="M1144" s="851"/>
      <c r="N1144" s="851"/>
      <c r="O1144" s="851"/>
      <c r="P1144" s="852"/>
      <c r="S1144" s="359"/>
      <c r="T1144" s="359"/>
    </row>
    <row r="1145" spans="2:20" x14ac:dyDescent="0.2">
      <c r="B1145" s="687" t="s">
        <v>1733</v>
      </c>
      <c r="C1145" s="636" t="s">
        <v>2935</v>
      </c>
      <c r="D1145" s="853"/>
      <c r="E1145" s="851"/>
      <c r="F1145" s="851"/>
      <c r="G1145" s="851"/>
      <c r="H1145" s="851"/>
      <c r="I1145" s="851"/>
      <c r="J1145" s="851"/>
      <c r="K1145" s="851"/>
      <c r="L1145" s="851"/>
      <c r="M1145" s="851"/>
      <c r="N1145" s="851"/>
      <c r="O1145" s="851"/>
      <c r="P1145" s="852"/>
      <c r="S1145" s="359"/>
      <c r="T1145" s="359"/>
    </row>
    <row r="1146" spans="2:20" x14ac:dyDescent="0.2">
      <c r="B1146" s="687" t="s">
        <v>1734</v>
      </c>
      <c r="C1146" s="636" t="s">
        <v>2936</v>
      </c>
      <c r="D1146" s="853"/>
      <c r="E1146" s="851"/>
      <c r="F1146" s="851"/>
      <c r="G1146" s="851"/>
      <c r="H1146" s="851"/>
      <c r="I1146" s="851"/>
      <c r="J1146" s="851"/>
      <c r="K1146" s="851"/>
      <c r="L1146" s="851"/>
      <c r="M1146" s="851"/>
      <c r="N1146" s="851"/>
      <c r="O1146" s="851"/>
      <c r="P1146" s="852"/>
      <c r="S1146" s="359"/>
      <c r="T1146" s="359"/>
    </row>
    <row r="1147" spans="2:20" x14ac:dyDescent="0.2">
      <c r="B1147" s="687" t="s">
        <v>1735</v>
      </c>
      <c r="C1147" s="636" t="s">
        <v>2937</v>
      </c>
      <c r="D1147" s="853"/>
      <c r="E1147" s="851"/>
      <c r="F1147" s="851"/>
      <c r="G1147" s="851"/>
      <c r="H1147" s="851"/>
      <c r="I1147" s="851"/>
      <c r="J1147" s="851"/>
      <c r="K1147" s="851"/>
      <c r="L1147" s="851"/>
      <c r="M1147" s="851"/>
      <c r="N1147" s="851"/>
      <c r="O1147" s="851"/>
      <c r="P1147" s="852"/>
      <c r="S1147" s="359"/>
      <c r="T1147" s="359"/>
    </row>
    <row r="1148" spans="2:20" x14ac:dyDescent="0.2">
      <c r="B1148" s="687" t="s">
        <v>1736</v>
      </c>
      <c r="C1148" s="636" t="s">
        <v>2938</v>
      </c>
      <c r="D1148" s="853"/>
      <c r="E1148" s="851"/>
      <c r="F1148" s="851"/>
      <c r="G1148" s="851"/>
      <c r="H1148" s="851"/>
      <c r="I1148" s="851"/>
      <c r="J1148" s="851"/>
      <c r="K1148" s="851"/>
      <c r="L1148" s="851"/>
      <c r="M1148" s="851"/>
      <c r="N1148" s="851"/>
      <c r="O1148" s="851"/>
      <c r="P1148" s="852"/>
      <c r="S1148" s="359"/>
      <c r="T1148" s="359"/>
    </row>
    <row r="1149" spans="2:20" x14ac:dyDescent="0.2">
      <c r="B1149" s="687" t="s">
        <v>1737</v>
      </c>
      <c r="C1149" s="636" t="s">
        <v>2939</v>
      </c>
      <c r="D1149" s="853"/>
      <c r="E1149" s="851"/>
      <c r="F1149" s="851"/>
      <c r="G1149" s="851"/>
      <c r="H1149" s="851"/>
      <c r="I1149" s="851"/>
      <c r="J1149" s="851"/>
      <c r="K1149" s="851"/>
      <c r="L1149" s="851"/>
      <c r="M1149" s="851"/>
      <c r="N1149" s="851"/>
      <c r="O1149" s="851"/>
      <c r="P1149" s="852"/>
      <c r="S1149" s="359"/>
      <c r="T1149" s="359"/>
    </row>
    <row r="1150" spans="2:20" x14ac:dyDescent="0.2">
      <c r="B1150" s="687" t="s">
        <v>1738</v>
      </c>
      <c r="C1150" s="636" t="s">
        <v>2940</v>
      </c>
      <c r="D1150" s="853"/>
      <c r="E1150" s="851"/>
      <c r="F1150" s="851"/>
      <c r="G1150" s="851"/>
      <c r="H1150" s="851"/>
      <c r="I1150" s="851"/>
      <c r="J1150" s="851"/>
      <c r="K1150" s="851"/>
      <c r="L1150" s="851"/>
      <c r="M1150" s="851"/>
      <c r="N1150" s="851"/>
      <c r="O1150" s="851"/>
      <c r="P1150" s="852"/>
      <c r="S1150" s="359"/>
      <c r="T1150" s="359"/>
    </row>
    <row r="1151" spans="2:20" x14ac:dyDescent="0.2">
      <c r="B1151" s="687" t="s">
        <v>1739</v>
      </c>
      <c r="C1151" s="636" t="s">
        <v>2941</v>
      </c>
      <c r="D1151" s="853"/>
      <c r="E1151" s="851"/>
      <c r="F1151" s="851"/>
      <c r="G1151" s="851"/>
      <c r="H1151" s="851"/>
      <c r="I1151" s="851"/>
      <c r="J1151" s="851"/>
      <c r="K1151" s="851"/>
      <c r="L1151" s="851"/>
      <c r="M1151" s="851"/>
      <c r="N1151" s="851"/>
      <c r="O1151" s="851"/>
      <c r="P1151" s="852"/>
      <c r="S1151" s="359"/>
      <c r="T1151" s="359"/>
    </row>
    <row r="1152" spans="2:20" x14ac:dyDescent="0.2">
      <c r="B1152" s="687" t="s">
        <v>1740</v>
      </c>
      <c r="C1152" s="636" t="s">
        <v>2942</v>
      </c>
      <c r="D1152" s="853"/>
      <c r="E1152" s="851"/>
      <c r="F1152" s="851"/>
      <c r="G1152" s="851"/>
      <c r="H1152" s="851"/>
      <c r="I1152" s="851"/>
      <c r="J1152" s="851"/>
      <c r="K1152" s="851"/>
      <c r="L1152" s="851"/>
      <c r="M1152" s="851"/>
      <c r="N1152" s="851"/>
      <c r="O1152" s="851"/>
      <c r="P1152" s="852"/>
      <c r="S1152" s="359"/>
      <c r="T1152" s="359"/>
    </row>
    <row r="1153" spans="2:20" x14ac:dyDescent="0.2">
      <c r="B1153" s="687" t="s">
        <v>1741</v>
      </c>
      <c r="C1153" s="636" t="s">
        <v>2943</v>
      </c>
      <c r="D1153" s="853"/>
      <c r="E1153" s="851"/>
      <c r="F1153" s="851"/>
      <c r="G1153" s="851"/>
      <c r="H1153" s="851"/>
      <c r="I1153" s="851"/>
      <c r="J1153" s="851"/>
      <c r="K1153" s="851"/>
      <c r="L1153" s="851"/>
      <c r="M1153" s="851"/>
      <c r="N1153" s="851"/>
      <c r="O1153" s="851"/>
      <c r="P1153" s="852"/>
      <c r="S1153" s="359"/>
      <c r="T1153" s="359"/>
    </row>
    <row r="1154" spans="2:20" x14ac:dyDescent="0.2">
      <c r="B1154" s="687" t="s">
        <v>1742</v>
      </c>
      <c r="C1154" s="636" t="s">
        <v>2944</v>
      </c>
      <c r="D1154" s="853"/>
      <c r="E1154" s="851"/>
      <c r="F1154" s="851"/>
      <c r="G1154" s="851"/>
      <c r="H1154" s="851"/>
      <c r="I1154" s="851"/>
      <c r="J1154" s="851"/>
      <c r="K1154" s="851"/>
      <c r="L1154" s="851"/>
      <c r="M1154" s="851"/>
      <c r="N1154" s="851"/>
      <c r="O1154" s="851"/>
      <c r="P1154" s="852"/>
      <c r="S1154" s="359"/>
      <c r="T1154" s="359"/>
    </row>
    <row r="1155" spans="2:20" x14ac:dyDescent="0.2">
      <c r="B1155" s="687" t="s">
        <v>1743</v>
      </c>
      <c r="C1155" s="636" t="s">
        <v>2945</v>
      </c>
      <c r="D1155" s="853"/>
      <c r="E1155" s="851"/>
      <c r="F1155" s="851"/>
      <c r="G1155" s="851"/>
      <c r="H1155" s="851"/>
      <c r="I1155" s="851"/>
      <c r="J1155" s="851"/>
      <c r="K1155" s="851"/>
      <c r="L1155" s="851"/>
      <c r="M1155" s="851"/>
      <c r="N1155" s="851"/>
      <c r="O1155" s="851"/>
      <c r="P1155" s="852"/>
      <c r="S1155" s="359"/>
      <c r="T1155" s="359"/>
    </row>
    <row r="1156" spans="2:20" x14ac:dyDescent="0.2">
      <c r="B1156" s="687" t="s">
        <v>1744</v>
      </c>
      <c r="C1156" s="636" t="s">
        <v>2946</v>
      </c>
      <c r="D1156" s="853"/>
      <c r="E1156" s="851"/>
      <c r="F1156" s="851"/>
      <c r="G1156" s="851"/>
      <c r="H1156" s="851"/>
      <c r="I1156" s="851"/>
      <c r="J1156" s="851"/>
      <c r="K1156" s="851"/>
      <c r="L1156" s="851"/>
      <c r="M1156" s="851"/>
      <c r="N1156" s="851"/>
      <c r="O1156" s="851"/>
      <c r="P1156" s="852"/>
      <c r="S1156" s="359"/>
      <c r="T1156" s="359"/>
    </row>
    <row r="1157" spans="2:20" x14ac:dyDescent="0.2">
      <c r="B1157" s="687" t="s">
        <v>1745</v>
      </c>
      <c r="C1157" s="636" t="s">
        <v>2947</v>
      </c>
      <c r="D1157" s="853"/>
      <c r="E1157" s="851"/>
      <c r="F1157" s="851"/>
      <c r="G1157" s="851"/>
      <c r="H1157" s="851"/>
      <c r="I1157" s="851"/>
      <c r="J1157" s="851"/>
      <c r="K1157" s="851"/>
      <c r="L1157" s="851"/>
      <c r="M1157" s="851"/>
      <c r="N1157" s="851"/>
      <c r="O1157" s="851"/>
      <c r="P1157" s="852"/>
      <c r="S1157" s="359"/>
      <c r="T1157" s="359"/>
    </row>
    <row r="1158" spans="2:20" x14ac:dyDescent="0.2">
      <c r="B1158" s="687" t="s">
        <v>1746</v>
      </c>
      <c r="C1158" s="636" t="s">
        <v>2948</v>
      </c>
      <c r="D1158" s="853"/>
      <c r="E1158" s="851"/>
      <c r="F1158" s="851"/>
      <c r="G1158" s="851"/>
      <c r="H1158" s="851"/>
      <c r="I1158" s="851"/>
      <c r="J1158" s="851"/>
      <c r="K1158" s="851"/>
      <c r="L1158" s="851"/>
      <c r="M1158" s="851"/>
      <c r="N1158" s="851"/>
      <c r="O1158" s="851"/>
      <c r="P1158" s="852"/>
      <c r="S1158" s="359"/>
      <c r="T1158" s="359"/>
    </row>
    <row r="1159" spans="2:20" x14ac:dyDescent="0.2">
      <c r="B1159" s="687" t="s">
        <v>1747</v>
      </c>
      <c r="C1159" s="636" t="s">
        <v>2949</v>
      </c>
      <c r="D1159" s="853"/>
      <c r="E1159" s="851"/>
      <c r="F1159" s="851"/>
      <c r="G1159" s="851"/>
      <c r="H1159" s="851"/>
      <c r="I1159" s="851"/>
      <c r="J1159" s="851"/>
      <c r="K1159" s="851"/>
      <c r="L1159" s="851"/>
      <c r="M1159" s="851"/>
      <c r="N1159" s="851"/>
      <c r="O1159" s="851"/>
      <c r="P1159" s="852"/>
      <c r="S1159" s="359"/>
      <c r="T1159" s="359"/>
    </row>
    <row r="1160" spans="2:20" x14ac:dyDescent="0.2">
      <c r="B1160" s="687" t="s">
        <v>1748</v>
      </c>
      <c r="C1160" s="636" t="s">
        <v>2950</v>
      </c>
      <c r="D1160" s="853"/>
      <c r="E1160" s="851"/>
      <c r="F1160" s="851"/>
      <c r="G1160" s="851"/>
      <c r="H1160" s="851"/>
      <c r="I1160" s="851"/>
      <c r="J1160" s="851"/>
      <c r="K1160" s="851"/>
      <c r="L1160" s="851"/>
      <c r="M1160" s="851"/>
      <c r="N1160" s="851"/>
      <c r="O1160" s="851"/>
      <c r="P1160" s="852"/>
      <c r="S1160" s="359"/>
      <c r="T1160" s="359"/>
    </row>
    <row r="1161" spans="2:20" x14ac:dyDescent="0.2">
      <c r="B1161" s="687" t="s">
        <v>1749</v>
      </c>
      <c r="C1161" s="636" t="s">
        <v>2951</v>
      </c>
      <c r="D1161" s="853"/>
      <c r="E1161" s="851"/>
      <c r="F1161" s="851"/>
      <c r="G1161" s="851"/>
      <c r="H1161" s="851"/>
      <c r="I1161" s="851"/>
      <c r="J1161" s="851"/>
      <c r="K1161" s="851"/>
      <c r="L1161" s="851"/>
      <c r="M1161" s="851"/>
      <c r="N1161" s="851"/>
      <c r="O1161" s="851"/>
      <c r="P1161" s="852"/>
      <c r="S1161" s="359"/>
      <c r="T1161" s="359"/>
    </row>
    <row r="1162" spans="2:20" x14ac:dyDescent="0.2">
      <c r="B1162" s="687" t="s">
        <v>296</v>
      </c>
      <c r="C1162" s="636" t="s">
        <v>2952</v>
      </c>
      <c r="D1162" s="853"/>
      <c r="E1162" s="851"/>
      <c r="F1162" s="851"/>
      <c r="G1162" s="851"/>
      <c r="H1162" s="851"/>
      <c r="I1162" s="851"/>
      <c r="J1162" s="851"/>
      <c r="K1162" s="851"/>
      <c r="L1162" s="851"/>
      <c r="M1162" s="851"/>
      <c r="N1162" s="851"/>
      <c r="O1162" s="851"/>
      <c r="P1162" s="852"/>
      <c r="S1162" s="359"/>
      <c r="T1162" s="359"/>
    </row>
    <row r="1163" spans="2:20" x14ac:dyDescent="0.2">
      <c r="B1163" s="687" t="s">
        <v>1750</v>
      </c>
      <c r="C1163" s="636" t="s">
        <v>2953</v>
      </c>
      <c r="D1163" s="853"/>
      <c r="E1163" s="851"/>
      <c r="F1163" s="851"/>
      <c r="G1163" s="851"/>
      <c r="H1163" s="851"/>
      <c r="I1163" s="851"/>
      <c r="J1163" s="851"/>
      <c r="K1163" s="851"/>
      <c r="L1163" s="851"/>
      <c r="M1163" s="851"/>
      <c r="N1163" s="851"/>
      <c r="O1163" s="851"/>
      <c r="P1163" s="852"/>
      <c r="S1163" s="359"/>
      <c r="T1163" s="359"/>
    </row>
    <row r="1164" spans="2:20" x14ac:dyDescent="0.2">
      <c r="B1164" s="687" t="s">
        <v>1751</v>
      </c>
      <c r="C1164" s="636" t="s">
        <v>2954</v>
      </c>
      <c r="D1164" s="853"/>
      <c r="E1164" s="851"/>
      <c r="F1164" s="851"/>
      <c r="G1164" s="851"/>
      <c r="H1164" s="851"/>
      <c r="I1164" s="851"/>
      <c r="J1164" s="851"/>
      <c r="K1164" s="851"/>
      <c r="L1164" s="851"/>
      <c r="M1164" s="851"/>
      <c r="N1164" s="851"/>
      <c r="O1164" s="851"/>
      <c r="P1164" s="852"/>
      <c r="S1164" s="359"/>
      <c r="T1164" s="359"/>
    </row>
    <row r="1165" spans="2:20" x14ac:dyDescent="0.2">
      <c r="B1165" s="687" t="s">
        <v>1752</v>
      </c>
      <c r="C1165" s="636" t="s">
        <v>2955</v>
      </c>
      <c r="D1165" s="853"/>
      <c r="E1165" s="851"/>
      <c r="F1165" s="851"/>
      <c r="G1165" s="851"/>
      <c r="H1165" s="851"/>
      <c r="I1165" s="851"/>
      <c r="J1165" s="851"/>
      <c r="K1165" s="851"/>
      <c r="L1165" s="851"/>
      <c r="M1165" s="851"/>
      <c r="N1165" s="851"/>
      <c r="O1165" s="851"/>
      <c r="P1165" s="852"/>
      <c r="S1165" s="359"/>
      <c r="T1165" s="359"/>
    </row>
    <row r="1166" spans="2:20" x14ac:dyDescent="0.2">
      <c r="B1166" s="687" t="s">
        <v>1753</v>
      </c>
      <c r="C1166" s="636" t="s">
        <v>2956</v>
      </c>
      <c r="D1166" s="853"/>
      <c r="E1166" s="851"/>
      <c r="F1166" s="851"/>
      <c r="G1166" s="851"/>
      <c r="H1166" s="851"/>
      <c r="I1166" s="851"/>
      <c r="J1166" s="851"/>
      <c r="K1166" s="851"/>
      <c r="L1166" s="851"/>
      <c r="M1166" s="851"/>
      <c r="N1166" s="851"/>
      <c r="O1166" s="851"/>
      <c r="P1166" s="852"/>
      <c r="S1166" s="359"/>
      <c r="T1166" s="359"/>
    </row>
    <row r="1167" spans="2:20" x14ac:dyDescent="0.2">
      <c r="B1167" s="687" t="s">
        <v>1754</v>
      </c>
      <c r="C1167" s="636" t="s">
        <v>2957</v>
      </c>
      <c r="D1167" s="853"/>
      <c r="E1167" s="851"/>
      <c r="F1167" s="851"/>
      <c r="G1167" s="851"/>
      <c r="H1167" s="851"/>
      <c r="I1167" s="851"/>
      <c r="J1167" s="851"/>
      <c r="K1167" s="851"/>
      <c r="L1167" s="851"/>
      <c r="M1167" s="851"/>
      <c r="N1167" s="851"/>
      <c r="O1167" s="851"/>
      <c r="P1167" s="852"/>
      <c r="S1167" s="359"/>
      <c r="T1167" s="359"/>
    </row>
    <row r="1168" spans="2:20" x14ac:dyDescent="0.2">
      <c r="B1168" s="687" t="s">
        <v>1755</v>
      </c>
      <c r="C1168" s="636" t="s">
        <v>2958</v>
      </c>
      <c r="D1168" s="853"/>
      <c r="E1168" s="851"/>
      <c r="F1168" s="851"/>
      <c r="G1168" s="851"/>
      <c r="H1168" s="851"/>
      <c r="I1168" s="851"/>
      <c r="J1168" s="851"/>
      <c r="K1168" s="851"/>
      <c r="L1168" s="851"/>
      <c r="M1168" s="851"/>
      <c r="N1168" s="851"/>
      <c r="O1168" s="851"/>
      <c r="P1168" s="852"/>
      <c r="S1168" s="359"/>
      <c r="T1168" s="359"/>
    </row>
    <row r="1169" spans="2:20" x14ac:dyDescent="0.2">
      <c r="B1169" s="687" t="s">
        <v>1756</v>
      </c>
      <c r="C1169" s="636" t="s">
        <v>2959</v>
      </c>
      <c r="D1169" s="853"/>
      <c r="E1169" s="851"/>
      <c r="F1169" s="851"/>
      <c r="G1169" s="851"/>
      <c r="H1169" s="851"/>
      <c r="I1169" s="851"/>
      <c r="J1169" s="851"/>
      <c r="K1169" s="851"/>
      <c r="L1169" s="851"/>
      <c r="M1169" s="851"/>
      <c r="N1169" s="851"/>
      <c r="O1169" s="851"/>
      <c r="P1169" s="852"/>
      <c r="S1169" s="359"/>
      <c r="T1169" s="359"/>
    </row>
    <row r="1170" spans="2:20" x14ac:dyDescent="0.2">
      <c r="B1170" s="687" t="s">
        <v>1757</v>
      </c>
      <c r="C1170" s="636" t="s">
        <v>2960</v>
      </c>
      <c r="D1170" s="853"/>
      <c r="E1170" s="851"/>
      <c r="F1170" s="851"/>
      <c r="G1170" s="851"/>
      <c r="H1170" s="851"/>
      <c r="I1170" s="851"/>
      <c r="J1170" s="851"/>
      <c r="K1170" s="851"/>
      <c r="L1170" s="851"/>
      <c r="M1170" s="851"/>
      <c r="N1170" s="851"/>
      <c r="O1170" s="851"/>
      <c r="P1170" s="852"/>
      <c r="S1170" s="359"/>
      <c r="T1170" s="359"/>
    </row>
    <row r="1171" spans="2:20" x14ac:dyDescent="0.2">
      <c r="B1171" s="687" t="s">
        <v>1758</v>
      </c>
      <c r="C1171" s="636" t="s">
        <v>2961</v>
      </c>
      <c r="D1171" s="853"/>
      <c r="E1171" s="851"/>
      <c r="F1171" s="851"/>
      <c r="G1171" s="851"/>
      <c r="H1171" s="851"/>
      <c r="I1171" s="851"/>
      <c r="J1171" s="851"/>
      <c r="K1171" s="851"/>
      <c r="L1171" s="851"/>
      <c r="M1171" s="851"/>
      <c r="N1171" s="851"/>
      <c r="O1171" s="851"/>
      <c r="P1171" s="852"/>
      <c r="S1171" s="359"/>
      <c r="T1171" s="359"/>
    </row>
    <row r="1172" spans="2:20" x14ac:dyDescent="0.2">
      <c r="B1172" s="687" t="s">
        <v>297</v>
      </c>
      <c r="C1172" s="636" t="s">
        <v>211</v>
      </c>
      <c r="D1172" s="853"/>
      <c r="E1172" s="851"/>
      <c r="F1172" s="851"/>
      <c r="G1172" s="851"/>
      <c r="H1172" s="851"/>
      <c r="I1172" s="851"/>
      <c r="J1172" s="851"/>
      <c r="K1172" s="851"/>
      <c r="L1172" s="851"/>
      <c r="M1172" s="851"/>
      <c r="N1172" s="851"/>
      <c r="O1172" s="851"/>
      <c r="P1172" s="852"/>
      <c r="S1172" s="359"/>
      <c r="T1172" s="359"/>
    </row>
    <row r="1173" spans="2:20" x14ac:dyDescent="0.2">
      <c r="B1173" s="687" t="s">
        <v>298</v>
      </c>
      <c r="C1173" s="636" t="s">
        <v>212</v>
      </c>
      <c r="D1173" s="853"/>
      <c r="E1173" s="851"/>
      <c r="F1173" s="851"/>
      <c r="G1173" s="851"/>
      <c r="H1173" s="851"/>
      <c r="I1173" s="851"/>
      <c r="J1173" s="851"/>
      <c r="K1173" s="851"/>
      <c r="L1173" s="851"/>
      <c r="M1173" s="851"/>
      <c r="N1173" s="851"/>
      <c r="O1173" s="851"/>
      <c r="P1173" s="852"/>
      <c r="S1173" s="359"/>
      <c r="T1173" s="359"/>
    </row>
    <row r="1174" spans="2:20" x14ac:dyDescent="0.2">
      <c r="B1174" s="687" t="s">
        <v>299</v>
      </c>
      <c r="C1174" s="636" t="s">
        <v>213</v>
      </c>
      <c r="D1174" s="853"/>
      <c r="E1174" s="851"/>
      <c r="F1174" s="851"/>
      <c r="G1174" s="851"/>
      <c r="H1174" s="851"/>
      <c r="I1174" s="851"/>
      <c r="J1174" s="851"/>
      <c r="K1174" s="851"/>
      <c r="L1174" s="851"/>
      <c r="M1174" s="851"/>
      <c r="N1174" s="851"/>
      <c r="O1174" s="851"/>
      <c r="P1174" s="852"/>
      <c r="S1174" s="359"/>
      <c r="T1174" s="359"/>
    </row>
    <row r="1175" spans="2:20" x14ac:dyDescent="0.2">
      <c r="B1175" s="687" t="s">
        <v>300</v>
      </c>
      <c r="C1175" s="636" t="s">
        <v>214</v>
      </c>
      <c r="D1175" s="853"/>
      <c r="E1175" s="851"/>
      <c r="F1175" s="851"/>
      <c r="G1175" s="851"/>
      <c r="H1175" s="851"/>
      <c r="I1175" s="851"/>
      <c r="J1175" s="851"/>
      <c r="K1175" s="851"/>
      <c r="L1175" s="851"/>
      <c r="M1175" s="851"/>
      <c r="N1175" s="851"/>
      <c r="O1175" s="851"/>
      <c r="P1175" s="852"/>
      <c r="S1175" s="359"/>
      <c r="T1175" s="359"/>
    </row>
    <row r="1176" spans="2:20" x14ac:dyDescent="0.2">
      <c r="B1176" s="687" t="s">
        <v>301</v>
      </c>
      <c r="C1176" s="636" t="s">
        <v>215</v>
      </c>
      <c r="D1176" s="853"/>
      <c r="E1176" s="851"/>
      <c r="F1176" s="851"/>
      <c r="G1176" s="851"/>
      <c r="H1176" s="851"/>
      <c r="I1176" s="851"/>
      <c r="J1176" s="851"/>
      <c r="K1176" s="851"/>
      <c r="L1176" s="851"/>
      <c r="M1176" s="851"/>
      <c r="N1176" s="851"/>
      <c r="O1176" s="851"/>
      <c r="P1176" s="852"/>
      <c r="S1176" s="359"/>
      <c r="T1176" s="359"/>
    </row>
    <row r="1177" spans="2:20" x14ac:dyDescent="0.2">
      <c r="B1177" s="687" t="s">
        <v>302</v>
      </c>
      <c r="C1177" s="636" t="s">
        <v>216</v>
      </c>
      <c r="D1177" s="853"/>
      <c r="E1177" s="851"/>
      <c r="F1177" s="851"/>
      <c r="G1177" s="851"/>
      <c r="H1177" s="851"/>
      <c r="I1177" s="851"/>
      <c r="J1177" s="851"/>
      <c r="K1177" s="851"/>
      <c r="L1177" s="851"/>
      <c r="M1177" s="851"/>
      <c r="N1177" s="851"/>
      <c r="O1177" s="851"/>
      <c r="P1177" s="852"/>
      <c r="S1177" s="359"/>
      <c r="T1177" s="359"/>
    </row>
    <row r="1178" spans="2:20" x14ac:dyDescent="0.2">
      <c r="B1178" s="687" t="s">
        <v>1759</v>
      </c>
      <c r="C1178" s="636" t="s">
        <v>2962</v>
      </c>
      <c r="D1178" s="853"/>
      <c r="E1178" s="851"/>
      <c r="F1178" s="851"/>
      <c r="G1178" s="851"/>
      <c r="H1178" s="851"/>
      <c r="I1178" s="851"/>
      <c r="J1178" s="851"/>
      <c r="K1178" s="851"/>
      <c r="L1178" s="851"/>
      <c r="M1178" s="851"/>
      <c r="N1178" s="851"/>
      <c r="O1178" s="851"/>
      <c r="P1178" s="852"/>
      <c r="S1178" s="359"/>
      <c r="T1178" s="359"/>
    </row>
    <row r="1179" spans="2:20" x14ac:dyDescent="0.2">
      <c r="B1179" s="687" t="s">
        <v>1760</v>
      </c>
      <c r="C1179" s="636" t="s">
        <v>2963</v>
      </c>
      <c r="D1179" s="853"/>
      <c r="E1179" s="851"/>
      <c r="F1179" s="851"/>
      <c r="G1179" s="851"/>
      <c r="H1179" s="851"/>
      <c r="I1179" s="851"/>
      <c r="J1179" s="851"/>
      <c r="K1179" s="851"/>
      <c r="L1179" s="851"/>
      <c r="M1179" s="851"/>
      <c r="N1179" s="851"/>
      <c r="O1179" s="851"/>
      <c r="P1179" s="852"/>
      <c r="S1179" s="359"/>
      <c r="T1179" s="359"/>
    </row>
    <row r="1180" spans="2:20" x14ac:dyDescent="0.2">
      <c r="B1180" s="687" t="s">
        <v>1761</v>
      </c>
      <c r="C1180" s="636" t="s">
        <v>2964</v>
      </c>
      <c r="D1180" s="853"/>
      <c r="E1180" s="851"/>
      <c r="F1180" s="851"/>
      <c r="G1180" s="851"/>
      <c r="H1180" s="851"/>
      <c r="I1180" s="851"/>
      <c r="J1180" s="851"/>
      <c r="K1180" s="851"/>
      <c r="L1180" s="851"/>
      <c r="M1180" s="851"/>
      <c r="N1180" s="851"/>
      <c r="O1180" s="851"/>
      <c r="P1180" s="852"/>
      <c r="S1180" s="359"/>
      <c r="T1180" s="359"/>
    </row>
    <row r="1181" spans="2:20" x14ac:dyDescent="0.2">
      <c r="B1181" s="687" t="s">
        <v>1762</v>
      </c>
      <c r="C1181" s="636" t="s">
        <v>2965</v>
      </c>
      <c r="D1181" s="853"/>
      <c r="E1181" s="851"/>
      <c r="F1181" s="851"/>
      <c r="G1181" s="851"/>
      <c r="H1181" s="851"/>
      <c r="I1181" s="851"/>
      <c r="J1181" s="851"/>
      <c r="K1181" s="851"/>
      <c r="L1181" s="851"/>
      <c r="M1181" s="851"/>
      <c r="N1181" s="851"/>
      <c r="O1181" s="851"/>
      <c r="P1181" s="852"/>
      <c r="S1181" s="359"/>
      <c r="T1181" s="359"/>
    </row>
    <row r="1182" spans="2:20" x14ac:dyDescent="0.2">
      <c r="B1182" s="687" t="s">
        <v>1763</v>
      </c>
      <c r="C1182" s="636" t="s">
        <v>2966</v>
      </c>
      <c r="D1182" s="853"/>
      <c r="E1182" s="851"/>
      <c r="F1182" s="851"/>
      <c r="G1182" s="851"/>
      <c r="H1182" s="851"/>
      <c r="I1182" s="851"/>
      <c r="J1182" s="851"/>
      <c r="K1182" s="851"/>
      <c r="L1182" s="851"/>
      <c r="M1182" s="851"/>
      <c r="N1182" s="851"/>
      <c r="O1182" s="851"/>
      <c r="P1182" s="852"/>
      <c r="S1182" s="359"/>
      <c r="T1182" s="359"/>
    </row>
    <row r="1183" spans="2:20" x14ac:dyDescent="0.2">
      <c r="B1183" s="687" t="s">
        <v>1764</v>
      </c>
      <c r="C1183" s="636" t="s">
        <v>2967</v>
      </c>
      <c r="D1183" s="853"/>
      <c r="E1183" s="851"/>
      <c r="F1183" s="851"/>
      <c r="G1183" s="851"/>
      <c r="H1183" s="851"/>
      <c r="I1183" s="851"/>
      <c r="J1183" s="851"/>
      <c r="K1183" s="851"/>
      <c r="L1183" s="851"/>
      <c r="M1183" s="851"/>
      <c r="N1183" s="851"/>
      <c r="O1183" s="851"/>
      <c r="P1183" s="852"/>
      <c r="S1183" s="359"/>
      <c r="T1183" s="359"/>
    </row>
    <row r="1184" spans="2:20" x14ac:dyDescent="0.2">
      <c r="B1184" s="687" t="s">
        <v>1765</v>
      </c>
      <c r="C1184" s="636" t="s">
        <v>2968</v>
      </c>
      <c r="D1184" s="853"/>
      <c r="E1184" s="851"/>
      <c r="F1184" s="851"/>
      <c r="G1184" s="851"/>
      <c r="H1184" s="851"/>
      <c r="I1184" s="851"/>
      <c r="J1184" s="851"/>
      <c r="K1184" s="851"/>
      <c r="L1184" s="851"/>
      <c r="M1184" s="851"/>
      <c r="N1184" s="851"/>
      <c r="O1184" s="851"/>
      <c r="P1184" s="852"/>
      <c r="S1184" s="359"/>
      <c r="T1184" s="359"/>
    </row>
    <row r="1185" spans="2:20" x14ac:dyDescent="0.2">
      <c r="B1185" s="687" t="s">
        <v>1766</v>
      </c>
      <c r="C1185" s="636" t="s">
        <v>2969</v>
      </c>
      <c r="D1185" s="853"/>
      <c r="E1185" s="851"/>
      <c r="F1185" s="851"/>
      <c r="G1185" s="851"/>
      <c r="H1185" s="851"/>
      <c r="I1185" s="851"/>
      <c r="J1185" s="851"/>
      <c r="K1185" s="851"/>
      <c r="L1185" s="851"/>
      <c r="M1185" s="851"/>
      <c r="N1185" s="851"/>
      <c r="O1185" s="851"/>
      <c r="P1185" s="852"/>
      <c r="S1185" s="359"/>
      <c r="T1185" s="359"/>
    </row>
    <row r="1186" spans="2:20" x14ac:dyDescent="0.2">
      <c r="B1186" s="687" t="s">
        <v>1767</v>
      </c>
      <c r="C1186" s="636" t="s">
        <v>2970</v>
      </c>
      <c r="D1186" s="853"/>
      <c r="E1186" s="851"/>
      <c r="F1186" s="851"/>
      <c r="G1186" s="851"/>
      <c r="H1186" s="851"/>
      <c r="I1186" s="851"/>
      <c r="J1186" s="851"/>
      <c r="K1186" s="851"/>
      <c r="L1186" s="851"/>
      <c r="M1186" s="851"/>
      <c r="N1186" s="851"/>
      <c r="O1186" s="851"/>
      <c r="P1186" s="852"/>
      <c r="S1186" s="359"/>
      <c r="T1186" s="359"/>
    </row>
    <row r="1187" spans="2:20" x14ac:dyDescent="0.2">
      <c r="B1187" s="687" t="s">
        <v>1768</v>
      </c>
      <c r="C1187" s="636" t="s">
        <v>2971</v>
      </c>
      <c r="D1187" s="853"/>
      <c r="E1187" s="851"/>
      <c r="F1187" s="851"/>
      <c r="G1187" s="851"/>
      <c r="H1187" s="851"/>
      <c r="I1187" s="851"/>
      <c r="J1187" s="851"/>
      <c r="K1187" s="851"/>
      <c r="L1187" s="851"/>
      <c r="M1187" s="851"/>
      <c r="N1187" s="851"/>
      <c r="O1187" s="851"/>
      <c r="P1187" s="852"/>
      <c r="S1187" s="359"/>
      <c r="T1187" s="359"/>
    </row>
    <row r="1188" spans="2:20" x14ac:dyDescent="0.2">
      <c r="B1188" s="687" t="s">
        <v>1769</v>
      </c>
      <c r="C1188" s="636" t="s">
        <v>2972</v>
      </c>
      <c r="D1188" s="853"/>
      <c r="E1188" s="851"/>
      <c r="F1188" s="851"/>
      <c r="G1188" s="851"/>
      <c r="H1188" s="851"/>
      <c r="I1188" s="851"/>
      <c r="J1188" s="851"/>
      <c r="K1188" s="851"/>
      <c r="L1188" s="851"/>
      <c r="M1188" s="851"/>
      <c r="N1188" s="851"/>
      <c r="O1188" s="851"/>
      <c r="P1188" s="852"/>
      <c r="S1188" s="359"/>
      <c r="T1188" s="359"/>
    </row>
    <row r="1189" spans="2:20" x14ac:dyDescent="0.2">
      <c r="B1189" s="687" t="s">
        <v>1770</v>
      </c>
      <c r="C1189" s="636" t="s">
        <v>2973</v>
      </c>
      <c r="D1189" s="853"/>
      <c r="E1189" s="851"/>
      <c r="F1189" s="851"/>
      <c r="G1189" s="851"/>
      <c r="H1189" s="851"/>
      <c r="I1189" s="851"/>
      <c r="J1189" s="851"/>
      <c r="K1189" s="851"/>
      <c r="L1189" s="851"/>
      <c r="M1189" s="851"/>
      <c r="N1189" s="851"/>
      <c r="O1189" s="851"/>
      <c r="P1189" s="852"/>
      <c r="S1189" s="359"/>
      <c r="T1189" s="359"/>
    </row>
    <row r="1190" spans="2:20" x14ac:dyDescent="0.2">
      <c r="B1190" s="687" t="s">
        <v>1771</v>
      </c>
      <c r="C1190" s="636" t="s">
        <v>2974</v>
      </c>
      <c r="D1190" s="853"/>
      <c r="E1190" s="851"/>
      <c r="F1190" s="851"/>
      <c r="G1190" s="851"/>
      <c r="H1190" s="851"/>
      <c r="I1190" s="851"/>
      <c r="J1190" s="851"/>
      <c r="K1190" s="851"/>
      <c r="L1190" s="851"/>
      <c r="M1190" s="851"/>
      <c r="N1190" s="851"/>
      <c r="O1190" s="851"/>
      <c r="P1190" s="852"/>
      <c r="S1190" s="359"/>
      <c r="T1190" s="359"/>
    </row>
    <row r="1191" spans="2:20" x14ac:dyDescent="0.2">
      <c r="B1191" s="687" t="s">
        <v>1772</v>
      </c>
      <c r="C1191" s="636" t="s">
        <v>2975</v>
      </c>
      <c r="D1191" s="853"/>
      <c r="E1191" s="851"/>
      <c r="F1191" s="851"/>
      <c r="G1191" s="851"/>
      <c r="H1191" s="851"/>
      <c r="I1191" s="851"/>
      <c r="J1191" s="851"/>
      <c r="K1191" s="851"/>
      <c r="L1191" s="851"/>
      <c r="M1191" s="851"/>
      <c r="N1191" s="851"/>
      <c r="O1191" s="851"/>
      <c r="P1191" s="852"/>
      <c r="S1191" s="359"/>
      <c r="T1191" s="359"/>
    </row>
    <row r="1192" spans="2:20" x14ac:dyDescent="0.2">
      <c r="B1192" s="687" t="s">
        <v>1773</v>
      </c>
      <c r="C1192" s="636" t="s">
        <v>2976</v>
      </c>
      <c r="D1192" s="853"/>
      <c r="E1192" s="851"/>
      <c r="F1192" s="851"/>
      <c r="G1192" s="851"/>
      <c r="H1192" s="851"/>
      <c r="I1192" s="851"/>
      <c r="J1192" s="851"/>
      <c r="K1192" s="851"/>
      <c r="L1192" s="851"/>
      <c r="M1192" s="851"/>
      <c r="N1192" s="851"/>
      <c r="O1192" s="851"/>
      <c r="P1192" s="852"/>
      <c r="S1192" s="359"/>
      <c r="T1192" s="359"/>
    </row>
    <row r="1193" spans="2:20" x14ac:dyDescent="0.2">
      <c r="B1193" s="687" t="s">
        <v>1774</v>
      </c>
      <c r="C1193" s="636" t="s">
        <v>2977</v>
      </c>
      <c r="D1193" s="853"/>
      <c r="E1193" s="851"/>
      <c r="F1193" s="851"/>
      <c r="G1193" s="851"/>
      <c r="H1193" s="851"/>
      <c r="I1193" s="851"/>
      <c r="J1193" s="851"/>
      <c r="K1193" s="851"/>
      <c r="L1193" s="851"/>
      <c r="M1193" s="851"/>
      <c r="N1193" s="851"/>
      <c r="O1193" s="851"/>
      <c r="P1193" s="852"/>
      <c r="S1193" s="359"/>
      <c r="T1193" s="359"/>
    </row>
    <row r="1194" spans="2:20" x14ac:dyDescent="0.2">
      <c r="B1194" s="687" t="s">
        <v>1775</v>
      </c>
      <c r="C1194" s="636" t="s">
        <v>2978</v>
      </c>
      <c r="D1194" s="853"/>
      <c r="E1194" s="851"/>
      <c r="F1194" s="851"/>
      <c r="G1194" s="851"/>
      <c r="H1194" s="851"/>
      <c r="I1194" s="851"/>
      <c r="J1194" s="851"/>
      <c r="K1194" s="851"/>
      <c r="L1194" s="851"/>
      <c r="M1194" s="851"/>
      <c r="N1194" s="851"/>
      <c r="O1194" s="851"/>
      <c r="P1194" s="852"/>
      <c r="S1194" s="359"/>
      <c r="T1194" s="359"/>
    </row>
    <row r="1195" spans="2:20" x14ac:dyDescent="0.2">
      <c r="B1195" s="687" t="s">
        <v>1776</v>
      </c>
      <c r="C1195" s="636" t="s">
        <v>2979</v>
      </c>
      <c r="D1195" s="853"/>
      <c r="E1195" s="851"/>
      <c r="F1195" s="851"/>
      <c r="G1195" s="851"/>
      <c r="H1195" s="851"/>
      <c r="I1195" s="851"/>
      <c r="J1195" s="851"/>
      <c r="K1195" s="851"/>
      <c r="L1195" s="851"/>
      <c r="M1195" s="851"/>
      <c r="N1195" s="851"/>
      <c r="O1195" s="851"/>
      <c r="P1195" s="852"/>
      <c r="S1195" s="359"/>
      <c r="T1195" s="359"/>
    </row>
    <row r="1196" spans="2:20" x14ac:dyDescent="0.2">
      <c r="B1196" s="687" t="s">
        <v>1777</v>
      </c>
      <c r="C1196" s="636" t="s">
        <v>2980</v>
      </c>
      <c r="D1196" s="853"/>
      <c r="E1196" s="851"/>
      <c r="F1196" s="851"/>
      <c r="G1196" s="851"/>
      <c r="H1196" s="851"/>
      <c r="I1196" s="851"/>
      <c r="J1196" s="851"/>
      <c r="K1196" s="851"/>
      <c r="L1196" s="851"/>
      <c r="M1196" s="851"/>
      <c r="N1196" s="851"/>
      <c r="O1196" s="851"/>
      <c r="P1196" s="852"/>
      <c r="S1196" s="359"/>
      <c r="T1196" s="359"/>
    </row>
    <row r="1197" spans="2:20" x14ac:dyDescent="0.2">
      <c r="B1197" s="687" t="s">
        <v>1778</v>
      </c>
      <c r="C1197" s="636" t="s">
        <v>2981</v>
      </c>
      <c r="D1197" s="853"/>
      <c r="E1197" s="851"/>
      <c r="F1197" s="851"/>
      <c r="G1197" s="851"/>
      <c r="H1197" s="851"/>
      <c r="I1197" s="851"/>
      <c r="J1197" s="851"/>
      <c r="K1197" s="851"/>
      <c r="L1197" s="851"/>
      <c r="M1197" s="851"/>
      <c r="N1197" s="851"/>
      <c r="O1197" s="851"/>
      <c r="P1197" s="852"/>
      <c r="S1197" s="359"/>
      <c r="T1197" s="359"/>
    </row>
    <row r="1198" spans="2:20" x14ac:dyDescent="0.2">
      <c r="B1198" s="687" t="s">
        <v>1779</v>
      </c>
      <c r="C1198" s="636" t="s">
        <v>2982</v>
      </c>
      <c r="D1198" s="853"/>
      <c r="E1198" s="851"/>
      <c r="F1198" s="851"/>
      <c r="G1198" s="851"/>
      <c r="H1198" s="851"/>
      <c r="I1198" s="851"/>
      <c r="J1198" s="851"/>
      <c r="K1198" s="851"/>
      <c r="L1198" s="851"/>
      <c r="M1198" s="851"/>
      <c r="N1198" s="851"/>
      <c r="O1198" s="851"/>
      <c r="P1198" s="852"/>
      <c r="S1198" s="359"/>
      <c r="T1198" s="359"/>
    </row>
    <row r="1199" spans="2:20" x14ac:dyDescent="0.2">
      <c r="B1199" s="687" t="s">
        <v>1780</v>
      </c>
      <c r="C1199" s="636" t="s">
        <v>2983</v>
      </c>
      <c r="D1199" s="853"/>
      <c r="E1199" s="851"/>
      <c r="F1199" s="851"/>
      <c r="G1199" s="851"/>
      <c r="H1199" s="851"/>
      <c r="I1199" s="851"/>
      <c r="J1199" s="851"/>
      <c r="K1199" s="851"/>
      <c r="L1199" s="851"/>
      <c r="M1199" s="851"/>
      <c r="N1199" s="851"/>
      <c r="O1199" s="851"/>
      <c r="P1199" s="852"/>
      <c r="S1199" s="359"/>
      <c r="T1199" s="359"/>
    </row>
    <row r="1200" spans="2:20" x14ac:dyDescent="0.2">
      <c r="B1200" s="687" t="s">
        <v>1781</v>
      </c>
      <c r="C1200" s="636" t="s">
        <v>2984</v>
      </c>
      <c r="D1200" s="853"/>
      <c r="E1200" s="851"/>
      <c r="F1200" s="851"/>
      <c r="G1200" s="851"/>
      <c r="H1200" s="851"/>
      <c r="I1200" s="851"/>
      <c r="J1200" s="851"/>
      <c r="K1200" s="851"/>
      <c r="L1200" s="851"/>
      <c r="M1200" s="851"/>
      <c r="N1200" s="851"/>
      <c r="O1200" s="851"/>
      <c r="P1200" s="852"/>
      <c r="S1200" s="359"/>
      <c r="T1200" s="359"/>
    </row>
    <row r="1201" spans="2:20" x14ac:dyDescent="0.2">
      <c r="B1201" s="687" t="s">
        <v>1782</v>
      </c>
      <c r="C1201" s="636" t="s">
        <v>2985</v>
      </c>
      <c r="D1201" s="853"/>
      <c r="E1201" s="851"/>
      <c r="F1201" s="851"/>
      <c r="G1201" s="851"/>
      <c r="H1201" s="851"/>
      <c r="I1201" s="851"/>
      <c r="J1201" s="851"/>
      <c r="K1201" s="851"/>
      <c r="L1201" s="851"/>
      <c r="M1201" s="851"/>
      <c r="N1201" s="851"/>
      <c r="O1201" s="851"/>
      <c r="P1201" s="852"/>
      <c r="S1201" s="359"/>
      <c r="T1201" s="359"/>
    </row>
    <row r="1202" spans="2:20" x14ac:dyDescent="0.2">
      <c r="B1202" s="687" t="s">
        <v>1783</v>
      </c>
      <c r="C1202" s="636" t="s">
        <v>2986</v>
      </c>
      <c r="D1202" s="853"/>
      <c r="E1202" s="851"/>
      <c r="F1202" s="851"/>
      <c r="G1202" s="851"/>
      <c r="H1202" s="851"/>
      <c r="I1202" s="851"/>
      <c r="J1202" s="851"/>
      <c r="K1202" s="851"/>
      <c r="L1202" s="851"/>
      <c r="M1202" s="851"/>
      <c r="N1202" s="851"/>
      <c r="O1202" s="851"/>
      <c r="P1202" s="852"/>
      <c r="S1202" s="359"/>
      <c r="T1202" s="359"/>
    </row>
    <row r="1203" spans="2:20" x14ac:dyDescent="0.2">
      <c r="B1203" s="687" t="s">
        <v>1784</v>
      </c>
      <c r="C1203" s="636" t="s">
        <v>2987</v>
      </c>
      <c r="D1203" s="853"/>
      <c r="E1203" s="851"/>
      <c r="F1203" s="851"/>
      <c r="G1203" s="851"/>
      <c r="H1203" s="851"/>
      <c r="I1203" s="851"/>
      <c r="J1203" s="851"/>
      <c r="K1203" s="851"/>
      <c r="L1203" s="851"/>
      <c r="M1203" s="851"/>
      <c r="N1203" s="851"/>
      <c r="O1203" s="851"/>
      <c r="P1203" s="852"/>
      <c r="S1203" s="359"/>
      <c r="T1203" s="359"/>
    </row>
    <row r="1204" spans="2:20" x14ac:dyDescent="0.2">
      <c r="B1204" s="687" t="s">
        <v>1785</v>
      </c>
      <c r="C1204" s="636" t="s">
        <v>2988</v>
      </c>
      <c r="D1204" s="853"/>
      <c r="E1204" s="851"/>
      <c r="F1204" s="851"/>
      <c r="G1204" s="851"/>
      <c r="H1204" s="851"/>
      <c r="I1204" s="851"/>
      <c r="J1204" s="851"/>
      <c r="K1204" s="851"/>
      <c r="L1204" s="851"/>
      <c r="M1204" s="851"/>
      <c r="N1204" s="851"/>
      <c r="O1204" s="851"/>
      <c r="P1204" s="852"/>
      <c r="S1204" s="359"/>
      <c r="T1204" s="359"/>
    </row>
    <row r="1205" spans="2:20" x14ac:dyDescent="0.2">
      <c r="B1205" s="687" t="s">
        <v>1786</v>
      </c>
      <c r="C1205" s="636" t="s">
        <v>2989</v>
      </c>
      <c r="D1205" s="853"/>
      <c r="E1205" s="851"/>
      <c r="F1205" s="851"/>
      <c r="G1205" s="851"/>
      <c r="H1205" s="851"/>
      <c r="I1205" s="851"/>
      <c r="J1205" s="851"/>
      <c r="K1205" s="851"/>
      <c r="L1205" s="851"/>
      <c r="M1205" s="851"/>
      <c r="N1205" s="851"/>
      <c r="O1205" s="851"/>
      <c r="P1205" s="852"/>
      <c r="S1205" s="359"/>
      <c r="T1205" s="359"/>
    </row>
    <row r="1206" spans="2:20" x14ac:dyDescent="0.2">
      <c r="B1206" s="687" t="s">
        <v>1787</v>
      </c>
      <c r="C1206" s="636" t="s">
        <v>2990</v>
      </c>
      <c r="D1206" s="853"/>
      <c r="E1206" s="851"/>
      <c r="F1206" s="851"/>
      <c r="G1206" s="851"/>
      <c r="H1206" s="851"/>
      <c r="I1206" s="851"/>
      <c r="J1206" s="851"/>
      <c r="K1206" s="851"/>
      <c r="L1206" s="851"/>
      <c r="M1206" s="851"/>
      <c r="N1206" s="851"/>
      <c r="O1206" s="851"/>
      <c r="P1206" s="852"/>
      <c r="S1206" s="359"/>
      <c r="T1206" s="359"/>
    </row>
    <row r="1207" spans="2:20" x14ac:dyDescent="0.2">
      <c r="B1207" s="687" t="s">
        <v>1788</v>
      </c>
      <c r="C1207" s="636" t="s">
        <v>2991</v>
      </c>
      <c r="D1207" s="853"/>
      <c r="E1207" s="851"/>
      <c r="F1207" s="851"/>
      <c r="G1207" s="851"/>
      <c r="H1207" s="851"/>
      <c r="I1207" s="851"/>
      <c r="J1207" s="851"/>
      <c r="K1207" s="851"/>
      <c r="L1207" s="851"/>
      <c r="M1207" s="851"/>
      <c r="N1207" s="851"/>
      <c r="O1207" s="851"/>
      <c r="P1207" s="852"/>
      <c r="S1207" s="359"/>
      <c r="T1207" s="359"/>
    </row>
    <row r="1208" spans="2:20" x14ac:dyDescent="0.2">
      <c r="B1208" s="687" t="s">
        <v>1789</v>
      </c>
      <c r="C1208" s="636" t="s">
        <v>2992</v>
      </c>
      <c r="D1208" s="853"/>
      <c r="E1208" s="851"/>
      <c r="F1208" s="851"/>
      <c r="G1208" s="851"/>
      <c r="H1208" s="851"/>
      <c r="I1208" s="851"/>
      <c r="J1208" s="851"/>
      <c r="K1208" s="851"/>
      <c r="L1208" s="851"/>
      <c r="M1208" s="851"/>
      <c r="N1208" s="851"/>
      <c r="O1208" s="851"/>
      <c r="P1208" s="852"/>
      <c r="S1208" s="359"/>
      <c r="T1208" s="359"/>
    </row>
    <row r="1209" spans="2:20" x14ac:dyDescent="0.2">
      <c r="B1209" s="687" t="s">
        <v>1790</v>
      </c>
      <c r="C1209" s="636" t="s">
        <v>2993</v>
      </c>
      <c r="D1209" s="853"/>
      <c r="E1209" s="851"/>
      <c r="F1209" s="851"/>
      <c r="G1209" s="851"/>
      <c r="H1209" s="851"/>
      <c r="I1209" s="851"/>
      <c r="J1209" s="851"/>
      <c r="K1209" s="851"/>
      <c r="L1209" s="851"/>
      <c r="M1209" s="851"/>
      <c r="N1209" s="851"/>
      <c r="O1209" s="851"/>
      <c r="P1209" s="852"/>
      <c r="S1209" s="359"/>
      <c r="T1209" s="359"/>
    </row>
    <row r="1210" spans="2:20" x14ac:dyDescent="0.2">
      <c r="B1210" s="687" t="s">
        <v>1791</v>
      </c>
      <c r="C1210" s="636" t="s">
        <v>2994</v>
      </c>
      <c r="D1210" s="853"/>
      <c r="E1210" s="851"/>
      <c r="F1210" s="851"/>
      <c r="G1210" s="851"/>
      <c r="H1210" s="851"/>
      <c r="I1210" s="851"/>
      <c r="J1210" s="851"/>
      <c r="K1210" s="851"/>
      <c r="L1210" s="851"/>
      <c r="M1210" s="851"/>
      <c r="N1210" s="851"/>
      <c r="O1210" s="851"/>
      <c r="P1210" s="852"/>
      <c r="S1210" s="359"/>
      <c r="T1210" s="359"/>
    </row>
    <row r="1211" spans="2:20" x14ac:dyDescent="0.2">
      <c r="B1211" s="687" t="s">
        <v>1792</v>
      </c>
      <c r="C1211" s="636" t="s">
        <v>2995</v>
      </c>
      <c r="D1211" s="853"/>
      <c r="E1211" s="851"/>
      <c r="F1211" s="851"/>
      <c r="G1211" s="851"/>
      <c r="H1211" s="851"/>
      <c r="I1211" s="851"/>
      <c r="J1211" s="851"/>
      <c r="K1211" s="851"/>
      <c r="L1211" s="851"/>
      <c r="M1211" s="851"/>
      <c r="N1211" s="851"/>
      <c r="O1211" s="851"/>
      <c r="P1211" s="852"/>
      <c r="S1211" s="359"/>
      <c r="T1211" s="359"/>
    </row>
    <row r="1212" spans="2:20" x14ac:dyDescent="0.2">
      <c r="B1212" s="687" t="s">
        <v>1793</v>
      </c>
      <c r="C1212" s="636" t="s">
        <v>2996</v>
      </c>
      <c r="D1212" s="853"/>
      <c r="E1212" s="851"/>
      <c r="F1212" s="851"/>
      <c r="G1212" s="851"/>
      <c r="H1212" s="851"/>
      <c r="I1212" s="851"/>
      <c r="J1212" s="851"/>
      <c r="K1212" s="851"/>
      <c r="L1212" s="851"/>
      <c r="M1212" s="851"/>
      <c r="N1212" s="851"/>
      <c r="O1212" s="851"/>
      <c r="P1212" s="852"/>
      <c r="S1212" s="359"/>
      <c r="T1212" s="359"/>
    </row>
    <row r="1213" spans="2:20" x14ac:dyDescent="0.2">
      <c r="B1213" s="687" t="s">
        <v>1794</v>
      </c>
      <c r="C1213" s="636" t="s">
        <v>2997</v>
      </c>
      <c r="D1213" s="853"/>
      <c r="E1213" s="851"/>
      <c r="F1213" s="851"/>
      <c r="G1213" s="851"/>
      <c r="H1213" s="851"/>
      <c r="I1213" s="851"/>
      <c r="J1213" s="851"/>
      <c r="K1213" s="851"/>
      <c r="L1213" s="851"/>
      <c r="M1213" s="851"/>
      <c r="N1213" s="851"/>
      <c r="O1213" s="851"/>
      <c r="P1213" s="852"/>
      <c r="S1213" s="359"/>
      <c r="T1213" s="359"/>
    </row>
    <row r="1214" spans="2:20" x14ac:dyDescent="0.2">
      <c r="B1214" s="687" t="s">
        <v>153</v>
      </c>
      <c r="C1214" s="636" t="s">
        <v>0</v>
      </c>
      <c r="D1214" s="853"/>
      <c r="E1214" s="851"/>
      <c r="F1214" s="851"/>
      <c r="G1214" s="851"/>
      <c r="H1214" s="851"/>
      <c r="I1214" s="851"/>
      <c r="J1214" s="851"/>
      <c r="K1214" s="851"/>
      <c r="L1214" s="851"/>
      <c r="M1214" s="851"/>
      <c r="N1214" s="851"/>
      <c r="O1214" s="851"/>
      <c r="P1214" s="852"/>
      <c r="S1214" s="359"/>
      <c r="T1214" s="359"/>
    </row>
    <row r="1215" spans="2:20" x14ac:dyDescent="0.2">
      <c r="B1215" s="687" t="s">
        <v>154</v>
      </c>
      <c r="C1215" s="636" t="s">
        <v>1</v>
      </c>
      <c r="D1215" s="853"/>
      <c r="E1215" s="851"/>
      <c r="F1215" s="851"/>
      <c r="G1215" s="851"/>
      <c r="H1215" s="851"/>
      <c r="I1215" s="851"/>
      <c r="J1215" s="851"/>
      <c r="K1215" s="851"/>
      <c r="L1215" s="851"/>
      <c r="M1215" s="851"/>
      <c r="N1215" s="851"/>
      <c r="O1215" s="851"/>
      <c r="P1215" s="852"/>
      <c r="S1215" s="359"/>
      <c r="T1215" s="359"/>
    </row>
    <row r="1216" spans="2:20" x14ac:dyDescent="0.2">
      <c r="B1216" s="687" t="s">
        <v>155</v>
      </c>
      <c r="C1216" s="636" t="s">
        <v>2</v>
      </c>
      <c r="D1216" s="853"/>
      <c r="E1216" s="851"/>
      <c r="F1216" s="851"/>
      <c r="G1216" s="851"/>
      <c r="H1216" s="851"/>
      <c r="I1216" s="851"/>
      <c r="J1216" s="851"/>
      <c r="K1216" s="851"/>
      <c r="L1216" s="851"/>
      <c r="M1216" s="851"/>
      <c r="N1216" s="851"/>
      <c r="O1216" s="851"/>
      <c r="P1216" s="852"/>
      <c r="S1216" s="359"/>
      <c r="T1216" s="359"/>
    </row>
    <row r="1217" spans="2:20" x14ac:dyDescent="0.2">
      <c r="B1217" s="687" t="s">
        <v>156</v>
      </c>
      <c r="C1217" s="636" t="s">
        <v>3</v>
      </c>
      <c r="D1217" s="853"/>
      <c r="E1217" s="851"/>
      <c r="F1217" s="851"/>
      <c r="G1217" s="851"/>
      <c r="H1217" s="851"/>
      <c r="I1217" s="851"/>
      <c r="J1217" s="851"/>
      <c r="K1217" s="851"/>
      <c r="L1217" s="851"/>
      <c r="M1217" s="851"/>
      <c r="N1217" s="851"/>
      <c r="O1217" s="851"/>
      <c r="P1217" s="852"/>
      <c r="S1217" s="359"/>
      <c r="T1217" s="359"/>
    </row>
    <row r="1218" spans="2:20" x14ac:dyDescent="0.2">
      <c r="B1218" s="687" t="s">
        <v>157</v>
      </c>
      <c r="C1218" s="636" t="s">
        <v>4</v>
      </c>
      <c r="D1218" s="853"/>
      <c r="E1218" s="851"/>
      <c r="F1218" s="851"/>
      <c r="G1218" s="851"/>
      <c r="H1218" s="851"/>
      <c r="I1218" s="851"/>
      <c r="J1218" s="851"/>
      <c r="K1218" s="851"/>
      <c r="L1218" s="851"/>
      <c r="M1218" s="851"/>
      <c r="N1218" s="851"/>
      <c r="O1218" s="851"/>
      <c r="P1218" s="852"/>
      <c r="S1218" s="359"/>
      <c r="T1218" s="359"/>
    </row>
    <row r="1219" spans="2:20" x14ac:dyDescent="0.2">
      <c r="B1219" s="687" t="s">
        <v>158</v>
      </c>
      <c r="C1219" s="636" t="s">
        <v>5</v>
      </c>
      <c r="D1219" s="853"/>
      <c r="E1219" s="851"/>
      <c r="F1219" s="851"/>
      <c r="G1219" s="851"/>
      <c r="H1219" s="851"/>
      <c r="I1219" s="851"/>
      <c r="J1219" s="851"/>
      <c r="K1219" s="851"/>
      <c r="L1219" s="851"/>
      <c r="M1219" s="851"/>
      <c r="N1219" s="851"/>
      <c r="O1219" s="851"/>
      <c r="P1219" s="852"/>
      <c r="S1219" s="359"/>
      <c r="T1219" s="359"/>
    </row>
    <row r="1220" spans="2:20" x14ac:dyDescent="0.2">
      <c r="B1220" s="687" t="s">
        <v>159</v>
      </c>
      <c r="C1220" s="636" t="s">
        <v>6</v>
      </c>
      <c r="D1220" s="853"/>
      <c r="E1220" s="851"/>
      <c r="F1220" s="851"/>
      <c r="G1220" s="851"/>
      <c r="H1220" s="851"/>
      <c r="I1220" s="851"/>
      <c r="J1220" s="851"/>
      <c r="K1220" s="851"/>
      <c r="L1220" s="851"/>
      <c r="M1220" s="851"/>
      <c r="N1220" s="851"/>
      <c r="O1220" s="851"/>
      <c r="P1220" s="852"/>
      <c r="S1220" s="359"/>
      <c r="T1220" s="359"/>
    </row>
    <row r="1221" spans="2:20" x14ac:dyDescent="0.2">
      <c r="B1221" s="687" t="s">
        <v>160</v>
      </c>
      <c r="C1221" s="636" t="s">
        <v>7</v>
      </c>
      <c r="D1221" s="853"/>
      <c r="E1221" s="851"/>
      <c r="F1221" s="851"/>
      <c r="G1221" s="851"/>
      <c r="H1221" s="851"/>
      <c r="I1221" s="851"/>
      <c r="J1221" s="851"/>
      <c r="K1221" s="851"/>
      <c r="L1221" s="851"/>
      <c r="M1221" s="851"/>
      <c r="N1221" s="851"/>
      <c r="O1221" s="851"/>
      <c r="P1221" s="852"/>
      <c r="S1221" s="359"/>
      <c r="T1221" s="359"/>
    </row>
    <row r="1222" spans="2:20" x14ac:dyDescent="0.2">
      <c r="B1222" s="687" t="s">
        <v>1795</v>
      </c>
      <c r="C1222" s="636" t="s">
        <v>2998</v>
      </c>
      <c r="D1222" s="853"/>
      <c r="E1222" s="851"/>
      <c r="F1222" s="851"/>
      <c r="G1222" s="851"/>
      <c r="H1222" s="851"/>
      <c r="I1222" s="851"/>
      <c r="J1222" s="851"/>
      <c r="K1222" s="851"/>
      <c r="L1222" s="851"/>
      <c r="M1222" s="851"/>
      <c r="N1222" s="851"/>
      <c r="O1222" s="851"/>
      <c r="P1222" s="852"/>
      <c r="S1222" s="359"/>
      <c r="T1222" s="359"/>
    </row>
    <row r="1223" spans="2:20" x14ac:dyDescent="0.2">
      <c r="B1223" s="687" t="s">
        <v>1796</v>
      </c>
      <c r="C1223" s="636" t="s">
        <v>2999</v>
      </c>
      <c r="D1223" s="853"/>
      <c r="E1223" s="851"/>
      <c r="F1223" s="851"/>
      <c r="G1223" s="851"/>
      <c r="H1223" s="851"/>
      <c r="I1223" s="851"/>
      <c r="J1223" s="851"/>
      <c r="K1223" s="851"/>
      <c r="L1223" s="851"/>
      <c r="M1223" s="851"/>
      <c r="N1223" s="851"/>
      <c r="O1223" s="851"/>
      <c r="P1223" s="852"/>
      <c r="S1223" s="359"/>
      <c r="T1223" s="359"/>
    </row>
    <row r="1224" spans="2:20" x14ac:dyDescent="0.2">
      <c r="B1224" s="687" t="s">
        <v>1797</v>
      </c>
      <c r="C1224" s="636" t="s">
        <v>3000</v>
      </c>
      <c r="D1224" s="853"/>
      <c r="E1224" s="851"/>
      <c r="F1224" s="851"/>
      <c r="G1224" s="851"/>
      <c r="H1224" s="851"/>
      <c r="I1224" s="851"/>
      <c r="J1224" s="851"/>
      <c r="K1224" s="851"/>
      <c r="L1224" s="851"/>
      <c r="M1224" s="851"/>
      <c r="N1224" s="851"/>
      <c r="O1224" s="851"/>
      <c r="P1224" s="852"/>
      <c r="S1224" s="359"/>
      <c r="T1224" s="359"/>
    </row>
    <row r="1225" spans="2:20" x14ac:dyDescent="0.2">
      <c r="B1225" s="687" t="s">
        <v>1798</v>
      </c>
      <c r="C1225" s="636" t="s">
        <v>3001</v>
      </c>
      <c r="D1225" s="853"/>
      <c r="E1225" s="851"/>
      <c r="F1225" s="851"/>
      <c r="G1225" s="851"/>
      <c r="H1225" s="851"/>
      <c r="I1225" s="851"/>
      <c r="J1225" s="851"/>
      <c r="K1225" s="851"/>
      <c r="L1225" s="851"/>
      <c r="M1225" s="851"/>
      <c r="N1225" s="851"/>
      <c r="O1225" s="851"/>
      <c r="P1225" s="852"/>
      <c r="S1225" s="359"/>
      <c r="T1225" s="359"/>
    </row>
    <row r="1226" spans="2:20" x14ac:dyDescent="0.2">
      <c r="B1226" s="687" t="s">
        <v>1799</v>
      </c>
      <c r="C1226" s="636" t="s">
        <v>3002</v>
      </c>
      <c r="D1226" s="853"/>
      <c r="E1226" s="851"/>
      <c r="F1226" s="851"/>
      <c r="G1226" s="851"/>
      <c r="H1226" s="851"/>
      <c r="I1226" s="851"/>
      <c r="J1226" s="851"/>
      <c r="K1226" s="851"/>
      <c r="L1226" s="851"/>
      <c r="M1226" s="851"/>
      <c r="N1226" s="851"/>
      <c r="O1226" s="851"/>
      <c r="P1226" s="852"/>
      <c r="S1226" s="359"/>
      <c r="T1226" s="359"/>
    </row>
    <row r="1227" spans="2:20" x14ac:dyDescent="0.2">
      <c r="B1227" s="687" t="s">
        <v>1800</v>
      </c>
      <c r="C1227" s="636" t="s">
        <v>3003</v>
      </c>
      <c r="D1227" s="853"/>
      <c r="E1227" s="851"/>
      <c r="F1227" s="851"/>
      <c r="G1227" s="851"/>
      <c r="H1227" s="851"/>
      <c r="I1227" s="851"/>
      <c r="J1227" s="851"/>
      <c r="K1227" s="851"/>
      <c r="L1227" s="851"/>
      <c r="M1227" s="851"/>
      <c r="N1227" s="851"/>
      <c r="O1227" s="851"/>
      <c r="P1227" s="852"/>
      <c r="S1227" s="359"/>
      <c r="T1227" s="359"/>
    </row>
    <row r="1228" spans="2:20" x14ac:dyDescent="0.2">
      <c r="B1228" s="687" t="s">
        <v>1801</v>
      </c>
      <c r="C1228" s="636" t="s">
        <v>3004</v>
      </c>
      <c r="D1228" s="853"/>
      <c r="E1228" s="851"/>
      <c r="F1228" s="851"/>
      <c r="G1228" s="851"/>
      <c r="H1228" s="851"/>
      <c r="I1228" s="851"/>
      <c r="J1228" s="851"/>
      <c r="K1228" s="851"/>
      <c r="L1228" s="851"/>
      <c r="M1228" s="851"/>
      <c r="N1228" s="851"/>
      <c r="O1228" s="851"/>
      <c r="P1228" s="852"/>
      <c r="S1228" s="359"/>
      <c r="T1228" s="359"/>
    </row>
    <row r="1229" spans="2:20" x14ac:dyDescent="0.2">
      <c r="B1229" s="687" t="s">
        <v>1802</v>
      </c>
      <c r="C1229" s="636" t="s">
        <v>3005</v>
      </c>
      <c r="D1229" s="853"/>
      <c r="E1229" s="851"/>
      <c r="F1229" s="851"/>
      <c r="G1229" s="851"/>
      <c r="H1229" s="851"/>
      <c r="I1229" s="851"/>
      <c r="J1229" s="851"/>
      <c r="K1229" s="851"/>
      <c r="L1229" s="851"/>
      <c r="M1229" s="851"/>
      <c r="N1229" s="851"/>
      <c r="O1229" s="851"/>
      <c r="P1229" s="852"/>
      <c r="S1229" s="359"/>
      <c r="T1229" s="359"/>
    </row>
    <row r="1230" spans="2:20" x14ac:dyDescent="0.2">
      <c r="B1230" s="687" t="s">
        <v>1803</v>
      </c>
      <c r="C1230" s="636" t="s">
        <v>3006</v>
      </c>
      <c r="D1230" s="853"/>
      <c r="E1230" s="851"/>
      <c r="F1230" s="851"/>
      <c r="G1230" s="851"/>
      <c r="H1230" s="851"/>
      <c r="I1230" s="851"/>
      <c r="J1230" s="851"/>
      <c r="K1230" s="851"/>
      <c r="L1230" s="851"/>
      <c r="M1230" s="851"/>
      <c r="N1230" s="851"/>
      <c r="O1230" s="851"/>
      <c r="P1230" s="852"/>
      <c r="S1230" s="359"/>
      <c r="T1230" s="359"/>
    </row>
    <row r="1231" spans="2:20" x14ac:dyDescent="0.2">
      <c r="B1231" s="687" t="s">
        <v>1804</v>
      </c>
      <c r="C1231" s="636" t="s">
        <v>3007</v>
      </c>
      <c r="D1231" s="853"/>
      <c r="E1231" s="851"/>
      <c r="F1231" s="851"/>
      <c r="G1231" s="851"/>
      <c r="H1231" s="851"/>
      <c r="I1231" s="851"/>
      <c r="J1231" s="851"/>
      <c r="K1231" s="851"/>
      <c r="L1231" s="851"/>
      <c r="M1231" s="851"/>
      <c r="N1231" s="851"/>
      <c r="O1231" s="851"/>
      <c r="P1231" s="852"/>
      <c r="S1231" s="359"/>
      <c r="T1231" s="359"/>
    </row>
    <row r="1232" spans="2:20" x14ac:dyDescent="0.2">
      <c r="B1232" s="687" t="s">
        <v>1805</v>
      </c>
      <c r="C1232" s="636" t="s">
        <v>3008</v>
      </c>
      <c r="D1232" s="853"/>
      <c r="E1232" s="851"/>
      <c r="F1232" s="851"/>
      <c r="G1232" s="851"/>
      <c r="H1232" s="851"/>
      <c r="I1232" s="851"/>
      <c r="J1232" s="851"/>
      <c r="K1232" s="851"/>
      <c r="L1232" s="851"/>
      <c r="M1232" s="851"/>
      <c r="N1232" s="851"/>
      <c r="O1232" s="851"/>
      <c r="P1232" s="852"/>
      <c r="S1232" s="359"/>
      <c r="T1232" s="359"/>
    </row>
    <row r="1233" spans="2:20" x14ac:dyDescent="0.2">
      <c r="B1233" s="687" t="s">
        <v>1806</v>
      </c>
      <c r="C1233" s="636" t="s">
        <v>3009</v>
      </c>
      <c r="D1233" s="853"/>
      <c r="E1233" s="851"/>
      <c r="F1233" s="851"/>
      <c r="G1233" s="851"/>
      <c r="H1233" s="851"/>
      <c r="I1233" s="851"/>
      <c r="J1233" s="851"/>
      <c r="K1233" s="851"/>
      <c r="L1233" s="851"/>
      <c r="M1233" s="851"/>
      <c r="N1233" s="851"/>
      <c r="O1233" s="851"/>
      <c r="P1233" s="852"/>
      <c r="S1233" s="359"/>
      <c r="T1233" s="359"/>
    </row>
    <row r="1234" spans="2:20" x14ac:dyDescent="0.2">
      <c r="B1234" s="687" t="s">
        <v>1807</v>
      </c>
      <c r="C1234" s="636" t="s">
        <v>3010</v>
      </c>
      <c r="D1234" s="853"/>
      <c r="E1234" s="851"/>
      <c r="F1234" s="851"/>
      <c r="G1234" s="851"/>
      <c r="H1234" s="851"/>
      <c r="I1234" s="851"/>
      <c r="J1234" s="851"/>
      <c r="K1234" s="851"/>
      <c r="L1234" s="851"/>
      <c r="M1234" s="851"/>
      <c r="N1234" s="851"/>
      <c r="O1234" s="851"/>
      <c r="P1234" s="852"/>
      <c r="S1234" s="359"/>
      <c r="T1234" s="359"/>
    </row>
    <row r="1235" spans="2:20" x14ac:dyDescent="0.2">
      <c r="B1235" s="687" t="s">
        <v>1808</v>
      </c>
      <c r="C1235" s="636" t="s">
        <v>3011</v>
      </c>
      <c r="D1235" s="853"/>
      <c r="E1235" s="851"/>
      <c r="F1235" s="851"/>
      <c r="G1235" s="851"/>
      <c r="H1235" s="851"/>
      <c r="I1235" s="851"/>
      <c r="J1235" s="851"/>
      <c r="K1235" s="851"/>
      <c r="L1235" s="851"/>
      <c r="M1235" s="851"/>
      <c r="N1235" s="851"/>
      <c r="O1235" s="851"/>
      <c r="P1235" s="852"/>
      <c r="S1235" s="359"/>
      <c r="T1235" s="359"/>
    </row>
    <row r="1236" spans="2:20" x14ac:dyDescent="0.2">
      <c r="B1236" s="687" t="s">
        <v>1809</v>
      </c>
      <c r="C1236" s="636" t="s">
        <v>3012</v>
      </c>
      <c r="D1236" s="853"/>
      <c r="E1236" s="851"/>
      <c r="F1236" s="851"/>
      <c r="G1236" s="851"/>
      <c r="H1236" s="851"/>
      <c r="I1236" s="851"/>
      <c r="J1236" s="851"/>
      <c r="K1236" s="851"/>
      <c r="L1236" s="851"/>
      <c r="M1236" s="851"/>
      <c r="N1236" s="851"/>
      <c r="O1236" s="851"/>
      <c r="P1236" s="852"/>
      <c r="S1236" s="359"/>
      <c r="T1236" s="359"/>
    </row>
    <row r="1237" spans="2:20" x14ac:dyDescent="0.2">
      <c r="B1237" s="687" t="s">
        <v>1810</v>
      </c>
      <c r="C1237" s="636" t="s">
        <v>3013</v>
      </c>
      <c r="D1237" s="853"/>
      <c r="E1237" s="851"/>
      <c r="F1237" s="851"/>
      <c r="G1237" s="851"/>
      <c r="H1237" s="851"/>
      <c r="I1237" s="851"/>
      <c r="J1237" s="851"/>
      <c r="K1237" s="851"/>
      <c r="L1237" s="851"/>
      <c r="M1237" s="851"/>
      <c r="N1237" s="851"/>
      <c r="O1237" s="851"/>
      <c r="P1237" s="852"/>
      <c r="S1237" s="359"/>
      <c r="T1237" s="359"/>
    </row>
    <row r="1238" spans="2:20" x14ac:dyDescent="0.2">
      <c r="B1238" s="687" t="s">
        <v>1811</v>
      </c>
      <c r="C1238" s="636" t="s">
        <v>3014</v>
      </c>
      <c r="D1238" s="853"/>
      <c r="E1238" s="851"/>
      <c r="F1238" s="851"/>
      <c r="G1238" s="851"/>
      <c r="H1238" s="851"/>
      <c r="I1238" s="851"/>
      <c r="J1238" s="851"/>
      <c r="K1238" s="851"/>
      <c r="L1238" s="851"/>
      <c r="M1238" s="851"/>
      <c r="N1238" s="851"/>
      <c r="O1238" s="851"/>
      <c r="P1238" s="852"/>
      <c r="S1238" s="359"/>
      <c r="T1238" s="359"/>
    </row>
    <row r="1239" spans="2:20" x14ac:dyDescent="0.2">
      <c r="B1239" s="687" t="s">
        <v>1812</v>
      </c>
      <c r="C1239" s="636" t="s">
        <v>3015</v>
      </c>
      <c r="D1239" s="853"/>
      <c r="E1239" s="851"/>
      <c r="F1239" s="851"/>
      <c r="G1239" s="851"/>
      <c r="H1239" s="851"/>
      <c r="I1239" s="851"/>
      <c r="J1239" s="851"/>
      <c r="K1239" s="851"/>
      <c r="L1239" s="851"/>
      <c r="M1239" s="851"/>
      <c r="N1239" s="851"/>
      <c r="O1239" s="851"/>
      <c r="P1239" s="852"/>
      <c r="S1239" s="359"/>
      <c r="T1239" s="359"/>
    </row>
    <row r="1240" spans="2:20" x14ac:dyDescent="0.2">
      <c r="B1240" s="687" t="s">
        <v>1813</v>
      </c>
      <c r="C1240" s="636" t="s">
        <v>3016</v>
      </c>
      <c r="D1240" s="853"/>
      <c r="E1240" s="851"/>
      <c r="F1240" s="851"/>
      <c r="G1240" s="851"/>
      <c r="H1240" s="851"/>
      <c r="I1240" s="851"/>
      <c r="J1240" s="851"/>
      <c r="K1240" s="851"/>
      <c r="L1240" s="851"/>
      <c r="M1240" s="851"/>
      <c r="N1240" s="851"/>
      <c r="O1240" s="851"/>
      <c r="P1240" s="852"/>
      <c r="S1240" s="359"/>
      <c r="T1240" s="359"/>
    </row>
    <row r="1241" spans="2:20" x14ac:dyDescent="0.2">
      <c r="B1241" s="687" t="s">
        <v>1814</v>
      </c>
      <c r="C1241" s="636" t="s">
        <v>3017</v>
      </c>
      <c r="D1241" s="853"/>
      <c r="E1241" s="851"/>
      <c r="F1241" s="851"/>
      <c r="G1241" s="851"/>
      <c r="H1241" s="851"/>
      <c r="I1241" s="851"/>
      <c r="J1241" s="851"/>
      <c r="K1241" s="851"/>
      <c r="L1241" s="851"/>
      <c r="M1241" s="851"/>
      <c r="N1241" s="851"/>
      <c r="O1241" s="851"/>
      <c r="P1241" s="852"/>
      <c r="S1241" s="359"/>
      <c r="T1241" s="359"/>
    </row>
    <row r="1242" spans="2:20" x14ac:dyDescent="0.2">
      <c r="B1242" s="687" t="s">
        <v>1815</v>
      </c>
      <c r="C1242" s="636" t="s">
        <v>3018</v>
      </c>
      <c r="D1242" s="853"/>
      <c r="E1242" s="851"/>
      <c r="F1242" s="851"/>
      <c r="G1242" s="851"/>
      <c r="H1242" s="851"/>
      <c r="I1242" s="851"/>
      <c r="J1242" s="851"/>
      <c r="K1242" s="851"/>
      <c r="L1242" s="851"/>
      <c r="M1242" s="851"/>
      <c r="N1242" s="851"/>
      <c r="O1242" s="851"/>
      <c r="P1242" s="852"/>
      <c r="S1242" s="359"/>
      <c r="T1242" s="359"/>
    </row>
    <row r="1243" spans="2:20" x14ac:dyDescent="0.2">
      <c r="B1243" s="687" t="s">
        <v>1816</v>
      </c>
      <c r="C1243" s="636" t="s">
        <v>3019</v>
      </c>
      <c r="D1243" s="853"/>
      <c r="E1243" s="851"/>
      <c r="F1243" s="851"/>
      <c r="G1243" s="851"/>
      <c r="H1243" s="851"/>
      <c r="I1243" s="851"/>
      <c r="J1243" s="851"/>
      <c r="K1243" s="851"/>
      <c r="L1243" s="851"/>
      <c r="M1243" s="851"/>
      <c r="N1243" s="851"/>
      <c r="O1243" s="851"/>
      <c r="P1243" s="852"/>
      <c r="S1243" s="359"/>
      <c r="T1243" s="359"/>
    </row>
    <row r="1244" spans="2:20" x14ac:dyDescent="0.2">
      <c r="B1244" s="687" t="s">
        <v>1817</v>
      </c>
      <c r="C1244" s="636" t="s">
        <v>3020</v>
      </c>
      <c r="D1244" s="853"/>
      <c r="E1244" s="851"/>
      <c r="F1244" s="851"/>
      <c r="G1244" s="851"/>
      <c r="H1244" s="851"/>
      <c r="I1244" s="851"/>
      <c r="J1244" s="851"/>
      <c r="K1244" s="851"/>
      <c r="L1244" s="851"/>
      <c r="M1244" s="851"/>
      <c r="N1244" s="851"/>
      <c r="O1244" s="851"/>
      <c r="P1244" s="852"/>
      <c r="S1244" s="359"/>
      <c r="T1244" s="359"/>
    </row>
    <row r="1245" spans="2:20" x14ac:dyDescent="0.2">
      <c r="B1245" s="687" t="s">
        <v>1818</v>
      </c>
      <c r="C1245" s="636" t="s">
        <v>3021</v>
      </c>
      <c r="D1245" s="853"/>
      <c r="E1245" s="851"/>
      <c r="F1245" s="851"/>
      <c r="G1245" s="851"/>
      <c r="H1245" s="851"/>
      <c r="I1245" s="851"/>
      <c r="J1245" s="851"/>
      <c r="K1245" s="851"/>
      <c r="L1245" s="851"/>
      <c r="M1245" s="851"/>
      <c r="N1245" s="851"/>
      <c r="O1245" s="851"/>
      <c r="P1245" s="852"/>
      <c r="S1245" s="359"/>
      <c r="T1245" s="359"/>
    </row>
    <row r="1246" spans="2:20" x14ac:dyDescent="0.2">
      <c r="B1246" s="687" t="s">
        <v>1819</v>
      </c>
      <c r="C1246" s="636" t="s">
        <v>3022</v>
      </c>
      <c r="D1246" s="853"/>
      <c r="E1246" s="851"/>
      <c r="F1246" s="851"/>
      <c r="G1246" s="851"/>
      <c r="H1246" s="851"/>
      <c r="I1246" s="851"/>
      <c r="J1246" s="851"/>
      <c r="K1246" s="851"/>
      <c r="L1246" s="851"/>
      <c r="M1246" s="851"/>
      <c r="N1246" s="851"/>
      <c r="O1246" s="851"/>
      <c r="P1246" s="852"/>
      <c r="S1246" s="359"/>
      <c r="T1246" s="359"/>
    </row>
    <row r="1247" spans="2:20" x14ac:dyDescent="0.2">
      <c r="B1247" s="687" t="s">
        <v>1820</v>
      </c>
      <c r="C1247" s="636" t="s">
        <v>3023</v>
      </c>
      <c r="D1247" s="853"/>
      <c r="E1247" s="851"/>
      <c r="F1247" s="851"/>
      <c r="G1247" s="851"/>
      <c r="H1247" s="851"/>
      <c r="I1247" s="851"/>
      <c r="J1247" s="851"/>
      <c r="K1247" s="851"/>
      <c r="L1247" s="851"/>
      <c r="M1247" s="851"/>
      <c r="N1247" s="851"/>
      <c r="O1247" s="851"/>
      <c r="P1247" s="852"/>
      <c r="S1247" s="359"/>
      <c r="T1247" s="359"/>
    </row>
    <row r="1248" spans="2:20" x14ac:dyDescent="0.2">
      <c r="B1248" s="687" t="s">
        <v>1821</v>
      </c>
      <c r="C1248" s="636" t="s">
        <v>3024</v>
      </c>
      <c r="D1248" s="853"/>
      <c r="E1248" s="851"/>
      <c r="F1248" s="851"/>
      <c r="G1248" s="851"/>
      <c r="H1248" s="851"/>
      <c r="I1248" s="851"/>
      <c r="J1248" s="851"/>
      <c r="K1248" s="851"/>
      <c r="L1248" s="851"/>
      <c r="M1248" s="851"/>
      <c r="N1248" s="851"/>
      <c r="O1248" s="851"/>
      <c r="P1248" s="852"/>
      <c r="S1248" s="359"/>
      <c r="T1248" s="359"/>
    </row>
    <row r="1249" spans="2:20" x14ac:dyDescent="0.2">
      <c r="B1249" s="687" t="s">
        <v>1822</v>
      </c>
      <c r="C1249" s="636" t="s">
        <v>3025</v>
      </c>
      <c r="D1249" s="853"/>
      <c r="E1249" s="851"/>
      <c r="F1249" s="851"/>
      <c r="G1249" s="851"/>
      <c r="H1249" s="851"/>
      <c r="I1249" s="851"/>
      <c r="J1249" s="851"/>
      <c r="K1249" s="851"/>
      <c r="L1249" s="851"/>
      <c r="M1249" s="851"/>
      <c r="N1249" s="851"/>
      <c r="O1249" s="851"/>
      <c r="P1249" s="852"/>
      <c r="S1249" s="359"/>
      <c r="T1249" s="359"/>
    </row>
    <row r="1250" spans="2:20" x14ac:dyDescent="0.2">
      <c r="B1250" s="687" t="s">
        <v>1823</v>
      </c>
      <c r="C1250" s="636" t="s">
        <v>3026</v>
      </c>
      <c r="D1250" s="853"/>
      <c r="E1250" s="851"/>
      <c r="F1250" s="851"/>
      <c r="G1250" s="851"/>
      <c r="H1250" s="851"/>
      <c r="I1250" s="851"/>
      <c r="J1250" s="851"/>
      <c r="K1250" s="851"/>
      <c r="L1250" s="851"/>
      <c r="M1250" s="851"/>
      <c r="N1250" s="851"/>
      <c r="O1250" s="851"/>
      <c r="P1250" s="852"/>
      <c r="S1250" s="359"/>
      <c r="T1250" s="359"/>
    </row>
    <row r="1251" spans="2:20" x14ac:dyDescent="0.2">
      <c r="B1251" s="687" t="s">
        <v>1824</v>
      </c>
      <c r="C1251" s="636" t="s">
        <v>3027</v>
      </c>
      <c r="D1251" s="853"/>
      <c r="E1251" s="851"/>
      <c r="F1251" s="851"/>
      <c r="G1251" s="851"/>
      <c r="H1251" s="851"/>
      <c r="I1251" s="851"/>
      <c r="J1251" s="851"/>
      <c r="K1251" s="851"/>
      <c r="L1251" s="851"/>
      <c r="M1251" s="851"/>
      <c r="N1251" s="851"/>
      <c r="O1251" s="851"/>
      <c r="P1251" s="852"/>
      <c r="S1251" s="359"/>
      <c r="T1251" s="359"/>
    </row>
    <row r="1252" spans="2:20" x14ac:dyDescent="0.2">
      <c r="B1252" s="687" t="s">
        <v>1825</v>
      </c>
      <c r="C1252" s="636" t="s">
        <v>3028</v>
      </c>
      <c r="D1252" s="853"/>
      <c r="E1252" s="851"/>
      <c r="F1252" s="851"/>
      <c r="G1252" s="851"/>
      <c r="H1252" s="851"/>
      <c r="I1252" s="851"/>
      <c r="J1252" s="851"/>
      <c r="K1252" s="851"/>
      <c r="L1252" s="851"/>
      <c r="M1252" s="851"/>
      <c r="N1252" s="851"/>
      <c r="O1252" s="851"/>
      <c r="P1252" s="852"/>
      <c r="S1252" s="359"/>
      <c r="T1252" s="359"/>
    </row>
    <row r="1253" spans="2:20" x14ac:dyDescent="0.2">
      <c r="B1253" s="687" t="s">
        <v>1826</v>
      </c>
      <c r="C1253" s="636" t="s">
        <v>3029</v>
      </c>
      <c r="D1253" s="853"/>
      <c r="E1253" s="851"/>
      <c r="F1253" s="851"/>
      <c r="G1253" s="851"/>
      <c r="H1253" s="851"/>
      <c r="I1253" s="851"/>
      <c r="J1253" s="851"/>
      <c r="K1253" s="851"/>
      <c r="L1253" s="851"/>
      <c r="M1253" s="851"/>
      <c r="N1253" s="851"/>
      <c r="O1253" s="851"/>
      <c r="P1253" s="852"/>
      <c r="S1253" s="359"/>
      <c r="T1253" s="359"/>
    </row>
    <row r="1254" spans="2:20" x14ac:dyDescent="0.2">
      <c r="B1254" s="687" t="s">
        <v>307</v>
      </c>
      <c r="C1254" s="636" t="s">
        <v>3030</v>
      </c>
      <c r="D1254" s="853"/>
      <c r="E1254" s="851"/>
      <c r="F1254" s="851"/>
      <c r="G1254" s="851"/>
      <c r="H1254" s="851"/>
      <c r="I1254" s="851"/>
      <c r="J1254" s="851"/>
      <c r="K1254" s="851"/>
      <c r="L1254" s="851"/>
      <c r="M1254" s="851"/>
      <c r="N1254" s="851"/>
      <c r="O1254" s="851"/>
      <c r="P1254" s="852"/>
      <c r="S1254" s="359"/>
      <c r="T1254" s="359"/>
    </row>
    <row r="1255" spans="2:20" x14ac:dyDescent="0.2">
      <c r="B1255" s="687" t="s">
        <v>308</v>
      </c>
      <c r="C1255" s="636" t="s">
        <v>3031</v>
      </c>
      <c r="D1255" s="853"/>
      <c r="E1255" s="851"/>
      <c r="F1255" s="851"/>
      <c r="G1255" s="851"/>
      <c r="H1255" s="851"/>
      <c r="I1255" s="851"/>
      <c r="J1255" s="851"/>
      <c r="K1255" s="851"/>
      <c r="L1255" s="851"/>
      <c r="M1255" s="851"/>
      <c r="N1255" s="851"/>
      <c r="O1255" s="851"/>
      <c r="P1255" s="852"/>
      <c r="S1255" s="359"/>
      <c r="T1255" s="359"/>
    </row>
    <row r="1256" spans="2:20" x14ac:dyDescent="0.2">
      <c r="B1256" s="687" t="s">
        <v>1827</v>
      </c>
      <c r="C1256" s="636" t="s">
        <v>3032</v>
      </c>
      <c r="D1256" s="853"/>
      <c r="E1256" s="851"/>
      <c r="F1256" s="851"/>
      <c r="G1256" s="851"/>
      <c r="H1256" s="851"/>
      <c r="I1256" s="851"/>
      <c r="J1256" s="851"/>
      <c r="K1256" s="851"/>
      <c r="L1256" s="851"/>
      <c r="M1256" s="851"/>
      <c r="N1256" s="851"/>
      <c r="O1256" s="851"/>
      <c r="P1256" s="852"/>
      <c r="S1256" s="359"/>
      <c r="T1256" s="359"/>
    </row>
    <row r="1257" spans="2:20" x14ac:dyDescent="0.2">
      <c r="B1257" s="687" t="s">
        <v>1828</v>
      </c>
      <c r="C1257" s="636" t="s">
        <v>3033</v>
      </c>
      <c r="D1257" s="853"/>
      <c r="E1257" s="851"/>
      <c r="F1257" s="851"/>
      <c r="G1257" s="851"/>
      <c r="H1257" s="851"/>
      <c r="I1257" s="851"/>
      <c r="J1257" s="851"/>
      <c r="K1257" s="851"/>
      <c r="L1257" s="851"/>
      <c r="M1257" s="851"/>
      <c r="N1257" s="851"/>
      <c r="O1257" s="851"/>
      <c r="P1257" s="852"/>
      <c r="S1257" s="359"/>
      <c r="T1257" s="359"/>
    </row>
    <row r="1258" spans="2:20" x14ac:dyDescent="0.2">
      <c r="B1258" s="687" t="s">
        <v>1829</v>
      </c>
      <c r="C1258" s="636" t="s">
        <v>3034</v>
      </c>
      <c r="D1258" s="853"/>
      <c r="E1258" s="851"/>
      <c r="F1258" s="851"/>
      <c r="G1258" s="851"/>
      <c r="H1258" s="851"/>
      <c r="I1258" s="851"/>
      <c r="J1258" s="851"/>
      <c r="K1258" s="851"/>
      <c r="L1258" s="851"/>
      <c r="M1258" s="851"/>
      <c r="N1258" s="851"/>
      <c r="O1258" s="851"/>
      <c r="P1258" s="852"/>
      <c r="S1258" s="359"/>
      <c r="T1258" s="359"/>
    </row>
    <row r="1259" spans="2:20" x14ac:dyDescent="0.2">
      <c r="B1259" s="687" t="s">
        <v>1830</v>
      </c>
      <c r="C1259" s="636" t="s">
        <v>3035</v>
      </c>
      <c r="D1259" s="853"/>
      <c r="E1259" s="851"/>
      <c r="F1259" s="851"/>
      <c r="G1259" s="851"/>
      <c r="H1259" s="851"/>
      <c r="I1259" s="851"/>
      <c r="J1259" s="851"/>
      <c r="K1259" s="851"/>
      <c r="L1259" s="851"/>
      <c r="M1259" s="851"/>
      <c r="N1259" s="851"/>
      <c r="O1259" s="851"/>
      <c r="P1259" s="852"/>
      <c r="S1259" s="359"/>
      <c r="T1259" s="359"/>
    </row>
    <row r="1260" spans="2:20" x14ac:dyDescent="0.2">
      <c r="B1260" s="687" t="s">
        <v>1831</v>
      </c>
      <c r="C1260" s="636" t="s">
        <v>3036</v>
      </c>
      <c r="D1260" s="853"/>
      <c r="E1260" s="851"/>
      <c r="F1260" s="851"/>
      <c r="G1260" s="851"/>
      <c r="H1260" s="851"/>
      <c r="I1260" s="851"/>
      <c r="J1260" s="851"/>
      <c r="K1260" s="851"/>
      <c r="L1260" s="851"/>
      <c r="M1260" s="851"/>
      <c r="N1260" s="851"/>
      <c r="O1260" s="851"/>
      <c r="P1260" s="852"/>
      <c r="S1260" s="359"/>
      <c r="T1260" s="359"/>
    </row>
    <row r="1261" spans="2:20" x14ac:dyDescent="0.2">
      <c r="B1261" s="687" t="s">
        <v>1832</v>
      </c>
      <c r="C1261" s="636" t="s">
        <v>3037</v>
      </c>
      <c r="D1261" s="853"/>
      <c r="E1261" s="851"/>
      <c r="F1261" s="851"/>
      <c r="G1261" s="851"/>
      <c r="H1261" s="851"/>
      <c r="I1261" s="851"/>
      <c r="J1261" s="851"/>
      <c r="K1261" s="851"/>
      <c r="L1261" s="851"/>
      <c r="M1261" s="851"/>
      <c r="N1261" s="851"/>
      <c r="O1261" s="851"/>
      <c r="P1261" s="852"/>
      <c r="S1261" s="359"/>
      <c r="T1261" s="359"/>
    </row>
    <row r="1262" spans="2:20" x14ac:dyDescent="0.2">
      <c r="B1262" s="687" t="s">
        <v>1833</v>
      </c>
      <c r="C1262" s="636" t="s">
        <v>3038</v>
      </c>
      <c r="D1262" s="853"/>
      <c r="E1262" s="851"/>
      <c r="F1262" s="851"/>
      <c r="G1262" s="851"/>
      <c r="H1262" s="851"/>
      <c r="I1262" s="851"/>
      <c r="J1262" s="851"/>
      <c r="K1262" s="851"/>
      <c r="L1262" s="851"/>
      <c r="M1262" s="851"/>
      <c r="N1262" s="851"/>
      <c r="O1262" s="851"/>
      <c r="P1262" s="852"/>
      <c r="S1262" s="359"/>
      <c r="T1262" s="359"/>
    </row>
    <row r="1263" spans="2:20" x14ac:dyDescent="0.2">
      <c r="B1263" s="687" t="s">
        <v>1834</v>
      </c>
      <c r="C1263" s="636" t="s">
        <v>3039</v>
      </c>
      <c r="D1263" s="853"/>
      <c r="E1263" s="851"/>
      <c r="F1263" s="851"/>
      <c r="G1263" s="851"/>
      <c r="H1263" s="851"/>
      <c r="I1263" s="851"/>
      <c r="J1263" s="851"/>
      <c r="K1263" s="851"/>
      <c r="L1263" s="851"/>
      <c r="M1263" s="851"/>
      <c r="N1263" s="851"/>
      <c r="O1263" s="851"/>
      <c r="P1263" s="852"/>
      <c r="S1263" s="359"/>
      <c r="T1263" s="359"/>
    </row>
    <row r="1264" spans="2:20" x14ac:dyDescent="0.2">
      <c r="B1264" s="687" t="s">
        <v>1835</v>
      </c>
      <c r="C1264" s="636" t="s">
        <v>3040</v>
      </c>
      <c r="D1264" s="853"/>
      <c r="E1264" s="851"/>
      <c r="F1264" s="851"/>
      <c r="G1264" s="851"/>
      <c r="H1264" s="851"/>
      <c r="I1264" s="851"/>
      <c r="J1264" s="851"/>
      <c r="K1264" s="851"/>
      <c r="L1264" s="851"/>
      <c r="M1264" s="851"/>
      <c r="N1264" s="851"/>
      <c r="O1264" s="851"/>
      <c r="P1264" s="852"/>
      <c r="S1264" s="359"/>
      <c r="T1264" s="359"/>
    </row>
    <row r="1265" spans="2:20" x14ac:dyDescent="0.2">
      <c r="B1265" s="687" t="s">
        <v>435</v>
      </c>
      <c r="C1265" s="636" t="s">
        <v>434</v>
      </c>
      <c r="D1265" s="853"/>
      <c r="E1265" s="851"/>
      <c r="F1265" s="851"/>
      <c r="G1265" s="851"/>
      <c r="H1265" s="851"/>
      <c r="I1265" s="851"/>
      <c r="J1265" s="851"/>
      <c r="K1265" s="851"/>
      <c r="L1265" s="851"/>
      <c r="M1265" s="851"/>
      <c r="N1265" s="851"/>
      <c r="O1265" s="851"/>
      <c r="P1265" s="852"/>
      <c r="S1265" s="359"/>
      <c r="T1265" s="359"/>
    </row>
    <row r="1266" spans="2:20" x14ac:dyDescent="0.2">
      <c r="B1266" s="687" t="s">
        <v>1836</v>
      </c>
      <c r="C1266" s="636" t="s">
        <v>3041</v>
      </c>
      <c r="D1266" s="853"/>
      <c r="E1266" s="851"/>
      <c r="F1266" s="851"/>
      <c r="G1266" s="851"/>
      <c r="H1266" s="851"/>
      <c r="I1266" s="851"/>
      <c r="J1266" s="851"/>
      <c r="K1266" s="851"/>
      <c r="L1266" s="851"/>
      <c r="M1266" s="851"/>
      <c r="N1266" s="851"/>
      <c r="O1266" s="851"/>
      <c r="P1266" s="852"/>
      <c r="S1266" s="359"/>
      <c r="T1266" s="359"/>
    </row>
    <row r="1267" spans="2:20" x14ac:dyDescent="0.2">
      <c r="B1267" s="687" t="s">
        <v>1837</v>
      </c>
      <c r="C1267" s="636" t="s">
        <v>3042</v>
      </c>
      <c r="D1267" s="853"/>
      <c r="E1267" s="851"/>
      <c r="F1267" s="851"/>
      <c r="G1267" s="851"/>
      <c r="H1267" s="851"/>
      <c r="I1267" s="851"/>
      <c r="J1267" s="851"/>
      <c r="K1267" s="851"/>
      <c r="L1267" s="851"/>
      <c r="M1267" s="851"/>
      <c r="N1267" s="851"/>
      <c r="O1267" s="851"/>
      <c r="P1267" s="852"/>
      <c r="S1267" s="359"/>
      <c r="T1267" s="359"/>
    </row>
    <row r="1268" spans="2:20" x14ac:dyDescent="0.2">
      <c r="B1268" s="687" t="s">
        <v>1838</v>
      </c>
      <c r="C1268" s="636" t="s">
        <v>3043</v>
      </c>
      <c r="D1268" s="853"/>
      <c r="E1268" s="851"/>
      <c r="F1268" s="851"/>
      <c r="G1268" s="851"/>
      <c r="H1268" s="851"/>
      <c r="I1268" s="851"/>
      <c r="J1268" s="851"/>
      <c r="K1268" s="851"/>
      <c r="L1268" s="851"/>
      <c r="M1268" s="851"/>
      <c r="N1268" s="851"/>
      <c r="O1268" s="851"/>
      <c r="P1268" s="852"/>
      <c r="S1268" s="359"/>
      <c r="T1268" s="359"/>
    </row>
    <row r="1269" spans="2:20" x14ac:dyDescent="0.2">
      <c r="B1269" s="687" t="s">
        <v>1839</v>
      </c>
      <c r="C1269" s="636" t="s">
        <v>3044</v>
      </c>
      <c r="D1269" s="853"/>
      <c r="E1269" s="851"/>
      <c r="F1269" s="851"/>
      <c r="G1269" s="851"/>
      <c r="H1269" s="851"/>
      <c r="I1269" s="851"/>
      <c r="J1269" s="851"/>
      <c r="K1269" s="851"/>
      <c r="L1269" s="851"/>
      <c r="M1269" s="851"/>
      <c r="N1269" s="851"/>
      <c r="O1269" s="851"/>
      <c r="P1269" s="852"/>
      <c r="S1269" s="359"/>
      <c r="T1269" s="359"/>
    </row>
    <row r="1270" spans="2:20" x14ac:dyDescent="0.2">
      <c r="B1270" s="687" t="s">
        <v>1840</v>
      </c>
      <c r="C1270" s="636" t="s">
        <v>3045</v>
      </c>
      <c r="D1270" s="853"/>
      <c r="E1270" s="851"/>
      <c r="F1270" s="851"/>
      <c r="G1270" s="851"/>
      <c r="H1270" s="851"/>
      <c r="I1270" s="851"/>
      <c r="J1270" s="851"/>
      <c r="K1270" s="851"/>
      <c r="L1270" s="851"/>
      <c r="M1270" s="851"/>
      <c r="N1270" s="851"/>
      <c r="O1270" s="851"/>
      <c r="P1270" s="852"/>
      <c r="S1270" s="359"/>
      <c r="T1270" s="359"/>
    </row>
    <row r="1271" spans="2:20" x14ac:dyDescent="0.2">
      <c r="B1271" s="687" t="s">
        <v>1841</v>
      </c>
      <c r="C1271" s="636" t="s">
        <v>3046</v>
      </c>
      <c r="D1271" s="853"/>
      <c r="E1271" s="851"/>
      <c r="F1271" s="851"/>
      <c r="G1271" s="851"/>
      <c r="H1271" s="851"/>
      <c r="I1271" s="851"/>
      <c r="J1271" s="851"/>
      <c r="K1271" s="851"/>
      <c r="L1271" s="851"/>
      <c r="M1271" s="851"/>
      <c r="N1271" s="851"/>
      <c r="O1271" s="851"/>
      <c r="P1271" s="852"/>
      <c r="S1271" s="359"/>
      <c r="T1271" s="359"/>
    </row>
    <row r="1272" spans="2:20" x14ac:dyDescent="0.2">
      <c r="B1272" s="687" t="s">
        <v>1842</v>
      </c>
      <c r="C1272" s="636" t="s">
        <v>3047</v>
      </c>
      <c r="D1272" s="853"/>
      <c r="E1272" s="851"/>
      <c r="F1272" s="851"/>
      <c r="G1272" s="851"/>
      <c r="H1272" s="851"/>
      <c r="I1272" s="851"/>
      <c r="J1272" s="851"/>
      <c r="K1272" s="851"/>
      <c r="L1272" s="851"/>
      <c r="M1272" s="851"/>
      <c r="N1272" s="851"/>
      <c r="O1272" s="851"/>
      <c r="P1272" s="852"/>
      <c r="S1272" s="359"/>
      <c r="T1272" s="359"/>
    </row>
    <row r="1273" spans="2:20" x14ac:dyDescent="0.2">
      <c r="B1273" s="687" t="s">
        <v>1843</v>
      </c>
      <c r="C1273" s="636" t="s">
        <v>3048</v>
      </c>
      <c r="D1273" s="853"/>
      <c r="E1273" s="851"/>
      <c r="F1273" s="851"/>
      <c r="G1273" s="851"/>
      <c r="H1273" s="851"/>
      <c r="I1273" s="851"/>
      <c r="J1273" s="851"/>
      <c r="K1273" s="851"/>
      <c r="L1273" s="851"/>
      <c r="M1273" s="851"/>
      <c r="N1273" s="851"/>
      <c r="O1273" s="851"/>
      <c r="P1273" s="852"/>
      <c r="S1273" s="359"/>
      <c r="T1273" s="359"/>
    </row>
    <row r="1274" spans="2:20" x14ac:dyDescent="0.2">
      <c r="B1274" s="687" t="s">
        <v>1844</v>
      </c>
      <c r="C1274" s="636" t="s">
        <v>3049</v>
      </c>
      <c r="D1274" s="853"/>
      <c r="E1274" s="851"/>
      <c r="F1274" s="851"/>
      <c r="G1274" s="851"/>
      <c r="H1274" s="851"/>
      <c r="I1274" s="851"/>
      <c r="J1274" s="851"/>
      <c r="K1274" s="851"/>
      <c r="L1274" s="851"/>
      <c r="M1274" s="851"/>
      <c r="N1274" s="851"/>
      <c r="O1274" s="851"/>
      <c r="P1274" s="852"/>
      <c r="S1274" s="359"/>
      <c r="T1274" s="359"/>
    </row>
    <row r="1275" spans="2:20" x14ac:dyDescent="0.2">
      <c r="B1275" s="687" t="s">
        <v>1845</v>
      </c>
      <c r="C1275" s="636" t="s">
        <v>3050</v>
      </c>
      <c r="D1275" s="853"/>
      <c r="E1275" s="851"/>
      <c r="F1275" s="851"/>
      <c r="G1275" s="851"/>
      <c r="H1275" s="851"/>
      <c r="I1275" s="851"/>
      <c r="J1275" s="851"/>
      <c r="K1275" s="851"/>
      <c r="L1275" s="851"/>
      <c r="M1275" s="851"/>
      <c r="N1275" s="851"/>
      <c r="O1275" s="851"/>
      <c r="P1275" s="852"/>
      <c r="S1275" s="359"/>
      <c r="T1275" s="359"/>
    </row>
    <row r="1276" spans="2:20" x14ac:dyDescent="0.2">
      <c r="B1276" s="687" t="s">
        <v>1846</v>
      </c>
      <c r="C1276" s="636" t="s">
        <v>3051</v>
      </c>
      <c r="D1276" s="853"/>
      <c r="E1276" s="851"/>
      <c r="F1276" s="851"/>
      <c r="G1276" s="851"/>
      <c r="H1276" s="851"/>
      <c r="I1276" s="851"/>
      <c r="J1276" s="851"/>
      <c r="K1276" s="851"/>
      <c r="L1276" s="851"/>
      <c r="M1276" s="851"/>
      <c r="N1276" s="851"/>
      <c r="O1276" s="851"/>
      <c r="P1276" s="852"/>
      <c r="S1276" s="359"/>
      <c r="T1276" s="359"/>
    </row>
    <row r="1277" spans="2:20" x14ac:dyDescent="0.2">
      <c r="B1277" s="687" t="s">
        <v>1847</v>
      </c>
      <c r="C1277" s="636" t="s">
        <v>3052</v>
      </c>
      <c r="D1277" s="853"/>
      <c r="E1277" s="851"/>
      <c r="F1277" s="851"/>
      <c r="G1277" s="851"/>
      <c r="H1277" s="851"/>
      <c r="I1277" s="851"/>
      <c r="J1277" s="851"/>
      <c r="K1277" s="851"/>
      <c r="L1277" s="851"/>
      <c r="M1277" s="851"/>
      <c r="N1277" s="851"/>
      <c r="O1277" s="851"/>
      <c r="P1277" s="852"/>
      <c r="S1277" s="359"/>
      <c r="T1277" s="359"/>
    </row>
    <row r="1278" spans="2:20" x14ac:dyDescent="0.2">
      <c r="B1278" s="687" t="s">
        <v>1848</v>
      </c>
      <c r="C1278" s="636" t="s">
        <v>3053</v>
      </c>
      <c r="D1278" s="853"/>
      <c r="E1278" s="851"/>
      <c r="F1278" s="851"/>
      <c r="G1278" s="851"/>
      <c r="H1278" s="851"/>
      <c r="I1278" s="851"/>
      <c r="J1278" s="851"/>
      <c r="K1278" s="851"/>
      <c r="L1278" s="851"/>
      <c r="M1278" s="851"/>
      <c r="N1278" s="851"/>
      <c r="O1278" s="851"/>
      <c r="P1278" s="852"/>
      <c r="S1278" s="359"/>
      <c r="T1278" s="359"/>
    </row>
    <row r="1279" spans="2:20" x14ac:dyDescent="0.2">
      <c r="B1279" s="687" t="s">
        <v>1849</v>
      </c>
      <c r="C1279" s="636" t="s">
        <v>3054</v>
      </c>
      <c r="D1279" s="853"/>
      <c r="E1279" s="851"/>
      <c r="F1279" s="851"/>
      <c r="G1279" s="851"/>
      <c r="H1279" s="851"/>
      <c r="I1279" s="851"/>
      <c r="J1279" s="851"/>
      <c r="K1279" s="851"/>
      <c r="L1279" s="851"/>
      <c r="M1279" s="851"/>
      <c r="N1279" s="851"/>
      <c r="O1279" s="851"/>
      <c r="P1279" s="852"/>
      <c r="S1279" s="359"/>
      <c r="T1279" s="359"/>
    </row>
    <row r="1280" spans="2:20" x14ac:dyDescent="0.2">
      <c r="B1280" s="687" t="s">
        <v>1850</v>
      </c>
      <c r="C1280" s="636" t="s">
        <v>3055</v>
      </c>
      <c r="D1280" s="853"/>
      <c r="E1280" s="851"/>
      <c r="F1280" s="851"/>
      <c r="G1280" s="851"/>
      <c r="H1280" s="851"/>
      <c r="I1280" s="851"/>
      <c r="J1280" s="851"/>
      <c r="K1280" s="851"/>
      <c r="L1280" s="851"/>
      <c r="M1280" s="851"/>
      <c r="N1280" s="851"/>
      <c r="O1280" s="851"/>
      <c r="P1280" s="852"/>
      <c r="S1280" s="359"/>
      <c r="T1280" s="359"/>
    </row>
    <row r="1281" spans="2:20" x14ac:dyDescent="0.2">
      <c r="B1281" s="687" t="s">
        <v>1851</v>
      </c>
      <c r="C1281" s="636" t="s">
        <v>3056</v>
      </c>
      <c r="D1281" s="853"/>
      <c r="E1281" s="851"/>
      <c r="F1281" s="851"/>
      <c r="G1281" s="851"/>
      <c r="H1281" s="851"/>
      <c r="I1281" s="851"/>
      <c r="J1281" s="851"/>
      <c r="K1281" s="851"/>
      <c r="L1281" s="851"/>
      <c r="M1281" s="851"/>
      <c r="N1281" s="851"/>
      <c r="O1281" s="851"/>
      <c r="P1281" s="852"/>
      <c r="S1281" s="359"/>
      <c r="T1281" s="359"/>
    </row>
    <row r="1282" spans="2:20" x14ac:dyDescent="0.2">
      <c r="B1282" s="687" t="s">
        <v>1852</v>
      </c>
      <c r="C1282" s="636" t="s">
        <v>3057</v>
      </c>
      <c r="D1282" s="853"/>
      <c r="E1282" s="851"/>
      <c r="F1282" s="851"/>
      <c r="G1282" s="851"/>
      <c r="H1282" s="851"/>
      <c r="I1282" s="851"/>
      <c r="J1282" s="851"/>
      <c r="K1282" s="851"/>
      <c r="L1282" s="851"/>
      <c r="M1282" s="851"/>
      <c r="N1282" s="851"/>
      <c r="O1282" s="851"/>
      <c r="P1282" s="852"/>
      <c r="S1282" s="359"/>
      <c r="T1282" s="359"/>
    </row>
    <row r="1283" spans="2:20" x14ac:dyDescent="0.2">
      <c r="B1283" s="687" t="s">
        <v>1853</v>
      </c>
      <c r="C1283" s="636" t="s">
        <v>3058</v>
      </c>
      <c r="D1283" s="853"/>
      <c r="E1283" s="851"/>
      <c r="F1283" s="851"/>
      <c r="G1283" s="851"/>
      <c r="H1283" s="851"/>
      <c r="I1283" s="851"/>
      <c r="J1283" s="851"/>
      <c r="K1283" s="851"/>
      <c r="L1283" s="851"/>
      <c r="M1283" s="851"/>
      <c r="N1283" s="851"/>
      <c r="O1283" s="851"/>
      <c r="P1283" s="852"/>
      <c r="S1283" s="359"/>
      <c r="T1283" s="359"/>
    </row>
    <row r="1284" spans="2:20" x14ac:dyDescent="0.2">
      <c r="B1284" s="692" t="s">
        <v>1854</v>
      </c>
      <c r="C1284" s="636" t="s">
        <v>3059</v>
      </c>
      <c r="D1284" s="853"/>
      <c r="E1284" s="851"/>
      <c r="F1284" s="851"/>
      <c r="G1284" s="851"/>
      <c r="H1284" s="851"/>
      <c r="I1284" s="851"/>
      <c r="J1284" s="851"/>
      <c r="K1284" s="851"/>
      <c r="L1284" s="851"/>
      <c r="M1284" s="851"/>
      <c r="N1284" s="851"/>
      <c r="O1284" s="851"/>
      <c r="P1284" s="852"/>
      <c r="S1284" s="359"/>
      <c r="T1284" s="359"/>
    </row>
    <row r="1285" spans="2:20" x14ac:dyDescent="0.2">
      <c r="B1285" s="692" t="s">
        <v>1855</v>
      </c>
      <c r="C1285" s="636" t="s">
        <v>3060</v>
      </c>
      <c r="D1285" s="853"/>
      <c r="E1285" s="851"/>
      <c r="F1285" s="851"/>
      <c r="G1285" s="851"/>
      <c r="H1285" s="851"/>
      <c r="I1285" s="851"/>
      <c r="J1285" s="851"/>
      <c r="K1285" s="851"/>
      <c r="L1285" s="851"/>
      <c r="M1285" s="851"/>
      <c r="N1285" s="851"/>
      <c r="O1285" s="851"/>
      <c r="P1285" s="852"/>
    </row>
    <row r="1286" spans="2:20" ht="12" thickBot="1" x14ac:dyDescent="0.25">
      <c r="B1286" s="693" t="s">
        <v>1856</v>
      </c>
      <c r="C1286" s="694" t="s">
        <v>3061</v>
      </c>
      <c r="D1286" s="854"/>
      <c r="E1286" s="855"/>
      <c r="F1286" s="855"/>
      <c r="G1286" s="855"/>
      <c r="H1286" s="855"/>
      <c r="I1286" s="855"/>
      <c r="J1286" s="855"/>
      <c r="K1286" s="855"/>
      <c r="L1286" s="855"/>
      <c r="M1286" s="855"/>
      <c r="N1286" s="855"/>
      <c r="O1286" s="855"/>
      <c r="P1286" s="856"/>
    </row>
    <row r="1288" spans="2:20" ht="15" x14ac:dyDescent="0.25">
      <c r="D1288" s="291"/>
    </row>
    <row r="1290" spans="2:20" x14ac:dyDescent="0.2">
      <c r="B1290" s="328"/>
      <c r="D1290" s="328"/>
      <c r="E1290" s="328"/>
      <c r="F1290" s="328"/>
      <c r="L1290" s="328"/>
      <c r="M1290" s="328"/>
      <c r="N1290" s="328"/>
      <c r="O1290" s="328"/>
      <c r="P1290" s="328"/>
    </row>
    <row r="1291" spans="2:20" x14ac:dyDescent="0.2">
      <c r="B1291" s="328"/>
      <c r="D1291" s="328"/>
      <c r="E1291" s="328"/>
      <c r="F1291" s="328"/>
      <c r="L1291" s="328"/>
      <c r="M1291" s="328"/>
      <c r="N1291" s="328"/>
      <c r="O1291" s="328"/>
      <c r="P1291" s="328"/>
    </row>
    <row r="1292" spans="2:20" x14ac:dyDescent="0.2">
      <c r="B1292" s="328"/>
      <c r="D1292" s="328"/>
      <c r="E1292" s="328"/>
      <c r="F1292" s="328"/>
      <c r="L1292" s="328"/>
      <c r="M1292" s="328"/>
      <c r="N1292" s="328"/>
      <c r="O1292" s="328"/>
      <c r="P1292" s="328"/>
    </row>
    <row r="1293" spans="2:20" x14ac:dyDescent="0.2">
      <c r="B1293" s="328"/>
      <c r="D1293" s="328"/>
      <c r="E1293" s="328"/>
      <c r="F1293" s="328"/>
      <c r="L1293" s="328"/>
      <c r="M1293" s="328"/>
      <c r="N1293" s="328"/>
      <c r="O1293" s="328"/>
      <c r="P1293" s="328"/>
    </row>
    <row r="1294" spans="2:20" x14ac:dyDescent="0.2">
      <c r="B1294" s="328"/>
      <c r="D1294" s="328"/>
      <c r="E1294" s="328"/>
      <c r="F1294" s="328"/>
      <c r="L1294" s="328"/>
      <c r="M1294" s="328"/>
      <c r="N1294" s="328"/>
      <c r="O1294" s="328"/>
      <c r="P1294" s="328"/>
    </row>
    <row r="1295" spans="2:20" x14ac:dyDescent="0.2">
      <c r="B1295" s="328"/>
      <c r="D1295" s="328"/>
      <c r="E1295" s="328"/>
      <c r="F1295" s="328"/>
      <c r="L1295" s="328"/>
      <c r="M1295" s="328"/>
      <c r="N1295" s="328"/>
      <c r="O1295" s="328"/>
      <c r="P1295" s="328"/>
    </row>
    <row r="1296" spans="2:20" x14ac:dyDescent="0.2">
      <c r="B1296" s="328"/>
      <c r="D1296" s="328"/>
      <c r="E1296" s="328"/>
      <c r="F1296" s="328"/>
      <c r="L1296" s="328"/>
      <c r="M1296" s="328"/>
      <c r="N1296" s="328"/>
      <c r="O1296" s="328"/>
      <c r="P1296" s="328"/>
    </row>
    <row r="1297" spans="2:16" x14ac:dyDescent="0.2">
      <c r="B1297" s="328"/>
      <c r="D1297" s="328"/>
      <c r="E1297" s="328"/>
      <c r="F1297" s="328"/>
      <c r="L1297" s="328"/>
      <c r="M1297" s="328"/>
      <c r="N1297" s="328"/>
      <c r="O1297" s="328"/>
      <c r="P1297" s="328"/>
    </row>
    <row r="1298" spans="2:16" x14ac:dyDescent="0.2">
      <c r="B1298" s="328"/>
      <c r="D1298" s="328"/>
      <c r="E1298" s="328"/>
      <c r="F1298" s="328"/>
      <c r="L1298" s="328"/>
      <c r="M1298" s="328"/>
      <c r="N1298" s="328"/>
      <c r="O1298" s="328"/>
      <c r="P1298" s="328"/>
    </row>
    <row r="1299" spans="2:16" x14ac:dyDescent="0.2">
      <c r="B1299" s="328"/>
      <c r="D1299" s="328"/>
      <c r="E1299" s="328"/>
      <c r="F1299" s="328"/>
      <c r="L1299" s="328"/>
      <c r="M1299" s="328"/>
      <c r="N1299" s="328"/>
      <c r="O1299" s="328"/>
      <c r="P1299" s="328"/>
    </row>
    <row r="1300" spans="2:16" x14ac:dyDescent="0.2">
      <c r="B1300" s="328"/>
      <c r="D1300" s="328"/>
      <c r="E1300" s="328"/>
      <c r="F1300" s="328"/>
      <c r="L1300" s="328"/>
      <c r="M1300" s="328"/>
      <c r="N1300" s="328"/>
      <c r="O1300" s="328"/>
      <c r="P1300" s="328"/>
    </row>
    <row r="1301" spans="2:16" x14ac:dyDescent="0.2">
      <c r="B1301" s="328"/>
      <c r="D1301" s="328"/>
      <c r="E1301" s="328"/>
      <c r="F1301" s="328"/>
      <c r="L1301" s="328"/>
      <c r="M1301" s="328"/>
      <c r="N1301" s="328"/>
      <c r="O1301" s="328"/>
      <c r="P1301" s="328"/>
    </row>
    <row r="1302" spans="2:16" x14ac:dyDescent="0.2">
      <c r="B1302" s="328"/>
      <c r="D1302" s="328"/>
      <c r="E1302" s="328"/>
      <c r="F1302" s="328"/>
      <c r="L1302" s="328"/>
      <c r="M1302" s="328"/>
      <c r="N1302" s="328"/>
      <c r="O1302" s="328"/>
      <c r="P1302" s="328"/>
    </row>
    <row r="1303" spans="2:16" x14ac:dyDescent="0.2">
      <c r="B1303" s="328"/>
      <c r="D1303" s="328"/>
      <c r="E1303" s="328"/>
      <c r="F1303" s="328"/>
      <c r="L1303" s="328"/>
      <c r="M1303" s="328"/>
      <c r="N1303" s="328"/>
      <c r="O1303" s="328"/>
      <c r="P1303" s="328"/>
    </row>
    <row r="1304" spans="2:16" x14ac:dyDescent="0.2">
      <c r="B1304" s="328"/>
      <c r="D1304" s="328"/>
      <c r="E1304" s="328"/>
      <c r="F1304" s="328"/>
      <c r="L1304" s="328"/>
      <c r="M1304" s="328"/>
      <c r="N1304" s="328"/>
      <c r="O1304" s="328"/>
      <c r="P1304" s="328"/>
    </row>
    <row r="1305" spans="2:16" x14ac:dyDescent="0.2">
      <c r="B1305" s="328"/>
      <c r="D1305" s="328"/>
      <c r="E1305" s="328"/>
      <c r="F1305" s="328"/>
      <c r="L1305" s="328"/>
      <c r="M1305" s="328"/>
      <c r="N1305" s="328"/>
      <c r="O1305" s="328"/>
      <c r="P1305" s="328"/>
    </row>
    <row r="1306" spans="2:16" x14ac:dyDescent="0.2">
      <c r="B1306" s="328"/>
      <c r="D1306" s="328"/>
      <c r="E1306" s="328"/>
      <c r="F1306" s="328"/>
      <c r="L1306" s="328"/>
      <c r="M1306" s="328"/>
      <c r="N1306" s="328"/>
      <c r="O1306" s="328"/>
      <c r="P1306" s="328"/>
    </row>
    <row r="1307" spans="2:16" x14ac:dyDescent="0.2">
      <c r="B1307" s="328"/>
      <c r="D1307" s="328"/>
      <c r="E1307" s="328"/>
      <c r="F1307" s="328"/>
      <c r="L1307" s="328"/>
      <c r="M1307" s="328"/>
      <c r="N1307" s="328"/>
      <c r="O1307" s="328"/>
      <c r="P1307" s="328"/>
    </row>
    <row r="1308" spans="2:16" x14ac:dyDescent="0.2">
      <c r="B1308" s="328"/>
      <c r="D1308" s="328"/>
      <c r="E1308" s="328"/>
      <c r="F1308" s="328"/>
      <c r="L1308" s="328"/>
      <c r="M1308" s="328"/>
      <c r="N1308" s="328"/>
      <c r="O1308" s="328"/>
      <c r="P1308" s="328"/>
    </row>
    <row r="1309" spans="2:16" x14ac:dyDescent="0.2">
      <c r="B1309" s="328"/>
      <c r="D1309" s="328"/>
      <c r="E1309" s="328"/>
      <c r="F1309" s="328"/>
      <c r="L1309" s="328"/>
      <c r="M1309" s="328"/>
      <c r="N1309" s="328"/>
      <c r="O1309" s="328"/>
      <c r="P1309" s="328"/>
    </row>
    <row r="1310" spans="2:16" x14ac:dyDescent="0.2">
      <c r="B1310" s="328"/>
      <c r="D1310" s="328"/>
      <c r="E1310" s="328"/>
      <c r="F1310" s="328"/>
      <c r="L1310" s="328"/>
      <c r="M1310" s="328"/>
      <c r="N1310" s="328"/>
      <c r="O1310" s="328"/>
      <c r="P1310" s="328"/>
    </row>
    <row r="1311" spans="2:16" x14ac:dyDescent="0.2">
      <c r="B1311" s="328"/>
      <c r="D1311" s="328"/>
      <c r="E1311" s="328"/>
      <c r="F1311" s="328"/>
      <c r="L1311" s="328"/>
      <c r="M1311" s="328"/>
      <c r="N1311" s="328"/>
      <c r="O1311" s="328"/>
      <c r="P1311" s="328"/>
    </row>
    <row r="1312" spans="2:16" x14ac:dyDescent="0.2">
      <c r="B1312" s="328"/>
      <c r="D1312" s="328"/>
      <c r="E1312" s="328"/>
      <c r="F1312" s="328"/>
      <c r="L1312" s="328"/>
      <c r="M1312" s="328"/>
      <c r="N1312" s="328"/>
      <c r="O1312" s="328"/>
      <c r="P1312" s="328"/>
    </row>
    <row r="1313" spans="2:16" x14ac:dyDescent="0.2">
      <c r="B1313" s="328"/>
      <c r="D1313" s="328"/>
      <c r="E1313" s="328"/>
      <c r="F1313" s="328"/>
      <c r="L1313" s="328"/>
      <c r="M1313" s="328"/>
      <c r="N1313" s="328"/>
      <c r="O1313" s="328"/>
      <c r="P1313" s="328"/>
    </row>
    <row r="1314" spans="2:16" x14ac:dyDescent="0.2">
      <c r="B1314" s="328"/>
      <c r="D1314" s="328"/>
      <c r="E1314" s="328"/>
      <c r="F1314" s="328"/>
      <c r="L1314" s="328"/>
      <c r="M1314" s="328"/>
      <c r="N1314" s="328"/>
      <c r="O1314" s="328"/>
      <c r="P1314" s="328"/>
    </row>
    <row r="1315" spans="2:16" x14ac:dyDescent="0.2">
      <c r="B1315" s="328"/>
      <c r="D1315" s="328"/>
      <c r="E1315" s="328"/>
      <c r="F1315" s="328"/>
      <c r="L1315" s="328"/>
      <c r="M1315" s="328"/>
      <c r="N1315" s="328"/>
      <c r="O1315" s="328"/>
      <c r="P1315" s="328"/>
    </row>
    <row r="1316" spans="2:16" x14ac:dyDescent="0.2">
      <c r="B1316" s="328"/>
      <c r="D1316" s="328"/>
      <c r="E1316" s="328"/>
      <c r="F1316" s="328"/>
      <c r="L1316" s="328"/>
      <c r="M1316" s="328"/>
      <c r="N1316" s="328"/>
      <c r="O1316" s="328"/>
      <c r="P1316" s="328"/>
    </row>
    <row r="1317" spans="2:16" x14ac:dyDescent="0.2">
      <c r="B1317" s="328"/>
      <c r="D1317" s="328"/>
      <c r="E1317" s="328"/>
      <c r="F1317" s="328"/>
      <c r="L1317" s="328"/>
      <c r="M1317" s="328"/>
      <c r="N1317" s="328"/>
      <c r="O1317" s="328"/>
      <c r="P1317" s="328"/>
    </row>
    <row r="1318" spans="2:16" x14ac:dyDescent="0.2">
      <c r="B1318" s="328"/>
      <c r="D1318" s="328"/>
      <c r="E1318" s="328"/>
      <c r="F1318" s="328"/>
      <c r="L1318" s="328"/>
      <c r="M1318" s="328"/>
      <c r="N1318" s="328"/>
      <c r="O1318" s="328"/>
      <c r="P1318" s="328"/>
    </row>
    <row r="1319" spans="2:16" x14ac:dyDescent="0.2">
      <c r="B1319" s="328"/>
      <c r="D1319" s="328"/>
      <c r="E1319" s="328"/>
      <c r="F1319" s="328"/>
      <c r="L1319" s="328"/>
      <c r="M1319" s="328"/>
      <c r="N1319" s="328"/>
      <c r="O1319" s="328"/>
      <c r="P1319" s="328"/>
    </row>
    <row r="1320" spans="2:16" x14ac:dyDescent="0.2">
      <c r="B1320" s="328"/>
      <c r="D1320" s="328"/>
      <c r="E1320" s="328"/>
      <c r="F1320" s="328"/>
      <c r="L1320" s="328"/>
      <c r="M1320" s="328"/>
      <c r="N1320" s="328"/>
      <c r="O1320" s="328"/>
      <c r="P1320" s="328"/>
    </row>
    <row r="1321" spans="2:16" x14ac:dyDescent="0.2">
      <c r="B1321" s="328"/>
      <c r="D1321" s="328"/>
      <c r="E1321" s="328"/>
      <c r="F1321" s="328"/>
      <c r="L1321" s="328"/>
      <c r="M1321" s="328"/>
      <c r="N1321" s="328"/>
      <c r="O1321" s="328"/>
      <c r="P1321" s="328"/>
    </row>
    <row r="1322" spans="2:16" x14ac:dyDescent="0.2">
      <c r="B1322" s="328"/>
      <c r="D1322" s="328"/>
      <c r="E1322" s="328"/>
      <c r="F1322" s="328"/>
      <c r="L1322" s="328"/>
      <c r="M1322" s="328"/>
      <c r="N1322" s="328"/>
      <c r="O1322" s="328"/>
      <c r="P1322" s="328"/>
    </row>
    <row r="1323" spans="2:16" x14ac:dyDescent="0.2">
      <c r="B1323" s="328"/>
      <c r="D1323" s="328"/>
      <c r="E1323" s="328"/>
      <c r="F1323" s="328"/>
      <c r="L1323" s="328"/>
      <c r="M1323" s="328"/>
      <c r="N1323" s="328"/>
      <c r="O1323" s="328"/>
      <c r="P1323" s="328"/>
    </row>
    <row r="1324" spans="2:16" x14ac:dyDescent="0.2">
      <c r="B1324" s="328"/>
      <c r="D1324" s="328"/>
      <c r="E1324" s="328"/>
      <c r="F1324" s="328"/>
      <c r="L1324" s="328"/>
      <c r="M1324" s="328"/>
      <c r="N1324" s="328"/>
      <c r="O1324" s="328"/>
      <c r="P1324" s="328"/>
    </row>
    <row r="1325" spans="2:16" x14ac:dyDescent="0.2">
      <c r="B1325" s="328"/>
      <c r="D1325" s="328"/>
      <c r="E1325" s="328"/>
      <c r="F1325" s="328"/>
      <c r="L1325" s="328"/>
      <c r="M1325" s="328"/>
      <c r="N1325" s="328"/>
      <c r="O1325" s="328"/>
      <c r="P1325" s="328"/>
    </row>
  </sheetData>
  <autoFilter ref="B3:P1286"/>
  <mergeCells count="1">
    <mergeCell ref="D2:P2"/>
  </mergeCells>
  <printOptions headings="1" gridLines="1"/>
  <pageMargins left="0.25" right="0.25" top="0.75" bottom="0.75" header="0.3" footer="0.3"/>
  <pageSetup paperSize="9" scale="50" fitToWidth="0" fitToHeight="0" orientation="landscape" r:id="rId1"/>
  <headerFooter alignWithMargins="0">
    <oddFooter>&amp;R&amp;P of &amp;N</oddFooter>
  </headerFooter>
  <rowBreaks count="7" manualBreakCount="7">
    <brk id="64" max="16" man="1"/>
    <brk id="144" max="16" man="1"/>
    <brk id="212" max="16" man="1"/>
    <brk id="292" max="16" man="1"/>
    <brk id="369" max="16" man="1"/>
    <brk id="453" max="16" man="1"/>
    <brk id="1249" max="1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B1:U1325"/>
  <sheetViews>
    <sheetView zoomScaleNormal="100" workbookViewId="0">
      <pane xSplit="3" ySplit="3" topLeftCell="D4" activePane="bottomRight" state="frozen"/>
      <selection pane="topRight"/>
      <selection pane="bottomLeft"/>
      <selection pane="bottomRight" activeCell="E103" sqref="E103"/>
    </sheetView>
  </sheetViews>
  <sheetFormatPr defaultColWidth="9.140625" defaultRowHeight="11.25" x14ac:dyDescent="0.2"/>
  <cols>
    <col min="1" max="1" width="1.7109375" style="328" customWidth="1"/>
    <col min="2" max="2" width="7.85546875" style="267" customWidth="1"/>
    <col min="3" max="3" width="123.140625" style="328" bestFit="1" customWidth="1"/>
    <col min="4" max="4" width="9.7109375" style="360" bestFit="1" customWidth="1"/>
    <col min="5" max="6" width="9.7109375" style="360" customWidth="1"/>
    <col min="7" max="7" width="10.5703125" style="328" bestFit="1" customWidth="1"/>
    <col min="8" max="8" width="9.28515625" style="328" customWidth="1"/>
    <col min="9" max="9" width="10.85546875" style="328" bestFit="1" customWidth="1"/>
    <col min="10" max="10" width="9.28515625" style="328" customWidth="1"/>
    <col min="11" max="11" width="8.85546875" style="328" bestFit="1" customWidth="1"/>
    <col min="12" max="12" width="10.5703125" style="351" customWidth="1"/>
    <col min="13" max="13" width="9.42578125" style="352" customWidth="1"/>
    <col min="14" max="14" width="10.28515625" style="361" customWidth="1"/>
    <col min="15" max="16" width="11.5703125" style="359" customWidth="1"/>
    <col min="17" max="16384" width="9.140625" style="328"/>
  </cols>
  <sheetData>
    <row r="1" spans="2:21" s="253" customFormat="1" ht="12.75" customHeight="1" thickBot="1" x14ac:dyDescent="0.25">
      <c r="B1" s="252" t="s">
        <v>3452</v>
      </c>
      <c r="D1" s="823">
        <v>9</v>
      </c>
      <c r="E1" s="823">
        <v>10</v>
      </c>
      <c r="F1" s="823">
        <v>10</v>
      </c>
      <c r="G1" s="823">
        <v>10</v>
      </c>
      <c r="H1" s="823" t="s">
        <v>1857</v>
      </c>
      <c r="I1" s="823">
        <v>11</v>
      </c>
      <c r="J1" s="823" t="s">
        <v>1857</v>
      </c>
      <c r="K1" s="823">
        <v>12</v>
      </c>
      <c r="L1" s="823" t="s">
        <v>1857</v>
      </c>
      <c r="M1" s="823" t="s">
        <v>1857</v>
      </c>
      <c r="N1" s="824">
        <v>11</v>
      </c>
      <c r="O1" s="823" t="s">
        <v>1857</v>
      </c>
      <c r="P1" s="823" t="s">
        <v>1857</v>
      </c>
      <c r="R1" s="328"/>
      <c r="S1" s="328"/>
      <c r="T1" s="328"/>
      <c r="U1" s="328"/>
    </row>
    <row r="2" spans="2:21" ht="12" customHeight="1" thickBot="1" x14ac:dyDescent="0.25">
      <c r="B2" s="328"/>
      <c r="D2" s="1169" t="s">
        <v>63</v>
      </c>
      <c r="E2" s="1170"/>
      <c r="F2" s="1170"/>
      <c r="G2" s="1170"/>
      <c r="H2" s="1170"/>
      <c r="I2" s="1170"/>
      <c r="J2" s="1170"/>
      <c r="K2" s="1170"/>
      <c r="L2" s="1170"/>
      <c r="M2" s="1170"/>
      <c r="N2" s="1170"/>
      <c r="O2" s="1170"/>
      <c r="P2" s="1171"/>
    </row>
    <row r="3" spans="2:21" s="272" customFormat="1" ht="79.5" thickBot="1" x14ac:dyDescent="0.25">
      <c r="B3" s="783" t="s">
        <v>243</v>
      </c>
      <c r="C3" s="290" t="s">
        <v>244</v>
      </c>
      <c r="D3" s="256" t="s">
        <v>58</v>
      </c>
      <c r="E3" s="354" t="s">
        <v>59</v>
      </c>
      <c r="F3" s="355" t="s">
        <v>60</v>
      </c>
      <c r="G3" s="355" t="s">
        <v>21</v>
      </c>
      <c r="H3" s="355" t="s">
        <v>22</v>
      </c>
      <c r="I3" s="355" t="s">
        <v>250</v>
      </c>
      <c r="J3" s="355" t="s">
        <v>251</v>
      </c>
      <c r="K3" s="355" t="s">
        <v>252</v>
      </c>
      <c r="L3" s="355" t="s">
        <v>253</v>
      </c>
      <c r="M3" s="356" t="s">
        <v>61</v>
      </c>
      <c r="N3" s="718" t="s">
        <v>254</v>
      </c>
      <c r="O3" s="717" t="s">
        <v>64</v>
      </c>
      <c r="P3" s="357" t="s">
        <v>65</v>
      </c>
      <c r="R3" s="328"/>
      <c r="S3" s="328"/>
      <c r="T3" s="328"/>
      <c r="U3" s="328"/>
    </row>
    <row r="4" spans="2:21" x14ac:dyDescent="0.2">
      <c r="B4" s="687" t="s">
        <v>830</v>
      </c>
      <c r="C4" s="716" t="s">
        <v>1981</v>
      </c>
      <c r="D4" s="708" t="str">
        <f>IF('01. APC &amp; OPROC Manual Adj'!D4="-","-",
IF(ISNUMBER('01. APC &amp; OPROC Manual Adj'!D4),'01. APC &amp; OPROC Manual Adj'!D4*(1+VLOOKUP(LEFT($B4,2),'00. Adjustment factors'!$B$9:$M$51,D$1,FALSE)),
IF(ISNUMBER('01. APC &amp; OPROC ETO'!D4),'01. APC &amp; OPROC ETO'!D4*(1+VLOOKUP(LEFT($B4,2),'00. Adjustment factors'!$B$9:$M$51,D$1,FALSE)),"-")))</f>
        <v>-</v>
      </c>
      <c r="E4" s="688">
        <f>IF('01. APC &amp; OPROC Manual Adj'!E4="-","-",
IF(ISNUMBER('01. APC &amp; OPROC Manual Adj'!E4),'01. APC &amp; OPROC Manual Adj'!E4*(1+VLOOKUP(LEFT($B4,2),'00. Adjustment factors'!$B$9:$M$51,E$1,FALSE)),
IF(ISNUMBER('01. APC &amp; OPROC ETO'!E4),'01. APC &amp; OPROC ETO'!E4*(1+VLOOKUP(LEFT($B4,2),'00. Adjustment factors'!$B$9:$M$51,E$1,FALSE)),"-")))</f>
        <v>7091.4351445168159</v>
      </c>
      <c r="F4" s="688" t="str">
        <f>IF('01. APC &amp; OPROC Manual Adj'!F4="-","-",
IF(ISNUMBER('01. APC &amp; OPROC Manual Adj'!F4),'01. APC &amp; OPROC Manual Adj'!F4*(1+VLOOKUP(LEFT($B4,2),'00. Adjustment factors'!$B$9:$M$51,F$1,FALSE)),
IF(ISNUMBER('01. APC &amp; OPROC ETO'!F4),'01. APC &amp; OPROC ETO'!F4*(1+VLOOKUP(LEFT($B4,2),'00. Adjustment factors'!$B$9:$M$51,F$1,FALSE)),"-")))</f>
        <v>-</v>
      </c>
      <c r="G4" s="688" t="str">
        <f>IF('01. APC &amp; OPROC Manual Adj'!G4="-","-",
IF(ISNUMBER('01. APC &amp; OPROC Manual Adj'!G4),'01. APC &amp; OPROC Manual Adj'!G4*(1+VLOOKUP(LEFT($B4,2),'00. Adjustment factors'!$B$9:$M$51,G$1,FALSE)),
IF(ISNUMBER('01. APC &amp; OPROC ETO'!G4),'01. APC &amp; OPROC ETO'!G4*(1+VLOOKUP(LEFT($B4,2),'00. Adjustment factors'!$B$9:$M$51,G$1,FALSE)),"-")))</f>
        <v>-</v>
      </c>
      <c r="H4" s="688">
        <f>IF('01. APC &amp; OPROC Manual Adj'!H4&lt;&gt;"",'01. APC &amp; OPROC Manual Adj'!H4,'01. APC &amp; OPROC ETO'!H4)</f>
        <v>37</v>
      </c>
      <c r="I4" s="688">
        <f>IF('01. APC &amp; OPROC Manual Adj'!I4="-","-",
IF(ISNUMBER('01. APC &amp; OPROC Manual Adj'!I4),'01. APC &amp; OPROC Manual Adj'!I4*(1+VLOOKUP(LEFT($B4,2),'00. Adjustment factors'!$B$9:$M$51,I$1,FALSE)),
IF(ISNUMBER('01. APC &amp; OPROC ETO'!I4),'01. APC &amp; OPROC ETO'!I4*(1+VLOOKUP(LEFT($B4,2),'00. Adjustment factors'!$B$9:$M$51,I$1,FALSE)),"-")))</f>
        <v>6517.3083130007144</v>
      </c>
      <c r="J4" s="688">
        <f>IF('01. APC &amp; OPROC Manual Adj'!J4&lt;&gt;"",'01. APC &amp; OPROC Manual Adj'!J4,'01. APC &amp; OPROC ETO'!J4)</f>
        <v>45</v>
      </c>
      <c r="K4" s="688">
        <f>IF('01. APC &amp; OPROC Manual Adj'!K4="-","-",
IF(ISNUMBER('01. APC &amp; OPROC Manual Adj'!K4),'01. APC &amp; OPROC Manual Adj'!K4*(1+VLOOKUP(LEFT($B4,2),'00. Adjustment factors'!$B$9:$M$51,K$1,FALSE)),
IF(ISNUMBER('01. APC &amp; OPROC ETO'!K4),'01. APC &amp; OPROC ETO'!K4*(1+VLOOKUP(LEFT($B4,2),'00. Adjustment factors'!$B$9:$M$51,K$1,FALSE)),"-")))</f>
        <v>200.32327296398969</v>
      </c>
      <c r="L4" s="688" t="str">
        <f>'01. APC &amp; OPROC ETO'!L4</f>
        <v>No</v>
      </c>
      <c r="M4" s="689" t="str">
        <f>'01. APC &amp; OPROC ETO'!M4</f>
        <v>-</v>
      </c>
      <c r="N4" s="688" t="str">
        <f>IF('01. APC &amp; OPROC Manual Adj'!N4="-","-",
IF(ISNUMBER('01. APC &amp; OPROC Manual Adj'!N4),'01. APC &amp; OPROC Manual Adj'!N4*(1+VLOOKUP(LEFT($B4,2),'00. Adjustment factors'!$B$9:$M$51,N$1,FALSE)),
IF(ISNUMBER('01. APC &amp; OPROC ETO'!N4),'01. APC &amp; OPROC ETO'!N4*(1+VLOOKUP(LEFT($B4,2),'00. Adjustment factors'!$B$9:$M$51,N$1,FALSE)),"-")))</f>
        <v>-</v>
      </c>
      <c r="O4" s="688" t="str">
        <f>'01. APC &amp; OPROC ETO'!O4</f>
        <v/>
      </c>
      <c r="P4" s="690" t="str">
        <f>'01. APC &amp; OPROC ETO'!P4</f>
        <v/>
      </c>
    </row>
    <row r="5" spans="2:21" x14ac:dyDescent="0.2">
      <c r="B5" s="687" t="s">
        <v>831</v>
      </c>
      <c r="C5" s="636" t="s">
        <v>1982</v>
      </c>
      <c r="D5" s="691" t="str">
        <f>IF('01. APC &amp; OPROC Manual Adj'!D5="-","-",
IF(ISNUMBER('01. APC &amp; OPROC Manual Adj'!D5),'01. APC &amp; OPROC Manual Adj'!D5*(1+VLOOKUP(LEFT($B5,2),'00. Adjustment factors'!$B$9:$M$51,D$1,FALSE)),
IF(ISNUMBER('01. APC &amp; OPROC ETO'!D5),'01. APC &amp; OPROC ETO'!D5*(1+VLOOKUP(LEFT($B5,2),'00. Adjustment factors'!$B$9:$M$51,D$1,FALSE)),"-")))</f>
        <v>-</v>
      </c>
      <c r="E5" s="688">
        <f>IF('01. APC &amp; OPROC Manual Adj'!E5="-","-",
IF(ISNUMBER('01. APC &amp; OPROC Manual Adj'!E5),'01. APC &amp; OPROC Manual Adj'!E5*(1+VLOOKUP(LEFT($B5,2),'00. Adjustment factors'!$B$9:$M$51,E$1,FALSE)),
IF(ISNUMBER('01. APC &amp; OPROC ETO'!E5),'01. APC &amp; OPROC ETO'!E5*(1+VLOOKUP(LEFT($B5,2),'00. Adjustment factors'!$B$9:$M$51,E$1,FALSE)),"-")))</f>
        <v>4732.7222470092811</v>
      </c>
      <c r="F5" s="688" t="str">
        <f>IF('01. APC &amp; OPROC Manual Adj'!F5="-","-",
IF(ISNUMBER('01. APC &amp; OPROC Manual Adj'!F5),'01. APC &amp; OPROC Manual Adj'!F5*(1+VLOOKUP(LEFT($B5,2),'00. Adjustment factors'!$B$9:$M$51,F$1,FALSE)),
IF(ISNUMBER('01. APC &amp; OPROC ETO'!F5),'01. APC &amp; OPROC ETO'!F5*(1+VLOOKUP(LEFT($B5,2),'00. Adjustment factors'!$B$9:$M$51,F$1,FALSE)),"-")))</f>
        <v>-</v>
      </c>
      <c r="G5" s="688" t="str">
        <f>IF('01. APC &amp; OPROC Manual Adj'!G5="-","-",
IF(ISNUMBER('01. APC &amp; OPROC Manual Adj'!G5),'01. APC &amp; OPROC Manual Adj'!G5*(1+VLOOKUP(LEFT($B5,2),'00. Adjustment factors'!$B$9:$M$51,G$1,FALSE)),
IF(ISNUMBER('01. APC &amp; OPROC ETO'!G5),'01. APC &amp; OPROC ETO'!G5*(1+VLOOKUP(LEFT($B5,2),'00. Adjustment factors'!$B$9:$M$51,G$1,FALSE)),"-")))</f>
        <v>-</v>
      </c>
      <c r="H5" s="688">
        <f>IF('01. APC &amp; OPROC Manual Adj'!H5&lt;&gt;"",'01. APC &amp; OPROC Manual Adj'!H5,'01. APC &amp; OPROC ETO'!H5)</f>
        <v>15</v>
      </c>
      <c r="I5" s="688">
        <f>IF('01. APC &amp; OPROC Manual Adj'!I5="-","-",
IF(ISNUMBER('01. APC &amp; OPROC Manual Adj'!I5),'01. APC &amp; OPROC Manual Adj'!I5*(1+VLOOKUP(LEFT($B5,2),'00. Adjustment factors'!$B$9:$M$51,I$1,FALSE)),
IF(ISNUMBER('01. APC &amp; OPROC ETO'!I5),'01. APC &amp; OPROC ETO'!I5*(1+VLOOKUP(LEFT($B5,2),'00. Adjustment factors'!$B$9:$M$51,I$1,FALSE)),"-")))</f>
        <v>4944.8330479956912</v>
      </c>
      <c r="J5" s="688">
        <f>IF('01. APC &amp; OPROC Manual Adj'!J5&lt;&gt;"",'01. APC &amp; OPROC Manual Adj'!J5,'01. APC &amp; OPROC ETO'!J5)</f>
        <v>21</v>
      </c>
      <c r="K5" s="688">
        <f>IF('01. APC &amp; OPROC Manual Adj'!K5="-","-",
IF(ISNUMBER('01. APC &amp; OPROC Manual Adj'!K5),'01. APC &amp; OPROC Manual Adj'!K5*(1+VLOOKUP(LEFT($B5,2),'00. Adjustment factors'!$B$9:$M$51,K$1,FALSE)),
IF(ISNUMBER('01. APC &amp; OPROC ETO'!K5),'01. APC &amp; OPROC ETO'!K5*(1+VLOOKUP(LEFT($B5,2),'00. Adjustment factors'!$B$9:$M$51,K$1,FALSE)),"-")))</f>
        <v>200.32327296398969</v>
      </c>
      <c r="L5" s="688" t="str">
        <f>'01. APC &amp; OPROC ETO'!L5</f>
        <v>No</v>
      </c>
      <c r="M5" s="689" t="str">
        <f>'01. APC &amp; OPROC ETO'!M5</f>
        <v>-</v>
      </c>
      <c r="N5" s="688" t="str">
        <f>IF('01. APC &amp; OPROC Manual Adj'!N5="-","-",
IF(ISNUMBER('01. APC &amp; OPROC Manual Adj'!N5),'01. APC &amp; OPROC Manual Adj'!N5*(1+VLOOKUP(LEFT($B5,2),'00. Adjustment factors'!$B$9:$M$51,N$1,FALSE)),
IF(ISNUMBER('01. APC &amp; OPROC ETO'!N5),'01. APC &amp; OPROC ETO'!N5*(1+VLOOKUP(LEFT($B5,2),'00. Adjustment factors'!$B$9:$M$51,N$1,FALSE)),"-")))</f>
        <v>-</v>
      </c>
      <c r="O5" s="688" t="str">
        <f>'01. APC &amp; OPROC ETO'!O5</f>
        <v/>
      </c>
      <c r="P5" s="690" t="str">
        <f>'01. APC &amp; OPROC ETO'!P5</f>
        <v/>
      </c>
    </row>
    <row r="6" spans="2:21" x14ac:dyDescent="0.2">
      <c r="B6" s="687" t="s">
        <v>832</v>
      </c>
      <c r="C6" s="636" t="s">
        <v>1983</v>
      </c>
      <c r="D6" s="691" t="str">
        <f>IF('01. APC &amp; OPROC Manual Adj'!D6="-","-",
IF(ISNUMBER('01. APC &amp; OPROC Manual Adj'!D6),'01. APC &amp; OPROC Manual Adj'!D6*(1+VLOOKUP(LEFT($B6,2),'00. Adjustment factors'!$B$9:$M$51,D$1,FALSE)),
IF(ISNUMBER('01. APC &amp; OPROC ETO'!D6),'01. APC &amp; OPROC ETO'!D6*(1+VLOOKUP(LEFT($B6,2),'00. Adjustment factors'!$B$9:$M$51,D$1,FALSE)),"-")))</f>
        <v>-</v>
      </c>
      <c r="E6" s="688">
        <f>IF('01. APC &amp; OPROC Manual Adj'!E6="-","-",
IF(ISNUMBER('01. APC &amp; OPROC Manual Adj'!E6),'01. APC &amp; OPROC Manual Adj'!E6*(1+VLOOKUP(LEFT($B6,2),'00. Adjustment factors'!$B$9:$M$51,E$1,FALSE)),
IF(ISNUMBER('01. APC &amp; OPROC ETO'!E6),'01. APC &amp; OPROC ETO'!E6*(1+VLOOKUP(LEFT($B6,2),'00. Adjustment factors'!$B$9:$M$51,E$1,FALSE)),"-")))</f>
        <v>7517.6962734221979</v>
      </c>
      <c r="F6" s="688" t="str">
        <f>IF('01. APC &amp; OPROC Manual Adj'!F6="-","-",
IF(ISNUMBER('01. APC &amp; OPROC Manual Adj'!F6),'01. APC &amp; OPROC Manual Adj'!F6*(1+VLOOKUP(LEFT($B6,2),'00. Adjustment factors'!$B$9:$M$51,F$1,FALSE)),
IF(ISNUMBER('01. APC &amp; OPROC ETO'!F6),'01. APC &amp; OPROC ETO'!F6*(1+VLOOKUP(LEFT($B6,2),'00. Adjustment factors'!$B$9:$M$51,F$1,FALSE)),"-")))</f>
        <v>-</v>
      </c>
      <c r="G6" s="688" t="str">
        <f>IF('01. APC &amp; OPROC Manual Adj'!G6="-","-",
IF(ISNUMBER('01. APC &amp; OPROC Manual Adj'!G6),'01. APC &amp; OPROC Manual Adj'!G6*(1+VLOOKUP(LEFT($B6,2),'00. Adjustment factors'!$B$9:$M$51,G$1,FALSE)),
IF(ISNUMBER('01. APC &amp; OPROC ETO'!G6),'01. APC &amp; OPROC ETO'!G6*(1+VLOOKUP(LEFT($B6,2),'00. Adjustment factors'!$B$9:$M$51,G$1,FALSE)),"-")))</f>
        <v>-</v>
      </c>
      <c r="H6" s="688">
        <f>IF('01. APC &amp; OPROC Manual Adj'!H6&lt;&gt;"",'01. APC &amp; OPROC Manual Adj'!H6,'01. APC &amp; OPROC ETO'!H6)</f>
        <v>26</v>
      </c>
      <c r="I6" s="688">
        <f>IF('01. APC &amp; OPROC Manual Adj'!I6="-","-",
IF(ISNUMBER('01. APC &amp; OPROC Manual Adj'!I6),'01. APC &amp; OPROC Manual Adj'!I6*(1+VLOOKUP(LEFT($B6,2),'00. Adjustment factors'!$B$9:$M$51,I$1,FALSE)),
IF(ISNUMBER('01. APC &amp; OPROC ETO'!I6),'01. APC &amp; OPROC ETO'!I6*(1+VLOOKUP(LEFT($B6,2),'00. Adjustment factors'!$B$9:$M$51,I$1,FALSE)),"-")))</f>
        <v>5688.240614914409</v>
      </c>
      <c r="J6" s="688">
        <f>IF('01. APC &amp; OPROC Manual Adj'!J6&lt;&gt;"",'01. APC &amp; OPROC Manual Adj'!J6,'01. APC &amp; OPROC ETO'!J6)</f>
        <v>28</v>
      </c>
      <c r="K6" s="688">
        <f>IF('01. APC &amp; OPROC Manual Adj'!K6="-","-",
IF(ISNUMBER('01. APC &amp; OPROC Manual Adj'!K6),'01. APC &amp; OPROC Manual Adj'!K6*(1+VLOOKUP(LEFT($B6,2),'00. Adjustment factors'!$B$9:$M$51,K$1,FALSE)),
IF(ISNUMBER('01. APC &amp; OPROC ETO'!K6),'01. APC &amp; OPROC ETO'!K6*(1+VLOOKUP(LEFT($B6,2),'00. Adjustment factors'!$B$9:$M$51,K$1,FALSE)),"-")))</f>
        <v>200.32327296398969</v>
      </c>
      <c r="L6" s="688" t="str">
        <f>'01. APC &amp; OPROC ETO'!L6</f>
        <v>No</v>
      </c>
      <c r="M6" s="689" t="str">
        <f>'01. APC &amp; OPROC ETO'!M6</f>
        <v>-</v>
      </c>
      <c r="N6" s="688" t="str">
        <f>IF('01. APC &amp; OPROC Manual Adj'!N6="-","-",
IF(ISNUMBER('01. APC &amp; OPROC Manual Adj'!N6),'01. APC &amp; OPROC Manual Adj'!N6*(1+VLOOKUP(LEFT($B6,2),'00. Adjustment factors'!$B$9:$M$51,N$1,FALSE)),
IF(ISNUMBER('01. APC &amp; OPROC ETO'!N6),'01. APC &amp; OPROC ETO'!N6*(1+VLOOKUP(LEFT($B6,2),'00. Adjustment factors'!$B$9:$M$51,N$1,FALSE)),"-")))</f>
        <v>-</v>
      </c>
      <c r="O6" s="688" t="str">
        <f>'01. APC &amp; OPROC ETO'!O6</f>
        <v/>
      </c>
      <c r="P6" s="690" t="str">
        <f>'01. APC &amp; OPROC ETO'!P6</f>
        <v/>
      </c>
    </row>
    <row r="7" spans="2:21" x14ac:dyDescent="0.2">
      <c r="B7" s="687" t="s">
        <v>833</v>
      </c>
      <c r="C7" s="636" t="s">
        <v>1984</v>
      </c>
      <c r="D7" s="691" t="str">
        <f>IF('01. APC &amp; OPROC Manual Adj'!D7="-","-",
IF(ISNUMBER('01. APC &amp; OPROC Manual Adj'!D7),'01. APC &amp; OPROC Manual Adj'!D7*(1+VLOOKUP(LEFT($B7,2),'00. Adjustment factors'!$B$9:$M$51,D$1,FALSE)),
IF(ISNUMBER('01. APC &amp; OPROC ETO'!D7),'01. APC &amp; OPROC ETO'!D7*(1+VLOOKUP(LEFT($B7,2),'00. Adjustment factors'!$B$9:$M$51,D$1,FALSE)),"-")))</f>
        <v>-</v>
      </c>
      <c r="E7" s="688">
        <f>IF('01. APC &amp; OPROC Manual Adj'!E7="-","-",
IF(ISNUMBER('01. APC &amp; OPROC Manual Adj'!E7),'01. APC &amp; OPROC Manual Adj'!E7*(1+VLOOKUP(LEFT($B7,2),'00. Adjustment factors'!$B$9:$M$51,E$1,FALSE)),
IF(ISNUMBER('01. APC &amp; OPROC ETO'!E7),'01. APC &amp; OPROC ETO'!E7*(1+VLOOKUP(LEFT($B7,2),'00. Adjustment factors'!$B$9:$M$51,E$1,FALSE)),"-")))</f>
        <v>4662.358567835905</v>
      </c>
      <c r="F7" s="688" t="str">
        <f>IF('01. APC &amp; OPROC Manual Adj'!F7="-","-",
IF(ISNUMBER('01. APC &amp; OPROC Manual Adj'!F7),'01. APC &amp; OPROC Manual Adj'!F7*(1+VLOOKUP(LEFT($B7,2),'00. Adjustment factors'!$B$9:$M$51,F$1,FALSE)),
IF(ISNUMBER('01. APC &amp; OPROC ETO'!F7),'01. APC &amp; OPROC ETO'!F7*(1+VLOOKUP(LEFT($B7,2),'00. Adjustment factors'!$B$9:$M$51,F$1,FALSE)),"-")))</f>
        <v>-</v>
      </c>
      <c r="G7" s="688" t="str">
        <f>IF('01. APC &amp; OPROC Manual Adj'!G7="-","-",
IF(ISNUMBER('01. APC &amp; OPROC Manual Adj'!G7),'01. APC &amp; OPROC Manual Adj'!G7*(1+VLOOKUP(LEFT($B7,2),'00. Adjustment factors'!$B$9:$M$51,G$1,FALSE)),
IF(ISNUMBER('01. APC &amp; OPROC ETO'!G7),'01. APC &amp; OPROC ETO'!G7*(1+VLOOKUP(LEFT($B7,2),'00. Adjustment factors'!$B$9:$M$51,G$1,FALSE)),"-")))</f>
        <v>-</v>
      </c>
      <c r="H7" s="688">
        <f>IF('01. APC &amp; OPROC Manual Adj'!H7&lt;&gt;"",'01. APC &amp; OPROC Manual Adj'!H7,'01. APC &amp; OPROC ETO'!H7)</f>
        <v>10</v>
      </c>
      <c r="I7" s="688">
        <f>IF('01. APC &amp; OPROC Manual Adj'!I7="-","-",
IF(ISNUMBER('01. APC &amp; OPROC Manual Adj'!I7),'01. APC &amp; OPROC Manual Adj'!I7*(1+VLOOKUP(LEFT($B7,2),'00. Adjustment factors'!$B$9:$M$51,I$1,FALSE)),
IF(ISNUMBER('01. APC &amp; OPROC ETO'!I7),'01. APC &amp; OPROC ETO'!I7*(1+VLOOKUP(LEFT($B7,2),'00. Adjustment factors'!$B$9:$M$51,I$1,FALSE)),"-")))</f>
        <v>4420.6746263273508</v>
      </c>
      <c r="J7" s="688">
        <f>IF('01. APC &amp; OPROC Manual Adj'!J7&lt;&gt;"",'01. APC &amp; OPROC Manual Adj'!J7,'01. APC &amp; OPROC ETO'!J7)</f>
        <v>16</v>
      </c>
      <c r="K7" s="688">
        <f>IF('01. APC &amp; OPROC Manual Adj'!K7="-","-",
IF(ISNUMBER('01. APC &amp; OPROC Manual Adj'!K7),'01. APC &amp; OPROC Manual Adj'!K7*(1+VLOOKUP(LEFT($B7,2),'00. Adjustment factors'!$B$9:$M$51,K$1,FALSE)),
IF(ISNUMBER('01. APC &amp; OPROC ETO'!K7),'01. APC &amp; OPROC ETO'!K7*(1+VLOOKUP(LEFT($B7,2),'00. Adjustment factors'!$B$9:$M$51,K$1,FALSE)),"-")))</f>
        <v>200.32327296398969</v>
      </c>
      <c r="L7" s="688" t="str">
        <f>'01. APC &amp; OPROC ETO'!L7</f>
        <v>No</v>
      </c>
      <c r="M7" s="689" t="str">
        <f>'01. APC &amp; OPROC ETO'!M7</f>
        <v>-</v>
      </c>
      <c r="N7" s="688" t="str">
        <f>IF('01. APC &amp; OPROC Manual Adj'!N7="-","-",
IF(ISNUMBER('01. APC &amp; OPROC Manual Adj'!N7),'01. APC &amp; OPROC Manual Adj'!N7*(1+VLOOKUP(LEFT($B7,2),'00. Adjustment factors'!$B$9:$M$51,N$1,FALSE)),
IF(ISNUMBER('01. APC &amp; OPROC ETO'!N7),'01. APC &amp; OPROC ETO'!N7*(1+VLOOKUP(LEFT($B7,2),'00. Adjustment factors'!$B$9:$M$51,N$1,FALSE)),"-")))</f>
        <v>-</v>
      </c>
      <c r="O7" s="688" t="str">
        <f>'01. APC &amp; OPROC ETO'!O7</f>
        <v/>
      </c>
      <c r="P7" s="690" t="str">
        <f>'01. APC &amp; OPROC ETO'!P7</f>
        <v/>
      </c>
    </row>
    <row r="8" spans="2:21" x14ac:dyDescent="0.2">
      <c r="B8" s="687" t="s">
        <v>834</v>
      </c>
      <c r="C8" s="636" t="s">
        <v>1985</v>
      </c>
      <c r="D8" s="691" t="str">
        <f>IF('01. APC &amp; OPROC Manual Adj'!D8="-","-",
IF(ISNUMBER('01. APC &amp; OPROC Manual Adj'!D8),'01. APC &amp; OPROC Manual Adj'!D8*(1+VLOOKUP(LEFT($B8,2),'00. Adjustment factors'!$B$9:$M$51,D$1,FALSE)),
IF(ISNUMBER('01. APC &amp; OPROC ETO'!D8),'01. APC &amp; OPROC ETO'!D8*(1+VLOOKUP(LEFT($B8,2),'00. Adjustment factors'!$B$9:$M$51,D$1,FALSE)),"-")))</f>
        <v>-</v>
      </c>
      <c r="E8" s="688">
        <f>IF('01. APC &amp; OPROC Manual Adj'!E8="-","-",
IF(ISNUMBER('01. APC &amp; OPROC Manual Adj'!E8),'01. APC &amp; OPROC Manual Adj'!E8*(1+VLOOKUP(LEFT($B8,2),'00. Adjustment factors'!$B$9:$M$51,E$1,FALSE)),
IF(ISNUMBER('01. APC &amp; OPROC ETO'!E8),'01. APC &amp; OPROC ETO'!E8*(1+VLOOKUP(LEFT($B8,2),'00. Adjustment factors'!$B$9:$M$51,E$1,FALSE)),"-")))</f>
        <v>9556.2034425175552</v>
      </c>
      <c r="F8" s="688" t="str">
        <f>IF('01. APC &amp; OPROC Manual Adj'!F8="-","-",
IF(ISNUMBER('01. APC &amp; OPROC Manual Adj'!F8),'01. APC &amp; OPROC Manual Adj'!F8*(1+VLOOKUP(LEFT($B8,2),'00. Adjustment factors'!$B$9:$M$51,F$1,FALSE)),
IF(ISNUMBER('01. APC &amp; OPROC ETO'!F8),'01. APC &amp; OPROC ETO'!F8*(1+VLOOKUP(LEFT($B8,2),'00. Adjustment factors'!$B$9:$M$51,F$1,FALSE)),"-")))</f>
        <v>-</v>
      </c>
      <c r="G8" s="688" t="str">
        <f>IF('01. APC &amp; OPROC Manual Adj'!G8="-","-",
IF(ISNUMBER('01. APC &amp; OPROC Manual Adj'!G8),'01. APC &amp; OPROC Manual Adj'!G8*(1+VLOOKUP(LEFT($B8,2),'00. Adjustment factors'!$B$9:$M$51,G$1,FALSE)),
IF(ISNUMBER('01. APC &amp; OPROC ETO'!G8),'01. APC &amp; OPROC ETO'!G8*(1+VLOOKUP(LEFT($B8,2),'00. Adjustment factors'!$B$9:$M$51,G$1,FALSE)),"-")))</f>
        <v>-</v>
      </c>
      <c r="H8" s="688">
        <f>IF('01. APC &amp; OPROC Manual Adj'!H8&lt;&gt;"",'01. APC &amp; OPROC Manual Adj'!H8,'01. APC &amp; OPROC ETO'!H8)</f>
        <v>50</v>
      </c>
      <c r="I8" s="688">
        <f>IF('01. APC &amp; OPROC Manual Adj'!I8="-","-",
IF(ISNUMBER('01. APC &amp; OPROC Manual Adj'!I8),'01. APC &amp; OPROC Manual Adj'!I8*(1+VLOOKUP(LEFT($B8,2),'00. Adjustment factors'!$B$9:$M$51,I$1,FALSE)),
IF(ISNUMBER('01. APC &amp; OPROC ETO'!I8),'01. APC &amp; OPROC ETO'!I8*(1+VLOOKUP(LEFT($B8,2),'00. Adjustment factors'!$B$9:$M$51,I$1,FALSE)),"-")))</f>
        <v>12845.960384739477</v>
      </c>
      <c r="J8" s="688">
        <f>IF('01. APC &amp; OPROC Manual Adj'!J8&lt;&gt;"",'01. APC &amp; OPROC Manual Adj'!J8,'01. APC &amp; OPROC ETO'!J8)</f>
        <v>87</v>
      </c>
      <c r="K8" s="688">
        <f>IF('01. APC &amp; OPROC Manual Adj'!K8="-","-",
IF(ISNUMBER('01. APC &amp; OPROC Manual Adj'!K8),'01. APC &amp; OPROC Manual Adj'!K8*(1+VLOOKUP(LEFT($B8,2),'00. Adjustment factors'!$B$9:$M$51,K$1,FALSE)),
IF(ISNUMBER('01. APC &amp; OPROC ETO'!K8),'01. APC &amp; OPROC ETO'!K8*(1+VLOOKUP(LEFT($B8,2),'00. Adjustment factors'!$B$9:$M$51,K$1,FALSE)),"-")))</f>
        <v>200.32327296398969</v>
      </c>
      <c r="L8" s="688" t="str">
        <f>'01. APC &amp; OPROC ETO'!L8</f>
        <v>No</v>
      </c>
      <c r="M8" s="689" t="str">
        <f>'01. APC &amp; OPROC ETO'!M8</f>
        <v>-</v>
      </c>
      <c r="N8" s="688" t="str">
        <f>IF('01. APC &amp; OPROC Manual Adj'!N8="-","-",
IF(ISNUMBER('01. APC &amp; OPROC Manual Adj'!N8),'01. APC &amp; OPROC Manual Adj'!N8*(1+VLOOKUP(LEFT($B8,2),'00. Adjustment factors'!$B$9:$M$51,N$1,FALSE)),
IF(ISNUMBER('01. APC &amp; OPROC ETO'!N8),'01. APC &amp; OPROC ETO'!N8*(1+VLOOKUP(LEFT($B8,2),'00. Adjustment factors'!$B$9:$M$51,N$1,FALSE)),"-")))</f>
        <v>-</v>
      </c>
      <c r="O8" s="688" t="str">
        <f>'01. APC &amp; OPROC ETO'!O8</f>
        <v/>
      </c>
      <c r="P8" s="690" t="str">
        <f>'01. APC &amp; OPROC ETO'!P8</f>
        <v/>
      </c>
    </row>
    <row r="9" spans="2:21" x14ac:dyDescent="0.2">
      <c r="B9" s="687" t="s">
        <v>835</v>
      </c>
      <c r="C9" s="636" t="s">
        <v>1986</v>
      </c>
      <c r="D9" s="691" t="str">
        <f>IF('01. APC &amp; OPROC Manual Adj'!D9="-","-",
IF(ISNUMBER('01. APC &amp; OPROC Manual Adj'!D9),'01. APC &amp; OPROC Manual Adj'!D9*(1+VLOOKUP(LEFT($B9,2),'00. Adjustment factors'!$B$9:$M$51,D$1,FALSE)),
IF(ISNUMBER('01. APC &amp; OPROC ETO'!D9),'01. APC &amp; OPROC ETO'!D9*(1+VLOOKUP(LEFT($B9,2),'00. Adjustment factors'!$B$9:$M$51,D$1,FALSE)),"-")))</f>
        <v>-</v>
      </c>
      <c r="E9" s="688">
        <f>IF('01. APC &amp; OPROC Manual Adj'!E9="-","-",
IF(ISNUMBER('01. APC &amp; OPROC Manual Adj'!E9),'01. APC &amp; OPROC Manual Adj'!E9*(1+VLOOKUP(LEFT($B9,2),'00. Adjustment factors'!$B$9:$M$51,E$1,FALSE)),
IF(ISNUMBER('01. APC &amp; OPROC ETO'!E9),'01. APC &amp; OPROC ETO'!E9*(1+VLOOKUP(LEFT($B9,2),'00. Adjustment factors'!$B$9:$M$51,E$1,FALSE)),"-")))</f>
        <v>4374.7852703447134</v>
      </c>
      <c r="F9" s="688" t="str">
        <f>IF('01. APC &amp; OPROC Manual Adj'!F9="-","-",
IF(ISNUMBER('01. APC &amp; OPROC Manual Adj'!F9),'01. APC &amp; OPROC Manual Adj'!F9*(1+VLOOKUP(LEFT($B9,2),'00. Adjustment factors'!$B$9:$M$51,F$1,FALSE)),
IF(ISNUMBER('01. APC &amp; OPROC ETO'!F9),'01. APC &amp; OPROC ETO'!F9*(1+VLOOKUP(LEFT($B9,2),'00. Adjustment factors'!$B$9:$M$51,F$1,FALSE)),"-")))</f>
        <v>-</v>
      </c>
      <c r="G9" s="688" t="str">
        <f>IF('01. APC &amp; OPROC Manual Adj'!G9="-","-",
IF(ISNUMBER('01. APC &amp; OPROC Manual Adj'!G9),'01. APC &amp; OPROC Manual Adj'!G9*(1+VLOOKUP(LEFT($B9,2),'00. Adjustment factors'!$B$9:$M$51,G$1,FALSE)),
IF(ISNUMBER('01. APC &amp; OPROC ETO'!G9),'01. APC &amp; OPROC ETO'!G9*(1+VLOOKUP(LEFT($B9,2),'00. Adjustment factors'!$B$9:$M$51,G$1,FALSE)),"-")))</f>
        <v>-</v>
      </c>
      <c r="H9" s="688">
        <f>IF('01. APC &amp; OPROC Manual Adj'!H9&lt;&gt;"",'01. APC &amp; OPROC Manual Adj'!H9,'01. APC &amp; OPROC ETO'!H9)</f>
        <v>13</v>
      </c>
      <c r="I9" s="688">
        <f>IF('01. APC &amp; OPROC Manual Adj'!I9="-","-",
IF(ISNUMBER('01. APC &amp; OPROC Manual Adj'!I9),'01. APC &amp; OPROC Manual Adj'!I9*(1+VLOOKUP(LEFT($B9,2),'00. Adjustment factors'!$B$9:$M$51,I$1,FALSE)),
IF(ISNUMBER('01. APC &amp; OPROC ETO'!I9),'01. APC &amp; OPROC ETO'!I9*(1+VLOOKUP(LEFT($B9,2),'00. Adjustment factors'!$B$9:$M$51,I$1,FALSE)),"-")))</f>
        <v>9574.5591849106095</v>
      </c>
      <c r="J9" s="688">
        <f>IF('01. APC &amp; OPROC Manual Adj'!J9&lt;&gt;"",'01. APC &amp; OPROC Manual Adj'!J9,'01. APC &amp; OPROC ETO'!J9)</f>
        <v>61</v>
      </c>
      <c r="K9" s="688">
        <f>IF('01. APC &amp; OPROC Manual Adj'!K9="-","-",
IF(ISNUMBER('01. APC &amp; OPROC Manual Adj'!K9),'01. APC &amp; OPROC Manual Adj'!K9*(1+VLOOKUP(LEFT($B9,2),'00. Adjustment factors'!$B$9:$M$51,K$1,FALSE)),
IF(ISNUMBER('01. APC &amp; OPROC ETO'!K9),'01. APC &amp; OPROC ETO'!K9*(1+VLOOKUP(LEFT($B9,2),'00. Adjustment factors'!$B$9:$M$51,K$1,FALSE)),"-")))</f>
        <v>200.32327296398969</v>
      </c>
      <c r="L9" s="688" t="str">
        <f>'01. APC &amp; OPROC ETO'!L9</f>
        <v>No</v>
      </c>
      <c r="M9" s="689" t="str">
        <f>'01. APC &amp; OPROC ETO'!M9</f>
        <v>-</v>
      </c>
      <c r="N9" s="688" t="str">
        <f>IF('01. APC &amp; OPROC Manual Adj'!N9="-","-",
IF(ISNUMBER('01. APC &amp; OPROC Manual Adj'!N9),'01. APC &amp; OPROC Manual Adj'!N9*(1+VLOOKUP(LEFT($B9,2),'00. Adjustment factors'!$B$9:$M$51,N$1,FALSE)),
IF(ISNUMBER('01. APC &amp; OPROC ETO'!N9),'01. APC &amp; OPROC ETO'!N9*(1+VLOOKUP(LEFT($B9,2),'00. Adjustment factors'!$B$9:$M$51,N$1,FALSE)),"-")))</f>
        <v>-</v>
      </c>
      <c r="O9" s="688" t="str">
        <f>'01. APC &amp; OPROC ETO'!O9</f>
        <v/>
      </c>
      <c r="P9" s="690" t="str">
        <f>'01. APC &amp; OPROC ETO'!P9</f>
        <v/>
      </c>
    </row>
    <row r="10" spans="2:21" x14ac:dyDescent="0.2">
      <c r="B10" s="687" t="s">
        <v>836</v>
      </c>
      <c r="C10" s="636" t="s">
        <v>1987</v>
      </c>
      <c r="D10" s="691" t="str">
        <f>IF('01. APC &amp; OPROC Manual Adj'!D10="-","-",
IF(ISNUMBER('01. APC &amp; OPROC Manual Adj'!D10),'01. APC &amp; OPROC Manual Adj'!D10*(1+VLOOKUP(LEFT($B10,2),'00. Adjustment factors'!$B$9:$M$51,D$1,FALSE)),
IF(ISNUMBER('01. APC &amp; OPROC ETO'!D10),'01. APC &amp; OPROC ETO'!D10*(1+VLOOKUP(LEFT($B10,2),'00. Adjustment factors'!$B$9:$M$51,D$1,FALSE)),"-")))</f>
        <v>-</v>
      </c>
      <c r="E10" s="688">
        <f>IF('01. APC &amp; OPROC Manual Adj'!E10="-","-",
IF(ISNUMBER('01. APC &amp; OPROC Manual Adj'!E10),'01. APC &amp; OPROC Manual Adj'!E10*(1+VLOOKUP(LEFT($B10,2),'00. Adjustment factors'!$B$9:$M$51,E$1,FALSE)),
IF(ISNUMBER('01. APC &amp; OPROC ETO'!E10),'01. APC &amp; OPROC ETO'!E10*(1+VLOOKUP(LEFT($B10,2),'00. Adjustment factors'!$B$9:$M$51,E$1,FALSE)),"-")))</f>
        <v>5914.6281044287507</v>
      </c>
      <c r="F10" s="688" t="str">
        <f>IF('01. APC &amp; OPROC Manual Adj'!F10="-","-",
IF(ISNUMBER('01. APC &amp; OPROC Manual Adj'!F10),'01. APC &amp; OPROC Manual Adj'!F10*(1+VLOOKUP(LEFT($B10,2),'00. Adjustment factors'!$B$9:$M$51,F$1,FALSE)),
IF(ISNUMBER('01. APC &amp; OPROC ETO'!F10),'01. APC &amp; OPROC ETO'!F10*(1+VLOOKUP(LEFT($B10,2),'00. Adjustment factors'!$B$9:$M$51,F$1,FALSE)),"-")))</f>
        <v>-</v>
      </c>
      <c r="G10" s="688" t="str">
        <f>IF('01. APC &amp; OPROC Manual Adj'!G10="-","-",
IF(ISNUMBER('01. APC &amp; OPROC Manual Adj'!G10),'01. APC &amp; OPROC Manual Adj'!G10*(1+VLOOKUP(LEFT($B10,2),'00. Adjustment factors'!$B$9:$M$51,G$1,FALSE)),
IF(ISNUMBER('01. APC &amp; OPROC ETO'!G10),'01. APC &amp; OPROC ETO'!G10*(1+VLOOKUP(LEFT($B10,2),'00. Adjustment factors'!$B$9:$M$51,G$1,FALSE)),"-")))</f>
        <v>-</v>
      </c>
      <c r="H10" s="688">
        <f>IF('01. APC &amp; OPROC Manual Adj'!H10&lt;&gt;"",'01. APC &amp; OPROC Manual Adj'!H10,'01. APC &amp; OPROC ETO'!H10)</f>
        <v>20</v>
      </c>
      <c r="I10" s="688">
        <f>IF('01. APC &amp; OPROC Manual Adj'!I10="-","-",
IF(ISNUMBER('01. APC &amp; OPROC Manual Adj'!I10),'01. APC &amp; OPROC Manual Adj'!I10*(1+VLOOKUP(LEFT($B10,2),'00. Adjustment factors'!$B$9:$M$51,I$1,FALSE)),
IF(ISNUMBER('01. APC &amp; OPROC ETO'!I10),'01. APC &amp; OPROC ETO'!I10*(1+VLOOKUP(LEFT($B10,2),'00. Adjustment factors'!$B$9:$M$51,I$1,FALSE)),"-")))</f>
        <v>11535.564330568624</v>
      </c>
      <c r="J10" s="688">
        <f>IF('01. APC &amp; OPROC Manual Adj'!J10&lt;&gt;"",'01. APC &amp; OPROC Manual Adj'!J10,'01. APC &amp; OPROC ETO'!J10)</f>
        <v>62</v>
      </c>
      <c r="K10" s="688">
        <f>IF('01. APC &amp; OPROC Manual Adj'!K10="-","-",
IF(ISNUMBER('01. APC &amp; OPROC Manual Adj'!K10),'01. APC &amp; OPROC Manual Adj'!K10*(1+VLOOKUP(LEFT($B10,2),'00. Adjustment factors'!$B$9:$M$51,K$1,FALSE)),
IF(ISNUMBER('01. APC &amp; OPROC ETO'!K10),'01. APC &amp; OPROC ETO'!K10*(1+VLOOKUP(LEFT($B10,2),'00. Adjustment factors'!$B$9:$M$51,K$1,FALSE)),"-")))</f>
        <v>200.32327296398969</v>
      </c>
      <c r="L10" s="688" t="str">
        <f>'01. APC &amp; OPROC ETO'!L10</f>
        <v>No</v>
      </c>
      <c r="M10" s="689" t="str">
        <f>'01. APC &amp; OPROC ETO'!M10</f>
        <v>-</v>
      </c>
      <c r="N10" s="688" t="str">
        <f>IF('01. APC &amp; OPROC Manual Adj'!N10="-","-",
IF(ISNUMBER('01. APC &amp; OPROC Manual Adj'!N10),'01. APC &amp; OPROC Manual Adj'!N10*(1+VLOOKUP(LEFT($B10,2),'00. Adjustment factors'!$B$9:$M$51,N$1,FALSE)),
IF(ISNUMBER('01. APC &amp; OPROC ETO'!N10),'01. APC &amp; OPROC ETO'!N10*(1+VLOOKUP(LEFT($B10,2),'00. Adjustment factors'!$B$9:$M$51,N$1,FALSE)),"-")))</f>
        <v>-</v>
      </c>
      <c r="O10" s="688" t="str">
        <f>'01. APC &amp; OPROC ETO'!O10</f>
        <v/>
      </c>
      <c r="P10" s="690" t="str">
        <f>'01. APC &amp; OPROC ETO'!P10</f>
        <v/>
      </c>
    </row>
    <row r="11" spans="2:21" x14ac:dyDescent="0.2">
      <c r="B11" s="687" t="s">
        <v>837</v>
      </c>
      <c r="C11" s="636" t="s">
        <v>1988</v>
      </c>
      <c r="D11" s="691" t="str">
        <f>IF('01. APC &amp; OPROC Manual Adj'!D11="-","-",
IF(ISNUMBER('01. APC &amp; OPROC Manual Adj'!D11),'01. APC &amp; OPROC Manual Adj'!D11*(1+VLOOKUP(LEFT($B11,2),'00. Adjustment factors'!$B$9:$M$51,D$1,FALSE)),
IF(ISNUMBER('01. APC &amp; OPROC ETO'!D11),'01. APC &amp; OPROC ETO'!D11*(1+VLOOKUP(LEFT($B11,2),'00. Adjustment factors'!$B$9:$M$51,D$1,FALSE)),"-")))</f>
        <v>-</v>
      </c>
      <c r="E11" s="688">
        <f>IF('01. APC &amp; OPROC Manual Adj'!E11="-","-",
IF(ISNUMBER('01. APC &amp; OPROC Manual Adj'!E11),'01. APC &amp; OPROC Manual Adj'!E11*(1+VLOOKUP(LEFT($B11,2),'00. Adjustment factors'!$B$9:$M$51,E$1,FALSE)),
IF(ISNUMBER('01. APC &amp; OPROC ETO'!E11),'01. APC &amp; OPROC ETO'!E11*(1+VLOOKUP(LEFT($B11,2),'00. Adjustment factors'!$B$9:$M$51,E$1,FALSE)),"-")))</f>
        <v>3831.2513428170373</v>
      </c>
      <c r="F11" s="688" t="str">
        <f>IF('01. APC &amp; OPROC Manual Adj'!F11="-","-",
IF(ISNUMBER('01. APC &amp; OPROC Manual Adj'!F11),'01. APC &amp; OPROC Manual Adj'!F11*(1+VLOOKUP(LEFT($B11,2),'00. Adjustment factors'!$B$9:$M$51,F$1,FALSE)),
IF(ISNUMBER('01. APC &amp; OPROC ETO'!F11),'01. APC &amp; OPROC ETO'!F11*(1+VLOOKUP(LEFT($B11,2),'00. Adjustment factors'!$B$9:$M$51,F$1,FALSE)),"-")))</f>
        <v>-</v>
      </c>
      <c r="G11" s="688" t="str">
        <f>IF('01. APC &amp; OPROC Manual Adj'!G11="-","-",
IF(ISNUMBER('01. APC &amp; OPROC Manual Adj'!G11),'01. APC &amp; OPROC Manual Adj'!G11*(1+VLOOKUP(LEFT($B11,2),'00. Adjustment factors'!$B$9:$M$51,G$1,FALSE)),
IF(ISNUMBER('01. APC &amp; OPROC ETO'!G11),'01. APC &amp; OPROC ETO'!G11*(1+VLOOKUP(LEFT($B11,2),'00. Adjustment factors'!$B$9:$M$51,G$1,FALSE)),"-")))</f>
        <v>-</v>
      </c>
      <c r="H11" s="688">
        <f>IF('01. APC &amp; OPROC Manual Adj'!H11&lt;&gt;"",'01. APC &amp; OPROC Manual Adj'!H11,'01. APC &amp; OPROC ETO'!H11)</f>
        <v>5</v>
      </c>
      <c r="I11" s="688">
        <f>IF('01. APC &amp; OPROC Manual Adj'!I11="-","-",
IF(ISNUMBER('01. APC &amp; OPROC Manual Adj'!I11),'01. APC &amp; OPROC Manual Adj'!I11*(1+VLOOKUP(LEFT($B11,2),'00. Adjustment factors'!$B$9:$M$51,I$1,FALSE)),
IF(ISNUMBER('01. APC &amp; OPROC ETO'!I11),'01. APC &amp; OPROC ETO'!I11*(1+VLOOKUP(LEFT($B11,2),'00. Adjustment factors'!$B$9:$M$51,I$1,FALSE)),"-")))</f>
        <v>8269.2619480711619</v>
      </c>
      <c r="J11" s="688">
        <f>IF('01. APC &amp; OPROC Manual Adj'!J11&lt;&gt;"",'01. APC &amp; OPROC Manual Adj'!J11,'01. APC &amp; OPROC ETO'!J11)</f>
        <v>34</v>
      </c>
      <c r="K11" s="688">
        <f>IF('01. APC &amp; OPROC Manual Adj'!K11="-","-",
IF(ISNUMBER('01. APC &amp; OPROC Manual Adj'!K11),'01. APC &amp; OPROC Manual Adj'!K11*(1+VLOOKUP(LEFT($B11,2),'00. Adjustment factors'!$B$9:$M$51,K$1,FALSE)),
IF(ISNUMBER('01. APC &amp; OPROC ETO'!K11),'01. APC &amp; OPROC ETO'!K11*(1+VLOOKUP(LEFT($B11,2),'00. Adjustment factors'!$B$9:$M$51,K$1,FALSE)),"-")))</f>
        <v>200.32327296398969</v>
      </c>
      <c r="L11" s="688" t="str">
        <f>'01. APC &amp; OPROC ETO'!L11</f>
        <v>No</v>
      </c>
      <c r="M11" s="689" t="str">
        <f>'01. APC &amp; OPROC ETO'!M11</f>
        <v>-</v>
      </c>
      <c r="N11" s="688" t="str">
        <f>IF('01. APC &amp; OPROC Manual Adj'!N11="-","-",
IF(ISNUMBER('01. APC &amp; OPROC Manual Adj'!N11),'01. APC &amp; OPROC Manual Adj'!N11*(1+VLOOKUP(LEFT($B11,2),'00. Adjustment factors'!$B$9:$M$51,N$1,FALSE)),
IF(ISNUMBER('01. APC &amp; OPROC ETO'!N11),'01. APC &amp; OPROC ETO'!N11*(1+VLOOKUP(LEFT($B11,2),'00. Adjustment factors'!$B$9:$M$51,N$1,FALSE)),"-")))</f>
        <v>-</v>
      </c>
      <c r="O11" s="688" t="str">
        <f>'01. APC &amp; OPROC ETO'!O11</f>
        <v/>
      </c>
      <c r="P11" s="690" t="str">
        <f>'01. APC &amp; OPROC ETO'!P11</f>
        <v/>
      </c>
    </row>
    <row r="12" spans="2:21" x14ac:dyDescent="0.2">
      <c r="B12" s="687" t="s">
        <v>838</v>
      </c>
      <c r="C12" s="636" t="s">
        <v>1989</v>
      </c>
      <c r="D12" s="691" t="str">
        <f>IF('01. APC &amp; OPROC Manual Adj'!D12="-","-",
IF(ISNUMBER('01. APC &amp; OPROC Manual Adj'!D12),'01. APC &amp; OPROC Manual Adj'!D12*(1+VLOOKUP(LEFT($B12,2),'00. Adjustment factors'!$B$9:$M$51,D$1,FALSE)),
IF(ISNUMBER('01. APC &amp; OPROC ETO'!D12),'01. APC &amp; OPROC ETO'!D12*(1+VLOOKUP(LEFT($B12,2),'00. Adjustment factors'!$B$9:$M$51,D$1,FALSE)),"-")))</f>
        <v>-</v>
      </c>
      <c r="E12" s="688">
        <f>IF('01. APC &amp; OPROC Manual Adj'!E12="-","-",
IF(ISNUMBER('01. APC &amp; OPROC Manual Adj'!E12),'01. APC &amp; OPROC Manual Adj'!E12*(1+VLOOKUP(LEFT($B12,2),'00. Adjustment factors'!$B$9:$M$51,E$1,FALSE)),
IF(ISNUMBER('01. APC &amp; OPROC ETO'!E12),'01. APC &amp; OPROC ETO'!E12*(1+VLOOKUP(LEFT($B12,2),'00. Adjustment factors'!$B$9:$M$51,E$1,FALSE)),"-")))</f>
        <v>7071.0398751911989</v>
      </c>
      <c r="F12" s="688" t="str">
        <f>IF('01. APC &amp; OPROC Manual Adj'!F12="-","-",
IF(ISNUMBER('01. APC &amp; OPROC Manual Adj'!F12),'01. APC &amp; OPROC Manual Adj'!F12*(1+VLOOKUP(LEFT($B12,2),'00. Adjustment factors'!$B$9:$M$51,F$1,FALSE)),
IF(ISNUMBER('01. APC &amp; OPROC ETO'!F12),'01. APC &amp; OPROC ETO'!F12*(1+VLOOKUP(LEFT($B12,2),'00. Adjustment factors'!$B$9:$M$51,F$1,FALSE)),"-")))</f>
        <v>-</v>
      </c>
      <c r="G12" s="688" t="str">
        <f>IF('01. APC &amp; OPROC Manual Adj'!G12="-","-",
IF(ISNUMBER('01. APC &amp; OPROC Manual Adj'!G12),'01. APC &amp; OPROC Manual Adj'!G12*(1+VLOOKUP(LEFT($B12,2),'00. Adjustment factors'!$B$9:$M$51,G$1,FALSE)),
IF(ISNUMBER('01. APC &amp; OPROC ETO'!G12),'01. APC &amp; OPROC ETO'!G12*(1+VLOOKUP(LEFT($B12,2),'00. Adjustment factors'!$B$9:$M$51,G$1,FALSE)),"-")))</f>
        <v>-</v>
      </c>
      <c r="H12" s="688">
        <f>IF('01. APC &amp; OPROC Manual Adj'!H12&lt;&gt;"",'01. APC &amp; OPROC Manual Adj'!H12,'01. APC &amp; OPROC ETO'!H12)</f>
        <v>18</v>
      </c>
      <c r="I12" s="688">
        <f>IF('01. APC &amp; OPROC Manual Adj'!I12="-","-",
IF(ISNUMBER('01. APC &amp; OPROC Manual Adj'!I12),'01. APC &amp; OPROC Manual Adj'!I12*(1+VLOOKUP(LEFT($B12,2),'00. Adjustment factors'!$B$9:$M$51,I$1,FALSE)),
IF(ISNUMBER('01. APC &amp; OPROC ETO'!I12),'01. APC &amp; OPROC ETO'!I12*(1+VLOOKUP(LEFT($B12,2),'00. Adjustment factors'!$B$9:$M$51,I$1,FALSE)),"-")))</f>
        <v>10214.970641734964</v>
      </c>
      <c r="J12" s="688">
        <f>IF('01. APC &amp; OPROC Manual Adj'!J12&lt;&gt;"",'01. APC &amp; OPROC Manual Adj'!J12,'01. APC &amp; OPROC ETO'!J12)</f>
        <v>42</v>
      </c>
      <c r="K12" s="688">
        <f>IF('01. APC &amp; OPROC Manual Adj'!K12="-","-",
IF(ISNUMBER('01. APC &amp; OPROC Manual Adj'!K12),'01. APC &amp; OPROC Manual Adj'!K12*(1+VLOOKUP(LEFT($B12,2),'00. Adjustment factors'!$B$9:$M$51,K$1,FALSE)),
IF(ISNUMBER('01. APC &amp; OPROC ETO'!K12),'01. APC &amp; OPROC ETO'!K12*(1+VLOOKUP(LEFT($B12,2),'00. Adjustment factors'!$B$9:$M$51,K$1,FALSE)),"-")))</f>
        <v>200.32327296398969</v>
      </c>
      <c r="L12" s="688" t="str">
        <f>'01. APC &amp; OPROC ETO'!L12</f>
        <v>No</v>
      </c>
      <c r="M12" s="689" t="str">
        <f>'01. APC &amp; OPROC ETO'!M12</f>
        <v>-</v>
      </c>
      <c r="N12" s="688" t="str">
        <f>IF('01. APC &amp; OPROC Manual Adj'!N12="-","-",
IF(ISNUMBER('01. APC &amp; OPROC Manual Adj'!N12),'01. APC &amp; OPROC Manual Adj'!N12*(1+VLOOKUP(LEFT($B12,2),'00. Adjustment factors'!$B$9:$M$51,N$1,FALSE)),
IF(ISNUMBER('01. APC &amp; OPROC ETO'!N12),'01. APC &amp; OPROC ETO'!N12*(1+VLOOKUP(LEFT($B12,2),'00. Adjustment factors'!$B$9:$M$51,N$1,FALSE)),"-")))</f>
        <v>-</v>
      </c>
      <c r="O12" s="688" t="str">
        <f>'01. APC &amp; OPROC ETO'!O12</f>
        <v/>
      </c>
      <c r="P12" s="690" t="str">
        <f>'01. APC &amp; OPROC ETO'!P12</f>
        <v/>
      </c>
    </row>
    <row r="13" spans="2:21" x14ac:dyDescent="0.2">
      <c r="B13" s="687" t="s">
        <v>839</v>
      </c>
      <c r="C13" s="636" t="s">
        <v>1990</v>
      </c>
      <c r="D13" s="691" t="str">
        <f>IF('01. APC &amp; OPROC Manual Adj'!D13="-","-",
IF(ISNUMBER('01. APC &amp; OPROC Manual Adj'!D13),'01. APC &amp; OPROC Manual Adj'!D13*(1+VLOOKUP(LEFT($B13,2),'00. Adjustment factors'!$B$9:$M$51,D$1,FALSE)),
IF(ISNUMBER('01. APC &amp; OPROC ETO'!D13),'01. APC &amp; OPROC ETO'!D13*(1+VLOOKUP(LEFT($B13,2),'00. Adjustment factors'!$B$9:$M$51,D$1,FALSE)),"-")))</f>
        <v>-</v>
      </c>
      <c r="E13" s="688">
        <f>IF('01. APC &amp; OPROC Manual Adj'!E13="-","-",
IF(ISNUMBER('01. APC &amp; OPROC Manual Adj'!E13),'01. APC &amp; OPROC Manual Adj'!E13*(1+VLOOKUP(LEFT($B13,2),'00. Adjustment factors'!$B$9:$M$51,E$1,FALSE)),
IF(ISNUMBER('01. APC &amp; OPROC ETO'!E13),'01. APC &amp; OPROC ETO'!E13*(1+VLOOKUP(LEFT($B13,2),'00. Adjustment factors'!$B$9:$M$51,E$1,FALSE)),"-")))</f>
        <v>4502.2557036298158</v>
      </c>
      <c r="F13" s="688" t="str">
        <f>IF('01. APC &amp; OPROC Manual Adj'!F13="-","-",
IF(ISNUMBER('01. APC &amp; OPROC Manual Adj'!F13),'01. APC &amp; OPROC Manual Adj'!F13*(1+VLOOKUP(LEFT($B13,2),'00. Adjustment factors'!$B$9:$M$51,F$1,FALSE)),
IF(ISNUMBER('01. APC &amp; OPROC ETO'!F13),'01. APC &amp; OPROC ETO'!F13*(1+VLOOKUP(LEFT($B13,2),'00. Adjustment factors'!$B$9:$M$51,F$1,FALSE)),"-")))</f>
        <v>-</v>
      </c>
      <c r="G13" s="688" t="str">
        <f>IF('01. APC &amp; OPROC Manual Adj'!G13="-","-",
IF(ISNUMBER('01. APC &amp; OPROC Manual Adj'!G13),'01. APC &amp; OPROC Manual Adj'!G13*(1+VLOOKUP(LEFT($B13,2),'00. Adjustment factors'!$B$9:$M$51,G$1,FALSE)),
IF(ISNUMBER('01. APC &amp; OPROC ETO'!G13),'01. APC &amp; OPROC ETO'!G13*(1+VLOOKUP(LEFT($B13,2),'00. Adjustment factors'!$B$9:$M$51,G$1,FALSE)),"-")))</f>
        <v>-</v>
      </c>
      <c r="H13" s="688">
        <f>IF('01. APC &amp; OPROC Manual Adj'!H13&lt;&gt;"",'01. APC &amp; OPROC Manual Adj'!H13,'01. APC &amp; OPROC ETO'!H13)</f>
        <v>14</v>
      </c>
      <c r="I13" s="688">
        <f>IF('01. APC &amp; OPROC Manual Adj'!I13="-","-",
IF(ISNUMBER('01. APC &amp; OPROC Manual Adj'!I13),'01. APC &amp; OPROC Manual Adj'!I13*(1+VLOOKUP(LEFT($B13,2),'00. Adjustment factors'!$B$9:$M$51,I$1,FALSE)),
IF(ISNUMBER('01. APC &amp; OPROC ETO'!I13),'01. APC &amp; OPROC ETO'!I13*(1+VLOOKUP(LEFT($B13,2),'00. Adjustment factors'!$B$9:$M$51,I$1,FALSE)),"-")))</f>
        <v>7974.5503063160049</v>
      </c>
      <c r="J13" s="688">
        <f>IF('01. APC &amp; OPROC Manual Adj'!J13&lt;&gt;"",'01. APC &amp; OPROC Manual Adj'!J13,'01. APC &amp; OPROC ETO'!J13)</f>
        <v>24</v>
      </c>
      <c r="K13" s="688">
        <f>IF('01. APC &amp; OPROC Manual Adj'!K13="-","-",
IF(ISNUMBER('01. APC &amp; OPROC Manual Adj'!K13),'01. APC &amp; OPROC Manual Adj'!K13*(1+VLOOKUP(LEFT($B13,2),'00. Adjustment factors'!$B$9:$M$51,K$1,FALSE)),
IF(ISNUMBER('01. APC &amp; OPROC ETO'!K13),'01. APC &amp; OPROC ETO'!K13*(1+VLOOKUP(LEFT($B13,2),'00. Adjustment factors'!$B$9:$M$51,K$1,FALSE)),"-")))</f>
        <v>200.32327296398969</v>
      </c>
      <c r="L13" s="688" t="str">
        <f>'01. APC &amp; OPROC ETO'!L13</f>
        <v>No</v>
      </c>
      <c r="M13" s="689" t="str">
        <f>'01. APC &amp; OPROC ETO'!M13</f>
        <v>-</v>
      </c>
      <c r="N13" s="688" t="str">
        <f>IF('01. APC &amp; OPROC Manual Adj'!N13="-","-",
IF(ISNUMBER('01. APC &amp; OPROC Manual Adj'!N13),'01. APC &amp; OPROC Manual Adj'!N13*(1+VLOOKUP(LEFT($B13,2),'00. Adjustment factors'!$B$9:$M$51,N$1,FALSE)),
IF(ISNUMBER('01. APC &amp; OPROC ETO'!N13),'01. APC &amp; OPROC ETO'!N13*(1+VLOOKUP(LEFT($B13,2),'00. Adjustment factors'!$B$9:$M$51,N$1,FALSE)),"-")))</f>
        <v>-</v>
      </c>
      <c r="O13" s="688" t="str">
        <f>'01. APC &amp; OPROC ETO'!O13</f>
        <v/>
      </c>
      <c r="P13" s="690" t="str">
        <f>'01. APC &amp; OPROC ETO'!P13</f>
        <v/>
      </c>
    </row>
    <row r="14" spans="2:21" x14ac:dyDescent="0.2">
      <c r="B14" s="687" t="s">
        <v>840</v>
      </c>
      <c r="C14" s="636" t="s">
        <v>1991</v>
      </c>
      <c r="D14" s="691" t="str">
        <f>IF('01. APC &amp; OPROC Manual Adj'!D14="-","-",
IF(ISNUMBER('01. APC &amp; OPROC Manual Adj'!D14),'01. APC &amp; OPROC Manual Adj'!D14*(1+VLOOKUP(LEFT($B14,2),'00. Adjustment factors'!$B$9:$M$51,D$1,FALSE)),
IF(ISNUMBER('01. APC &amp; OPROC ETO'!D14),'01. APC &amp; OPROC ETO'!D14*(1+VLOOKUP(LEFT($B14,2),'00. Adjustment factors'!$B$9:$M$51,D$1,FALSE)),"-")))</f>
        <v>-</v>
      </c>
      <c r="E14" s="688">
        <f>IF('01. APC &amp; OPROC Manual Adj'!E14="-","-",
IF(ISNUMBER('01. APC &amp; OPROC Manual Adj'!E14),'01. APC &amp; OPROC Manual Adj'!E14*(1+VLOOKUP(LEFT($B14,2),'00. Adjustment factors'!$B$9:$M$51,E$1,FALSE)),
IF(ISNUMBER('01. APC &amp; OPROC ETO'!E14),'01. APC &amp; OPROC ETO'!E14*(1+VLOOKUP(LEFT($B14,2),'00. Adjustment factors'!$B$9:$M$51,E$1,FALSE)),"-")))</f>
        <v>6750.8341467790224</v>
      </c>
      <c r="F14" s="688" t="str">
        <f>IF('01. APC &amp; OPROC Manual Adj'!F14="-","-",
IF(ISNUMBER('01. APC &amp; OPROC Manual Adj'!F14),'01. APC &amp; OPROC Manual Adj'!F14*(1+VLOOKUP(LEFT($B14,2),'00. Adjustment factors'!$B$9:$M$51,F$1,FALSE)),
IF(ISNUMBER('01. APC &amp; OPROC ETO'!F14),'01. APC &amp; OPROC ETO'!F14*(1+VLOOKUP(LEFT($B14,2),'00. Adjustment factors'!$B$9:$M$51,F$1,FALSE)),"-")))</f>
        <v>-</v>
      </c>
      <c r="G14" s="688" t="str">
        <f>IF('01. APC &amp; OPROC Manual Adj'!G14="-","-",
IF(ISNUMBER('01. APC &amp; OPROC Manual Adj'!G14),'01. APC &amp; OPROC Manual Adj'!G14*(1+VLOOKUP(LEFT($B14,2),'00. Adjustment factors'!$B$9:$M$51,G$1,FALSE)),
IF(ISNUMBER('01. APC &amp; OPROC ETO'!G14),'01. APC &amp; OPROC ETO'!G14*(1+VLOOKUP(LEFT($B14,2),'00. Adjustment factors'!$B$9:$M$51,G$1,FALSE)),"-")))</f>
        <v>-</v>
      </c>
      <c r="H14" s="688">
        <f>IF('01. APC &amp; OPROC Manual Adj'!H14&lt;&gt;"",'01. APC &amp; OPROC Manual Adj'!H14,'01. APC &amp; OPROC ETO'!H14)</f>
        <v>15</v>
      </c>
      <c r="I14" s="688">
        <f>IF('01. APC &amp; OPROC Manual Adj'!I14="-","-",
IF(ISNUMBER('01. APC &amp; OPROC Manual Adj'!I14),'01. APC &amp; OPROC Manual Adj'!I14*(1+VLOOKUP(LEFT($B14,2),'00. Adjustment factors'!$B$9:$M$51,I$1,FALSE)),
IF(ISNUMBER('01. APC &amp; OPROC ETO'!I14),'01. APC &amp; OPROC ETO'!I14*(1+VLOOKUP(LEFT($B14,2),'00. Adjustment factors'!$B$9:$M$51,I$1,FALSE)),"-")))</f>
        <v>8176.4634726396071</v>
      </c>
      <c r="J14" s="688">
        <f>IF('01. APC &amp; OPROC Manual Adj'!J14&lt;&gt;"",'01. APC &amp; OPROC Manual Adj'!J14,'01. APC &amp; OPROC ETO'!J14)</f>
        <v>34</v>
      </c>
      <c r="K14" s="688">
        <f>IF('01. APC &amp; OPROC Manual Adj'!K14="-","-",
IF(ISNUMBER('01. APC &amp; OPROC Manual Adj'!K14),'01. APC &amp; OPROC Manual Adj'!K14*(1+VLOOKUP(LEFT($B14,2),'00. Adjustment factors'!$B$9:$M$51,K$1,FALSE)),
IF(ISNUMBER('01. APC &amp; OPROC ETO'!K14),'01. APC &amp; OPROC ETO'!K14*(1+VLOOKUP(LEFT($B14,2),'00. Adjustment factors'!$B$9:$M$51,K$1,FALSE)),"-")))</f>
        <v>200.32327296398969</v>
      </c>
      <c r="L14" s="688" t="str">
        <f>'01. APC &amp; OPROC ETO'!L14</f>
        <v>No</v>
      </c>
      <c r="M14" s="689" t="str">
        <f>'01. APC &amp; OPROC ETO'!M14</f>
        <v>-</v>
      </c>
      <c r="N14" s="688" t="str">
        <f>IF('01. APC &amp; OPROC Manual Adj'!N14="-","-",
IF(ISNUMBER('01. APC &amp; OPROC Manual Adj'!N14),'01. APC &amp; OPROC Manual Adj'!N14*(1+VLOOKUP(LEFT($B14,2),'00. Adjustment factors'!$B$9:$M$51,N$1,FALSE)),
IF(ISNUMBER('01. APC &amp; OPROC ETO'!N14),'01. APC &amp; OPROC ETO'!N14*(1+VLOOKUP(LEFT($B14,2),'00. Adjustment factors'!$B$9:$M$51,N$1,FALSE)),"-")))</f>
        <v>-</v>
      </c>
      <c r="O14" s="688" t="str">
        <f>'01. APC &amp; OPROC ETO'!O14</f>
        <v/>
      </c>
      <c r="P14" s="690" t="str">
        <f>'01. APC &amp; OPROC ETO'!P14</f>
        <v/>
      </c>
    </row>
    <row r="15" spans="2:21" x14ac:dyDescent="0.2">
      <c r="B15" s="687" t="s">
        <v>841</v>
      </c>
      <c r="C15" s="636" t="s">
        <v>1992</v>
      </c>
      <c r="D15" s="691" t="str">
        <f>IF('01. APC &amp; OPROC Manual Adj'!D15="-","-",
IF(ISNUMBER('01. APC &amp; OPROC Manual Adj'!D15),'01. APC &amp; OPROC Manual Adj'!D15*(1+VLOOKUP(LEFT($B15,2),'00. Adjustment factors'!$B$9:$M$51,D$1,FALSE)),
IF(ISNUMBER('01. APC &amp; OPROC ETO'!D15),'01. APC &amp; OPROC ETO'!D15*(1+VLOOKUP(LEFT($B15,2),'00. Adjustment factors'!$B$9:$M$51,D$1,FALSE)),"-")))</f>
        <v>-</v>
      </c>
      <c r="E15" s="688">
        <f>IF('01. APC &amp; OPROC Manual Adj'!E15="-","-",
IF(ISNUMBER('01. APC &amp; OPROC Manual Adj'!E15),'01. APC &amp; OPROC Manual Adj'!E15*(1+VLOOKUP(LEFT($B15,2),'00. Adjustment factors'!$B$9:$M$51,E$1,FALSE)),
IF(ISNUMBER('01. APC &amp; OPROC ETO'!E15),'01. APC &amp; OPROC ETO'!E15*(1+VLOOKUP(LEFT($B15,2),'00. Adjustment factors'!$B$9:$M$51,E$1,FALSE)),"-")))</f>
        <v>4268.7298698515087</v>
      </c>
      <c r="F15" s="688" t="str">
        <f>IF('01. APC &amp; OPROC Manual Adj'!F15="-","-",
IF(ISNUMBER('01. APC &amp; OPROC Manual Adj'!F15),'01. APC &amp; OPROC Manual Adj'!F15*(1+VLOOKUP(LEFT($B15,2),'00. Adjustment factors'!$B$9:$M$51,F$1,FALSE)),
IF(ISNUMBER('01. APC &amp; OPROC ETO'!F15),'01. APC &amp; OPROC ETO'!F15*(1+VLOOKUP(LEFT($B15,2),'00. Adjustment factors'!$B$9:$M$51,F$1,FALSE)),"-")))</f>
        <v>-</v>
      </c>
      <c r="G15" s="688" t="str">
        <f>IF('01. APC &amp; OPROC Manual Adj'!G15="-","-",
IF(ISNUMBER('01. APC &amp; OPROC Manual Adj'!G15),'01. APC &amp; OPROC Manual Adj'!G15*(1+VLOOKUP(LEFT($B15,2),'00. Adjustment factors'!$B$9:$M$51,G$1,FALSE)),
IF(ISNUMBER('01. APC &amp; OPROC ETO'!G15),'01. APC &amp; OPROC ETO'!G15*(1+VLOOKUP(LEFT($B15,2),'00. Adjustment factors'!$B$9:$M$51,G$1,FALSE)),"-")))</f>
        <v>-</v>
      </c>
      <c r="H15" s="688">
        <f>IF('01. APC &amp; OPROC Manual Adj'!H15&lt;&gt;"",'01. APC &amp; OPROC Manual Adj'!H15,'01. APC &amp; OPROC ETO'!H15)</f>
        <v>10</v>
      </c>
      <c r="I15" s="688">
        <f>IF('01. APC &amp; OPROC Manual Adj'!I15="-","-",
IF(ISNUMBER('01. APC &amp; OPROC Manual Adj'!I15),'01. APC &amp; OPROC Manual Adj'!I15*(1+VLOOKUP(LEFT($B15,2),'00. Adjustment factors'!$B$9:$M$51,I$1,FALSE)),
IF(ISNUMBER('01. APC &amp; OPROC ETO'!I15),'01. APC &amp; OPROC ETO'!I15*(1+VLOOKUP(LEFT($B15,2),'00. Adjustment factors'!$B$9:$M$51,I$1,FALSE)),"-")))</f>
        <v>6104.304109156983</v>
      </c>
      <c r="J15" s="688">
        <f>IF('01. APC &amp; OPROC Manual Adj'!J15&lt;&gt;"",'01. APC &amp; OPROC Manual Adj'!J15,'01. APC &amp; OPROC ETO'!J15)</f>
        <v>22</v>
      </c>
      <c r="K15" s="688">
        <f>IF('01. APC &amp; OPROC Manual Adj'!K15="-","-",
IF(ISNUMBER('01. APC &amp; OPROC Manual Adj'!K15),'01. APC &amp; OPROC Manual Adj'!K15*(1+VLOOKUP(LEFT($B15,2),'00. Adjustment factors'!$B$9:$M$51,K$1,FALSE)),
IF(ISNUMBER('01. APC &amp; OPROC ETO'!K15),'01. APC &amp; OPROC ETO'!K15*(1+VLOOKUP(LEFT($B15,2),'00. Adjustment factors'!$B$9:$M$51,K$1,FALSE)),"-")))</f>
        <v>200.32327296398969</v>
      </c>
      <c r="L15" s="688" t="str">
        <f>'01. APC &amp; OPROC ETO'!L15</f>
        <v>No</v>
      </c>
      <c r="M15" s="689" t="str">
        <f>'01. APC &amp; OPROC ETO'!M15</f>
        <v>-</v>
      </c>
      <c r="N15" s="688" t="str">
        <f>IF('01. APC &amp; OPROC Manual Adj'!N15="-","-",
IF(ISNUMBER('01. APC &amp; OPROC Manual Adj'!N15),'01. APC &amp; OPROC Manual Adj'!N15*(1+VLOOKUP(LEFT($B15,2),'00. Adjustment factors'!$B$9:$M$51,N$1,FALSE)),
IF(ISNUMBER('01. APC &amp; OPROC ETO'!N15),'01. APC &amp; OPROC ETO'!N15*(1+VLOOKUP(LEFT($B15,2),'00. Adjustment factors'!$B$9:$M$51,N$1,FALSE)),"-")))</f>
        <v>-</v>
      </c>
      <c r="O15" s="688" t="str">
        <f>'01. APC &amp; OPROC ETO'!O15</f>
        <v/>
      </c>
      <c r="P15" s="690" t="str">
        <f>'01. APC &amp; OPROC ETO'!P15</f>
        <v/>
      </c>
    </row>
    <row r="16" spans="2:21" x14ac:dyDescent="0.2">
      <c r="B16" s="687" t="s">
        <v>842</v>
      </c>
      <c r="C16" s="636" t="s">
        <v>1993</v>
      </c>
      <c r="D16" s="691" t="str">
        <f>IF('01. APC &amp; OPROC Manual Adj'!D16="-","-",
IF(ISNUMBER('01. APC &amp; OPROC Manual Adj'!D16),'01. APC &amp; OPROC Manual Adj'!D16*(1+VLOOKUP(LEFT($B16,2),'00. Adjustment factors'!$B$9:$M$51,D$1,FALSE)),
IF(ISNUMBER('01. APC &amp; OPROC ETO'!D16),'01. APC &amp; OPROC ETO'!D16*(1+VLOOKUP(LEFT($B16,2),'00. Adjustment factors'!$B$9:$M$51,D$1,FALSE)),"-")))</f>
        <v>-</v>
      </c>
      <c r="E16" s="688">
        <f>IF('01. APC &amp; OPROC Manual Adj'!E16="-","-",
IF(ISNUMBER('01. APC &amp; OPROC Manual Adj'!E16),'01. APC &amp; OPROC Manual Adj'!E16*(1+VLOOKUP(LEFT($B16,2),'00. Adjustment factors'!$B$9:$M$51,E$1,FALSE)),
IF(ISNUMBER('01. APC &amp; OPROC ETO'!E16),'01. APC &amp; OPROC ETO'!E16*(1+VLOOKUP(LEFT($B16,2),'00. Adjustment factors'!$B$9:$M$51,E$1,FALSE)),"-")))</f>
        <v>6356.1856853283452</v>
      </c>
      <c r="F16" s="688" t="str">
        <f>IF('01. APC &amp; OPROC Manual Adj'!F16="-","-",
IF(ISNUMBER('01. APC &amp; OPROC Manual Adj'!F16),'01. APC &amp; OPROC Manual Adj'!F16*(1+VLOOKUP(LEFT($B16,2),'00. Adjustment factors'!$B$9:$M$51,F$1,FALSE)),
IF(ISNUMBER('01. APC &amp; OPROC ETO'!F16),'01. APC &amp; OPROC ETO'!F16*(1+VLOOKUP(LEFT($B16,2),'00. Adjustment factors'!$B$9:$M$51,F$1,FALSE)),"-")))</f>
        <v>-</v>
      </c>
      <c r="G16" s="688" t="str">
        <f>IF('01. APC &amp; OPROC Manual Adj'!G16="-","-",
IF(ISNUMBER('01. APC &amp; OPROC Manual Adj'!G16),'01. APC &amp; OPROC Manual Adj'!G16*(1+VLOOKUP(LEFT($B16,2),'00. Adjustment factors'!$B$9:$M$51,G$1,FALSE)),
IF(ISNUMBER('01. APC &amp; OPROC ETO'!G16),'01. APC &amp; OPROC ETO'!G16*(1+VLOOKUP(LEFT($B16,2),'00. Adjustment factors'!$B$9:$M$51,G$1,FALSE)),"-")))</f>
        <v>-</v>
      </c>
      <c r="H16" s="688">
        <f>IF('01. APC &amp; OPROC Manual Adj'!H16&lt;&gt;"",'01. APC &amp; OPROC Manual Adj'!H16,'01. APC &amp; OPROC ETO'!H16)</f>
        <v>12</v>
      </c>
      <c r="I16" s="688">
        <f>IF('01. APC &amp; OPROC Manual Adj'!I16="-","-",
IF(ISNUMBER('01. APC &amp; OPROC Manual Adj'!I16),'01. APC &amp; OPROC Manual Adj'!I16*(1+VLOOKUP(LEFT($B16,2),'00. Adjustment factors'!$B$9:$M$51,I$1,FALSE)),
IF(ISNUMBER('01. APC &amp; OPROC ETO'!I16),'01. APC &amp; OPROC ETO'!I16*(1+VLOOKUP(LEFT($B16,2),'00. Adjustment factors'!$B$9:$M$51,I$1,FALSE)),"-")))</f>
        <v>6356.1856853283452</v>
      </c>
      <c r="J16" s="688">
        <f>IF('01. APC &amp; OPROC Manual Adj'!J16&lt;&gt;"",'01. APC &amp; OPROC Manual Adj'!J16,'01. APC &amp; OPROC ETO'!J16)</f>
        <v>12</v>
      </c>
      <c r="K16" s="688">
        <f>IF('01. APC &amp; OPROC Manual Adj'!K16="-","-",
IF(ISNUMBER('01. APC &amp; OPROC Manual Adj'!K16),'01. APC &amp; OPROC Manual Adj'!K16*(1+VLOOKUP(LEFT($B16,2),'00. Adjustment factors'!$B$9:$M$51,K$1,FALSE)),
IF(ISNUMBER('01. APC &amp; OPROC ETO'!K16),'01. APC &amp; OPROC ETO'!K16*(1+VLOOKUP(LEFT($B16,2),'00. Adjustment factors'!$B$9:$M$51,K$1,FALSE)),"-")))</f>
        <v>200.32327296398969</v>
      </c>
      <c r="L16" s="688" t="str">
        <f>'01. APC &amp; OPROC ETO'!L16</f>
        <v>No</v>
      </c>
      <c r="M16" s="689" t="str">
        <f>'01. APC &amp; OPROC ETO'!M16</f>
        <v>-</v>
      </c>
      <c r="N16" s="688" t="str">
        <f>IF('01. APC &amp; OPROC Manual Adj'!N16="-","-",
IF(ISNUMBER('01. APC &amp; OPROC Manual Adj'!N16),'01. APC &amp; OPROC Manual Adj'!N16*(1+VLOOKUP(LEFT($B16,2),'00. Adjustment factors'!$B$9:$M$51,N$1,FALSE)),
IF(ISNUMBER('01. APC &amp; OPROC ETO'!N16),'01. APC &amp; OPROC ETO'!N16*(1+VLOOKUP(LEFT($B16,2),'00. Adjustment factors'!$B$9:$M$51,N$1,FALSE)),"-")))</f>
        <v>-</v>
      </c>
      <c r="O16" s="688" t="str">
        <f>'01. APC &amp; OPROC ETO'!O16</f>
        <v/>
      </c>
      <c r="P16" s="690" t="str">
        <f>'01. APC &amp; OPROC ETO'!P16</f>
        <v/>
      </c>
    </row>
    <row r="17" spans="2:20" x14ac:dyDescent="0.2">
      <c r="B17" s="687" t="s">
        <v>843</v>
      </c>
      <c r="C17" s="636" t="s">
        <v>1994</v>
      </c>
      <c r="D17" s="691" t="str">
        <f>IF('01. APC &amp; OPROC Manual Adj'!D17="-","-",
IF(ISNUMBER('01. APC &amp; OPROC Manual Adj'!D17),'01. APC &amp; OPROC Manual Adj'!D17*(1+VLOOKUP(LEFT($B17,2),'00. Adjustment factors'!$B$9:$M$51,D$1,FALSE)),
IF(ISNUMBER('01. APC &amp; OPROC ETO'!D17),'01. APC &amp; OPROC ETO'!D17*(1+VLOOKUP(LEFT($B17,2),'00. Adjustment factors'!$B$9:$M$51,D$1,FALSE)),"-")))</f>
        <v>-</v>
      </c>
      <c r="E17" s="688">
        <f>IF('01. APC &amp; OPROC Manual Adj'!E17="-","-",
IF(ISNUMBER('01. APC &amp; OPROC Manual Adj'!E17),'01. APC &amp; OPROC Manual Adj'!E17*(1+VLOOKUP(LEFT($B17,2),'00. Adjustment factors'!$B$9:$M$51,E$1,FALSE)),
IF(ISNUMBER('01. APC &amp; OPROC ETO'!E17),'01. APC &amp; OPROC ETO'!E17*(1+VLOOKUP(LEFT($B17,2),'00. Adjustment factors'!$B$9:$M$51,E$1,FALSE)),"-")))</f>
        <v>5063.1256100842666</v>
      </c>
      <c r="F17" s="688" t="str">
        <f>IF('01. APC &amp; OPROC Manual Adj'!F17="-","-",
IF(ISNUMBER('01. APC &amp; OPROC Manual Adj'!F17),'01. APC &amp; OPROC Manual Adj'!F17*(1+VLOOKUP(LEFT($B17,2),'00. Adjustment factors'!$B$9:$M$51,F$1,FALSE)),
IF(ISNUMBER('01. APC &amp; OPROC ETO'!F17),'01. APC &amp; OPROC ETO'!F17*(1+VLOOKUP(LEFT($B17,2),'00. Adjustment factors'!$B$9:$M$51,F$1,FALSE)),"-")))</f>
        <v>-</v>
      </c>
      <c r="G17" s="688" t="str">
        <f>IF('01. APC &amp; OPROC Manual Adj'!G17="-","-",
IF(ISNUMBER('01. APC &amp; OPROC Manual Adj'!G17),'01. APC &amp; OPROC Manual Adj'!G17*(1+VLOOKUP(LEFT($B17,2),'00. Adjustment factors'!$B$9:$M$51,G$1,FALSE)),
IF(ISNUMBER('01. APC &amp; OPROC ETO'!G17),'01. APC &amp; OPROC ETO'!G17*(1+VLOOKUP(LEFT($B17,2),'00. Adjustment factors'!$B$9:$M$51,G$1,FALSE)),"-")))</f>
        <v>-</v>
      </c>
      <c r="H17" s="688">
        <f>IF('01. APC &amp; OPROC Manual Adj'!H17&lt;&gt;"",'01. APC &amp; OPROC Manual Adj'!H17,'01. APC &amp; OPROC ETO'!H17)</f>
        <v>9</v>
      </c>
      <c r="I17" s="688">
        <f>IF('01. APC &amp; OPROC Manual Adj'!I17="-","-",
IF(ISNUMBER('01. APC &amp; OPROC Manual Adj'!I17),'01. APC &amp; OPROC Manual Adj'!I17*(1+VLOOKUP(LEFT($B17,2),'00. Adjustment factors'!$B$9:$M$51,I$1,FALSE)),
IF(ISNUMBER('01. APC &amp; OPROC ETO'!I17),'01. APC &amp; OPROC ETO'!I17*(1+VLOOKUP(LEFT($B17,2),'00. Adjustment factors'!$B$9:$M$51,I$1,FALSE)),"-")))</f>
        <v>6356.1856853283452</v>
      </c>
      <c r="J17" s="688">
        <f>IF('01. APC &amp; OPROC Manual Adj'!J17&lt;&gt;"",'01. APC &amp; OPROC Manual Adj'!J17,'01. APC &amp; OPROC ETO'!J17)</f>
        <v>12</v>
      </c>
      <c r="K17" s="688">
        <f>IF('01. APC &amp; OPROC Manual Adj'!K17="-","-",
IF(ISNUMBER('01. APC &amp; OPROC Manual Adj'!K17),'01. APC &amp; OPROC Manual Adj'!K17*(1+VLOOKUP(LEFT($B17,2),'00. Adjustment factors'!$B$9:$M$51,K$1,FALSE)),
IF(ISNUMBER('01. APC &amp; OPROC ETO'!K17),'01. APC &amp; OPROC ETO'!K17*(1+VLOOKUP(LEFT($B17,2),'00. Adjustment factors'!$B$9:$M$51,K$1,FALSE)),"-")))</f>
        <v>200.32327296398969</v>
      </c>
      <c r="L17" s="688" t="str">
        <f>'01. APC &amp; OPROC ETO'!L17</f>
        <v>No</v>
      </c>
      <c r="M17" s="689" t="str">
        <f>'01. APC &amp; OPROC ETO'!M17</f>
        <v>-</v>
      </c>
      <c r="N17" s="688" t="str">
        <f>IF('01. APC &amp; OPROC Manual Adj'!N17="-","-",
IF(ISNUMBER('01. APC &amp; OPROC Manual Adj'!N17),'01. APC &amp; OPROC Manual Adj'!N17*(1+VLOOKUP(LEFT($B17,2),'00. Adjustment factors'!$B$9:$M$51,N$1,FALSE)),
IF(ISNUMBER('01. APC &amp; OPROC ETO'!N17),'01. APC &amp; OPROC ETO'!N17*(1+VLOOKUP(LEFT($B17,2),'00. Adjustment factors'!$B$9:$M$51,N$1,FALSE)),"-")))</f>
        <v>-</v>
      </c>
      <c r="O17" s="688" t="str">
        <f>'01. APC &amp; OPROC ETO'!O17</f>
        <v/>
      </c>
      <c r="P17" s="690" t="str">
        <f>'01. APC &amp; OPROC ETO'!P17</f>
        <v/>
      </c>
    </row>
    <row r="18" spans="2:20" x14ac:dyDescent="0.2">
      <c r="B18" s="687" t="s">
        <v>844</v>
      </c>
      <c r="C18" s="636" t="s">
        <v>1995</v>
      </c>
      <c r="D18" s="691" t="str">
        <f>IF('01. APC &amp; OPROC Manual Adj'!D18="-","-",
IF(ISNUMBER('01. APC &amp; OPROC Manual Adj'!D18),'01. APC &amp; OPROC Manual Adj'!D18*(1+VLOOKUP(LEFT($B18,2),'00. Adjustment factors'!$B$9:$M$51,D$1,FALSE)),
IF(ISNUMBER('01. APC &amp; OPROC ETO'!D18),'01. APC &amp; OPROC ETO'!D18*(1+VLOOKUP(LEFT($B18,2),'00. Adjustment factors'!$B$9:$M$51,D$1,FALSE)),"-")))</f>
        <v>-</v>
      </c>
      <c r="E18" s="688">
        <f>IF('01. APC &amp; OPROC Manual Adj'!E18="-","-",
IF(ISNUMBER('01. APC &amp; OPROC Manual Adj'!E18),'01. APC &amp; OPROC Manual Adj'!E18*(1+VLOOKUP(LEFT($B18,2),'00. Adjustment factors'!$B$9:$M$51,E$1,FALSE)),
IF(ISNUMBER('01. APC &amp; OPROC ETO'!E18),'01. APC &amp; OPROC ETO'!E18*(1+VLOOKUP(LEFT($B18,2),'00. Adjustment factors'!$B$9:$M$51,E$1,FALSE)),"-")))</f>
        <v>2384.2069841645548</v>
      </c>
      <c r="F18" s="688" t="str">
        <f>IF('01. APC &amp; OPROC Manual Adj'!F18="-","-",
IF(ISNUMBER('01. APC &amp; OPROC Manual Adj'!F18),'01. APC &amp; OPROC Manual Adj'!F18*(1+VLOOKUP(LEFT($B18,2),'00. Adjustment factors'!$B$9:$M$51,F$1,FALSE)),
IF(ISNUMBER('01. APC &amp; OPROC ETO'!F18),'01. APC &amp; OPROC ETO'!F18*(1+VLOOKUP(LEFT($B18,2),'00. Adjustment factors'!$B$9:$M$51,F$1,FALSE)),"-")))</f>
        <v>-</v>
      </c>
      <c r="G18" s="688" t="str">
        <f>IF('01. APC &amp; OPROC Manual Adj'!G18="-","-",
IF(ISNUMBER('01. APC &amp; OPROC Manual Adj'!G18),'01. APC &amp; OPROC Manual Adj'!G18*(1+VLOOKUP(LEFT($B18,2),'00. Adjustment factors'!$B$9:$M$51,G$1,FALSE)),
IF(ISNUMBER('01. APC &amp; OPROC ETO'!G18),'01. APC &amp; OPROC ETO'!G18*(1+VLOOKUP(LEFT($B18,2),'00. Adjustment factors'!$B$9:$M$51,G$1,FALSE)),"-")))</f>
        <v>-</v>
      </c>
      <c r="H18" s="688">
        <f>IF('01. APC &amp; OPROC Manual Adj'!H18&lt;&gt;"",'01. APC &amp; OPROC Manual Adj'!H18,'01. APC &amp; OPROC ETO'!H18)</f>
        <v>8</v>
      </c>
      <c r="I18" s="688">
        <f>IF('01. APC &amp; OPROC Manual Adj'!I18="-","-",
IF(ISNUMBER('01. APC &amp; OPROC Manual Adj'!I18),'01. APC &amp; OPROC Manual Adj'!I18*(1+VLOOKUP(LEFT($B18,2),'00. Adjustment factors'!$B$9:$M$51,I$1,FALSE)),
IF(ISNUMBER('01. APC &amp; OPROC ETO'!I18),'01. APC &amp; OPROC ETO'!I18*(1+VLOOKUP(LEFT($B18,2),'00. Adjustment factors'!$B$9:$M$51,I$1,FALSE)),"-")))</f>
        <v>9221.7210255774462</v>
      </c>
      <c r="J18" s="688">
        <f>IF('01. APC &amp; OPROC Manual Adj'!J18&lt;&gt;"",'01. APC &amp; OPROC Manual Adj'!J18,'01. APC &amp; OPROC ETO'!J18)</f>
        <v>54</v>
      </c>
      <c r="K18" s="688">
        <f>IF('01. APC &amp; OPROC Manual Adj'!K18="-","-",
IF(ISNUMBER('01. APC &amp; OPROC Manual Adj'!K18),'01. APC &amp; OPROC Manual Adj'!K18*(1+VLOOKUP(LEFT($B18,2),'00. Adjustment factors'!$B$9:$M$51,K$1,FALSE)),
IF(ISNUMBER('01. APC &amp; OPROC ETO'!K18),'01. APC &amp; OPROC ETO'!K18*(1+VLOOKUP(LEFT($B18,2),'00. Adjustment factors'!$B$9:$M$51,K$1,FALSE)),"-")))</f>
        <v>200.32327296398969</v>
      </c>
      <c r="L18" s="688" t="str">
        <f>'01. APC &amp; OPROC ETO'!L18</f>
        <v>No</v>
      </c>
      <c r="M18" s="689" t="str">
        <f>'01. APC &amp; OPROC ETO'!M18</f>
        <v>-</v>
      </c>
      <c r="N18" s="688" t="str">
        <f>IF('01. APC &amp; OPROC Manual Adj'!N18="-","-",
IF(ISNUMBER('01. APC &amp; OPROC Manual Adj'!N18),'01. APC &amp; OPROC Manual Adj'!N18*(1+VLOOKUP(LEFT($B18,2),'00. Adjustment factors'!$B$9:$M$51,N$1,FALSE)),
IF(ISNUMBER('01. APC &amp; OPROC ETO'!N18),'01. APC &amp; OPROC ETO'!N18*(1+VLOOKUP(LEFT($B18,2),'00. Adjustment factors'!$B$9:$M$51,N$1,FALSE)),"-")))</f>
        <v>-</v>
      </c>
      <c r="O18" s="688" t="str">
        <f>'01. APC &amp; OPROC ETO'!O18</f>
        <v/>
      </c>
      <c r="P18" s="690" t="str">
        <f>'01. APC &amp; OPROC ETO'!P18</f>
        <v/>
      </c>
    </row>
    <row r="19" spans="2:20" x14ac:dyDescent="0.2">
      <c r="B19" s="687" t="s">
        <v>845</v>
      </c>
      <c r="C19" s="636" t="s">
        <v>1996</v>
      </c>
      <c r="D19" s="691" t="str">
        <f>IF('01. APC &amp; OPROC Manual Adj'!D19="-","-",
IF(ISNUMBER('01. APC &amp; OPROC Manual Adj'!D19),'01. APC &amp; OPROC Manual Adj'!D19*(1+VLOOKUP(LEFT($B19,2),'00. Adjustment factors'!$B$9:$M$51,D$1,FALSE)),
IF(ISNUMBER('01. APC &amp; OPROC ETO'!D19),'01. APC &amp; OPROC ETO'!D19*(1+VLOOKUP(LEFT($B19,2),'00. Adjustment factors'!$B$9:$M$51,D$1,FALSE)),"-")))</f>
        <v>-</v>
      </c>
      <c r="E19" s="688">
        <f>IF('01. APC &amp; OPROC Manual Adj'!E19="-","-",
IF(ISNUMBER('01. APC &amp; OPROC Manual Adj'!E19),'01. APC &amp; OPROC Manual Adj'!E19*(1+VLOOKUP(LEFT($B19,2),'00. Adjustment factors'!$B$9:$M$51,E$1,FALSE)),
IF(ISNUMBER('01. APC &amp; OPROC ETO'!E19),'01. APC &amp; OPROC ETO'!E19*(1+VLOOKUP(LEFT($B19,2),'00. Adjustment factors'!$B$9:$M$51,E$1,FALSE)),"-")))</f>
        <v>651.62885495344335</v>
      </c>
      <c r="F19" s="688" t="str">
        <f>IF('01. APC &amp; OPROC Manual Adj'!F19="-","-",
IF(ISNUMBER('01. APC &amp; OPROC Manual Adj'!F19),'01. APC &amp; OPROC Manual Adj'!F19*(1+VLOOKUP(LEFT($B19,2),'00. Adjustment factors'!$B$9:$M$51,F$1,FALSE)),
IF(ISNUMBER('01. APC &amp; OPROC ETO'!F19),'01. APC &amp; OPROC ETO'!F19*(1+VLOOKUP(LEFT($B19,2),'00. Adjustment factors'!$B$9:$M$51,F$1,FALSE)),"-")))</f>
        <v>-</v>
      </c>
      <c r="G19" s="688" t="str">
        <f>IF('01. APC &amp; OPROC Manual Adj'!G19="-","-",
IF(ISNUMBER('01. APC &amp; OPROC Manual Adj'!G19),'01. APC &amp; OPROC Manual Adj'!G19*(1+VLOOKUP(LEFT($B19,2),'00. Adjustment factors'!$B$9:$M$51,G$1,FALSE)),
IF(ISNUMBER('01. APC &amp; OPROC ETO'!G19),'01. APC &amp; OPROC ETO'!G19*(1+VLOOKUP(LEFT($B19,2),'00. Adjustment factors'!$B$9:$M$51,G$1,FALSE)),"-")))</f>
        <v>-</v>
      </c>
      <c r="H19" s="688">
        <f>IF('01. APC &amp; OPROC Manual Adj'!H19&lt;&gt;"",'01. APC &amp; OPROC Manual Adj'!H19,'01. APC &amp; OPROC ETO'!H19)</f>
        <v>5</v>
      </c>
      <c r="I19" s="688">
        <f>IF('01. APC &amp; OPROC Manual Adj'!I19="-","-",
IF(ISNUMBER('01. APC &amp; OPROC Manual Adj'!I19),'01. APC &amp; OPROC Manual Adj'!I19*(1+VLOOKUP(LEFT($B19,2),'00. Adjustment factors'!$B$9:$M$51,I$1,FALSE)),
IF(ISNUMBER('01. APC &amp; OPROC ETO'!I19),'01. APC &amp; OPROC ETO'!I19*(1+VLOOKUP(LEFT($B19,2),'00. Adjustment factors'!$B$9:$M$51,I$1,FALSE)),"-")))</f>
        <v>6639.6799289544124</v>
      </c>
      <c r="J19" s="688">
        <f>IF('01. APC &amp; OPROC Manual Adj'!J19&lt;&gt;"",'01. APC &amp; OPROC Manual Adj'!J19,'01. APC &amp; OPROC ETO'!J19)</f>
        <v>34</v>
      </c>
      <c r="K19" s="688">
        <f>IF('01. APC &amp; OPROC Manual Adj'!K19="-","-",
IF(ISNUMBER('01. APC &amp; OPROC Manual Adj'!K19),'01. APC &amp; OPROC Manual Adj'!K19*(1+VLOOKUP(LEFT($B19,2),'00. Adjustment factors'!$B$9:$M$51,K$1,FALSE)),
IF(ISNUMBER('01. APC &amp; OPROC ETO'!K19),'01. APC &amp; OPROC ETO'!K19*(1+VLOOKUP(LEFT($B19,2),'00. Adjustment factors'!$B$9:$M$51,K$1,FALSE)),"-")))</f>
        <v>200.32327296398969</v>
      </c>
      <c r="L19" s="688" t="str">
        <f>'01. APC &amp; OPROC ETO'!L19</f>
        <v>No</v>
      </c>
      <c r="M19" s="689" t="str">
        <f>'01. APC &amp; OPROC ETO'!M19</f>
        <v>-</v>
      </c>
      <c r="N19" s="688" t="str">
        <f>IF('01. APC &amp; OPROC Manual Adj'!N19="-","-",
IF(ISNUMBER('01. APC &amp; OPROC Manual Adj'!N19),'01. APC &amp; OPROC Manual Adj'!N19*(1+VLOOKUP(LEFT($B19,2),'00. Adjustment factors'!$B$9:$M$51,N$1,FALSE)),
IF(ISNUMBER('01. APC &amp; OPROC ETO'!N19),'01. APC &amp; OPROC ETO'!N19*(1+VLOOKUP(LEFT($B19,2),'00. Adjustment factors'!$B$9:$M$51,N$1,FALSE)),"-")))</f>
        <v>-</v>
      </c>
      <c r="O19" s="688" t="str">
        <f>'01. APC &amp; OPROC ETO'!O19</f>
        <v/>
      </c>
      <c r="P19" s="690" t="str">
        <f>'01. APC &amp; OPROC ETO'!P19</f>
        <v/>
      </c>
    </row>
    <row r="20" spans="2:20" x14ac:dyDescent="0.2">
      <c r="B20" s="687" t="s">
        <v>846</v>
      </c>
      <c r="C20" s="636" t="s">
        <v>1997</v>
      </c>
      <c r="D20" s="691" t="str">
        <f>IF('01. APC &amp; OPROC Manual Adj'!D20="-","-",
IF(ISNUMBER('01. APC &amp; OPROC Manual Adj'!D20),'01. APC &amp; OPROC Manual Adj'!D20*(1+VLOOKUP(LEFT($B20,2),'00. Adjustment factors'!$B$9:$M$51,D$1,FALSE)),
IF(ISNUMBER('01. APC &amp; OPROC ETO'!D20),'01. APC &amp; OPROC ETO'!D20*(1+VLOOKUP(LEFT($B20,2),'00. Adjustment factors'!$B$9:$M$51,D$1,FALSE)),"-")))</f>
        <v>-</v>
      </c>
      <c r="E20" s="688">
        <f>IF('01. APC &amp; OPROC Manual Adj'!E20="-","-",
IF(ISNUMBER('01. APC &amp; OPROC Manual Adj'!E20),'01. APC &amp; OPROC Manual Adj'!E20*(1+VLOOKUP(LEFT($B20,2),'00. Adjustment factors'!$B$9:$M$51,E$1,FALSE)),
IF(ISNUMBER('01. APC &amp; OPROC ETO'!E20),'01. APC &amp; OPROC ETO'!E20*(1+VLOOKUP(LEFT($B20,2),'00. Adjustment factors'!$B$9:$M$51,E$1,FALSE)),"-")))</f>
        <v>6600.9289172357412</v>
      </c>
      <c r="F20" s="688" t="str">
        <f>IF('01. APC &amp; OPROC Manual Adj'!F20="-","-",
IF(ISNUMBER('01. APC &amp; OPROC Manual Adj'!F20),'01. APC &amp; OPROC Manual Adj'!F20*(1+VLOOKUP(LEFT($B20,2),'00. Adjustment factors'!$B$9:$M$51,F$1,FALSE)),
IF(ISNUMBER('01. APC &amp; OPROC ETO'!F20),'01. APC &amp; OPROC ETO'!F20*(1+VLOOKUP(LEFT($B20,2),'00. Adjustment factors'!$B$9:$M$51,F$1,FALSE)),"-")))</f>
        <v>-</v>
      </c>
      <c r="G20" s="688" t="str">
        <f>IF('01. APC &amp; OPROC Manual Adj'!G20="-","-",
IF(ISNUMBER('01. APC &amp; OPROC Manual Adj'!G20),'01. APC &amp; OPROC Manual Adj'!G20*(1+VLOOKUP(LEFT($B20,2),'00. Adjustment factors'!$B$9:$M$51,G$1,FALSE)),
IF(ISNUMBER('01. APC &amp; OPROC ETO'!G20),'01. APC &amp; OPROC ETO'!G20*(1+VLOOKUP(LEFT($B20,2),'00. Adjustment factors'!$B$9:$M$51,G$1,FALSE)),"-")))</f>
        <v>-</v>
      </c>
      <c r="H20" s="688">
        <f>IF('01. APC &amp; OPROC Manual Adj'!H20&lt;&gt;"",'01. APC &amp; OPROC Manual Adj'!H20,'01. APC &amp; OPROC ETO'!H20)</f>
        <v>32</v>
      </c>
      <c r="I20" s="688">
        <f>IF('01. APC &amp; OPROC Manual Adj'!I20="-","-",
IF(ISNUMBER('01. APC &amp; OPROC Manual Adj'!I20),'01. APC &amp; OPROC Manual Adj'!I20*(1+VLOOKUP(LEFT($B20,2),'00. Adjustment factors'!$B$9:$M$51,I$1,FALSE)),
IF(ISNUMBER('01. APC &amp; OPROC ETO'!I20),'01. APC &amp; OPROC ETO'!I20*(1+VLOOKUP(LEFT($B20,2),'00. Adjustment factors'!$B$9:$M$51,I$1,FALSE)),"-")))</f>
        <v>12865.335890598813</v>
      </c>
      <c r="J20" s="688">
        <f>IF('01. APC &amp; OPROC Manual Adj'!J20&lt;&gt;"",'01. APC &amp; OPROC Manual Adj'!J20,'01. APC &amp; OPROC ETO'!J20)</f>
        <v>86</v>
      </c>
      <c r="K20" s="688">
        <f>IF('01. APC &amp; OPROC Manual Adj'!K20="-","-",
IF(ISNUMBER('01. APC &amp; OPROC Manual Adj'!K20),'01. APC &amp; OPROC Manual Adj'!K20*(1+VLOOKUP(LEFT($B20,2),'00. Adjustment factors'!$B$9:$M$51,K$1,FALSE)),
IF(ISNUMBER('01. APC &amp; OPROC ETO'!K20),'01. APC &amp; OPROC ETO'!K20*(1+VLOOKUP(LEFT($B20,2),'00. Adjustment factors'!$B$9:$M$51,K$1,FALSE)),"-")))</f>
        <v>200.32327296398969</v>
      </c>
      <c r="L20" s="688" t="str">
        <f>'01. APC &amp; OPROC ETO'!L20</f>
        <v>No</v>
      </c>
      <c r="M20" s="689" t="str">
        <f>'01. APC &amp; OPROC ETO'!M20</f>
        <v>-</v>
      </c>
      <c r="N20" s="688" t="str">
        <f>IF('01. APC &amp; OPROC Manual Adj'!N20="-","-",
IF(ISNUMBER('01. APC &amp; OPROC Manual Adj'!N20),'01. APC &amp; OPROC Manual Adj'!N20*(1+VLOOKUP(LEFT($B20,2),'00. Adjustment factors'!$B$9:$M$51,N$1,FALSE)),
IF(ISNUMBER('01. APC &amp; OPROC ETO'!N20),'01. APC &amp; OPROC ETO'!N20*(1+VLOOKUP(LEFT($B20,2),'00. Adjustment factors'!$B$9:$M$51,N$1,FALSE)),"-")))</f>
        <v>-</v>
      </c>
      <c r="O20" s="688" t="str">
        <f>'01. APC &amp; OPROC ETO'!O20</f>
        <v/>
      </c>
      <c r="P20" s="690" t="str">
        <f>'01. APC &amp; OPROC ETO'!P20</f>
        <v/>
      </c>
    </row>
    <row r="21" spans="2:20" x14ac:dyDescent="0.2">
      <c r="B21" s="687" t="s">
        <v>847</v>
      </c>
      <c r="C21" s="636" t="s">
        <v>1998</v>
      </c>
      <c r="D21" s="691" t="str">
        <f>IF('01. APC &amp; OPROC Manual Adj'!D21="-","-",
IF(ISNUMBER('01. APC &amp; OPROC Manual Adj'!D21),'01. APC &amp; OPROC Manual Adj'!D21*(1+VLOOKUP(LEFT($B21,2),'00. Adjustment factors'!$B$9:$M$51,D$1,FALSE)),
IF(ISNUMBER('01. APC &amp; OPROC ETO'!D21),'01. APC &amp; OPROC ETO'!D21*(1+VLOOKUP(LEFT($B21,2),'00. Adjustment factors'!$B$9:$M$51,D$1,FALSE)),"-")))</f>
        <v>-</v>
      </c>
      <c r="E21" s="688">
        <f>IF('01. APC &amp; OPROC Manual Adj'!E21="-","-",
IF(ISNUMBER('01. APC &amp; OPROC Manual Adj'!E21),'01. APC &amp; OPROC Manual Adj'!E21*(1+VLOOKUP(LEFT($B21,2),'00. Adjustment factors'!$B$9:$M$51,E$1,FALSE)),
IF(ISNUMBER('01. APC &amp; OPROC ETO'!E21),'01. APC &amp; OPROC ETO'!E21*(1+VLOOKUP(LEFT($B21,2),'00. Adjustment factors'!$B$9:$M$51,E$1,FALSE)),"-")))</f>
        <v>4362.5481087493436</v>
      </c>
      <c r="F21" s="688" t="str">
        <f>IF('01. APC &amp; OPROC Manual Adj'!F21="-","-",
IF(ISNUMBER('01. APC &amp; OPROC Manual Adj'!F21),'01. APC &amp; OPROC Manual Adj'!F21*(1+VLOOKUP(LEFT($B21,2),'00. Adjustment factors'!$B$9:$M$51,F$1,FALSE)),
IF(ISNUMBER('01. APC &amp; OPROC ETO'!F21),'01. APC &amp; OPROC ETO'!F21*(1+VLOOKUP(LEFT($B21,2),'00. Adjustment factors'!$B$9:$M$51,F$1,FALSE)),"-")))</f>
        <v>-</v>
      </c>
      <c r="G21" s="688" t="str">
        <f>IF('01. APC &amp; OPROC Manual Adj'!G21="-","-",
IF(ISNUMBER('01. APC &amp; OPROC Manual Adj'!G21),'01. APC &amp; OPROC Manual Adj'!G21*(1+VLOOKUP(LEFT($B21,2),'00. Adjustment factors'!$B$9:$M$51,G$1,FALSE)),
IF(ISNUMBER('01. APC &amp; OPROC ETO'!G21),'01. APC &amp; OPROC ETO'!G21*(1+VLOOKUP(LEFT($B21,2),'00. Adjustment factors'!$B$9:$M$51,G$1,FALSE)),"-")))</f>
        <v>-</v>
      </c>
      <c r="H21" s="688">
        <f>IF('01. APC &amp; OPROC Manual Adj'!H21&lt;&gt;"",'01. APC &amp; OPROC Manual Adj'!H21,'01. APC &amp; OPROC ETO'!H21)</f>
        <v>19</v>
      </c>
      <c r="I21" s="688">
        <f>IF('01. APC &amp; OPROC Manual Adj'!I21="-","-",
IF(ISNUMBER('01. APC &amp; OPROC Manual Adj'!I21),'01. APC &amp; OPROC Manual Adj'!I21*(1+VLOOKUP(LEFT($B21,2),'00. Adjustment factors'!$B$9:$M$51,I$1,FALSE)),
IF(ISNUMBER('01. APC &amp; OPROC ETO'!I21),'01. APC &amp; OPROC ETO'!I21*(1+VLOOKUP(LEFT($B21,2),'00. Adjustment factors'!$B$9:$M$51,I$1,FALSE)),"-")))</f>
        <v>5943.181481484613</v>
      </c>
      <c r="J21" s="688">
        <f>IF('01. APC &amp; OPROC Manual Adj'!J21&lt;&gt;"",'01. APC &amp; OPROC Manual Adj'!J21,'01. APC &amp; OPROC ETO'!J21)</f>
        <v>34</v>
      </c>
      <c r="K21" s="688">
        <f>IF('01. APC &amp; OPROC Manual Adj'!K21="-","-",
IF(ISNUMBER('01. APC &amp; OPROC Manual Adj'!K21),'01. APC &amp; OPROC Manual Adj'!K21*(1+VLOOKUP(LEFT($B21,2),'00. Adjustment factors'!$B$9:$M$51,K$1,FALSE)),
IF(ISNUMBER('01. APC &amp; OPROC ETO'!K21),'01. APC &amp; OPROC ETO'!K21*(1+VLOOKUP(LEFT($B21,2),'00. Adjustment factors'!$B$9:$M$51,K$1,FALSE)),"-")))</f>
        <v>200.32327296398969</v>
      </c>
      <c r="L21" s="688" t="str">
        <f>'01. APC &amp; OPROC ETO'!L21</f>
        <v>No</v>
      </c>
      <c r="M21" s="689" t="str">
        <f>'01. APC &amp; OPROC ETO'!M21</f>
        <v>-</v>
      </c>
      <c r="N21" s="688" t="str">
        <f>IF('01. APC &amp; OPROC Manual Adj'!N21="-","-",
IF(ISNUMBER('01. APC &amp; OPROC Manual Adj'!N21),'01. APC &amp; OPROC Manual Adj'!N21*(1+VLOOKUP(LEFT($B21,2),'00. Adjustment factors'!$B$9:$M$51,N$1,FALSE)),
IF(ISNUMBER('01. APC &amp; OPROC ETO'!N21),'01. APC &amp; OPROC ETO'!N21*(1+VLOOKUP(LEFT($B21,2),'00. Adjustment factors'!$B$9:$M$51,N$1,FALSE)),"-")))</f>
        <v>-</v>
      </c>
      <c r="O21" s="688" t="str">
        <f>'01. APC &amp; OPROC ETO'!O21</f>
        <v/>
      </c>
      <c r="P21" s="690" t="str">
        <f>'01. APC &amp; OPROC ETO'!P21</f>
        <v/>
      </c>
    </row>
    <row r="22" spans="2:20" x14ac:dyDescent="0.2">
      <c r="B22" s="687" t="s">
        <v>848</v>
      </c>
      <c r="C22" s="636" t="s">
        <v>1999</v>
      </c>
      <c r="D22" s="691" t="str">
        <f>IF('01. APC &amp; OPROC Manual Adj'!D22="-","-",
IF(ISNUMBER('01. APC &amp; OPROC Manual Adj'!D22),'01. APC &amp; OPROC Manual Adj'!D22*(1+VLOOKUP(LEFT($B22,2),'00. Adjustment factors'!$B$9:$M$51,D$1,FALSE)),
IF(ISNUMBER('01. APC &amp; OPROC ETO'!D22),'01. APC &amp; OPROC ETO'!D22*(1+VLOOKUP(LEFT($B22,2),'00. Adjustment factors'!$B$9:$M$51,D$1,FALSE)),"-")))</f>
        <v>-</v>
      </c>
      <c r="E22" s="688">
        <f>IF('01. APC &amp; OPROC Manual Adj'!E22="-","-",
IF(ISNUMBER('01. APC &amp; OPROC Manual Adj'!E22),'01. APC &amp; OPROC Manual Adj'!E22*(1+VLOOKUP(LEFT($B22,2),'00. Adjustment factors'!$B$9:$M$51,E$1,FALSE)),
IF(ISNUMBER('01. APC &amp; OPROC ETO'!E22),'01. APC &amp; OPROC ETO'!E22*(1+VLOOKUP(LEFT($B22,2),'00. Adjustment factors'!$B$9:$M$51,E$1,FALSE)),"-")))</f>
        <v>9314.519501009001</v>
      </c>
      <c r="F22" s="688" t="str">
        <f>IF('01. APC &amp; OPROC Manual Adj'!F22="-","-",
IF(ISNUMBER('01. APC &amp; OPROC Manual Adj'!F22),'01. APC &amp; OPROC Manual Adj'!F22*(1+VLOOKUP(LEFT($B22,2),'00. Adjustment factors'!$B$9:$M$51,F$1,FALSE)),
IF(ISNUMBER('01. APC &amp; OPROC ETO'!F22),'01. APC &amp; OPROC ETO'!F22*(1+VLOOKUP(LEFT($B22,2),'00. Adjustment factors'!$B$9:$M$51,F$1,FALSE)),"-")))</f>
        <v>-</v>
      </c>
      <c r="G22" s="688" t="str">
        <f>IF('01. APC &amp; OPROC Manual Adj'!G22="-","-",
IF(ISNUMBER('01. APC &amp; OPROC Manual Adj'!G22),'01. APC &amp; OPROC Manual Adj'!G22*(1+VLOOKUP(LEFT($B22,2),'00. Adjustment factors'!$B$9:$M$51,G$1,FALSE)),
IF(ISNUMBER('01. APC &amp; OPROC ETO'!G22),'01. APC &amp; OPROC ETO'!G22*(1+VLOOKUP(LEFT($B22,2),'00. Adjustment factors'!$B$9:$M$51,G$1,FALSE)),"-")))</f>
        <v>-</v>
      </c>
      <c r="H22" s="688">
        <f>IF('01. APC &amp; OPROC Manual Adj'!H22&lt;&gt;"",'01. APC &amp; OPROC Manual Adj'!H22,'01. APC &amp; OPROC ETO'!H22)</f>
        <v>47</v>
      </c>
      <c r="I22" s="688">
        <f>IF('01. APC &amp; OPROC Manual Adj'!I22="-","-",
IF(ISNUMBER('01. APC &amp; OPROC Manual Adj'!I22),'01. APC &amp; OPROC Manual Adj'!I22*(1+VLOOKUP(LEFT($B22,2),'00. Adjustment factors'!$B$9:$M$51,I$1,FALSE)),
IF(ISNUMBER('01. APC &amp; OPROC ETO'!I22),'01. APC &amp; OPROC ETO'!I22*(1+VLOOKUP(LEFT($B22,2),'00. Adjustment factors'!$B$9:$M$51,I$1,FALSE)),"-")))</f>
        <v>11671.192871583973</v>
      </c>
      <c r="J22" s="688">
        <f>IF('01. APC &amp; OPROC Manual Adj'!J22&lt;&gt;"",'01. APC &amp; OPROC Manual Adj'!J22,'01. APC &amp; OPROC ETO'!J22)</f>
        <v>79</v>
      </c>
      <c r="K22" s="688">
        <f>IF('01. APC &amp; OPROC Manual Adj'!K22="-","-",
IF(ISNUMBER('01. APC &amp; OPROC Manual Adj'!K22),'01. APC &amp; OPROC Manual Adj'!K22*(1+VLOOKUP(LEFT($B22,2),'00. Adjustment factors'!$B$9:$M$51,K$1,FALSE)),
IF(ISNUMBER('01. APC &amp; OPROC ETO'!K22),'01. APC &amp; OPROC ETO'!K22*(1+VLOOKUP(LEFT($B22,2),'00. Adjustment factors'!$B$9:$M$51,K$1,FALSE)),"-")))</f>
        <v>200.32327296398969</v>
      </c>
      <c r="L22" s="688" t="str">
        <f>'01. APC &amp; OPROC ETO'!L22</f>
        <v>No</v>
      </c>
      <c r="M22" s="689" t="str">
        <f>'01. APC &amp; OPROC ETO'!M22</f>
        <v>-</v>
      </c>
      <c r="N22" s="688" t="str">
        <f>IF('01. APC &amp; OPROC Manual Adj'!N22="-","-",
IF(ISNUMBER('01. APC &amp; OPROC Manual Adj'!N22),'01. APC &amp; OPROC Manual Adj'!N22*(1+VLOOKUP(LEFT($B22,2),'00. Adjustment factors'!$B$9:$M$51,N$1,FALSE)),
IF(ISNUMBER('01. APC &amp; OPROC ETO'!N22),'01. APC &amp; OPROC ETO'!N22*(1+VLOOKUP(LEFT($B22,2),'00. Adjustment factors'!$B$9:$M$51,N$1,FALSE)),"-")))</f>
        <v>-</v>
      </c>
      <c r="O22" s="688" t="str">
        <f>'01. APC &amp; OPROC ETO'!O22</f>
        <v/>
      </c>
      <c r="P22" s="690" t="str">
        <f>'01. APC &amp; OPROC ETO'!P22</f>
        <v/>
      </c>
    </row>
    <row r="23" spans="2:20" x14ac:dyDescent="0.2">
      <c r="B23" s="687" t="s">
        <v>849</v>
      </c>
      <c r="C23" s="636" t="s">
        <v>2000</v>
      </c>
      <c r="D23" s="691" t="str">
        <f>IF('01. APC &amp; OPROC Manual Adj'!D23="-","-",
IF(ISNUMBER('01. APC &amp; OPROC Manual Adj'!D23),'01. APC &amp; OPROC Manual Adj'!D23*(1+VLOOKUP(LEFT($B23,2),'00. Adjustment factors'!$B$9:$M$51,D$1,FALSE)),
IF(ISNUMBER('01. APC &amp; OPROC ETO'!D23),'01. APC &amp; OPROC ETO'!D23*(1+VLOOKUP(LEFT($B23,2),'00. Adjustment factors'!$B$9:$M$51,D$1,FALSE)),"-")))</f>
        <v>-</v>
      </c>
      <c r="E23" s="688">
        <f>IF('01. APC &amp; OPROC Manual Adj'!E23="-","-",
IF(ISNUMBER('01. APC &amp; OPROC Manual Adj'!E23),'01. APC &amp; OPROC Manual Adj'!E23*(1+VLOOKUP(LEFT($B23,2),'00. Adjustment factors'!$B$9:$M$51,E$1,FALSE)),
IF(ISNUMBER('01. APC &amp; OPROC ETO'!E23),'01. APC &amp; OPROC ETO'!E23*(1+VLOOKUP(LEFT($B23,2),'00. Adjustment factors'!$B$9:$M$51,E$1,FALSE)),"-")))</f>
        <v>2686.0569701836775</v>
      </c>
      <c r="F23" s="688" t="str">
        <f>IF('01. APC &amp; OPROC Manual Adj'!F23="-","-",
IF(ISNUMBER('01. APC &amp; OPROC Manual Adj'!F23),'01. APC &amp; OPROC Manual Adj'!F23*(1+VLOOKUP(LEFT($B23,2),'00. Adjustment factors'!$B$9:$M$51,F$1,FALSE)),
IF(ISNUMBER('01. APC &amp; OPROC ETO'!F23),'01. APC &amp; OPROC ETO'!F23*(1+VLOOKUP(LEFT($B23,2),'00. Adjustment factors'!$B$9:$M$51,F$1,FALSE)),"-")))</f>
        <v>-</v>
      </c>
      <c r="G23" s="688" t="str">
        <f>IF('01. APC &amp; OPROC Manual Adj'!G23="-","-",
IF(ISNUMBER('01. APC &amp; OPROC Manual Adj'!G23),'01. APC &amp; OPROC Manual Adj'!G23*(1+VLOOKUP(LEFT($B23,2),'00. Adjustment factors'!$B$9:$M$51,G$1,FALSE)),
IF(ISNUMBER('01. APC &amp; OPROC ETO'!G23),'01. APC &amp; OPROC ETO'!G23*(1+VLOOKUP(LEFT($B23,2),'00. Adjustment factors'!$B$9:$M$51,G$1,FALSE)),"-")))</f>
        <v>-</v>
      </c>
      <c r="H23" s="688">
        <f>IF('01. APC &amp; OPROC Manual Adj'!H23&lt;&gt;"",'01. APC &amp; OPROC Manual Adj'!H23,'01. APC &amp; OPROC ETO'!H23)</f>
        <v>188</v>
      </c>
      <c r="I23" s="688">
        <f>IF('01. APC &amp; OPROC Manual Adj'!I23="-","-",
IF(ISNUMBER('01. APC &amp; OPROC Manual Adj'!I23),'01. APC &amp; OPROC Manual Adj'!I23*(1+VLOOKUP(LEFT($B23,2),'00. Adjustment factors'!$B$9:$M$51,I$1,FALSE)),
IF(ISNUMBER('01. APC &amp; OPROC ETO'!I23),'01. APC &amp; OPROC ETO'!I23*(1+VLOOKUP(LEFT($B23,2),'00. Adjustment factors'!$B$9:$M$51,I$1,FALSE)),"-")))</f>
        <v>8035.7361142928539</v>
      </c>
      <c r="J23" s="688">
        <f>IF('01. APC &amp; OPROC Manual Adj'!J23&lt;&gt;"",'01. APC &amp; OPROC Manual Adj'!J23,'01. APC &amp; OPROC ETO'!J23)</f>
        <v>53</v>
      </c>
      <c r="K23" s="688">
        <f>IF('01. APC &amp; OPROC Manual Adj'!K23="-","-",
IF(ISNUMBER('01. APC &amp; OPROC Manual Adj'!K23),'01. APC &amp; OPROC Manual Adj'!K23*(1+VLOOKUP(LEFT($B23,2),'00. Adjustment factors'!$B$9:$M$51,K$1,FALSE)),
IF(ISNUMBER('01. APC &amp; OPROC ETO'!K23),'01. APC &amp; OPROC ETO'!K23*(1+VLOOKUP(LEFT($B23,2),'00. Adjustment factors'!$B$9:$M$51,K$1,FALSE)),"-")))</f>
        <v>200.32327296398969</v>
      </c>
      <c r="L23" s="688" t="str">
        <f>'01. APC &amp; OPROC ETO'!L23</f>
        <v>No</v>
      </c>
      <c r="M23" s="689" t="str">
        <f>'01. APC &amp; OPROC ETO'!M23</f>
        <v>-</v>
      </c>
      <c r="N23" s="688" t="str">
        <f>IF('01. APC &amp; OPROC Manual Adj'!N23="-","-",
IF(ISNUMBER('01. APC &amp; OPROC Manual Adj'!N23),'01. APC &amp; OPROC Manual Adj'!N23*(1+VLOOKUP(LEFT($B23,2),'00. Adjustment factors'!$B$9:$M$51,N$1,FALSE)),
IF(ISNUMBER('01. APC &amp; OPROC ETO'!N23),'01. APC &amp; OPROC ETO'!N23*(1+VLOOKUP(LEFT($B23,2),'00. Adjustment factors'!$B$9:$M$51,N$1,FALSE)),"-")))</f>
        <v>-</v>
      </c>
      <c r="O23" s="688" t="str">
        <f>'01. APC &amp; OPROC ETO'!O23</f>
        <v/>
      </c>
      <c r="P23" s="690" t="str">
        <f>'01. APC &amp; OPROC ETO'!P23</f>
        <v/>
      </c>
    </row>
    <row r="24" spans="2:20" x14ac:dyDescent="0.2">
      <c r="B24" s="687" t="s">
        <v>850</v>
      </c>
      <c r="C24" s="636" t="s">
        <v>2001</v>
      </c>
      <c r="D24" s="691" t="str">
        <f>IF('01. APC &amp; OPROC Manual Adj'!D24="-","-",
IF(ISNUMBER('01. APC &amp; OPROC Manual Adj'!D24),'01. APC &amp; OPROC Manual Adj'!D24*(1+VLOOKUP(LEFT($B24,2),'00. Adjustment factors'!$B$9:$M$51,D$1,FALSE)),
IF(ISNUMBER('01. APC &amp; OPROC ETO'!D24),'01. APC &amp; OPROC ETO'!D24*(1+VLOOKUP(LEFT($B24,2),'00. Adjustment factors'!$B$9:$M$51,D$1,FALSE)),"-")))</f>
        <v>-</v>
      </c>
      <c r="E24" s="688">
        <f>IF('01. APC &amp; OPROC Manual Adj'!E24="-","-",
IF(ISNUMBER('01. APC &amp; OPROC Manual Adj'!E24),'01. APC &amp; OPROC Manual Adj'!E24*(1+VLOOKUP(LEFT($B24,2),'00. Adjustment factors'!$B$9:$M$51,E$1,FALSE)),
IF(ISNUMBER('01. APC &amp; OPROC ETO'!E24),'01. APC &amp; OPROC ETO'!E24*(1+VLOOKUP(LEFT($B24,2),'00. Adjustment factors'!$B$9:$M$51,E$1,FALSE)),"-")))</f>
        <v>5901.3711793671</v>
      </c>
      <c r="F24" s="688" t="str">
        <f>IF('01. APC &amp; OPROC Manual Adj'!F24="-","-",
IF(ISNUMBER('01. APC &amp; OPROC Manual Adj'!F24),'01. APC &amp; OPROC Manual Adj'!F24*(1+VLOOKUP(LEFT($B24,2),'00. Adjustment factors'!$B$9:$M$51,F$1,FALSE)),
IF(ISNUMBER('01. APC &amp; OPROC ETO'!F24),'01. APC &amp; OPROC ETO'!F24*(1+VLOOKUP(LEFT($B24,2),'00. Adjustment factors'!$B$9:$M$51,F$1,FALSE)),"-")))</f>
        <v>-</v>
      </c>
      <c r="G24" s="688" t="str">
        <f>IF('01. APC &amp; OPROC Manual Adj'!G24="-","-",
IF(ISNUMBER('01. APC &amp; OPROC Manual Adj'!G24),'01. APC &amp; OPROC Manual Adj'!G24*(1+VLOOKUP(LEFT($B24,2),'00. Adjustment factors'!$B$9:$M$51,G$1,FALSE)),
IF(ISNUMBER('01. APC &amp; OPROC ETO'!G24),'01. APC &amp; OPROC ETO'!G24*(1+VLOOKUP(LEFT($B24,2),'00. Adjustment factors'!$B$9:$M$51,G$1,FALSE)),"-")))</f>
        <v>-</v>
      </c>
      <c r="H24" s="688">
        <f>IF('01. APC &amp; OPROC Manual Adj'!H24&lt;&gt;"",'01. APC &amp; OPROC Manual Adj'!H24,'01. APC &amp; OPROC ETO'!H24)</f>
        <v>13</v>
      </c>
      <c r="I24" s="688">
        <f>IF('01. APC &amp; OPROC Manual Adj'!I24="-","-",
IF(ISNUMBER('01. APC &amp; OPROC Manual Adj'!I24),'01. APC &amp; OPROC Manual Adj'!I24*(1+VLOOKUP(LEFT($B24,2),'00. Adjustment factors'!$B$9:$M$51,I$1,FALSE)),
IF(ISNUMBER('01. APC &amp; OPROC ETO'!I24),'01. APC &amp; OPROC ETO'!I24*(1+VLOOKUP(LEFT($B24,2),'00. Adjustment factors'!$B$9:$M$51,I$1,FALSE)),"-")))</f>
        <v>7853.1984538285878</v>
      </c>
      <c r="J24" s="688">
        <f>IF('01. APC &amp; OPROC Manual Adj'!J24&lt;&gt;"",'01. APC &amp; OPROC Manual Adj'!J24,'01. APC &amp; OPROC ETO'!J24)</f>
        <v>30</v>
      </c>
      <c r="K24" s="688">
        <f>IF('01. APC &amp; OPROC Manual Adj'!K24="-","-",
IF(ISNUMBER('01. APC &amp; OPROC Manual Adj'!K24),'01. APC &amp; OPROC Manual Adj'!K24*(1+VLOOKUP(LEFT($B24,2),'00. Adjustment factors'!$B$9:$M$51,K$1,FALSE)),
IF(ISNUMBER('01. APC &amp; OPROC ETO'!K24),'01. APC &amp; OPROC ETO'!K24*(1+VLOOKUP(LEFT($B24,2),'00. Adjustment factors'!$B$9:$M$51,K$1,FALSE)),"-")))</f>
        <v>200.32327296398969</v>
      </c>
      <c r="L24" s="688" t="str">
        <f>'01. APC &amp; OPROC ETO'!L24</f>
        <v>No</v>
      </c>
      <c r="M24" s="689" t="str">
        <f>'01. APC &amp; OPROC ETO'!M24</f>
        <v>-</v>
      </c>
      <c r="N24" s="688" t="str">
        <f>IF('01. APC &amp; OPROC Manual Adj'!N24="-","-",
IF(ISNUMBER('01. APC &amp; OPROC Manual Adj'!N24),'01. APC &amp; OPROC Manual Adj'!N24*(1+VLOOKUP(LEFT($B24,2),'00. Adjustment factors'!$B$9:$M$51,N$1,FALSE)),
IF(ISNUMBER('01. APC &amp; OPROC ETO'!N24),'01. APC &amp; OPROC ETO'!N24*(1+VLOOKUP(LEFT($B24,2),'00. Adjustment factors'!$B$9:$M$51,N$1,FALSE)),"-")))</f>
        <v>-</v>
      </c>
      <c r="O24" s="688" t="str">
        <f>'01. APC &amp; OPROC ETO'!O24</f>
        <v/>
      </c>
      <c r="P24" s="690" t="str">
        <f>'01. APC &amp; OPROC ETO'!P24</f>
        <v/>
      </c>
    </row>
    <row r="25" spans="2:20" x14ac:dyDescent="0.2">
      <c r="B25" s="687" t="s">
        <v>851</v>
      </c>
      <c r="C25" s="636" t="s">
        <v>2002</v>
      </c>
      <c r="D25" s="691" t="str">
        <f>IF('01. APC &amp; OPROC Manual Adj'!D25="-","-",
IF(ISNUMBER('01. APC &amp; OPROC Manual Adj'!D25),'01. APC &amp; OPROC Manual Adj'!D25*(1+VLOOKUP(LEFT($B25,2),'00. Adjustment factors'!$B$9:$M$51,D$1,FALSE)),
IF(ISNUMBER('01. APC &amp; OPROC ETO'!D25),'01. APC &amp; OPROC ETO'!D25*(1+VLOOKUP(LEFT($B25,2),'00. Adjustment factors'!$B$9:$M$51,D$1,FALSE)),"-")))</f>
        <v>-</v>
      </c>
      <c r="E25" s="688">
        <f>IF('01. APC &amp; OPROC Manual Adj'!E25="-","-",
IF(ISNUMBER('01. APC &amp; OPROC Manual Adj'!E25),'01. APC &amp; OPROC Manual Adj'!E25*(1+VLOOKUP(LEFT($B25,2),'00. Adjustment factors'!$B$9:$M$51,E$1,FALSE)),
IF(ISNUMBER('01. APC &amp; OPROC ETO'!E25),'01. APC &amp; OPROC ETO'!E25*(1+VLOOKUP(LEFT($B25,2),'00. Adjustment factors'!$B$9:$M$51,E$1,FALSE)),"-")))</f>
        <v>5493.4657928547722</v>
      </c>
      <c r="F25" s="688" t="str">
        <f>IF('01. APC &amp; OPROC Manual Adj'!F25="-","-",
IF(ISNUMBER('01. APC &amp; OPROC Manual Adj'!F25),'01. APC &amp; OPROC Manual Adj'!F25*(1+VLOOKUP(LEFT($B25,2),'00. Adjustment factors'!$B$9:$M$51,F$1,FALSE)),
IF(ISNUMBER('01. APC &amp; OPROC ETO'!F25),'01. APC &amp; OPROC ETO'!F25*(1+VLOOKUP(LEFT($B25,2),'00. Adjustment factors'!$B$9:$M$51,F$1,FALSE)),"-")))</f>
        <v>-</v>
      </c>
      <c r="G25" s="688" t="str">
        <f>IF('01. APC &amp; OPROC Manual Adj'!G25="-","-",
IF(ISNUMBER('01. APC &amp; OPROC Manual Adj'!G25),'01. APC &amp; OPROC Manual Adj'!G25*(1+VLOOKUP(LEFT($B25,2),'00. Adjustment factors'!$B$9:$M$51,G$1,FALSE)),
IF(ISNUMBER('01. APC &amp; OPROC ETO'!G25),'01. APC &amp; OPROC ETO'!G25*(1+VLOOKUP(LEFT($B25,2),'00. Adjustment factors'!$B$9:$M$51,G$1,FALSE)),"-")))</f>
        <v>-</v>
      </c>
      <c r="H25" s="688">
        <f>IF('01. APC &amp; OPROC Manual Adj'!H25&lt;&gt;"",'01. APC &amp; OPROC Manual Adj'!H25,'01. APC &amp; OPROC ETO'!H25)</f>
        <v>11</v>
      </c>
      <c r="I25" s="688">
        <f>IF('01. APC &amp; OPROC Manual Adj'!I25="-","-",
IF(ISNUMBER('01. APC &amp; OPROC Manual Adj'!I25),'01. APC &amp; OPROC Manual Adj'!I25*(1+VLOOKUP(LEFT($B25,2),'00. Adjustment factors'!$B$9:$M$51,I$1,FALSE)),
IF(ISNUMBER('01. APC &amp; OPROC ETO'!I25),'01. APC &amp; OPROC ETO'!I25*(1+VLOOKUP(LEFT($B25,2),'00. Adjustment factors'!$B$9:$M$51,I$1,FALSE)),"-")))</f>
        <v>7020.0517018771579</v>
      </c>
      <c r="J25" s="688">
        <f>IF('01. APC &amp; OPROC Manual Adj'!J25&lt;&gt;"",'01. APC &amp; OPROC Manual Adj'!J25,'01. APC &amp; OPROC ETO'!J25)</f>
        <v>20</v>
      </c>
      <c r="K25" s="688">
        <f>IF('01. APC &amp; OPROC Manual Adj'!K25="-","-",
IF(ISNUMBER('01. APC &amp; OPROC Manual Adj'!K25),'01. APC &amp; OPROC Manual Adj'!K25*(1+VLOOKUP(LEFT($B25,2),'00. Adjustment factors'!$B$9:$M$51,K$1,FALSE)),
IF(ISNUMBER('01. APC &amp; OPROC ETO'!K25),'01. APC &amp; OPROC ETO'!K25*(1+VLOOKUP(LEFT($B25,2),'00. Adjustment factors'!$B$9:$M$51,K$1,FALSE)),"-")))</f>
        <v>200.32327296398969</v>
      </c>
      <c r="L25" s="688" t="str">
        <f>'01. APC &amp; OPROC ETO'!L25</f>
        <v>No</v>
      </c>
      <c r="M25" s="689" t="str">
        <f>'01. APC &amp; OPROC ETO'!M25</f>
        <v>-</v>
      </c>
      <c r="N25" s="688" t="str">
        <f>IF('01. APC &amp; OPROC Manual Adj'!N25="-","-",
IF(ISNUMBER('01. APC &amp; OPROC Manual Adj'!N25),'01. APC &amp; OPROC Manual Adj'!N25*(1+VLOOKUP(LEFT($B25,2),'00. Adjustment factors'!$B$9:$M$51,N$1,FALSE)),
IF(ISNUMBER('01. APC &amp; OPROC ETO'!N25),'01. APC &amp; OPROC ETO'!N25*(1+VLOOKUP(LEFT($B25,2),'00. Adjustment factors'!$B$9:$M$51,N$1,FALSE)),"-")))</f>
        <v>-</v>
      </c>
      <c r="O25" s="688" t="str">
        <f>'01. APC &amp; OPROC ETO'!O25</f>
        <v/>
      </c>
      <c r="P25" s="690" t="str">
        <f>'01. APC &amp; OPROC ETO'!P25</f>
        <v/>
      </c>
    </row>
    <row r="26" spans="2:20" x14ac:dyDescent="0.2">
      <c r="B26" s="687" t="s">
        <v>852</v>
      </c>
      <c r="C26" s="636" t="s">
        <v>2003</v>
      </c>
      <c r="D26" s="691" t="str">
        <f>IF('01. APC &amp; OPROC Manual Adj'!D26="-","-",
IF(ISNUMBER('01. APC &amp; OPROC Manual Adj'!D26),'01. APC &amp; OPROC Manual Adj'!D26*(1+VLOOKUP(LEFT($B26,2),'00. Adjustment factors'!$B$9:$M$51,D$1,FALSE)),
IF(ISNUMBER('01. APC &amp; OPROC ETO'!D26),'01. APC &amp; OPROC ETO'!D26*(1+VLOOKUP(LEFT($B26,2),'00. Adjustment factors'!$B$9:$M$51,D$1,FALSE)),"-")))</f>
        <v>-</v>
      </c>
      <c r="E26" s="688">
        <f>IF('01. APC &amp; OPROC Manual Adj'!E26="-","-",
IF(ISNUMBER('01. APC &amp; OPROC Manual Adj'!E26),'01. APC &amp; OPROC Manual Adj'!E26*(1+VLOOKUP(LEFT($B26,2),'00. Adjustment factors'!$B$9:$M$51,E$1,FALSE)),
IF(ISNUMBER('01. APC &amp; OPROC ETO'!E26),'01. APC &amp; OPROC ETO'!E26*(1+VLOOKUP(LEFT($B26,2),'00. Adjustment factors'!$B$9:$M$51,E$1,FALSE)),"-")))</f>
        <v>4887.7262938839658</v>
      </c>
      <c r="F26" s="688" t="str">
        <f>IF('01. APC &amp; OPROC Manual Adj'!F26="-","-",
IF(ISNUMBER('01. APC &amp; OPROC Manual Adj'!F26),'01. APC &amp; OPROC Manual Adj'!F26*(1+VLOOKUP(LEFT($B26,2),'00. Adjustment factors'!$B$9:$M$51,F$1,FALSE)),
IF(ISNUMBER('01. APC &amp; OPROC ETO'!F26),'01. APC &amp; OPROC ETO'!F26*(1+VLOOKUP(LEFT($B26,2),'00. Adjustment factors'!$B$9:$M$51,F$1,FALSE)),"-")))</f>
        <v>-</v>
      </c>
      <c r="G26" s="688" t="str">
        <f>IF('01. APC &amp; OPROC Manual Adj'!G26="-","-",
IF(ISNUMBER('01. APC &amp; OPROC Manual Adj'!G26),'01. APC &amp; OPROC Manual Adj'!G26*(1+VLOOKUP(LEFT($B26,2),'00. Adjustment factors'!$B$9:$M$51,G$1,FALSE)),
IF(ISNUMBER('01. APC &amp; OPROC ETO'!G26),'01. APC &amp; OPROC ETO'!G26*(1+VLOOKUP(LEFT($B26,2),'00. Adjustment factors'!$B$9:$M$51,G$1,FALSE)),"-")))</f>
        <v>-</v>
      </c>
      <c r="H26" s="688">
        <f>IF('01. APC &amp; OPROC Manual Adj'!H26&lt;&gt;"",'01. APC &amp; OPROC Manual Adj'!H26,'01. APC &amp; OPROC ETO'!H26)</f>
        <v>13</v>
      </c>
      <c r="I26" s="688">
        <f>IF('01. APC &amp; OPROC Manual Adj'!I26="-","-",
IF(ISNUMBER('01. APC &amp; OPROC Manual Adj'!I26),'01. APC &amp; OPROC Manual Adj'!I26*(1+VLOOKUP(LEFT($B26,2),'00. Adjustment factors'!$B$9:$M$51,I$1,FALSE)),
IF(ISNUMBER('01. APC &amp; OPROC ETO'!I26),'01. APC &amp; OPROC ETO'!I26*(1+VLOOKUP(LEFT($B26,2),'00. Adjustment factors'!$B$9:$M$51,I$1,FALSE)),"-")))</f>
        <v>6806.9211374244669</v>
      </c>
      <c r="J26" s="688">
        <f>IF('01. APC &amp; OPROC Manual Adj'!J26&lt;&gt;"",'01. APC &amp; OPROC Manual Adj'!J26,'01. APC &amp; OPROC ETO'!J26)</f>
        <v>35</v>
      </c>
      <c r="K26" s="688">
        <f>IF('01. APC &amp; OPROC Manual Adj'!K26="-","-",
IF(ISNUMBER('01. APC &amp; OPROC Manual Adj'!K26),'01. APC &amp; OPROC Manual Adj'!K26*(1+VLOOKUP(LEFT($B26,2),'00. Adjustment factors'!$B$9:$M$51,K$1,FALSE)),
IF(ISNUMBER('01. APC &amp; OPROC ETO'!K26),'01. APC &amp; OPROC ETO'!K26*(1+VLOOKUP(LEFT($B26,2),'00. Adjustment factors'!$B$9:$M$51,K$1,FALSE)),"-")))</f>
        <v>200.32327296398969</v>
      </c>
      <c r="L26" s="688" t="str">
        <f>'01. APC &amp; OPROC ETO'!L26</f>
        <v>No</v>
      </c>
      <c r="M26" s="689" t="str">
        <f>'01. APC &amp; OPROC ETO'!M26</f>
        <v>-</v>
      </c>
      <c r="N26" s="688" t="str">
        <f>IF('01. APC &amp; OPROC Manual Adj'!N26="-","-",
IF(ISNUMBER('01. APC &amp; OPROC Manual Adj'!N26),'01. APC &amp; OPROC Manual Adj'!N26*(1+VLOOKUP(LEFT($B26,2),'00. Adjustment factors'!$B$9:$M$51,N$1,FALSE)),
IF(ISNUMBER('01. APC &amp; OPROC ETO'!N26),'01. APC &amp; OPROC ETO'!N26*(1+VLOOKUP(LEFT($B26,2),'00. Adjustment factors'!$B$9:$M$51,N$1,FALSE)),"-")))</f>
        <v>-</v>
      </c>
      <c r="O26" s="688" t="str">
        <f>'01. APC &amp; OPROC ETO'!O26</f>
        <v/>
      </c>
      <c r="P26" s="690" t="str">
        <f>'01. APC &amp; OPROC ETO'!P26</f>
        <v/>
      </c>
    </row>
    <row r="27" spans="2:20" x14ac:dyDescent="0.2">
      <c r="B27" s="687" t="s">
        <v>853</v>
      </c>
      <c r="C27" s="636" t="s">
        <v>2004</v>
      </c>
      <c r="D27" s="691" t="str">
        <f>IF('01. APC &amp; OPROC Manual Adj'!D27="-","-",
IF(ISNUMBER('01. APC &amp; OPROC Manual Adj'!D27),'01. APC &amp; OPROC Manual Adj'!D27*(1+VLOOKUP(LEFT($B27,2),'00. Adjustment factors'!$B$9:$M$51,D$1,FALSE)),
IF(ISNUMBER('01. APC &amp; OPROC ETO'!D27),'01. APC &amp; OPROC ETO'!D27*(1+VLOOKUP(LEFT($B27,2),'00. Adjustment factors'!$B$9:$M$51,D$1,FALSE)),"-")))</f>
        <v>-</v>
      </c>
      <c r="E27" s="688">
        <f>IF('01. APC &amp; OPROC Manual Adj'!E27="-","-",
IF(ISNUMBER('01. APC &amp; OPROC Manual Adj'!E27),'01. APC &amp; OPROC Manual Adj'!E27*(1+VLOOKUP(LEFT($B27,2),'00. Adjustment factors'!$B$9:$M$51,E$1,FALSE)),
IF(ISNUMBER('01. APC &amp; OPROC ETO'!E27),'01. APC &amp; OPROC ETO'!E27*(1+VLOOKUP(LEFT($B27,2),'00. Adjustment factors'!$B$9:$M$51,E$1,FALSE)),"-")))</f>
        <v>4409.4572281982619</v>
      </c>
      <c r="F27" s="688" t="str">
        <f>IF('01. APC &amp; OPROC Manual Adj'!F27="-","-",
IF(ISNUMBER('01. APC &amp; OPROC Manual Adj'!F27),'01. APC &amp; OPROC Manual Adj'!F27*(1+VLOOKUP(LEFT($B27,2),'00. Adjustment factors'!$B$9:$M$51,F$1,FALSE)),
IF(ISNUMBER('01. APC &amp; OPROC ETO'!F27),'01. APC &amp; OPROC ETO'!F27*(1+VLOOKUP(LEFT($B27,2),'00. Adjustment factors'!$B$9:$M$51,F$1,FALSE)),"-")))</f>
        <v>-</v>
      </c>
      <c r="G27" s="688" t="str">
        <f>IF('01. APC &amp; OPROC Manual Adj'!G27="-","-",
IF(ISNUMBER('01. APC &amp; OPROC Manual Adj'!G27),'01. APC &amp; OPROC Manual Adj'!G27*(1+VLOOKUP(LEFT($B27,2),'00. Adjustment factors'!$B$9:$M$51,G$1,FALSE)),
IF(ISNUMBER('01. APC &amp; OPROC ETO'!G27),'01. APC &amp; OPROC ETO'!G27*(1+VLOOKUP(LEFT($B27,2),'00. Adjustment factors'!$B$9:$M$51,G$1,FALSE)),"-")))</f>
        <v>-</v>
      </c>
      <c r="H27" s="688">
        <f>IF('01. APC &amp; OPROC Manual Adj'!H27&lt;&gt;"",'01. APC &amp; OPROC Manual Adj'!H27,'01. APC &amp; OPROC ETO'!H27)</f>
        <v>10</v>
      </c>
      <c r="I27" s="688">
        <f>IF('01. APC &amp; OPROC Manual Adj'!I27="-","-",
IF(ISNUMBER('01. APC &amp; OPROC Manual Adj'!I27),'01. APC &amp; OPROC Manual Adj'!I27*(1+VLOOKUP(LEFT($B27,2),'00. Adjustment factors'!$B$9:$M$51,I$1,FALSE)),
IF(ISNUMBER('01. APC &amp; OPROC ETO'!I27),'01. APC &amp; OPROC ETO'!I27*(1+VLOOKUP(LEFT($B27,2),'00. Adjustment factors'!$B$9:$M$51,I$1,FALSE)),"-")))</f>
        <v>5120.232364195992</v>
      </c>
      <c r="J27" s="688">
        <f>IF('01. APC &amp; OPROC Manual Adj'!J27&lt;&gt;"",'01. APC &amp; OPROC Manual Adj'!J27,'01. APC &amp; OPROC ETO'!J27)</f>
        <v>21</v>
      </c>
      <c r="K27" s="688">
        <f>IF('01. APC &amp; OPROC Manual Adj'!K27="-","-",
IF(ISNUMBER('01. APC &amp; OPROC Manual Adj'!K27),'01. APC &amp; OPROC Manual Adj'!K27*(1+VLOOKUP(LEFT($B27,2),'00. Adjustment factors'!$B$9:$M$51,K$1,FALSE)),
IF(ISNUMBER('01. APC &amp; OPROC ETO'!K27),'01. APC &amp; OPROC ETO'!K27*(1+VLOOKUP(LEFT($B27,2),'00. Adjustment factors'!$B$9:$M$51,K$1,FALSE)),"-")))</f>
        <v>200.32327296398969</v>
      </c>
      <c r="L27" s="688" t="str">
        <f>'01. APC &amp; OPROC ETO'!L27</f>
        <v>No</v>
      </c>
      <c r="M27" s="689" t="str">
        <f>'01. APC &amp; OPROC ETO'!M27</f>
        <v>-</v>
      </c>
      <c r="N27" s="688" t="str">
        <f>IF('01. APC &amp; OPROC Manual Adj'!N27="-","-",
IF(ISNUMBER('01. APC &amp; OPROC Manual Adj'!N27),'01. APC &amp; OPROC Manual Adj'!N27*(1+VLOOKUP(LEFT($B27,2),'00. Adjustment factors'!$B$9:$M$51,N$1,FALSE)),
IF(ISNUMBER('01. APC &amp; OPROC ETO'!N27),'01. APC &amp; OPROC ETO'!N27*(1+VLOOKUP(LEFT($B27,2),'00. Adjustment factors'!$B$9:$M$51,N$1,FALSE)),"-")))</f>
        <v>-</v>
      </c>
      <c r="O27" s="688" t="str">
        <f>'01. APC &amp; OPROC ETO'!O27</f>
        <v/>
      </c>
      <c r="P27" s="690" t="str">
        <f>'01. APC &amp; OPROC ETO'!P27</f>
        <v/>
      </c>
      <c r="S27" s="359"/>
      <c r="T27" s="359"/>
    </row>
    <row r="28" spans="2:20" x14ac:dyDescent="0.2">
      <c r="B28" s="687" t="s">
        <v>854</v>
      </c>
      <c r="C28" s="636" t="s">
        <v>2005</v>
      </c>
      <c r="D28" s="691" t="str">
        <f>IF('01. APC &amp; OPROC Manual Adj'!D28="-","-",
IF(ISNUMBER('01. APC &amp; OPROC Manual Adj'!D28),'01. APC &amp; OPROC Manual Adj'!D28*(1+VLOOKUP(LEFT($B28,2),'00. Adjustment factors'!$B$9:$M$51,D$1,FALSE)),
IF(ISNUMBER('01. APC &amp; OPROC ETO'!D28),'01. APC &amp; OPROC ETO'!D28*(1+VLOOKUP(LEFT($B28,2),'00. Adjustment factors'!$B$9:$M$51,D$1,FALSE)),"-")))</f>
        <v>-</v>
      </c>
      <c r="E28" s="688">
        <f>IF('01. APC &amp; OPROC Manual Adj'!E28="-","-",
IF(ISNUMBER('01. APC &amp; OPROC Manual Adj'!E28),'01. APC &amp; OPROC Manual Adj'!E28*(1+VLOOKUP(LEFT($B28,2),'00. Adjustment factors'!$B$9:$M$51,E$1,FALSE)),
IF(ISNUMBER('01. APC &amp; OPROC ETO'!E28),'01. APC &amp; OPROC ETO'!E28*(1+VLOOKUP(LEFT($B28,2),'00. Adjustment factors'!$B$9:$M$51,E$1,FALSE)),"-")))</f>
        <v>2711.551056840698</v>
      </c>
      <c r="F28" s="688" t="str">
        <f>IF('01. APC &amp; OPROC Manual Adj'!F28="-","-",
IF(ISNUMBER('01. APC &amp; OPROC Manual Adj'!F28),'01. APC &amp; OPROC Manual Adj'!F28*(1+VLOOKUP(LEFT($B28,2),'00. Adjustment factors'!$B$9:$M$51,F$1,FALSE)),
IF(ISNUMBER('01. APC &amp; OPROC ETO'!F28),'01. APC &amp; OPROC ETO'!F28*(1+VLOOKUP(LEFT($B28,2),'00. Adjustment factors'!$B$9:$M$51,F$1,FALSE)),"-")))</f>
        <v>-</v>
      </c>
      <c r="G28" s="688" t="str">
        <f>IF('01. APC &amp; OPROC Manual Adj'!G28="-","-",
IF(ISNUMBER('01. APC &amp; OPROC Manual Adj'!G28),'01. APC &amp; OPROC Manual Adj'!G28*(1+VLOOKUP(LEFT($B28,2),'00. Adjustment factors'!$B$9:$M$51,G$1,FALSE)),
IF(ISNUMBER('01. APC &amp; OPROC ETO'!G28),'01. APC &amp; OPROC ETO'!G28*(1+VLOOKUP(LEFT($B28,2),'00. Adjustment factors'!$B$9:$M$51,G$1,FALSE)),"-")))</f>
        <v>-</v>
      </c>
      <c r="H28" s="688">
        <f>IF('01. APC &amp; OPROC Manual Adj'!H28&lt;&gt;"",'01. APC &amp; OPROC Manual Adj'!H28,'01. APC &amp; OPROC ETO'!H28)</f>
        <v>5</v>
      </c>
      <c r="I28" s="688">
        <f>IF('01. APC &amp; OPROC Manual Adj'!I28="-","-",
IF(ISNUMBER('01. APC &amp; OPROC Manual Adj'!I28),'01. APC &amp; OPROC Manual Adj'!I28*(1+VLOOKUP(LEFT($B28,2),'00. Adjustment factors'!$B$9:$M$51,I$1,FALSE)),
IF(ISNUMBER('01. APC &amp; OPROC ETO'!I28),'01. APC &amp; OPROC ETO'!I28*(1+VLOOKUP(LEFT($B28,2),'00. Adjustment factors'!$B$9:$M$51,I$1,FALSE)),"-")))</f>
        <v>4168.7930501559886</v>
      </c>
      <c r="J28" s="688">
        <f>IF('01. APC &amp; OPROC Manual Adj'!J28&lt;&gt;"",'01. APC &amp; OPROC Manual Adj'!J28,'01. APC &amp; OPROC ETO'!J28)</f>
        <v>33</v>
      </c>
      <c r="K28" s="688">
        <f>IF('01. APC &amp; OPROC Manual Adj'!K28="-","-",
IF(ISNUMBER('01. APC &amp; OPROC Manual Adj'!K28),'01. APC &amp; OPROC Manual Adj'!K28*(1+VLOOKUP(LEFT($B28,2),'00. Adjustment factors'!$B$9:$M$51,K$1,FALSE)),
IF(ISNUMBER('01. APC &amp; OPROC ETO'!K28),'01. APC &amp; OPROC ETO'!K28*(1+VLOOKUP(LEFT($B28,2),'00. Adjustment factors'!$B$9:$M$51,K$1,FALSE)),"-")))</f>
        <v>200.32327296398969</v>
      </c>
      <c r="L28" s="688" t="str">
        <f>'01. APC &amp; OPROC ETO'!L28</f>
        <v>No</v>
      </c>
      <c r="M28" s="689" t="str">
        <f>'01. APC &amp; OPROC ETO'!M28</f>
        <v>-</v>
      </c>
      <c r="N28" s="688" t="str">
        <f>IF('01. APC &amp; OPROC Manual Adj'!N28="-","-",
IF(ISNUMBER('01. APC &amp; OPROC Manual Adj'!N28),'01. APC &amp; OPROC Manual Adj'!N28*(1+VLOOKUP(LEFT($B28,2),'00. Adjustment factors'!$B$9:$M$51,N$1,FALSE)),
IF(ISNUMBER('01. APC &amp; OPROC ETO'!N28),'01. APC &amp; OPROC ETO'!N28*(1+VLOOKUP(LEFT($B28,2),'00. Adjustment factors'!$B$9:$M$51,N$1,FALSE)),"-")))</f>
        <v>-</v>
      </c>
      <c r="O28" s="688" t="str">
        <f>'01. APC &amp; OPROC ETO'!O28</f>
        <v/>
      </c>
      <c r="P28" s="690" t="str">
        <f>'01. APC &amp; OPROC ETO'!P28</f>
        <v/>
      </c>
      <c r="S28" s="359"/>
      <c r="T28" s="359"/>
    </row>
    <row r="29" spans="2:20" x14ac:dyDescent="0.2">
      <c r="B29" s="687" t="s">
        <v>855</v>
      </c>
      <c r="C29" s="636" t="s">
        <v>2006</v>
      </c>
      <c r="D29" s="691" t="str">
        <f>IF('01. APC &amp; OPROC Manual Adj'!D29="-","-",
IF(ISNUMBER('01. APC &amp; OPROC Manual Adj'!D29),'01. APC &amp; OPROC Manual Adj'!D29*(1+VLOOKUP(LEFT($B29,2),'00. Adjustment factors'!$B$9:$M$51,D$1,FALSE)),
IF(ISNUMBER('01. APC &amp; OPROC ETO'!D29),'01. APC &amp; OPROC ETO'!D29*(1+VLOOKUP(LEFT($B29,2),'00. Adjustment factors'!$B$9:$M$51,D$1,FALSE)),"-")))</f>
        <v>-</v>
      </c>
      <c r="E29" s="688">
        <f>IF('01. APC &amp; OPROC Manual Adj'!E29="-","-",
IF(ISNUMBER('01. APC &amp; OPROC Manual Adj'!E29),'01. APC &amp; OPROC Manual Adj'!E29*(1+VLOOKUP(LEFT($B29,2),'00. Adjustment factors'!$B$9:$M$51,E$1,FALSE)),
IF(ISNUMBER('01. APC &amp; OPROC ETO'!E29),'01. APC &amp; OPROC ETO'!E29*(1+VLOOKUP(LEFT($B29,2),'00. Adjustment factors'!$B$9:$M$51,E$1,FALSE)),"-")))</f>
        <v>2711.551056840698</v>
      </c>
      <c r="F29" s="688" t="str">
        <f>IF('01. APC &amp; OPROC Manual Adj'!F29="-","-",
IF(ISNUMBER('01. APC &amp; OPROC Manual Adj'!F29),'01. APC &amp; OPROC Manual Adj'!F29*(1+VLOOKUP(LEFT($B29,2),'00. Adjustment factors'!$B$9:$M$51,F$1,FALSE)),
IF(ISNUMBER('01. APC &amp; OPROC ETO'!F29),'01. APC &amp; OPROC ETO'!F29*(1+VLOOKUP(LEFT($B29,2),'00. Adjustment factors'!$B$9:$M$51,F$1,FALSE)),"-")))</f>
        <v>-</v>
      </c>
      <c r="G29" s="688" t="str">
        <f>IF('01. APC &amp; OPROC Manual Adj'!G29="-","-",
IF(ISNUMBER('01. APC &amp; OPROC Manual Adj'!G29),'01. APC &amp; OPROC Manual Adj'!G29*(1+VLOOKUP(LEFT($B29,2),'00. Adjustment factors'!$B$9:$M$51,G$1,FALSE)),
IF(ISNUMBER('01. APC &amp; OPROC ETO'!G29),'01. APC &amp; OPROC ETO'!G29*(1+VLOOKUP(LEFT($B29,2),'00. Adjustment factors'!$B$9:$M$51,G$1,FALSE)),"-")))</f>
        <v>-</v>
      </c>
      <c r="H29" s="688">
        <f>IF('01. APC &amp; OPROC Manual Adj'!H29&lt;&gt;"",'01. APC &amp; OPROC Manual Adj'!H29,'01. APC &amp; OPROC ETO'!H29)</f>
        <v>5</v>
      </c>
      <c r="I29" s="688">
        <f>IF('01. APC &amp; OPROC Manual Adj'!I29="-","-",
IF(ISNUMBER('01. APC &amp; OPROC Manual Adj'!I29),'01. APC &amp; OPROC Manual Adj'!I29*(1+VLOOKUP(LEFT($B29,2),'00. Adjustment factors'!$B$9:$M$51,I$1,FALSE)),
IF(ISNUMBER('01. APC &amp; OPROC ETO'!I29),'01. APC &amp; OPROC ETO'!I29*(1+VLOOKUP(LEFT($B29,2),'00. Adjustment factors'!$B$9:$M$51,I$1,FALSE)),"-")))</f>
        <v>4168.7930501559886</v>
      </c>
      <c r="J29" s="688">
        <f>IF('01. APC &amp; OPROC Manual Adj'!J29&lt;&gt;"",'01. APC &amp; OPROC Manual Adj'!J29,'01. APC &amp; OPROC ETO'!J29)</f>
        <v>33</v>
      </c>
      <c r="K29" s="688">
        <f>IF('01. APC &amp; OPROC Manual Adj'!K29="-","-",
IF(ISNUMBER('01. APC &amp; OPROC Manual Adj'!K29),'01. APC &amp; OPROC Manual Adj'!K29*(1+VLOOKUP(LEFT($B29,2),'00. Adjustment factors'!$B$9:$M$51,K$1,FALSE)),
IF(ISNUMBER('01. APC &amp; OPROC ETO'!K29),'01. APC &amp; OPROC ETO'!K29*(1+VLOOKUP(LEFT($B29,2),'00. Adjustment factors'!$B$9:$M$51,K$1,FALSE)),"-")))</f>
        <v>200.32327296398969</v>
      </c>
      <c r="L29" s="688" t="str">
        <f>'01. APC &amp; OPROC ETO'!L29</f>
        <v>No</v>
      </c>
      <c r="M29" s="689" t="str">
        <f>'01. APC &amp; OPROC ETO'!M29</f>
        <v>-</v>
      </c>
      <c r="N29" s="688" t="str">
        <f>IF('01. APC &amp; OPROC Manual Adj'!N29="-","-",
IF(ISNUMBER('01. APC &amp; OPROC Manual Adj'!N29),'01. APC &amp; OPROC Manual Adj'!N29*(1+VLOOKUP(LEFT($B29,2),'00. Adjustment factors'!$B$9:$M$51,N$1,FALSE)),
IF(ISNUMBER('01. APC &amp; OPROC ETO'!N29),'01. APC &amp; OPROC ETO'!N29*(1+VLOOKUP(LEFT($B29,2),'00. Adjustment factors'!$B$9:$M$51,N$1,FALSE)),"-")))</f>
        <v>-</v>
      </c>
      <c r="O29" s="688" t="str">
        <f>'01. APC &amp; OPROC ETO'!O29</f>
        <v/>
      </c>
      <c r="P29" s="690" t="str">
        <f>'01. APC &amp; OPROC ETO'!P29</f>
        <v/>
      </c>
      <c r="S29" s="359"/>
      <c r="T29" s="359"/>
    </row>
    <row r="30" spans="2:20" x14ac:dyDescent="0.2">
      <c r="B30" s="687" t="s">
        <v>856</v>
      </c>
      <c r="C30" s="636" t="s">
        <v>2007</v>
      </c>
      <c r="D30" s="691" t="str">
        <f>IF('01. APC &amp; OPROC Manual Adj'!D30="-","-",
IF(ISNUMBER('01. APC &amp; OPROC Manual Adj'!D30),'01. APC &amp; OPROC Manual Adj'!D30*(1+VLOOKUP(LEFT($B30,2),'00. Adjustment factors'!$B$9:$M$51,D$1,FALSE)),
IF(ISNUMBER('01. APC &amp; OPROC ETO'!D30),'01. APC &amp; OPROC ETO'!D30*(1+VLOOKUP(LEFT($B30,2),'00. Adjustment factors'!$B$9:$M$51,D$1,FALSE)),"-")))</f>
        <v>-</v>
      </c>
      <c r="E30" s="688">
        <f>IF('01. APC &amp; OPROC Manual Adj'!E30="-","-",
IF(ISNUMBER('01. APC &amp; OPROC Manual Adj'!E30),'01. APC &amp; OPROC Manual Adj'!E30*(1+VLOOKUP(LEFT($B30,2),'00. Adjustment factors'!$B$9:$M$51,E$1,FALSE)),
IF(ISNUMBER('01. APC &amp; OPROC ETO'!E30),'01. APC &amp; OPROC ETO'!E30*(1+VLOOKUP(LEFT($B30,2),'00. Adjustment factors'!$B$9:$M$51,E$1,FALSE)),"-")))</f>
        <v>4783.7104203233221</v>
      </c>
      <c r="F30" s="688" t="str">
        <f>IF('01. APC &amp; OPROC Manual Adj'!F30="-","-",
IF(ISNUMBER('01. APC &amp; OPROC Manual Adj'!F30),'01. APC &amp; OPROC Manual Adj'!F30*(1+VLOOKUP(LEFT($B30,2),'00. Adjustment factors'!$B$9:$M$51,F$1,FALSE)),
IF(ISNUMBER('01. APC &amp; OPROC ETO'!F30),'01. APC &amp; OPROC ETO'!F30*(1+VLOOKUP(LEFT($B30,2),'00. Adjustment factors'!$B$9:$M$51,F$1,FALSE)),"-")))</f>
        <v>-</v>
      </c>
      <c r="G30" s="688" t="str">
        <f>IF('01. APC &amp; OPROC Manual Adj'!G30="-","-",
IF(ISNUMBER('01. APC &amp; OPROC Manual Adj'!G30),'01. APC &amp; OPROC Manual Adj'!G30*(1+VLOOKUP(LEFT($B30,2),'00. Adjustment factors'!$B$9:$M$51,G$1,FALSE)),
IF(ISNUMBER('01. APC &amp; OPROC ETO'!G30),'01. APC &amp; OPROC ETO'!G30*(1+VLOOKUP(LEFT($B30,2),'00. Adjustment factors'!$B$9:$M$51,G$1,FALSE)),"-")))</f>
        <v>-</v>
      </c>
      <c r="H30" s="688">
        <f>IF('01. APC &amp; OPROC Manual Adj'!H30&lt;&gt;"",'01. APC &amp; OPROC Manual Adj'!H30,'01. APC &amp; OPROC ETO'!H30)</f>
        <v>16</v>
      </c>
      <c r="I30" s="688">
        <f>IF('01. APC &amp; OPROC Manual Adj'!I30="-","-",
IF(ISNUMBER('01. APC &amp; OPROC Manual Adj'!I30),'01. APC &amp; OPROC Manual Adj'!I30*(1+VLOOKUP(LEFT($B30,2),'00. Adjustment factors'!$B$9:$M$51,I$1,FALSE)),
IF(ISNUMBER('01. APC &amp; OPROC ETO'!I30),'01. APC &amp; OPROC ETO'!I30*(1+VLOOKUP(LEFT($B30,2),'00. Adjustment factors'!$B$9:$M$51,I$1,FALSE)),"-")))</f>
        <v>8864.8038123791594</v>
      </c>
      <c r="J30" s="688">
        <f>IF('01. APC &amp; OPROC Manual Adj'!J30&lt;&gt;"",'01. APC &amp; OPROC Manual Adj'!J30,'01. APC &amp; OPROC ETO'!J30)</f>
        <v>56</v>
      </c>
      <c r="K30" s="688">
        <f>IF('01. APC &amp; OPROC Manual Adj'!K30="-","-",
IF(ISNUMBER('01. APC &amp; OPROC Manual Adj'!K30),'01. APC &amp; OPROC Manual Adj'!K30*(1+VLOOKUP(LEFT($B30,2),'00. Adjustment factors'!$B$9:$M$51,K$1,FALSE)),
IF(ISNUMBER('01. APC &amp; OPROC ETO'!K30),'01. APC &amp; OPROC ETO'!K30*(1+VLOOKUP(LEFT($B30,2),'00. Adjustment factors'!$B$9:$M$51,K$1,FALSE)),"-")))</f>
        <v>200.32327296398969</v>
      </c>
      <c r="L30" s="688" t="str">
        <f>'01. APC &amp; OPROC ETO'!L30</f>
        <v>No</v>
      </c>
      <c r="M30" s="689" t="str">
        <f>'01. APC &amp; OPROC ETO'!M30</f>
        <v>-</v>
      </c>
      <c r="N30" s="688" t="str">
        <f>IF('01. APC &amp; OPROC Manual Adj'!N30="-","-",
IF(ISNUMBER('01. APC &amp; OPROC Manual Adj'!N30),'01. APC &amp; OPROC Manual Adj'!N30*(1+VLOOKUP(LEFT($B30,2),'00. Adjustment factors'!$B$9:$M$51,N$1,FALSE)),
IF(ISNUMBER('01. APC &amp; OPROC ETO'!N30),'01. APC &amp; OPROC ETO'!N30*(1+VLOOKUP(LEFT($B30,2),'00. Adjustment factors'!$B$9:$M$51,N$1,FALSE)),"-")))</f>
        <v>-</v>
      </c>
      <c r="O30" s="688" t="str">
        <f>'01. APC &amp; OPROC ETO'!O30</f>
        <v/>
      </c>
      <c r="P30" s="690" t="str">
        <f>'01. APC &amp; OPROC ETO'!P30</f>
        <v/>
      </c>
      <c r="S30" s="359"/>
      <c r="T30" s="359"/>
    </row>
    <row r="31" spans="2:20" x14ac:dyDescent="0.2">
      <c r="B31" s="687" t="s">
        <v>857</v>
      </c>
      <c r="C31" s="636" t="s">
        <v>2008</v>
      </c>
      <c r="D31" s="691" t="str">
        <f>IF('01. APC &amp; OPROC Manual Adj'!D31="-","-",
IF(ISNUMBER('01. APC &amp; OPROC Manual Adj'!D31),'01. APC &amp; OPROC Manual Adj'!D31*(1+VLOOKUP(LEFT($B31,2),'00. Adjustment factors'!$B$9:$M$51,D$1,FALSE)),
IF(ISNUMBER('01. APC &amp; OPROC ETO'!D31),'01. APC &amp; OPROC ETO'!D31*(1+VLOOKUP(LEFT($B31,2),'00. Adjustment factors'!$B$9:$M$51,D$1,FALSE)),"-")))</f>
        <v>-</v>
      </c>
      <c r="E31" s="688">
        <f>IF('01. APC &amp; OPROC Manual Adj'!E31="-","-",
IF(ISNUMBER('01. APC &amp; OPROC Manual Adj'!E31),'01. APC &amp; OPROC Manual Adj'!E31*(1+VLOOKUP(LEFT($B31,2),'00. Adjustment factors'!$B$9:$M$51,E$1,FALSE)),
IF(ISNUMBER('01. APC &amp; OPROC ETO'!E31),'01. APC &amp; OPROC ETO'!E31*(1+VLOOKUP(LEFT($B31,2),'00. Adjustment factors'!$B$9:$M$51,E$1,FALSE)),"-")))</f>
        <v>3720.0971249924278</v>
      </c>
      <c r="F31" s="688" t="str">
        <f>IF('01. APC &amp; OPROC Manual Adj'!F31="-","-",
IF(ISNUMBER('01. APC &amp; OPROC Manual Adj'!F31),'01. APC &amp; OPROC Manual Adj'!F31*(1+VLOOKUP(LEFT($B31,2),'00. Adjustment factors'!$B$9:$M$51,F$1,FALSE)),
IF(ISNUMBER('01. APC &amp; OPROC ETO'!F31),'01. APC &amp; OPROC ETO'!F31*(1+VLOOKUP(LEFT($B31,2),'00. Adjustment factors'!$B$9:$M$51,F$1,FALSE)),"-")))</f>
        <v>-</v>
      </c>
      <c r="G31" s="688" t="str">
        <f>IF('01. APC &amp; OPROC Manual Adj'!G31="-","-",
IF(ISNUMBER('01. APC &amp; OPROC Manual Adj'!G31),'01. APC &amp; OPROC Manual Adj'!G31*(1+VLOOKUP(LEFT($B31,2),'00. Adjustment factors'!$B$9:$M$51,G$1,FALSE)),
IF(ISNUMBER('01. APC &amp; OPROC ETO'!G31),'01. APC &amp; OPROC ETO'!G31*(1+VLOOKUP(LEFT($B31,2),'00. Adjustment factors'!$B$9:$M$51,G$1,FALSE)),"-")))</f>
        <v>-</v>
      </c>
      <c r="H31" s="688">
        <f>IF('01. APC &amp; OPROC Manual Adj'!H31&lt;&gt;"",'01. APC &amp; OPROC Manual Adj'!H31,'01. APC &amp; OPROC ETO'!H31)</f>
        <v>11</v>
      </c>
      <c r="I31" s="688">
        <f>IF('01. APC &amp; OPROC Manual Adj'!I31="-","-",
IF(ISNUMBER('01. APC &amp; OPROC Manual Adj'!I31),'01. APC &amp; OPROC Manual Adj'!I31*(1+VLOOKUP(LEFT($B31,2),'00. Adjustment factors'!$B$9:$M$51,I$1,FALSE)),
IF(ISNUMBER('01. APC &amp; OPROC ETO'!I31),'01. APC &amp; OPROC ETO'!I31*(1+VLOOKUP(LEFT($B31,2),'00. Adjustment factors'!$B$9:$M$51,I$1,FALSE)),"-")))</f>
        <v>6874.2255261990013</v>
      </c>
      <c r="J31" s="688">
        <f>IF('01. APC &amp; OPROC Manual Adj'!J31&lt;&gt;"",'01. APC &amp; OPROC Manual Adj'!J31,'01. APC &amp; OPROC ETO'!J31)</f>
        <v>40</v>
      </c>
      <c r="K31" s="688">
        <f>IF('01. APC &amp; OPROC Manual Adj'!K31="-","-",
IF(ISNUMBER('01. APC &amp; OPROC Manual Adj'!K31),'01. APC &amp; OPROC Manual Adj'!K31*(1+VLOOKUP(LEFT($B31,2),'00. Adjustment factors'!$B$9:$M$51,K$1,FALSE)),
IF(ISNUMBER('01. APC &amp; OPROC ETO'!K31),'01. APC &amp; OPROC ETO'!K31*(1+VLOOKUP(LEFT($B31,2),'00. Adjustment factors'!$B$9:$M$51,K$1,FALSE)),"-")))</f>
        <v>200.32327296398969</v>
      </c>
      <c r="L31" s="688" t="str">
        <f>'01. APC &amp; OPROC ETO'!L31</f>
        <v>No</v>
      </c>
      <c r="M31" s="689" t="str">
        <f>'01. APC &amp; OPROC ETO'!M31</f>
        <v>-</v>
      </c>
      <c r="N31" s="688" t="str">
        <f>IF('01. APC &amp; OPROC Manual Adj'!N31="-","-",
IF(ISNUMBER('01. APC &amp; OPROC Manual Adj'!N31),'01. APC &amp; OPROC Manual Adj'!N31*(1+VLOOKUP(LEFT($B31,2),'00. Adjustment factors'!$B$9:$M$51,N$1,FALSE)),
IF(ISNUMBER('01. APC &amp; OPROC ETO'!N31),'01. APC &amp; OPROC ETO'!N31*(1+VLOOKUP(LEFT($B31,2),'00. Adjustment factors'!$B$9:$M$51,N$1,FALSE)),"-")))</f>
        <v>-</v>
      </c>
      <c r="O31" s="688" t="str">
        <f>'01. APC &amp; OPROC ETO'!O31</f>
        <v/>
      </c>
      <c r="P31" s="690" t="str">
        <f>'01. APC &amp; OPROC ETO'!P31</f>
        <v/>
      </c>
      <c r="S31" s="359"/>
      <c r="T31" s="359"/>
    </row>
    <row r="32" spans="2:20" x14ac:dyDescent="0.2">
      <c r="B32" s="687" t="s">
        <v>858</v>
      </c>
      <c r="C32" s="636" t="s">
        <v>2009</v>
      </c>
      <c r="D32" s="691" t="str">
        <f>IF('01. APC &amp; OPROC Manual Adj'!D32="-","-",
IF(ISNUMBER('01. APC &amp; OPROC Manual Adj'!D32),'01. APC &amp; OPROC Manual Adj'!D32*(1+VLOOKUP(LEFT($B32,2),'00. Adjustment factors'!$B$9:$M$51,D$1,FALSE)),
IF(ISNUMBER('01. APC &amp; OPROC ETO'!D32),'01. APC &amp; OPROC ETO'!D32*(1+VLOOKUP(LEFT($B32,2),'00. Adjustment factors'!$B$9:$M$51,D$1,FALSE)),"-")))</f>
        <v>-</v>
      </c>
      <c r="E32" s="688">
        <f>IF('01. APC &amp; OPROC Manual Adj'!E32="-","-",
IF(ISNUMBER('01. APC &amp; OPROC Manual Adj'!E32),'01. APC &amp; OPROC Manual Adj'!E32*(1+VLOOKUP(LEFT($B32,2),'00. Adjustment factors'!$B$9:$M$51,E$1,FALSE)),
IF(ISNUMBER('01. APC &amp; OPROC ETO'!E32),'01. APC &amp; OPROC ETO'!E32*(1+VLOOKUP(LEFT($B32,2),'00. Adjustment factors'!$B$9:$M$51,E$1,FALSE)),"-")))</f>
        <v>6225.6559616444001</v>
      </c>
      <c r="F32" s="688" t="str">
        <f>IF('01. APC &amp; OPROC Manual Adj'!F32="-","-",
IF(ISNUMBER('01. APC &amp; OPROC Manual Adj'!F32),'01. APC &amp; OPROC Manual Adj'!F32*(1+VLOOKUP(LEFT($B32,2),'00. Adjustment factors'!$B$9:$M$51,F$1,FALSE)),
IF(ISNUMBER('01. APC &amp; OPROC ETO'!F32),'01. APC &amp; OPROC ETO'!F32*(1+VLOOKUP(LEFT($B32,2),'00. Adjustment factors'!$B$9:$M$51,F$1,FALSE)),"-")))</f>
        <v>-</v>
      </c>
      <c r="G32" s="688" t="str">
        <f>IF('01. APC &amp; OPROC Manual Adj'!G32="-","-",
IF(ISNUMBER('01. APC &amp; OPROC Manual Adj'!G32),'01. APC &amp; OPROC Manual Adj'!G32*(1+VLOOKUP(LEFT($B32,2),'00. Adjustment factors'!$B$9:$M$51,G$1,FALSE)),
IF(ISNUMBER('01. APC &amp; OPROC ETO'!G32),'01. APC &amp; OPROC ETO'!G32*(1+VLOOKUP(LEFT($B32,2),'00. Adjustment factors'!$B$9:$M$51,G$1,FALSE)),"-")))</f>
        <v>-</v>
      </c>
      <c r="H32" s="688">
        <f>IF('01. APC &amp; OPROC Manual Adj'!H32&lt;&gt;"",'01. APC &amp; OPROC Manual Adj'!H32,'01. APC &amp; OPROC ETO'!H32)</f>
        <v>24</v>
      </c>
      <c r="I32" s="688">
        <f>IF('01. APC &amp; OPROC Manual Adj'!I32="-","-",
IF(ISNUMBER('01. APC &amp; OPROC Manual Adj'!I32),'01. APC &amp; OPROC Manual Adj'!I32*(1+VLOOKUP(LEFT($B32,2),'00. Adjustment factors'!$B$9:$M$51,I$1,FALSE)),
IF(ISNUMBER('01. APC &amp; OPROC ETO'!I32),'01. APC &amp; OPROC ETO'!I32*(1+VLOOKUP(LEFT($B32,2),'00. Adjustment factors'!$B$9:$M$51,I$1,FALSE)),"-")))</f>
        <v>7625.7912008479652</v>
      </c>
      <c r="J32" s="688">
        <f>IF('01. APC &amp; OPROC Manual Adj'!J32&lt;&gt;"",'01. APC &amp; OPROC Manual Adj'!J32,'01. APC &amp; OPROC ETO'!J32)</f>
        <v>54</v>
      </c>
      <c r="K32" s="688">
        <f>IF('01. APC &amp; OPROC Manual Adj'!K32="-","-",
IF(ISNUMBER('01. APC &amp; OPROC Manual Adj'!K32),'01. APC &amp; OPROC Manual Adj'!K32*(1+VLOOKUP(LEFT($B32,2),'00. Adjustment factors'!$B$9:$M$51,K$1,FALSE)),
IF(ISNUMBER('01. APC &amp; OPROC ETO'!K32),'01. APC &amp; OPROC ETO'!K32*(1+VLOOKUP(LEFT($B32,2),'00. Adjustment factors'!$B$9:$M$51,K$1,FALSE)),"-")))</f>
        <v>200.32327296398969</v>
      </c>
      <c r="L32" s="688" t="str">
        <f>'01. APC &amp; OPROC ETO'!L32</f>
        <v>No</v>
      </c>
      <c r="M32" s="689" t="str">
        <f>'01. APC &amp; OPROC ETO'!M32</f>
        <v>-</v>
      </c>
      <c r="N32" s="688" t="str">
        <f>IF('01. APC &amp; OPROC Manual Adj'!N32="-","-",
IF(ISNUMBER('01. APC &amp; OPROC Manual Adj'!N32),'01. APC &amp; OPROC Manual Adj'!N32*(1+VLOOKUP(LEFT($B32,2),'00. Adjustment factors'!$B$9:$M$51,N$1,FALSE)),
IF(ISNUMBER('01. APC &amp; OPROC ETO'!N32),'01. APC &amp; OPROC ETO'!N32*(1+VLOOKUP(LEFT($B32,2),'00. Adjustment factors'!$B$9:$M$51,N$1,FALSE)),"-")))</f>
        <v>-</v>
      </c>
      <c r="O32" s="688" t="str">
        <f>'01. APC &amp; OPROC ETO'!O32</f>
        <v/>
      </c>
      <c r="P32" s="690" t="str">
        <f>'01. APC &amp; OPROC ETO'!P32</f>
        <v/>
      </c>
      <c r="S32" s="359"/>
      <c r="T32" s="359"/>
    </row>
    <row r="33" spans="2:20" x14ac:dyDescent="0.2">
      <c r="B33" s="687" t="s">
        <v>859</v>
      </c>
      <c r="C33" s="636" t="s">
        <v>2010</v>
      </c>
      <c r="D33" s="691" t="str">
        <f>IF('01. APC &amp; OPROC Manual Adj'!D33="-","-",
IF(ISNUMBER('01. APC &amp; OPROC Manual Adj'!D33),'01. APC &amp; OPROC Manual Adj'!D33*(1+VLOOKUP(LEFT($B33,2),'00. Adjustment factors'!$B$9:$M$51,D$1,FALSE)),
IF(ISNUMBER('01. APC &amp; OPROC ETO'!D33),'01. APC &amp; OPROC ETO'!D33*(1+VLOOKUP(LEFT($B33,2),'00. Adjustment factors'!$B$9:$M$51,D$1,FALSE)),"-")))</f>
        <v>-</v>
      </c>
      <c r="E33" s="688">
        <f>IF('01. APC &amp; OPROC Manual Adj'!E33="-","-",
IF(ISNUMBER('01. APC &amp; OPROC Manual Adj'!E33),'01. APC &amp; OPROC Manual Adj'!E33*(1+VLOOKUP(LEFT($B33,2),'00. Adjustment factors'!$B$9:$M$51,E$1,FALSE)),
IF(ISNUMBER('01. APC &amp; OPROC ETO'!E33),'01. APC &amp; OPROC ETO'!E33*(1+VLOOKUP(LEFT($B33,2),'00. Adjustment factors'!$B$9:$M$51,E$1,FALSE)),"-")))</f>
        <v>2457.629953736774</v>
      </c>
      <c r="F33" s="688" t="str">
        <f>IF('01. APC &amp; OPROC Manual Adj'!F33="-","-",
IF(ISNUMBER('01. APC &amp; OPROC Manual Adj'!F33),'01. APC &amp; OPROC Manual Adj'!F33*(1+VLOOKUP(LEFT($B33,2),'00. Adjustment factors'!$B$9:$M$51,F$1,FALSE)),
IF(ISNUMBER('01. APC &amp; OPROC ETO'!F33),'01. APC &amp; OPROC ETO'!F33*(1+VLOOKUP(LEFT($B33,2),'00. Adjustment factors'!$B$9:$M$51,F$1,FALSE)),"-")))</f>
        <v>-</v>
      </c>
      <c r="G33" s="688" t="str">
        <f>IF('01. APC &amp; OPROC Manual Adj'!G33="-","-",
IF(ISNUMBER('01. APC &amp; OPROC Manual Adj'!G33),'01. APC &amp; OPROC Manual Adj'!G33*(1+VLOOKUP(LEFT($B33,2),'00. Adjustment factors'!$B$9:$M$51,G$1,FALSE)),
IF(ISNUMBER('01. APC &amp; OPROC ETO'!G33),'01. APC &amp; OPROC ETO'!G33*(1+VLOOKUP(LEFT($B33,2),'00. Adjustment factors'!$B$9:$M$51,G$1,FALSE)),"-")))</f>
        <v>-</v>
      </c>
      <c r="H33" s="688">
        <f>IF('01. APC &amp; OPROC Manual Adj'!H33&lt;&gt;"",'01. APC &amp; OPROC Manual Adj'!H33,'01. APC &amp; OPROC ETO'!H33)</f>
        <v>6</v>
      </c>
      <c r="I33" s="688">
        <f>IF('01. APC &amp; OPROC Manual Adj'!I33="-","-",
IF(ISNUMBER('01. APC &amp; OPROC Manual Adj'!I33),'01. APC &amp; OPROC Manual Adj'!I33*(1+VLOOKUP(LEFT($B33,2),'00. Adjustment factors'!$B$9:$M$51,I$1,FALSE)),
IF(ISNUMBER('01. APC &amp; OPROC ETO'!I33),'01. APC &amp; OPROC ETO'!I33*(1+VLOOKUP(LEFT($B33,2),'00. Adjustment factors'!$B$9:$M$51,I$1,FALSE)),"-")))</f>
        <v>6512.2094956693109</v>
      </c>
      <c r="J33" s="688">
        <f>IF('01. APC &amp; OPROC Manual Adj'!J33&lt;&gt;"",'01. APC &amp; OPROC Manual Adj'!J33,'01. APC &amp; OPROC ETO'!J33)</f>
        <v>38</v>
      </c>
      <c r="K33" s="688">
        <f>IF('01. APC &amp; OPROC Manual Adj'!K33="-","-",
IF(ISNUMBER('01. APC &amp; OPROC Manual Adj'!K33),'01. APC &amp; OPROC Manual Adj'!K33*(1+VLOOKUP(LEFT($B33,2),'00. Adjustment factors'!$B$9:$M$51,K$1,FALSE)),
IF(ISNUMBER('01. APC &amp; OPROC ETO'!K33),'01. APC &amp; OPROC ETO'!K33*(1+VLOOKUP(LEFT($B33,2),'00. Adjustment factors'!$B$9:$M$51,K$1,FALSE)),"-")))</f>
        <v>200.32327296398969</v>
      </c>
      <c r="L33" s="688" t="str">
        <f>'01. APC &amp; OPROC ETO'!L33</f>
        <v>No</v>
      </c>
      <c r="M33" s="689" t="str">
        <f>'01. APC &amp; OPROC ETO'!M33</f>
        <v>-</v>
      </c>
      <c r="N33" s="688" t="str">
        <f>IF('01. APC &amp; OPROC Manual Adj'!N33="-","-",
IF(ISNUMBER('01. APC &amp; OPROC Manual Adj'!N33),'01. APC &amp; OPROC Manual Adj'!N33*(1+VLOOKUP(LEFT($B33,2),'00. Adjustment factors'!$B$9:$M$51,N$1,FALSE)),
IF(ISNUMBER('01. APC &amp; OPROC ETO'!N33),'01. APC &amp; OPROC ETO'!N33*(1+VLOOKUP(LEFT($B33,2),'00. Adjustment factors'!$B$9:$M$51,N$1,FALSE)),"-")))</f>
        <v>-</v>
      </c>
      <c r="O33" s="688" t="str">
        <f>'01. APC &amp; OPROC ETO'!O33</f>
        <v/>
      </c>
      <c r="P33" s="690" t="str">
        <f>'01. APC &amp; OPROC ETO'!P33</f>
        <v/>
      </c>
      <c r="S33" s="359"/>
      <c r="T33" s="359"/>
    </row>
    <row r="34" spans="2:20" x14ac:dyDescent="0.2">
      <c r="B34" s="687" t="s">
        <v>860</v>
      </c>
      <c r="C34" s="636" t="s">
        <v>2011</v>
      </c>
      <c r="D34" s="691" t="str">
        <f>IF('01. APC &amp; OPROC Manual Adj'!D34="-","-",
IF(ISNUMBER('01. APC &amp; OPROC Manual Adj'!D34),'01. APC &amp; OPROC Manual Adj'!D34*(1+VLOOKUP(LEFT($B34,2),'00. Adjustment factors'!$B$9:$M$51,D$1,FALSE)),
IF(ISNUMBER('01. APC &amp; OPROC ETO'!D34),'01. APC &amp; OPROC ETO'!D34*(1+VLOOKUP(LEFT($B34,2),'00. Adjustment factors'!$B$9:$M$51,D$1,FALSE)),"-")))</f>
        <v>-</v>
      </c>
      <c r="E34" s="688">
        <f>IF('01. APC &amp; OPROC Manual Adj'!E34="-","-",
IF(ISNUMBER('01. APC &amp; OPROC Manual Adj'!E34),'01. APC &amp; OPROC Manual Adj'!E34*(1+VLOOKUP(LEFT($B34,2),'00. Adjustment factors'!$B$9:$M$51,E$1,FALSE)),
IF(ISNUMBER('01. APC &amp; OPROC ETO'!E34),'01. APC &amp; OPROC ETO'!E34*(1+VLOOKUP(LEFT($B34,2),'00. Adjustment factors'!$B$9:$M$51,E$1,FALSE)),"-")))</f>
        <v>7104.6920695784665</v>
      </c>
      <c r="F34" s="688" t="str">
        <f>IF('01. APC &amp; OPROC Manual Adj'!F34="-","-",
IF(ISNUMBER('01. APC &amp; OPROC Manual Adj'!F34),'01. APC &amp; OPROC Manual Adj'!F34*(1+VLOOKUP(LEFT($B34,2),'00. Adjustment factors'!$B$9:$M$51,F$1,FALSE)),
IF(ISNUMBER('01. APC &amp; OPROC ETO'!F34),'01. APC &amp; OPROC ETO'!F34*(1+VLOOKUP(LEFT($B34,2),'00. Adjustment factors'!$B$9:$M$51,F$1,FALSE)),"-")))</f>
        <v>-</v>
      </c>
      <c r="G34" s="688" t="str">
        <f>IF('01. APC &amp; OPROC Manual Adj'!G34="-","-",
IF(ISNUMBER('01. APC &amp; OPROC Manual Adj'!G34),'01. APC &amp; OPROC Manual Adj'!G34*(1+VLOOKUP(LEFT($B34,2),'00. Adjustment factors'!$B$9:$M$51,G$1,FALSE)),
IF(ISNUMBER('01. APC &amp; OPROC ETO'!G34),'01. APC &amp; OPROC ETO'!G34*(1+VLOOKUP(LEFT($B34,2),'00. Adjustment factors'!$B$9:$M$51,G$1,FALSE)),"-")))</f>
        <v>-</v>
      </c>
      <c r="H34" s="688">
        <f>IF('01. APC &amp; OPROC Manual Adj'!H34&lt;&gt;"",'01. APC &amp; OPROC Manual Adj'!H34,'01. APC &amp; OPROC ETO'!H34)</f>
        <v>19</v>
      </c>
      <c r="I34" s="688">
        <f>IF('01. APC &amp; OPROC Manual Adj'!I34="-","-",
IF(ISNUMBER('01. APC &amp; OPROC Manual Adj'!I34),'01. APC &amp; OPROC Manual Adj'!I34*(1+VLOOKUP(LEFT($B34,2),'00. Adjustment factors'!$B$9:$M$51,I$1,FALSE)),
IF(ISNUMBER('01. APC &amp; OPROC ETO'!I34),'01. APC &amp; OPROC ETO'!I34*(1+VLOOKUP(LEFT($B34,2),'00. Adjustment factors'!$B$9:$M$51,I$1,FALSE)),"-")))</f>
        <v>7649.2457605724239</v>
      </c>
      <c r="J34" s="688">
        <f>IF('01. APC &amp; OPROC Manual Adj'!J34&lt;&gt;"",'01. APC &amp; OPROC Manual Adj'!J34,'01. APC &amp; OPROC ETO'!J34)</f>
        <v>60</v>
      </c>
      <c r="K34" s="688">
        <f>IF('01. APC &amp; OPROC Manual Adj'!K34="-","-",
IF(ISNUMBER('01. APC &amp; OPROC Manual Adj'!K34),'01. APC &amp; OPROC Manual Adj'!K34*(1+VLOOKUP(LEFT($B34,2),'00. Adjustment factors'!$B$9:$M$51,K$1,FALSE)),
IF(ISNUMBER('01. APC &amp; OPROC ETO'!K34),'01. APC &amp; OPROC ETO'!K34*(1+VLOOKUP(LEFT($B34,2),'00. Adjustment factors'!$B$9:$M$51,K$1,FALSE)),"-")))</f>
        <v>200.32327296398969</v>
      </c>
      <c r="L34" s="688" t="str">
        <f>'01. APC &amp; OPROC ETO'!L34</f>
        <v>No</v>
      </c>
      <c r="M34" s="689" t="str">
        <f>'01. APC &amp; OPROC ETO'!M34</f>
        <v>-</v>
      </c>
      <c r="N34" s="688" t="str">
        <f>IF('01. APC &amp; OPROC Manual Adj'!N34="-","-",
IF(ISNUMBER('01. APC &amp; OPROC Manual Adj'!N34),'01. APC &amp; OPROC Manual Adj'!N34*(1+VLOOKUP(LEFT($B34,2),'00. Adjustment factors'!$B$9:$M$51,N$1,FALSE)),
IF(ISNUMBER('01. APC &amp; OPROC ETO'!N34),'01. APC &amp; OPROC ETO'!N34*(1+VLOOKUP(LEFT($B34,2),'00. Adjustment factors'!$B$9:$M$51,N$1,FALSE)),"-")))</f>
        <v>-</v>
      </c>
      <c r="O34" s="688" t="str">
        <f>'01. APC &amp; OPROC ETO'!O34</f>
        <v/>
      </c>
      <c r="P34" s="690" t="str">
        <f>'01. APC &amp; OPROC ETO'!P34</f>
        <v/>
      </c>
      <c r="S34" s="359"/>
      <c r="T34" s="359"/>
    </row>
    <row r="35" spans="2:20" x14ac:dyDescent="0.2">
      <c r="B35" s="687" t="s">
        <v>861</v>
      </c>
      <c r="C35" s="636" t="s">
        <v>2012</v>
      </c>
      <c r="D35" s="691" t="str">
        <f>IF('01. APC &amp; OPROC Manual Adj'!D35="-","-",
IF(ISNUMBER('01. APC &amp; OPROC Manual Adj'!D35),'01. APC &amp; OPROC Manual Adj'!D35*(1+VLOOKUP(LEFT($B35,2),'00. Adjustment factors'!$B$9:$M$51,D$1,FALSE)),
IF(ISNUMBER('01. APC &amp; OPROC ETO'!D35),'01. APC &amp; OPROC ETO'!D35*(1+VLOOKUP(LEFT($B35,2),'00. Adjustment factors'!$B$9:$M$51,D$1,FALSE)),"-")))</f>
        <v>-</v>
      </c>
      <c r="E35" s="688">
        <f>IF('01. APC &amp; OPROC Manual Adj'!E35="-","-",
IF(ISNUMBER('01. APC &amp; OPROC Manual Adj'!E35),'01. APC &amp; OPROC Manual Adj'!E35*(1+VLOOKUP(LEFT($B35,2),'00. Adjustment factors'!$B$9:$M$51,E$1,FALSE)),
IF(ISNUMBER('01. APC &amp; OPROC ETO'!E35),'01. APC &amp; OPROC ETO'!E35*(1+VLOOKUP(LEFT($B35,2),'00. Adjustment factors'!$B$9:$M$51,E$1,FALSE)),"-")))</f>
        <v>5751.4659498238198</v>
      </c>
      <c r="F35" s="688" t="str">
        <f>IF('01. APC &amp; OPROC Manual Adj'!F35="-","-",
IF(ISNUMBER('01. APC &amp; OPROC Manual Adj'!F35),'01. APC &amp; OPROC Manual Adj'!F35*(1+VLOOKUP(LEFT($B35,2),'00. Adjustment factors'!$B$9:$M$51,F$1,FALSE)),
IF(ISNUMBER('01. APC &amp; OPROC ETO'!F35),'01. APC &amp; OPROC ETO'!F35*(1+VLOOKUP(LEFT($B35,2),'00. Adjustment factors'!$B$9:$M$51,F$1,FALSE)),"-")))</f>
        <v>-</v>
      </c>
      <c r="G35" s="688" t="str">
        <f>IF('01. APC &amp; OPROC Manual Adj'!G35="-","-",
IF(ISNUMBER('01. APC &amp; OPROC Manual Adj'!G35),'01. APC &amp; OPROC Manual Adj'!G35*(1+VLOOKUP(LEFT($B35,2),'00. Adjustment factors'!$B$9:$M$51,G$1,FALSE)),
IF(ISNUMBER('01. APC &amp; OPROC ETO'!G35),'01. APC &amp; OPROC ETO'!G35*(1+VLOOKUP(LEFT($B35,2),'00. Adjustment factors'!$B$9:$M$51,G$1,FALSE)),"-")))</f>
        <v>-</v>
      </c>
      <c r="H35" s="688">
        <f>IF('01. APC &amp; OPROC Manual Adj'!H35&lt;&gt;"",'01. APC &amp; OPROC Manual Adj'!H35,'01. APC &amp; OPROC ETO'!H35)</f>
        <v>5</v>
      </c>
      <c r="I35" s="688">
        <f>IF('01. APC &amp; OPROC Manual Adj'!I35="-","-",
IF(ISNUMBER('01. APC &amp; OPROC Manual Adj'!I35),'01. APC &amp; OPROC Manual Adj'!I35*(1+VLOOKUP(LEFT($B35,2),'00. Adjustment factors'!$B$9:$M$51,I$1,FALSE)),
IF(ISNUMBER('01. APC &amp; OPROC ETO'!I35),'01. APC &amp; OPROC ETO'!I35*(1+VLOOKUP(LEFT($B35,2),'00. Adjustment factors'!$B$9:$M$51,I$1,FALSE)),"-")))</f>
        <v>4994.8014578434513</v>
      </c>
      <c r="J35" s="688">
        <f>IF('01. APC &amp; OPROC Manual Adj'!J35&lt;&gt;"",'01. APC &amp; OPROC Manual Adj'!J35,'01. APC &amp; OPROC ETO'!J35)</f>
        <v>33</v>
      </c>
      <c r="K35" s="688">
        <f>IF('01. APC &amp; OPROC Manual Adj'!K35="-","-",
IF(ISNUMBER('01. APC &amp; OPROC Manual Adj'!K35),'01. APC &amp; OPROC Manual Adj'!K35*(1+VLOOKUP(LEFT($B35,2),'00. Adjustment factors'!$B$9:$M$51,K$1,FALSE)),
IF(ISNUMBER('01. APC &amp; OPROC ETO'!K35),'01. APC &amp; OPROC ETO'!K35*(1+VLOOKUP(LEFT($B35,2),'00. Adjustment factors'!$B$9:$M$51,K$1,FALSE)),"-")))</f>
        <v>200.32327296398969</v>
      </c>
      <c r="L35" s="688" t="str">
        <f>'01. APC &amp; OPROC ETO'!L35</f>
        <v>No</v>
      </c>
      <c r="M35" s="689" t="str">
        <f>'01. APC &amp; OPROC ETO'!M35</f>
        <v>-</v>
      </c>
      <c r="N35" s="688" t="str">
        <f>IF('01. APC &amp; OPROC Manual Adj'!N35="-","-",
IF(ISNUMBER('01. APC &amp; OPROC Manual Adj'!N35),'01. APC &amp; OPROC Manual Adj'!N35*(1+VLOOKUP(LEFT($B35,2),'00. Adjustment factors'!$B$9:$M$51,N$1,FALSE)),
IF(ISNUMBER('01. APC &amp; OPROC ETO'!N35),'01. APC &amp; OPROC ETO'!N35*(1+VLOOKUP(LEFT($B35,2),'00. Adjustment factors'!$B$9:$M$51,N$1,FALSE)),"-")))</f>
        <v>-</v>
      </c>
      <c r="O35" s="688" t="str">
        <f>'01. APC &amp; OPROC ETO'!O35</f>
        <v/>
      </c>
      <c r="P35" s="690" t="str">
        <f>'01. APC &amp; OPROC ETO'!P35</f>
        <v/>
      </c>
      <c r="S35" s="359"/>
      <c r="T35" s="359"/>
    </row>
    <row r="36" spans="2:20" x14ac:dyDescent="0.2">
      <c r="B36" s="687" t="s">
        <v>862</v>
      </c>
      <c r="C36" s="636" t="s">
        <v>2013</v>
      </c>
      <c r="D36" s="691" t="str">
        <f>IF('01. APC &amp; OPROC Manual Adj'!D36="-","-",
IF(ISNUMBER('01. APC &amp; OPROC Manual Adj'!D36),'01. APC &amp; OPROC Manual Adj'!D36*(1+VLOOKUP(LEFT($B36,2),'00. Adjustment factors'!$B$9:$M$51,D$1,FALSE)),
IF(ISNUMBER('01. APC &amp; OPROC ETO'!D36),'01. APC &amp; OPROC ETO'!D36*(1+VLOOKUP(LEFT($B36,2),'00. Adjustment factors'!$B$9:$M$51,D$1,FALSE)),"-")))</f>
        <v>-</v>
      </c>
      <c r="E36" s="688">
        <f>IF('01. APC &amp; OPROC Manual Adj'!E36="-","-",
IF(ISNUMBER('01. APC &amp; OPROC Manual Adj'!E36),'01. APC &amp; OPROC Manual Adj'!E36*(1+VLOOKUP(LEFT($B36,2),'00. Adjustment factors'!$B$9:$M$51,E$1,FALSE)),
IF(ISNUMBER('01. APC &amp; OPROC ETO'!E36),'01. APC &amp; OPROC ETO'!E36*(1+VLOOKUP(LEFT($B36,2),'00. Adjustment factors'!$B$9:$M$51,E$1,FALSE)),"-")))</f>
        <v>4126.9827480384747</v>
      </c>
      <c r="F36" s="688" t="str">
        <f>IF('01. APC &amp; OPROC Manual Adj'!F36="-","-",
IF(ISNUMBER('01. APC &amp; OPROC Manual Adj'!F36),'01. APC &amp; OPROC Manual Adj'!F36*(1+VLOOKUP(LEFT($B36,2),'00. Adjustment factors'!$B$9:$M$51,F$1,FALSE)),
IF(ISNUMBER('01. APC &amp; OPROC ETO'!F36),'01. APC &amp; OPROC ETO'!F36*(1+VLOOKUP(LEFT($B36,2),'00. Adjustment factors'!$B$9:$M$51,F$1,FALSE)),"-")))</f>
        <v>-</v>
      </c>
      <c r="G36" s="688" t="str">
        <f>IF('01. APC &amp; OPROC Manual Adj'!G36="-","-",
IF(ISNUMBER('01. APC &amp; OPROC Manual Adj'!G36),'01. APC &amp; OPROC Manual Adj'!G36*(1+VLOOKUP(LEFT($B36,2),'00. Adjustment factors'!$B$9:$M$51,G$1,FALSE)),
IF(ISNUMBER('01. APC &amp; OPROC ETO'!G36),'01. APC &amp; OPROC ETO'!G36*(1+VLOOKUP(LEFT($B36,2),'00. Adjustment factors'!$B$9:$M$51,G$1,FALSE)),"-")))</f>
        <v>-</v>
      </c>
      <c r="H36" s="688">
        <f>IF('01. APC &amp; OPROC Manual Adj'!H36&lt;&gt;"",'01. APC &amp; OPROC Manual Adj'!H36,'01. APC &amp; OPROC ETO'!H36)</f>
        <v>11</v>
      </c>
      <c r="I36" s="688">
        <f>IF('01. APC &amp; OPROC Manual Adj'!I36="-","-",
IF(ISNUMBER('01. APC &amp; OPROC Manual Adj'!I36),'01. APC &amp; OPROC Manual Adj'!I36*(1+VLOOKUP(LEFT($B36,2),'00. Adjustment factors'!$B$9:$M$51,I$1,FALSE)),
IF(ISNUMBER('01. APC &amp; OPROC ETO'!I36),'01. APC &amp; OPROC ETO'!I36*(1+VLOOKUP(LEFT($B36,2),'00. Adjustment factors'!$B$9:$M$51,I$1,FALSE)),"-")))</f>
        <v>5953.3791161474219</v>
      </c>
      <c r="J36" s="688">
        <f>IF('01. APC &amp; OPROC Manual Adj'!J36&lt;&gt;"",'01. APC &amp; OPROC Manual Adj'!J36,'01. APC &amp; OPROC ETO'!J36)</f>
        <v>29</v>
      </c>
      <c r="K36" s="688">
        <f>IF('01. APC &amp; OPROC Manual Adj'!K36="-","-",
IF(ISNUMBER('01. APC &amp; OPROC Manual Adj'!K36),'01. APC &amp; OPROC Manual Adj'!K36*(1+VLOOKUP(LEFT($B36,2),'00. Adjustment factors'!$B$9:$M$51,K$1,FALSE)),
IF(ISNUMBER('01. APC &amp; OPROC ETO'!K36),'01. APC &amp; OPROC ETO'!K36*(1+VLOOKUP(LEFT($B36,2),'00. Adjustment factors'!$B$9:$M$51,K$1,FALSE)),"-")))</f>
        <v>200.32327296398969</v>
      </c>
      <c r="L36" s="688" t="str">
        <f>'01. APC &amp; OPROC ETO'!L36</f>
        <v>No</v>
      </c>
      <c r="M36" s="689" t="str">
        <f>'01. APC &amp; OPROC ETO'!M36</f>
        <v>-</v>
      </c>
      <c r="N36" s="688" t="str">
        <f>IF('01. APC &amp; OPROC Manual Adj'!N36="-","-",
IF(ISNUMBER('01. APC &amp; OPROC Manual Adj'!N36),'01. APC &amp; OPROC Manual Adj'!N36*(1+VLOOKUP(LEFT($B36,2),'00. Adjustment factors'!$B$9:$M$51,N$1,FALSE)),
IF(ISNUMBER('01. APC &amp; OPROC ETO'!N36),'01. APC &amp; OPROC ETO'!N36*(1+VLOOKUP(LEFT($B36,2),'00. Adjustment factors'!$B$9:$M$51,N$1,FALSE)),"-")))</f>
        <v>-</v>
      </c>
      <c r="O36" s="688" t="str">
        <f>'01. APC &amp; OPROC ETO'!O36</f>
        <v/>
      </c>
      <c r="P36" s="690" t="str">
        <f>'01. APC &amp; OPROC ETO'!P36</f>
        <v/>
      </c>
      <c r="S36" s="359"/>
      <c r="T36" s="359"/>
    </row>
    <row r="37" spans="2:20" x14ac:dyDescent="0.2">
      <c r="B37" s="687" t="s">
        <v>863</v>
      </c>
      <c r="C37" s="636" t="s">
        <v>2014</v>
      </c>
      <c r="D37" s="691" t="str">
        <f>IF('01. APC &amp; OPROC Manual Adj'!D37="-","-",
IF(ISNUMBER('01. APC &amp; OPROC Manual Adj'!D37),'01. APC &amp; OPROC Manual Adj'!D37*(1+VLOOKUP(LEFT($B37,2),'00. Adjustment factors'!$B$9:$M$51,D$1,FALSE)),
IF(ISNUMBER('01. APC &amp; OPROC ETO'!D37),'01. APC &amp; OPROC ETO'!D37*(1+VLOOKUP(LEFT($B37,2),'00. Adjustment factors'!$B$9:$M$51,D$1,FALSE)),"-")))</f>
        <v>-</v>
      </c>
      <c r="E37" s="688">
        <f>IF('01. APC &amp; OPROC Manual Adj'!E37="-","-",
IF(ISNUMBER('01. APC &amp; OPROC Manual Adj'!E37),'01. APC &amp; OPROC Manual Adj'!E37*(1+VLOOKUP(LEFT($B37,2),'00. Adjustment factors'!$B$9:$M$51,E$1,FALSE)),
IF(ISNUMBER('01. APC &amp; OPROC ETO'!E37),'01. APC &amp; OPROC ETO'!E37*(1+VLOOKUP(LEFT($B37,2),'00. Adjustment factors'!$B$9:$M$51,E$1,FALSE)),"-")))</f>
        <v>3939.3462702428042</v>
      </c>
      <c r="F37" s="688" t="str">
        <f>IF('01. APC &amp; OPROC Manual Adj'!F37="-","-",
IF(ISNUMBER('01. APC &amp; OPROC Manual Adj'!F37),'01. APC &amp; OPROC Manual Adj'!F37*(1+VLOOKUP(LEFT($B37,2),'00. Adjustment factors'!$B$9:$M$51,F$1,FALSE)),
IF(ISNUMBER('01. APC &amp; OPROC ETO'!F37),'01. APC &amp; OPROC ETO'!F37*(1+VLOOKUP(LEFT($B37,2),'00. Adjustment factors'!$B$9:$M$51,F$1,FALSE)),"-")))</f>
        <v>-</v>
      </c>
      <c r="G37" s="688" t="str">
        <f>IF('01. APC &amp; OPROC Manual Adj'!G37="-","-",
IF(ISNUMBER('01. APC &amp; OPROC Manual Adj'!G37),'01. APC &amp; OPROC Manual Adj'!G37*(1+VLOOKUP(LEFT($B37,2),'00. Adjustment factors'!$B$9:$M$51,G$1,FALSE)),
IF(ISNUMBER('01. APC &amp; OPROC ETO'!G37),'01. APC &amp; OPROC ETO'!G37*(1+VLOOKUP(LEFT($B37,2),'00. Adjustment factors'!$B$9:$M$51,G$1,FALSE)),"-")))</f>
        <v>-</v>
      </c>
      <c r="H37" s="688">
        <f>IF('01. APC &amp; OPROC Manual Adj'!H37&lt;&gt;"",'01. APC &amp; OPROC Manual Adj'!H37,'01. APC &amp; OPROC ETO'!H37)</f>
        <v>9</v>
      </c>
      <c r="I37" s="688">
        <f>IF('01. APC &amp; OPROC Manual Adj'!I37="-","-",
IF(ISNUMBER('01. APC &amp; OPROC Manual Adj'!I37),'01. APC &amp; OPROC Manual Adj'!I37*(1+VLOOKUP(LEFT($B37,2),'00. Adjustment factors'!$B$9:$M$51,I$1,FALSE)),
IF(ISNUMBER('01. APC &amp; OPROC ETO'!I37),'01. APC &amp; OPROC ETO'!I37*(1+VLOOKUP(LEFT($B37,2),'00. Adjustment factors'!$B$9:$M$51,I$1,FALSE)),"-")))</f>
        <v>5320.1060035870332</v>
      </c>
      <c r="J37" s="688">
        <f>IF('01. APC &amp; OPROC Manual Adj'!J37&lt;&gt;"",'01. APC &amp; OPROC Manual Adj'!J37,'01. APC &amp; OPROC ETO'!J37)</f>
        <v>21</v>
      </c>
      <c r="K37" s="688">
        <f>IF('01. APC &amp; OPROC Manual Adj'!K37="-","-",
IF(ISNUMBER('01. APC &amp; OPROC Manual Adj'!K37),'01. APC &amp; OPROC Manual Adj'!K37*(1+VLOOKUP(LEFT($B37,2),'00. Adjustment factors'!$B$9:$M$51,K$1,FALSE)),
IF(ISNUMBER('01. APC &amp; OPROC ETO'!K37),'01. APC &amp; OPROC ETO'!K37*(1+VLOOKUP(LEFT($B37,2),'00. Adjustment factors'!$B$9:$M$51,K$1,FALSE)),"-")))</f>
        <v>200.32327296398969</v>
      </c>
      <c r="L37" s="688" t="str">
        <f>'01. APC &amp; OPROC ETO'!L37</f>
        <v>No</v>
      </c>
      <c r="M37" s="689" t="str">
        <f>'01. APC &amp; OPROC ETO'!M37</f>
        <v>-</v>
      </c>
      <c r="N37" s="688" t="str">
        <f>IF('01. APC &amp; OPROC Manual Adj'!N37="-","-",
IF(ISNUMBER('01. APC &amp; OPROC Manual Adj'!N37),'01. APC &amp; OPROC Manual Adj'!N37*(1+VLOOKUP(LEFT($B37,2),'00. Adjustment factors'!$B$9:$M$51,N$1,FALSE)),
IF(ISNUMBER('01. APC &amp; OPROC ETO'!N37),'01. APC &amp; OPROC ETO'!N37*(1+VLOOKUP(LEFT($B37,2),'00. Adjustment factors'!$B$9:$M$51,N$1,FALSE)),"-")))</f>
        <v>-</v>
      </c>
      <c r="O37" s="688" t="str">
        <f>'01. APC &amp; OPROC ETO'!O37</f>
        <v/>
      </c>
      <c r="P37" s="690" t="str">
        <f>'01. APC &amp; OPROC ETO'!P37</f>
        <v/>
      </c>
      <c r="S37" s="359"/>
      <c r="T37" s="359"/>
    </row>
    <row r="38" spans="2:20" x14ac:dyDescent="0.2">
      <c r="B38" s="687" t="s">
        <v>864</v>
      </c>
      <c r="C38" s="636" t="s">
        <v>2015</v>
      </c>
      <c r="D38" s="691" t="str">
        <f>IF('01. APC &amp; OPROC Manual Adj'!D38="-","-",
IF(ISNUMBER('01. APC &amp; OPROC Manual Adj'!D38),'01. APC &amp; OPROC Manual Adj'!D38*(1+VLOOKUP(LEFT($B38,2),'00. Adjustment factors'!$B$9:$M$51,D$1,FALSE)),
IF(ISNUMBER('01. APC &amp; OPROC ETO'!D38),'01. APC &amp; OPROC ETO'!D38*(1+VLOOKUP(LEFT($B38,2),'00. Adjustment factors'!$B$9:$M$51,D$1,FALSE)),"-")))</f>
        <v>-</v>
      </c>
      <c r="E38" s="688">
        <f>IF('01. APC &amp; OPROC Manual Adj'!E38="-","-",
IF(ISNUMBER('01. APC &amp; OPROC Manual Adj'!E38),'01. APC &amp; OPROC Manual Adj'!E38*(1+VLOOKUP(LEFT($B38,2),'00. Adjustment factors'!$B$9:$M$51,E$1,FALSE)),
IF(ISNUMBER('01. APC &amp; OPROC ETO'!E38),'01. APC &amp; OPROC ETO'!E38*(1+VLOOKUP(LEFT($B38,2),'00. Adjustment factors'!$B$9:$M$51,E$1,FALSE)),"-")))</f>
        <v>2040.5466960279189</v>
      </c>
      <c r="F38" s="688" t="str">
        <f>IF('01. APC &amp; OPROC Manual Adj'!F38="-","-",
IF(ISNUMBER('01. APC &amp; OPROC Manual Adj'!F38),'01. APC &amp; OPROC Manual Adj'!F38*(1+VLOOKUP(LEFT($B38,2),'00. Adjustment factors'!$B$9:$M$51,F$1,FALSE)),
IF(ISNUMBER('01. APC &amp; OPROC ETO'!F38),'01. APC &amp; OPROC ETO'!F38*(1+VLOOKUP(LEFT($B38,2),'00. Adjustment factors'!$B$9:$M$51,F$1,FALSE)),"-")))</f>
        <v>-</v>
      </c>
      <c r="G38" s="688" t="str">
        <f>IF('01. APC &amp; OPROC Manual Adj'!G38="-","-",
IF(ISNUMBER('01. APC &amp; OPROC Manual Adj'!G38),'01. APC &amp; OPROC Manual Adj'!G38*(1+VLOOKUP(LEFT($B38,2),'00. Adjustment factors'!$B$9:$M$51,G$1,FALSE)),
IF(ISNUMBER('01. APC &amp; OPROC ETO'!G38),'01. APC &amp; OPROC ETO'!G38*(1+VLOOKUP(LEFT($B38,2),'00. Adjustment factors'!$B$9:$M$51,G$1,FALSE)),"-")))</f>
        <v>-</v>
      </c>
      <c r="H38" s="688">
        <f>IF('01. APC &amp; OPROC Manual Adj'!H38&lt;&gt;"",'01. APC &amp; OPROC Manual Adj'!H38,'01. APC &amp; OPROC ETO'!H38)</f>
        <v>8</v>
      </c>
      <c r="I38" s="688">
        <f>IF('01. APC &amp; OPROC Manual Adj'!I38="-","-",
IF(ISNUMBER('01. APC &amp; OPROC Manual Adj'!I38),'01. APC &amp; OPROC Manual Adj'!I38*(1+VLOOKUP(LEFT($B38,2),'00. Adjustment factors'!$B$9:$M$51,I$1,FALSE)),
IF(ISNUMBER('01. APC &amp; OPROC ETO'!I38),'01. APC &amp; OPROC ETO'!I38*(1+VLOOKUP(LEFT($B38,2),'00. Adjustment factors'!$B$9:$M$51,I$1,FALSE)),"-")))</f>
        <v>4454.3268207146175</v>
      </c>
      <c r="J38" s="688">
        <f>IF('01. APC &amp; OPROC Manual Adj'!J38&lt;&gt;"",'01. APC &amp; OPROC Manual Adj'!J38,'01. APC &amp; OPROC ETO'!J38)</f>
        <v>20</v>
      </c>
      <c r="K38" s="688">
        <f>IF('01. APC &amp; OPROC Manual Adj'!K38="-","-",
IF(ISNUMBER('01. APC &amp; OPROC Manual Adj'!K38),'01. APC &amp; OPROC Manual Adj'!K38*(1+VLOOKUP(LEFT($B38,2),'00. Adjustment factors'!$B$9:$M$51,K$1,FALSE)),
IF(ISNUMBER('01. APC &amp; OPROC ETO'!K38),'01. APC &amp; OPROC ETO'!K38*(1+VLOOKUP(LEFT($B38,2),'00. Adjustment factors'!$B$9:$M$51,K$1,FALSE)),"-")))</f>
        <v>200.32327296398969</v>
      </c>
      <c r="L38" s="688" t="str">
        <f>'01. APC &amp; OPROC ETO'!L38</f>
        <v>No</v>
      </c>
      <c r="M38" s="689" t="str">
        <f>'01. APC &amp; OPROC ETO'!M38</f>
        <v>-</v>
      </c>
      <c r="N38" s="688" t="str">
        <f>IF('01. APC &amp; OPROC Manual Adj'!N38="-","-",
IF(ISNUMBER('01. APC &amp; OPROC Manual Adj'!N38),'01. APC &amp; OPROC Manual Adj'!N38*(1+VLOOKUP(LEFT($B38,2),'00. Adjustment factors'!$B$9:$M$51,N$1,FALSE)),
IF(ISNUMBER('01. APC &amp; OPROC ETO'!N38),'01. APC &amp; OPROC ETO'!N38*(1+VLOOKUP(LEFT($B38,2),'00. Adjustment factors'!$B$9:$M$51,N$1,FALSE)),"-")))</f>
        <v>-</v>
      </c>
      <c r="O38" s="688" t="str">
        <f>'01. APC &amp; OPROC ETO'!O38</f>
        <v/>
      </c>
      <c r="P38" s="690" t="str">
        <f>'01. APC &amp; OPROC ETO'!P38</f>
        <v/>
      </c>
      <c r="S38" s="359"/>
      <c r="T38" s="359"/>
    </row>
    <row r="39" spans="2:20" x14ac:dyDescent="0.2">
      <c r="B39" s="687" t="s">
        <v>865</v>
      </c>
      <c r="C39" s="636" t="s">
        <v>2016</v>
      </c>
      <c r="D39" s="691" t="str">
        <f>IF('01. APC &amp; OPROC Manual Adj'!D39="-","-",
IF(ISNUMBER('01. APC &amp; OPROC Manual Adj'!D39),'01. APC &amp; OPROC Manual Adj'!D39*(1+VLOOKUP(LEFT($B39,2),'00. Adjustment factors'!$B$9:$M$51,D$1,FALSE)),
IF(ISNUMBER('01. APC &amp; OPROC ETO'!D39),'01. APC &amp; OPROC ETO'!D39*(1+VLOOKUP(LEFT($B39,2),'00. Adjustment factors'!$B$9:$M$51,D$1,FALSE)),"-")))</f>
        <v>-</v>
      </c>
      <c r="E39" s="688">
        <f>IF('01. APC &amp; OPROC Manual Adj'!E39="-","-",
IF(ISNUMBER('01. APC &amp; OPROC Manual Adj'!E39),'01. APC &amp; OPROC Manual Adj'!E39*(1+VLOOKUP(LEFT($B39,2),'00. Adjustment factors'!$B$9:$M$51,E$1,FALSE)),
IF(ISNUMBER('01. APC &amp; OPROC ETO'!E39),'01. APC &amp; OPROC ETO'!E39*(1+VLOOKUP(LEFT($B39,2),'00. Adjustment factors'!$B$9:$M$51,E$1,FALSE)),"-")))</f>
        <v>1596.9495881957625</v>
      </c>
      <c r="F39" s="688" t="str">
        <f>IF('01. APC &amp; OPROC Manual Adj'!F39="-","-",
IF(ISNUMBER('01. APC &amp; OPROC Manual Adj'!F39),'01. APC &amp; OPROC Manual Adj'!F39*(1+VLOOKUP(LEFT($B39,2),'00. Adjustment factors'!$B$9:$M$51,F$1,FALSE)),
IF(ISNUMBER('01. APC &amp; OPROC ETO'!F39),'01. APC &amp; OPROC ETO'!F39*(1+VLOOKUP(LEFT($B39,2),'00. Adjustment factors'!$B$9:$M$51,F$1,FALSE)),"-")))</f>
        <v>-</v>
      </c>
      <c r="G39" s="688" t="str">
        <f>IF('01. APC &amp; OPROC Manual Adj'!G39="-","-",
IF(ISNUMBER('01. APC &amp; OPROC Manual Adj'!G39),'01. APC &amp; OPROC Manual Adj'!G39*(1+VLOOKUP(LEFT($B39,2),'00. Adjustment factors'!$B$9:$M$51,G$1,FALSE)),
IF(ISNUMBER('01. APC &amp; OPROC ETO'!G39),'01. APC &amp; OPROC ETO'!G39*(1+VLOOKUP(LEFT($B39,2),'00. Adjustment factors'!$B$9:$M$51,G$1,FALSE)),"-")))</f>
        <v>-</v>
      </c>
      <c r="H39" s="688">
        <f>IF('01. APC &amp; OPROC Manual Adj'!H39&lt;&gt;"",'01. APC &amp; OPROC Manual Adj'!H39,'01. APC &amp; OPROC ETO'!H39)</f>
        <v>5</v>
      </c>
      <c r="I39" s="688">
        <f>IF('01. APC &amp; OPROC Manual Adj'!I39="-","-",
IF(ISNUMBER('01. APC &amp; OPROC Manual Adj'!I39),'01. APC &amp; OPROC Manual Adj'!I39*(1+VLOOKUP(LEFT($B39,2),'00. Adjustment factors'!$B$9:$M$51,I$1,FALSE)),
IF(ISNUMBER('01. APC &amp; OPROC ETO'!I39),'01. APC &amp; OPROC ETO'!I39*(1+VLOOKUP(LEFT($B39,2),'00. Adjustment factors'!$B$9:$M$51,I$1,FALSE)),"-")))</f>
        <v>3181.6620147961553</v>
      </c>
      <c r="J39" s="688">
        <f>IF('01. APC &amp; OPROC Manual Adj'!J39&lt;&gt;"",'01. APC &amp; OPROC Manual Adj'!J39,'01. APC &amp; OPROC ETO'!J39)</f>
        <v>11</v>
      </c>
      <c r="K39" s="688">
        <f>IF('01. APC &amp; OPROC Manual Adj'!K39="-","-",
IF(ISNUMBER('01. APC &amp; OPROC Manual Adj'!K39),'01. APC &amp; OPROC Manual Adj'!K39*(1+VLOOKUP(LEFT($B39,2),'00. Adjustment factors'!$B$9:$M$51,K$1,FALSE)),
IF(ISNUMBER('01. APC &amp; OPROC ETO'!K39),'01. APC &amp; OPROC ETO'!K39*(1+VLOOKUP(LEFT($B39,2),'00. Adjustment factors'!$B$9:$M$51,K$1,FALSE)),"-")))</f>
        <v>200.32327296398969</v>
      </c>
      <c r="L39" s="688" t="str">
        <f>'01. APC &amp; OPROC ETO'!L39</f>
        <v>No</v>
      </c>
      <c r="M39" s="689" t="str">
        <f>'01. APC &amp; OPROC ETO'!M39</f>
        <v>-</v>
      </c>
      <c r="N39" s="688" t="str">
        <f>IF('01. APC &amp; OPROC Manual Adj'!N39="-","-",
IF(ISNUMBER('01. APC &amp; OPROC Manual Adj'!N39),'01. APC &amp; OPROC Manual Adj'!N39*(1+VLOOKUP(LEFT($B39,2),'00. Adjustment factors'!$B$9:$M$51,N$1,FALSE)),
IF(ISNUMBER('01. APC &amp; OPROC ETO'!N39),'01. APC &amp; OPROC ETO'!N39*(1+VLOOKUP(LEFT($B39,2),'00. Adjustment factors'!$B$9:$M$51,N$1,FALSE)),"-")))</f>
        <v>-</v>
      </c>
      <c r="O39" s="688" t="str">
        <f>'01. APC &amp; OPROC ETO'!O39</f>
        <v/>
      </c>
      <c r="P39" s="690" t="str">
        <f>'01. APC &amp; OPROC ETO'!P39</f>
        <v/>
      </c>
      <c r="S39" s="359"/>
      <c r="T39" s="359"/>
    </row>
    <row r="40" spans="2:20" x14ac:dyDescent="0.2">
      <c r="B40" s="687" t="s">
        <v>866</v>
      </c>
      <c r="C40" s="636" t="s">
        <v>2017</v>
      </c>
      <c r="D40" s="691" t="str">
        <f>IF('01. APC &amp; OPROC Manual Adj'!D40="-","-",
IF(ISNUMBER('01. APC &amp; OPROC Manual Adj'!D40),'01. APC &amp; OPROC Manual Adj'!D40*(1+VLOOKUP(LEFT($B40,2),'00. Adjustment factors'!$B$9:$M$51,D$1,FALSE)),
IF(ISNUMBER('01. APC &amp; OPROC ETO'!D40),'01. APC &amp; OPROC ETO'!D40*(1+VLOOKUP(LEFT($B40,2),'00. Adjustment factors'!$B$9:$M$51,D$1,FALSE)),"-")))</f>
        <v>-</v>
      </c>
      <c r="E40" s="688">
        <f>IF('01. APC &amp; OPROC Manual Adj'!E40="-","-",
IF(ISNUMBER('01. APC &amp; OPROC Manual Adj'!E40),'01. APC &amp; OPROC Manual Adj'!E40*(1+VLOOKUP(LEFT($B40,2),'00. Adjustment factors'!$B$9:$M$51,E$1,FALSE)),
IF(ISNUMBER('01. APC &amp; OPROC ETO'!E40),'01. APC &amp; OPROC ETO'!E40*(1+VLOOKUP(LEFT($B40,2),'00. Adjustment factors'!$B$9:$M$51,E$1,FALSE)),"-")))</f>
        <v>2519.8355251799039</v>
      </c>
      <c r="F40" s="688" t="str">
        <f>IF('01. APC &amp; OPROC Manual Adj'!F40="-","-",
IF(ISNUMBER('01. APC &amp; OPROC Manual Adj'!F40),'01. APC &amp; OPROC Manual Adj'!F40*(1+VLOOKUP(LEFT($B40,2),'00. Adjustment factors'!$B$9:$M$51,F$1,FALSE)),
IF(ISNUMBER('01. APC &amp; OPROC ETO'!F40),'01. APC &amp; OPROC ETO'!F40*(1+VLOOKUP(LEFT($B40,2),'00. Adjustment factors'!$B$9:$M$51,F$1,FALSE)),"-")))</f>
        <v>-</v>
      </c>
      <c r="G40" s="688" t="str">
        <f>IF('01. APC &amp; OPROC Manual Adj'!G40="-","-",
IF(ISNUMBER('01. APC &amp; OPROC Manual Adj'!G40),'01. APC &amp; OPROC Manual Adj'!G40*(1+VLOOKUP(LEFT($B40,2),'00. Adjustment factors'!$B$9:$M$51,G$1,FALSE)),
IF(ISNUMBER('01. APC &amp; OPROC ETO'!G40),'01. APC &amp; OPROC ETO'!G40*(1+VLOOKUP(LEFT($B40,2),'00. Adjustment factors'!$B$9:$M$51,G$1,FALSE)),"-")))</f>
        <v>-</v>
      </c>
      <c r="H40" s="688">
        <f>IF('01. APC &amp; OPROC Manual Adj'!H40&lt;&gt;"",'01. APC &amp; OPROC Manual Adj'!H40,'01. APC &amp; OPROC ETO'!H40)</f>
        <v>5</v>
      </c>
      <c r="I40" s="688">
        <f>IF('01. APC &amp; OPROC Manual Adj'!I40="-","-",
IF(ISNUMBER('01. APC &amp; OPROC Manual Adj'!I40),'01. APC &amp; OPROC Manual Adj'!I40*(1+VLOOKUP(LEFT($B40,2),'00. Adjustment factors'!$B$9:$M$51,I$1,FALSE)),
IF(ISNUMBER('01. APC &amp; OPROC ETO'!I40),'01. APC &amp; OPROC ETO'!I40*(1+VLOOKUP(LEFT($B40,2),'00. Adjustment factors'!$B$9:$M$51,I$1,FALSE)),"-")))</f>
        <v>3441.7016986977642</v>
      </c>
      <c r="J40" s="688">
        <f>IF('01. APC &amp; OPROC Manual Adj'!J40&lt;&gt;"",'01. APC &amp; OPROC Manual Adj'!J40,'01. APC &amp; OPROC ETO'!J40)</f>
        <v>22</v>
      </c>
      <c r="K40" s="688">
        <f>IF('01. APC &amp; OPROC Manual Adj'!K40="-","-",
IF(ISNUMBER('01. APC &amp; OPROC Manual Adj'!K40),'01. APC &amp; OPROC Manual Adj'!K40*(1+VLOOKUP(LEFT($B40,2),'00. Adjustment factors'!$B$9:$M$51,K$1,FALSE)),
IF(ISNUMBER('01. APC &amp; OPROC ETO'!K40),'01. APC &amp; OPROC ETO'!K40*(1+VLOOKUP(LEFT($B40,2),'00. Adjustment factors'!$B$9:$M$51,K$1,FALSE)),"-")))</f>
        <v>200.32327296398969</v>
      </c>
      <c r="L40" s="688" t="str">
        <f>'01. APC &amp; OPROC ETO'!L40</f>
        <v>No</v>
      </c>
      <c r="M40" s="689" t="str">
        <f>'01. APC &amp; OPROC ETO'!M40</f>
        <v>-</v>
      </c>
      <c r="N40" s="688" t="str">
        <f>IF('01. APC &amp; OPROC Manual Adj'!N40="-","-",
IF(ISNUMBER('01. APC &amp; OPROC Manual Adj'!N40),'01. APC &amp; OPROC Manual Adj'!N40*(1+VLOOKUP(LEFT($B40,2),'00. Adjustment factors'!$B$9:$M$51,N$1,FALSE)),
IF(ISNUMBER('01. APC &amp; OPROC ETO'!N40),'01. APC &amp; OPROC ETO'!N40*(1+VLOOKUP(LEFT($B40,2),'00. Adjustment factors'!$B$9:$M$51,N$1,FALSE)),"-")))</f>
        <v>-</v>
      </c>
      <c r="O40" s="688" t="str">
        <f>'01. APC &amp; OPROC ETO'!O40</f>
        <v/>
      </c>
      <c r="P40" s="690" t="str">
        <f>'01. APC &amp; OPROC ETO'!P40</f>
        <v/>
      </c>
      <c r="S40" s="359"/>
      <c r="T40" s="359"/>
    </row>
    <row r="41" spans="2:20" x14ac:dyDescent="0.2">
      <c r="B41" s="687" t="s">
        <v>867</v>
      </c>
      <c r="C41" s="636" t="s">
        <v>2018</v>
      </c>
      <c r="D41" s="691" t="str">
        <f>IF('01. APC &amp; OPROC Manual Adj'!D41="-","-",
IF(ISNUMBER('01. APC &amp; OPROC Manual Adj'!D41),'01. APC &amp; OPROC Manual Adj'!D41*(1+VLOOKUP(LEFT($B41,2),'00. Adjustment factors'!$B$9:$M$51,D$1,FALSE)),
IF(ISNUMBER('01. APC &amp; OPROC ETO'!D41),'01. APC &amp; OPROC ETO'!D41*(1+VLOOKUP(LEFT($B41,2),'00. Adjustment factors'!$B$9:$M$51,D$1,FALSE)),"-")))</f>
        <v>-</v>
      </c>
      <c r="E41" s="688">
        <f>IF('01. APC &amp; OPROC Manual Adj'!E41="-","-",
IF(ISNUMBER('01. APC &amp; OPROC Manual Adj'!E41),'01. APC &amp; OPROC Manual Adj'!E41*(1+VLOOKUP(LEFT($B41,2),'00. Adjustment factors'!$B$9:$M$51,E$1,FALSE)),
IF(ISNUMBER('01. APC &amp; OPROC ETO'!E41),'01. APC &amp; OPROC ETO'!E41*(1+VLOOKUP(LEFT($B41,2),'00. Adjustment factors'!$B$9:$M$51,E$1,FALSE)),"-")))</f>
        <v>1822.3173142438236</v>
      </c>
      <c r="F41" s="688" t="str">
        <f>IF('01. APC &amp; OPROC Manual Adj'!F41="-","-",
IF(ISNUMBER('01. APC &amp; OPROC Manual Adj'!F41),'01. APC &amp; OPROC Manual Adj'!F41*(1+VLOOKUP(LEFT($B41,2),'00. Adjustment factors'!$B$9:$M$51,F$1,FALSE)),
IF(ISNUMBER('01. APC &amp; OPROC ETO'!F41),'01. APC &amp; OPROC ETO'!F41*(1+VLOOKUP(LEFT($B41,2),'00. Adjustment factors'!$B$9:$M$51,F$1,FALSE)),"-")))</f>
        <v>-</v>
      </c>
      <c r="G41" s="688" t="str">
        <f>IF('01. APC &amp; OPROC Manual Adj'!G41="-","-",
IF(ISNUMBER('01. APC &amp; OPROC Manual Adj'!G41),'01. APC &amp; OPROC Manual Adj'!G41*(1+VLOOKUP(LEFT($B41,2),'00. Adjustment factors'!$B$9:$M$51,G$1,FALSE)),
IF(ISNUMBER('01. APC &amp; OPROC ETO'!G41),'01. APC &amp; OPROC ETO'!G41*(1+VLOOKUP(LEFT($B41,2),'00. Adjustment factors'!$B$9:$M$51,G$1,FALSE)),"-")))</f>
        <v>-</v>
      </c>
      <c r="H41" s="688">
        <f>IF('01. APC &amp; OPROC Manual Adj'!H41&lt;&gt;"",'01. APC &amp; OPROC Manual Adj'!H41,'01. APC &amp; OPROC ETO'!H41)</f>
        <v>5</v>
      </c>
      <c r="I41" s="688">
        <f>IF('01. APC &amp; OPROC Manual Adj'!I41="-","-",
IF(ISNUMBER('01. APC &amp; OPROC Manual Adj'!I41),'01. APC &amp; OPROC Manual Adj'!I41*(1+VLOOKUP(LEFT($B41,2),'00. Adjustment factors'!$B$9:$M$51,I$1,FALSE)),
IF(ISNUMBER('01. APC &amp; OPROC ETO'!I41),'01. APC &amp; OPROC ETO'!I41*(1+VLOOKUP(LEFT($B41,2),'00. Adjustment factors'!$B$9:$M$51,I$1,FALSE)),"-")))</f>
        <v>1519.4475647584204</v>
      </c>
      <c r="J41" s="688">
        <f>IF('01. APC &amp; OPROC Manual Adj'!J41&lt;&gt;"",'01. APC &amp; OPROC Manual Adj'!J41,'01. APC &amp; OPROC ETO'!J41)</f>
        <v>5</v>
      </c>
      <c r="K41" s="688">
        <f>IF('01. APC &amp; OPROC Manual Adj'!K41="-","-",
IF(ISNUMBER('01. APC &amp; OPROC Manual Adj'!K41),'01. APC &amp; OPROC Manual Adj'!K41*(1+VLOOKUP(LEFT($B41,2),'00. Adjustment factors'!$B$9:$M$51,K$1,FALSE)),
IF(ISNUMBER('01. APC &amp; OPROC ETO'!K41),'01. APC &amp; OPROC ETO'!K41*(1+VLOOKUP(LEFT($B41,2),'00. Adjustment factors'!$B$9:$M$51,K$1,FALSE)),"-")))</f>
        <v>200.32327296398969</v>
      </c>
      <c r="L41" s="688" t="str">
        <f>'01. APC &amp; OPROC ETO'!L41</f>
        <v>No</v>
      </c>
      <c r="M41" s="689" t="str">
        <f>'01. APC &amp; OPROC ETO'!M41</f>
        <v>-</v>
      </c>
      <c r="N41" s="688" t="str">
        <f>IF('01. APC &amp; OPROC Manual Adj'!N41="-","-",
IF(ISNUMBER('01. APC &amp; OPROC Manual Adj'!N41),'01. APC &amp; OPROC Manual Adj'!N41*(1+VLOOKUP(LEFT($B41,2),'00. Adjustment factors'!$B$9:$M$51,N$1,FALSE)),
IF(ISNUMBER('01. APC &amp; OPROC ETO'!N41),'01. APC &amp; OPROC ETO'!N41*(1+VLOOKUP(LEFT($B41,2),'00. Adjustment factors'!$B$9:$M$51,N$1,FALSE)),"-")))</f>
        <v>-</v>
      </c>
      <c r="O41" s="688" t="str">
        <f>'01. APC &amp; OPROC ETO'!O41</f>
        <v/>
      </c>
      <c r="P41" s="690" t="str">
        <f>'01. APC &amp; OPROC ETO'!P41</f>
        <v/>
      </c>
      <c r="S41" s="359"/>
      <c r="T41" s="359"/>
    </row>
    <row r="42" spans="2:20" x14ac:dyDescent="0.2">
      <c r="B42" s="687" t="s">
        <v>868</v>
      </c>
      <c r="C42" s="636" t="s">
        <v>2019</v>
      </c>
      <c r="D42" s="691" t="str">
        <f>IF('01. APC &amp; OPROC Manual Adj'!D42="-","-",
IF(ISNUMBER('01. APC &amp; OPROC Manual Adj'!D42),'01. APC &amp; OPROC Manual Adj'!D42*(1+VLOOKUP(LEFT($B42,2),'00. Adjustment factors'!$B$9:$M$51,D$1,FALSE)),
IF(ISNUMBER('01. APC &amp; OPROC ETO'!D42),'01. APC &amp; OPROC ETO'!D42*(1+VLOOKUP(LEFT($B42,2),'00. Adjustment factors'!$B$9:$M$51,D$1,FALSE)),"-")))</f>
        <v>-</v>
      </c>
      <c r="E42" s="688">
        <f>IF('01. APC &amp; OPROC Manual Adj'!E42="-","-",
IF(ISNUMBER('01. APC &amp; OPROC Manual Adj'!E42),'01. APC &amp; OPROC Manual Adj'!E42*(1+VLOOKUP(LEFT($B42,2),'00. Adjustment factors'!$B$9:$M$51,E$1,FALSE)),
IF(ISNUMBER('01. APC &amp; OPROC ETO'!E42),'01. APC &amp; OPROC ETO'!E42*(1+VLOOKUP(LEFT($B42,2),'00. Adjustment factors'!$B$9:$M$51,E$1,FALSE)),"-")))</f>
        <v>1488.8546607699957</v>
      </c>
      <c r="F42" s="688" t="str">
        <f>IF('01. APC &amp; OPROC Manual Adj'!F42="-","-",
IF(ISNUMBER('01. APC &amp; OPROC Manual Adj'!F42),'01. APC &amp; OPROC Manual Adj'!F42*(1+VLOOKUP(LEFT($B42,2),'00. Adjustment factors'!$B$9:$M$51,F$1,FALSE)),
IF(ISNUMBER('01. APC &amp; OPROC ETO'!F42),'01. APC &amp; OPROC ETO'!F42*(1+VLOOKUP(LEFT($B42,2),'00. Adjustment factors'!$B$9:$M$51,F$1,FALSE)),"-")))</f>
        <v>-</v>
      </c>
      <c r="G42" s="688" t="str">
        <f>IF('01. APC &amp; OPROC Manual Adj'!G42="-","-",
IF(ISNUMBER('01. APC &amp; OPROC Manual Adj'!G42),'01. APC &amp; OPROC Manual Adj'!G42*(1+VLOOKUP(LEFT($B42,2),'00. Adjustment factors'!$B$9:$M$51,G$1,FALSE)),
IF(ISNUMBER('01. APC &amp; OPROC ETO'!G42),'01. APC &amp; OPROC ETO'!G42*(1+VLOOKUP(LEFT($B42,2),'00. Adjustment factors'!$B$9:$M$51,G$1,FALSE)),"-")))</f>
        <v>-</v>
      </c>
      <c r="H42" s="688">
        <f>IF('01. APC &amp; OPROC Manual Adj'!H42&lt;&gt;"",'01. APC &amp; OPROC Manual Adj'!H42,'01. APC &amp; OPROC ETO'!H42)</f>
        <v>5</v>
      </c>
      <c r="I42" s="688">
        <f>IF('01. APC &amp; OPROC Manual Adj'!I42="-","-",
IF(ISNUMBER('01. APC &amp; OPROC Manual Adj'!I42),'01. APC &amp; OPROC Manual Adj'!I42*(1+VLOOKUP(LEFT($B42,2),'00. Adjustment factors'!$B$9:$M$51,I$1,FALSE)),
IF(ISNUMBER('01. APC &amp; OPROC ETO'!I42),'01. APC &amp; OPROC ETO'!I42*(1+VLOOKUP(LEFT($B42,2),'00. Adjustment factors'!$B$9:$M$51,I$1,FALSE)),"-")))</f>
        <v>5588.3037952188879</v>
      </c>
      <c r="J42" s="688">
        <f>IF('01. APC &amp; OPROC Manual Adj'!J42&lt;&gt;"",'01. APC &amp; OPROC Manual Adj'!J42,'01. APC &amp; OPROC ETO'!J42)</f>
        <v>36</v>
      </c>
      <c r="K42" s="688">
        <f>IF('01. APC &amp; OPROC Manual Adj'!K42="-","-",
IF(ISNUMBER('01. APC &amp; OPROC Manual Adj'!K42),'01. APC &amp; OPROC Manual Adj'!K42*(1+VLOOKUP(LEFT($B42,2),'00. Adjustment factors'!$B$9:$M$51,K$1,FALSE)),
IF(ISNUMBER('01. APC &amp; OPROC ETO'!K42),'01. APC &amp; OPROC ETO'!K42*(1+VLOOKUP(LEFT($B42,2),'00. Adjustment factors'!$B$9:$M$51,K$1,FALSE)),"-")))</f>
        <v>200.32327296398969</v>
      </c>
      <c r="L42" s="688" t="str">
        <f>'01. APC &amp; OPROC ETO'!L42</f>
        <v>No</v>
      </c>
      <c r="M42" s="689" t="str">
        <f>'01. APC &amp; OPROC ETO'!M42</f>
        <v>-</v>
      </c>
      <c r="N42" s="688" t="str">
        <f>IF('01. APC &amp; OPROC Manual Adj'!N42="-","-",
IF(ISNUMBER('01. APC &amp; OPROC Manual Adj'!N42),'01. APC &amp; OPROC Manual Adj'!N42*(1+VLOOKUP(LEFT($B42,2),'00. Adjustment factors'!$B$9:$M$51,N$1,FALSE)),
IF(ISNUMBER('01. APC &amp; OPROC ETO'!N42),'01. APC &amp; OPROC ETO'!N42*(1+VLOOKUP(LEFT($B42,2),'00. Adjustment factors'!$B$9:$M$51,N$1,FALSE)),"-")))</f>
        <v>-</v>
      </c>
      <c r="O42" s="688" t="str">
        <f>'01. APC &amp; OPROC ETO'!O42</f>
        <v/>
      </c>
      <c r="P42" s="690" t="str">
        <f>'01. APC &amp; OPROC ETO'!P42</f>
        <v/>
      </c>
      <c r="S42" s="359"/>
      <c r="T42" s="359"/>
    </row>
    <row r="43" spans="2:20" x14ac:dyDescent="0.2">
      <c r="B43" s="687" t="s">
        <v>869</v>
      </c>
      <c r="C43" s="636" t="s">
        <v>2020</v>
      </c>
      <c r="D43" s="691" t="str">
        <f>IF('01. APC &amp; OPROC Manual Adj'!D43="-","-",
IF(ISNUMBER('01. APC &amp; OPROC Manual Adj'!D43),'01. APC &amp; OPROC Manual Adj'!D43*(1+VLOOKUP(LEFT($B43,2),'00. Adjustment factors'!$B$9:$M$51,D$1,FALSE)),
IF(ISNUMBER('01. APC &amp; OPROC ETO'!D43),'01. APC &amp; OPROC ETO'!D43*(1+VLOOKUP(LEFT($B43,2),'00. Adjustment factors'!$B$9:$M$51,D$1,FALSE)),"-")))</f>
        <v>-</v>
      </c>
      <c r="E43" s="688">
        <f>IF('01. APC &amp; OPROC Manual Adj'!E43="-","-",
IF(ISNUMBER('01. APC &amp; OPROC Manual Adj'!E43),'01. APC &amp; OPROC Manual Adj'!E43*(1+VLOOKUP(LEFT($B43,2),'00. Adjustment factors'!$B$9:$M$51,E$1,FALSE)),
IF(ISNUMBER('01. APC &amp; OPROC ETO'!E43),'01. APC &amp; OPROC ETO'!E43*(1+VLOOKUP(LEFT($B43,2),'00. Adjustment factors'!$B$9:$M$51,E$1,FALSE)),"-")))</f>
        <v>822.94911728862098</v>
      </c>
      <c r="F43" s="688" t="str">
        <f>IF('01. APC &amp; OPROC Manual Adj'!F43="-","-",
IF(ISNUMBER('01. APC &amp; OPROC Manual Adj'!F43),'01. APC &amp; OPROC Manual Adj'!F43*(1+VLOOKUP(LEFT($B43,2),'00. Adjustment factors'!$B$9:$M$51,F$1,FALSE)),
IF(ISNUMBER('01. APC &amp; OPROC ETO'!F43),'01. APC &amp; OPROC ETO'!F43*(1+VLOOKUP(LEFT($B43,2),'00. Adjustment factors'!$B$9:$M$51,F$1,FALSE)),"-")))</f>
        <v>-</v>
      </c>
      <c r="G43" s="688" t="str">
        <f>IF('01. APC &amp; OPROC Manual Adj'!G43="-","-",
IF(ISNUMBER('01. APC &amp; OPROC Manual Adj'!G43),'01. APC &amp; OPROC Manual Adj'!G43*(1+VLOOKUP(LEFT($B43,2),'00. Adjustment factors'!$B$9:$M$51,G$1,FALSE)),
IF(ISNUMBER('01. APC &amp; OPROC ETO'!G43),'01. APC &amp; OPROC ETO'!G43*(1+VLOOKUP(LEFT($B43,2),'00. Adjustment factors'!$B$9:$M$51,G$1,FALSE)),"-")))</f>
        <v>-</v>
      </c>
      <c r="H43" s="688">
        <f>IF('01. APC &amp; OPROC Manual Adj'!H43&lt;&gt;"",'01. APC &amp; OPROC Manual Adj'!H43,'01. APC &amp; OPROC ETO'!H43)</f>
        <v>5</v>
      </c>
      <c r="I43" s="688">
        <f>IF('01. APC &amp; OPROC Manual Adj'!I43="-","-",
IF(ISNUMBER('01. APC &amp; OPROC Manual Adj'!I43),'01. APC &amp; OPROC Manual Adj'!I43*(1+VLOOKUP(LEFT($B43,2),'00. Adjustment factors'!$B$9:$M$51,I$1,FALSE)),
IF(ISNUMBER('01. APC &amp; OPROC ETO'!I43),'01. APC &amp; OPROC ETO'!I43*(1+VLOOKUP(LEFT($B43,2),'00. Adjustment factors'!$B$9:$M$51,I$1,FALSE)),"-")))</f>
        <v>4146.3582538978098</v>
      </c>
      <c r="J43" s="688">
        <f>IF('01. APC &amp; OPROC Manual Adj'!J43&lt;&gt;"",'01. APC &amp; OPROC Manual Adj'!J43,'01. APC &amp; OPROC ETO'!J43)</f>
        <v>21</v>
      </c>
      <c r="K43" s="688">
        <f>IF('01. APC &amp; OPROC Manual Adj'!K43="-","-",
IF(ISNUMBER('01. APC &amp; OPROC Manual Adj'!K43),'01. APC &amp; OPROC Manual Adj'!K43*(1+VLOOKUP(LEFT($B43,2),'00. Adjustment factors'!$B$9:$M$51,K$1,FALSE)),
IF(ISNUMBER('01. APC &amp; OPROC ETO'!K43),'01. APC &amp; OPROC ETO'!K43*(1+VLOOKUP(LEFT($B43,2),'00. Adjustment factors'!$B$9:$M$51,K$1,FALSE)),"-")))</f>
        <v>200.32327296398969</v>
      </c>
      <c r="L43" s="688" t="str">
        <f>'01. APC &amp; OPROC ETO'!L43</f>
        <v>No</v>
      </c>
      <c r="M43" s="689" t="str">
        <f>'01. APC &amp; OPROC ETO'!M43</f>
        <v>-</v>
      </c>
      <c r="N43" s="688" t="str">
        <f>IF('01. APC &amp; OPROC Manual Adj'!N43="-","-",
IF(ISNUMBER('01. APC &amp; OPROC Manual Adj'!N43),'01. APC &amp; OPROC Manual Adj'!N43*(1+VLOOKUP(LEFT($B43,2),'00. Adjustment factors'!$B$9:$M$51,N$1,FALSE)),
IF(ISNUMBER('01. APC &amp; OPROC ETO'!N43),'01. APC &amp; OPROC ETO'!N43*(1+VLOOKUP(LEFT($B43,2),'00. Adjustment factors'!$B$9:$M$51,N$1,FALSE)),"-")))</f>
        <v>-</v>
      </c>
      <c r="O43" s="688" t="str">
        <f>'01. APC &amp; OPROC ETO'!O43</f>
        <v/>
      </c>
      <c r="P43" s="690" t="str">
        <f>'01. APC &amp; OPROC ETO'!P43</f>
        <v/>
      </c>
      <c r="S43" s="359"/>
      <c r="T43" s="359"/>
    </row>
    <row r="44" spans="2:20" x14ac:dyDescent="0.2">
      <c r="B44" s="687" t="s">
        <v>66</v>
      </c>
      <c r="C44" s="636" t="s">
        <v>2021</v>
      </c>
      <c r="D44" s="691" t="str">
        <f>IF('01. APC &amp; OPROC Manual Adj'!D44="-","-",
IF(ISNUMBER('01. APC &amp; OPROC Manual Adj'!D44),'01. APC &amp; OPROC Manual Adj'!D44*(1+VLOOKUP(LEFT($B44,2),'00. Adjustment factors'!$B$9:$M$51,D$1,FALSE)),
IF(ISNUMBER('01. APC &amp; OPROC ETO'!D44),'01. APC &amp; OPROC ETO'!D44*(1+VLOOKUP(LEFT($B44,2),'00. Adjustment factors'!$B$9:$M$51,D$1,FALSE)),"-")))</f>
        <v>-</v>
      </c>
      <c r="E44" s="688">
        <f>IF('01. APC &amp; OPROC Manual Adj'!E44="-","-",
IF(ISNUMBER('01. APC &amp; OPROC Manual Adj'!E44),'01. APC &amp; OPROC Manual Adj'!E44*(1+VLOOKUP(LEFT($B44,2),'00. Adjustment factors'!$B$9:$M$51,E$1,FALSE)),
IF(ISNUMBER('01. APC &amp; OPROC ETO'!E44),'01. APC &amp; OPROC ETO'!E44*(1+VLOOKUP(LEFT($B44,2),'00. Adjustment factors'!$B$9:$M$51,E$1,FALSE)),"-")))</f>
        <v>3387.654234984881</v>
      </c>
      <c r="F44" s="688" t="str">
        <f>IF('01. APC &amp; OPROC Manual Adj'!F44="-","-",
IF(ISNUMBER('01. APC &amp; OPROC Manual Adj'!F44),'01. APC &amp; OPROC Manual Adj'!F44*(1+VLOOKUP(LEFT($B44,2),'00. Adjustment factors'!$B$9:$M$51,F$1,FALSE)),
IF(ISNUMBER('01. APC &amp; OPROC ETO'!F44),'01. APC &amp; OPROC ETO'!F44*(1+VLOOKUP(LEFT($B44,2),'00. Adjustment factors'!$B$9:$M$51,F$1,FALSE)),"-")))</f>
        <v>-</v>
      </c>
      <c r="G44" s="688" t="str">
        <f>IF('01. APC &amp; OPROC Manual Adj'!G44="-","-",
IF(ISNUMBER('01. APC &amp; OPROC Manual Adj'!G44),'01. APC &amp; OPROC Manual Adj'!G44*(1+VLOOKUP(LEFT($B44,2),'00. Adjustment factors'!$B$9:$M$51,G$1,FALSE)),
IF(ISNUMBER('01. APC &amp; OPROC ETO'!G44),'01. APC &amp; OPROC ETO'!G44*(1+VLOOKUP(LEFT($B44,2),'00. Adjustment factors'!$B$9:$M$51,G$1,FALSE)),"-")))</f>
        <v>-</v>
      </c>
      <c r="H44" s="688">
        <f>IF('01. APC &amp; OPROC Manual Adj'!H44&lt;&gt;"",'01. APC &amp; OPROC Manual Adj'!H44,'01. APC &amp; OPROC ETO'!H44)</f>
        <v>63</v>
      </c>
      <c r="I44" s="688">
        <f>IF('01. APC &amp; OPROC Manual Adj'!I44="-","-",
IF(ISNUMBER('01. APC &amp; OPROC Manual Adj'!I44),'01. APC &amp; OPROC Manual Adj'!I44*(1+VLOOKUP(LEFT($B44,2),'00. Adjustment factors'!$B$9:$M$51,I$1,FALSE)),
IF(ISNUMBER('01. APC &amp; OPROC ETO'!I44),'01. APC &amp; OPROC ETO'!I44*(1+VLOOKUP(LEFT($B44,2),'00. Adjustment factors'!$B$9:$M$51,I$1,FALSE)),"-")))</f>
        <v>3781.2829329692772</v>
      </c>
      <c r="J44" s="688">
        <f>IF('01. APC &amp; OPROC Manual Adj'!J44&lt;&gt;"",'01. APC &amp; OPROC Manual Adj'!J44,'01. APC &amp; OPROC ETO'!J44)</f>
        <v>41</v>
      </c>
      <c r="K44" s="688">
        <f>IF('01. APC &amp; OPROC Manual Adj'!K44="-","-",
IF(ISNUMBER('01. APC &amp; OPROC Manual Adj'!K44),'01. APC &amp; OPROC Manual Adj'!K44*(1+VLOOKUP(LEFT($B44,2),'00. Adjustment factors'!$B$9:$M$51,K$1,FALSE)),
IF(ISNUMBER('01. APC &amp; OPROC ETO'!K44),'01. APC &amp; OPROC ETO'!K44*(1+VLOOKUP(LEFT($B44,2),'00. Adjustment factors'!$B$9:$M$51,K$1,FALSE)),"-")))</f>
        <v>200.32327296398969</v>
      </c>
      <c r="L44" s="688" t="str">
        <f>'01. APC &amp; OPROC ETO'!L44</f>
        <v>Yes</v>
      </c>
      <c r="M44" s="689">
        <f>'01. APC &amp; OPROC ETO'!M44</f>
        <v>0.30000000000000004</v>
      </c>
      <c r="N44" s="688">
        <f>IF('01. APC &amp; OPROC Manual Adj'!N44="-","-",
IF(ISNUMBER('01. APC &amp; OPROC Manual Adj'!N44),'01. APC &amp; OPROC Manual Adj'!N44*(1+VLOOKUP(LEFT($B44,2),'00. Adjustment factors'!$B$9:$M$51,N$1,FALSE)),
IF(ISNUMBER('01. APC &amp; OPROC ETO'!N44),'01. APC &amp; OPROC ETO'!N44*(1+VLOOKUP(LEFT($B44,2),'00. Adjustment factors'!$B$9:$M$51,N$1,FALSE)),"-")))</f>
        <v>1133.9769745042709</v>
      </c>
      <c r="O44" s="688">
        <f>'01. APC &amp; OPROC ETO'!O44</f>
        <v>1</v>
      </c>
      <c r="P44" s="690" t="str">
        <f>'01. APC &amp; OPROC ETO'!P44</f>
        <v>sub-HRG</v>
      </c>
      <c r="S44" s="359"/>
      <c r="T44" s="359"/>
    </row>
    <row r="45" spans="2:20" x14ac:dyDescent="0.2">
      <c r="B45" s="687" t="s">
        <v>75</v>
      </c>
      <c r="C45" s="636" t="s">
        <v>2023</v>
      </c>
      <c r="D45" s="691" t="str">
        <f>IF('01. APC &amp; OPROC Manual Adj'!D45="-","-",
IF(ISNUMBER('01. APC &amp; OPROC Manual Adj'!D45),'01. APC &amp; OPROC Manual Adj'!D45*(1+VLOOKUP(LEFT($B45,2),'00. Adjustment factors'!$B$9:$M$51,D$1,FALSE)),
IF(ISNUMBER('01. APC &amp; OPROC ETO'!D45),'01. APC &amp; OPROC ETO'!D45*(1+VLOOKUP(LEFT($B45,2),'00. Adjustment factors'!$B$9:$M$51,D$1,FALSE)),"-")))</f>
        <v>-</v>
      </c>
      <c r="E45" s="688">
        <f>IF('01. APC &amp; OPROC Manual Adj'!E45="-","-",
IF(ISNUMBER('01. APC &amp; OPROC Manual Adj'!E45),'01. APC &amp; OPROC Manual Adj'!E45*(1+VLOOKUP(LEFT($B45,2),'00. Adjustment factors'!$B$9:$M$51,E$1,FALSE)),
IF(ISNUMBER('01. APC &amp; OPROC ETO'!E45),'01. APC &amp; OPROC ETO'!E45*(1+VLOOKUP(LEFT($B45,2),'00. Adjustment factors'!$B$9:$M$51,E$1,FALSE)),"-")))</f>
        <v>671.00436081277894</v>
      </c>
      <c r="F45" s="688" t="str">
        <f>IF('01. APC &amp; OPROC Manual Adj'!F45="-","-",
IF(ISNUMBER('01. APC &amp; OPROC Manual Adj'!F45),'01. APC &amp; OPROC Manual Adj'!F45*(1+VLOOKUP(LEFT($B45,2),'00. Adjustment factors'!$B$9:$M$51,F$1,FALSE)),
IF(ISNUMBER('01. APC &amp; OPROC ETO'!F45),'01. APC &amp; OPROC ETO'!F45*(1+VLOOKUP(LEFT($B45,2),'00. Adjustment factors'!$B$9:$M$51,F$1,FALSE)),"-")))</f>
        <v>-</v>
      </c>
      <c r="G45" s="688" t="str">
        <f>IF('01. APC &amp; OPROC Manual Adj'!G45="-","-",
IF(ISNUMBER('01. APC &amp; OPROC Manual Adj'!G45),'01. APC &amp; OPROC Manual Adj'!G45*(1+VLOOKUP(LEFT($B45,2),'00. Adjustment factors'!$B$9:$M$51,G$1,FALSE)),
IF(ISNUMBER('01. APC &amp; OPROC ETO'!G45),'01. APC &amp; OPROC ETO'!G45*(1+VLOOKUP(LEFT($B45,2),'00. Adjustment factors'!$B$9:$M$51,G$1,FALSE)),"-")))</f>
        <v>-</v>
      </c>
      <c r="H45" s="688">
        <f>IF('01. APC &amp; OPROC Manual Adj'!H45&lt;&gt;"",'01. APC &amp; OPROC Manual Adj'!H45,'01. APC &amp; OPROC ETO'!H45)</f>
        <v>5</v>
      </c>
      <c r="I45" s="688">
        <f>IF('01. APC &amp; OPROC Manual Adj'!I45="-","-",
IF(ISNUMBER('01. APC &amp; OPROC Manual Adj'!I45),'01. APC &amp; OPROC Manual Adj'!I45*(1+VLOOKUP(LEFT($B45,2),'00. Adjustment factors'!$B$9:$M$51,I$1,FALSE)),
IF(ISNUMBER('01. APC &amp; OPROC ETO'!I45),'01. APC &amp; OPROC ETO'!I45*(1+VLOOKUP(LEFT($B45,2),'00. Adjustment factors'!$B$9:$M$51,I$1,FALSE)),"-")))</f>
        <v>2220.025066093343</v>
      </c>
      <c r="J45" s="688">
        <f>IF('01. APC &amp; OPROC Manual Adj'!J45&lt;&gt;"",'01. APC &amp; OPROC Manual Adj'!J45,'01. APC &amp; OPROC ETO'!J45)</f>
        <v>16</v>
      </c>
      <c r="K45" s="688">
        <f>IF('01. APC &amp; OPROC Manual Adj'!K45="-","-",
IF(ISNUMBER('01. APC &amp; OPROC Manual Adj'!K45),'01. APC &amp; OPROC Manual Adj'!K45*(1+VLOOKUP(LEFT($B45,2),'00. Adjustment factors'!$B$9:$M$51,K$1,FALSE)),
IF(ISNUMBER('01. APC &amp; OPROC ETO'!K45),'01. APC &amp; OPROC ETO'!K45*(1+VLOOKUP(LEFT($B45,2),'00. Adjustment factors'!$B$9:$M$51,K$1,FALSE)),"-")))</f>
        <v>200.32327296398969</v>
      </c>
      <c r="L45" s="688" t="str">
        <f>'01. APC &amp; OPROC ETO'!L45</f>
        <v>Yes</v>
      </c>
      <c r="M45" s="689">
        <f>'01. APC &amp; OPROC ETO'!M45</f>
        <v>0.30000000000000004</v>
      </c>
      <c r="N45" s="688">
        <f>IF('01. APC &amp; OPROC Manual Adj'!N45="-","-",
IF(ISNUMBER('01. APC &amp; OPROC Manual Adj'!N45),'01. APC &amp; OPROC Manual Adj'!N45*(1+VLOOKUP(LEFT($B45,2),'00. Adjustment factors'!$B$9:$M$51,N$1,FALSE)),
IF(ISNUMBER('01. APC &amp; OPROC ETO'!N45),'01. APC &amp; OPROC ETO'!N45*(1+VLOOKUP(LEFT($B45,2),'00. Adjustment factors'!$B$9:$M$51,N$1,FALSE)),"-")))</f>
        <v>665.90554348137482</v>
      </c>
      <c r="O45" s="688">
        <f>'01. APC &amp; OPROC ETO'!O45</f>
        <v>1</v>
      </c>
      <c r="P45" s="690" t="str">
        <f>'01. APC &amp; OPROC ETO'!P45</f>
        <v>sub-HRG</v>
      </c>
      <c r="S45" s="359"/>
      <c r="T45" s="359"/>
    </row>
    <row r="46" spans="2:20" x14ac:dyDescent="0.2">
      <c r="B46" s="687" t="s">
        <v>76</v>
      </c>
      <c r="C46" s="636" t="s">
        <v>323</v>
      </c>
      <c r="D46" s="691" t="str">
        <f>IF('01. APC &amp; OPROC Manual Adj'!D46="-","-",
IF(ISNUMBER('01. APC &amp; OPROC Manual Adj'!D46),'01. APC &amp; OPROC Manual Adj'!D46*(1+VLOOKUP(LEFT($B46,2),'00. Adjustment factors'!$B$9:$M$51,D$1,FALSE)),
IF(ISNUMBER('01. APC &amp; OPROC ETO'!D46),'01. APC &amp; OPROC ETO'!D46*(1+VLOOKUP(LEFT($B46,2),'00. Adjustment factors'!$B$9:$M$51,D$1,FALSE)),"-")))</f>
        <v>-</v>
      </c>
      <c r="E46" s="688">
        <f>IF('01. APC &amp; OPROC Manual Adj'!E46="-","-",
IF(ISNUMBER('01. APC &amp; OPROC Manual Adj'!E46),'01. APC &amp; OPROC Manual Adj'!E46*(1+VLOOKUP(LEFT($B46,2),'00. Adjustment factors'!$B$9:$M$51,E$1,FALSE)),
IF(ISNUMBER('01. APC &amp; OPROC ETO'!E46),'01. APC &amp; OPROC ETO'!E46*(1+VLOOKUP(LEFT($B46,2),'00. Adjustment factors'!$B$9:$M$51,E$1,FALSE)),"-")))</f>
        <v>7067.9805847923571</v>
      </c>
      <c r="F46" s="688" t="str">
        <f>IF('01. APC &amp; OPROC Manual Adj'!F46="-","-",
IF(ISNUMBER('01. APC &amp; OPROC Manual Adj'!F46),'01. APC &amp; OPROC Manual Adj'!F46*(1+VLOOKUP(LEFT($B46,2),'00. Adjustment factors'!$B$9:$M$51,F$1,FALSE)),
IF(ISNUMBER('01. APC &amp; OPROC ETO'!F46),'01. APC &amp; OPROC ETO'!F46*(1+VLOOKUP(LEFT($B46,2),'00. Adjustment factors'!$B$9:$M$51,F$1,FALSE)),"-")))</f>
        <v>-</v>
      </c>
      <c r="G46" s="688" t="str">
        <f>IF('01. APC &amp; OPROC Manual Adj'!G46="-","-",
IF(ISNUMBER('01. APC &amp; OPROC Manual Adj'!G46),'01. APC &amp; OPROC Manual Adj'!G46*(1+VLOOKUP(LEFT($B46,2),'00. Adjustment factors'!$B$9:$M$51,G$1,FALSE)),
IF(ISNUMBER('01. APC &amp; OPROC ETO'!G46),'01. APC &amp; OPROC ETO'!G46*(1+VLOOKUP(LEFT($B46,2),'00. Adjustment factors'!$B$9:$M$51,G$1,FALSE)),"-")))</f>
        <v>-</v>
      </c>
      <c r="H46" s="688">
        <f>IF('01. APC &amp; OPROC Manual Adj'!H46&lt;&gt;"",'01. APC &amp; OPROC Manual Adj'!H46,'01. APC &amp; OPROC ETO'!H46)</f>
        <v>117</v>
      </c>
      <c r="I46" s="688">
        <f>IF('01. APC &amp; OPROC Manual Adj'!I46="-","-",
IF(ISNUMBER('01. APC &amp; OPROC Manual Adj'!I46),'01. APC &amp; OPROC Manual Adj'!I46*(1+VLOOKUP(LEFT($B46,2),'00. Adjustment factors'!$B$9:$M$51,I$1,FALSE)),
IF(ISNUMBER('01. APC &amp; OPROC ETO'!I46),'01. APC &amp; OPROC ETO'!I46*(1+VLOOKUP(LEFT($B46,2),'00. Adjustment factors'!$B$9:$M$51,I$1,FALSE)),"-")))</f>
        <v>3994.4134974219683</v>
      </c>
      <c r="J46" s="688">
        <f>IF('01. APC &amp; OPROC Manual Adj'!J46&lt;&gt;"",'01. APC &amp; OPROC Manual Adj'!J46,'01. APC &amp; OPROC ETO'!J46)</f>
        <v>45</v>
      </c>
      <c r="K46" s="688">
        <f>IF('01. APC &amp; OPROC Manual Adj'!K46="-","-",
IF(ISNUMBER('01. APC &amp; OPROC Manual Adj'!K46),'01. APC &amp; OPROC Manual Adj'!K46*(1+VLOOKUP(LEFT($B46,2),'00. Adjustment factors'!$B$9:$M$51,K$1,FALSE)),
IF(ISNUMBER('01. APC &amp; OPROC ETO'!K46),'01. APC &amp; OPROC ETO'!K46*(1+VLOOKUP(LEFT($B46,2),'00. Adjustment factors'!$B$9:$M$51,K$1,FALSE)),"-")))</f>
        <v>200.32327296398969</v>
      </c>
      <c r="L46" s="688" t="str">
        <f>'01. APC &amp; OPROC ETO'!L46</f>
        <v>Yes</v>
      </c>
      <c r="M46" s="689">
        <f>'01. APC &amp; OPROC ETO'!M46</f>
        <v>0.30000000000000004</v>
      </c>
      <c r="N46" s="688">
        <f>IF('01. APC &amp; OPROC Manual Adj'!N46="-","-",
IF(ISNUMBER('01. APC &amp; OPROC Manual Adj'!N46),'01. APC &amp; OPROC Manual Adj'!N46*(1+VLOOKUP(LEFT($B46,2),'00. Adjustment factors'!$B$9:$M$51,N$1,FALSE)),
IF(ISNUMBER('01. APC &amp; OPROC ETO'!N46),'01. APC &amp; OPROC ETO'!N46*(1+VLOOKUP(LEFT($B46,2),'00. Adjustment factors'!$B$9:$M$51,N$1,FALSE)),"-")))</f>
        <v>1198.2220728799623</v>
      </c>
      <c r="O46" s="688">
        <f>'01. APC &amp; OPROC ETO'!O46</f>
        <v>1</v>
      </c>
      <c r="P46" s="690" t="str">
        <f>'01. APC &amp; OPROC ETO'!P46</f>
        <v>sub-HRG</v>
      </c>
      <c r="S46" s="359"/>
      <c r="T46" s="359"/>
    </row>
    <row r="47" spans="2:20" x14ac:dyDescent="0.2">
      <c r="B47" s="687" t="s">
        <v>77</v>
      </c>
      <c r="C47" s="636" t="s">
        <v>324</v>
      </c>
      <c r="D47" s="691" t="str">
        <f>IF('01. APC &amp; OPROC Manual Adj'!D47="-","-",
IF(ISNUMBER('01. APC &amp; OPROC Manual Adj'!D47),'01. APC &amp; OPROC Manual Adj'!D47*(1+VLOOKUP(LEFT($B47,2),'00. Adjustment factors'!$B$9:$M$51,D$1,FALSE)),
IF(ISNUMBER('01. APC &amp; OPROC ETO'!D47),'01. APC &amp; OPROC ETO'!D47*(1+VLOOKUP(LEFT($B47,2),'00. Adjustment factors'!$B$9:$M$51,D$1,FALSE)),"-")))</f>
        <v>-</v>
      </c>
      <c r="E47" s="688">
        <f>IF('01. APC &amp; OPROC Manual Adj'!E47="-","-",
IF(ISNUMBER('01. APC &amp; OPROC Manual Adj'!E47),'01. APC &amp; OPROC Manual Adj'!E47*(1+VLOOKUP(LEFT($B47,2),'00. Adjustment factors'!$B$9:$M$51,E$1,FALSE)),
IF(ISNUMBER('01. APC &amp; OPROC ETO'!E47),'01. APC &amp; OPROC ETO'!E47*(1+VLOOKUP(LEFT($B47,2),'00. Adjustment factors'!$B$9:$M$51,E$1,FALSE)),"-")))</f>
        <v>3450.8795698942918</v>
      </c>
      <c r="F47" s="688" t="str">
        <f>IF('01. APC &amp; OPROC Manual Adj'!F47="-","-",
IF(ISNUMBER('01. APC &amp; OPROC Manual Adj'!F47),'01. APC &amp; OPROC Manual Adj'!F47*(1+VLOOKUP(LEFT($B47,2),'00. Adjustment factors'!$B$9:$M$51,F$1,FALSE)),
IF(ISNUMBER('01. APC &amp; OPROC ETO'!F47),'01. APC &amp; OPROC ETO'!F47*(1+VLOOKUP(LEFT($B47,2),'00. Adjustment factors'!$B$9:$M$51,F$1,FALSE)),"-")))</f>
        <v>-</v>
      </c>
      <c r="G47" s="688" t="str">
        <f>IF('01. APC &amp; OPROC Manual Adj'!G47="-","-",
IF(ISNUMBER('01. APC &amp; OPROC Manual Adj'!G47),'01. APC &amp; OPROC Manual Adj'!G47*(1+VLOOKUP(LEFT($B47,2),'00. Adjustment factors'!$B$9:$M$51,G$1,FALSE)),
IF(ISNUMBER('01. APC &amp; OPROC ETO'!G47),'01. APC &amp; OPROC ETO'!G47*(1+VLOOKUP(LEFT($B47,2),'00. Adjustment factors'!$B$9:$M$51,G$1,FALSE)),"-")))</f>
        <v>-</v>
      </c>
      <c r="H47" s="688">
        <f>IF('01. APC &amp; OPROC Manual Adj'!H47&lt;&gt;"",'01. APC &amp; OPROC Manual Adj'!H47,'01. APC &amp; OPROC ETO'!H47)</f>
        <v>44</v>
      </c>
      <c r="I47" s="688">
        <f>IF('01. APC &amp; OPROC Manual Adj'!I47="-","-",
IF(ISNUMBER('01. APC &amp; OPROC Manual Adj'!I47),'01. APC &amp; OPROC Manual Adj'!I47*(1+VLOOKUP(LEFT($B47,2),'00. Adjustment factors'!$B$9:$M$51,I$1,FALSE)),
IF(ISNUMBER('01. APC &amp; OPROC ETO'!I47),'01. APC &amp; OPROC ETO'!I47*(1+VLOOKUP(LEFT($B47,2),'00. Adjustment factors'!$B$9:$M$51,I$1,FALSE)),"-")))</f>
        <v>2085.4162885442747</v>
      </c>
      <c r="J47" s="688">
        <f>IF('01. APC &amp; OPROC Manual Adj'!J47&lt;&gt;"",'01. APC &amp; OPROC Manual Adj'!J47,'01. APC &amp; OPROC ETO'!J47)</f>
        <v>13</v>
      </c>
      <c r="K47" s="688">
        <f>IF('01. APC &amp; OPROC Manual Adj'!K47="-","-",
IF(ISNUMBER('01. APC &amp; OPROC Manual Adj'!K47),'01. APC &amp; OPROC Manual Adj'!K47*(1+VLOOKUP(LEFT($B47,2),'00. Adjustment factors'!$B$9:$M$51,K$1,FALSE)),
IF(ISNUMBER('01. APC &amp; OPROC ETO'!K47),'01. APC &amp; OPROC ETO'!K47*(1+VLOOKUP(LEFT($B47,2),'00. Adjustment factors'!$B$9:$M$51,K$1,FALSE)),"-")))</f>
        <v>200.32327296398969</v>
      </c>
      <c r="L47" s="688" t="str">
        <f>'01. APC &amp; OPROC ETO'!L47</f>
        <v>Yes</v>
      </c>
      <c r="M47" s="689">
        <f>'01. APC &amp; OPROC ETO'!M47</f>
        <v>0.30000000000000004</v>
      </c>
      <c r="N47" s="688">
        <f>IF('01. APC &amp; OPROC Manual Adj'!N47="-","-",
IF(ISNUMBER('01. APC &amp; OPROC Manual Adj'!N47),'01. APC &amp; OPROC Manual Adj'!N47*(1+VLOOKUP(LEFT($B47,2),'00. Adjustment factors'!$B$9:$M$51,N$1,FALSE)),
IF(ISNUMBER('01. APC &amp; OPROC ETO'!N47),'01. APC &amp; OPROC ETO'!N47*(1+VLOOKUP(LEFT($B47,2),'00. Adjustment factors'!$B$9:$M$51,N$1,FALSE)),"-")))</f>
        <v>625.11500483014208</v>
      </c>
      <c r="O47" s="688">
        <f>'01. APC &amp; OPROC ETO'!O47</f>
        <v>1</v>
      </c>
      <c r="P47" s="690" t="str">
        <f>'01. APC &amp; OPROC ETO'!P47</f>
        <v>sub-HRG</v>
      </c>
      <c r="S47" s="359"/>
      <c r="T47" s="359"/>
    </row>
    <row r="48" spans="2:20" x14ac:dyDescent="0.2">
      <c r="B48" s="687" t="s">
        <v>870</v>
      </c>
      <c r="C48" s="636" t="s">
        <v>2024</v>
      </c>
      <c r="D48" s="691" t="str">
        <f>IF('01. APC &amp; OPROC Manual Adj'!D48="-","-",
IF(ISNUMBER('01. APC &amp; OPROC Manual Adj'!D48),'01. APC &amp; OPROC Manual Adj'!D48*(1+VLOOKUP(LEFT($B48,2),'00. Adjustment factors'!$B$9:$M$51,D$1,FALSE)),
IF(ISNUMBER('01. APC &amp; OPROC ETO'!D48),'01. APC &amp; OPROC ETO'!D48*(1+VLOOKUP(LEFT($B48,2),'00. Adjustment factors'!$B$9:$M$51,D$1,FALSE)),"-")))</f>
        <v>-</v>
      </c>
      <c r="E48" s="688">
        <f>IF('01. APC &amp; OPROC Manual Adj'!E48="-","-",
IF(ISNUMBER('01. APC &amp; OPROC Manual Adj'!E48),'01. APC &amp; OPROC Manual Adj'!E48*(1+VLOOKUP(LEFT($B48,2),'00. Adjustment factors'!$B$9:$M$51,E$1,FALSE)),
IF(ISNUMBER('01. APC &amp; OPROC ETO'!E48),'01. APC &amp; OPROC ETO'!E48*(1+VLOOKUP(LEFT($B48,2),'00. Adjustment factors'!$B$9:$M$51,E$1,FALSE)),"-")))</f>
        <v>944.30096977603841</v>
      </c>
      <c r="F48" s="688" t="str">
        <f>IF('01. APC &amp; OPROC Manual Adj'!F48="-","-",
IF(ISNUMBER('01. APC &amp; OPROC Manual Adj'!F48),'01. APC &amp; OPROC Manual Adj'!F48*(1+VLOOKUP(LEFT($B48,2),'00. Adjustment factors'!$B$9:$M$51,F$1,FALSE)),
IF(ISNUMBER('01. APC &amp; OPROC ETO'!F48),'01. APC &amp; OPROC ETO'!F48*(1+VLOOKUP(LEFT($B48,2),'00. Adjustment factors'!$B$9:$M$51,F$1,FALSE)),"-")))</f>
        <v>-</v>
      </c>
      <c r="G48" s="688" t="str">
        <f>IF('01. APC &amp; OPROC Manual Adj'!G48="-","-",
IF(ISNUMBER('01. APC &amp; OPROC Manual Adj'!G48),'01. APC &amp; OPROC Manual Adj'!G48*(1+VLOOKUP(LEFT($B48,2),'00. Adjustment factors'!$B$9:$M$51,G$1,FALSE)),
IF(ISNUMBER('01. APC &amp; OPROC ETO'!G48),'01. APC &amp; OPROC ETO'!G48*(1+VLOOKUP(LEFT($B48,2),'00. Adjustment factors'!$B$9:$M$51,G$1,FALSE)),"-")))</f>
        <v>-</v>
      </c>
      <c r="H48" s="688">
        <f>IF('01. APC &amp; OPROC Manual Adj'!H48&lt;&gt;"",'01. APC &amp; OPROC Manual Adj'!H48,'01. APC &amp; OPROC ETO'!H48)</f>
        <v>5</v>
      </c>
      <c r="I48" s="688">
        <f>IF('01. APC &amp; OPROC Manual Adj'!I48="-","-",
IF(ISNUMBER('01. APC &amp; OPROC Manual Adj'!I48),'01. APC &amp; OPROC Manual Adj'!I48*(1+VLOOKUP(LEFT($B48,2),'00. Adjustment factors'!$B$9:$M$51,I$1,FALSE)),
IF(ISNUMBER('01. APC &amp; OPROC ETO'!I48),'01. APC &amp; OPROC ETO'!I48*(1+VLOOKUP(LEFT($B48,2),'00. Adjustment factors'!$B$9:$M$51,I$1,FALSE)),"-")))</f>
        <v>3242.8478227730047</v>
      </c>
      <c r="J48" s="688">
        <f>IF('01. APC &amp; OPROC Manual Adj'!J48&lt;&gt;"",'01. APC &amp; OPROC Manual Adj'!J48,'01. APC &amp; OPROC ETO'!J48)</f>
        <v>32</v>
      </c>
      <c r="K48" s="688">
        <f>IF('01. APC &amp; OPROC Manual Adj'!K48="-","-",
IF(ISNUMBER('01. APC &amp; OPROC Manual Adj'!K48),'01. APC &amp; OPROC Manual Adj'!K48*(1+VLOOKUP(LEFT($B48,2),'00. Adjustment factors'!$B$9:$M$51,K$1,FALSE)),
IF(ISNUMBER('01. APC &amp; OPROC ETO'!K48),'01. APC &amp; OPROC ETO'!K48*(1+VLOOKUP(LEFT($B48,2),'00. Adjustment factors'!$B$9:$M$51,K$1,FALSE)),"-")))</f>
        <v>200.32327296398969</v>
      </c>
      <c r="L48" s="688" t="str">
        <f>'01. APC &amp; OPROC ETO'!L48</f>
        <v>Yes</v>
      </c>
      <c r="M48" s="689">
        <f>'01. APC &amp; OPROC ETO'!M48</f>
        <v>0.30000000000000004</v>
      </c>
      <c r="N48" s="688">
        <f>IF('01. APC &amp; OPROC Manual Adj'!N48="-","-",
IF(ISNUMBER('01. APC &amp; OPROC Manual Adj'!N48),'01. APC &amp; OPROC Manual Adj'!N48*(1+VLOOKUP(LEFT($B48,2),'00. Adjustment factors'!$B$9:$M$51,N$1,FALSE)),
IF(ISNUMBER('01. APC &amp; OPROC ETO'!N48),'01. APC &amp; OPROC ETO'!N48*(1+VLOOKUP(LEFT($B48,2),'00. Adjustment factors'!$B$9:$M$51,N$1,FALSE)),"-")))</f>
        <v>972.85434683190135</v>
      </c>
      <c r="O48" s="688" t="str">
        <f>'01. APC &amp; OPROC ETO'!O48</f>
        <v/>
      </c>
      <c r="P48" s="690" t="str">
        <f>'01. APC &amp; OPROC ETO'!P48</f>
        <v/>
      </c>
      <c r="S48" s="359"/>
      <c r="T48" s="359"/>
    </row>
    <row r="49" spans="2:20" x14ac:dyDescent="0.2">
      <c r="B49" s="687" t="s">
        <v>871</v>
      </c>
      <c r="C49" s="636" t="s">
        <v>2025</v>
      </c>
      <c r="D49" s="691" t="str">
        <f>IF('01. APC &amp; OPROC Manual Adj'!D49="-","-",
IF(ISNUMBER('01. APC &amp; OPROC Manual Adj'!D49),'01. APC &amp; OPROC Manual Adj'!D49*(1+VLOOKUP(LEFT($B49,2),'00. Adjustment factors'!$B$9:$M$51,D$1,FALSE)),
IF(ISNUMBER('01. APC &amp; OPROC ETO'!D49),'01. APC &amp; OPROC ETO'!D49*(1+VLOOKUP(LEFT($B49,2),'00. Adjustment factors'!$B$9:$M$51,D$1,FALSE)),"-")))</f>
        <v>-</v>
      </c>
      <c r="E49" s="688">
        <f>IF('01. APC &amp; OPROC Manual Adj'!E49="-","-",
IF(ISNUMBER('01. APC &amp; OPROC Manual Adj'!E49),'01. APC &amp; OPROC Manual Adj'!E49*(1+VLOOKUP(LEFT($B49,2),'00. Adjustment factors'!$B$9:$M$51,E$1,FALSE)),
IF(ISNUMBER('01. APC &amp; OPROC ETO'!E49),'01. APC &amp; OPROC ETO'!E49*(1+VLOOKUP(LEFT($B49,2),'00. Adjustment factors'!$B$9:$M$51,E$1,FALSE)),"-")))</f>
        <v>642.450983756916</v>
      </c>
      <c r="F49" s="688" t="str">
        <f>IF('01. APC &amp; OPROC Manual Adj'!F49="-","-",
IF(ISNUMBER('01. APC &amp; OPROC Manual Adj'!F49),'01. APC &amp; OPROC Manual Adj'!F49*(1+VLOOKUP(LEFT($B49,2),'00. Adjustment factors'!$B$9:$M$51,F$1,FALSE)),
IF(ISNUMBER('01. APC &amp; OPROC ETO'!F49),'01. APC &amp; OPROC ETO'!F49*(1+VLOOKUP(LEFT($B49,2),'00. Adjustment factors'!$B$9:$M$51,F$1,FALSE)),"-")))</f>
        <v>-</v>
      </c>
      <c r="G49" s="688" t="str">
        <f>IF('01. APC &amp; OPROC Manual Adj'!G49="-","-",
IF(ISNUMBER('01. APC &amp; OPROC Manual Adj'!G49),'01. APC &amp; OPROC Manual Adj'!G49*(1+VLOOKUP(LEFT($B49,2),'00. Adjustment factors'!$B$9:$M$51,G$1,FALSE)),
IF(ISNUMBER('01. APC &amp; OPROC ETO'!G49),'01. APC &amp; OPROC ETO'!G49*(1+VLOOKUP(LEFT($B49,2),'00. Adjustment factors'!$B$9:$M$51,G$1,FALSE)),"-")))</f>
        <v>-</v>
      </c>
      <c r="H49" s="688">
        <f>IF('01. APC &amp; OPROC Manual Adj'!H49&lt;&gt;"",'01. APC &amp; OPROC Manual Adj'!H49,'01. APC &amp; OPROC ETO'!H49)</f>
        <v>5</v>
      </c>
      <c r="I49" s="688">
        <f>IF('01. APC &amp; OPROC Manual Adj'!I49="-","-",
IF(ISNUMBER('01. APC &amp; OPROC Manual Adj'!I49),'01. APC &amp; OPROC Manual Adj'!I49*(1+VLOOKUP(LEFT($B49,2),'00. Adjustment factors'!$B$9:$M$51,I$1,FALSE)),
IF(ISNUMBER('01. APC &amp; OPROC ETO'!I49),'01. APC &amp; OPROC ETO'!I49*(1+VLOOKUP(LEFT($B49,2),'00. Adjustment factors'!$B$9:$M$51,I$1,FALSE)),"-")))</f>
        <v>2044.6257498930422</v>
      </c>
      <c r="J49" s="688">
        <f>IF('01. APC &amp; OPROC Manual Adj'!J49&lt;&gt;"",'01. APC &amp; OPROC Manual Adj'!J49,'01. APC &amp; OPROC ETO'!J49)</f>
        <v>14</v>
      </c>
      <c r="K49" s="688">
        <f>IF('01. APC &amp; OPROC Manual Adj'!K49="-","-",
IF(ISNUMBER('01. APC &amp; OPROC Manual Adj'!K49),'01. APC &amp; OPROC Manual Adj'!K49*(1+VLOOKUP(LEFT($B49,2),'00. Adjustment factors'!$B$9:$M$51,K$1,FALSE)),
IF(ISNUMBER('01. APC &amp; OPROC ETO'!K49),'01. APC &amp; OPROC ETO'!K49*(1+VLOOKUP(LEFT($B49,2),'00. Adjustment factors'!$B$9:$M$51,K$1,FALSE)),"-")))</f>
        <v>200.32327296398969</v>
      </c>
      <c r="L49" s="688" t="str">
        <f>'01. APC &amp; OPROC ETO'!L49</f>
        <v>Yes</v>
      </c>
      <c r="M49" s="689">
        <f>'01. APC &amp; OPROC ETO'!M49</f>
        <v>0.30000000000000004</v>
      </c>
      <c r="N49" s="688">
        <f>IF('01. APC &amp; OPROC Manual Adj'!N49="-","-",
IF(ISNUMBER('01. APC &amp; OPROC Manual Adj'!N49),'01. APC &amp; OPROC Manual Adj'!N49*(1+VLOOKUP(LEFT($B49,2),'00. Adjustment factors'!$B$9:$M$51,N$1,FALSE)),
IF(ISNUMBER('01. APC &amp; OPROC ETO'!N49),'01. APC &amp; OPROC ETO'!N49*(1+VLOOKUP(LEFT($B49,2),'00. Adjustment factors'!$B$9:$M$51,N$1,FALSE)),"-")))</f>
        <v>612.87784323477229</v>
      </c>
      <c r="O49" s="688" t="str">
        <f>'01. APC &amp; OPROC ETO'!O49</f>
        <v/>
      </c>
      <c r="P49" s="690" t="str">
        <f>'01. APC &amp; OPROC ETO'!P49</f>
        <v/>
      </c>
      <c r="S49" s="359"/>
      <c r="T49" s="359"/>
    </row>
    <row r="50" spans="2:20" x14ac:dyDescent="0.2">
      <c r="B50" s="687" t="s">
        <v>872</v>
      </c>
      <c r="C50" s="636" t="s">
        <v>2026</v>
      </c>
      <c r="D50" s="691" t="str">
        <f>IF('01. APC &amp; OPROC Manual Adj'!D50="-","-",
IF(ISNUMBER('01. APC &amp; OPROC Manual Adj'!D50),'01. APC &amp; OPROC Manual Adj'!D50*(1+VLOOKUP(LEFT($B50,2),'00. Adjustment factors'!$B$9:$M$51,D$1,FALSE)),
IF(ISNUMBER('01. APC &amp; OPROC ETO'!D50),'01. APC &amp; OPROC ETO'!D50*(1+VLOOKUP(LEFT($B50,2),'00. Adjustment factors'!$B$9:$M$51,D$1,FALSE)),"-")))</f>
        <v>-</v>
      </c>
      <c r="E50" s="688">
        <f>IF('01. APC &amp; OPROC Manual Adj'!E50="-","-",
IF(ISNUMBER('01. APC &amp; OPROC Manual Adj'!E50),'01. APC &amp; OPROC Manual Adj'!E50*(1+VLOOKUP(LEFT($B50,2),'00. Adjustment factors'!$B$9:$M$51,E$1,FALSE)),
IF(ISNUMBER('01. APC &amp; OPROC ETO'!E50),'01. APC &amp; OPROC ETO'!E50*(1+VLOOKUP(LEFT($B50,2),'00. Adjustment factors'!$B$9:$M$51,E$1,FALSE)),"-")))</f>
        <v>1268.5857520533389</v>
      </c>
      <c r="F50" s="688" t="str">
        <f>IF('01. APC &amp; OPROC Manual Adj'!F50="-","-",
IF(ISNUMBER('01. APC &amp; OPROC Manual Adj'!F50),'01. APC &amp; OPROC Manual Adj'!F50*(1+VLOOKUP(LEFT($B50,2),'00. Adjustment factors'!$B$9:$M$51,F$1,FALSE)),
IF(ISNUMBER('01. APC &amp; OPROC ETO'!F50),'01. APC &amp; OPROC ETO'!F50*(1+VLOOKUP(LEFT($B50,2),'00. Adjustment factors'!$B$9:$M$51,F$1,FALSE)),"-")))</f>
        <v>-</v>
      </c>
      <c r="G50" s="688" t="str">
        <f>IF('01. APC &amp; OPROC Manual Adj'!G50="-","-",
IF(ISNUMBER('01. APC &amp; OPROC Manual Adj'!G50),'01. APC &amp; OPROC Manual Adj'!G50*(1+VLOOKUP(LEFT($B50,2),'00. Adjustment factors'!$B$9:$M$51,G$1,FALSE)),
IF(ISNUMBER('01. APC &amp; OPROC ETO'!G50),'01. APC &amp; OPROC ETO'!G50*(1+VLOOKUP(LEFT($B50,2),'00. Adjustment factors'!$B$9:$M$51,G$1,FALSE)),"-")))</f>
        <v>-</v>
      </c>
      <c r="H50" s="688">
        <f>IF('01. APC &amp; OPROC Manual Adj'!H50&lt;&gt;"",'01. APC &amp; OPROC Manual Adj'!H50,'01. APC &amp; OPROC ETO'!H50)</f>
        <v>5</v>
      </c>
      <c r="I50" s="688">
        <f>IF('01. APC &amp; OPROC Manual Adj'!I50="-","-",
IF(ISNUMBER('01. APC &amp; OPROC Manual Adj'!I50),'01. APC &amp; OPROC Manual Adj'!I50*(1+VLOOKUP(LEFT($B50,2),'00. Adjustment factors'!$B$9:$M$51,I$1,FALSE)),
IF(ISNUMBER('01. APC &amp; OPROC ETO'!I50),'01. APC &amp; OPROC ETO'!I50*(1+VLOOKUP(LEFT($B50,2),'00. Adjustment factors'!$B$9:$M$51,I$1,FALSE)),"-")))</f>
        <v>2569.803935027664</v>
      </c>
      <c r="J50" s="688">
        <f>IF('01. APC &amp; OPROC Manual Adj'!J50&lt;&gt;"",'01. APC &amp; OPROC Manual Adj'!J50,'01. APC &amp; OPROC ETO'!J50)</f>
        <v>24</v>
      </c>
      <c r="K50" s="688">
        <f>IF('01. APC &amp; OPROC Manual Adj'!K50="-","-",
IF(ISNUMBER('01. APC &amp; OPROC Manual Adj'!K50),'01. APC &amp; OPROC Manual Adj'!K50*(1+VLOOKUP(LEFT($B50,2),'00. Adjustment factors'!$B$9:$M$51,K$1,FALSE)),
IF(ISNUMBER('01. APC &amp; OPROC ETO'!K50),'01. APC &amp; OPROC ETO'!K50*(1+VLOOKUP(LEFT($B50,2),'00. Adjustment factors'!$B$9:$M$51,K$1,FALSE)),"-")))</f>
        <v>200.32327296398969</v>
      </c>
      <c r="L50" s="688" t="str">
        <f>'01. APC &amp; OPROC ETO'!L50</f>
        <v>Yes</v>
      </c>
      <c r="M50" s="689">
        <f>'01. APC &amp; OPROC ETO'!M50</f>
        <v>0.30000000000000004</v>
      </c>
      <c r="N50" s="688">
        <f>IF('01. APC &amp; OPROC Manual Adj'!N50="-","-",
IF(ISNUMBER('01. APC &amp; OPROC Manual Adj'!N50),'01. APC &amp; OPROC Manual Adj'!N50*(1+VLOOKUP(LEFT($B50,2),'00. Adjustment factors'!$B$9:$M$51,N$1,FALSE)),
IF(ISNUMBER('01. APC &amp; OPROC ETO'!N50),'01. APC &amp; OPROC ETO'!N50*(1+VLOOKUP(LEFT($B50,2),'00. Adjustment factors'!$B$9:$M$51,N$1,FALSE)),"-")))</f>
        <v>770.94118050829923</v>
      </c>
      <c r="O50" s="688" t="str">
        <f>'01. APC &amp; OPROC ETO'!O50</f>
        <v/>
      </c>
      <c r="P50" s="690" t="str">
        <f>'01. APC &amp; OPROC ETO'!P50</f>
        <v/>
      </c>
      <c r="S50" s="359"/>
      <c r="T50" s="359"/>
    </row>
    <row r="51" spans="2:20" x14ac:dyDescent="0.2">
      <c r="B51" s="687" t="s">
        <v>873</v>
      </c>
      <c r="C51" s="636" t="s">
        <v>2027</v>
      </c>
      <c r="D51" s="691" t="str">
        <f>IF('01. APC &amp; OPROC Manual Adj'!D51="-","-",
IF(ISNUMBER('01. APC &amp; OPROC Manual Adj'!D51),'01. APC &amp; OPROC Manual Adj'!D51*(1+VLOOKUP(LEFT($B51,2),'00. Adjustment factors'!$B$9:$M$51,D$1,FALSE)),
IF(ISNUMBER('01. APC &amp; OPROC ETO'!D51),'01. APC &amp; OPROC ETO'!D51*(1+VLOOKUP(LEFT($B51,2),'00. Adjustment factors'!$B$9:$M$51,D$1,FALSE)),"-")))</f>
        <v>-</v>
      </c>
      <c r="E51" s="688">
        <f>IF('01. APC &amp; OPROC Manual Adj'!E51="-","-",
IF(ISNUMBER('01. APC &amp; OPROC Manual Adj'!E51),'01. APC &amp; OPROC Manual Adj'!E51*(1+VLOOKUP(LEFT($B51,2),'00. Adjustment factors'!$B$9:$M$51,E$1,FALSE)),
IF(ISNUMBER('01. APC &amp; OPROC ETO'!E51),'01. APC &amp; OPROC ETO'!E51*(1+VLOOKUP(LEFT($B51,2),'00. Adjustment factors'!$B$9:$M$51,E$1,FALSE)),"-")))</f>
        <v>491.5259907473548</v>
      </c>
      <c r="F51" s="688" t="str">
        <f>IF('01. APC &amp; OPROC Manual Adj'!F51="-","-",
IF(ISNUMBER('01. APC &amp; OPROC Manual Adj'!F51),'01. APC &amp; OPROC Manual Adj'!F51*(1+VLOOKUP(LEFT($B51,2),'00. Adjustment factors'!$B$9:$M$51,F$1,FALSE)),
IF(ISNUMBER('01. APC &amp; OPROC ETO'!F51),'01. APC &amp; OPROC ETO'!F51*(1+VLOOKUP(LEFT($B51,2),'00. Adjustment factors'!$B$9:$M$51,F$1,FALSE)),"-")))</f>
        <v>-</v>
      </c>
      <c r="G51" s="688" t="str">
        <f>IF('01. APC &amp; OPROC Manual Adj'!G51="-","-",
IF(ISNUMBER('01. APC &amp; OPROC Manual Adj'!G51),'01. APC &amp; OPROC Manual Adj'!G51*(1+VLOOKUP(LEFT($B51,2),'00. Adjustment factors'!$B$9:$M$51,G$1,FALSE)),
IF(ISNUMBER('01. APC &amp; OPROC ETO'!G51),'01. APC &amp; OPROC ETO'!G51*(1+VLOOKUP(LEFT($B51,2),'00. Adjustment factors'!$B$9:$M$51,G$1,FALSE)),"-")))</f>
        <v>-</v>
      </c>
      <c r="H51" s="688">
        <f>IF('01. APC &amp; OPROC Manual Adj'!H51&lt;&gt;"",'01. APC &amp; OPROC Manual Adj'!H51,'01. APC &amp; OPROC ETO'!H51)</f>
        <v>5</v>
      </c>
      <c r="I51" s="688">
        <f>IF('01. APC &amp; OPROC Manual Adj'!I51="-","-",
IF(ISNUMBER('01. APC &amp; OPROC Manual Adj'!I51),'01. APC &amp; OPROC Manual Adj'!I51*(1+VLOOKUP(LEFT($B51,2),'00. Adjustment factors'!$B$9:$M$51,I$1,FALSE)),
IF(ISNUMBER('01. APC &amp; OPROC ETO'!I51),'01. APC &amp; OPROC ETO'!I51*(1+VLOOKUP(LEFT($B51,2),'00. Adjustment factors'!$B$9:$M$51,I$1,FALSE)),"-")))</f>
        <v>1514.3487474270162</v>
      </c>
      <c r="J51" s="688">
        <f>IF('01. APC &amp; OPROC Manual Adj'!J51&lt;&gt;"",'01. APC &amp; OPROC Manual Adj'!J51,'01. APC &amp; OPROC ETO'!J51)</f>
        <v>8</v>
      </c>
      <c r="K51" s="688">
        <f>IF('01. APC &amp; OPROC Manual Adj'!K51="-","-",
IF(ISNUMBER('01. APC &amp; OPROC Manual Adj'!K51),'01. APC &amp; OPROC Manual Adj'!K51*(1+VLOOKUP(LEFT($B51,2),'00. Adjustment factors'!$B$9:$M$51,K$1,FALSE)),
IF(ISNUMBER('01. APC &amp; OPROC ETO'!K51),'01. APC &amp; OPROC ETO'!K51*(1+VLOOKUP(LEFT($B51,2),'00. Adjustment factors'!$B$9:$M$51,K$1,FALSE)),"-")))</f>
        <v>200.32327296398969</v>
      </c>
      <c r="L51" s="688" t="str">
        <f>'01. APC &amp; OPROC ETO'!L51</f>
        <v>Yes</v>
      </c>
      <c r="M51" s="689">
        <f>'01. APC &amp; OPROC ETO'!M51</f>
        <v>0.4</v>
      </c>
      <c r="N51" s="688">
        <f>IF('01. APC &amp; OPROC Manual Adj'!N51="-","-",
IF(ISNUMBER('01. APC &amp; OPROC Manual Adj'!N51),'01. APC &amp; OPROC Manual Adj'!N51*(1+VLOOKUP(LEFT($B51,2),'00. Adjustment factors'!$B$9:$M$51,N$1,FALSE)),
IF(ISNUMBER('01. APC &amp; OPROC ETO'!N51),'01. APC &amp; OPROC ETO'!N51*(1+VLOOKUP(LEFT($B51,2),'00. Adjustment factors'!$B$9:$M$51,N$1,FALSE)),"-")))</f>
        <v>605.73949897080649</v>
      </c>
      <c r="O51" s="688" t="str">
        <f>'01. APC &amp; OPROC ETO'!O51</f>
        <v/>
      </c>
      <c r="P51" s="690" t="str">
        <f>'01. APC &amp; OPROC ETO'!P51</f>
        <v/>
      </c>
      <c r="S51" s="359"/>
      <c r="T51" s="359"/>
    </row>
    <row r="52" spans="2:20" x14ac:dyDescent="0.2">
      <c r="B52" s="687" t="s">
        <v>78</v>
      </c>
      <c r="C52" s="636" t="s">
        <v>2028</v>
      </c>
      <c r="D52" s="691" t="str">
        <f>IF('01. APC &amp; OPROC Manual Adj'!D52="-","-",
IF(ISNUMBER('01. APC &amp; OPROC Manual Adj'!D52),'01. APC &amp; OPROC Manual Adj'!D52*(1+VLOOKUP(LEFT($B52,2),'00. Adjustment factors'!$B$9:$M$51,D$1,FALSE)),
IF(ISNUMBER('01. APC &amp; OPROC ETO'!D52),'01. APC &amp; OPROC ETO'!D52*(1+VLOOKUP(LEFT($B52,2),'00. Adjustment factors'!$B$9:$M$51,D$1,FALSE)),"-")))</f>
        <v>-</v>
      </c>
      <c r="E52" s="688">
        <f>IF('01. APC &amp; OPROC Manual Adj'!E52="-","-",
IF(ISNUMBER('01. APC &amp; OPROC Manual Adj'!E52),'01. APC &amp; OPROC Manual Adj'!E52*(1+VLOOKUP(LEFT($B52,2),'00. Adjustment factors'!$B$9:$M$51,E$1,FALSE)),
IF(ISNUMBER('01. APC &amp; OPROC ETO'!E52),'01. APC &amp; OPROC ETO'!E52*(1+VLOOKUP(LEFT($B52,2),'00. Adjustment factors'!$B$9:$M$51,E$1,FALSE)),"-")))</f>
        <v>851.50249434448392</v>
      </c>
      <c r="F52" s="688" t="str">
        <f>IF('01. APC &amp; OPROC Manual Adj'!F52="-","-",
IF(ISNUMBER('01. APC &amp; OPROC Manual Adj'!F52),'01. APC &amp; OPROC Manual Adj'!F52*(1+VLOOKUP(LEFT($B52,2),'00. Adjustment factors'!$B$9:$M$51,F$1,FALSE)),
IF(ISNUMBER('01. APC &amp; OPROC ETO'!F52),'01. APC &amp; OPROC ETO'!F52*(1+VLOOKUP(LEFT($B52,2),'00. Adjustment factors'!$B$9:$M$51,F$1,FALSE)),"-")))</f>
        <v>-</v>
      </c>
      <c r="G52" s="688" t="str">
        <f>IF('01. APC &amp; OPROC Manual Adj'!G52="-","-",
IF(ISNUMBER('01. APC &amp; OPROC Manual Adj'!G52),'01. APC &amp; OPROC Manual Adj'!G52*(1+VLOOKUP(LEFT($B52,2),'00. Adjustment factors'!$B$9:$M$51,G$1,FALSE)),
IF(ISNUMBER('01. APC &amp; OPROC ETO'!G52),'01. APC &amp; OPROC ETO'!G52*(1+VLOOKUP(LEFT($B52,2),'00. Adjustment factors'!$B$9:$M$51,G$1,FALSE)),"-")))</f>
        <v>-</v>
      </c>
      <c r="H52" s="688">
        <f>IF('01. APC &amp; OPROC Manual Adj'!H52&lt;&gt;"",'01. APC &amp; OPROC Manual Adj'!H52,'01. APC &amp; OPROC ETO'!H52)</f>
        <v>5</v>
      </c>
      <c r="I52" s="688">
        <f>IF('01. APC &amp; OPROC Manual Adj'!I52="-","-",
IF(ISNUMBER('01. APC &amp; OPROC Manual Adj'!I52),'01. APC &amp; OPROC Manual Adj'!I52*(1+VLOOKUP(LEFT($B52,2),'00. Adjustment factors'!$B$9:$M$51,I$1,FALSE)),
IF(ISNUMBER('01. APC &amp; OPROC ETO'!I52),'01. APC &amp; OPROC ETO'!I52*(1+VLOOKUP(LEFT($B52,2),'00. Adjustment factors'!$B$9:$M$51,I$1,FALSE)),"-")))</f>
        <v>1194.1430190148392</v>
      </c>
      <c r="J52" s="688">
        <f>IF('01. APC &amp; OPROC Manual Adj'!J52&lt;&gt;"",'01. APC &amp; OPROC Manual Adj'!J52,'01. APC &amp; OPROC ETO'!J52)</f>
        <v>13</v>
      </c>
      <c r="K52" s="688">
        <f>IF('01. APC &amp; OPROC Manual Adj'!K52="-","-",
IF(ISNUMBER('01. APC &amp; OPROC Manual Adj'!K52),'01. APC &amp; OPROC Manual Adj'!K52*(1+VLOOKUP(LEFT($B52,2),'00. Adjustment factors'!$B$9:$M$51,K$1,FALSE)),
IF(ISNUMBER('01. APC &amp; OPROC ETO'!K52),'01. APC &amp; OPROC ETO'!K52*(1+VLOOKUP(LEFT($B52,2),'00. Adjustment factors'!$B$9:$M$51,K$1,FALSE)),"-")))</f>
        <v>200.32327296398969</v>
      </c>
      <c r="L52" s="688" t="str">
        <f>'01. APC &amp; OPROC ETO'!L52</f>
        <v>No</v>
      </c>
      <c r="M52" s="689" t="str">
        <f>'01. APC &amp; OPROC ETO'!M52</f>
        <v>-</v>
      </c>
      <c r="N52" s="688" t="str">
        <f>IF('01. APC &amp; OPROC Manual Adj'!N52="-","-",
IF(ISNUMBER('01. APC &amp; OPROC Manual Adj'!N52),'01. APC &amp; OPROC Manual Adj'!N52*(1+VLOOKUP(LEFT($B52,2),'00. Adjustment factors'!$B$9:$M$51,N$1,FALSE)),
IF(ISNUMBER('01. APC &amp; OPROC ETO'!N52),'01. APC &amp; OPROC ETO'!N52*(1+VLOOKUP(LEFT($B52,2),'00. Adjustment factors'!$B$9:$M$51,N$1,FALSE)),"-")))</f>
        <v>-</v>
      </c>
      <c r="O52" s="688">
        <f>'01. APC &amp; OPROC ETO'!O52</f>
        <v>1</v>
      </c>
      <c r="P52" s="690" t="str">
        <f>'01. APC &amp; OPROC ETO'!P52</f>
        <v>sub-HRG</v>
      </c>
      <c r="S52" s="359"/>
      <c r="T52" s="359"/>
    </row>
    <row r="53" spans="2:20" x14ac:dyDescent="0.2">
      <c r="B53" s="687" t="s">
        <v>79</v>
      </c>
      <c r="C53" s="636" t="s">
        <v>2029</v>
      </c>
      <c r="D53" s="691" t="str">
        <f>IF('01. APC &amp; OPROC Manual Adj'!D53="-","-",
IF(ISNUMBER('01. APC &amp; OPROC Manual Adj'!D53),'01. APC &amp; OPROC Manual Adj'!D53*(1+VLOOKUP(LEFT($B53,2),'00. Adjustment factors'!$B$9:$M$51,D$1,FALSE)),
IF(ISNUMBER('01. APC &amp; OPROC ETO'!D53),'01. APC &amp; OPROC ETO'!D53*(1+VLOOKUP(LEFT($B53,2),'00. Adjustment factors'!$B$9:$M$51,D$1,FALSE)),"-")))</f>
        <v>-</v>
      </c>
      <c r="E53" s="688">
        <f>IF('01. APC &amp; OPROC Manual Adj'!E53="-","-",
IF(ISNUMBER('01. APC &amp; OPROC Manual Adj'!E53),'01. APC &amp; OPROC Manual Adj'!E53*(1+VLOOKUP(LEFT($B53,2),'00. Adjustment factors'!$B$9:$M$51,E$1,FALSE)),
IF(ISNUMBER('01. APC &amp; OPROC ETO'!E53),'01. APC &amp; OPROC ETO'!E53*(1+VLOOKUP(LEFT($B53,2),'00. Adjustment factors'!$B$9:$M$51,E$1,FALSE)),"-")))</f>
        <v>588.40352004403258</v>
      </c>
      <c r="F53" s="688" t="str">
        <f>IF('01. APC &amp; OPROC Manual Adj'!F53="-","-",
IF(ISNUMBER('01. APC &amp; OPROC Manual Adj'!F53),'01. APC &amp; OPROC Manual Adj'!F53*(1+VLOOKUP(LEFT($B53,2),'00. Adjustment factors'!$B$9:$M$51,F$1,FALSE)),
IF(ISNUMBER('01. APC &amp; OPROC ETO'!F53),'01. APC &amp; OPROC ETO'!F53*(1+VLOOKUP(LEFT($B53,2),'00. Adjustment factors'!$B$9:$M$51,F$1,FALSE)),"-")))</f>
        <v>-</v>
      </c>
      <c r="G53" s="688" t="str">
        <f>IF('01. APC &amp; OPROC Manual Adj'!G53="-","-",
IF(ISNUMBER('01. APC &amp; OPROC Manual Adj'!G53),'01. APC &amp; OPROC Manual Adj'!G53*(1+VLOOKUP(LEFT($B53,2),'00. Adjustment factors'!$B$9:$M$51,G$1,FALSE)),
IF(ISNUMBER('01. APC &amp; OPROC ETO'!G53),'01. APC &amp; OPROC ETO'!G53*(1+VLOOKUP(LEFT($B53,2),'00. Adjustment factors'!$B$9:$M$51,G$1,FALSE)),"-")))</f>
        <v>-</v>
      </c>
      <c r="H53" s="688">
        <f>IF('01. APC &amp; OPROC Manual Adj'!H53&lt;&gt;"",'01. APC &amp; OPROC Manual Adj'!H53,'01. APC &amp; OPROC ETO'!H53)</f>
        <v>5</v>
      </c>
      <c r="I53" s="688">
        <f>IF('01. APC &amp; OPROC Manual Adj'!I53="-","-",
IF(ISNUMBER('01. APC &amp; OPROC Manual Adj'!I53),'01. APC &amp; OPROC Manual Adj'!I53*(1+VLOOKUP(LEFT($B53,2),'00. Adjustment factors'!$B$9:$M$51,I$1,FALSE)),
IF(ISNUMBER('01. APC &amp; OPROC ETO'!I53),'01. APC &amp; OPROC ETO'!I53*(1+VLOOKUP(LEFT($B53,2),'00. Adjustment factors'!$B$9:$M$51,I$1,FALSE)),"-")))</f>
        <v>590.44304697659425</v>
      </c>
      <c r="J53" s="688">
        <f>IF('01. APC &amp; OPROC Manual Adj'!J53&lt;&gt;"",'01. APC &amp; OPROC Manual Adj'!J53,'01. APC &amp; OPROC ETO'!J53)</f>
        <v>5</v>
      </c>
      <c r="K53" s="688">
        <f>IF('01. APC &amp; OPROC Manual Adj'!K53="-","-",
IF(ISNUMBER('01. APC &amp; OPROC Manual Adj'!K53),'01. APC &amp; OPROC Manual Adj'!K53*(1+VLOOKUP(LEFT($B53,2),'00. Adjustment factors'!$B$9:$M$51,K$1,FALSE)),
IF(ISNUMBER('01. APC &amp; OPROC ETO'!K53),'01. APC &amp; OPROC ETO'!K53*(1+VLOOKUP(LEFT($B53,2),'00. Adjustment factors'!$B$9:$M$51,K$1,FALSE)),"-")))</f>
        <v>200.32327296398969</v>
      </c>
      <c r="L53" s="688" t="str">
        <f>'01. APC &amp; OPROC ETO'!L53</f>
        <v>No</v>
      </c>
      <c r="M53" s="689" t="str">
        <f>'01. APC &amp; OPROC ETO'!M53</f>
        <v>-</v>
      </c>
      <c r="N53" s="688" t="str">
        <f>IF('01. APC &amp; OPROC Manual Adj'!N53="-","-",
IF(ISNUMBER('01. APC &amp; OPROC Manual Adj'!N53),'01. APC &amp; OPROC Manual Adj'!N53*(1+VLOOKUP(LEFT($B53,2),'00. Adjustment factors'!$B$9:$M$51,N$1,FALSE)),
IF(ISNUMBER('01. APC &amp; OPROC ETO'!N53),'01. APC &amp; OPROC ETO'!N53*(1+VLOOKUP(LEFT($B53,2),'00. Adjustment factors'!$B$9:$M$51,N$1,FALSE)),"-")))</f>
        <v>-</v>
      </c>
      <c r="O53" s="688">
        <f>'01. APC &amp; OPROC ETO'!O53</f>
        <v>1</v>
      </c>
      <c r="P53" s="690" t="str">
        <f>'01. APC &amp; OPROC ETO'!P53</f>
        <v>sub-HRG</v>
      </c>
      <c r="S53" s="359"/>
      <c r="T53" s="359"/>
    </row>
    <row r="54" spans="2:20" x14ac:dyDescent="0.2">
      <c r="B54" s="687" t="s">
        <v>874</v>
      </c>
      <c r="C54" s="636" t="s">
        <v>2030</v>
      </c>
      <c r="D54" s="691" t="str">
        <f>IF('01. APC &amp; OPROC Manual Adj'!D54="-","-",
IF(ISNUMBER('01. APC &amp; OPROC Manual Adj'!D54),'01. APC &amp; OPROC Manual Adj'!D54*(1+VLOOKUP(LEFT($B54,2),'00. Adjustment factors'!$B$9:$M$51,D$1,FALSE)),
IF(ISNUMBER('01. APC &amp; OPROC ETO'!D54),'01. APC &amp; OPROC ETO'!D54*(1+VLOOKUP(LEFT($B54,2),'00. Adjustment factors'!$B$9:$M$51,D$1,FALSE)),"-")))</f>
        <v>-</v>
      </c>
      <c r="E54" s="688">
        <f>IF('01. APC &amp; OPROC Manual Adj'!E54="-","-",
IF(ISNUMBER('01. APC &amp; OPROC Manual Adj'!E54),'01. APC &amp; OPROC Manual Adj'!E54*(1+VLOOKUP(LEFT($B54,2),'00. Adjustment factors'!$B$9:$M$51,E$1,FALSE)),
IF(ISNUMBER('01. APC &amp; OPROC ETO'!E54),'01. APC &amp; OPROC ETO'!E54*(1+VLOOKUP(LEFT($B54,2),'00. Adjustment factors'!$B$9:$M$51,E$1,FALSE)),"-")))</f>
        <v>3139.8517126786419</v>
      </c>
      <c r="F54" s="688" t="str">
        <f>IF('01. APC &amp; OPROC Manual Adj'!F54="-","-",
IF(ISNUMBER('01. APC &amp; OPROC Manual Adj'!F54),'01. APC &amp; OPROC Manual Adj'!F54*(1+VLOOKUP(LEFT($B54,2),'00. Adjustment factors'!$B$9:$M$51,F$1,FALSE)),
IF(ISNUMBER('01. APC &amp; OPROC ETO'!F54),'01. APC &amp; OPROC ETO'!F54*(1+VLOOKUP(LEFT($B54,2),'00. Adjustment factors'!$B$9:$M$51,F$1,FALSE)),"-")))</f>
        <v>-</v>
      </c>
      <c r="G54" s="688" t="str">
        <f>IF('01. APC &amp; OPROC Manual Adj'!G54="-","-",
IF(ISNUMBER('01. APC &amp; OPROC Manual Adj'!G54),'01. APC &amp; OPROC Manual Adj'!G54*(1+VLOOKUP(LEFT($B54,2),'00. Adjustment factors'!$B$9:$M$51,G$1,FALSE)),
IF(ISNUMBER('01. APC &amp; OPROC ETO'!G54),'01. APC &amp; OPROC ETO'!G54*(1+VLOOKUP(LEFT($B54,2),'00. Adjustment factors'!$B$9:$M$51,G$1,FALSE)),"-")))</f>
        <v>-</v>
      </c>
      <c r="H54" s="688">
        <f>IF('01. APC &amp; OPROC Manual Adj'!H54&lt;&gt;"",'01. APC &amp; OPROC Manual Adj'!H54,'01. APC &amp; OPROC ETO'!H54)</f>
        <v>84</v>
      </c>
      <c r="I54" s="688">
        <f>IF('01. APC &amp; OPROC Manual Adj'!I54="-","-",
IF(ISNUMBER('01. APC &amp; OPROC Manual Adj'!I54),'01. APC &amp; OPROC Manual Adj'!I54*(1+VLOOKUP(LEFT($B54,2),'00. Adjustment factors'!$B$9:$M$51,I$1,FALSE)),
IF(ISNUMBER('01. APC &amp; OPROC ETO'!I54),'01. APC &amp; OPROC ETO'!I54*(1+VLOOKUP(LEFT($B54,2),'00. Adjustment factors'!$B$9:$M$51,I$1,FALSE)),"-")))</f>
        <v>4611.370394521864</v>
      </c>
      <c r="J54" s="688">
        <f>IF('01. APC &amp; OPROC Manual Adj'!J54&lt;&gt;"",'01. APC &amp; OPROC Manual Adj'!J54,'01. APC &amp; OPROC ETO'!J54)</f>
        <v>55</v>
      </c>
      <c r="K54" s="688">
        <f>IF('01. APC &amp; OPROC Manual Adj'!K54="-","-",
IF(ISNUMBER('01. APC &amp; OPROC Manual Adj'!K54),'01. APC &amp; OPROC Manual Adj'!K54*(1+VLOOKUP(LEFT($B54,2),'00. Adjustment factors'!$B$9:$M$51,K$1,FALSE)),
IF(ISNUMBER('01. APC &amp; OPROC ETO'!K54),'01. APC &amp; OPROC ETO'!K54*(1+VLOOKUP(LEFT($B54,2),'00. Adjustment factors'!$B$9:$M$51,K$1,FALSE)),"-")))</f>
        <v>200.32327296398969</v>
      </c>
      <c r="L54" s="688" t="str">
        <f>'01. APC &amp; OPROC ETO'!L54</f>
        <v>Yes</v>
      </c>
      <c r="M54" s="689">
        <f>'01. APC &amp; OPROC ETO'!M54</f>
        <v>0.30000000000000004</v>
      </c>
      <c r="N54" s="688">
        <f>IF('01. APC &amp; OPROC Manual Adj'!N54="-","-",
IF(ISNUMBER('01. APC &amp; OPROC Manual Adj'!N54),'01. APC &amp; OPROC Manual Adj'!N54*(1+VLOOKUP(LEFT($B54,2),'00. Adjustment factors'!$B$9:$M$51,N$1,FALSE)),
IF(ISNUMBER('01. APC &amp; OPROC ETO'!N54),'01. APC &amp; OPROC ETO'!N54*(1+VLOOKUP(LEFT($B54,2),'00. Adjustment factors'!$B$9:$M$51,N$1,FALSE)),"-")))</f>
        <v>1383.8190237430715</v>
      </c>
      <c r="O54" s="688" t="str">
        <f>'01. APC &amp; OPROC ETO'!O54</f>
        <v/>
      </c>
      <c r="P54" s="690" t="str">
        <f>'01. APC &amp; OPROC ETO'!P54</f>
        <v/>
      </c>
      <c r="S54" s="359"/>
      <c r="T54" s="359"/>
    </row>
    <row r="55" spans="2:20" x14ac:dyDescent="0.2">
      <c r="B55" s="687" t="s">
        <v>875</v>
      </c>
      <c r="C55" s="636" t="s">
        <v>2031</v>
      </c>
      <c r="D55" s="691" t="str">
        <f>IF('01. APC &amp; OPROC Manual Adj'!D55="-","-",
IF(ISNUMBER('01. APC &amp; OPROC Manual Adj'!D55),'01. APC &amp; OPROC Manual Adj'!D55*(1+VLOOKUP(LEFT($B55,2),'00. Adjustment factors'!$B$9:$M$51,D$1,FALSE)),
IF(ISNUMBER('01. APC &amp; OPROC ETO'!D55),'01. APC &amp; OPROC ETO'!D55*(1+VLOOKUP(LEFT($B55,2),'00. Adjustment factors'!$B$9:$M$51,D$1,FALSE)),"-")))</f>
        <v>-</v>
      </c>
      <c r="E55" s="688">
        <f>IF('01. APC &amp; OPROC Manual Adj'!E55="-","-",
IF(ISNUMBER('01. APC &amp; OPROC Manual Adj'!E55),'01. APC &amp; OPROC Manual Adj'!E55*(1+VLOOKUP(LEFT($B55,2),'00. Adjustment factors'!$B$9:$M$51,E$1,FALSE)),
IF(ISNUMBER('01. APC &amp; OPROC ETO'!E55),'01. APC &amp; OPROC ETO'!E55*(1+VLOOKUP(LEFT($B55,2),'00. Adjustment factors'!$B$9:$M$51,E$1,FALSE)),"-")))</f>
        <v>388.52988065299206</v>
      </c>
      <c r="F55" s="688" t="str">
        <f>IF('01. APC &amp; OPROC Manual Adj'!F55="-","-",
IF(ISNUMBER('01. APC &amp; OPROC Manual Adj'!F55),'01. APC &amp; OPROC Manual Adj'!F55*(1+VLOOKUP(LEFT($B55,2),'00. Adjustment factors'!$B$9:$M$51,F$1,FALSE)),
IF(ISNUMBER('01. APC &amp; OPROC ETO'!F55),'01. APC &amp; OPROC ETO'!F55*(1+VLOOKUP(LEFT($B55,2),'00. Adjustment factors'!$B$9:$M$51,F$1,FALSE)),"-")))</f>
        <v>-</v>
      </c>
      <c r="G55" s="688" t="str">
        <f>IF('01. APC &amp; OPROC Manual Adj'!G55="-","-",
IF(ISNUMBER('01. APC &amp; OPROC Manual Adj'!G55),'01. APC &amp; OPROC Manual Adj'!G55*(1+VLOOKUP(LEFT($B55,2),'00. Adjustment factors'!$B$9:$M$51,G$1,FALSE)),
IF(ISNUMBER('01. APC &amp; OPROC ETO'!G55),'01. APC &amp; OPROC ETO'!G55*(1+VLOOKUP(LEFT($B55,2),'00. Adjustment factors'!$B$9:$M$51,G$1,FALSE)),"-")))</f>
        <v>-</v>
      </c>
      <c r="H55" s="688">
        <f>IF('01. APC &amp; OPROC Manual Adj'!H55&lt;&gt;"",'01. APC &amp; OPROC Manual Adj'!H55,'01. APC &amp; OPROC ETO'!H55)</f>
        <v>5</v>
      </c>
      <c r="I55" s="688">
        <f>IF('01. APC &amp; OPROC Manual Adj'!I55="-","-",
IF(ISNUMBER('01. APC &amp; OPROC Manual Adj'!I55),'01. APC &amp; OPROC Manual Adj'!I55*(1+VLOOKUP(LEFT($B55,2),'00. Adjustment factors'!$B$9:$M$51,I$1,FALSE)),
IF(ISNUMBER('01. APC &amp; OPROC ETO'!I55),'01. APC &amp; OPROC ETO'!I55*(1+VLOOKUP(LEFT($B55,2),'00. Adjustment factors'!$B$9:$M$51,I$1,FALSE)),"-")))</f>
        <v>1632.6413095155913</v>
      </c>
      <c r="J55" s="688">
        <f>IF('01. APC &amp; OPROC Manual Adj'!J55&lt;&gt;"",'01. APC &amp; OPROC Manual Adj'!J55,'01. APC &amp; OPROC ETO'!J55)</f>
        <v>9</v>
      </c>
      <c r="K55" s="688">
        <f>IF('01. APC &amp; OPROC Manual Adj'!K55="-","-",
IF(ISNUMBER('01. APC &amp; OPROC Manual Adj'!K55),'01. APC &amp; OPROC Manual Adj'!K55*(1+VLOOKUP(LEFT($B55,2),'00. Adjustment factors'!$B$9:$M$51,K$1,FALSE)),
IF(ISNUMBER('01. APC &amp; OPROC ETO'!K55),'01. APC &amp; OPROC ETO'!K55*(1+VLOOKUP(LEFT($B55,2),'00. Adjustment factors'!$B$9:$M$51,K$1,FALSE)),"-")))</f>
        <v>200.32327296398969</v>
      </c>
      <c r="L55" s="688" t="str">
        <f>'01. APC &amp; OPROC ETO'!L55</f>
        <v>Yes</v>
      </c>
      <c r="M55" s="689">
        <f>'01. APC &amp; OPROC ETO'!M55</f>
        <v>0.30000000000000004</v>
      </c>
      <c r="N55" s="688">
        <f>IF('01. APC &amp; OPROC Manual Adj'!N55="-","-",
IF(ISNUMBER('01. APC &amp; OPROC Manual Adj'!N55),'01. APC &amp; OPROC Manual Adj'!N55*(1+VLOOKUP(LEFT($B55,2),'00. Adjustment factors'!$B$9:$M$51,N$1,FALSE)),
IF(ISNUMBER('01. APC &amp; OPROC ETO'!N55),'01. APC &amp; OPROC ETO'!N55*(1+VLOOKUP(LEFT($B55,2),'00. Adjustment factors'!$B$9:$M$51,N$1,FALSE)),"-")))</f>
        <v>489.48646381479313</v>
      </c>
      <c r="O55" s="688" t="str">
        <f>'01. APC &amp; OPROC ETO'!O55</f>
        <v/>
      </c>
      <c r="P55" s="690" t="str">
        <f>'01. APC &amp; OPROC ETO'!P55</f>
        <v/>
      </c>
      <c r="S55" s="359"/>
      <c r="T55" s="359"/>
    </row>
    <row r="56" spans="2:20" x14ac:dyDescent="0.2">
      <c r="B56" s="687" t="s">
        <v>876</v>
      </c>
      <c r="C56" s="636" t="s">
        <v>2032</v>
      </c>
      <c r="D56" s="691" t="str">
        <f>IF('01. APC &amp; OPROC Manual Adj'!D56="-","-",
IF(ISNUMBER('01. APC &amp; OPROC Manual Adj'!D56),'01. APC &amp; OPROC Manual Adj'!D56*(1+VLOOKUP(LEFT($B56,2),'00. Adjustment factors'!$B$9:$M$51,D$1,FALSE)),
IF(ISNUMBER('01. APC &amp; OPROC ETO'!D56),'01. APC &amp; OPROC ETO'!D56*(1+VLOOKUP(LEFT($B56,2),'00. Adjustment factors'!$B$9:$M$51,D$1,FALSE)),"-")))</f>
        <v>-</v>
      </c>
      <c r="E56" s="688">
        <f>IF('01. APC &amp; OPROC Manual Adj'!E56="-","-",
IF(ISNUMBER('01. APC &amp; OPROC Manual Adj'!E56),'01. APC &amp; OPROC Manual Adj'!E56*(1+VLOOKUP(LEFT($B56,2),'00. Adjustment factors'!$B$9:$M$51,E$1,FALSE)),
IF(ISNUMBER('01. APC &amp; OPROC ETO'!E56),'01. APC &amp; OPROC ETO'!E56*(1+VLOOKUP(LEFT($B56,2),'00. Adjustment factors'!$B$9:$M$51,E$1,FALSE)),"-")))</f>
        <v>2201.6693237002883</v>
      </c>
      <c r="F56" s="688" t="str">
        <f>IF('01. APC &amp; OPROC Manual Adj'!F56="-","-",
IF(ISNUMBER('01. APC &amp; OPROC Manual Adj'!F56),'01. APC &amp; OPROC Manual Adj'!F56*(1+VLOOKUP(LEFT($B56,2),'00. Adjustment factors'!$B$9:$M$51,F$1,FALSE)),
IF(ISNUMBER('01. APC &amp; OPROC ETO'!F56),'01. APC &amp; OPROC ETO'!F56*(1+VLOOKUP(LEFT($B56,2),'00. Adjustment factors'!$B$9:$M$51,F$1,FALSE)),"-")))</f>
        <v>-</v>
      </c>
      <c r="G56" s="688" t="str">
        <f>IF('01. APC &amp; OPROC Manual Adj'!G56="-","-",
IF(ISNUMBER('01. APC &amp; OPROC Manual Adj'!G56),'01. APC &amp; OPROC Manual Adj'!G56*(1+VLOOKUP(LEFT($B56,2),'00. Adjustment factors'!$B$9:$M$51,G$1,FALSE)),
IF(ISNUMBER('01. APC &amp; OPROC ETO'!G56),'01. APC &amp; OPROC ETO'!G56*(1+VLOOKUP(LEFT($B56,2),'00. Adjustment factors'!$B$9:$M$51,G$1,FALSE)),"-")))</f>
        <v>-</v>
      </c>
      <c r="H56" s="688">
        <f>IF('01. APC &amp; OPROC Manual Adj'!H56&lt;&gt;"",'01. APC &amp; OPROC Manual Adj'!H56,'01. APC &amp; OPROC ETO'!H56)</f>
        <v>18</v>
      </c>
      <c r="I56" s="688">
        <f>IF('01. APC &amp; OPROC Manual Adj'!I56="-","-",
IF(ISNUMBER('01. APC &amp; OPROC Manual Adj'!I56),'01. APC &amp; OPROC Manual Adj'!I56*(1+VLOOKUP(LEFT($B56,2),'00. Adjustment factors'!$B$9:$M$51,I$1,FALSE)),
IF(ISNUMBER('01. APC &amp; OPROC ETO'!I56),'01. APC &amp; OPROC ETO'!I56*(1+VLOOKUP(LEFT($B56,2),'00. Adjustment factors'!$B$9:$M$51,I$1,FALSE)),"-")))</f>
        <v>4685.8131275603637</v>
      </c>
      <c r="J56" s="688">
        <f>IF('01. APC &amp; OPROC Manual Adj'!J56&lt;&gt;"",'01. APC &amp; OPROC Manual Adj'!J56,'01. APC &amp; OPROC ETO'!J56)</f>
        <v>51</v>
      </c>
      <c r="K56" s="688">
        <f>IF('01. APC &amp; OPROC Manual Adj'!K56="-","-",
IF(ISNUMBER('01. APC &amp; OPROC Manual Adj'!K56),'01. APC &amp; OPROC Manual Adj'!K56*(1+VLOOKUP(LEFT($B56,2),'00. Adjustment factors'!$B$9:$M$51,K$1,FALSE)),
IF(ISNUMBER('01. APC &amp; OPROC ETO'!K56),'01. APC &amp; OPROC ETO'!K56*(1+VLOOKUP(LEFT($B56,2),'00. Adjustment factors'!$B$9:$M$51,K$1,FALSE)),"-")))</f>
        <v>200.32327296398969</v>
      </c>
      <c r="L56" s="688" t="str">
        <f>'01. APC &amp; OPROC ETO'!L56</f>
        <v>Yes</v>
      </c>
      <c r="M56" s="689">
        <f>'01. APC &amp; OPROC ETO'!M56</f>
        <v>0.30000000000000004</v>
      </c>
      <c r="N56" s="688">
        <f>IF('01. APC &amp; OPROC Manual Adj'!N56="-","-",
IF(ISNUMBER('01. APC &amp; OPROC Manual Adj'!N56),'01. APC &amp; OPROC Manual Adj'!N56*(1+VLOOKUP(LEFT($B56,2),'00. Adjustment factors'!$B$9:$M$51,N$1,FALSE)),
IF(ISNUMBER('01. APC &amp; OPROC ETO'!N56),'01. APC &amp; OPROC ETO'!N56*(1+VLOOKUP(LEFT($B56,2),'00. Adjustment factors'!$B$9:$M$51,N$1,FALSE)),"-")))</f>
        <v>1405.2340565349687</v>
      </c>
      <c r="O56" s="688" t="str">
        <f>'01. APC &amp; OPROC ETO'!O56</f>
        <v/>
      </c>
      <c r="P56" s="690" t="str">
        <f>'01. APC &amp; OPROC ETO'!P56</f>
        <v/>
      </c>
      <c r="S56" s="359"/>
      <c r="T56" s="359"/>
    </row>
    <row r="57" spans="2:20" x14ac:dyDescent="0.2">
      <c r="B57" s="687" t="s">
        <v>877</v>
      </c>
      <c r="C57" s="636" t="s">
        <v>2033</v>
      </c>
      <c r="D57" s="691" t="str">
        <f>IF('01. APC &amp; OPROC Manual Adj'!D57="-","-",
IF(ISNUMBER('01. APC &amp; OPROC Manual Adj'!D57),'01. APC &amp; OPROC Manual Adj'!D57*(1+VLOOKUP(LEFT($B57,2),'00. Adjustment factors'!$B$9:$M$51,D$1,FALSE)),
IF(ISNUMBER('01. APC &amp; OPROC ETO'!D57),'01. APC &amp; OPROC ETO'!D57*(1+VLOOKUP(LEFT($B57,2),'00. Adjustment factors'!$B$9:$M$51,D$1,FALSE)),"-")))</f>
        <v>-</v>
      </c>
      <c r="E57" s="688">
        <f>IF('01. APC &amp; OPROC Manual Adj'!E57="-","-",
IF(ISNUMBER('01. APC &amp; OPROC Manual Adj'!E57),'01. APC &amp; OPROC Manual Adj'!E57*(1+VLOOKUP(LEFT($B57,2),'00. Adjustment factors'!$B$9:$M$51,E$1,FALSE)),
IF(ISNUMBER('01. APC &amp; OPROC ETO'!E57),'01. APC &amp; OPROC ETO'!E57*(1+VLOOKUP(LEFT($B57,2),'00. Adjustment factors'!$B$9:$M$51,E$1,FALSE)),"-")))</f>
        <v>1535.7637802189136</v>
      </c>
      <c r="F57" s="688" t="str">
        <f>IF('01. APC &amp; OPROC Manual Adj'!F57="-","-",
IF(ISNUMBER('01. APC &amp; OPROC Manual Adj'!F57),'01. APC &amp; OPROC Manual Adj'!F57*(1+VLOOKUP(LEFT($B57,2),'00. Adjustment factors'!$B$9:$M$51,F$1,FALSE)),
IF(ISNUMBER('01. APC &amp; OPROC ETO'!F57),'01. APC &amp; OPROC ETO'!F57*(1+VLOOKUP(LEFT($B57,2),'00. Adjustment factors'!$B$9:$M$51,F$1,FALSE)),"-")))</f>
        <v>-</v>
      </c>
      <c r="G57" s="688" t="str">
        <f>IF('01. APC &amp; OPROC Manual Adj'!G57="-","-",
IF(ISNUMBER('01. APC &amp; OPROC Manual Adj'!G57),'01. APC &amp; OPROC Manual Adj'!G57*(1+VLOOKUP(LEFT($B57,2),'00. Adjustment factors'!$B$9:$M$51,G$1,FALSE)),
IF(ISNUMBER('01. APC &amp; OPROC ETO'!G57),'01. APC &amp; OPROC ETO'!G57*(1+VLOOKUP(LEFT($B57,2),'00. Adjustment factors'!$B$9:$M$51,G$1,FALSE)),"-")))</f>
        <v>-</v>
      </c>
      <c r="H57" s="688">
        <f>IF('01. APC &amp; OPROC Manual Adj'!H57&lt;&gt;"",'01. APC &amp; OPROC Manual Adj'!H57,'01. APC &amp; OPROC ETO'!H57)</f>
        <v>10</v>
      </c>
      <c r="I57" s="688">
        <f>IF('01. APC &amp; OPROC Manual Adj'!I57="-","-",
IF(ISNUMBER('01. APC &amp; OPROC Manual Adj'!I57),'01. APC &amp; OPROC Manual Adj'!I57*(1+VLOOKUP(LEFT($B57,2),'00. Adjustment factors'!$B$9:$M$51,I$1,FALSE)),
IF(ISNUMBER('01. APC &amp; OPROC ETO'!I57),'01. APC &amp; OPROC ETO'!I57*(1+VLOOKUP(LEFT($B57,2),'00. Adjustment factors'!$B$9:$M$51,I$1,FALSE)),"-")))</f>
        <v>2760.4997032221772</v>
      </c>
      <c r="J57" s="688">
        <f>IF('01. APC &amp; OPROC Manual Adj'!J57&lt;&gt;"",'01. APC &amp; OPROC Manual Adj'!J57,'01. APC &amp; OPROC ETO'!J57)</f>
        <v>19</v>
      </c>
      <c r="K57" s="688">
        <f>IF('01. APC &amp; OPROC Manual Adj'!K57="-","-",
IF(ISNUMBER('01. APC &amp; OPROC Manual Adj'!K57),'01. APC &amp; OPROC Manual Adj'!K57*(1+VLOOKUP(LEFT($B57,2),'00. Adjustment factors'!$B$9:$M$51,K$1,FALSE)),
IF(ISNUMBER('01. APC &amp; OPROC ETO'!K57),'01. APC &amp; OPROC ETO'!K57*(1+VLOOKUP(LEFT($B57,2),'00. Adjustment factors'!$B$9:$M$51,K$1,FALSE)),"-")))</f>
        <v>200.32327296398969</v>
      </c>
      <c r="L57" s="688" t="str">
        <f>'01. APC &amp; OPROC ETO'!L57</f>
        <v>Yes</v>
      </c>
      <c r="M57" s="689">
        <f>'01. APC &amp; OPROC ETO'!M57</f>
        <v>0.30000000000000004</v>
      </c>
      <c r="N57" s="688">
        <f>IF('01. APC &amp; OPROC Manual Adj'!N57="-","-",
IF(ISNUMBER('01. APC &amp; OPROC Manual Adj'!N57),'01. APC &amp; OPROC Manual Adj'!N57*(1+VLOOKUP(LEFT($B57,2),'00. Adjustment factors'!$B$9:$M$51,N$1,FALSE)),
IF(ISNUMBER('01. APC &amp; OPROC ETO'!N57),'01. APC &amp; OPROC ETO'!N57*(1+VLOOKUP(LEFT($B57,2),'00. Adjustment factors'!$B$9:$M$51,N$1,FALSE)),"-")))</f>
        <v>828.0479346200251</v>
      </c>
      <c r="O57" s="688" t="str">
        <f>'01. APC &amp; OPROC ETO'!O57</f>
        <v/>
      </c>
      <c r="P57" s="690" t="str">
        <f>'01. APC &amp; OPROC ETO'!P57</f>
        <v/>
      </c>
      <c r="S57" s="359"/>
      <c r="T57" s="359"/>
    </row>
    <row r="58" spans="2:20" x14ac:dyDescent="0.2">
      <c r="B58" s="687" t="s">
        <v>878</v>
      </c>
      <c r="C58" s="636" t="s">
        <v>2034</v>
      </c>
      <c r="D58" s="691" t="str">
        <f>IF('01. APC &amp; OPROC Manual Adj'!D58="-","-",
IF(ISNUMBER('01. APC &amp; OPROC Manual Adj'!D58),'01. APC &amp; OPROC Manual Adj'!D58*(1+VLOOKUP(LEFT($B58,2),'00. Adjustment factors'!$B$9:$M$51,D$1,FALSE)),
IF(ISNUMBER('01. APC &amp; OPROC ETO'!D58),'01. APC &amp; OPROC ETO'!D58*(1+VLOOKUP(LEFT($B58,2),'00. Adjustment factors'!$B$9:$M$51,D$1,FALSE)),"-")))</f>
        <v>-</v>
      </c>
      <c r="E58" s="688">
        <f>IF('01. APC &amp; OPROC Manual Adj'!E58="-","-",
IF(ISNUMBER('01. APC &amp; OPROC Manual Adj'!E58),'01. APC &amp; OPROC Manual Adj'!E58*(1+VLOOKUP(LEFT($B58,2),'00. Adjustment factors'!$B$9:$M$51,E$1,FALSE)),
IF(ISNUMBER('01. APC &amp; OPROC ETO'!E58),'01. APC &amp; OPROC ETO'!E58*(1+VLOOKUP(LEFT($B58,2),'00. Adjustment factors'!$B$9:$M$51,E$1,FALSE)),"-")))</f>
        <v>448.69592516356039</v>
      </c>
      <c r="F58" s="688" t="str">
        <f>IF('01. APC &amp; OPROC Manual Adj'!F58="-","-",
IF(ISNUMBER('01. APC &amp; OPROC Manual Adj'!F58),'01. APC &amp; OPROC Manual Adj'!F58*(1+VLOOKUP(LEFT($B58,2),'00. Adjustment factors'!$B$9:$M$51,F$1,FALSE)),
IF(ISNUMBER('01. APC &amp; OPROC ETO'!F58),'01. APC &amp; OPROC ETO'!F58*(1+VLOOKUP(LEFT($B58,2),'00. Adjustment factors'!$B$9:$M$51,F$1,FALSE)),"-")))</f>
        <v>-</v>
      </c>
      <c r="G58" s="688" t="str">
        <f>IF('01. APC &amp; OPROC Manual Adj'!G58="-","-",
IF(ISNUMBER('01. APC &amp; OPROC Manual Adj'!G58),'01. APC &amp; OPROC Manual Adj'!G58*(1+VLOOKUP(LEFT($B58,2),'00. Adjustment factors'!$B$9:$M$51,G$1,FALSE)),
IF(ISNUMBER('01. APC &amp; OPROC ETO'!G58),'01. APC &amp; OPROC ETO'!G58*(1+VLOOKUP(LEFT($B58,2),'00. Adjustment factors'!$B$9:$M$51,G$1,FALSE)),"-")))</f>
        <v>-</v>
      </c>
      <c r="H58" s="688">
        <f>IF('01. APC &amp; OPROC Manual Adj'!H58&lt;&gt;"",'01. APC &amp; OPROC Manual Adj'!H58,'01. APC &amp; OPROC ETO'!H58)</f>
        <v>5</v>
      </c>
      <c r="I58" s="688">
        <f>IF('01. APC &amp; OPROC Manual Adj'!I58="-","-",
IF(ISNUMBER('01. APC &amp; OPROC Manual Adj'!I58),'01. APC &amp; OPROC Manual Adj'!I58*(1+VLOOKUP(LEFT($B58,2),'00. Adjustment factors'!$B$9:$M$51,I$1,FALSE)),
IF(ISNUMBER('01. APC &amp; OPROC ETO'!I58),'01. APC &amp; OPROC ETO'!I58*(1+VLOOKUP(LEFT($B58,2),'00. Adjustment factors'!$B$9:$M$51,I$1,FALSE)),"-")))</f>
        <v>1319.5739253673798</v>
      </c>
      <c r="J58" s="688">
        <f>IF('01. APC &amp; OPROC Manual Adj'!J58&lt;&gt;"",'01. APC &amp; OPROC Manual Adj'!J58,'01. APC &amp; OPROC ETO'!J58)</f>
        <v>6</v>
      </c>
      <c r="K58" s="688">
        <f>IF('01. APC &amp; OPROC Manual Adj'!K58="-","-",
IF(ISNUMBER('01. APC &amp; OPROC Manual Adj'!K58),'01. APC &amp; OPROC Manual Adj'!K58*(1+VLOOKUP(LEFT($B58,2),'00. Adjustment factors'!$B$9:$M$51,K$1,FALSE)),
IF(ISNUMBER('01. APC &amp; OPROC ETO'!K58),'01. APC &amp; OPROC ETO'!K58*(1+VLOOKUP(LEFT($B58,2),'00. Adjustment factors'!$B$9:$M$51,K$1,FALSE)),"-")))</f>
        <v>200.32327296398969</v>
      </c>
      <c r="L58" s="688" t="str">
        <f>'01. APC &amp; OPROC ETO'!L58</f>
        <v>Yes</v>
      </c>
      <c r="M58" s="689">
        <f>'01. APC &amp; OPROC ETO'!M58</f>
        <v>0.4</v>
      </c>
      <c r="N58" s="688">
        <f>IF('01. APC &amp; OPROC Manual Adj'!N58="-","-",
IF(ISNUMBER('01. APC &amp; OPROC Manual Adj'!N58),'01. APC &amp; OPROC Manual Adj'!N58*(1+VLOOKUP(LEFT($B58,2),'00. Adjustment factors'!$B$9:$M$51,N$1,FALSE)),
IF(ISNUMBER('01. APC &amp; OPROC ETO'!N58),'01. APC &amp; OPROC ETO'!N58*(1+VLOOKUP(LEFT($B58,2),'00. Adjustment factors'!$B$9:$M$51,N$1,FALSE)),"-")))</f>
        <v>528.23747553346425</v>
      </c>
      <c r="O58" s="688">
        <f>'01. APC &amp; OPROC ETO'!O58</f>
        <v>0</v>
      </c>
      <c r="P58" s="690" t="str">
        <f>'01. APC &amp; OPROC ETO'!P58</f>
        <v/>
      </c>
      <c r="S58" s="359"/>
      <c r="T58" s="359"/>
    </row>
    <row r="59" spans="2:20" x14ac:dyDescent="0.2">
      <c r="B59" s="687" t="s">
        <v>879</v>
      </c>
      <c r="C59" s="636" t="s">
        <v>2035</v>
      </c>
      <c r="D59" s="691" t="str">
        <f>IF('01. APC &amp; OPROC Manual Adj'!D59="-","-",
IF(ISNUMBER('01. APC &amp; OPROC Manual Adj'!D59),'01. APC &amp; OPROC Manual Adj'!D59*(1+VLOOKUP(LEFT($B59,2),'00. Adjustment factors'!$B$9:$M$51,D$1,FALSE)),
IF(ISNUMBER('01. APC &amp; OPROC ETO'!D59),'01. APC &amp; OPROC ETO'!D59*(1+VLOOKUP(LEFT($B59,2),'00. Adjustment factors'!$B$9:$M$51,D$1,FALSE)),"-")))</f>
        <v>-</v>
      </c>
      <c r="E59" s="688">
        <f>IF('01. APC &amp; OPROC Manual Adj'!E59="-","-",
IF(ISNUMBER('01. APC &amp; OPROC Manual Adj'!E59),'01. APC &amp; OPROC Manual Adj'!E59*(1+VLOOKUP(LEFT($B59,2),'00. Adjustment factors'!$B$9:$M$51,E$1,FALSE)),
IF(ISNUMBER('01. APC &amp; OPROC ETO'!E59),'01. APC &amp; OPROC ETO'!E59*(1+VLOOKUP(LEFT($B59,2),'00. Adjustment factors'!$B$9:$M$51,E$1,FALSE)),"-")))</f>
        <v>426.26112890538235</v>
      </c>
      <c r="F59" s="688" t="str">
        <f>IF('01. APC &amp; OPROC Manual Adj'!F59="-","-",
IF(ISNUMBER('01. APC &amp; OPROC Manual Adj'!F59),'01. APC &amp; OPROC Manual Adj'!F59*(1+VLOOKUP(LEFT($B59,2),'00. Adjustment factors'!$B$9:$M$51,F$1,FALSE)),
IF(ISNUMBER('01. APC &amp; OPROC ETO'!F59),'01. APC &amp; OPROC ETO'!F59*(1+VLOOKUP(LEFT($B59,2),'00. Adjustment factors'!$B$9:$M$51,F$1,FALSE)),"-")))</f>
        <v>-</v>
      </c>
      <c r="G59" s="688" t="str">
        <f>IF('01. APC &amp; OPROC Manual Adj'!G59="-","-",
IF(ISNUMBER('01. APC &amp; OPROC Manual Adj'!G59),'01. APC &amp; OPROC Manual Adj'!G59*(1+VLOOKUP(LEFT($B59,2),'00. Adjustment factors'!$B$9:$M$51,G$1,FALSE)),
IF(ISNUMBER('01. APC &amp; OPROC ETO'!G59),'01. APC &amp; OPROC ETO'!G59*(1+VLOOKUP(LEFT($B59,2),'00. Adjustment factors'!$B$9:$M$51,G$1,FALSE)),"-")))</f>
        <v>-</v>
      </c>
      <c r="H59" s="688">
        <f>IF('01. APC &amp; OPROC Manual Adj'!H59&lt;&gt;"",'01. APC &amp; OPROC Manual Adj'!H59,'01. APC &amp; OPROC ETO'!H59)</f>
        <v>5</v>
      </c>
      <c r="I59" s="688">
        <f>IF('01. APC &amp; OPROC Manual Adj'!I59="-","-",
IF(ISNUMBER('01. APC &amp; OPROC Manual Adj'!I59),'01. APC &amp; OPROC Manual Adj'!I59*(1+VLOOKUP(LEFT($B59,2),'00. Adjustment factors'!$B$9:$M$51,I$1,FALSE)),
IF(ISNUMBER('01. APC &amp; OPROC ETO'!I59),'01. APC &amp; OPROC ETO'!I59*(1+VLOOKUP(LEFT($B59,2),'00. Adjustment factors'!$B$9:$M$51,I$1,FALSE)),"-")))</f>
        <v>504.78291580900543</v>
      </c>
      <c r="J59" s="688">
        <f>IF('01. APC &amp; OPROC Manual Adj'!J59&lt;&gt;"",'01. APC &amp; OPROC Manual Adj'!J59,'01. APC &amp; OPROC ETO'!J59)</f>
        <v>5</v>
      </c>
      <c r="K59" s="688">
        <f>IF('01. APC &amp; OPROC Manual Adj'!K59="-","-",
IF(ISNUMBER('01. APC &amp; OPROC Manual Adj'!K59),'01. APC &amp; OPROC Manual Adj'!K59*(1+VLOOKUP(LEFT($B59,2),'00. Adjustment factors'!$B$9:$M$51,K$1,FALSE)),
IF(ISNUMBER('01. APC &amp; OPROC ETO'!K59),'01. APC &amp; OPROC ETO'!K59*(1+VLOOKUP(LEFT($B59,2),'00. Adjustment factors'!$B$9:$M$51,K$1,FALSE)),"-")))</f>
        <v>200.32327296398969</v>
      </c>
      <c r="L59" s="688" t="str">
        <f>'01. APC &amp; OPROC ETO'!L59</f>
        <v>Yes</v>
      </c>
      <c r="M59" s="689">
        <f>'01. APC &amp; OPROC ETO'!M59</f>
        <v>1</v>
      </c>
      <c r="N59" s="688">
        <f>IF('01. APC &amp; OPROC Manual Adj'!N59="-","-",
IF(ISNUMBER('01. APC &amp; OPROC Manual Adj'!N59),'01. APC &amp; OPROC Manual Adj'!N59*(1+VLOOKUP(LEFT($B59,2),'00. Adjustment factors'!$B$9:$M$51,N$1,FALSE)),
IF(ISNUMBER('01. APC &amp; OPROC ETO'!N59),'01. APC &amp; OPROC ETO'!N59*(1+VLOOKUP(LEFT($B59,2),'00. Adjustment factors'!$B$9:$M$51,N$1,FALSE)),"-")))</f>
        <v>504.78291580900543</v>
      </c>
      <c r="O59" s="688">
        <f>'01. APC &amp; OPROC ETO'!O59</f>
        <v>0</v>
      </c>
      <c r="P59" s="690" t="str">
        <f>'01. APC &amp; OPROC ETO'!P59</f>
        <v/>
      </c>
      <c r="S59" s="359"/>
      <c r="T59" s="359"/>
    </row>
    <row r="60" spans="2:20" x14ac:dyDescent="0.2">
      <c r="B60" s="687" t="s">
        <v>880</v>
      </c>
      <c r="C60" s="636" t="s">
        <v>2036</v>
      </c>
      <c r="D60" s="691" t="str">
        <f>IF('01. APC &amp; OPROC Manual Adj'!D60="-","-",
IF(ISNUMBER('01. APC &amp; OPROC Manual Adj'!D60),'01. APC &amp; OPROC Manual Adj'!D60*(1+VLOOKUP(LEFT($B60,2),'00. Adjustment factors'!$B$9:$M$51,D$1,FALSE)),
IF(ISNUMBER('01. APC &amp; OPROC ETO'!D60),'01. APC &amp; OPROC ETO'!D60*(1+VLOOKUP(LEFT($B60,2),'00. Adjustment factors'!$B$9:$M$51,D$1,FALSE)),"-")))</f>
        <v>-</v>
      </c>
      <c r="E60" s="688">
        <f>IF('01. APC &amp; OPROC Manual Adj'!E60="-","-",
IF(ISNUMBER('01. APC &amp; OPROC Manual Adj'!E60),'01. APC &amp; OPROC Manual Adj'!E60*(1+VLOOKUP(LEFT($B60,2),'00. Adjustment factors'!$B$9:$M$51,E$1,FALSE)),
IF(ISNUMBER('01. APC &amp; OPROC ETO'!E60),'01. APC &amp; OPROC ETO'!E60*(1+VLOOKUP(LEFT($B60,2),'00. Adjustment factors'!$B$9:$M$51,E$1,FALSE)),"-")))</f>
        <v>495.60504461247808</v>
      </c>
      <c r="F60" s="688" t="str">
        <f>IF('01. APC &amp; OPROC Manual Adj'!F60="-","-",
IF(ISNUMBER('01. APC &amp; OPROC Manual Adj'!F60),'01. APC &amp; OPROC Manual Adj'!F60*(1+VLOOKUP(LEFT($B60,2),'00. Adjustment factors'!$B$9:$M$51,F$1,FALSE)),
IF(ISNUMBER('01. APC &amp; OPROC ETO'!F60),'01. APC &amp; OPROC ETO'!F60*(1+VLOOKUP(LEFT($B60,2),'00. Adjustment factors'!$B$9:$M$51,F$1,FALSE)),"-")))</f>
        <v>-</v>
      </c>
      <c r="G60" s="688" t="str">
        <f>IF('01. APC &amp; OPROC Manual Adj'!G60="-","-",
IF(ISNUMBER('01. APC &amp; OPROC Manual Adj'!G60),'01. APC &amp; OPROC Manual Adj'!G60*(1+VLOOKUP(LEFT($B60,2),'00. Adjustment factors'!$B$9:$M$51,G$1,FALSE)),
IF(ISNUMBER('01. APC &amp; OPROC ETO'!G60),'01. APC &amp; OPROC ETO'!G60*(1+VLOOKUP(LEFT($B60,2),'00. Adjustment factors'!$B$9:$M$51,G$1,FALSE)),"-")))</f>
        <v>-</v>
      </c>
      <c r="H60" s="688">
        <f>IF('01. APC &amp; OPROC Manual Adj'!H60&lt;&gt;"",'01. APC &amp; OPROC Manual Adj'!H60,'01. APC &amp; OPROC ETO'!H60)</f>
        <v>5</v>
      </c>
      <c r="I60" s="688">
        <f>IF('01. APC &amp; OPROC Manual Adj'!I60="-","-",
IF(ISNUMBER('01. APC &amp; OPROC Manual Adj'!I60),'01. APC &amp; OPROC Manual Adj'!I60*(1+VLOOKUP(LEFT($B60,2),'00. Adjustment factors'!$B$9:$M$51,I$1,FALSE)),
IF(ISNUMBER('01. APC &amp; OPROC ETO'!I60),'01. APC &amp; OPROC ETO'!I60*(1+VLOOKUP(LEFT($B60,2),'00. Adjustment factors'!$B$9:$M$51,I$1,FALSE)),"-")))</f>
        <v>3331.567244339436</v>
      </c>
      <c r="J60" s="688">
        <f>IF('01. APC &amp; OPROC Manual Adj'!J60&lt;&gt;"",'01. APC &amp; OPROC Manual Adj'!J60,'01. APC &amp; OPROC ETO'!J60)</f>
        <v>37</v>
      </c>
      <c r="K60" s="688">
        <f>IF('01. APC &amp; OPROC Manual Adj'!K60="-","-",
IF(ISNUMBER('01. APC &amp; OPROC Manual Adj'!K60),'01. APC &amp; OPROC Manual Adj'!K60*(1+VLOOKUP(LEFT($B60,2),'00. Adjustment factors'!$B$9:$M$51,K$1,FALSE)),
IF(ISNUMBER('01. APC &amp; OPROC ETO'!K60),'01. APC &amp; OPROC ETO'!K60*(1+VLOOKUP(LEFT($B60,2),'00. Adjustment factors'!$B$9:$M$51,K$1,FALSE)),"-")))</f>
        <v>200.32327296398969</v>
      </c>
      <c r="L60" s="688" t="str">
        <f>'01. APC &amp; OPROC ETO'!L60</f>
        <v>Yes</v>
      </c>
      <c r="M60" s="689">
        <f>'01. APC &amp; OPROC ETO'!M60</f>
        <v>0.30000000000000004</v>
      </c>
      <c r="N60" s="688">
        <f>IF('01. APC &amp; OPROC Manual Adj'!N60="-","-",
IF(ISNUMBER('01. APC &amp; OPROC Manual Adj'!N60),'01. APC &amp; OPROC Manual Adj'!N60*(1+VLOOKUP(LEFT($B60,2),'00. Adjustment factors'!$B$9:$M$51,N$1,FALSE)),
IF(ISNUMBER('01. APC &amp; OPROC ETO'!N60),'01. APC &amp; OPROC ETO'!N60*(1+VLOOKUP(LEFT($B60,2),'00. Adjustment factors'!$B$9:$M$51,N$1,FALSE)),"-")))</f>
        <v>999.36819695520262</v>
      </c>
      <c r="O60" s="688" t="str">
        <f>'01. APC &amp; OPROC ETO'!O60</f>
        <v/>
      </c>
      <c r="P60" s="690" t="str">
        <f>'01. APC &amp; OPROC ETO'!P60</f>
        <v/>
      </c>
      <c r="S60" s="359"/>
      <c r="T60" s="359"/>
    </row>
    <row r="61" spans="2:20" x14ac:dyDescent="0.2">
      <c r="B61" s="687" t="s">
        <v>881</v>
      </c>
      <c r="C61" s="636" t="s">
        <v>2037</v>
      </c>
      <c r="D61" s="691" t="str">
        <f>IF('01. APC &amp; OPROC Manual Adj'!D61="-","-",
IF(ISNUMBER('01. APC &amp; OPROC Manual Adj'!D61),'01. APC &amp; OPROC Manual Adj'!D61*(1+VLOOKUP(LEFT($B61,2),'00. Adjustment factors'!$B$9:$M$51,D$1,FALSE)),
IF(ISNUMBER('01. APC &amp; OPROC ETO'!D61),'01. APC &amp; OPROC ETO'!D61*(1+VLOOKUP(LEFT($B61,2),'00. Adjustment factors'!$B$9:$M$51,D$1,FALSE)),"-")))</f>
        <v>-</v>
      </c>
      <c r="E61" s="688">
        <f>IF('01. APC &amp; OPROC Manual Adj'!E61="-","-",
IF(ISNUMBER('01. APC &amp; OPROC Manual Adj'!E61),'01. APC &amp; OPROC Manual Adj'!E61*(1+VLOOKUP(LEFT($B61,2),'00. Adjustment factors'!$B$9:$M$51,E$1,FALSE)),
IF(ISNUMBER('01. APC &amp; OPROC ETO'!E61),'01. APC &amp; OPROC ETO'!E61*(1+VLOOKUP(LEFT($B61,2),'00. Adjustment factors'!$B$9:$M$51,E$1,FALSE)),"-")))</f>
        <v>338.56147080523192</v>
      </c>
      <c r="F61" s="688" t="str">
        <f>IF('01. APC &amp; OPROC Manual Adj'!F61="-","-",
IF(ISNUMBER('01. APC &amp; OPROC Manual Adj'!F61),'01. APC &amp; OPROC Manual Adj'!F61*(1+VLOOKUP(LEFT($B61,2),'00. Adjustment factors'!$B$9:$M$51,F$1,FALSE)),
IF(ISNUMBER('01. APC &amp; OPROC ETO'!F61),'01. APC &amp; OPROC ETO'!F61*(1+VLOOKUP(LEFT($B61,2),'00. Adjustment factors'!$B$9:$M$51,F$1,FALSE)),"-")))</f>
        <v>-</v>
      </c>
      <c r="G61" s="688" t="str">
        <f>IF('01. APC &amp; OPROC Manual Adj'!G61="-","-",
IF(ISNUMBER('01. APC &amp; OPROC Manual Adj'!G61),'01. APC &amp; OPROC Manual Adj'!G61*(1+VLOOKUP(LEFT($B61,2),'00. Adjustment factors'!$B$9:$M$51,G$1,FALSE)),
IF(ISNUMBER('01. APC &amp; OPROC ETO'!G61),'01. APC &amp; OPROC ETO'!G61*(1+VLOOKUP(LEFT($B61,2),'00. Adjustment factors'!$B$9:$M$51,G$1,FALSE)),"-")))</f>
        <v>-</v>
      </c>
      <c r="H61" s="688">
        <f>IF('01. APC &amp; OPROC Manual Adj'!H61&lt;&gt;"",'01. APC &amp; OPROC Manual Adj'!H61,'01. APC &amp; OPROC ETO'!H61)</f>
        <v>5</v>
      </c>
      <c r="I61" s="688">
        <f>IF('01. APC &amp; OPROC Manual Adj'!I61="-","-",
IF(ISNUMBER('01. APC &amp; OPROC Manual Adj'!I61),'01. APC &amp; OPROC Manual Adj'!I61*(1+VLOOKUP(LEFT($B61,2),'00. Adjustment factors'!$B$9:$M$51,I$1,FALSE)),
IF(ISNUMBER('01. APC &amp; OPROC ETO'!I61),'01. APC &amp; OPROC ETO'!I61*(1+VLOOKUP(LEFT($B61,2),'00. Adjustment factors'!$B$9:$M$51,I$1,FALSE)),"-")))</f>
        <v>1974.2620707196656</v>
      </c>
      <c r="J61" s="688">
        <f>IF('01. APC &amp; OPROC Manual Adj'!J61&lt;&gt;"",'01. APC &amp; OPROC Manual Adj'!J61,'01. APC &amp; OPROC ETO'!J61)</f>
        <v>13</v>
      </c>
      <c r="K61" s="688">
        <f>IF('01. APC &amp; OPROC Manual Adj'!K61="-","-",
IF(ISNUMBER('01. APC &amp; OPROC Manual Adj'!K61),'01. APC &amp; OPROC Manual Adj'!K61*(1+VLOOKUP(LEFT($B61,2),'00. Adjustment factors'!$B$9:$M$51,K$1,FALSE)),
IF(ISNUMBER('01. APC &amp; OPROC ETO'!K61),'01. APC &amp; OPROC ETO'!K61*(1+VLOOKUP(LEFT($B61,2),'00. Adjustment factors'!$B$9:$M$51,K$1,FALSE)),"-")))</f>
        <v>200.32327296398969</v>
      </c>
      <c r="L61" s="688" t="str">
        <f>'01. APC &amp; OPROC ETO'!L61</f>
        <v>Yes</v>
      </c>
      <c r="M61" s="689">
        <f>'01. APC &amp; OPROC ETO'!M61</f>
        <v>0.4</v>
      </c>
      <c r="N61" s="688">
        <f>IF('01. APC &amp; OPROC Manual Adj'!N61="-","-",
IF(ISNUMBER('01. APC &amp; OPROC Manual Adj'!N61),'01. APC &amp; OPROC Manual Adj'!N61*(1+VLOOKUP(LEFT($B61,2),'00. Adjustment factors'!$B$9:$M$51,N$1,FALSE)),
IF(ISNUMBER('01. APC &amp; OPROC ETO'!N61),'01. APC &amp; OPROC ETO'!N61*(1+VLOOKUP(LEFT($B61,2),'00. Adjustment factors'!$B$9:$M$51,N$1,FALSE)),"-")))</f>
        <v>789.29692290135392</v>
      </c>
      <c r="O61" s="688" t="str">
        <f>'01. APC &amp; OPROC ETO'!O61</f>
        <v/>
      </c>
      <c r="P61" s="690" t="str">
        <f>'01. APC &amp; OPROC ETO'!P61</f>
        <v/>
      </c>
      <c r="S61" s="359"/>
      <c r="T61" s="359"/>
    </row>
    <row r="62" spans="2:20" x14ac:dyDescent="0.2">
      <c r="B62" s="687" t="s">
        <v>317</v>
      </c>
      <c r="C62" s="636" t="s">
        <v>2038</v>
      </c>
      <c r="D62" s="691" t="str">
        <f>IF('01. APC &amp; OPROC Manual Adj'!D62="-","-",
IF(ISNUMBER('01. APC &amp; OPROC Manual Adj'!D62),'01. APC &amp; OPROC Manual Adj'!D62*(1+VLOOKUP(LEFT($B62,2),'00. Adjustment factors'!$B$9:$M$51,D$1,FALSE)),
IF(ISNUMBER('01. APC &amp; OPROC ETO'!D62),'01. APC &amp; OPROC ETO'!D62*(1+VLOOKUP(LEFT($B62,2),'00. Adjustment factors'!$B$9:$M$51,D$1,FALSE)),"-")))</f>
        <v>-</v>
      </c>
      <c r="E62" s="688">
        <f>IF('01. APC &amp; OPROC Manual Adj'!E62="-","-",
IF(ISNUMBER('01. APC &amp; OPROC Manual Adj'!E62),'01. APC &amp; OPROC Manual Adj'!E62*(1+VLOOKUP(LEFT($B62,2),'00. Adjustment factors'!$B$9:$M$51,E$1,FALSE)),
IF(ISNUMBER('01. APC &amp; OPROC ETO'!E62),'01. APC &amp; OPROC ETO'!E62*(1+VLOOKUP(LEFT($B62,2),'00. Adjustment factors'!$B$9:$M$51,E$1,FALSE)),"-")))</f>
        <v>758.70401891292931</v>
      </c>
      <c r="F62" s="688" t="str">
        <f>IF('01. APC &amp; OPROC Manual Adj'!F62="-","-",
IF(ISNUMBER('01. APC &amp; OPROC Manual Adj'!F62),'01. APC &amp; OPROC Manual Adj'!F62*(1+VLOOKUP(LEFT($B62,2),'00. Adjustment factors'!$B$9:$M$51,F$1,FALSE)),
IF(ISNUMBER('01. APC &amp; OPROC ETO'!F62),'01. APC &amp; OPROC ETO'!F62*(1+VLOOKUP(LEFT($B62,2),'00. Adjustment factors'!$B$9:$M$51,F$1,FALSE)),"-")))</f>
        <v>-</v>
      </c>
      <c r="G62" s="688" t="str">
        <f>IF('01. APC &amp; OPROC Manual Adj'!G62="-","-",
IF(ISNUMBER('01. APC &amp; OPROC Manual Adj'!G62),'01. APC &amp; OPROC Manual Adj'!G62*(1+VLOOKUP(LEFT($B62,2),'00. Adjustment factors'!$B$9:$M$51,G$1,FALSE)),
IF(ISNUMBER('01. APC &amp; OPROC ETO'!G62),'01. APC &amp; OPROC ETO'!G62*(1+VLOOKUP(LEFT($B62,2),'00. Adjustment factors'!$B$9:$M$51,G$1,FALSE)),"-")))</f>
        <v>-</v>
      </c>
      <c r="H62" s="688">
        <f>IF('01. APC &amp; OPROC Manual Adj'!H62&lt;&gt;"",'01. APC &amp; OPROC Manual Adj'!H62,'01. APC &amp; OPROC ETO'!H62)</f>
        <v>5</v>
      </c>
      <c r="I62" s="688">
        <f>IF('01. APC &amp; OPROC Manual Adj'!I62="-","-",
IF(ISNUMBER('01. APC &amp; OPROC Manual Adj'!I62),'01. APC &amp; OPROC Manual Adj'!I62*(1+VLOOKUP(LEFT($B62,2),'00. Adjustment factors'!$B$9:$M$51,I$1,FALSE)),
IF(ISNUMBER('01. APC &amp; OPROC ETO'!I62),'01. APC &amp; OPROC ETO'!I62*(1+VLOOKUP(LEFT($B62,2),'00. Adjustment factors'!$B$9:$M$51,I$1,FALSE)),"-")))</f>
        <v>573.10706804982033</v>
      </c>
      <c r="J62" s="688">
        <f>IF('01. APC &amp; OPROC Manual Adj'!J62&lt;&gt;"",'01. APC &amp; OPROC Manual Adj'!J62,'01. APC &amp; OPROC ETO'!J62)</f>
        <v>5</v>
      </c>
      <c r="K62" s="688">
        <f>IF('01. APC &amp; OPROC Manual Adj'!K62="-","-",
IF(ISNUMBER('01. APC &amp; OPROC Manual Adj'!K62),'01. APC &amp; OPROC Manual Adj'!K62*(1+VLOOKUP(LEFT($B62,2),'00. Adjustment factors'!$B$9:$M$51,K$1,FALSE)),
IF(ISNUMBER('01. APC &amp; OPROC ETO'!K62),'01. APC &amp; OPROC ETO'!K62*(1+VLOOKUP(LEFT($B62,2),'00. Adjustment factors'!$B$9:$M$51,K$1,FALSE)),"-")))</f>
        <v>200.32327296398969</v>
      </c>
      <c r="L62" s="688" t="str">
        <f>'01. APC &amp; OPROC ETO'!L62</f>
        <v>No</v>
      </c>
      <c r="M62" s="689" t="str">
        <f>'01. APC &amp; OPROC ETO'!M62</f>
        <v>-</v>
      </c>
      <c r="N62" s="688" t="str">
        <f>IF('01. APC &amp; OPROC Manual Adj'!N62="-","-",
IF(ISNUMBER('01. APC &amp; OPROC Manual Adj'!N62),'01. APC &amp; OPROC Manual Adj'!N62*(1+VLOOKUP(LEFT($B62,2),'00. Adjustment factors'!$B$9:$M$51,N$1,FALSE)),
IF(ISNUMBER('01. APC &amp; OPROC ETO'!N62),'01. APC &amp; OPROC ETO'!N62*(1+VLOOKUP(LEFT($B62,2),'00. Adjustment factors'!$B$9:$M$51,N$1,FALSE)),"-")))</f>
        <v>-</v>
      </c>
      <c r="O62" s="688">
        <f>'01. APC &amp; OPROC ETO'!O62</f>
        <v>1</v>
      </c>
      <c r="P62" s="690" t="str">
        <f>'01. APC &amp; OPROC ETO'!P62</f>
        <v>HRG</v>
      </c>
      <c r="S62" s="359"/>
      <c r="T62" s="359"/>
    </row>
    <row r="63" spans="2:20" x14ac:dyDescent="0.2">
      <c r="B63" s="687" t="s">
        <v>318</v>
      </c>
      <c r="C63" s="636" t="s">
        <v>2039</v>
      </c>
      <c r="D63" s="691" t="str">
        <f>IF('01. APC &amp; OPROC Manual Adj'!D63="-","-",
IF(ISNUMBER('01. APC &amp; OPROC Manual Adj'!D63),'01. APC &amp; OPROC Manual Adj'!D63*(1+VLOOKUP(LEFT($B63,2),'00. Adjustment factors'!$B$9:$M$51,D$1,FALSE)),
IF(ISNUMBER('01. APC &amp; OPROC ETO'!D63),'01. APC &amp; OPROC ETO'!D63*(1+VLOOKUP(LEFT($B63,2),'00. Adjustment factors'!$B$9:$M$51,D$1,FALSE)),"-")))</f>
        <v>-</v>
      </c>
      <c r="E63" s="688">
        <f>IF('01. APC &amp; OPROC Manual Adj'!E63="-","-",
IF(ISNUMBER('01. APC &amp; OPROC Manual Adj'!E63),'01. APC &amp; OPROC Manual Adj'!E63*(1+VLOOKUP(LEFT($B63,2),'00. Adjustment factors'!$B$9:$M$51,E$1,FALSE)),
IF(ISNUMBER('01. APC &amp; OPROC ETO'!E63),'01. APC &amp; OPROC ETO'!E63*(1+VLOOKUP(LEFT($B63,2),'00. Adjustment factors'!$B$9:$M$51,E$1,FALSE)),"-")))</f>
        <v>393.62869798439613</v>
      </c>
      <c r="F63" s="688" t="str">
        <f>IF('01. APC &amp; OPROC Manual Adj'!F63="-","-",
IF(ISNUMBER('01. APC &amp; OPROC Manual Adj'!F63),'01. APC &amp; OPROC Manual Adj'!F63*(1+VLOOKUP(LEFT($B63,2),'00. Adjustment factors'!$B$9:$M$51,F$1,FALSE)),
IF(ISNUMBER('01. APC &amp; OPROC ETO'!F63),'01. APC &amp; OPROC ETO'!F63*(1+VLOOKUP(LEFT($B63,2),'00. Adjustment factors'!$B$9:$M$51,F$1,FALSE)),"-")))</f>
        <v>-</v>
      </c>
      <c r="G63" s="688" t="str">
        <f>IF('01. APC &amp; OPROC Manual Adj'!G63="-","-",
IF(ISNUMBER('01. APC &amp; OPROC Manual Adj'!G63),'01. APC &amp; OPROC Manual Adj'!G63*(1+VLOOKUP(LEFT($B63,2),'00. Adjustment factors'!$B$9:$M$51,G$1,FALSE)),
IF(ISNUMBER('01. APC &amp; OPROC ETO'!G63),'01. APC &amp; OPROC ETO'!G63*(1+VLOOKUP(LEFT($B63,2),'00. Adjustment factors'!$B$9:$M$51,G$1,FALSE)),"-")))</f>
        <v>-</v>
      </c>
      <c r="H63" s="688">
        <f>IF('01. APC &amp; OPROC Manual Adj'!H63&lt;&gt;"",'01. APC &amp; OPROC Manual Adj'!H63,'01. APC &amp; OPROC ETO'!H63)</f>
        <v>5</v>
      </c>
      <c r="I63" s="688">
        <f>IF('01. APC &amp; OPROC Manual Adj'!I63="-","-",
IF(ISNUMBER('01. APC &amp; OPROC Manual Adj'!I63),'01. APC &amp; OPROC Manual Adj'!I63*(1+VLOOKUP(LEFT($B63,2),'00. Adjustment factors'!$B$9:$M$51,I$1,FALSE)),
IF(ISNUMBER('01. APC &amp; OPROC ETO'!I63),'01. APC &amp; OPROC ETO'!I63*(1+VLOOKUP(LEFT($B63,2),'00. Adjustment factors'!$B$9:$M$51,I$1,FALSE)),"-")))</f>
        <v>381.39153638902633</v>
      </c>
      <c r="J63" s="688">
        <f>IF('01. APC &amp; OPROC Manual Adj'!J63&lt;&gt;"",'01. APC &amp; OPROC Manual Adj'!J63,'01. APC &amp; OPROC ETO'!J63)</f>
        <v>5</v>
      </c>
      <c r="K63" s="688">
        <f>IF('01. APC &amp; OPROC Manual Adj'!K63="-","-",
IF(ISNUMBER('01. APC &amp; OPROC Manual Adj'!K63),'01. APC &amp; OPROC Manual Adj'!K63*(1+VLOOKUP(LEFT($B63,2),'00. Adjustment factors'!$B$9:$M$51,K$1,FALSE)),
IF(ISNUMBER('01. APC &amp; OPROC ETO'!K63),'01. APC &amp; OPROC ETO'!K63*(1+VLOOKUP(LEFT($B63,2),'00. Adjustment factors'!$B$9:$M$51,K$1,FALSE)),"-")))</f>
        <v>200.32327296398969</v>
      </c>
      <c r="L63" s="688" t="str">
        <f>'01. APC &amp; OPROC ETO'!L63</f>
        <v>No</v>
      </c>
      <c r="M63" s="689" t="str">
        <f>'01. APC &amp; OPROC ETO'!M63</f>
        <v>-</v>
      </c>
      <c r="N63" s="688" t="str">
        <f>IF('01. APC &amp; OPROC Manual Adj'!N63="-","-",
IF(ISNUMBER('01. APC &amp; OPROC Manual Adj'!N63),'01. APC &amp; OPROC Manual Adj'!N63*(1+VLOOKUP(LEFT($B63,2),'00. Adjustment factors'!$B$9:$M$51,N$1,FALSE)),
IF(ISNUMBER('01. APC &amp; OPROC ETO'!N63),'01. APC &amp; OPROC ETO'!N63*(1+VLOOKUP(LEFT($B63,2),'00. Adjustment factors'!$B$9:$M$51,N$1,FALSE)),"-")))</f>
        <v>-</v>
      </c>
      <c r="O63" s="688">
        <f>'01. APC &amp; OPROC ETO'!O63</f>
        <v>1</v>
      </c>
      <c r="P63" s="690" t="str">
        <f>'01. APC &amp; OPROC ETO'!P63</f>
        <v>HRG</v>
      </c>
      <c r="S63" s="359"/>
      <c r="T63" s="359"/>
    </row>
    <row r="64" spans="2:20" x14ac:dyDescent="0.2">
      <c r="B64" s="687" t="s">
        <v>882</v>
      </c>
      <c r="C64" s="636" t="s">
        <v>2040</v>
      </c>
      <c r="D64" s="691" t="str">
        <f>IF('01. APC &amp; OPROC Manual Adj'!D64="-","-",
IF(ISNUMBER('01. APC &amp; OPROC Manual Adj'!D64),'01. APC &amp; OPROC Manual Adj'!D64*(1+VLOOKUP(LEFT($B64,2),'00. Adjustment factors'!$B$9:$M$51,D$1,FALSE)),
IF(ISNUMBER('01. APC &amp; OPROC ETO'!D64),'01. APC &amp; OPROC ETO'!D64*(1+VLOOKUP(LEFT($B64,2),'00. Adjustment factors'!$B$9:$M$51,D$1,FALSE)),"-")))</f>
        <v>-</v>
      </c>
      <c r="E64" s="688">
        <f>IF('01. APC &amp; OPROC Manual Adj'!E64="-","-",
IF(ISNUMBER('01. APC &amp; OPROC Manual Adj'!E64),'01. APC &amp; OPROC Manual Adj'!E64*(1+VLOOKUP(LEFT($B64,2),'00. Adjustment factors'!$B$9:$M$51,E$1,FALSE)),
IF(ISNUMBER('01. APC &amp; OPROC ETO'!E64),'01. APC &amp; OPROC ETO'!E64*(1+VLOOKUP(LEFT($B64,2),'00. Adjustment factors'!$B$9:$M$51,E$1,FALSE)),"-")))</f>
        <v>387.51011718671123</v>
      </c>
      <c r="F64" s="688" t="str">
        <f>IF('01. APC &amp; OPROC Manual Adj'!F64="-","-",
IF(ISNUMBER('01. APC &amp; OPROC Manual Adj'!F64),'01. APC &amp; OPROC Manual Adj'!F64*(1+VLOOKUP(LEFT($B64,2),'00. Adjustment factors'!$B$9:$M$51,F$1,FALSE)),
IF(ISNUMBER('01. APC &amp; OPROC ETO'!F64),'01. APC &amp; OPROC ETO'!F64*(1+VLOOKUP(LEFT($B64,2),'00. Adjustment factors'!$B$9:$M$51,F$1,FALSE)),"-")))</f>
        <v>-</v>
      </c>
      <c r="G64" s="688" t="str">
        <f>IF('01. APC &amp; OPROC Manual Adj'!G64="-","-",
IF(ISNUMBER('01. APC &amp; OPROC Manual Adj'!G64),'01. APC &amp; OPROC Manual Adj'!G64*(1+VLOOKUP(LEFT($B64,2),'00. Adjustment factors'!$B$9:$M$51,G$1,FALSE)),
IF(ISNUMBER('01. APC &amp; OPROC ETO'!G64),'01. APC &amp; OPROC ETO'!G64*(1+VLOOKUP(LEFT($B64,2),'00. Adjustment factors'!$B$9:$M$51,G$1,FALSE)),"-")))</f>
        <v>-</v>
      </c>
      <c r="H64" s="688">
        <f>IF('01. APC &amp; OPROC Manual Adj'!H64&lt;&gt;"",'01. APC &amp; OPROC Manual Adj'!H64,'01. APC &amp; OPROC ETO'!H64)</f>
        <v>5</v>
      </c>
      <c r="I64" s="688">
        <f>IF('01. APC &amp; OPROC Manual Adj'!I64="-","-",
IF(ISNUMBER('01. APC &amp; OPROC Manual Adj'!I64),'01. APC &amp; OPROC Manual Adj'!I64*(1+VLOOKUP(LEFT($B64,2),'00. Adjustment factors'!$B$9:$M$51,I$1,FALSE)),
IF(ISNUMBER('01. APC &amp; OPROC ETO'!I64),'01. APC &amp; OPROC ETO'!I64*(1+VLOOKUP(LEFT($B64,2),'00. Adjustment factors'!$B$9:$M$51,I$1,FALSE)),"-")))</f>
        <v>347.73934200175927</v>
      </c>
      <c r="J64" s="688">
        <f>IF('01. APC &amp; OPROC Manual Adj'!J64&lt;&gt;"",'01. APC &amp; OPROC Manual Adj'!J64,'01. APC &amp; OPROC ETO'!J64)</f>
        <v>5</v>
      </c>
      <c r="K64" s="688">
        <f>IF('01. APC &amp; OPROC Manual Adj'!K64="-","-",
IF(ISNUMBER('01. APC &amp; OPROC Manual Adj'!K64),'01. APC &amp; OPROC Manual Adj'!K64*(1+VLOOKUP(LEFT($B64,2),'00. Adjustment factors'!$B$9:$M$51,K$1,FALSE)),
IF(ISNUMBER('01. APC &amp; OPROC ETO'!K64),'01. APC &amp; OPROC ETO'!K64*(1+VLOOKUP(LEFT($B64,2),'00. Adjustment factors'!$B$9:$M$51,K$1,FALSE)),"-")))</f>
        <v>200.32327296398969</v>
      </c>
      <c r="L64" s="688" t="str">
        <f>'01. APC &amp; OPROC ETO'!L64</f>
        <v>No</v>
      </c>
      <c r="M64" s="689" t="str">
        <f>'01. APC &amp; OPROC ETO'!M64</f>
        <v>-</v>
      </c>
      <c r="N64" s="688" t="str">
        <f>IF('01. APC &amp; OPROC Manual Adj'!N64="-","-",
IF(ISNUMBER('01. APC &amp; OPROC Manual Adj'!N64),'01. APC &amp; OPROC Manual Adj'!N64*(1+VLOOKUP(LEFT($B64,2),'00. Adjustment factors'!$B$9:$M$51,N$1,FALSE)),
IF(ISNUMBER('01. APC &amp; OPROC ETO'!N64),'01. APC &amp; OPROC ETO'!N64*(1+VLOOKUP(LEFT($B64,2),'00. Adjustment factors'!$B$9:$M$51,N$1,FALSE)),"-")))</f>
        <v>-</v>
      </c>
      <c r="O64" s="688" t="str">
        <f>'01. APC &amp; OPROC ETO'!O64</f>
        <v/>
      </c>
      <c r="P64" s="690" t="str">
        <f>'01. APC &amp; OPROC ETO'!P64</f>
        <v/>
      </c>
      <c r="S64" s="359"/>
      <c r="T64" s="359"/>
    </row>
    <row r="65" spans="2:20" x14ac:dyDescent="0.2">
      <c r="B65" s="687" t="s">
        <v>883</v>
      </c>
      <c r="C65" s="636" t="s">
        <v>2041</v>
      </c>
      <c r="D65" s="691">
        <f>IF('01. APC &amp; OPROC Manual Adj'!D65="-","-",
IF(ISNUMBER('01. APC &amp; OPROC Manual Adj'!D65),'01. APC &amp; OPROC Manual Adj'!D65*(1+VLOOKUP(LEFT($B65,2),'00. Adjustment factors'!$B$9:$M$51,D$1,FALSE)),
IF(ISNUMBER('01. APC &amp; OPROC ETO'!D65),'01. APC &amp; OPROC ETO'!D65*(1+VLOOKUP(LEFT($B65,2),'00. Adjustment factors'!$B$9:$M$51,D$1,FALSE)),"-")))</f>
        <v>194.77482205963645</v>
      </c>
      <c r="E65" s="688">
        <f>IF('01. APC &amp; OPROC Manual Adj'!E65="-","-",
IF(ISNUMBER('01. APC &amp; OPROC Manual Adj'!E65),'01. APC &amp; OPROC Manual Adj'!E65*(1+VLOOKUP(LEFT($B65,2),'00. Adjustment factors'!$B$9:$M$51,E$1,FALSE)),
IF(ISNUMBER('01. APC &amp; OPROC ETO'!E65),'01. APC &amp; OPROC ETO'!E65*(1+VLOOKUP(LEFT($B65,2),'00. Adjustment factors'!$B$9:$M$51,E$1,FALSE)),"-")))</f>
        <v>210.07127405384873</v>
      </c>
      <c r="F65" s="688" t="str">
        <f>IF('01. APC &amp; OPROC Manual Adj'!F65="-","-",
IF(ISNUMBER('01. APC &amp; OPROC Manual Adj'!F65),'01. APC &amp; OPROC Manual Adj'!F65*(1+VLOOKUP(LEFT($B65,2),'00. Adjustment factors'!$B$9:$M$51,F$1,FALSE)),
IF(ISNUMBER('01. APC &amp; OPROC ETO'!F65),'01. APC &amp; OPROC ETO'!F65*(1+VLOOKUP(LEFT($B65,2),'00. Adjustment factors'!$B$9:$M$51,F$1,FALSE)),"-")))</f>
        <v>-</v>
      </c>
      <c r="G65" s="688" t="str">
        <f>IF('01. APC &amp; OPROC Manual Adj'!G65="-","-",
IF(ISNUMBER('01. APC &amp; OPROC Manual Adj'!G65),'01. APC &amp; OPROC Manual Adj'!G65*(1+VLOOKUP(LEFT($B65,2),'00. Adjustment factors'!$B$9:$M$51,G$1,FALSE)),
IF(ISNUMBER('01. APC &amp; OPROC ETO'!G65),'01. APC &amp; OPROC ETO'!G65*(1+VLOOKUP(LEFT($B65,2),'00. Adjustment factors'!$B$9:$M$51,G$1,FALSE)),"-")))</f>
        <v>-</v>
      </c>
      <c r="H65" s="688">
        <f>IF('01. APC &amp; OPROC Manual Adj'!H65&lt;&gt;"",'01. APC &amp; OPROC Manual Adj'!H65,'01. APC &amp; OPROC ETO'!H65)</f>
        <v>5</v>
      </c>
      <c r="I65" s="688">
        <f>IF('01. APC &amp; OPROC Manual Adj'!I65="-","-",
IF(ISNUMBER('01. APC &amp; OPROC Manual Adj'!I65),'01. APC &amp; OPROC Manual Adj'!I65*(1+VLOOKUP(LEFT($B65,2),'00. Adjustment factors'!$B$9:$M$51,I$1,FALSE)),
IF(ISNUMBER('01. APC &amp; OPROC ETO'!I65),'01. APC &amp; OPROC ETO'!I65*(1+VLOOKUP(LEFT($B65,2),'00. Adjustment factors'!$B$9:$M$51,I$1,FALSE)),"-")))</f>
        <v>1101.3445435832846</v>
      </c>
      <c r="J65" s="688">
        <f>IF('01. APC &amp; OPROC Manual Adj'!J65&lt;&gt;"",'01. APC &amp; OPROC Manual Adj'!J65,'01. APC &amp; OPROC ETO'!J65)</f>
        <v>5</v>
      </c>
      <c r="K65" s="688">
        <f>IF('01. APC &amp; OPROC Manual Adj'!K65="-","-",
IF(ISNUMBER('01. APC &amp; OPROC Manual Adj'!K65),'01. APC &amp; OPROC Manual Adj'!K65*(1+VLOOKUP(LEFT($B65,2),'00. Adjustment factors'!$B$9:$M$51,K$1,FALSE)),
IF(ISNUMBER('01. APC &amp; OPROC ETO'!K65),'01. APC &amp; OPROC ETO'!K65*(1+VLOOKUP(LEFT($B65,2),'00. Adjustment factors'!$B$9:$M$51,K$1,FALSE)),"-")))</f>
        <v>200.32327296398969</v>
      </c>
      <c r="L65" s="688" t="str">
        <f>'01. APC &amp; OPROC ETO'!L65</f>
        <v>No</v>
      </c>
      <c r="M65" s="689" t="str">
        <f>'01. APC &amp; OPROC ETO'!M65</f>
        <v>-</v>
      </c>
      <c r="N65" s="688" t="str">
        <f>IF('01. APC &amp; OPROC Manual Adj'!N65="-","-",
IF(ISNUMBER('01. APC &amp; OPROC Manual Adj'!N65),'01. APC &amp; OPROC Manual Adj'!N65*(1+VLOOKUP(LEFT($B65,2),'00. Adjustment factors'!$B$9:$M$51,N$1,FALSE)),
IF(ISNUMBER('01. APC &amp; OPROC ETO'!N65),'01. APC &amp; OPROC ETO'!N65*(1+VLOOKUP(LEFT($B65,2),'00. Adjustment factors'!$B$9:$M$51,N$1,FALSE)),"-")))</f>
        <v>-</v>
      </c>
      <c r="O65" s="688" t="str">
        <f>'01. APC &amp; OPROC ETO'!O65</f>
        <v/>
      </c>
      <c r="P65" s="690" t="str">
        <f>'01. APC &amp; OPROC ETO'!P65</f>
        <v/>
      </c>
      <c r="S65" s="359"/>
      <c r="T65" s="359"/>
    </row>
    <row r="66" spans="2:20" x14ac:dyDescent="0.2">
      <c r="B66" s="687" t="s">
        <v>884</v>
      </c>
      <c r="C66" s="636" t="s">
        <v>2042</v>
      </c>
      <c r="D66" s="691" t="str">
        <f>IF('01. APC &amp; OPROC Manual Adj'!D66="-","-",
IF(ISNUMBER('01. APC &amp; OPROC Manual Adj'!D66),'01. APC &amp; OPROC Manual Adj'!D66*(1+VLOOKUP(LEFT($B66,2),'00. Adjustment factors'!$B$9:$M$51,D$1,FALSE)),
IF(ISNUMBER('01. APC &amp; OPROC ETO'!D66),'01. APC &amp; OPROC ETO'!D66*(1+VLOOKUP(LEFT($B66,2),'00. Adjustment factors'!$B$9:$M$51,D$1,FALSE)),"-")))</f>
        <v>-</v>
      </c>
      <c r="E66" s="688">
        <f>IF('01. APC &amp; OPROC Manual Adj'!E66="-","-",
IF(ISNUMBER('01. APC &amp; OPROC Manual Adj'!E66),'01. APC &amp; OPROC Manual Adj'!E66*(1+VLOOKUP(LEFT($B66,2),'00. Adjustment factors'!$B$9:$M$51,E$1,FALSE)),
IF(ISNUMBER('01. APC &amp; OPROC ETO'!E66),'01. APC &amp; OPROC ETO'!E66*(1+VLOOKUP(LEFT($B66,2),'00. Adjustment factors'!$B$9:$M$51,E$1,FALSE)),"-")))</f>
        <v>749.52614771640197</v>
      </c>
      <c r="F66" s="688" t="str">
        <f>IF('01. APC &amp; OPROC Manual Adj'!F66="-","-",
IF(ISNUMBER('01. APC &amp; OPROC Manual Adj'!F66),'01. APC &amp; OPROC Manual Adj'!F66*(1+VLOOKUP(LEFT($B66,2),'00. Adjustment factors'!$B$9:$M$51,F$1,FALSE)),
IF(ISNUMBER('01. APC &amp; OPROC ETO'!F66),'01. APC &amp; OPROC ETO'!F66*(1+VLOOKUP(LEFT($B66,2),'00. Adjustment factors'!$B$9:$M$51,F$1,FALSE)),"-")))</f>
        <v>-</v>
      </c>
      <c r="G66" s="688" t="str">
        <f>IF('01. APC &amp; OPROC Manual Adj'!G66="-","-",
IF(ISNUMBER('01. APC &amp; OPROC Manual Adj'!G66),'01. APC &amp; OPROC Manual Adj'!G66*(1+VLOOKUP(LEFT($B66,2),'00. Adjustment factors'!$B$9:$M$51,G$1,FALSE)),
IF(ISNUMBER('01. APC &amp; OPROC ETO'!G66),'01. APC &amp; OPROC ETO'!G66*(1+VLOOKUP(LEFT($B66,2),'00. Adjustment factors'!$B$9:$M$51,G$1,FALSE)),"-")))</f>
        <v>-</v>
      </c>
      <c r="H66" s="688">
        <f>IF('01. APC &amp; OPROC Manual Adj'!H66&lt;&gt;"",'01. APC &amp; OPROC Manual Adj'!H66,'01. APC &amp; OPROC ETO'!H66)</f>
        <v>5</v>
      </c>
      <c r="I66" s="688">
        <f>IF('01. APC &amp; OPROC Manual Adj'!I66="-","-",
IF(ISNUMBER('01. APC &amp; OPROC Manual Adj'!I66),'01. APC &amp; OPROC Manual Adj'!I66*(1+VLOOKUP(LEFT($B66,2),'00. Adjustment factors'!$B$9:$M$51,I$1,FALSE)),
IF(ISNUMBER('01. APC &amp; OPROC ETO'!I66),'01. APC &amp; OPROC ETO'!I66*(1+VLOOKUP(LEFT($B66,2),'00. Adjustment factors'!$B$9:$M$51,I$1,FALSE)),"-")))</f>
        <v>1208.4197075427705</v>
      </c>
      <c r="J66" s="688">
        <f>IF('01. APC &amp; OPROC Manual Adj'!J66&lt;&gt;"",'01. APC &amp; OPROC Manual Adj'!J66,'01. APC &amp; OPROC ETO'!J66)</f>
        <v>5</v>
      </c>
      <c r="K66" s="688">
        <f>IF('01. APC &amp; OPROC Manual Adj'!K66="-","-",
IF(ISNUMBER('01. APC &amp; OPROC Manual Adj'!K66),'01. APC &amp; OPROC Manual Adj'!K66*(1+VLOOKUP(LEFT($B66,2),'00. Adjustment factors'!$B$9:$M$51,K$1,FALSE)),
IF(ISNUMBER('01. APC &amp; OPROC ETO'!K66),'01. APC &amp; OPROC ETO'!K66*(1+VLOOKUP(LEFT($B66,2),'00. Adjustment factors'!$B$9:$M$51,K$1,FALSE)),"-")))</f>
        <v>270.33648748094544</v>
      </c>
      <c r="L66" s="688" t="str">
        <f>'01. APC &amp; OPROC ETO'!L66</f>
        <v>No</v>
      </c>
      <c r="M66" s="689" t="str">
        <f>'01. APC &amp; OPROC ETO'!M66</f>
        <v>-</v>
      </c>
      <c r="N66" s="688" t="str">
        <f>IF('01. APC &amp; OPROC Manual Adj'!N66="-","-",
IF(ISNUMBER('01. APC &amp; OPROC Manual Adj'!N66),'01. APC &amp; OPROC Manual Adj'!N66*(1+VLOOKUP(LEFT($B66,2),'00. Adjustment factors'!$B$9:$M$51,N$1,FALSE)),
IF(ISNUMBER('01. APC &amp; OPROC ETO'!N66),'01. APC &amp; OPROC ETO'!N66*(1+VLOOKUP(LEFT($B66,2),'00. Adjustment factors'!$B$9:$M$51,N$1,FALSE)),"-")))</f>
        <v>-</v>
      </c>
      <c r="O66" s="688" t="str">
        <f>'01. APC &amp; OPROC ETO'!O66</f>
        <v/>
      </c>
      <c r="P66" s="690" t="str">
        <f>'01. APC &amp; OPROC ETO'!P66</f>
        <v/>
      </c>
      <c r="S66" s="359"/>
      <c r="T66" s="359"/>
    </row>
    <row r="67" spans="2:20" x14ac:dyDescent="0.2">
      <c r="B67" s="687" t="s">
        <v>885</v>
      </c>
      <c r="C67" s="636" t="s">
        <v>2043</v>
      </c>
      <c r="D67" s="691" t="str">
        <f>IF('01. APC &amp; OPROC Manual Adj'!D67="-","-",
IF(ISNUMBER('01. APC &amp; OPROC Manual Adj'!D67),'01. APC &amp; OPROC Manual Adj'!D67*(1+VLOOKUP(LEFT($B67,2),'00. Adjustment factors'!$B$9:$M$51,D$1,FALSE)),
IF(ISNUMBER('01. APC &amp; OPROC ETO'!D67),'01. APC &amp; OPROC ETO'!D67*(1+VLOOKUP(LEFT($B67,2),'00. Adjustment factors'!$B$9:$M$51,D$1,FALSE)),"-")))</f>
        <v>-</v>
      </c>
      <c r="E67" s="688">
        <f>IF('01. APC &amp; OPROC Manual Adj'!E67="-","-",
IF(ISNUMBER('01. APC &amp; OPROC Manual Adj'!E67),'01. APC &amp; OPROC Manual Adj'!E67*(1+VLOOKUP(LEFT($B67,2),'00. Adjustment factors'!$B$9:$M$51,E$1,FALSE)),
IF(ISNUMBER('01. APC &amp; OPROC ETO'!E67),'01. APC &amp; OPROC ETO'!E67*(1+VLOOKUP(LEFT($B67,2),'00. Adjustment factors'!$B$9:$M$51,E$1,FALSE)),"-")))</f>
        <v>816.83053649093608</v>
      </c>
      <c r="F67" s="688" t="str">
        <f>IF('01. APC &amp; OPROC Manual Adj'!F67="-","-",
IF(ISNUMBER('01. APC &amp; OPROC Manual Adj'!F67),'01. APC &amp; OPROC Manual Adj'!F67*(1+VLOOKUP(LEFT($B67,2),'00. Adjustment factors'!$B$9:$M$51,F$1,FALSE)),
IF(ISNUMBER('01. APC &amp; OPROC ETO'!F67),'01. APC &amp; OPROC ETO'!F67*(1+VLOOKUP(LEFT($B67,2),'00. Adjustment factors'!$B$9:$M$51,F$1,FALSE)),"-")))</f>
        <v>-</v>
      </c>
      <c r="G67" s="688" t="str">
        <f>IF('01. APC &amp; OPROC Manual Adj'!G67="-","-",
IF(ISNUMBER('01. APC &amp; OPROC Manual Adj'!G67),'01. APC &amp; OPROC Manual Adj'!G67*(1+VLOOKUP(LEFT($B67,2),'00. Adjustment factors'!$B$9:$M$51,G$1,FALSE)),
IF(ISNUMBER('01. APC &amp; OPROC ETO'!G67),'01. APC &amp; OPROC ETO'!G67*(1+VLOOKUP(LEFT($B67,2),'00. Adjustment factors'!$B$9:$M$51,G$1,FALSE)),"-")))</f>
        <v>-</v>
      </c>
      <c r="H67" s="688">
        <f>IF('01. APC &amp; OPROC Manual Adj'!H67&lt;&gt;"",'01. APC &amp; OPROC Manual Adj'!H67,'01. APC &amp; OPROC ETO'!H67)</f>
        <v>5</v>
      </c>
      <c r="I67" s="688">
        <f>IF('01. APC &amp; OPROC Manual Adj'!I67="-","-",
IF(ISNUMBER('01. APC &amp; OPROC Manual Adj'!I67),'01. APC &amp; OPROC Manual Adj'!I67*(1+VLOOKUP(LEFT($B67,2),'00. Adjustment factors'!$B$9:$M$51,I$1,FALSE)),
IF(ISNUMBER('01. APC &amp; OPROC ETO'!I67),'01. APC &amp; OPROC ETO'!I67*(1+VLOOKUP(LEFT($B67,2),'00. Adjustment factors'!$B$9:$M$51,I$1,FALSE)),"-")))</f>
        <v>3515.1246682699834</v>
      </c>
      <c r="J67" s="688">
        <f>IF('01. APC &amp; OPROC Manual Adj'!J67&lt;&gt;"",'01. APC &amp; OPROC Manual Adj'!J67,'01. APC &amp; OPROC ETO'!J67)</f>
        <v>36</v>
      </c>
      <c r="K67" s="688">
        <f>IF('01. APC &amp; OPROC Manual Adj'!K67="-","-",
IF(ISNUMBER('01. APC &amp; OPROC Manual Adj'!K67),'01. APC &amp; OPROC Manual Adj'!K67*(1+VLOOKUP(LEFT($B67,2),'00. Adjustment factors'!$B$9:$M$51,K$1,FALSE)),
IF(ISNUMBER('01. APC &amp; OPROC ETO'!K67),'01. APC &amp; OPROC ETO'!K67*(1+VLOOKUP(LEFT($B67,2),'00. Adjustment factors'!$B$9:$M$51,K$1,FALSE)),"-")))</f>
        <v>188.30085037230154</v>
      </c>
      <c r="L67" s="688" t="str">
        <f>'01. APC &amp; OPROC ETO'!L67</f>
        <v>No</v>
      </c>
      <c r="M67" s="689" t="str">
        <f>'01. APC &amp; OPROC ETO'!M67</f>
        <v>-</v>
      </c>
      <c r="N67" s="688" t="str">
        <f>IF('01. APC &amp; OPROC Manual Adj'!N67="-","-",
IF(ISNUMBER('01. APC &amp; OPROC Manual Adj'!N67),'01. APC &amp; OPROC Manual Adj'!N67*(1+VLOOKUP(LEFT($B67,2),'00. Adjustment factors'!$B$9:$M$51,N$1,FALSE)),
IF(ISNUMBER('01. APC &amp; OPROC ETO'!N67),'01. APC &amp; OPROC ETO'!N67*(1+VLOOKUP(LEFT($B67,2),'00. Adjustment factors'!$B$9:$M$51,N$1,FALSE)),"-")))</f>
        <v>-</v>
      </c>
      <c r="O67" s="688" t="str">
        <f>'01. APC &amp; OPROC ETO'!O67</f>
        <v/>
      </c>
      <c r="P67" s="690" t="str">
        <f>'01. APC &amp; OPROC ETO'!P67</f>
        <v/>
      </c>
      <c r="S67" s="359"/>
      <c r="T67" s="359"/>
    </row>
    <row r="68" spans="2:20" x14ac:dyDescent="0.2">
      <c r="B68" s="687" t="s">
        <v>886</v>
      </c>
      <c r="C68" s="636" t="s">
        <v>2044</v>
      </c>
      <c r="D68" s="691" t="str">
        <f>IF('01. APC &amp; OPROC Manual Adj'!D68="-","-",
IF(ISNUMBER('01. APC &amp; OPROC Manual Adj'!D68),'01. APC &amp; OPROC Manual Adj'!D68*(1+VLOOKUP(LEFT($B68,2),'00. Adjustment factors'!$B$9:$M$51,D$1,FALSE)),
IF(ISNUMBER('01. APC &amp; OPROC ETO'!D68),'01. APC &amp; OPROC ETO'!D68*(1+VLOOKUP(LEFT($B68,2),'00. Adjustment factors'!$B$9:$M$51,D$1,FALSE)),"-")))</f>
        <v>-</v>
      </c>
      <c r="E68" s="688">
        <f>IF('01. APC &amp; OPROC Manual Adj'!E68="-","-",
IF(ISNUMBER('01. APC &amp; OPROC Manual Adj'!E68),'01. APC &amp; OPROC Manual Adj'!E68*(1+VLOOKUP(LEFT($B68,2),'00. Adjustment factors'!$B$9:$M$51,E$1,FALSE)),
IF(ISNUMBER('01. APC &amp; OPROC ETO'!E68),'01. APC &amp; OPROC ETO'!E68*(1+VLOOKUP(LEFT($B68,2),'00. Adjustment factors'!$B$9:$M$51,E$1,FALSE)),"-")))</f>
        <v>1335.890140827873</v>
      </c>
      <c r="F68" s="688" t="str">
        <f>IF('01. APC &amp; OPROC Manual Adj'!F68="-","-",
IF(ISNUMBER('01. APC &amp; OPROC Manual Adj'!F68),'01. APC &amp; OPROC Manual Adj'!F68*(1+VLOOKUP(LEFT($B68,2),'00. Adjustment factors'!$B$9:$M$51,F$1,FALSE)),
IF(ISNUMBER('01. APC &amp; OPROC ETO'!F68),'01. APC &amp; OPROC ETO'!F68*(1+VLOOKUP(LEFT($B68,2),'00. Adjustment factors'!$B$9:$M$51,F$1,FALSE)),"-")))</f>
        <v>-</v>
      </c>
      <c r="G68" s="688" t="str">
        <f>IF('01. APC &amp; OPROC Manual Adj'!G68="-","-",
IF(ISNUMBER('01. APC &amp; OPROC Manual Adj'!G68),'01. APC &amp; OPROC Manual Adj'!G68*(1+VLOOKUP(LEFT($B68,2),'00. Adjustment factors'!$B$9:$M$51,G$1,FALSE)),
IF(ISNUMBER('01. APC &amp; OPROC ETO'!G68),'01. APC &amp; OPROC ETO'!G68*(1+VLOOKUP(LEFT($B68,2),'00. Adjustment factors'!$B$9:$M$51,G$1,FALSE)),"-")))</f>
        <v>-</v>
      </c>
      <c r="H68" s="688">
        <f>IF('01. APC &amp; OPROC Manual Adj'!H68&lt;&gt;"",'01. APC &amp; OPROC Manual Adj'!H68,'01. APC &amp; OPROC ETO'!H68)</f>
        <v>5</v>
      </c>
      <c r="I68" s="688">
        <f>IF('01. APC &amp; OPROC Manual Adj'!I68="-","-",
IF(ISNUMBER('01. APC &amp; OPROC Manual Adj'!I68),'01. APC &amp; OPROC Manual Adj'!I68*(1+VLOOKUP(LEFT($B68,2),'00. Adjustment factors'!$B$9:$M$51,I$1,FALSE)),
IF(ISNUMBER('01. APC &amp; OPROC ETO'!I68),'01. APC &amp; OPROC ETO'!I68*(1+VLOOKUP(LEFT($B68,2),'00. Adjustment factors'!$B$9:$M$51,I$1,FALSE)),"-")))</f>
        <v>2877.7725018444712</v>
      </c>
      <c r="J68" s="688">
        <f>IF('01. APC &amp; OPROC Manual Adj'!J68&lt;&gt;"",'01. APC &amp; OPROC Manual Adj'!J68,'01. APC &amp; OPROC ETO'!J68)</f>
        <v>19</v>
      </c>
      <c r="K68" s="688">
        <f>IF('01. APC &amp; OPROC Manual Adj'!K68="-","-",
IF(ISNUMBER('01. APC &amp; OPROC Manual Adj'!K68),'01. APC &amp; OPROC Manual Adj'!K68*(1+VLOOKUP(LEFT($B68,2),'00. Adjustment factors'!$B$9:$M$51,K$1,FALSE)),
IF(ISNUMBER('01. APC &amp; OPROC ETO'!K68),'01. APC &amp; OPROC ETO'!K68*(1+VLOOKUP(LEFT($B68,2),'00. Adjustment factors'!$B$9:$M$51,K$1,FALSE)),"-")))</f>
        <v>294.4508395527655</v>
      </c>
      <c r="L68" s="688" t="str">
        <f>'01. APC &amp; OPROC ETO'!L68</f>
        <v>No</v>
      </c>
      <c r="M68" s="689" t="str">
        <f>'01. APC &amp; OPROC ETO'!M68</f>
        <v>-</v>
      </c>
      <c r="N68" s="688" t="str">
        <f>IF('01. APC &amp; OPROC Manual Adj'!N68="-","-",
IF(ISNUMBER('01. APC &amp; OPROC Manual Adj'!N68),'01. APC &amp; OPROC Manual Adj'!N68*(1+VLOOKUP(LEFT($B68,2),'00. Adjustment factors'!$B$9:$M$51,N$1,FALSE)),
IF(ISNUMBER('01. APC &amp; OPROC ETO'!N68),'01. APC &amp; OPROC ETO'!N68*(1+VLOOKUP(LEFT($B68,2),'00. Adjustment factors'!$B$9:$M$51,N$1,FALSE)),"-")))</f>
        <v>-</v>
      </c>
      <c r="O68" s="688" t="str">
        <f>'01. APC &amp; OPROC ETO'!O68</f>
        <v/>
      </c>
      <c r="P68" s="690" t="str">
        <f>'01. APC &amp; OPROC ETO'!P68</f>
        <v/>
      </c>
      <c r="S68" s="359"/>
      <c r="T68" s="359"/>
    </row>
    <row r="69" spans="2:20" x14ac:dyDescent="0.2">
      <c r="B69" s="687" t="s">
        <v>887</v>
      </c>
      <c r="C69" s="636" t="s">
        <v>2045</v>
      </c>
      <c r="D69" s="691" t="str">
        <f>IF('01. APC &amp; OPROC Manual Adj'!D69="-","-",
IF(ISNUMBER('01. APC &amp; OPROC Manual Adj'!D69),'01. APC &amp; OPROC Manual Adj'!D69*(1+VLOOKUP(LEFT($B69,2),'00. Adjustment factors'!$B$9:$M$51,D$1,FALSE)),
IF(ISNUMBER('01. APC &amp; OPROC ETO'!D69),'01. APC &amp; OPROC ETO'!D69*(1+VLOOKUP(LEFT($B69,2),'00. Adjustment factors'!$B$9:$M$51,D$1,FALSE)),"-")))</f>
        <v>-</v>
      </c>
      <c r="E69" s="688">
        <f>IF('01. APC &amp; OPROC Manual Adj'!E69="-","-",
IF(ISNUMBER('01. APC &amp; OPROC Manual Adj'!E69),'01. APC &amp; OPROC Manual Adj'!E69*(1+VLOOKUP(LEFT($B69,2),'00. Adjustment factors'!$B$9:$M$51,E$1,FALSE)),
IF(ISNUMBER('01. APC &amp; OPROC ETO'!E69),'01. APC &amp; OPROC ETO'!E69*(1+VLOOKUP(LEFT($B69,2),'00. Adjustment factors'!$B$9:$M$51,E$1,FALSE)),"-")))</f>
        <v>679.29737042575914</v>
      </c>
      <c r="F69" s="688" t="str">
        <f>IF('01. APC &amp; OPROC Manual Adj'!F69="-","-",
IF(ISNUMBER('01. APC &amp; OPROC Manual Adj'!F69),'01. APC &amp; OPROC Manual Adj'!F69*(1+VLOOKUP(LEFT($B69,2),'00. Adjustment factors'!$B$9:$M$51,F$1,FALSE)),
IF(ISNUMBER('01. APC &amp; OPROC ETO'!F69),'01. APC &amp; OPROC ETO'!F69*(1+VLOOKUP(LEFT($B69,2),'00. Adjustment factors'!$B$9:$M$51,F$1,FALSE)),"-")))</f>
        <v>-</v>
      </c>
      <c r="G69" s="688" t="str">
        <f>IF('01. APC &amp; OPROC Manual Adj'!G69="-","-",
IF(ISNUMBER('01. APC &amp; OPROC Manual Adj'!G69),'01. APC &amp; OPROC Manual Adj'!G69*(1+VLOOKUP(LEFT($B69,2),'00. Adjustment factors'!$B$9:$M$51,G$1,FALSE)),
IF(ISNUMBER('01. APC &amp; OPROC ETO'!G69),'01. APC &amp; OPROC ETO'!G69*(1+VLOOKUP(LEFT($B69,2),'00. Adjustment factors'!$B$9:$M$51,G$1,FALSE)),"-")))</f>
        <v>-</v>
      </c>
      <c r="H69" s="688">
        <f>IF('01. APC &amp; OPROC Manual Adj'!H69&lt;&gt;"",'01. APC &amp; OPROC Manual Adj'!H69,'01. APC &amp; OPROC ETO'!H69)</f>
        <v>5</v>
      </c>
      <c r="I69" s="688">
        <f>IF('01. APC &amp; OPROC Manual Adj'!I69="-","-",
IF(ISNUMBER('01. APC &amp; OPROC Manual Adj'!I69),'01. APC &amp; OPROC Manual Adj'!I69*(1+VLOOKUP(LEFT($B69,2),'00. Adjustment factors'!$B$9:$M$51,I$1,FALSE)),
IF(ISNUMBER('01. APC &amp; OPROC ETO'!I69),'01. APC &amp; OPROC ETO'!I69*(1+VLOOKUP(LEFT($B69,2),'00. Adjustment factors'!$B$9:$M$51,I$1,FALSE)),"-")))</f>
        <v>3812.797647158035</v>
      </c>
      <c r="J69" s="688">
        <f>IF('01. APC &amp; OPROC Manual Adj'!J69&lt;&gt;"",'01. APC &amp; OPROC Manual Adj'!J69,'01. APC &amp; OPROC ETO'!J69)</f>
        <v>45</v>
      </c>
      <c r="K69" s="688">
        <f>IF('01. APC &amp; OPROC Manual Adj'!K69="-","-",
IF(ISNUMBER('01. APC &amp; OPROC Manual Adj'!K69),'01. APC &amp; OPROC Manual Adj'!K69*(1+VLOOKUP(LEFT($B69,2),'00. Adjustment factors'!$B$9:$M$51,K$1,FALSE)),
IF(ISNUMBER('01. APC &amp; OPROC ETO'!K69),'01. APC &amp; OPROC ETO'!K69*(1+VLOOKUP(LEFT($B69,2),'00. Adjustment factors'!$B$9:$M$51,K$1,FALSE)),"-")))</f>
        <v>200.32327296398969</v>
      </c>
      <c r="L69" s="688" t="str">
        <f>'01. APC &amp; OPROC ETO'!L69</f>
        <v>No</v>
      </c>
      <c r="M69" s="689" t="str">
        <f>'01. APC &amp; OPROC ETO'!M69</f>
        <v>-</v>
      </c>
      <c r="N69" s="688" t="str">
        <f>IF('01. APC &amp; OPROC Manual Adj'!N69="-","-",
IF(ISNUMBER('01. APC &amp; OPROC Manual Adj'!N69),'01. APC &amp; OPROC Manual Adj'!N69*(1+VLOOKUP(LEFT($B69,2),'00. Adjustment factors'!$B$9:$M$51,N$1,FALSE)),
IF(ISNUMBER('01. APC &amp; OPROC ETO'!N69),'01. APC &amp; OPROC ETO'!N69*(1+VLOOKUP(LEFT($B69,2),'00. Adjustment factors'!$B$9:$M$51,N$1,FALSE)),"-")))</f>
        <v>-</v>
      </c>
      <c r="O69" s="688" t="str">
        <f>'01. APC &amp; OPROC ETO'!O69</f>
        <v/>
      </c>
      <c r="P69" s="690" t="str">
        <f>'01. APC &amp; OPROC ETO'!P69</f>
        <v/>
      </c>
      <c r="S69" s="359"/>
      <c r="T69" s="359"/>
    </row>
    <row r="70" spans="2:20" x14ac:dyDescent="0.2">
      <c r="B70" s="687" t="s">
        <v>888</v>
      </c>
      <c r="C70" s="636" t="s">
        <v>2046</v>
      </c>
      <c r="D70" s="691" t="str">
        <f>IF('01. APC &amp; OPROC Manual Adj'!D70="-","-",
IF(ISNUMBER('01. APC &amp; OPROC Manual Adj'!D70),'01. APC &amp; OPROC Manual Adj'!D70*(1+VLOOKUP(LEFT($B70,2),'00. Adjustment factors'!$B$9:$M$51,D$1,FALSE)),
IF(ISNUMBER('01. APC &amp; OPROC ETO'!D70),'01. APC &amp; OPROC ETO'!D70*(1+VLOOKUP(LEFT($B70,2),'00. Adjustment factors'!$B$9:$M$51,D$1,FALSE)),"-")))</f>
        <v>-</v>
      </c>
      <c r="E70" s="688">
        <f>IF('01. APC &amp; OPROC Manual Adj'!E70="-","-",
IF(ISNUMBER('01. APC &amp; OPROC Manual Adj'!E70),'01. APC &amp; OPROC Manual Adj'!E70*(1+VLOOKUP(LEFT($B70,2),'00. Adjustment factors'!$B$9:$M$51,E$1,FALSE)),
IF(ISNUMBER('01. APC &amp; OPROC ETO'!E70),'01. APC &amp; OPROC ETO'!E70*(1+VLOOKUP(LEFT($B70,2),'00. Adjustment factors'!$B$9:$M$51,E$1,FALSE)),"-")))</f>
        <v>490.43442438810411</v>
      </c>
      <c r="F70" s="688" t="str">
        <f>IF('01. APC &amp; OPROC Manual Adj'!F70="-","-",
IF(ISNUMBER('01. APC &amp; OPROC Manual Adj'!F70),'01. APC &amp; OPROC Manual Adj'!F70*(1+VLOOKUP(LEFT($B70,2),'00. Adjustment factors'!$B$9:$M$51,F$1,FALSE)),
IF(ISNUMBER('01. APC &amp; OPROC ETO'!F70),'01. APC &amp; OPROC ETO'!F70*(1+VLOOKUP(LEFT($B70,2),'00. Adjustment factors'!$B$9:$M$51,F$1,FALSE)),"-")))</f>
        <v>-</v>
      </c>
      <c r="G70" s="688" t="str">
        <f>IF('01. APC &amp; OPROC Manual Adj'!G70="-","-",
IF(ISNUMBER('01. APC &amp; OPROC Manual Adj'!G70),'01. APC &amp; OPROC Manual Adj'!G70*(1+VLOOKUP(LEFT($B70,2),'00. Adjustment factors'!$B$9:$M$51,G$1,FALSE)),
IF(ISNUMBER('01. APC &amp; OPROC ETO'!G70),'01. APC &amp; OPROC ETO'!G70*(1+VLOOKUP(LEFT($B70,2),'00. Adjustment factors'!$B$9:$M$51,G$1,FALSE)),"-")))</f>
        <v>-</v>
      </c>
      <c r="H70" s="688">
        <f>IF('01. APC &amp; OPROC Manual Adj'!H70&lt;&gt;"",'01. APC &amp; OPROC Manual Adj'!H70,'01. APC &amp; OPROC ETO'!H70)</f>
        <v>5</v>
      </c>
      <c r="I70" s="688">
        <f>IF('01. APC &amp; OPROC Manual Adj'!I70="-","-",
IF(ISNUMBER('01. APC &amp; OPROC Manual Adj'!I70),'01. APC &amp; OPROC Manual Adj'!I70*(1+VLOOKUP(LEFT($B70,2),'00. Adjustment factors'!$B$9:$M$51,I$1,FALSE)),
IF(ISNUMBER('01. APC &amp; OPROC ETO'!I70),'01. APC &amp; OPROC ETO'!I70*(1+VLOOKUP(LEFT($B70,2),'00. Adjustment factors'!$B$9:$M$51,I$1,FALSE)),"-")))</f>
        <v>3812.797647158035</v>
      </c>
      <c r="J70" s="688">
        <f>IF('01. APC &amp; OPROC Manual Adj'!J70&lt;&gt;"",'01. APC &amp; OPROC Manual Adj'!J70,'01. APC &amp; OPROC ETO'!J70)</f>
        <v>45</v>
      </c>
      <c r="K70" s="688">
        <f>IF('01. APC &amp; OPROC Manual Adj'!K70="-","-",
IF(ISNUMBER('01. APC &amp; OPROC Manual Adj'!K70),'01. APC &amp; OPROC Manual Adj'!K70*(1+VLOOKUP(LEFT($B70,2),'00. Adjustment factors'!$B$9:$M$51,K$1,FALSE)),
IF(ISNUMBER('01. APC &amp; OPROC ETO'!K70),'01. APC &amp; OPROC ETO'!K70*(1+VLOOKUP(LEFT($B70,2),'00. Adjustment factors'!$B$9:$M$51,K$1,FALSE)),"-")))</f>
        <v>200.32327296398969</v>
      </c>
      <c r="L70" s="688" t="str">
        <f>'01. APC &amp; OPROC ETO'!L70</f>
        <v>No</v>
      </c>
      <c r="M70" s="689" t="str">
        <f>'01. APC &amp; OPROC ETO'!M70</f>
        <v>-</v>
      </c>
      <c r="N70" s="688" t="str">
        <f>IF('01. APC &amp; OPROC Manual Adj'!N70="-","-",
IF(ISNUMBER('01. APC &amp; OPROC Manual Adj'!N70),'01. APC &amp; OPROC Manual Adj'!N70*(1+VLOOKUP(LEFT($B70,2),'00. Adjustment factors'!$B$9:$M$51,N$1,FALSE)),
IF(ISNUMBER('01. APC &amp; OPROC ETO'!N70),'01. APC &amp; OPROC ETO'!N70*(1+VLOOKUP(LEFT($B70,2),'00. Adjustment factors'!$B$9:$M$51,N$1,FALSE)),"-")))</f>
        <v>-</v>
      </c>
      <c r="O70" s="688" t="str">
        <f>'01. APC &amp; OPROC ETO'!O70</f>
        <v/>
      </c>
      <c r="P70" s="690" t="str">
        <f>'01. APC &amp; OPROC ETO'!P70</f>
        <v/>
      </c>
      <c r="S70" s="359"/>
      <c r="T70" s="359"/>
    </row>
    <row r="71" spans="2:20" x14ac:dyDescent="0.2">
      <c r="B71" s="687" t="s">
        <v>889</v>
      </c>
      <c r="C71" s="636" t="s">
        <v>2047</v>
      </c>
      <c r="D71" s="691" t="str">
        <f>IF('01. APC &amp; OPROC Manual Adj'!D71="-","-",
IF(ISNUMBER('01. APC &amp; OPROC Manual Adj'!D71),'01. APC &amp; OPROC Manual Adj'!D71*(1+VLOOKUP(LEFT($B71,2),'00. Adjustment factors'!$B$9:$M$51,D$1,FALSE)),
IF(ISNUMBER('01. APC &amp; OPROC ETO'!D71),'01. APC &amp; OPROC ETO'!D71*(1+VLOOKUP(LEFT($B71,2),'00. Adjustment factors'!$B$9:$M$51,D$1,FALSE)),"-")))</f>
        <v>-</v>
      </c>
      <c r="E71" s="688">
        <f>IF('01. APC &amp; OPROC Manual Adj'!E71="-","-",
IF(ISNUMBER('01. APC &amp; OPROC Manual Adj'!E71),'01. APC &amp; OPROC Manual Adj'!E71*(1+VLOOKUP(LEFT($B71,2),'00. Adjustment factors'!$B$9:$M$51,E$1,FALSE)),
IF(ISNUMBER('01. APC &amp; OPROC ETO'!E71),'01. APC &amp; OPROC ETO'!E71*(1+VLOOKUP(LEFT($B71,2),'00. Adjustment factors'!$B$9:$M$51,E$1,FALSE)),"-")))</f>
        <v>579.78893649194083</v>
      </c>
      <c r="F71" s="688" t="str">
        <f>IF('01. APC &amp; OPROC Manual Adj'!F71="-","-",
IF(ISNUMBER('01. APC &amp; OPROC Manual Adj'!F71),'01. APC &amp; OPROC Manual Adj'!F71*(1+VLOOKUP(LEFT($B71,2),'00. Adjustment factors'!$B$9:$M$51,F$1,FALSE)),
IF(ISNUMBER('01. APC &amp; OPROC ETO'!F71),'01. APC &amp; OPROC ETO'!F71*(1+VLOOKUP(LEFT($B71,2),'00. Adjustment factors'!$B$9:$M$51,F$1,FALSE)),"-")))</f>
        <v>-</v>
      </c>
      <c r="G71" s="688" t="str">
        <f>IF('01. APC &amp; OPROC Manual Adj'!G71="-","-",
IF(ISNUMBER('01. APC &amp; OPROC Manual Adj'!G71),'01. APC &amp; OPROC Manual Adj'!G71*(1+VLOOKUP(LEFT($B71,2),'00. Adjustment factors'!$B$9:$M$51,G$1,FALSE)),
IF(ISNUMBER('01. APC &amp; OPROC ETO'!G71),'01. APC &amp; OPROC ETO'!G71*(1+VLOOKUP(LEFT($B71,2),'00. Adjustment factors'!$B$9:$M$51,G$1,FALSE)),"-")))</f>
        <v>-</v>
      </c>
      <c r="H71" s="688">
        <f>IF('01. APC &amp; OPROC Manual Adj'!H71&lt;&gt;"",'01. APC &amp; OPROC Manual Adj'!H71,'01. APC &amp; OPROC ETO'!H71)</f>
        <v>5</v>
      </c>
      <c r="I71" s="688">
        <f>IF('01. APC &amp; OPROC Manual Adj'!I71="-","-",
IF(ISNUMBER('01. APC &amp; OPROC Manual Adj'!I71),'01. APC &amp; OPROC Manual Adj'!I71*(1+VLOOKUP(LEFT($B71,2),'00. Adjustment factors'!$B$9:$M$51,I$1,FALSE)),
IF(ISNUMBER('01. APC &amp; OPROC ETO'!I71),'01. APC &amp; OPROC ETO'!I71*(1+VLOOKUP(LEFT($B71,2),'00. Adjustment factors'!$B$9:$M$51,I$1,FALSE)),"-")))</f>
        <v>2237.924371327912</v>
      </c>
      <c r="J71" s="688">
        <f>IF('01. APC &amp; OPROC Manual Adj'!J71&lt;&gt;"",'01. APC &amp; OPROC Manual Adj'!J71,'01. APC &amp; OPROC ETO'!J71)</f>
        <v>21</v>
      </c>
      <c r="K71" s="688">
        <f>IF('01. APC &amp; OPROC Manual Adj'!K71="-","-",
IF(ISNUMBER('01. APC &amp; OPROC Manual Adj'!K71),'01. APC &amp; OPROC Manual Adj'!K71*(1+VLOOKUP(LEFT($B71,2),'00. Adjustment factors'!$B$9:$M$51,K$1,FALSE)),
IF(ISNUMBER('01. APC &amp; OPROC ETO'!K71),'01. APC &amp; OPROC ETO'!K71*(1+VLOOKUP(LEFT($B71,2),'00. Adjustment factors'!$B$9:$M$51,K$1,FALSE)),"-")))</f>
        <v>200.32327296398969</v>
      </c>
      <c r="L71" s="688" t="str">
        <f>'01. APC &amp; OPROC ETO'!L71</f>
        <v>No</v>
      </c>
      <c r="M71" s="689" t="str">
        <f>'01. APC &amp; OPROC ETO'!M71</f>
        <v>-</v>
      </c>
      <c r="N71" s="688" t="str">
        <f>IF('01. APC &amp; OPROC Manual Adj'!N71="-","-",
IF(ISNUMBER('01. APC &amp; OPROC Manual Adj'!N71),'01. APC &amp; OPROC Manual Adj'!N71*(1+VLOOKUP(LEFT($B71,2),'00. Adjustment factors'!$B$9:$M$51,N$1,FALSE)),
IF(ISNUMBER('01. APC &amp; OPROC ETO'!N71),'01. APC &amp; OPROC ETO'!N71*(1+VLOOKUP(LEFT($B71,2),'00. Adjustment factors'!$B$9:$M$51,N$1,FALSE)),"-")))</f>
        <v>-</v>
      </c>
      <c r="O71" s="688" t="str">
        <f>'01. APC &amp; OPROC ETO'!O71</f>
        <v/>
      </c>
      <c r="P71" s="690" t="str">
        <f>'01. APC &amp; OPROC ETO'!P71</f>
        <v/>
      </c>
      <c r="S71" s="359"/>
      <c r="T71" s="359"/>
    </row>
    <row r="72" spans="2:20" x14ac:dyDescent="0.2">
      <c r="B72" s="687" t="s">
        <v>890</v>
      </c>
      <c r="C72" s="636" t="s">
        <v>2048</v>
      </c>
      <c r="D72" s="691">
        <f>IF('01. APC &amp; OPROC Manual Adj'!D72="-","-",
IF(ISNUMBER('01. APC &amp; OPROC Manual Adj'!D72),'01. APC &amp; OPROC Manual Adj'!D72*(1+VLOOKUP(LEFT($B72,2),'00. Adjustment factors'!$B$9:$M$51,D$1,FALSE)),
IF(ISNUMBER('01. APC &amp; OPROC ETO'!D72),'01. APC &amp; OPROC ETO'!D72*(1+VLOOKUP(LEFT($B72,2),'00. Adjustment factors'!$B$9:$M$51,D$1,FALSE)),"-")))</f>
        <v>170.58588674368838</v>
      </c>
      <c r="E72" s="688">
        <f>IF('01. APC &amp; OPROC Manual Adj'!E72="-","-",
IF(ISNUMBER('01. APC &amp; OPROC Manual Adj'!E72),'01. APC &amp; OPROC Manual Adj'!E72*(1+VLOOKUP(LEFT($B72,2),'00. Adjustment factors'!$B$9:$M$51,E$1,FALSE)),
IF(ISNUMBER('01. APC &amp; OPROC ETO'!E72),'01. APC &amp; OPROC ETO'!E72*(1+VLOOKUP(LEFT($B72,2),'00. Adjustment factors'!$B$9:$M$51,E$1,FALSE)),"-")))</f>
        <v>459.97265889815975</v>
      </c>
      <c r="F72" s="688" t="str">
        <f>IF('01. APC &amp; OPROC Manual Adj'!F72="-","-",
IF(ISNUMBER('01. APC &amp; OPROC Manual Adj'!F72),'01. APC &amp; OPROC Manual Adj'!F72*(1+VLOOKUP(LEFT($B72,2),'00. Adjustment factors'!$B$9:$M$51,F$1,FALSE)),
IF(ISNUMBER('01. APC &amp; OPROC ETO'!F72),'01. APC &amp; OPROC ETO'!F72*(1+VLOOKUP(LEFT($B72,2),'00. Adjustment factors'!$B$9:$M$51,F$1,FALSE)),"-")))</f>
        <v>-</v>
      </c>
      <c r="G72" s="688" t="str">
        <f>IF('01. APC &amp; OPROC Manual Adj'!G72="-","-",
IF(ISNUMBER('01. APC &amp; OPROC Manual Adj'!G72),'01. APC &amp; OPROC Manual Adj'!G72*(1+VLOOKUP(LEFT($B72,2),'00. Adjustment factors'!$B$9:$M$51,G$1,FALSE)),
IF(ISNUMBER('01. APC &amp; OPROC ETO'!G72),'01. APC &amp; OPROC ETO'!G72*(1+VLOOKUP(LEFT($B72,2),'00. Adjustment factors'!$B$9:$M$51,G$1,FALSE)),"-")))</f>
        <v>-</v>
      </c>
      <c r="H72" s="688">
        <f>IF('01. APC &amp; OPROC Manual Adj'!H72&lt;&gt;"",'01. APC &amp; OPROC Manual Adj'!H72,'01. APC &amp; OPROC ETO'!H72)</f>
        <v>5</v>
      </c>
      <c r="I72" s="688">
        <f>IF('01. APC &amp; OPROC Manual Adj'!I72="-","-",
IF(ISNUMBER('01. APC &amp; OPROC Manual Adj'!I72),'01. APC &amp; OPROC Manual Adj'!I72*(1+VLOOKUP(LEFT($B72,2),'00. Adjustment factors'!$B$9:$M$51,I$1,FALSE)),
IF(ISNUMBER('01. APC &amp; OPROC ETO'!I72),'01. APC &amp; OPROC ETO'!I72*(1+VLOOKUP(LEFT($B72,2),'00. Adjustment factors'!$B$9:$M$51,I$1,FALSE)),"-")))</f>
        <v>2421.710356450576</v>
      </c>
      <c r="J72" s="688">
        <f>IF('01. APC &amp; OPROC Manual Adj'!J72&lt;&gt;"",'01. APC &amp; OPROC Manual Adj'!J72,'01. APC &amp; OPROC ETO'!J72)</f>
        <v>24</v>
      </c>
      <c r="K72" s="688">
        <f>IF('01. APC &amp; OPROC Manual Adj'!K72="-","-",
IF(ISNUMBER('01. APC &amp; OPROC Manual Adj'!K72),'01. APC &amp; OPROC Manual Adj'!K72*(1+VLOOKUP(LEFT($B72,2),'00. Adjustment factors'!$B$9:$M$51,K$1,FALSE)),
IF(ISNUMBER('01. APC &amp; OPROC ETO'!K72),'01. APC &amp; OPROC ETO'!K72*(1+VLOOKUP(LEFT($B72,2),'00. Adjustment factors'!$B$9:$M$51,K$1,FALSE)),"-")))</f>
        <v>200.32327296398969</v>
      </c>
      <c r="L72" s="688" t="str">
        <f>'01. APC &amp; OPROC ETO'!L72</f>
        <v>No</v>
      </c>
      <c r="M72" s="689" t="str">
        <f>'01. APC &amp; OPROC ETO'!M72</f>
        <v>-</v>
      </c>
      <c r="N72" s="688" t="str">
        <f>IF('01. APC &amp; OPROC Manual Adj'!N72="-","-",
IF(ISNUMBER('01. APC &amp; OPROC Manual Adj'!N72),'01. APC &amp; OPROC Manual Adj'!N72*(1+VLOOKUP(LEFT($B72,2),'00. Adjustment factors'!$B$9:$M$51,N$1,FALSE)),
IF(ISNUMBER('01. APC &amp; OPROC ETO'!N72),'01. APC &amp; OPROC ETO'!N72*(1+VLOOKUP(LEFT($B72,2),'00. Adjustment factors'!$B$9:$M$51,N$1,FALSE)),"-")))</f>
        <v>-</v>
      </c>
      <c r="O72" s="688" t="str">
        <f>'01. APC &amp; OPROC ETO'!O72</f>
        <v/>
      </c>
      <c r="P72" s="690" t="str">
        <f>'01. APC &amp; OPROC ETO'!P72</f>
        <v/>
      </c>
      <c r="S72" s="359"/>
      <c r="T72" s="359"/>
    </row>
    <row r="73" spans="2:20" x14ac:dyDescent="0.2">
      <c r="B73" s="687" t="s">
        <v>891</v>
      </c>
      <c r="C73" s="636" t="s">
        <v>2049</v>
      </c>
      <c r="D73" s="691">
        <f>IF('01. APC &amp; OPROC Manual Adj'!D73="-","-",
IF(ISNUMBER('01. APC &amp; OPROC Manual Adj'!D73),'01. APC &amp; OPROC Manual Adj'!D73*(1+VLOOKUP(LEFT($B73,2),'00. Adjustment factors'!$B$9:$M$51,D$1,FALSE)),
IF(ISNUMBER('01. APC &amp; OPROC ETO'!D73),'01. APC &amp; OPROC ETO'!D73*(1+VLOOKUP(LEFT($B73,2),'00. Adjustment factors'!$B$9:$M$51,D$1,FALSE)),"-")))</f>
        <v>170.58588674368838</v>
      </c>
      <c r="E73" s="688">
        <f>IF('01. APC &amp; OPROC Manual Adj'!E73="-","-",
IF(ISNUMBER('01. APC &amp; OPROC Manual Adj'!E73),'01. APC &amp; OPROC Manual Adj'!E73*(1+VLOOKUP(LEFT($B73,2),'00. Adjustment factors'!$B$9:$M$51,E$1,FALSE)),
IF(ISNUMBER('01. APC &amp; OPROC ETO'!E73),'01. APC &amp; OPROC ETO'!E73*(1+VLOOKUP(LEFT($B73,2),'00. Adjustment factors'!$B$9:$M$51,E$1,FALSE)),"-")))</f>
        <v>181.75520075666799</v>
      </c>
      <c r="F73" s="688" t="str">
        <f>IF('01. APC &amp; OPROC Manual Adj'!F73="-","-",
IF(ISNUMBER('01. APC &amp; OPROC Manual Adj'!F73),'01. APC &amp; OPROC Manual Adj'!F73*(1+VLOOKUP(LEFT($B73,2),'00. Adjustment factors'!$B$9:$M$51,F$1,FALSE)),
IF(ISNUMBER('01. APC &amp; OPROC ETO'!F73),'01. APC &amp; OPROC ETO'!F73*(1+VLOOKUP(LEFT($B73,2),'00. Adjustment factors'!$B$9:$M$51,F$1,FALSE)),"-")))</f>
        <v>-</v>
      </c>
      <c r="G73" s="688" t="str">
        <f>IF('01. APC &amp; OPROC Manual Adj'!G73="-","-",
IF(ISNUMBER('01. APC &amp; OPROC Manual Adj'!G73),'01. APC &amp; OPROC Manual Adj'!G73*(1+VLOOKUP(LEFT($B73,2),'00. Adjustment factors'!$B$9:$M$51,G$1,FALSE)),
IF(ISNUMBER('01. APC &amp; OPROC ETO'!G73),'01. APC &amp; OPROC ETO'!G73*(1+VLOOKUP(LEFT($B73,2),'00. Adjustment factors'!$B$9:$M$51,G$1,FALSE)),"-")))</f>
        <v>-</v>
      </c>
      <c r="H73" s="688">
        <f>IF('01. APC &amp; OPROC Manual Adj'!H73&lt;&gt;"",'01. APC &amp; OPROC Manual Adj'!H73,'01. APC &amp; OPROC ETO'!H73)</f>
        <v>5</v>
      </c>
      <c r="I73" s="688">
        <f>IF('01. APC &amp; OPROC Manual Adj'!I73="-","-",
IF(ISNUMBER('01. APC &amp; OPROC Manual Adj'!I73),'01. APC &amp; OPROC Manual Adj'!I73*(1+VLOOKUP(LEFT($B73,2),'00. Adjustment factors'!$B$9:$M$51,I$1,FALSE)),
IF(ISNUMBER('01. APC &amp; OPROC ETO'!I73),'01. APC &amp; OPROC ETO'!I73*(1+VLOOKUP(LEFT($B73,2),'00. Adjustment factors'!$B$9:$M$51,I$1,FALSE)),"-")))</f>
        <v>2089.6771126101826</v>
      </c>
      <c r="J73" s="688">
        <f>IF('01. APC &amp; OPROC Manual Adj'!J73&lt;&gt;"",'01. APC &amp; OPROC Manual Adj'!J73,'01. APC &amp; OPROC ETO'!J73)</f>
        <v>21</v>
      </c>
      <c r="K73" s="688">
        <f>IF('01. APC &amp; OPROC Manual Adj'!K73="-","-",
IF(ISNUMBER('01. APC &amp; OPROC Manual Adj'!K73),'01. APC &amp; OPROC Manual Adj'!K73*(1+VLOOKUP(LEFT($B73,2),'00. Adjustment factors'!$B$9:$M$51,K$1,FALSE)),
IF(ISNUMBER('01. APC &amp; OPROC ETO'!K73),'01. APC &amp; OPROC ETO'!K73*(1+VLOOKUP(LEFT($B73,2),'00. Adjustment factors'!$B$9:$M$51,K$1,FALSE)),"-")))</f>
        <v>200.32327296398969</v>
      </c>
      <c r="L73" s="688" t="str">
        <f>'01. APC &amp; OPROC ETO'!L73</f>
        <v>No</v>
      </c>
      <c r="M73" s="689" t="str">
        <f>'01. APC &amp; OPROC ETO'!M73</f>
        <v>-</v>
      </c>
      <c r="N73" s="688" t="str">
        <f>IF('01. APC &amp; OPROC Manual Adj'!N73="-","-",
IF(ISNUMBER('01. APC &amp; OPROC Manual Adj'!N73),'01. APC &amp; OPROC Manual Adj'!N73*(1+VLOOKUP(LEFT($B73,2),'00. Adjustment factors'!$B$9:$M$51,N$1,FALSE)),
IF(ISNUMBER('01. APC &amp; OPROC ETO'!N73),'01. APC &amp; OPROC ETO'!N73*(1+VLOOKUP(LEFT($B73,2),'00. Adjustment factors'!$B$9:$M$51,N$1,FALSE)),"-")))</f>
        <v>-</v>
      </c>
      <c r="O73" s="688" t="str">
        <f>'01. APC &amp; OPROC ETO'!O73</f>
        <v/>
      </c>
      <c r="P73" s="690" t="str">
        <f>'01. APC &amp; OPROC ETO'!P73</f>
        <v/>
      </c>
      <c r="S73" s="359"/>
      <c r="T73" s="359"/>
    </row>
    <row r="74" spans="2:20" x14ac:dyDescent="0.2">
      <c r="B74" s="687" t="s">
        <v>892</v>
      </c>
      <c r="C74" s="636" t="s">
        <v>2050</v>
      </c>
      <c r="D74" s="691" t="str">
        <f>IF('01. APC &amp; OPROC Manual Adj'!D74="-","-",
IF(ISNUMBER('01. APC &amp; OPROC Manual Adj'!D74),'01. APC &amp; OPROC Manual Adj'!D74*(1+VLOOKUP(LEFT($B74,2),'00. Adjustment factors'!$B$9:$M$51,D$1,FALSE)),
IF(ISNUMBER('01. APC &amp; OPROC ETO'!D74),'01. APC &amp; OPROC ETO'!D74*(1+VLOOKUP(LEFT($B74,2),'00. Adjustment factors'!$B$9:$M$51,D$1,FALSE)),"-")))</f>
        <v>-</v>
      </c>
      <c r="E74" s="688">
        <f>IF('01. APC &amp; OPROC Manual Adj'!E74="-","-",
IF(ISNUMBER('01. APC &amp; OPROC Manual Adj'!E74),'01. APC &amp; OPROC Manual Adj'!E74*(1+VLOOKUP(LEFT($B74,2),'00. Adjustment factors'!$B$9:$M$51,E$1,FALSE)),
IF(ISNUMBER('01. APC &amp; OPROC ETO'!E74),'01. APC &amp; OPROC ETO'!E74*(1+VLOOKUP(LEFT($B74,2),'00. Adjustment factors'!$B$9:$M$51,E$1,FALSE)),"-")))</f>
        <v>3610.7346027414042</v>
      </c>
      <c r="F74" s="688" t="str">
        <f>IF('01. APC &amp; OPROC Manual Adj'!F74="-","-",
IF(ISNUMBER('01. APC &amp; OPROC Manual Adj'!F74),'01. APC &amp; OPROC Manual Adj'!F74*(1+VLOOKUP(LEFT($B74,2),'00. Adjustment factors'!$B$9:$M$51,F$1,FALSE)),
IF(ISNUMBER('01. APC &amp; OPROC ETO'!F74),'01. APC &amp; OPROC ETO'!F74*(1+VLOOKUP(LEFT($B74,2),'00. Adjustment factors'!$B$9:$M$51,F$1,FALSE)),"-")))</f>
        <v>-</v>
      </c>
      <c r="G74" s="688" t="str">
        <f>IF('01. APC &amp; OPROC Manual Adj'!G74="-","-",
IF(ISNUMBER('01. APC &amp; OPROC Manual Adj'!G74),'01. APC &amp; OPROC Manual Adj'!G74*(1+VLOOKUP(LEFT($B74,2),'00. Adjustment factors'!$B$9:$M$51,G$1,FALSE)),
IF(ISNUMBER('01. APC &amp; OPROC ETO'!G74),'01. APC &amp; OPROC ETO'!G74*(1+VLOOKUP(LEFT($B74,2),'00. Adjustment factors'!$B$9:$M$51,G$1,FALSE)),"-")))</f>
        <v>-</v>
      </c>
      <c r="H74" s="688">
        <f>IF('01. APC &amp; OPROC Manual Adj'!H74&lt;&gt;"",'01. APC &amp; OPROC Manual Adj'!H74,'01. APC &amp; OPROC ETO'!H74)</f>
        <v>5</v>
      </c>
      <c r="I74" s="688">
        <f>IF('01. APC &amp; OPROC Manual Adj'!I74="-","-",
IF(ISNUMBER('01. APC &amp; OPROC Manual Adj'!I74),'01. APC &amp; OPROC Manual Adj'!I74*(1+VLOOKUP(LEFT($B74,2),'00. Adjustment factors'!$B$9:$M$51,I$1,FALSE)),
IF(ISNUMBER('01. APC &amp; OPROC ETO'!I74),'01. APC &amp; OPROC ETO'!I74*(1+VLOOKUP(LEFT($B74,2),'00. Adjustment factors'!$B$9:$M$51,I$1,FALSE)),"-")))</f>
        <v>4105.2305958615007</v>
      </c>
      <c r="J74" s="688">
        <f>IF('01. APC &amp; OPROC Manual Adj'!J74&lt;&gt;"",'01. APC &amp; OPROC Manual Adj'!J74,'01. APC &amp; OPROC ETO'!J74)</f>
        <v>37</v>
      </c>
      <c r="K74" s="688">
        <f>IF('01. APC &amp; OPROC Manual Adj'!K74="-","-",
IF(ISNUMBER('01. APC &amp; OPROC Manual Adj'!K74),'01. APC &amp; OPROC Manual Adj'!K74*(1+VLOOKUP(LEFT($B74,2),'00. Adjustment factors'!$B$9:$M$51,K$1,FALSE)),
IF(ISNUMBER('01. APC &amp; OPROC ETO'!K74),'01. APC &amp; OPROC ETO'!K74*(1+VLOOKUP(LEFT($B74,2),'00. Adjustment factors'!$B$9:$M$51,K$1,FALSE)),"-")))</f>
        <v>200.32327296398969</v>
      </c>
      <c r="L74" s="688" t="str">
        <f>'01. APC &amp; OPROC ETO'!L74</f>
        <v>No</v>
      </c>
      <c r="M74" s="689" t="str">
        <f>'01. APC &amp; OPROC ETO'!M74</f>
        <v>-</v>
      </c>
      <c r="N74" s="688" t="str">
        <f>IF('01. APC &amp; OPROC Manual Adj'!N74="-","-",
IF(ISNUMBER('01. APC &amp; OPROC Manual Adj'!N74),'01. APC &amp; OPROC Manual Adj'!N74*(1+VLOOKUP(LEFT($B74,2),'00. Adjustment factors'!$B$9:$M$51,N$1,FALSE)),
IF(ISNUMBER('01. APC &amp; OPROC ETO'!N74),'01. APC &amp; OPROC ETO'!N74*(1+VLOOKUP(LEFT($B74,2),'00. Adjustment factors'!$B$9:$M$51,N$1,FALSE)),"-")))</f>
        <v>-</v>
      </c>
      <c r="O74" s="688" t="str">
        <f>'01. APC &amp; OPROC ETO'!O74</f>
        <v/>
      </c>
      <c r="P74" s="690" t="str">
        <f>'01. APC &amp; OPROC ETO'!P74</f>
        <v/>
      </c>
      <c r="S74" s="359"/>
      <c r="T74" s="359"/>
    </row>
    <row r="75" spans="2:20" x14ac:dyDescent="0.2">
      <c r="B75" s="687" t="s">
        <v>893</v>
      </c>
      <c r="C75" s="636" t="s">
        <v>2051</v>
      </c>
      <c r="D75" s="691" t="str">
        <f>IF('01. APC &amp; OPROC Manual Adj'!D75="-","-",
IF(ISNUMBER('01. APC &amp; OPROC Manual Adj'!D75),'01. APC &amp; OPROC Manual Adj'!D75*(1+VLOOKUP(LEFT($B75,2),'00. Adjustment factors'!$B$9:$M$51,D$1,FALSE)),
IF(ISNUMBER('01. APC &amp; OPROC ETO'!D75),'01. APC &amp; OPROC ETO'!D75*(1+VLOOKUP(LEFT($B75,2),'00. Adjustment factors'!$B$9:$M$51,D$1,FALSE)),"-")))</f>
        <v>-</v>
      </c>
      <c r="E75" s="688">
        <f>IF('01. APC &amp; OPROC Manual Adj'!E75="-","-",
IF(ISNUMBER('01. APC &amp; OPROC Manual Adj'!E75),'01. APC &amp; OPROC Manual Adj'!E75*(1+VLOOKUP(LEFT($B75,2),'00. Adjustment factors'!$B$9:$M$51,E$1,FALSE)),
IF(ISNUMBER('01. APC &amp; OPROC ETO'!E75),'01. APC &amp; OPROC ETO'!E75*(1+VLOOKUP(LEFT($B75,2),'00. Adjustment factors'!$B$9:$M$51,E$1,FALSE)),"-")))</f>
        <v>626.49697690985556</v>
      </c>
      <c r="F75" s="688" t="str">
        <f>IF('01. APC &amp; OPROC Manual Adj'!F75="-","-",
IF(ISNUMBER('01. APC &amp; OPROC Manual Adj'!F75),'01. APC &amp; OPROC Manual Adj'!F75*(1+VLOOKUP(LEFT($B75,2),'00. Adjustment factors'!$B$9:$M$51,F$1,FALSE)),
IF(ISNUMBER('01. APC &amp; OPROC ETO'!F75),'01. APC &amp; OPROC ETO'!F75*(1+VLOOKUP(LEFT($B75,2),'00. Adjustment factors'!$B$9:$M$51,F$1,FALSE)),"-")))</f>
        <v>-</v>
      </c>
      <c r="G75" s="688" t="str">
        <f>IF('01. APC &amp; OPROC Manual Adj'!G75="-","-",
IF(ISNUMBER('01. APC &amp; OPROC Manual Adj'!G75),'01. APC &amp; OPROC Manual Adj'!G75*(1+VLOOKUP(LEFT($B75,2),'00. Adjustment factors'!$B$9:$M$51,G$1,FALSE)),
IF(ISNUMBER('01. APC &amp; OPROC ETO'!G75),'01. APC &amp; OPROC ETO'!G75*(1+VLOOKUP(LEFT($B75,2),'00. Adjustment factors'!$B$9:$M$51,G$1,FALSE)),"-")))</f>
        <v>-</v>
      </c>
      <c r="H75" s="688">
        <f>IF('01. APC &amp; OPROC Manual Adj'!H75&lt;&gt;"",'01. APC &amp; OPROC Manual Adj'!H75,'01. APC &amp; OPROC ETO'!H75)</f>
        <v>5</v>
      </c>
      <c r="I75" s="688">
        <f>IF('01. APC &amp; OPROC Manual Adj'!I75="-","-",
IF(ISNUMBER('01. APC &amp; OPROC Manual Adj'!I75),'01. APC &amp; OPROC Manual Adj'!I75*(1+VLOOKUP(LEFT($B75,2),'00. Adjustment factors'!$B$9:$M$51,I$1,FALSE)),
IF(ISNUMBER('01. APC &amp; OPROC ETO'!I75),'01. APC &amp; OPROC ETO'!I75*(1+VLOOKUP(LEFT($B75,2),'00. Adjustment factors'!$B$9:$M$51,I$1,FALSE)),"-")))</f>
        <v>2740.5435019119936</v>
      </c>
      <c r="J75" s="688">
        <f>IF('01. APC &amp; OPROC Manual Adj'!J75&lt;&gt;"",'01. APC &amp; OPROC Manual Adj'!J75,'01. APC &amp; OPROC ETO'!J75)</f>
        <v>27</v>
      </c>
      <c r="K75" s="688">
        <f>IF('01. APC &amp; OPROC Manual Adj'!K75="-","-",
IF(ISNUMBER('01. APC &amp; OPROC Manual Adj'!K75),'01. APC &amp; OPROC Manual Adj'!K75*(1+VLOOKUP(LEFT($B75,2),'00. Adjustment factors'!$B$9:$M$51,K$1,FALSE)),
IF(ISNUMBER('01. APC &amp; OPROC ETO'!K75),'01. APC &amp; OPROC ETO'!K75*(1+VLOOKUP(LEFT($B75,2),'00. Adjustment factors'!$B$9:$M$51,K$1,FALSE)),"-")))</f>
        <v>200.32327296398969</v>
      </c>
      <c r="L75" s="688" t="str">
        <f>'01. APC &amp; OPROC ETO'!L75</f>
        <v>No</v>
      </c>
      <c r="M75" s="689" t="str">
        <f>'01. APC &amp; OPROC ETO'!M75</f>
        <v>-</v>
      </c>
      <c r="N75" s="688" t="str">
        <f>IF('01. APC &amp; OPROC Manual Adj'!N75="-","-",
IF(ISNUMBER('01. APC &amp; OPROC Manual Adj'!N75),'01. APC &amp; OPROC Manual Adj'!N75*(1+VLOOKUP(LEFT($B75,2),'00. Adjustment factors'!$B$9:$M$51,N$1,FALSE)),
IF(ISNUMBER('01. APC &amp; OPROC ETO'!N75),'01. APC &amp; OPROC ETO'!N75*(1+VLOOKUP(LEFT($B75,2),'00. Adjustment factors'!$B$9:$M$51,N$1,FALSE)),"-")))</f>
        <v>-</v>
      </c>
      <c r="O75" s="688" t="str">
        <f>'01. APC &amp; OPROC ETO'!O75</f>
        <v/>
      </c>
      <c r="P75" s="690" t="str">
        <f>'01. APC &amp; OPROC ETO'!P75</f>
        <v/>
      </c>
      <c r="S75" s="359"/>
      <c r="T75" s="359"/>
    </row>
    <row r="76" spans="2:20" x14ac:dyDescent="0.2">
      <c r="B76" s="687" t="s">
        <v>894</v>
      </c>
      <c r="C76" s="636" t="s">
        <v>2052</v>
      </c>
      <c r="D76" s="691">
        <f>IF('01. APC &amp; OPROC Manual Adj'!D76="-","-",
IF(ISNUMBER('01. APC &amp; OPROC Manual Adj'!D76),'01. APC &amp; OPROC Manual Adj'!D76*(1+VLOOKUP(LEFT($B76,2),'00. Adjustment factors'!$B$9:$M$51,D$1,FALSE)),
IF(ISNUMBER('01. APC &amp; OPROC ETO'!D76),'01. APC &amp; OPROC ETO'!D76*(1+VLOOKUP(LEFT($B76,2),'00. Adjustment factors'!$B$9:$M$51,D$1,FALSE)),"-")))</f>
        <v>166.52431801169581</v>
      </c>
      <c r="E76" s="688">
        <f>IF('01. APC &amp; OPROC Manual Adj'!E76="-","-",
IF(ISNUMBER('01. APC &amp; OPROC Manual Adj'!E76),'01. APC &amp; OPROC Manual Adj'!E76*(1+VLOOKUP(LEFT($B76,2),'00. Adjustment factors'!$B$9:$M$51,E$1,FALSE)),
IF(ISNUMBER('01. APC &amp; OPROC ETO'!E76),'01. APC &amp; OPROC ETO'!E76*(1+VLOOKUP(LEFT($B76,2),'00. Adjustment factors'!$B$9:$M$51,E$1,FALSE)),"-")))</f>
        <v>529.01932734203365</v>
      </c>
      <c r="F76" s="688" t="str">
        <f>IF('01. APC &amp; OPROC Manual Adj'!F76="-","-",
IF(ISNUMBER('01. APC &amp; OPROC Manual Adj'!F76),'01. APC &amp; OPROC Manual Adj'!F76*(1+VLOOKUP(LEFT($B76,2),'00. Adjustment factors'!$B$9:$M$51,F$1,FALSE)),
IF(ISNUMBER('01. APC &amp; OPROC ETO'!F76),'01. APC &amp; OPROC ETO'!F76*(1+VLOOKUP(LEFT($B76,2),'00. Adjustment factors'!$B$9:$M$51,F$1,FALSE)),"-")))</f>
        <v>-</v>
      </c>
      <c r="G76" s="688" t="str">
        <f>IF('01. APC &amp; OPROC Manual Adj'!G76="-","-",
IF(ISNUMBER('01. APC &amp; OPROC Manual Adj'!G76),'01. APC &amp; OPROC Manual Adj'!G76*(1+VLOOKUP(LEFT($B76,2),'00. Adjustment factors'!$B$9:$M$51,G$1,FALSE)),
IF(ISNUMBER('01. APC &amp; OPROC ETO'!G76),'01. APC &amp; OPROC ETO'!G76*(1+VLOOKUP(LEFT($B76,2),'00. Adjustment factors'!$B$9:$M$51,G$1,FALSE)),"-")))</f>
        <v>-</v>
      </c>
      <c r="H76" s="688">
        <f>IF('01. APC &amp; OPROC Manual Adj'!H76&lt;&gt;"",'01. APC &amp; OPROC Manual Adj'!H76,'01. APC &amp; OPROC ETO'!H76)</f>
        <v>5</v>
      </c>
      <c r="I76" s="688">
        <f>IF('01. APC &amp; OPROC Manual Adj'!I76="-","-",
IF(ISNUMBER('01. APC &amp; OPROC Manual Adj'!I76),'01. APC &amp; OPROC Manual Adj'!I76*(1+VLOOKUP(LEFT($B76,2),'00. Adjustment factors'!$B$9:$M$51,I$1,FALSE)),
IF(ISNUMBER('01. APC &amp; OPROC ETO'!I76),'01. APC &amp; OPROC ETO'!I76*(1+VLOOKUP(LEFT($B76,2),'00. Adjustment factors'!$B$9:$M$51,I$1,FALSE)),"-")))</f>
        <v>2125.2158390151176</v>
      </c>
      <c r="J76" s="688">
        <f>IF('01. APC &amp; OPROC Manual Adj'!J76&lt;&gt;"",'01. APC &amp; OPROC Manual Adj'!J76,'01. APC &amp; OPROC ETO'!J76)</f>
        <v>23</v>
      </c>
      <c r="K76" s="688">
        <f>IF('01. APC &amp; OPROC Manual Adj'!K76="-","-",
IF(ISNUMBER('01. APC &amp; OPROC Manual Adj'!K76),'01. APC &amp; OPROC Manual Adj'!K76*(1+VLOOKUP(LEFT($B76,2),'00. Adjustment factors'!$B$9:$M$51,K$1,FALSE)),
IF(ISNUMBER('01. APC &amp; OPROC ETO'!K76),'01. APC &amp; OPROC ETO'!K76*(1+VLOOKUP(LEFT($B76,2),'00. Adjustment factors'!$B$9:$M$51,K$1,FALSE)),"-")))</f>
        <v>200.32327296398969</v>
      </c>
      <c r="L76" s="688" t="str">
        <f>'01. APC &amp; OPROC ETO'!L76</f>
        <v>No</v>
      </c>
      <c r="M76" s="689" t="str">
        <f>'01. APC &amp; OPROC ETO'!M76</f>
        <v>-</v>
      </c>
      <c r="N76" s="688" t="str">
        <f>IF('01. APC &amp; OPROC Manual Adj'!N76="-","-",
IF(ISNUMBER('01. APC &amp; OPROC Manual Adj'!N76),'01. APC &amp; OPROC Manual Adj'!N76*(1+VLOOKUP(LEFT($B76,2),'00. Adjustment factors'!$B$9:$M$51,N$1,FALSE)),
IF(ISNUMBER('01. APC &amp; OPROC ETO'!N76),'01. APC &amp; OPROC ETO'!N76*(1+VLOOKUP(LEFT($B76,2),'00. Adjustment factors'!$B$9:$M$51,N$1,FALSE)),"-")))</f>
        <v>-</v>
      </c>
      <c r="O76" s="688" t="str">
        <f>'01. APC &amp; OPROC ETO'!O76</f>
        <v/>
      </c>
      <c r="P76" s="690" t="str">
        <f>'01. APC &amp; OPROC ETO'!P76</f>
        <v/>
      </c>
      <c r="S76" s="359"/>
      <c r="T76" s="359"/>
    </row>
    <row r="77" spans="2:20" x14ac:dyDescent="0.2">
      <c r="B77" s="687" t="s">
        <v>895</v>
      </c>
      <c r="C77" s="636" t="s">
        <v>2053</v>
      </c>
      <c r="D77" s="691" t="str">
        <f>IF('01. APC &amp; OPROC Manual Adj'!D77="-","-",
IF(ISNUMBER('01. APC &amp; OPROC Manual Adj'!D77),'01. APC &amp; OPROC Manual Adj'!D77*(1+VLOOKUP(LEFT($B77,2),'00. Adjustment factors'!$B$9:$M$51,D$1,FALSE)),
IF(ISNUMBER('01. APC &amp; OPROC ETO'!D77),'01. APC &amp; OPROC ETO'!D77*(1+VLOOKUP(LEFT($B77,2),'00. Adjustment factors'!$B$9:$M$51,D$1,FALSE)),"-")))</f>
        <v>-</v>
      </c>
      <c r="E77" s="688">
        <f>IF('01. APC &amp; OPROC Manual Adj'!E77="-","-",
IF(ISNUMBER('01. APC &amp; OPROC Manual Adj'!E77),'01. APC &amp; OPROC Manual Adj'!E77*(1+VLOOKUP(LEFT($B77,2),'00. Adjustment factors'!$B$9:$M$51,E$1,FALSE)),
IF(ISNUMBER('01. APC &amp; OPROC ETO'!E77),'01. APC &amp; OPROC ETO'!E77*(1+VLOOKUP(LEFT($B77,2),'00. Adjustment factors'!$B$9:$M$51,E$1,FALSE)),"-")))</f>
        <v>357.41804841534707</v>
      </c>
      <c r="F77" s="688" t="str">
        <f>IF('01. APC &amp; OPROC Manual Adj'!F77="-","-",
IF(ISNUMBER('01. APC &amp; OPROC Manual Adj'!F77),'01. APC &amp; OPROC Manual Adj'!F77*(1+VLOOKUP(LEFT($B77,2),'00. Adjustment factors'!$B$9:$M$51,F$1,FALSE)),
IF(ISNUMBER('01. APC &amp; OPROC ETO'!F77),'01. APC &amp; OPROC ETO'!F77*(1+VLOOKUP(LEFT($B77,2),'00. Adjustment factors'!$B$9:$M$51,F$1,FALSE)),"-")))</f>
        <v>-</v>
      </c>
      <c r="G77" s="688" t="str">
        <f>IF('01. APC &amp; OPROC Manual Adj'!G77="-","-",
IF(ISNUMBER('01. APC &amp; OPROC Manual Adj'!G77),'01. APC &amp; OPROC Manual Adj'!G77*(1+VLOOKUP(LEFT($B77,2),'00. Adjustment factors'!$B$9:$M$51,G$1,FALSE)),
IF(ISNUMBER('01. APC &amp; OPROC ETO'!G77),'01. APC &amp; OPROC ETO'!G77*(1+VLOOKUP(LEFT($B77,2),'00. Adjustment factors'!$B$9:$M$51,G$1,FALSE)),"-")))</f>
        <v>-</v>
      </c>
      <c r="H77" s="688">
        <f>IF('01. APC &amp; OPROC Manual Adj'!H77&lt;&gt;"",'01. APC &amp; OPROC Manual Adj'!H77,'01. APC &amp; OPROC ETO'!H77)</f>
        <v>5</v>
      </c>
      <c r="I77" s="688">
        <f>IF('01. APC &amp; OPROC Manual Adj'!I77="-","-",
IF(ISNUMBER('01. APC &amp; OPROC Manual Adj'!I77),'01. APC &amp; OPROC Manual Adj'!I77*(1+VLOOKUP(LEFT($B77,2),'00. Adjustment factors'!$B$9:$M$51,I$1,FALSE)),
IF(ISNUMBER('01. APC &amp; OPROC ETO'!I77),'01. APC &amp; OPROC ETO'!I77*(1+VLOOKUP(LEFT($B77,2),'00. Adjustment factors'!$B$9:$M$51,I$1,FALSE)),"-")))</f>
        <v>1957.6761288204239</v>
      </c>
      <c r="J77" s="688">
        <f>IF('01. APC &amp; OPROC Manual Adj'!J77&lt;&gt;"",'01. APC &amp; OPROC Manual Adj'!J77,'01. APC &amp; OPROC ETO'!J77)</f>
        <v>44</v>
      </c>
      <c r="K77" s="688">
        <f>IF('01. APC &amp; OPROC Manual Adj'!K77="-","-",
IF(ISNUMBER('01. APC &amp; OPROC Manual Adj'!K77),'01. APC &amp; OPROC Manual Adj'!K77*(1+VLOOKUP(LEFT($B77,2),'00. Adjustment factors'!$B$9:$M$51,K$1,FALSE)),
IF(ISNUMBER('01. APC &amp; OPROC ETO'!K77),'01. APC &amp; OPROC ETO'!K77*(1+VLOOKUP(LEFT($B77,2),'00. Adjustment factors'!$B$9:$M$51,K$1,FALSE)),"-")))</f>
        <v>200.32327296398969</v>
      </c>
      <c r="L77" s="688" t="str">
        <f>'01. APC &amp; OPROC ETO'!L77</f>
        <v>No</v>
      </c>
      <c r="M77" s="689" t="str">
        <f>'01. APC &amp; OPROC ETO'!M77</f>
        <v>-</v>
      </c>
      <c r="N77" s="688" t="str">
        <f>IF('01. APC &amp; OPROC Manual Adj'!N77="-","-",
IF(ISNUMBER('01. APC &amp; OPROC Manual Adj'!N77),'01. APC &amp; OPROC Manual Adj'!N77*(1+VLOOKUP(LEFT($B77,2),'00. Adjustment factors'!$B$9:$M$51,N$1,FALSE)),
IF(ISNUMBER('01. APC &amp; OPROC ETO'!N77),'01. APC &amp; OPROC ETO'!N77*(1+VLOOKUP(LEFT($B77,2),'00. Adjustment factors'!$B$9:$M$51,N$1,FALSE)),"-")))</f>
        <v>-</v>
      </c>
      <c r="O77" s="688" t="str">
        <f>'01. APC &amp; OPROC ETO'!O77</f>
        <v/>
      </c>
      <c r="P77" s="690" t="str">
        <f>'01. APC &amp; OPROC ETO'!P77</f>
        <v/>
      </c>
      <c r="S77" s="359"/>
      <c r="T77" s="359"/>
    </row>
    <row r="78" spans="2:20" x14ac:dyDescent="0.2">
      <c r="B78" s="687" t="s">
        <v>896</v>
      </c>
      <c r="C78" s="636" t="s">
        <v>2054</v>
      </c>
      <c r="D78" s="691" t="str">
        <f>IF('01. APC &amp; OPROC Manual Adj'!D78="-","-",
IF(ISNUMBER('01. APC &amp; OPROC Manual Adj'!D78),'01. APC &amp; OPROC Manual Adj'!D78*(1+VLOOKUP(LEFT($B78,2),'00. Adjustment factors'!$B$9:$M$51,D$1,FALSE)),
IF(ISNUMBER('01. APC &amp; OPROC ETO'!D78),'01. APC &amp; OPROC ETO'!D78*(1+VLOOKUP(LEFT($B78,2),'00. Adjustment factors'!$B$9:$M$51,D$1,FALSE)),"-")))</f>
        <v>-</v>
      </c>
      <c r="E78" s="688">
        <f>IF('01. APC &amp; OPROC Manual Adj'!E78="-","-",
IF(ISNUMBER('01. APC &amp; OPROC Manual Adj'!E78),'01. APC &amp; OPROC Manual Adj'!E78*(1+VLOOKUP(LEFT($B78,2),'00. Adjustment factors'!$B$9:$M$51,E$1,FALSE)),
IF(ISNUMBER('01. APC &amp; OPROC ETO'!E78),'01. APC &amp; OPROC ETO'!E78*(1+VLOOKUP(LEFT($B78,2),'00. Adjustment factors'!$B$9:$M$51,E$1,FALSE)),"-")))</f>
        <v>67.015884077877587</v>
      </c>
      <c r="F78" s="688" t="str">
        <f>IF('01. APC &amp; OPROC Manual Adj'!F78="-","-",
IF(ISNUMBER('01. APC &amp; OPROC Manual Adj'!F78),'01. APC &amp; OPROC Manual Adj'!F78*(1+VLOOKUP(LEFT($B78,2),'00. Adjustment factors'!$B$9:$M$51,F$1,FALSE)),
IF(ISNUMBER('01. APC &amp; OPROC ETO'!F78),'01. APC &amp; OPROC ETO'!F78*(1+VLOOKUP(LEFT($B78,2),'00. Adjustment factors'!$B$9:$M$51,F$1,FALSE)),"-")))</f>
        <v>-</v>
      </c>
      <c r="G78" s="688" t="str">
        <f>IF('01. APC &amp; OPROC Manual Adj'!G78="-","-",
IF(ISNUMBER('01. APC &amp; OPROC Manual Adj'!G78),'01. APC &amp; OPROC Manual Adj'!G78*(1+VLOOKUP(LEFT($B78,2),'00. Adjustment factors'!$B$9:$M$51,G$1,FALSE)),
IF(ISNUMBER('01. APC &amp; OPROC ETO'!G78),'01. APC &amp; OPROC ETO'!G78*(1+VLOOKUP(LEFT($B78,2),'00. Adjustment factors'!$B$9:$M$51,G$1,FALSE)),"-")))</f>
        <v>-</v>
      </c>
      <c r="H78" s="688">
        <f>IF('01. APC &amp; OPROC Manual Adj'!H78&lt;&gt;"",'01. APC &amp; OPROC Manual Adj'!H78,'01. APC &amp; OPROC ETO'!H78)</f>
        <v>5</v>
      </c>
      <c r="I78" s="688">
        <f>IF('01. APC &amp; OPROC Manual Adj'!I78="-","-",
IF(ISNUMBER('01. APC &amp; OPROC Manual Adj'!I78),'01. APC &amp; OPROC Manual Adj'!I78*(1+VLOOKUP(LEFT($B78,2),'00. Adjustment factors'!$B$9:$M$51,I$1,FALSE)),
IF(ISNUMBER('01. APC &amp; OPROC ETO'!I78),'01. APC &amp; OPROC ETO'!I78*(1+VLOOKUP(LEFT($B78,2),'00. Adjustment factors'!$B$9:$M$51,I$1,FALSE)),"-")))</f>
        <v>67.015884077877587</v>
      </c>
      <c r="J78" s="688">
        <f>IF('01. APC &amp; OPROC Manual Adj'!J78&lt;&gt;"",'01. APC &amp; OPROC Manual Adj'!J78,'01. APC &amp; OPROC ETO'!J78)</f>
        <v>5</v>
      </c>
      <c r="K78" s="688">
        <f>IF('01. APC &amp; OPROC Manual Adj'!K78="-","-",
IF(ISNUMBER('01. APC &amp; OPROC Manual Adj'!K78),'01. APC &amp; OPROC Manual Adj'!K78*(1+VLOOKUP(LEFT($B78,2),'00. Adjustment factors'!$B$9:$M$51,K$1,FALSE)),
IF(ISNUMBER('01. APC &amp; OPROC ETO'!K78),'01. APC &amp; OPROC ETO'!K78*(1+VLOOKUP(LEFT($B78,2),'00. Adjustment factors'!$B$9:$M$51,K$1,FALSE)),"-")))</f>
        <v>200.32327296398969</v>
      </c>
      <c r="L78" s="688" t="str">
        <f>'01. APC &amp; OPROC ETO'!L78</f>
        <v>No</v>
      </c>
      <c r="M78" s="689" t="str">
        <f>'01. APC &amp; OPROC ETO'!M78</f>
        <v>-</v>
      </c>
      <c r="N78" s="688" t="str">
        <f>IF('01. APC &amp; OPROC Manual Adj'!N78="-","-",
IF(ISNUMBER('01. APC &amp; OPROC Manual Adj'!N78),'01. APC &amp; OPROC Manual Adj'!N78*(1+VLOOKUP(LEFT($B78,2),'00. Adjustment factors'!$B$9:$M$51,N$1,FALSE)),
IF(ISNUMBER('01. APC &amp; OPROC ETO'!N78),'01. APC &amp; OPROC ETO'!N78*(1+VLOOKUP(LEFT($B78,2),'00. Adjustment factors'!$B$9:$M$51,N$1,FALSE)),"-")))</f>
        <v>-</v>
      </c>
      <c r="O78" s="688" t="str">
        <f>'01. APC &amp; OPROC ETO'!O78</f>
        <v/>
      </c>
      <c r="P78" s="690" t="str">
        <f>'01. APC &amp; OPROC ETO'!P78</f>
        <v/>
      </c>
      <c r="S78" s="359"/>
      <c r="T78" s="359"/>
    </row>
    <row r="79" spans="2:20" x14ac:dyDescent="0.2">
      <c r="B79" s="687" t="s">
        <v>897</v>
      </c>
      <c r="C79" s="636" t="s">
        <v>2055</v>
      </c>
      <c r="D79" s="691" t="str">
        <f>IF('01. APC &amp; OPROC Manual Adj'!D79="-","-",
IF(ISNUMBER('01. APC &amp; OPROC Manual Adj'!D79),'01. APC &amp; OPROC Manual Adj'!D79*(1+VLOOKUP(LEFT($B79,2),'00. Adjustment factors'!$B$9:$M$51,D$1,FALSE)),
IF(ISNUMBER('01. APC &amp; OPROC ETO'!D79),'01. APC &amp; OPROC ETO'!D79*(1+VLOOKUP(LEFT($B79,2),'00. Adjustment factors'!$B$9:$M$51,D$1,FALSE)),"-")))</f>
        <v>-</v>
      </c>
      <c r="E79" s="688">
        <f>IF('01. APC &amp; OPROC Manual Adj'!E79="-","-",
IF(ISNUMBER('01. APC &amp; OPROC Manual Adj'!E79),'01. APC &amp; OPROC Manual Adj'!E79*(1+VLOOKUP(LEFT($B79,2),'00. Adjustment factors'!$B$9:$M$51,E$1,FALSE)),
IF(ISNUMBER('01. APC &amp; OPROC ETO'!E79),'01. APC &amp; OPROC ETO'!E79*(1+VLOOKUP(LEFT($B79,2),'00. Adjustment factors'!$B$9:$M$51,E$1,FALSE)),"-")))</f>
        <v>982.09783102726101</v>
      </c>
      <c r="F79" s="688" t="str">
        <f>IF('01. APC &amp; OPROC Manual Adj'!F79="-","-",
IF(ISNUMBER('01. APC &amp; OPROC Manual Adj'!F79),'01. APC &amp; OPROC Manual Adj'!F79*(1+VLOOKUP(LEFT($B79,2),'00. Adjustment factors'!$B$9:$M$51,F$1,FALSE)),
IF(ISNUMBER('01. APC &amp; OPROC ETO'!F79),'01. APC &amp; OPROC ETO'!F79*(1+VLOOKUP(LEFT($B79,2),'00. Adjustment factors'!$B$9:$M$51,F$1,FALSE)),"-")))</f>
        <v>-</v>
      </c>
      <c r="G79" s="688" t="str">
        <f>IF('01. APC &amp; OPROC Manual Adj'!G79="-","-",
IF(ISNUMBER('01. APC &amp; OPROC Manual Adj'!G79),'01. APC &amp; OPROC Manual Adj'!G79*(1+VLOOKUP(LEFT($B79,2),'00. Adjustment factors'!$B$9:$M$51,G$1,FALSE)),
IF(ISNUMBER('01. APC &amp; OPROC ETO'!G79),'01. APC &amp; OPROC ETO'!G79*(1+VLOOKUP(LEFT($B79,2),'00. Adjustment factors'!$B$9:$M$51,G$1,FALSE)),"-")))</f>
        <v>-</v>
      </c>
      <c r="H79" s="688">
        <f>IF('01. APC &amp; OPROC Manual Adj'!H79&lt;&gt;"",'01. APC &amp; OPROC Manual Adj'!H79,'01. APC &amp; OPROC ETO'!H79)</f>
        <v>5</v>
      </c>
      <c r="I79" s="688">
        <f>IF('01. APC &amp; OPROC Manual Adj'!I79="-","-",
IF(ISNUMBER('01. APC &amp; OPROC Manual Adj'!I79),'01. APC &amp; OPROC Manual Adj'!I79*(1+VLOOKUP(LEFT($B79,2),'00. Adjustment factors'!$B$9:$M$51,I$1,FALSE)),
IF(ISNUMBER('01. APC &amp; OPROC ETO'!I79),'01. APC &amp; OPROC ETO'!I79*(1+VLOOKUP(LEFT($B79,2),'00. Adjustment factors'!$B$9:$M$51,I$1,FALSE)),"-")))</f>
        <v>1943.8413028622472</v>
      </c>
      <c r="J79" s="688">
        <f>IF('01. APC &amp; OPROC Manual Adj'!J79&lt;&gt;"",'01. APC &amp; OPROC Manual Adj'!J79,'01. APC &amp; OPROC ETO'!J79)</f>
        <v>12</v>
      </c>
      <c r="K79" s="688">
        <f>IF('01. APC &amp; OPROC Manual Adj'!K79="-","-",
IF(ISNUMBER('01. APC &amp; OPROC Manual Adj'!K79),'01. APC &amp; OPROC Manual Adj'!K79*(1+VLOOKUP(LEFT($B79,2),'00. Adjustment factors'!$B$9:$M$51,K$1,FALSE)),
IF(ISNUMBER('01. APC &amp; OPROC ETO'!K79),'01. APC &amp; OPROC ETO'!K79*(1+VLOOKUP(LEFT($B79,2),'00. Adjustment factors'!$B$9:$M$51,K$1,FALSE)),"-")))</f>
        <v>241.61985022641474</v>
      </c>
      <c r="L79" s="688" t="str">
        <f>'01. APC &amp; OPROC ETO'!L79</f>
        <v>No</v>
      </c>
      <c r="M79" s="689" t="str">
        <f>'01. APC &amp; OPROC ETO'!M79</f>
        <v>-</v>
      </c>
      <c r="N79" s="688" t="str">
        <f>IF('01. APC &amp; OPROC Manual Adj'!N79="-","-",
IF(ISNUMBER('01. APC &amp; OPROC Manual Adj'!N79),'01. APC &amp; OPROC Manual Adj'!N79*(1+VLOOKUP(LEFT($B79,2),'00. Adjustment factors'!$B$9:$M$51,N$1,FALSE)),
IF(ISNUMBER('01. APC &amp; OPROC ETO'!N79),'01. APC &amp; OPROC ETO'!N79*(1+VLOOKUP(LEFT($B79,2),'00. Adjustment factors'!$B$9:$M$51,N$1,FALSE)),"-")))</f>
        <v>-</v>
      </c>
      <c r="O79" s="688" t="str">
        <f>'01. APC &amp; OPROC ETO'!O79</f>
        <v/>
      </c>
      <c r="P79" s="690" t="str">
        <f>'01. APC &amp; OPROC ETO'!P79</f>
        <v/>
      </c>
      <c r="S79" s="359"/>
      <c r="T79" s="359"/>
    </row>
    <row r="80" spans="2:20" x14ac:dyDescent="0.2">
      <c r="B80" s="687" t="s">
        <v>898</v>
      </c>
      <c r="C80" s="636" t="s">
        <v>2056</v>
      </c>
      <c r="D80" s="691" t="str">
        <f>IF('01. APC &amp; OPROC Manual Adj'!D80="-","-",
IF(ISNUMBER('01. APC &amp; OPROC Manual Adj'!D80),'01. APC &amp; OPROC Manual Adj'!D80*(1+VLOOKUP(LEFT($B80,2),'00. Adjustment factors'!$B$9:$M$51,D$1,FALSE)),
IF(ISNUMBER('01. APC &amp; OPROC ETO'!D80),'01. APC &amp; OPROC ETO'!D80*(1+VLOOKUP(LEFT($B80,2),'00. Adjustment factors'!$B$9:$M$51,D$1,FALSE)),"-")))</f>
        <v>-</v>
      </c>
      <c r="E80" s="688">
        <f>IF('01. APC &amp; OPROC Manual Adj'!E80="-","-",
IF(ISNUMBER('01. APC &amp; OPROC Manual Adj'!E80),'01. APC &amp; OPROC Manual Adj'!E80*(1+VLOOKUP(LEFT($B80,2),'00. Adjustment factors'!$B$9:$M$51,E$1,FALSE)),
IF(ISNUMBER('01. APC &amp; OPROC ETO'!E80),'01. APC &amp; OPROC ETO'!E80*(1+VLOOKUP(LEFT($B80,2),'00. Adjustment factors'!$B$9:$M$51,E$1,FALSE)),"-")))</f>
        <v>730.72149500266676</v>
      </c>
      <c r="F80" s="688" t="str">
        <f>IF('01. APC &amp; OPROC Manual Adj'!F80="-","-",
IF(ISNUMBER('01. APC &amp; OPROC Manual Adj'!F80),'01. APC &amp; OPROC Manual Adj'!F80*(1+VLOOKUP(LEFT($B80,2),'00. Adjustment factors'!$B$9:$M$51,F$1,FALSE)),
IF(ISNUMBER('01. APC &amp; OPROC ETO'!F80),'01. APC &amp; OPROC ETO'!F80*(1+VLOOKUP(LEFT($B80,2),'00. Adjustment factors'!$B$9:$M$51,F$1,FALSE)),"-")))</f>
        <v>-</v>
      </c>
      <c r="G80" s="688" t="str">
        <f>IF('01. APC &amp; OPROC Manual Adj'!G80="-","-",
IF(ISNUMBER('01. APC &amp; OPROC Manual Adj'!G80),'01. APC &amp; OPROC Manual Adj'!G80*(1+VLOOKUP(LEFT($B80,2),'00. Adjustment factors'!$B$9:$M$51,G$1,FALSE)),
IF(ISNUMBER('01. APC &amp; OPROC ETO'!G80),'01. APC &amp; OPROC ETO'!G80*(1+VLOOKUP(LEFT($B80,2),'00. Adjustment factors'!$B$9:$M$51,G$1,FALSE)),"-")))</f>
        <v>-</v>
      </c>
      <c r="H80" s="688">
        <f>IF('01. APC &amp; OPROC Manual Adj'!H80&lt;&gt;"",'01. APC &amp; OPROC Manual Adj'!H80,'01. APC &amp; OPROC ETO'!H80)</f>
        <v>5</v>
      </c>
      <c r="I80" s="688">
        <f>IF('01. APC &amp; OPROC Manual Adj'!I80="-","-",
IF(ISNUMBER('01. APC &amp; OPROC Manual Adj'!I80),'01. APC &amp; OPROC Manual Adj'!I80*(1+VLOOKUP(LEFT($B80,2),'00. Adjustment factors'!$B$9:$M$51,I$1,FALSE)),
IF(ISNUMBER('01. APC &amp; OPROC ETO'!I80),'01. APC &amp; OPROC ETO'!I80*(1+VLOOKUP(LEFT($B80,2),'00. Adjustment factors'!$B$9:$M$51,I$1,FALSE)),"-")))</f>
        <v>2649.1198488745704</v>
      </c>
      <c r="J80" s="688">
        <f>IF('01. APC &amp; OPROC Manual Adj'!J80&lt;&gt;"",'01. APC &amp; OPROC Manual Adj'!J80,'01. APC &amp; OPROC ETO'!J80)</f>
        <v>35</v>
      </c>
      <c r="K80" s="688">
        <f>IF('01. APC &amp; OPROC Manual Adj'!K80="-","-",
IF(ISNUMBER('01. APC &amp; OPROC Manual Adj'!K80),'01. APC &amp; OPROC Manual Adj'!K80*(1+VLOOKUP(LEFT($B80,2),'00. Adjustment factors'!$B$9:$M$51,K$1,FALSE)),
IF(ISNUMBER('01. APC &amp; OPROC ETO'!K80),'01. APC &amp; OPROC ETO'!K80*(1+VLOOKUP(LEFT($B80,2),'00. Adjustment factors'!$B$9:$M$51,K$1,FALSE)),"-")))</f>
        <v>241.61985022641474</v>
      </c>
      <c r="L80" s="688" t="str">
        <f>'01. APC &amp; OPROC ETO'!L80</f>
        <v>No</v>
      </c>
      <c r="M80" s="689" t="str">
        <f>'01. APC &amp; OPROC ETO'!M80</f>
        <v>-</v>
      </c>
      <c r="N80" s="688" t="str">
        <f>IF('01. APC &amp; OPROC Manual Adj'!N80="-","-",
IF(ISNUMBER('01. APC &amp; OPROC Manual Adj'!N80),'01. APC &amp; OPROC Manual Adj'!N80*(1+VLOOKUP(LEFT($B80,2),'00. Adjustment factors'!$B$9:$M$51,N$1,FALSE)),
IF(ISNUMBER('01. APC &amp; OPROC ETO'!N80),'01. APC &amp; OPROC ETO'!N80*(1+VLOOKUP(LEFT($B80,2),'00. Adjustment factors'!$B$9:$M$51,N$1,FALSE)),"-")))</f>
        <v>-</v>
      </c>
      <c r="O80" s="688">
        <f>'01. APC &amp; OPROC ETO'!O80</f>
        <v>1</v>
      </c>
      <c r="P80" s="690" t="str">
        <f>'01. APC &amp; OPROC ETO'!P80</f>
        <v>Other</v>
      </c>
      <c r="S80" s="359"/>
      <c r="T80" s="359"/>
    </row>
    <row r="81" spans="2:20" x14ac:dyDescent="0.2">
      <c r="B81" s="687" t="s">
        <v>899</v>
      </c>
      <c r="C81" s="636" t="s">
        <v>2057</v>
      </c>
      <c r="D81" s="691" t="str">
        <f>IF('01. APC &amp; OPROC Manual Adj'!D81="-","-",
IF(ISNUMBER('01. APC &amp; OPROC Manual Adj'!D81),'01. APC &amp; OPROC Manual Adj'!D81*(1+VLOOKUP(LEFT($B81,2),'00. Adjustment factors'!$B$9:$M$51,D$1,FALSE)),
IF(ISNUMBER('01. APC &amp; OPROC ETO'!D81),'01. APC &amp; OPROC ETO'!D81*(1+VLOOKUP(LEFT($B81,2),'00. Adjustment factors'!$B$9:$M$51,D$1,FALSE)),"-")))</f>
        <v>-</v>
      </c>
      <c r="E81" s="688">
        <f>IF('01. APC &amp; OPROC Manual Adj'!E81="-","-",
IF(ISNUMBER('01. APC &amp; OPROC Manual Adj'!E81),'01. APC &amp; OPROC Manual Adj'!E81*(1+VLOOKUP(LEFT($B81,2),'00. Adjustment factors'!$B$9:$M$51,E$1,FALSE)),
IF(ISNUMBER('01. APC &amp; OPROC ETO'!E81),'01. APC &amp; OPROC ETO'!E81*(1+VLOOKUP(LEFT($B81,2),'00. Adjustment factors'!$B$9:$M$51,E$1,FALSE)),"-")))</f>
        <v>927.14106120811891</v>
      </c>
      <c r="F81" s="688" t="str">
        <f>IF('01. APC &amp; OPROC Manual Adj'!F81="-","-",
IF(ISNUMBER('01. APC &amp; OPROC Manual Adj'!F81),'01. APC &amp; OPROC Manual Adj'!F81*(1+VLOOKUP(LEFT($B81,2),'00. Adjustment factors'!$B$9:$M$51,F$1,FALSE)),
IF(ISNUMBER('01. APC &amp; OPROC ETO'!F81),'01. APC &amp; OPROC ETO'!F81*(1+VLOOKUP(LEFT($B81,2),'00. Adjustment factors'!$B$9:$M$51,F$1,FALSE)),"-")))</f>
        <v>-</v>
      </c>
      <c r="G81" s="688" t="str">
        <f>IF('01. APC &amp; OPROC Manual Adj'!G81="-","-",
IF(ISNUMBER('01. APC &amp; OPROC Manual Adj'!G81),'01. APC &amp; OPROC Manual Adj'!G81*(1+VLOOKUP(LEFT($B81,2),'00. Adjustment factors'!$B$9:$M$51,G$1,FALSE)),
IF(ISNUMBER('01. APC &amp; OPROC ETO'!G81),'01. APC &amp; OPROC ETO'!G81*(1+VLOOKUP(LEFT($B81,2),'00. Adjustment factors'!$B$9:$M$51,G$1,FALSE)),"-")))</f>
        <v>-</v>
      </c>
      <c r="H81" s="688">
        <f>IF('01. APC &amp; OPROC Manual Adj'!H81&lt;&gt;"",'01. APC &amp; OPROC Manual Adj'!H81,'01. APC &amp; OPROC ETO'!H81)</f>
        <v>5</v>
      </c>
      <c r="I81" s="688">
        <f>IF('01. APC &amp; OPROC Manual Adj'!I81="-","-",
IF(ISNUMBER('01. APC &amp; OPROC Manual Adj'!I81),'01. APC &amp; OPROC Manual Adj'!I81*(1+VLOOKUP(LEFT($B81,2),'00. Adjustment factors'!$B$9:$M$51,I$1,FALSE)),
IF(ISNUMBER('01. APC &amp; OPROC ETO'!I81),'01. APC &amp; OPROC ETO'!I81*(1+VLOOKUP(LEFT($B81,2),'00. Adjustment factors'!$B$9:$M$51,I$1,FALSE)),"-")))</f>
        <v>1247.7222184864477</v>
      </c>
      <c r="J81" s="688">
        <f>IF('01. APC &amp; OPROC Manual Adj'!J81&lt;&gt;"",'01. APC &amp; OPROC Manual Adj'!J81,'01. APC &amp; OPROC ETO'!J81)</f>
        <v>5</v>
      </c>
      <c r="K81" s="688">
        <f>IF('01. APC &amp; OPROC Manual Adj'!K81="-","-",
IF(ISNUMBER('01. APC &amp; OPROC Manual Adj'!K81),'01. APC &amp; OPROC Manual Adj'!K81*(1+VLOOKUP(LEFT($B81,2),'00. Adjustment factors'!$B$9:$M$51,K$1,FALSE)),
IF(ISNUMBER('01. APC &amp; OPROC ETO'!K81),'01. APC &amp; OPROC ETO'!K81*(1+VLOOKUP(LEFT($B81,2),'00. Adjustment factors'!$B$9:$M$51,K$1,FALSE)),"-")))</f>
        <v>241.61985022641474</v>
      </c>
      <c r="L81" s="688" t="str">
        <f>'01. APC &amp; OPROC ETO'!L81</f>
        <v>No</v>
      </c>
      <c r="M81" s="689" t="str">
        <f>'01. APC &amp; OPROC ETO'!M81</f>
        <v>-</v>
      </c>
      <c r="N81" s="688" t="str">
        <f>IF('01. APC &amp; OPROC Manual Adj'!N81="-","-",
IF(ISNUMBER('01. APC &amp; OPROC Manual Adj'!N81),'01. APC &amp; OPROC Manual Adj'!N81*(1+VLOOKUP(LEFT($B81,2),'00. Adjustment factors'!$B$9:$M$51,N$1,FALSE)),
IF(ISNUMBER('01. APC &amp; OPROC ETO'!N81),'01. APC &amp; OPROC ETO'!N81*(1+VLOOKUP(LEFT($B81,2),'00. Adjustment factors'!$B$9:$M$51,N$1,FALSE)),"-")))</f>
        <v>-</v>
      </c>
      <c r="O81" s="688">
        <f>'01. APC &amp; OPROC ETO'!O81</f>
        <v>1</v>
      </c>
      <c r="P81" s="690" t="str">
        <f>'01. APC &amp; OPROC ETO'!P81</f>
        <v>Other</v>
      </c>
      <c r="S81" s="359"/>
      <c r="T81" s="359"/>
    </row>
    <row r="82" spans="2:20" x14ac:dyDescent="0.2">
      <c r="B82" s="687" t="s">
        <v>900</v>
      </c>
      <c r="C82" s="636" t="s">
        <v>2058</v>
      </c>
      <c r="D82" s="691">
        <f>IF('01. APC &amp; OPROC Manual Adj'!D82="-","-",
IF(ISNUMBER('01. APC &amp; OPROC Manual Adj'!D82),'01. APC &amp; OPROC Manual Adj'!D82*(1+VLOOKUP(LEFT($B82,2),'00. Adjustment factors'!$B$9:$M$51,D$1,FALSE)),
IF(ISNUMBER('01. APC &amp; OPROC ETO'!D82),'01. APC &amp; OPROC ETO'!D82*(1+VLOOKUP(LEFT($B82,2),'00. Adjustment factors'!$B$9:$M$51,D$1,FALSE)),"-")))</f>
        <v>155.71084782090253</v>
      </c>
      <c r="E82" s="688">
        <f>IF('01. APC &amp; OPROC Manual Adj'!E82="-","-",
IF(ISNUMBER('01. APC &amp; OPROC Manual Adj'!E82),'01. APC &amp; OPROC Manual Adj'!E82*(1+VLOOKUP(LEFT($B82,2),'00. Adjustment factors'!$B$9:$M$51,E$1,FALSE)),
IF(ISNUMBER('01. APC &amp; OPROC ETO'!E82),'01. APC &amp; OPROC ETO'!E82*(1+VLOOKUP(LEFT($B82,2),'00. Adjustment factors'!$B$9:$M$51,E$1,FALSE)),"-")))</f>
        <v>155.71084782090253</v>
      </c>
      <c r="F82" s="688" t="str">
        <f>IF('01. APC &amp; OPROC Manual Adj'!F82="-","-",
IF(ISNUMBER('01. APC &amp; OPROC Manual Adj'!F82),'01. APC &amp; OPROC Manual Adj'!F82*(1+VLOOKUP(LEFT($B82,2),'00. Adjustment factors'!$B$9:$M$51,F$1,FALSE)),
IF(ISNUMBER('01. APC &amp; OPROC ETO'!F82),'01. APC &amp; OPROC ETO'!F82*(1+VLOOKUP(LEFT($B82,2),'00. Adjustment factors'!$B$9:$M$51,F$1,FALSE)),"-")))</f>
        <v>-</v>
      </c>
      <c r="G82" s="688" t="str">
        <f>IF('01. APC &amp; OPROC Manual Adj'!G82="-","-",
IF(ISNUMBER('01. APC &amp; OPROC Manual Adj'!G82),'01. APC &amp; OPROC Manual Adj'!G82*(1+VLOOKUP(LEFT($B82,2),'00. Adjustment factors'!$B$9:$M$51,G$1,FALSE)),
IF(ISNUMBER('01. APC &amp; OPROC ETO'!G82),'01. APC &amp; OPROC ETO'!G82*(1+VLOOKUP(LEFT($B82,2),'00. Adjustment factors'!$B$9:$M$51,G$1,FALSE)),"-")))</f>
        <v>-</v>
      </c>
      <c r="H82" s="688">
        <f>IF('01. APC &amp; OPROC Manual Adj'!H82&lt;&gt;"",'01. APC &amp; OPROC Manual Adj'!H82,'01. APC &amp; OPROC ETO'!H82)</f>
        <v>5</v>
      </c>
      <c r="I82" s="688">
        <f>IF('01. APC &amp; OPROC Manual Adj'!I82="-","-",
IF(ISNUMBER('01. APC &amp; OPROC Manual Adj'!I82),'01. APC &amp; OPROC Manual Adj'!I82*(1+VLOOKUP(LEFT($B82,2),'00. Adjustment factors'!$B$9:$M$51,I$1,FALSE)),
IF(ISNUMBER('01. APC &amp; OPROC ETO'!I82),'01. APC &amp; OPROC ETO'!I82*(1+VLOOKUP(LEFT($B82,2),'00. Adjustment factors'!$B$9:$M$51,I$1,FALSE)),"-")))</f>
        <v>442.70731243197775</v>
      </c>
      <c r="J82" s="688">
        <f>IF('01. APC &amp; OPROC Manual Adj'!J82&lt;&gt;"",'01. APC &amp; OPROC Manual Adj'!J82,'01. APC &amp; OPROC ETO'!J82)</f>
        <v>5</v>
      </c>
      <c r="K82" s="688">
        <f>IF('01. APC &amp; OPROC Manual Adj'!K82="-","-",
IF(ISNUMBER('01. APC &amp; OPROC Manual Adj'!K82),'01. APC &amp; OPROC Manual Adj'!K82*(1+VLOOKUP(LEFT($B82,2),'00. Adjustment factors'!$B$9:$M$51,K$1,FALSE)),
IF(ISNUMBER('01. APC &amp; OPROC ETO'!K82),'01. APC &amp; OPROC ETO'!K82*(1+VLOOKUP(LEFT($B82,2),'00. Adjustment factors'!$B$9:$M$51,K$1,FALSE)),"-")))</f>
        <v>241.61985022641474</v>
      </c>
      <c r="L82" s="688" t="str">
        <f>'01. APC &amp; OPROC ETO'!L82</f>
        <v>No</v>
      </c>
      <c r="M82" s="689" t="str">
        <f>'01. APC &amp; OPROC ETO'!M82</f>
        <v>-</v>
      </c>
      <c r="N82" s="688" t="str">
        <f>IF('01. APC &amp; OPROC Manual Adj'!N82="-","-",
IF(ISNUMBER('01. APC &amp; OPROC Manual Adj'!N82),'01. APC &amp; OPROC Manual Adj'!N82*(1+VLOOKUP(LEFT($B82,2),'00. Adjustment factors'!$B$9:$M$51,N$1,FALSE)),
IF(ISNUMBER('01. APC &amp; OPROC ETO'!N82),'01. APC &amp; OPROC ETO'!N82*(1+VLOOKUP(LEFT($B82,2),'00. Adjustment factors'!$B$9:$M$51,N$1,FALSE)),"-")))</f>
        <v>-</v>
      </c>
      <c r="O82" s="688" t="str">
        <f>'01. APC &amp; OPROC ETO'!O82</f>
        <v/>
      </c>
      <c r="P82" s="690" t="str">
        <f>'01. APC &amp; OPROC ETO'!P82</f>
        <v/>
      </c>
      <c r="S82" s="359"/>
      <c r="T82" s="359"/>
    </row>
    <row r="83" spans="2:20" x14ac:dyDescent="0.2">
      <c r="B83" s="687" t="s">
        <v>901</v>
      </c>
      <c r="C83" s="636" t="s">
        <v>2059</v>
      </c>
      <c r="D83" s="691" t="str">
        <f>IF('01. APC &amp; OPROC Manual Adj'!D83="-","-",
IF(ISNUMBER('01. APC &amp; OPROC Manual Adj'!D83),'01. APC &amp; OPROC Manual Adj'!D83*(1+VLOOKUP(LEFT($B83,2),'00. Adjustment factors'!$B$9:$M$51,D$1,FALSE)),
IF(ISNUMBER('01. APC &amp; OPROC ETO'!D83),'01. APC &amp; OPROC ETO'!D83*(1+VLOOKUP(LEFT($B83,2),'00. Adjustment factors'!$B$9:$M$51,D$1,FALSE)),"-")))</f>
        <v>-</v>
      </c>
      <c r="E83" s="688">
        <f>IF('01. APC &amp; OPROC Manual Adj'!E83="-","-",
IF(ISNUMBER('01. APC &amp; OPROC Manual Adj'!E83),'01. APC &amp; OPROC Manual Adj'!E83*(1+VLOOKUP(LEFT($B83,2),'00. Adjustment factors'!$B$9:$M$51,E$1,FALSE)),
IF(ISNUMBER('01. APC &amp; OPROC ETO'!E83),'01. APC &amp; OPROC ETO'!E83*(1+VLOOKUP(LEFT($B83,2),'00. Adjustment factors'!$B$9:$M$51,E$1,FALSE)),"-")))</f>
        <v>1238.562756849924</v>
      </c>
      <c r="F83" s="688" t="str">
        <f>IF('01. APC &amp; OPROC Manual Adj'!F83="-","-",
IF(ISNUMBER('01. APC &amp; OPROC Manual Adj'!F83),'01. APC &amp; OPROC Manual Adj'!F83*(1+VLOOKUP(LEFT($B83,2),'00. Adjustment factors'!$B$9:$M$51,F$1,FALSE)),
IF(ISNUMBER('01. APC &amp; OPROC ETO'!F83),'01. APC &amp; OPROC ETO'!F83*(1+VLOOKUP(LEFT($B83,2),'00. Adjustment factors'!$B$9:$M$51,F$1,FALSE)),"-")))</f>
        <v>-</v>
      </c>
      <c r="G83" s="688" t="str">
        <f>IF('01. APC &amp; OPROC Manual Adj'!G83="-","-",
IF(ISNUMBER('01. APC &amp; OPROC Manual Adj'!G83),'01. APC &amp; OPROC Manual Adj'!G83*(1+VLOOKUP(LEFT($B83,2),'00. Adjustment factors'!$B$9:$M$51,G$1,FALSE)),
IF(ISNUMBER('01. APC &amp; OPROC ETO'!G83),'01. APC &amp; OPROC ETO'!G83*(1+VLOOKUP(LEFT($B83,2),'00. Adjustment factors'!$B$9:$M$51,G$1,FALSE)),"-")))</f>
        <v>-</v>
      </c>
      <c r="H83" s="688">
        <f>IF('01. APC &amp; OPROC Manual Adj'!H83&lt;&gt;"",'01. APC &amp; OPROC Manual Adj'!H83,'01. APC &amp; OPROC ETO'!H83)</f>
        <v>5</v>
      </c>
      <c r="I83" s="688">
        <f>IF('01. APC &amp; OPROC Manual Adj'!I83="-","-",
IF(ISNUMBER('01. APC &amp; OPROC Manual Adj'!I83),'01. APC &amp; OPROC Manual Adj'!I83*(1+VLOOKUP(LEFT($B83,2),'00. Adjustment factors'!$B$9:$M$51,I$1,FALSE)),
IF(ISNUMBER('01. APC &amp; OPROC ETO'!I83),'01. APC &amp; OPROC ETO'!I83*(1+VLOOKUP(LEFT($B83,2),'00. Adjustment factors'!$B$9:$M$51,I$1,FALSE)),"-")))</f>
        <v>8049.1313425850858</v>
      </c>
      <c r="J83" s="688">
        <f>IF('01. APC &amp; OPROC Manual Adj'!J83&lt;&gt;"",'01. APC &amp; OPROC Manual Adj'!J83,'01. APC &amp; OPROC ETO'!J83)</f>
        <v>50</v>
      </c>
      <c r="K83" s="688">
        <f>IF('01. APC &amp; OPROC Manual Adj'!K83="-","-",
IF(ISNUMBER('01. APC &amp; OPROC Manual Adj'!K83),'01. APC &amp; OPROC Manual Adj'!K83*(1+VLOOKUP(LEFT($B83,2),'00. Adjustment factors'!$B$9:$M$51,K$1,FALSE)),
IF(ISNUMBER('01. APC &amp; OPROC ETO'!K83),'01. APC &amp; OPROC ETO'!K83*(1+VLOOKUP(LEFT($B83,2),'00. Adjustment factors'!$B$9:$M$51,K$1,FALSE)),"-")))</f>
        <v>241.61985022641474</v>
      </c>
      <c r="L83" s="688" t="str">
        <f>'01. APC &amp; OPROC ETO'!L83</f>
        <v>No</v>
      </c>
      <c r="M83" s="689" t="str">
        <f>'01. APC &amp; OPROC ETO'!M83</f>
        <v>-</v>
      </c>
      <c r="N83" s="688" t="str">
        <f>IF('01. APC &amp; OPROC Manual Adj'!N83="-","-",
IF(ISNUMBER('01. APC &amp; OPROC Manual Adj'!N83),'01. APC &amp; OPROC Manual Adj'!N83*(1+VLOOKUP(LEFT($B83,2),'00. Adjustment factors'!$B$9:$M$51,N$1,FALSE)),
IF(ISNUMBER('01. APC &amp; OPROC ETO'!N83),'01. APC &amp; OPROC ETO'!N83*(1+VLOOKUP(LEFT($B83,2),'00. Adjustment factors'!$B$9:$M$51,N$1,FALSE)),"-")))</f>
        <v>-</v>
      </c>
      <c r="O83" s="688" t="str">
        <f>'01. APC &amp; OPROC ETO'!O83</f>
        <v/>
      </c>
      <c r="P83" s="690" t="str">
        <f>'01. APC &amp; OPROC ETO'!P83</f>
        <v/>
      </c>
      <c r="S83" s="359"/>
      <c r="T83" s="359"/>
    </row>
    <row r="84" spans="2:20" x14ac:dyDescent="0.2">
      <c r="B84" s="687" t="s">
        <v>902</v>
      </c>
      <c r="C84" s="636" t="s">
        <v>2060</v>
      </c>
      <c r="D84" s="691" t="str">
        <f>IF('01. APC &amp; OPROC Manual Adj'!D84="-","-",
IF(ISNUMBER('01. APC &amp; OPROC Manual Adj'!D84),'01. APC &amp; OPROC Manual Adj'!D84*(1+VLOOKUP(LEFT($B84,2),'00. Adjustment factors'!$B$9:$M$51,D$1,FALSE)),
IF(ISNUMBER('01. APC &amp; OPROC ETO'!D84),'01. APC &amp; OPROC ETO'!D84*(1+VLOOKUP(LEFT($B84,2),'00. Adjustment factors'!$B$9:$M$51,D$1,FALSE)),"-")))</f>
        <v>-</v>
      </c>
      <c r="E84" s="688">
        <f>IF('01. APC &amp; OPROC Manual Adj'!E84="-","-",
IF(ISNUMBER('01. APC &amp; OPROC Manual Adj'!E84),'01. APC &amp; OPROC Manual Adj'!E84*(1+VLOOKUP(LEFT($B84,2),'00. Adjustment factors'!$B$9:$M$51,E$1,FALSE)),
IF(ISNUMBER('01. APC &amp; OPROC ETO'!E84),'01. APC &amp; OPROC ETO'!E84*(1+VLOOKUP(LEFT($B84,2),'00. Adjustment factors'!$B$9:$M$51,E$1,FALSE)),"-")))</f>
        <v>859.97167587361196</v>
      </c>
      <c r="F84" s="688" t="str">
        <f>IF('01. APC &amp; OPROC Manual Adj'!F84="-","-",
IF(ISNUMBER('01. APC &amp; OPROC Manual Adj'!F84),'01. APC &amp; OPROC Manual Adj'!F84*(1+VLOOKUP(LEFT($B84,2),'00. Adjustment factors'!$B$9:$M$51,F$1,FALSE)),
IF(ISNUMBER('01. APC &amp; OPROC ETO'!F84),'01. APC &amp; OPROC ETO'!F84*(1+VLOOKUP(LEFT($B84,2),'00. Adjustment factors'!$B$9:$M$51,F$1,FALSE)),"-")))</f>
        <v>-</v>
      </c>
      <c r="G84" s="688" t="str">
        <f>IF('01. APC &amp; OPROC Manual Adj'!G84="-","-",
IF(ISNUMBER('01. APC &amp; OPROC Manual Adj'!G84),'01. APC &amp; OPROC Manual Adj'!G84*(1+VLOOKUP(LEFT($B84,2),'00. Adjustment factors'!$B$9:$M$51,G$1,FALSE)),
IF(ISNUMBER('01. APC &amp; OPROC ETO'!G84),'01. APC &amp; OPROC ETO'!G84*(1+VLOOKUP(LEFT($B84,2),'00. Adjustment factors'!$B$9:$M$51,G$1,FALSE)),"-")))</f>
        <v>-</v>
      </c>
      <c r="H84" s="688">
        <f>IF('01. APC &amp; OPROC Manual Adj'!H84&lt;&gt;"",'01. APC &amp; OPROC Manual Adj'!H84,'01. APC &amp; OPROC ETO'!H84)</f>
        <v>5</v>
      </c>
      <c r="I84" s="688">
        <f>IF('01. APC &amp; OPROC Manual Adj'!I84="-","-",
IF(ISNUMBER('01. APC &amp; OPROC Manual Adj'!I84),'01. APC &amp; OPROC Manual Adj'!I84*(1+VLOOKUP(LEFT($B84,2),'00. Adjustment factors'!$B$9:$M$51,I$1,FALSE)),
IF(ISNUMBER('01. APC &amp; OPROC ETO'!I84),'01. APC &amp; OPROC ETO'!I84*(1+VLOOKUP(LEFT($B84,2),'00. Adjustment factors'!$B$9:$M$51,I$1,FALSE)),"-")))</f>
        <v>1203.9603462230568</v>
      </c>
      <c r="J84" s="688">
        <f>IF('01. APC &amp; OPROC Manual Adj'!J84&lt;&gt;"",'01. APC &amp; OPROC Manual Adj'!J84,'01. APC &amp; OPROC ETO'!J84)</f>
        <v>5</v>
      </c>
      <c r="K84" s="688">
        <f>IF('01. APC &amp; OPROC Manual Adj'!K84="-","-",
IF(ISNUMBER('01. APC &amp; OPROC Manual Adj'!K84),'01. APC &amp; OPROC Manual Adj'!K84*(1+VLOOKUP(LEFT($B84,2),'00. Adjustment factors'!$B$9:$M$51,K$1,FALSE)),
IF(ISNUMBER('01. APC &amp; OPROC ETO'!K84),'01. APC &amp; OPROC ETO'!K84*(1+VLOOKUP(LEFT($B84,2),'00. Adjustment factors'!$B$9:$M$51,K$1,FALSE)),"-")))</f>
        <v>241.61985022641474</v>
      </c>
      <c r="L84" s="688" t="str">
        <f>'01. APC &amp; OPROC ETO'!L84</f>
        <v>No</v>
      </c>
      <c r="M84" s="689" t="str">
        <f>'01. APC &amp; OPROC ETO'!M84</f>
        <v>-</v>
      </c>
      <c r="N84" s="688" t="str">
        <f>IF('01. APC &amp; OPROC Manual Adj'!N84="-","-",
IF(ISNUMBER('01. APC &amp; OPROC Manual Adj'!N84),'01. APC &amp; OPROC Manual Adj'!N84*(1+VLOOKUP(LEFT($B84,2),'00. Adjustment factors'!$B$9:$M$51,N$1,FALSE)),
IF(ISNUMBER('01. APC &amp; OPROC ETO'!N84),'01. APC &amp; OPROC ETO'!N84*(1+VLOOKUP(LEFT($B84,2),'00. Adjustment factors'!$B$9:$M$51,N$1,FALSE)),"-")))</f>
        <v>-</v>
      </c>
      <c r="O84" s="688" t="str">
        <f>'01. APC &amp; OPROC ETO'!O84</f>
        <v/>
      </c>
      <c r="P84" s="690" t="str">
        <f>'01. APC &amp; OPROC ETO'!P84</f>
        <v/>
      </c>
      <c r="S84" s="359"/>
      <c r="T84" s="359"/>
    </row>
    <row r="85" spans="2:20" x14ac:dyDescent="0.2">
      <c r="B85" s="687" t="s">
        <v>903</v>
      </c>
      <c r="C85" s="636" t="s">
        <v>2061</v>
      </c>
      <c r="D85" s="691" t="str">
        <f>IF('01. APC &amp; OPROC Manual Adj'!D85="-","-",
IF(ISNUMBER('01. APC &amp; OPROC Manual Adj'!D85),'01. APC &amp; OPROC Manual Adj'!D85*(1+VLOOKUP(LEFT($B85,2),'00. Adjustment factors'!$B$9:$M$51,D$1,FALSE)),
IF(ISNUMBER('01. APC &amp; OPROC ETO'!D85),'01. APC &amp; OPROC ETO'!D85*(1+VLOOKUP(LEFT($B85,2),'00. Adjustment factors'!$B$9:$M$51,D$1,FALSE)),"-")))</f>
        <v>-</v>
      </c>
      <c r="E85" s="688">
        <f>IF('01. APC &amp; OPROC Manual Adj'!E85="-","-",
IF(ISNUMBER('01. APC &amp; OPROC Manual Adj'!E85),'01. APC &amp; OPROC Manual Adj'!E85*(1+VLOOKUP(LEFT($B85,2),'00. Adjustment factors'!$B$9:$M$51,E$1,FALSE)),
IF(ISNUMBER('01. APC &amp; OPROC ETO'!E85),'01. APC &amp; OPROC ETO'!E85*(1+VLOOKUP(LEFT($B85,2),'00. Adjustment factors'!$B$9:$M$51,E$1,FALSE)),"-")))</f>
        <v>971.92065143112359</v>
      </c>
      <c r="F85" s="688" t="str">
        <f>IF('01. APC &amp; OPROC Manual Adj'!F85="-","-",
IF(ISNUMBER('01. APC &amp; OPROC Manual Adj'!F85),'01. APC &amp; OPROC Manual Adj'!F85*(1+VLOOKUP(LEFT($B85,2),'00. Adjustment factors'!$B$9:$M$51,F$1,FALSE)),
IF(ISNUMBER('01. APC &amp; OPROC ETO'!F85),'01. APC &amp; OPROC ETO'!F85*(1+VLOOKUP(LEFT($B85,2),'00. Adjustment factors'!$B$9:$M$51,F$1,FALSE)),"-")))</f>
        <v>-</v>
      </c>
      <c r="G85" s="688" t="str">
        <f>IF('01. APC &amp; OPROC Manual Adj'!G85="-","-",
IF(ISNUMBER('01. APC &amp; OPROC Manual Adj'!G85),'01. APC &amp; OPROC Manual Adj'!G85*(1+VLOOKUP(LEFT($B85,2),'00. Adjustment factors'!$B$9:$M$51,G$1,FALSE)),
IF(ISNUMBER('01. APC &amp; OPROC ETO'!G85),'01. APC &amp; OPROC ETO'!G85*(1+VLOOKUP(LEFT($B85,2),'00. Adjustment factors'!$B$9:$M$51,G$1,FALSE)),"-")))</f>
        <v>-</v>
      </c>
      <c r="H85" s="688">
        <f>IF('01. APC &amp; OPROC Manual Adj'!H85&lt;&gt;"",'01. APC &amp; OPROC Manual Adj'!H85,'01. APC &amp; OPROC ETO'!H85)</f>
        <v>5</v>
      </c>
      <c r="I85" s="688">
        <f>IF('01. APC &amp; OPROC Manual Adj'!I85="-","-",
IF(ISNUMBER('01. APC &amp; OPROC Manual Adj'!I85),'01. APC &amp; OPROC Manual Adj'!I85*(1+VLOOKUP(LEFT($B85,2),'00. Adjustment factors'!$B$9:$M$51,I$1,FALSE)),
IF(ISNUMBER('01. APC &amp; OPROC ETO'!I85),'01. APC &amp; OPROC ETO'!I85*(1+VLOOKUP(LEFT($B85,2),'00. Adjustment factors'!$B$9:$M$51,I$1,FALSE)),"-")))</f>
        <v>1410.5570920246464</v>
      </c>
      <c r="J85" s="688">
        <f>IF('01. APC &amp; OPROC Manual Adj'!J85&lt;&gt;"",'01. APC &amp; OPROC Manual Adj'!J85,'01. APC &amp; OPROC ETO'!J85)</f>
        <v>8</v>
      </c>
      <c r="K85" s="688">
        <f>IF('01. APC &amp; OPROC Manual Adj'!K85="-","-",
IF(ISNUMBER('01. APC &amp; OPROC Manual Adj'!K85),'01. APC &amp; OPROC Manual Adj'!K85*(1+VLOOKUP(LEFT($B85,2),'00. Adjustment factors'!$B$9:$M$51,K$1,FALSE)),
IF(ISNUMBER('01. APC &amp; OPROC ETO'!K85),'01. APC &amp; OPROC ETO'!K85*(1+VLOOKUP(LEFT($B85,2),'00. Adjustment factors'!$B$9:$M$51,K$1,FALSE)),"-")))</f>
        <v>386.64025467128289</v>
      </c>
      <c r="L85" s="688" t="str">
        <f>'01. APC &amp; OPROC ETO'!L85</f>
        <v>No</v>
      </c>
      <c r="M85" s="689" t="str">
        <f>'01. APC &amp; OPROC ETO'!M85</f>
        <v>-</v>
      </c>
      <c r="N85" s="688" t="str">
        <f>IF('01. APC &amp; OPROC Manual Adj'!N85="-","-",
IF(ISNUMBER('01. APC &amp; OPROC Manual Adj'!N85),'01. APC &amp; OPROC Manual Adj'!N85*(1+VLOOKUP(LEFT($B85,2),'00. Adjustment factors'!$B$9:$M$51,N$1,FALSE)),
IF(ISNUMBER('01. APC &amp; OPROC ETO'!N85),'01. APC &amp; OPROC ETO'!N85*(1+VLOOKUP(LEFT($B85,2),'00. Adjustment factors'!$B$9:$M$51,N$1,FALSE)),"-")))</f>
        <v>-</v>
      </c>
      <c r="O85" s="688" t="str">
        <f>'01. APC &amp; OPROC ETO'!O85</f>
        <v/>
      </c>
      <c r="P85" s="690" t="str">
        <f>'01. APC &amp; OPROC ETO'!P85</f>
        <v/>
      </c>
      <c r="S85" s="359"/>
      <c r="T85" s="359"/>
    </row>
    <row r="86" spans="2:20" x14ac:dyDescent="0.2">
      <c r="B86" s="687" t="s">
        <v>904</v>
      </c>
      <c r="C86" s="636" t="s">
        <v>2062</v>
      </c>
      <c r="D86" s="691">
        <f>IF('01. APC &amp; OPROC Manual Adj'!D86="-","-",
IF(ISNUMBER('01. APC &amp; OPROC Manual Adj'!D86),'01. APC &amp; OPROC Manual Adj'!D86*(1+VLOOKUP(LEFT($B86,2),'00. Adjustment factors'!$B$9:$M$51,D$1,FALSE)),
IF(ISNUMBER('01. APC &amp; OPROC ETO'!D86),'01. APC &amp; OPROC ETO'!D86*(1+VLOOKUP(LEFT($B86,2),'00. Adjustment factors'!$B$9:$M$51,D$1,FALSE)),"-")))</f>
        <v>109.91353963828413</v>
      </c>
      <c r="E86" s="688">
        <f>IF('01. APC &amp; OPROC Manual Adj'!E86="-","-",
IF(ISNUMBER('01. APC &amp; OPROC Manual Adj'!E86),'01. APC &amp; OPROC Manual Adj'!E86*(1+VLOOKUP(LEFT($B86,2),'00. Adjustment factors'!$B$9:$M$51,E$1,FALSE)),
IF(ISNUMBER('01. APC &amp; OPROC ETO'!E86),'01. APC &amp; OPROC ETO'!E86*(1+VLOOKUP(LEFT($B86,2),'00. Adjustment factors'!$B$9:$M$51,E$1,FALSE)),"-")))</f>
        <v>596.38272433365285</v>
      </c>
      <c r="F86" s="688" t="str">
        <f>IF('01. APC &amp; OPROC Manual Adj'!F86="-","-",
IF(ISNUMBER('01. APC &amp; OPROC Manual Adj'!F86),'01. APC &amp; OPROC Manual Adj'!F86*(1+VLOOKUP(LEFT($B86,2),'00. Adjustment factors'!$B$9:$M$51,F$1,FALSE)),
IF(ISNUMBER('01. APC &amp; OPROC ETO'!F86),'01. APC &amp; OPROC ETO'!F86*(1+VLOOKUP(LEFT($B86,2),'00. Adjustment factors'!$B$9:$M$51,F$1,FALSE)),"-")))</f>
        <v>-</v>
      </c>
      <c r="G86" s="688" t="str">
        <f>IF('01. APC &amp; OPROC Manual Adj'!G86="-","-",
IF(ISNUMBER('01. APC &amp; OPROC Manual Adj'!G86),'01. APC &amp; OPROC Manual Adj'!G86*(1+VLOOKUP(LEFT($B86,2),'00. Adjustment factors'!$B$9:$M$51,G$1,FALSE)),
IF(ISNUMBER('01. APC &amp; OPROC ETO'!G86),'01. APC &amp; OPROC ETO'!G86*(1+VLOOKUP(LEFT($B86,2),'00. Adjustment factors'!$B$9:$M$51,G$1,FALSE)),"-")))</f>
        <v>-</v>
      </c>
      <c r="H86" s="688">
        <f>IF('01. APC &amp; OPROC Manual Adj'!H86&lt;&gt;"",'01. APC &amp; OPROC Manual Adj'!H86,'01. APC &amp; OPROC ETO'!H86)</f>
        <v>5</v>
      </c>
      <c r="I86" s="688">
        <f>IF('01. APC &amp; OPROC Manual Adj'!I86="-","-",
IF(ISNUMBER('01. APC &amp; OPROC Manual Adj'!I86),'01. APC &amp; OPROC Manual Adj'!I86*(1+VLOOKUP(LEFT($B86,2),'00. Adjustment factors'!$B$9:$M$51,I$1,FALSE)),
IF(ISNUMBER('01. APC &amp; OPROC ETO'!I86),'01. APC &amp; OPROC ETO'!I86*(1+VLOOKUP(LEFT($B86,2),'00. Adjustment factors'!$B$9:$M$51,I$1,FALSE)),"-")))</f>
        <v>871.16657342936321</v>
      </c>
      <c r="J86" s="688">
        <f>IF('01. APC &amp; OPROC Manual Adj'!J86&lt;&gt;"",'01. APC &amp; OPROC Manual Adj'!J86,'01. APC &amp; OPROC ETO'!J86)</f>
        <v>5</v>
      </c>
      <c r="K86" s="688">
        <f>IF('01. APC &amp; OPROC Manual Adj'!K86="-","-",
IF(ISNUMBER('01. APC &amp; OPROC Manual Adj'!K86),'01. APC &amp; OPROC Manual Adj'!K86*(1+VLOOKUP(LEFT($B86,2),'00. Adjustment factors'!$B$9:$M$51,K$1,FALSE)),
IF(ISNUMBER('01. APC &amp; OPROC ETO'!K86),'01. APC &amp; OPROC ETO'!K86*(1+VLOOKUP(LEFT($B86,2),'00. Adjustment factors'!$B$9:$M$51,K$1,FALSE)),"-")))</f>
        <v>241.61985022641474</v>
      </c>
      <c r="L86" s="688" t="str">
        <f>'01. APC &amp; OPROC ETO'!L86</f>
        <v>No</v>
      </c>
      <c r="M86" s="689" t="str">
        <f>'01. APC &amp; OPROC ETO'!M86</f>
        <v>-</v>
      </c>
      <c r="N86" s="688" t="str">
        <f>IF('01. APC &amp; OPROC Manual Adj'!N86="-","-",
IF(ISNUMBER('01. APC &amp; OPROC Manual Adj'!N86),'01. APC &amp; OPROC Manual Adj'!N86*(1+VLOOKUP(LEFT($B86,2),'00. Adjustment factors'!$B$9:$M$51,N$1,FALSE)),
IF(ISNUMBER('01. APC &amp; OPROC ETO'!N86),'01. APC &amp; OPROC ETO'!N86*(1+VLOOKUP(LEFT($B86,2),'00. Adjustment factors'!$B$9:$M$51,N$1,FALSE)),"-")))</f>
        <v>-</v>
      </c>
      <c r="O86" s="688" t="str">
        <f>'01. APC &amp; OPROC ETO'!O86</f>
        <v/>
      </c>
      <c r="P86" s="690" t="str">
        <f>'01. APC &amp; OPROC ETO'!P86</f>
        <v/>
      </c>
      <c r="S86" s="359"/>
      <c r="T86" s="359"/>
    </row>
    <row r="87" spans="2:20" x14ac:dyDescent="0.2">
      <c r="B87" s="687" t="s">
        <v>905</v>
      </c>
      <c r="C87" s="636" t="s">
        <v>2063</v>
      </c>
      <c r="D87" s="691">
        <f>IF('01. APC &amp; OPROC Manual Adj'!D87="-","-",
IF(ISNUMBER('01. APC &amp; OPROC Manual Adj'!D87),'01. APC &amp; OPROC Manual Adj'!D87*(1+VLOOKUP(LEFT($B87,2),'00. Adjustment factors'!$B$9:$M$51,D$1,FALSE)),
IF(ISNUMBER('01. APC &amp; OPROC ETO'!D87),'01. APC &amp; OPROC ETO'!D87*(1+VLOOKUP(LEFT($B87,2),'00. Adjustment factors'!$B$9:$M$51,D$1,FALSE)),"-")))</f>
        <v>136.37420658824144</v>
      </c>
      <c r="E87" s="688">
        <f>IF('01. APC &amp; OPROC Manual Adj'!E87="-","-",
IF(ISNUMBER('01. APC &amp; OPROC Manual Adj'!E87),'01. APC &amp; OPROC Manual Adj'!E87*(1+VLOOKUP(LEFT($B87,2),'00. Adjustment factors'!$B$9:$M$51,E$1,FALSE)),
IF(ISNUMBER('01. APC &amp; OPROC ETO'!E87),'01. APC &amp; OPROC ETO'!E87*(1+VLOOKUP(LEFT($B87,2),'00. Adjustment factors'!$B$9:$M$51,E$1,FALSE)),"-")))</f>
        <v>750.05813623532788</v>
      </c>
      <c r="F87" s="688" t="str">
        <f>IF('01. APC &amp; OPROC Manual Adj'!F87="-","-",
IF(ISNUMBER('01. APC &amp; OPROC Manual Adj'!F87),'01. APC &amp; OPROC Manual Adj'!F87*(1+VLOOKUP(LEFT($B87,2),'00. Adjustment factors'!$B$9:$M$51,F$1,FALSE)),
IF(ISNUMBER('01. APC &amp; OPROC ETO'!F87),'01. APC &amp; OPROC ETO'!F87*(1+VLOOKUP(LEFT($B87,2),'00. Adjustment factors'!$B$9:$M$51,F$1,FALSE)),"-")))</f>
        <v>-</v>
      </c>
      <c r="G87" s="688" t="str">
        <f>IF('01. APC &amp; OPROC Manual Adj'!G87="-","-",
IF(ISNUMBER('01. APC &amp; OPROC Manual Adj'!G87),'01. APC &amp; OPROC Manual Adj'!G87*(1+VLOOKUP(LEFT($B87,2),'00. Adjustment factors'!$B$9:$M$51,G$1,FALSE)),
IF(ISNUMBER('01. APC &amp; OPROC ETO'!G87),'01. APC &amp; OPROC ETO'!G87*(1+VLOOKUP(LEFT($B87,2),'00. Adjustment factors'!$B$9:$M$51,G$1,FALSE)),"-")))</f>
        <v>-</v>
      </c>
      <c r="H87" s="688">
        <f>IF('01. APC &amp; OPROC Manual Adj'!H87&lt;&gt;"",'01. APC &amp; OPROC Manual Adj'!H87,'01. APC &amp; OPROC ETO'!H87)</f>
        <v>5</v>
      </c>
      <c r="I87" s="688">
        <f>IF('01. APC &amp; OPROC Manual Adj'!I87="-","-",
IF(ISNUMBER('01. APC &amp; OPROC Manual Adj'!I87),'01. APC &amp; OPROC Manual Adj'!I87*(1+VLOOKUP(LEFT($B87,2),'00. Adjustment factors'!$B$9:$M$51,I$1,FALSE)),
IF(ISNUMBER('01. APC &amp; OPROC ETO'!I87),'01. APC &amp; OPROC ETO'!I87*(1+VLOOKUP(LEFT($B87,2),'00. Adjustment factors'!$B$9:$M$51,I$1,FALSE)),"-")))</f>
        <v>934.26508692541518</v>
      </c>
      <c r="J87" s="688">
        <f>IF('01. APC &amp; OPROC Manual Adj'!J87&lt;&gt;"",'01. APC &amp; OPROC Manual Adj'!J87,'01. APC &amp; OPROC ETO'!J87)</f>
        <v>5</v>
      </c>
      <c r="K87" s="688">
        <f>IF('01. APC &amp; OPROC Manual Adj'!K87="-","-",
IF(ISNUMBER('01. APC &amp; OPROC Manual Adj'!K87),'01. APC &amp; OPROC Manual Adj'!K87*(1+VLOOKUP(LEFT($B87,2),'00. Adjustment factors'!$B$9:$M$51,K$1,FALSE)),
IF(ISNUMBER('01. APC &amp; OPROC ETO'!K87),'01. APC &amp; OPROC ETO'!K87*(1+VLOOKUP(LEFT($B87,2),'00. Adjustment factors'!$B$9:$M$51,K$1,FALSE)),"-")))</f>
        <v>386.64025467128289</v>
      </c>
      <c r="L87" s="688" t="str">
        <f>'01. APC &amp; OPROC ETO'!L87</f>
        <v>No</v>
      </c>
      <c r="M87" s="689" t="str">
        <f>'01. APC &amp; OPROC ETO'!M87</f>
        <v>-</v>
      </c>
      <c r="N87" s="688" t="str">
        <f>IF('01. APC &amp; OPROC Manual Adj'!N87="-","-",
IF(ISNUMBER('01. APC &amp; OPROC Manual Adj'!N87),'01. APC &amp; OPROC Manual Adj'!N87*(1+VLOOKUP(LEFT($B87,2),'00. Adjustment factors'!$B$9:$M$51,N$1,FALSE)),
IF(ISNUMBER('01. APC &amp; OPROC ETO'!N87),'01. APC &amp; OPROC ETO'!N87*(1+VLOOKUP(LEFT($B87,2),'00. Adjustment factors'!$B$9:$M$51,N$1,FALSE)),"-")))</f>
        <v>-</v>
      </c>
      <c r="O87" s="688" t="str">
        <f>'01. APC &amp; OPROC ETO'!O87</f>
        <v/>
      </c>
      <c r="P87" s="690" t="str">
        <f>'01. APC &amp; OPROC ETO'!P87</f>
        <v/>
      </c>
      <c r="S87" s="359"/>
      <c r="T87" s="359"/>
    </row>
    <row r="88" spans="2:20" x14ac:dyDescent="0.2">
      <c r="B88" s="687" t="s">
        <v>906</v>
      </c>
      <c r="C88" s="636" t="s">
        <v>2064</v>
      </c>
      <c r="D88" s="691" t="str">
        <f>IF('01. APC &amp; OPROC Manual Adj'!D88="-","-",
IF(ISNUMBER('01. APC &amp; OPROC Manual Adj'!D88),'01. APC &amp; OPROC Manual Adj'!D88*(1+VLOOKUP(LEFT($B88,2),'00. Adjustment factors'!$B$9:$M$51,D$1,FALSE)),
IF(ISNUMBER('01. APC &amp; OPROC ETO'!D88),'01. APC &amp; OPROC ETO'!D88*(1+VLOOKUP(LEFT($B88,2),'00. Adjustment factors'!$B$9:$M$51,D$1,FALSE)),"-")))</f>
        <v>-</v>
      </c>
      <c r="E88" s="688">
        <f>IF('01. APC &amp; OPROC Manual Adj'!E88="-","-",
IF(ISNUMBER('01. APC &amp; OPROC Manual Adj'!E88),'01. APC &amp; OPROC Manual Adj'!E88*(1+VLOOKUP(LEFT($B88,2),'00. Adjustment factors'!$B$9:$M$51,E$1,FALSE)),
IF(ISNUMBER('01. APC &amp; OPROC ETO'!E88),'01. APC &amp; OPROC ETO'!E88*(1+VLOOKUP(LEFT($B88,2),'00. Adjustment factors'!$B$9:$M$51,E$1,FALSE)),"-")))</f>
        <v>2002.8689445198443</v>
      </c>
      <c r="F88" s="688" t="str">
        <f>IF('01. APC &amp; OPROC Manual Adj'!F88="-","-",
IF(ISNUMBER('01. APC &amp; OPROC Manual Adj'!F88),'01. APC &amp; OPROC Manual Adj'!F88*(1+VLOOKUP(LEFT($B88,2),'00. Adjustment factors'!$B$9:$M$51,F$1,FALSE)),
IF(ISNUMBER('01. APC &amp; OPROC ETO'!F88),'01. APC &amp; OPROC ETO'!F88*(1+VLOOKUP(LEFT($B88,2),'00. Adjustment factors'!$B$9:$M$51,F$1,FALSE)),"-")))</f>
        <v>-</v>
      </c>
      <c r="G88" s="688" t="str">
        <f>IF('01. APC &amp; OPROC Manual Adj'!G88="-","-",
IF(ISNUMBER('01. APC &amp; OPROC Manual Adj'!G88),'01. APC &amp; OPROC Manual Adj'!G88*(1+VLOOKUP(LEFT($B88,2),'00. Adjustment factors'!$B$9:$M$51,G$1,FALSE)),
IF(ISNUMBER('01. APC &amp; OPROC ETO'!G88),'01. APC &amp; OPROC ETO'!G88*(1+VLOOKUP(LEFT($B88,2),'00. Adjustment factors'!$B$9:$M$51,G$1,FALSE)),"-")))</f>
        <v>-</v>
      </c>
      <c r="H88" s="688">
        <f>IF('01. APC &amp; OPROC Manual Adj'!H88&lt;&gt;"",'01. APC &amp; OPROC Manual Adj'!H88,'01. APC &amp; OPROC ETO'!H88)</f>
        <v>5</v>
      </c>
      <c r="I88" s="688">
        <f>IF('01. APC &amp; OPROC Manual Adj'!I88="-","-",
IF(ISNUMBER('01. APC &amp; OPROC Manual Adj'!I88),'01. APC &amp; OPROC Manual Adj'!I88*(1+VLOOKUP(LEFT($B88,2),'00. Adjustment factors'!$B$9:$M$51,I$1,FALSE)),
IF(ISNUMBER('01. APC &amp; OPROC ETO'!I88),'01. APC &amp; OPROC ETO'!I88*(1+VLOOKUP(LEFT($B88,2),'00. Adjustment factors'!$B$9:$M$51,I$1,FALSE)),"-")))</f>
        <v>3095.8980331450034</v>
      </c>
      <c r="J88" s="688">
        <f>IF('01. APC &amp; OPROC Manual Adj'!J88&lt;&gt;"",'01. APC &amp; OPROC Manual Adj'!J88,'01. APC &amp; OPROC ETO'!J88)</f>
        <v>14</v>
      </c>
      <c r="K88" s="688">
        <f>IF('01. APC &amp; OPROC Manual Adj'!K88="-","-",
IF(ISNUMBER('01. APC &amp; OPROC Manual Adj'!K88),'01. APC &amp; OPROC Manual Adj'!K88*(1+VLOOKUP(LEFT($B88,2),'00. Adjustment factors'!$B$9:$M$51,K$1,FALSE)),
IF(ISNUMBER('01. APC &amp; OPROC ETO'!K88),'01. APC &amp; OPROC ETO'!K88*(1+VLOOKUP(LEFT($B88,2),'00. Adjustment factors'!$B$9:$M$51,K$1,FALSE)),"-")))</f>
        <v>241.61985022641474</v>
      </c>
      <c r="L88" s="688" t="str">
        <f>'01. APC &amp; OPROC ETO'!L88</f>
        <v>No</v>
      </c>
      <c r="M88" s="689" t="str">
        <f>'01. APC &amp; OPROC ETO'!M88</f>
        <v>-</v>
      </c>
      <c r="N88" s="688" t="str">
        <f>IF('01. APC &amp; OPROC Manual Adj'!N88="-","-",
IF(ISNUMBER('01. APC &amp; OPROC Manual Adj'!N88),'01. APC &amp; OPROC Manual Adj'!N88*(1+VLOOKUP(LEFT($B88,2),'00. Adjustment factors'!$B$9:$M$51,N$1,FALSE)),
IF(ISNUMBER('01. APC &amp; OPROC ETO'!N88),'01. APC &amp; OPROC ETO'!N88*(1+VLOOKUP(LEFT($B88,2),'00. Adjustment factors'!$B$9:$M$51,N$1,FALSE)),"-")))</f>
        <v>-</v>
      </c>
      <c r="O88" s="688" t="str">
        <f>'01. APC &amp; OPROC ETO'!O88</f>
        <v/>
      </c>
      <c r="P88" s="690" t="str">
        <f>'01. APC &amp; OPROC ETO'!P88</f>
        <v/>
      </c>
      <c r="S88" s="359"/>
      <c r="T88" s="359"/>
    </row>
    <row r="89" spans="2:20" x14ac:dyDescent="0.2">
      <c r="B89" s="687" t="s">
        <v>907</v>
      </c>
      <c r="C89" s="636" t="s">
        <v>2065</v>
      </c>
      <c r="D89" s="691" t="str">
        <f>IF('01. APC &amp; OPROC Manual Adj'!D89="-","-",
IF(ISNUMBER('01. APC &amp; OPROC Manual Adj'!D89),'01. APC &amp; OPROC Manual Adj'!D89*(1+VLOOKUP(LEFT($B89,2),'00. Adjustment factors'!$B$9:$M$51,D$1,FALSE)),
IF(ISNUMBER('01. APC &amp; OPROC ETO'!D89),'01. APC &amp; OPROC ETO'!D89*(1+VLOOKUP(LEFT($B89,2),'00. Adjustment factors'!$B$9:$M$51,D$1,FALSE)),"-")))</f>
        <v>-</v>
      </c>
      <c r="E89" s="688">
        <f>IF('01. APC &amp; OPROC Manual Adj'!E89="-","-",
IF(ISNUMBER('01. APC &amp; OPROC Manual Adj'!E89),'01. APC &amp; OPROC Manual Adj'!E89*(1+VLOOKUP(LEFT($B89,2),'00. Adjustment factors'!$B$9:$M$51,E$1,FALSE)),
IF(ISNUMBER('01. APC &amp; OPROC ETO'!E89),'01. APC &amp; OPROC ETO'!E89*(1+VLOOKUP(LEFT($B89,2),'00. Adjustment factors'!$B$9:$M$51,E$1,FALSE)),"-")))</f>
        <v>1869.5478918104441</v>
      </c>
      <c r="F89" s="688" t="str">
        <f>IF('01. APC &amp; OPROC Manual Adj'!F89="-","-",
IF(ISNUMBER('01. APC &amp; OPROC Manual Adj'!F89),'01. APC &amp; OPROC Manual Adj'!F89*(1+VLOOKUP(LEFT($B89,2),'00. Adjustment factors'!$B$9:$M$51,F$1,FALSE)),
IF(ISNUMBER('01. APC &amp; OPROC ETO'!F89),'01. APC &amp; OPROC ETO'!F89*(1+VLOOKUP(LEFT($B89,2),'00. Adjustment factors'!$B$9:$M$51,F$1,FALSE)),"-")))</f>
        <v>-</v>
      </c>
      <c r="G89" s="688" t="str">
        <f>IF('01. APC &amp; OPROC Manual Adj'!G89="-","-",
IF(ISNUMBER('01. APC &amp; OPROC Manual Adj'!G89),'01. APC &amp; OPROC Manual Adj'!G89*(1+VLOOKUP(LEFT($B89,2),'00. Adjustment factors'!$B$9:$M$51,G$1,FALSE)),
IF(ISNUMBER('01. APC &amp; OPROC ETO'!G89),'01. APC &amp; OPROC ETO'!G89*(1+VLOOKUP(LEFT($B89,2),'00. Adjustment factors'!$B$9:$M$51,G$1,FALSE)),"-")))</f>
        <v>-</v>
      </c>
      <c r="H89" s="688">
        <f>IF('01. APC &amp; OPROC Manual Adj'!H89&lt;&gt;"",'01. APC &amp; OPROC Manual Adj'!H89,'01. APC &amp; OPROC ETO'!H89)</f>
        <v>5</v>
      </c>
      <c r="I89" s="688">
        <f>IF('01. APC &amp; OPROC Manual Adj'!I89="-","-",
IF(ISNUMBER('01. APC &amp; OPROC Manual Adj'!I89),'01. APC &amp; OPROC Manual Adj'!I89*(1+VLOOKUP(LEFT($B89,2),'00. Adjustment factors'!$B$9:$M$51,I$1,FALSE)),
IF(ISNUMBER('01. APC &amp; OPROC ETO'!I89),'01. APC &amp; OPROC ETO'!I89*(1+VLOOKUP(LEFT($B89,2),'00. Adjustment factors'!$B$9:$M$51,I$1,FALSE)),"-")))</f>
        <v>3169.1737262371926</v>
      </c>
      <c r="J89" s="688">
        <f>IF('01. APC &amp; OPROC Manual Adj'!J89&lt;&gt;"",'01. APC &amp; OPROC Manual Adj'!J89,'01. APC &amp; OPROC ETO'!J89)</f>
        <v>10</v>
      </c>
      <c r="K89" s="688">
        <f>IF('01. APC &amp; OPROC Manual Adj'!K89="-","-",
IF(ISNUMBER('01. APC &amp; OPROC Manual Adj'!K89),'01. APC &amp; OPROC Manual Adj'!K89*(1+VLOOKUP(LEFT($B89,2),'00. Adjustment factors'!$B$9:$M$51,K$1,FALSE)),
IF(ISNUMBER('01. APC &amp; OPROC ETO'!K89),'01. APC &amp; OPROC ETO'!K89*(1+VLOOKUP(LEFT($B89,2),'00. Adjustment factors'!$B$9:$M$51,K$1,FALSE)),"-")))</f>
        <v>386.64025467128289</v>
      </c>
      <c r="L89" s="688" t="str">
        <f>'01. APC &amp; OPROC ETO'!L89</f>
        <v>No</v>
      </c>
      <c r="M89" s="689" t="str">
        <f>'01. APC &amp; OPROC ETO'!M89</f>
        <v>-</v>
      </c>
      <c r="N89" s="688" t="str">
        <f>IF('01. APC &amp; OPROC Manual Adj'!N89="-","-",
IF(ISNUMBER('01. APC &amp; OPROC Manual Adj'!N89),'01. APC &amp; OPROC Manual Adj'!N89*(1+VLOOKUP(LEFT($B89,2),'00. Adjustment factors'!$B$9:$M$51,N$1,FALSE)),
IF(ISNUMBER('01. APC &amp; OPROC ETO'!N89),'01. APC &amp; OPROC ETO'!N89*(1+VLOOKUP(LEFT($B89,2),'00. Adjustment factors'!$B$9:$M$51,N$1,FALSE)),"-")))</f>
        <v>-</v>
      </c>
      <c r="O89" s="688" t="str">
        <f>'01. APC &amp; OPROC ETO'!O89</f>
        <v/>
      </c>
      <c r="P89" s="690" t="str">
        <f>'01. APC &amp; OPROC ETO'!P89</f>
        <v/>
      </c>
      <c r="S89" s="359"/>
      <c r="T89" s="359"/>
    </row>
    <row r="90" spans="2:20" x14ac:dyDescent="0.2">
      <c r="B90" s="687" t="s">
        <v>908</v>
      </c>
      <c r="C90" s="636" t="s">
        <v>2066</v>
      </c>
      <c r="D90" s="691" t="str">
        <f>IF('01. APC &amp; OPROC Manual Adj'!D90="-","-",
IF(ISNUMBER('01. APC &amp; OPROC Manual Adj'!D90),'01. APC &amp; OPROC Manual Adj'!D90*(1+VLOOKUP(LEFT($B90,2),'00. Adjustment factors'!$B$9:$M$51,D$1,FALSE)),
IF(ISNUMBER('01. APC &amp; OPROC ETO'!D90),'01. APC &amp; OPROC ETO'!D90*(1+VLOOKUP(LEFT($B90,2),'00. Adjustment factors'!$B$9:$M$51,D$1,FALSE)),"-")))</f>
        <v>-</v>
      </c>
      <c r="E90" s="688">
        <f>IF('01. APC &amp; OPROC Manual Adj'!E90="-","-",
IF(ISNUMBER('01. APC &amp; OPROC Manual Adj'!E90),'01. APC &amp; OPROC Manual Adj'!E90*(1+VLOOKUP(LEFT($B90,2),'00. Adjustment factors'!$B$9:$M$51,E$1,FALSE)),
IF(ISNUMBER('01. APC &amp; OPROC ETO'!E90),'01. APC &amp; OPROC ETO'!E90*(1+VLOOKUP(LEFT($B90,2),'00. Adjustment factors'!$B$9:$M$51,E$1,FALSE)),"-")))</f>
        <v>1380.0255532362341</v>
      </c>
      <c r="F90" s="688" t="str">
        <f>IF('01. APC &amp; OPROC Manual Adj'!F90="-","-",
IF(ISNUMBER('01. APC &amp; OPROC Manual Adj'!F90),'01. APC &amp; OPROC Manual Adj'!F90*(1+VLOOKUP(LEFT($B90,2),'00. Adjustment factors'!$B$9:$M$51,F$1,FALSE)),
IF(ISNUMBER('01. APC &amp; OPROC ETO'!F90),'01. APC &amp; OPROC ETO'!F90*(1+VLOOKUP(LEFT($B90,2),'00. Adjustment factors'!$B$9:$M$51,F$1,FALSE)),"-")))</f>
        <v>-</v>
      </c>
      <c r="G90" s="688" t="str">
        <f>IF('01. APC &amp; OPROC Manual Adj'!G90="-","-",
IF(ISNUMBER('01. APC &amp; OPROC Manual Adj'!G90),'01. APC &amp; OPROC Manual Adj'!G90*(1+VLOOKUP(LEFT($B90,2),'00. Adjustment factors'!$B$9:$M$51,G$1,FALSE)),
IF(ISNUMBER('01. APC &amp; OPROC ETO'!G90),'01. APC &amp; OPROC ETO'!G90*(1+VLOOKUP(LEFT($B90,2),'00. Adjustment factors'!$B$9:$M$51,G$1,FALSE)),"-")))</f>
        <v>-</v>
      </c>
      <c r="H90" s="688">
        <f>IF('01. APC &amp; OPROC Manual Adj'!H90&lt;&gt;"",'01. APC &amp; OPROC Manual Adj'!H90,'01. APC &amp; OPROC ETO'!H90)</f>
        <v>5</v>
      </c>
      <c r="I90" s="688">
        <f>IF('01. APC &amp; OPROC Manual Adj'!I90="-","-",
IF(ISNUMBER('01. APC &amp; OPROC Manual Adj'!I90),'01. APC &amp; OPROC Manual Adj'!I90*(1+VLOOKUP(LEFT($B90,2),'00. Adjustment factors'!$B$9:$M$51,I$1,FALSE)),
IF(ISNUMBER('01. APC &amp; OPROC ETO'!I90),'01. APC &amp; OPROC ETO'!I90*(1+VLOOKUP(LEFT($B90,2),'00. Adjustment factors'!$B$9:$M$51,I$1,FALSE)),"-")))</f>
        <v>2751.9093627955585</v>
      </c>
      <c r="J90" s="688">
        <f>IF('01. APC &amp; OPROC Manual Adj'!J90&lt;&gt;"",'01. APC &amp; OPROC Manual Adj'!J90,'01. APC &amp; OPROC ETO'!J90)</f>
        <v>16</v>
      </c>
      <c r="K90" s="688">
        <f>IF('01. APC &amp; OPROC Manual Adj'!K90="-","-",
IF(ISNUMBER('01. APC &amp; OPROC Manual Adj'!K90),'01. APC &amp; OPROC Manual Adj'!K90*(1+VLOOKUP(LEFT($B90,2),'00. Adjustment factors'!$B$9:$M$51,K$1,FALSE)),
IF(ISNUMBER('01. APC &amp; OPROC ETO'!K90),'01. APC &amp; OPROC ETO'!K90*(1+VLOOKUP(LEFT($B90,2),'00. Adjustment factors'!$B$9:$M$51,K$1,FALSE)),"-")))</f>
        <v>241.61985022641474</v>
      </c>
      <c r="L90" s="688" t="str">
        <f>'01. APC &amp; OPROC ETO'!L90</f>
        <v>No</v>
      </c>
      <c r="M90" s="689" t="str">
        <f>'01. APC &amp; OPROC ETO'!M90</f>
        <v>-</v>
      </c>
      <c r="N90" s="688" t="str">
        <f>IF('01. APC &amp; OPROC Manual Adj'!N90="-","-",
IF(ISNUMBER('01. APC &amp; OPROC Manual Adj'!N90),'01. APC &amp; OPROC Manual Adj'!N90*(1+VLOOKUP(LEFT($B90,2),'00. Adjustment factors'!$B$9:$M$51,N$1,FALSE)),
IF(ISNUMBER('01. APC &amp; OPROC ETO'!N90),'01. APC &amp; OPROC ETO'!N90*(1+VLOOKUP(LEFT($B90,2),'00. Adjustment factors'!$B$9:$M$51,N$1,FALSE)),"-")))</f>
        <v>-</v>
      </c>
      <c r="O90" s="688" t="str">
        <f>'01. APC &amp; OPROC ETO'!O90</f>
        <v/>
      </c>
      <c r="P90" s="690" t="str">
        <f>'01. APC &amp; OPROC ETO'!P90</f>
        <v/>
      </c>
      <c r="S90" s="359"/>
      <c r="T90" s="359"/>
    </row>
    <row r="91" spans="2:20" x14ac:dyDescent="0.2">
      <c r="B91" s="687" t="s">
        <v>909</v>
      </c>
      <c r="C91" s="636" t="s">
        <v>2067</v>
      </c>
      <c r="D91" s="691" t="str">
        <f>IF('01. APC &amp; OPROC Manual Adj'!D91="-","-",
IF(ISNUMBER('01. APC &amp; OPROC Manual Adj'!D91),'01. APC &amp; OPROC Manual Adj'!D91*(1+VLOOKUP(LEFT($B91,2),'00. Adjustment factors'!$B$9:$M$51,D$1,FALSE)),
IF(ISNUMBER('01. APC &amp; OPROC ETO'!D91),'01. APC &amp; OPROC ETO'!D91*(1+VLOOKUP(LEFT($B91,2),'00. Adjustment factors'!$B$9:$M$51,D$1,FALSE)),"-")))</f>
        <v>-</v>
      </c>
      <c r="E91" s="688">
        <f>IF('01. APC &amp; OPROC Manual Adj'!E91="-","-",
IF(ISNUMBER('01. APC &amp; OPROC Manual Adj'!E91),'01. APC &amp; OPROC Manual Adj'!E91*(1+VLOOKUP(LEFT($B91,2),'00. Adjustment factors'!$B$9:$M$51,E$1,FALSE)),
IF(ISNUMBER('01. APC &amp; OPROC ETO'!E91),'01. APC &amp; OPROC ETO'!E91*(1+VLOOKUP(LEFT($B91,2),'00. Adjustment factors'!$B$9:$M$51,E$1,FALSE)),"-")))</f>
        <v>1440.070912853445</v>
      </c>
      <c r="F91" s="688" t="str">
        <f>IF('01. APC &amp; OPROC Manual Adj'!F91="-","-",
IF(ISNUMBER('01. APC &amp; OPROC Manual Adj'!F91),'01. APC &amp; OPROC Manual Adj'!F91*(1+VLOOKUP(LEFT($B91,2),'00. Adjustment factors'!$B$9:$M$51,F$1,FALSE)),
IF(ISNUMBER('01. APC &amp; OPROC ETO'!F91),'01. APC &amp; OPROC ETO'!F91*(1+VLOOKUP(LEFT($B91,2),'00. Adjustment factors'!$B$9:$M$51,F$1,FALSE)),"-")))</f>
        <v>-</v>
      </c>
      <c r="G91" s="688" t="str">
        <f>IF('01. APC &amp; OPROC Manual Adj'!G91="-","-",
IF(ISNUMBER('01. APC &amp; OPROC Manual Adj'!G91),'01. APC &amp; OPROC Manual Adj'!G91*(1+VLOOKUP(LEFT($B91,2),'00. Adjustment factors'!$B$9:$M$51,G$1,FALSE)),
IF(ISNUMBER('01. APC &amp; OPROC ETO'!G91),'01. APC &amp; OPROC ETO'!G91*(1+VLOOKUP(LEFT($B91,2),'00. Adjustment factors'!$B$9:$M$51,G$1,FALSE)),"-")))</f>
        <v>-</v>
      </c>
      <c r="H91" s="688">
        <f>IF('01. APC &amp; OPROC Manual Adj'!H91&lt;&gt;"",'01. APC &amp; OPROC Manual Adj'!H91,'01. APC &amp; OPROC ETO'!H91)</f>
        <v>5</v>
      </c>
      <c r="I91" s="688">
        <f>IF('01. APC &amp; OPROC Manual Adj'!I91="-","-",
IF(ISNUMBER('01. APC &amp; OPROC Manual Adj'!I91),'01. APC &amp; OPROC Manual Adj'!I91*(1+VLOOKUP(LEFT($B91,2),'00. Adjustment factors'!$B$9:$M$51,I$1,FALSE)),
IF(ISNUMBER('01. APC &amp; OPROC ETO'!I91),'01. APC &amp; OPROC ETO'!I91*(1+VLOOKUP(LEFT($B91,2),'00. Adjustment factors'!$B$9:$M$51,I$1,FALSE)),"-")))</f>
        <v>2310.2197683231943</v>
      </c>
      <c r="J91" s="688">
        <f>IF('01. APC &amp; OPROC Manual Adj'!J91&lt;&gt;"",'01. APC &amp; OPROC Manual Adj'!J91,'01. APC &amp; OPROC ETO'!J91)</f>
        <v>5</v>
      </c>
      <c r="K91" s="688">
        <f>IF('01. APC &amp; OPROC Manual Adj'!K91="-","-",
IF(ISNUMBER('01. APC &amp; OPROC Manual Adj'!K91),'01. APC &amp; OPROC Manual Adj'!K91*(1+VLOOKUP(LEFT($B91,2),'00. Adjustment factors'!$B$9:$M$51,K$1,FALSE)),
IF(ISNUMBER('01. APC &amp; OPROC ETO'!K91),'01. APC &amp; OPROC ETO'!K91*(1+VLOOKUP(LEFT($B91,2),'00. Adjustment factors'!$B$9:$M$51,K$1,FALSE)),"-")))</f>
        <v>386.64025467128289</v>
      </c>
      <c r="L91" s="688" t="str">
        <f>'01. APC &amp; OPROC ETO'!L91</f>
        <v>No</v>
      </c>
      <c r="M91" s="689" t="str">
        <f>'01. APC &amp; OPROC ETO'!M91</f>
        <v>-</v>
      </c>
      <c r="N91" s="688" t="str">
        <f>IF('01. APC &amp; OPROC Manual Adj'!N91="-","-",
IF(ISNUMBER('01. APC &amp; OPROC Manual Adj'!N91),'01. APC &amp; OPROC Manual Adj'!N91*(1+VLOOKUP(LEFT($B91,2),'00. Adjustment factors'!$B$9:$M$51,N$1,FALSE)),
IF(ISNUMBER('01. APC &amp; OPROC ETO'!N91),'01. APC &amp; OPROC ETO'!N91*(1+VLOOKUP(LEFT($B91,2),'00. Adjustment factors'!$B$9:$M$51,N$1,FALSE)),"-")))</f>
        <v>-</v>
      </c>
      <c r="O91" s="688" t="str">
        <f>'01. APC &amp; OPROC ETO'!O91</f>
        <v/>
      </c>
      <c r="P91" s="690" t="str">
        <f>'01. APC &amp; OPROC ETO'!P91</f>
        <v/>
      </c>
      <c r="S91" s="359"/>
      <c r="T91" s="359"/>
    </row>
    <row r="92" spans="2:20" x14ac:dyDescent="0.2">
      <c r="B92" s="687" t="s">
        <v>910</v>
      </c>
      <c r="C92" s="636" t="s">
        <v>2068</v>
      </c>
      <c r="D92" s="691">
        <f>IF('01. APC &amp; OPROC Manual Adj'!D92="-","-",
IF(ISNUMBER('01. APC &amp; OPROC Manual Adj'!D92),'01. APC &amp; OPROC Manual Adj'!D92*(1+VLOOKUP(LEFT($B92,2),'00. Adjustment factors'!$B$9:$M$51,D$1,FALSE)),
IF(ISNUMBER('01. APC &amp; OPROC ETO'!D92),'01. APC &amp; OPROC ETO'!D92*(1+VLOOKUP(LEFT($B92,2),'00. Adjustment factors'!$B$9:$M$51,D$1,FALSE)),"-")))</f>
        <v>115.00212943635285</v>
      </c>
      <c r="E92" s="688">
        <f>IF('01. APC &amp; OPROC Manual Adj'!E92="-","-",
IF(ISNUMBER('01. APC &amp; OPROC Manual Adj'!E92),'01. APC &amp; OPROC Manual Adj'!E92*(1+VLOOKUP(LEFT($B92,2),'00. Adjustment factors'!$B$9:$M$51,E$1,FALSE)),
IF(ISNUMBER('01. APC &amp; OPROC ETO'!E92),'01. APC &amp; OPROC ETO'!E92*(1+VLOOKUP(LEFT($B92,2),'00. Adjustment factors'!$B$9:$M$51,E$1,FALSE)),"-")))</f>
        <v>596.38272433365285</v>
      </c>
      <c r="F92" s="688" t="str">
        <f>IF('01. APC &amp; OPROC Manual Adj'!F92="-","-",
IF(ISNUMBER('01. APC &amp; OPROC Manual Adj'!F92),'01. APC &amp; OPROC Manual Adj'!F92*(1+VLOOKUP(LEFT($B92,2),'00. Adjustment factors'!$B$9:$M$51,F$1,FALSE)),
IF(ISNUMBER('01. APC &amp; OPROC ETO'!F92),'01. APC &amp; OPROC ETO'!F92*(1+VLOOKUP(LEFT($B92,2),'00. Adjustment factors'!$B$9:$M$51,F$1,FALSE)),"-")))</f>
        <v>-</v>
      </c>
      <c r="G92" s="688" t="str">
        <f>IF('01. APC &amp; OPROC Manual Adj'!G92="-","-",
IF(ISNUMBER('01. APC &amp; OPROC Manual Adj'!G92),'01. APC &amp; OPROC Manual Adj'!G92*(1+VLOOKUP(LEFT($B92,2),'00. Adjustment factors'!$B$9:$M$51,G$1,FALSE)),
IF(ISNUMBER('01. APC &amp; OPROC ETO'!G92),'01. APC &amp; OPROC ETO'!G92*(1+VLOOKUP(LEFT($B92,2),'00. Adjustment factors'!$B$9:$M$51,G$1,FALSE)),"-")))</f>
        <v>-</v>
      </c>
      <c r="H92" s="688">
        <f>IF('01. APC &amp; OPROC Manual Adj'!H92&lt;&gt;"",'01. APC &amp; OPROC Manual Adj'!H92,'01. APC &amp; OPROC ETO'!H92)</f>
        <v>5</v>
      </c>
      <c r="I92" s="688">
        <f>IF('01. APC &amp; OPROC Manual Adj'!I92="-","-",
IF(ISNUMBER('01. APC &amp; OPROC Manual Adj'!I92),'01. APC &amp; OPROC Manual Adj'!I92*(1+VLOOKUP(LEFT($B92,2),'00. Adjustment factors'!$B$9:$M$51,I$1,FALSE)),
IF(ISNUMBER('01. APC &amp; OPROC ETO'!I92),'01. APC &amp; OPROC ETO'!I92*(1+VLOOKUP(LEFT($B92,2),'00. Adjustment factors'!$B$9:$M$51,I$1,FALSE)),"-")))</f>
        <v>1177.4996792730994</v>
      </c>
      <c r="J92" s="688">
        <f>IF('01. APC &amp; OPROC Manual Adj'!J92&lt;&gt;"",'01. APC &amp; OPROC Manual Adj'!J92,'01. APC &amp; OPROC ETO'!J92)</f>
        <v>5</v>
      </c>
      <c r="K92" s="688">
        <f>IF('01. APC &amp; OPROC Manual Adj'!K92="-","-",
IF(ISNUMBER('01. APC &amp; OPROC Manual Adj'!K92),'01. APC &amp; OPROC Manual Adj'!K92*(1+VLOOKUP(LEFT($B92,2),'00. Adjustment factors'!$B$9:$M$51,K$1,FALSE)),
IF(ISNUMBER('01. APC &amp; OPROC ETO'!K92),'01. APC &amp; OPROC ETO'!K92*(1+VLOOKUP(LEFT($B92,2),'00. Adjustment factors'!$B$9:$M$51,K$1,FALSE)),"-")))</f>
        <v>241.61985022641474</v>
      </c>
      <c r="L92" s="688" t="str">
        <f>'01. APC &amp; OPROC ETO'!L92</f>
        <v>No</v>
      </c>
      <c r="M92" s="689" t="str">
        <f>'01. APC &amp; OPROC ETO'!M92</f>
        <v>-</v>
      </c>
      <c r="N92" s="688" t="str">
        <f>IF('01. APC &amp; OPROC Manual Adj'!N92="-","-",
IF(ISNUMBER('01. APC &amp; OPROC Manual Adj'!N92),'01. APC &amp; OPROC Manual Adj'!N92*(1+VLOOKUP(LEFT($B92,2),'00. Adjustment factors'!$B$9:$M$51,N$1,FALSE)),
IF(ISNUMBER('01. APC &amp; OPROC ETO'!N92),'01. APC &amp; OPROC ETO'!N92*(1+VLOOKUP(LEFT($B92,2),'00. Adjustment factors'!$B$9:$M$51,N$1,FALSE)),"-")))</f>
        <v>-</v>
      </c>
      <c r="O92" s="688" t="str">
        <f>'01. APC &amp; OPROC ETO'!O92</f>
        <v/>
      </c>
      <c r="P92" s="690" t="str">
        <f>'01. APC &amp; OPROC ETO'!P92</f>
        <v/>
      </c>
      <c r="S92" s="359"/>
      <c r="T92" s="359"/>
    </row>
    <row r="93" spans="2:20" x14ac:dyDescent="0.2">
      <c r="B93" s="687" t="s">
        <v>911</v>
      </c>
      <c r="C93" s="636" t="s">
        <v>2069</v>
      </c>
      <c r="D93" s="691">
        <f>IF('01. APC &amp; OPROC Manual Adj'!D93="-","-",
IF(ISNUMBER('01. APC &amp; OPROC Manual Adj'!D93),'01. APC &amp; OPROC Manual Adj'!D93*(1+VLOOKUP(LEFT($B93,2),'00. Adjustment factors'!$B$9:$M$51,D$1,FALSE)),
IF(ISNUMBER('01. APC &amp; OPROC ETO'!D93),'01. APC &amp; OPROC ETO'!D93*(1+VLOOKUP(LEFT($B93,2),'00. Adjustment factors'!$B$9:$M$51,D$1,FALSE)),"-")))</f>
        <v>116.01984739596659</v>
      </c>
      <c r="E93" s="688">
        <f>IF('01. APC &amp; OPROC Manual Adj'!E93="-","-",
IF(ISNUMBER('01. APC &amp; OPROC Manual Adj'!E93),'01. APC &amp; OPROC Manual Adj'!E93*(1+VLOOKUP(LEFT($B93,2),'00. Adjustment factors'!$B$9:$M$51,E$1,FALSE)),
IF(ISNUMBER('01. APC &amp; OPROC ETO'!E93),'01. APC &amp; OPROC ETO'!E93*(1+VLOOKUP(LEFT($B93,2),'00. Adjustment factors'!$B$9:$M$51,E$1,FALSE)),"-")))</f>
        <v>768.37705950837517</v>
      </c>
      <c r="F93" s="688" t="str">
        <f>IF('01. APC &amp; OPROC Manual Adj'!F93="-","-",
IF(ISNUMBER('01. APC &amp; OPROC Manual Adj'!F93),'01. APC &amp; OPROC Manual Adj'!F93*(1+VLOOKUP(LEFT($B93,2),'00. Adjustment factors'!$B$9:$M$51,F$1,FALSE)),
IF(ISNUMBER('01. APC &amp; OPROC ETO'!F93),'01. APC &amp; OPROC ETO'!F93*(1+VLOOKUP(LEFT($B93,2),'00. Adjustment factors'!$B$9:$M$51,F$1,FALSE)),"-")))</f>
        <v>-</v>
      </c>
      <c r="G93" s="688" t="str">
        <f>IF('01. APC &amp; OPROC Manual Adj'!G93="-","-",
IF(ISNUMBER('01. APC &amp; OPROC Manual Adj'!G93),'01. APC &amp; OPROC Manual Adj'!G93*(1+VLOOKUP(LEFT($B93,2),'00. Adjustment factors'!$B$9:$M$51,G$1,FALSE)),
IF(ISNUMBER('01. APC &amp; OPROC ETO'!G93),'01. APC &amp; OPROC ETO'!G93*(1+VLOOKUP(LEFT($B93,2),'00. Adjustment factors'!$B$9:$M$51,G$1,FALSE)),"-")))</f>
        <v>-</v>
      </c>
      <c r="H93" s="688">
        <f>IF('01. APC &amp; OPROC Manual Adj'!H93&lt;&gt;"",'01. APC &amp; OPROC Manual Adj'!H93,'01. APC &amp; OPROC ETO'!H93)</f>
        <v>5</v>
      </c>
      <c r="I93" s="688">
        <f>IF('01. APC &amp; OPROC Manual Adj'!I93="-","-",
IF(ISNUMBER('01. APC &amp; OPROC Manual Adj'!I93),'01. APC &amp; OPROC Manual Adj'!I93*(1+VLOOKUP(LEFT($B93,2),'00. Adjustment factors'!$B$9:$M$51,I$1,FALSE)),
IF(ISNUMBER('01. APC &amp; OPROC ETO'!I93),'01. APC &amp; OPROC ETO'!I93*(1+VLOOKUP(LEFT($B93,2),'00. Adjustment factors'!$B$9:$M$51,I$1,FALSE)),"-")))</f>
        <v>1205.9957821422843</v>
      </c>
      <c r="J93" s="688">
        <f>IF('01. APC &amp; OPROC Manual Adj'!J93&lt;&gt;"",'01. APC &amp; OPROC Manual Adj'!J93,'01. APC &amp; OPROC ETO'!J93)</f>
        <v>8</v>
      </c>
      <c r="K93" s="688">
        <f>IF('01. APC &amp; OPROC Manual Adj'!K93="-","-",
IF(ISNUMBER('01. APC &amp; OPROC Manual Adj'!K93),'01. APC &amp; OPROC Manual Adj'!K93*(1+VLOOKUP(LEFT($B93,2),'00. Adjustment factors'!$B$9:$M$51,K$1,FALSE)),
IF(ISNUMBER('01. APC &amp; OPROC ETO'!K93),'01. APC &amp; OPROC ETO'!K93*(1+VLOOKUP(LEFT($B93,2),'00. Adjustment factors'!$B$9:$M$51,K$1,FALSE)),"-")))</f>
        <v>386.64025467128289</v>
      </c>
      <c r="L93" s="688" t="str">
        <f>'01. APC &amp; OPROC ETO'!L93</f>
        <v>No</v>
      </c>
      <c r="M93" s="689" t="str">
        <f>'01. APC &amp; OPROC ETO'!M93</f>
        <v>-</v>
      </c>
      <c r="N93" s="688" t="str">
        <f>IF('01. APC &amp; OPROC Manual Adj'!N93="-","-",
IF(ISNUMBER('01. APC &amp; OPROC Manual Adj'!N93),'01. APC &amp; OPROC Manual Adj'!N93*(1+VLOOKUP(LEFT($B93,2),'00. Adjustment factors'!$B$9:$M$51,N$1,FALSE)),
IF(ISNUMBER('01. APC &amp; OPROC ETO'!N93),'01. APC &amp; OPROC ETO'!N93*(1+VLOOKUP(LEFT($B93,2),'00. Adjustment factors'!$B$9:$M$51,N$1,FALSE)),"-")))</f>
        <v>-</v>
      </c>
      <c r="O93" s="688" t="str">
        <f>'01. APC &amp; OPROC ETO'!O93</f>
        <v/>
      </c>
      <c r="P93" s="690" t="str">
        <f>'01. APC &amp; OPROC ETO'!P93</f>
        <v/>
      </c>
      <c r="S93" s="359"/>
      <c r="T93" s="359"/>
    </row>
    <row r="94" spans="2:20" x14ac:dyDescent="0.2">
      <c r="B94" s="687" t="s">
        <v>912</v>
      </c>
      <c r="C94" s="636" t="s">
        <v>2070</v>
      </c>
      <c r="D94" s="691" t="str">
        <f>IF('01. APC &amp; OPROC Manual Adj'!D94="-","-",
IF(ISNUMBER('01. APC &amp; OPROC Manual Adj'!D94),'01. APC &amp; OPROC Manual Adj'!D94*(1+VLOOKUP(LEFT($B94,2),'00. Adjustment factors'!$B$9:$M$51,D$1,FALSE)),
IF(ISNUMBER('01. APC &amp; OPROC ETO'!D94),'01. APC &amp; OPROC ETO'!D94*(1+VLOOKUP(LEFT($B94,2),'00. Adjustment factors'!$B$9:$M$51,D$1,FALSE)),"-")))</f>
        <v>-</v>
      </c>
      <c r="E94" s="688">
        <f>IF('01. APC &amp; OPROC Manual Adj'!E94="-","-",
IF(ISNUMBER('01. APC &amp; OPROC Manual Adj'!E94),'01. APC &amp; OPROC Manual Adj'!E94*(1+VLOOKUP(LEFT($B94,2),'00. Adjustment factors'!$B$9:$M$51,E$1,FALSE)),
IF(ISNUMBER('01. APC &amp; OPROC ETO'!E94),'01. APC &amp; OPROC ETO'!E94*(1+VLOOKUP(LEFT($B94,2),'00. Adjustment factors'!$B$9:$M$51,E$1,FALSE)),"-")))</f>
        <v>1984.5500212467969</v>
      </c>
      <c r="F94" s="688" t="str">
        <f>IF('01. APC &amp; OPROC Manual Adj'!F94="-","-",
IF(ISNUMBER('01. APC &amp; OPROC Manual Adj'!F94),'01. APC &amp; OPROC Manual Adj'!F94*(1+VLOOKUP(LEFT($B94,2),'00. Adjustment factors'!$B$9:$M$51,F$1,FALSE)),
IF(ISNUMBER('01. APC &amp; OPROC ETO'!F94),'01. APC &amp; OPROC ETO'!F94*(1+VLOOKUP(LEFT($B94,2),'00. Adjustment factors'!$B$9:$M$51,F$1,FALSE)),"-")))</f>
        <v>-</v>
      </c>
      <c r="G94" s="688" t="str">
        <f>IF('01. APC &amp; OPROC Manual Adj'!G94="-","-",
IF(ISNUMBER('01. APC &amp; OPROC Manual Adj'!G94),'01. APC &amp; OPROC Manual Adj'!G94*(1+VLOOKUP(LEFT($B94,2),'00. Adjustment factors'!$B$9:$M$51,G$1,FALSE)),
IF(ISNUMBER('01. APC &amp; OPROC ETO'!G94),'01. APC &amp; OPROC ETO'!G94*(1+VLOOKUP(LEFT($B94,2),'00. Adjustment factors'!$B$9:$M$51,G$1,FALSE)),"-")))</f>
        <v>-</v>
      </c>
      <c r="H94" s="688">
        <f>IF('01. APC &amp; OPROC Manual Adj'!H94&lt;&gt;"",'01. APC &amp; OPROC Manual Adj'!H94,'01. APC &amp; OPROC ETO'!H94)</f>
        <v>5</v>
      </c>
      <c r="I94" s="688">
        <f>IF('01. APC &amp; OPROC Manual Adj'!I94="-","-",
IF(ISNUMBER('01. APC &amp; OPROC Manual Adj'!I94),'01. APC &amp; OPROC Manual Adj'!I94*(1+VLOOKUP(LEFT($B94,2),'00. Adjustment factors'!$B$9:$M$51,I$1,FALSE)),
IF(ISNUMBER('01. APC &amp; OPROC ETO'!I94),'01. APC &amp; OPROC ETO'!I94*(1+VLOOKUP(LEFT($B94,2),'00. Adjustment factors'!$B$9:$M$51,I$1,FALSE)),"-")))</f>
        <v>3408.3374467464218</v>
      </c>
      <c r="J94" s="688">
        <f>IF('01. APC &amp; OPROC Manual Adj'!J94&lt;&gt;"",'01. APC &amp; OPROC Manual Adj'!J94,'01. APC &amp; OPROC ETO'!J94)</f>
        <v>20</v>
      </c>
      <c r="K94" s="688">
        <f>IF('01. APC &amp; OPROC Manual Adj'!K94="-","-",
IF(ISNUMBER('01. APC &amp; OPROC Manual Adj'!K94),'01. APC &amp; OPROC Manual Adj'!K94*(1+VLOOKUP(LEFT($B94,2),'00. Adjustment factors'!$B$9:$M$51,K$1,FALSE)),
IF(ISNUMBER('01. APC &amp; OPROC ETO'!K94),'01. APC &amp; OPROC ETO'!K94*(1+VLOOKUP(LEFT($B94,2),'00. Adjustment factors'!$B$9:$M$51,K$1,FALSE)),"-")))</f>
        <v>241.61985022641474</v>
      </c>
      <c r="L94" s="688" t="str">
        <f>'01. APC &amp; OPROC ETO'!L94</f>
        <v>No</v>
      </c>
      <c r="M94" s="689" t="str">
        <f>'01. APC &amp; OPROC ETO'!M94</f>
        <v>-</v>
      </c>
      <c r="N94" s="688" t="str">
        <f>IF('01. APC &amp; OPROC Manual Adj'!N94="-","-",
IF(ISNUMBER('01. APC &amp; OPROC Manual Adj'!N94),'01. APC &amp; OPROC Manual Adj'!N94*(1+VLOOKUP(LEFT($B94,2),'00. Adjustment factors'!$B$9:$M$51,N$1,FALSE)),
IF(ISNUMBER('01. APC &amp; OPROC ETO'!N94),'01. APC &amp; OPROC ETO'!N94*(1+VLOOKUP(LEFT($B94,2),'00. Adjustment factors'!$B$9:$M$51,N$1,FALSE)),"-")))</f>
        <v>-</v>
      </c>
      <c r="O94" s="688" t="str">
        <f>'01. APC &amp; OPROC ETO'!O94</f>
        <v/>
      </c>
      <c r="P94" s="690" t="str">
        <f>'01. APC &amp; OPROC ETO'!P94</f>
        <v/>
      </c>
      <c r="S94" s="359"/>
      <c r="T94" s="359"/>
    </row>
    <row r="95" spans="2:20" x14ac:dyDescent="0.2">
      <c r="B95" s="687" t="s">
        <v>913</v>
      </c>
      <c r="C95" s="636" t="s">
        <v>2071</v>
      </c>
      <c r="D95" s="691" t="str">
        <f>IF('01. APC &amp; OPROC Manual Adj'!D95="-","-",
IF(ISNUMBER('01. APC &amp; OPROC Manual Adj'!D95),'01. APC &amp; OPROC Manual Adj'!D95*(1+VLOOKUP(LEFT($B95,2),'00. Adjustment factors'!$B$9:$M$51,D$1,FALSE)),
IF(ISNUMBER('01. APC &amp; OPROC ETO'!D95),'01. APC &amp; OPROC ETO'!D95*(1+VLOOKUP(LEFT($B95,2),'00. Adjustment factors'!$B$9:$M$51,D$1,FALSE)),"-")))</f>
        <v>-</v>
      </c>
      <c r="E95" s="688">
        <f>IF('01. APC &amp; OPROC Manual Adj'!E95="-","-",
IF(ISNUMBER('01. APC &amp; OPROC Manual Adj'!E95),'01. APC &amp; OPROC Manual Adj'!E95*(1+VLOOKUP(LEFT($B95,2),'00. Adjustment factors'!$B$9:$M$51,E$1,FALSE)),
IF(ISNUMBER('01. APC &amp; OPROC ETO'!E95),'01. APC &amp; OPROC ETO'!E95*(1+VLOOKUP(LEFT($B95,2),'00. Adjustment factors'!$B$9:$M$51,E$1,FALSE)),"-")))</f>
        <v>1502.1517083898832</v>
      </c>
      <c r="F95" s="688" t="str">
        <f>IF('01. APC &amp; OPROC Manual Adj'!F95="-","-",
IF(ISNUMBER('01. APC &amp; OPROC Manual Adj'!F95),'01. APC &amp; OPROC Manual Adj'!F95*(1+VLOOKUP(LEFT($B95,2),'00. Adjustment factors'!$B$9:$M$51,F$1,FALSE)),
IF(ISNUMBER('01. APC &amp; OPROC ETO'!F95),'01. APC &amp; OPROC ETO'!F95*(1+VLOOKUP(LEFT($B95,2),'00. Adjustment factors'!$B$9:$M$51,F$1,FALSE)),"-")))</f>
        <v>-</v>
      </c>
      <c r="G95" s="688" t="str">
        <f>IF('01. APC &amp; OPROC Manual Adj'!G95="-","-",
IF(ISNUMBER('01. APC &amp; OPROC Manual Adj'!G95),'01. APC &amp; OPROC Manual Adj'!G95*(1+VLOOKUP(LEFT($B95,2),'00. Adjustment factors'!$B$9:$M$51,G$1,FALSE)),
IF(ISNUMBER('01. APC &amp; OPROC ETO'!G95),'01. APC &amp; OPROC ETO'!G95*(1+VLOOKUP(LEFT($B95,2),'00. Adjustment factors'!$B$9:$M$51,G$1,FALSE)),"-")))</f>
        <v>-</v>
      </c>
      <c r="H95" s="688">
        <f>IF('01. APC &amp; OPROC Manual Adj'!H95&lt;&gt;"",'01. APC &amp; OPROC Manual Adj'!H95,'01. APC &amp; OPROC ETO'!H95)</f>
        <v>5</v>
      </c>
      <c r="I95" s="688">
        <f>IF('01. APC &amp; OPROC Manual Adj'!I95="-","-",
IF(ISNUMBER('01. APC &amp; OPROC Manual Adj'!I95),'01. APC &amp; OPROC Manual Adj'!I95*(1+VLOOKUP(LEFT($B95,2),'00. Adjustment factors'!$B$9:$M$51,I$1,FALSE)),
IF(ISNUMBER('01. APC &amp; OPROC ETO'!I95),'01. APC &amp; OPROC ETO'!I95*(1+VLOOKUP(LEFT($B95,2),'00. Adjustment factors'!$B$9:$M$51,I$1,FALSE)),"-")))</f>
        <v>2456.7711545075731</v>
      </c>
      <c r="J95" s="688">
        <f>IF('01. APC &amp; OPROC Manual Adj'!J95&lt;&gt;"",'01. APC &amp; OPROC Manual Adj'!J95,'01. APC &amp; OPROC ETO'!J95)</f>
        <v>14</v>
      </c>
      <c r="K95" s="688">
        <f>IF('01. APC &amp; OPROC Manual Adj'!K95="-","-",
IF(ISNUMBER('01. APC &amp; OPROC Manual Adj'!K95),'01. APC &amp; OPROC Manual Adj'!K95*(1+VLOOKUP(LEFT($B95,2),'00. Adjustment factors'!$B$9:$M$51,K$1,FALSE)),
IF(ISNUMBER('01. APC &amp; OPROC ETO'!K95),'01. APC &amp; OPROC ETO'!K95*(1+VLOOKUP(LEFT($B95,2),'00. Adjustment factors'!$B$9:$M$51,K$1,FALSE)),"-")))</f>
        <v>241.61985022641474</v>
      </c>
      <c r="L95" s="688" t="str">
        <f>'01. APC &amp; OPROC ETO'!L95</f>
        <v>No</v>
      </c>
      <c r="M95" s="689" t="str">
        <f>'01. APC &amp; OPROC ETO'!M95</f>
        <v>-</v>
      </c>
      <c r="N95" s="688" t="str">
        <f>IF('01. APC &amp; OPROC Manual Adj'!N95="-","-",
IF(ISNUMBER('01. APC &amp; OPROC Manual Adj'!N95),'01. APC &amp; OPROC Manual Adj'!N95*(1+VLOOKUP(LEFT($B95,2),'00. Adjustment factors'!$B$9:$M$51,N$1,FALSE)),
IF(ISNUMBER('01. APC &amp; OPROC ETO'!N95),'01. APC &amp; OPROC ETO'!N95*(1+VLOOKUP(LEFT($B95,2),'00. Adjustment factors'!$B$9:$M$51,N$1,FALSE)),"-")))</f>
        <v>-</v>
      </c>
      <c r="O95" s="688" t="str">
        <f>'01. APC &amp; OPROC ETO'!O95</f>
        <v/>
      </c>
      <c r="P95" s="690" t="str">
        <f>'01. APC &amp; OPROC ETO'!P95</f>
        <v/>
      </c>
      <c r="S95" s="359"/>
      <c r="T95" s="359"/>
    </row>
    <row r="96" spans="2:20" x14ac:dyDescent="0.2">
      <c r="B96" s="687" t="s">
        <v>914</v>
      </c>
      <c r="C96" s="636" t="s">
        <v>2072</v>
      </c>
      <c r="D96" s="691">
        <f>IF('01. APC &amp; OPROC Manual Adj'!D96="-","-",
IF(ISNUMBER('01. APC &amp; OPROC Manual Adj'!D96),'01. APC &amp; OPROC Manual Adj'!D96*(1+VLOOKUP(LEFT($B96,2),'00. Adjustment factors'!$B$9:$M$51,D$1,FALSE)),
IF(ISNUMBER('01. APC &amp; OPROC ETO'!D96),'01. APC &amp; OPROC ETO'!D96*(1+VLOOKUP(LEFT($B96,2),'00. Adjustment factors'!$B$9:$M$51,D$1,FALSE)),"-")))</f>
        <v>138.4096425074689</v>
      </c>
      <c r="E96" s="688">
        <f>IF('01. APC &amp; OPROC Manual Adj'!E96="-","-",
IF(ISNUMBER('01. APC &amp; OPROC Manual Adj'!E96),'01. APC &amp; OPROC Manual Adj'!E96*(1+VLOOKUP(LEFT($B96,2),'00. Adjustment factors'!$B$9:$M$51,E$1,FALSE)),
IF(ISNUMBER('01. APC &amp; OPROC ETO'!E96),'01. APC &amp; OPROC ETO'!E96*(1+VLOOKUP(LEFT($B96,2),'00. Adjustment factors'!$B$9:$M$51,E$1,FALSE)),"-")))</f>
        <v>840.63503464095095</v>
      </c>
      <c r="F96" s="688" t="str">
        <f>IF('01. APC &amp; OPROC Manual Adj'!F96="-","-",
IF(ISNUMBER('01. APC &amp; OPROC Manual Adj'!F96),'01. APC &amp; OPROC Manual Adj'!F96*(1+VLOOKUP(LEFT($B96,2),'00. Adjustment factors'!$B$9:$M$51,F$1,FALSE)),
IF(ISNUMBER('01. APC &amp; OPROC ETO'!F96),'01. APC &amp; OPROC ETO'!F96*(1+VLOOKUP(LEFT($B96,2),'00. Adjustment factors'!$B$9:$M$51,F$1,FALSE)),"-")))</f>
        <v>-</v>
      </c>
      <c r="G96" s="688" t="str">
        <f>IF('01. APC &amp; OPROC Manual Adj'!G96="-","-",
IF(ISNUMBER('01. APC &amp; OPROC Manual Adj'!G96),'01. APC &amp; OPROC Manual Adj'!G96*(1+VLOOKUP(LEFT($B96,2),'00. Adjustment factors'!$B$9:$M$51,G$1,FALSE)),
IF(ISNUMBER('01. APC &amp; OPROC ETO'!G96),'01. APC &amp; OPROC ETO'!G96*(1+VLOOKUP(LEFT($B96,2),'00. Adjustment factors'!$B$9:$M$51,G$1,FALSE)),"-")))</f>
        <v>-</v>
      </c>
      <c r="H96" s="688">
        <f>IF('01. APC &amp; OPROC Manual Adj'!H96&lt;&gt;"",'01. APC &amp; OPROC Manual Adj'!H96,'01. APC &amp; OPROC ETO'!H96)</f>
        <v>5</v>
      </c>
      <c r="I96" s="688">
        <f>IF('01. APC &amp; OPROC Manual Adj'!I96="-","-",
IF(ISNUMBER('01. APC &amp; OPROC Manual Adj'!I96),'01. APC &amp; OPROC Manual Adj'!I96*(1+VLOOKUP(LEFT($B96,2),'00. Adjustment factors'!$B$9:$M$51,I$1,FALSE)),
IF(ISNUMBER('01. APC &amp; OPROC ETO'!I96),'01. APC &amp; OPROC ETO'!I96*(1+VLOOKUP(LEFT($B96,2),'00. Adjustment factors'!$B$9:$M$51,I$1,FALSE)),"-")))</f>
        <v>2077.1623555716474</v>
      </c>
      <c r="J96" s="688">
        <f>IF('01. APC &amp; OPROC Manual Adj'!J96&lt;&gt;"",'01. APC &amp; OPROC Manual Adj'!J96,'01. APC &amp; OPROC ETO'!J96)</f>
        <v>13</v>
      </c>
      <c r="K96" s="688">
        <f>IF('01. APC &amp; OPROC Manual Adj'!K96="-","-",
IF(ISNUMBER('01. APC &amp; OPROC Manual Adj'!K96),'01. APC &amp; OPROC Manual Adj'!K96*(1+VLOOKUP(LEFT($B96,2),'00. Adjustment factors'!$B$9:$M$51,K$1,FALSE)),
IF(ISNUMBER('01. APC &amp; OPROC ETO'!K96),'01. APC &amp; OPROC ETO'!K96*(1+VLOOKUP(LEFT($B96,2),'00. Adjustment factors'!$B$9:$M$51,K$1,FALSE)),"-")))</f>
        <v>241.61985022641474</v>
      </c>
      <c r="L96" s="688" t="str">
        <f>'01. APC &amp; OPROC ETO'!L96</f>
        <v>No</v>
      </c>
      <c r="M96" s="689" t="str">
        <f>'01. APC &amp; OPROC ETO'!M96</f>
        <v>-</v>
      </c>
      <c r="N96" s="688" t="str">
        <f>IF('01. APC &amp; OPROC Manual Adj'!N96="-","-",
IF(ISNUMBER('01. APC &amp; OPROC Manual Adj'!N96),'01. APC &amp; OPROC Manual Adj'!N96*(1+VLOOKUP(LEFT($B96,2),'00. Adjustment factors'!$B$9:$M$51,N$1,FALSE)),
IF(ISNUMBER('01. APC &amp; OPROC ETO'!N96),'01. APC &amp; OPROC ETO'!N96*(1+VLOOKUP(LEFT($B96,2),'00. Adjustment factors'!$B$9:$M$51,N$1,FALSE)),"-")))</f>
        <v>-</v>
      </c>
      <c r="O96" s="688" t="str">
        <f>'01. APC &amp; OPROC ETO'!O96</f>
        <v/>
      </c>
      <c r="P96" s="690" t="str">
        <f>'01. APC &amp; OPROC ETO'!P96</f>
        <v/>
      </c>
      <c r="S96" s="359"/>
      <c r="T96" s="359"/>
    </row>
    <row r="97" spans="2:20" x14ac:dyDescent="0.2">
      <c r="B97" s="687" t="s">
        <v>915</v>
      </c>
      <c r="C97" s="636" t="s">
        <v>2073</v>
      </c>
      <c r="D97" s="691" t="str">
        <f>IF('01. APC &amp; OPROC Manual Adj'!D97="-","-",
IF(ISNUMBER('01. APC &amp; OPROC Manual Adj'!D97),'01. APC &amp; OPROC Manual Adj'!D97*(1+VLOOKUP(LEFT($B97,2),'00. Adjustment factors'!$B$9:$M$51,D$1,FALSE)),
IF(ISNUMBER('01. APC &amp; OPROC ETO'!D97),'01. APC &amp; OPROC ETO'!D97*(1+VLOOKUP(LEFT($B97,2),'00. Adjustment factors'!$B$9:$M$51,D$1,FALSE)),"-")))</f>
        <v>-</v>
      </c>
      <c r="E97" s="688">
        <f>IF('01. APC &amp; OPROC Manual Adj'!E97="-","-",
IF(ISNUMBER('01. APC &amp; OPROC Manual Adj'!E97),'01. APC &amp; OPROC Manual Adj'!E97*(1+VLOOKUP(LEFT($B97,2),'00. Adjustment factors'!$B$9:$M$51,E$1,FALSE)),
IF(ISNUMBER('01. APC &amp; OPROC ETO'!E97),'01. APC &amp; OPROC ETO'!E97*(1+VLOOKUP(LEFT($B97,2),'00. Adjustment factors'!$B$9:$M$51,E$1,FALSE)),"-")))</f>
        <v>1228.3855772537866</v>
      </c>
      <c r="F97" s="688" t="str">
        <f>IF('01. APC &amp; OPROC Manual Adj'!F97="-","-",
IF(ISNUMBER('01. APC &amp; OPROC Manual Adj'!F97),'01. APC &amp; OPROC Manual Adj'!F97*(1+VLOOKUP(LEFT($B97,2),'00. Adjustment factors'!$B$9:$M$51,F$1,FALSE)),
IF(ISNUMBER('01. APC &amp; OPROC ETO'!F97),'01. APC &amp; OPROC ETO'!F97*(1+VLOOKUP(LEFT($B97,2),'00. Adjustment factors'!$B$9:$M$51,F$1,FALSE)),"-")))</f>
        <v>-</v>
      </c>
      <c r="G97" s="688" t="str">
        <f>IF('01. APC &amp; OPROC Manual Adj'!G97="-","-",
IF(ISNUMBER('01. APC &amp; OPROC Manual Adj'!G97),'01. APC &amp; OPROC Manual Adj'!G97*(1+VLOOKUP(LEFT($B97,2),'00. Adjustment factors'!$B$9:$M$51,G$1,FALSE)),
IF(ISNUMBER('01. APC &amp; OPROC ETO'!G97),'01. APC &amp; OPROC ETO'!G97*(1+VLOOKUP(LEFT($B97,2),'00. Adjustment factors'!$B$9:$M$51,G$1,FALSE)),"-")))</f>
        <v>-</v>
      </c>
      <c r="H97" s="688">
        <f>IF('01. APC &amp; OPROC Manual Adj'!H97&lt;&gt;"",'01. APC &amp; OPROC Manual Adj'!H97,'01. APC &amp; OPROC ETO'!H97)</f>
        <v>5</v>
      </c>
      <c r="I97" s="688">
        <f>IF('01. APC &amp; OPROC Manual Adj'!I97="-","-",
IF(ISNUMBER('01. APC &amp; OPROC Manual Adj'!I97),'01. APC &amp; OPROC Manual Adj'!I97*(1+VLOOKUP(LEFT($B97,2),'00. Adjustment factors'!$B$9:$M$51,I$1,FALSE)),
IF(ISNUMBER('01. APC &amp; OPROC ETO'!I97),'01. APC &amp; OPROC ETO'!I97*(1+VLOOKUP(LEFT($B97,2),'00. Adjustment factors'!$B$9:$M$51,I$1,FALSE)),"-")))</f>
        <v>848.77677831786082</v>
      </c>
      <c r="J97" s="688">
        <f>IF('01. APC &amp; OPROC Manual Adj'!J97&lt;&gt;"",'01. APC &amp; OPROC Manual Adj'!J97,'01. APC &amp; OPROC ETO'!J97)</f>
        <v>5</v>
      </c>
      <c r="K97" s="688">
        <f>IF('01. APC &amp; OPROC Manual Adj'!K97="-","-",
IF(ISNUMBER('01. APC &amp; OPROC Manual Adj'!K97),'01. APC &amp; OPROC Manual Adj'!K97*(1+VLOOKUP(LEFT($B97,2),'00. Adjustment factors'!$B$9:$M$51,K$1,FALSE)),
IF(ISNUMBER('01. APC &amp; OPROC ETO'!K97),'01. APC &amp; OPROC ETO'!K97*(1+VLOOKUP(LEFT($B97,2),'00. Adjustment factors'!$B$9:$M$51,K$1,FALSE)),"-")))</f>
        <v>241.61985022641474</v>
      </c>
      <c r="L97" s="688" t="str">
        <f>'01. APC &amp; OPROC ETO'!L97</f>
        <v>No</v>
      </c>
      <c r="M97" s="689" t="str">
        <f>'01. APC &amp; OPROC ETO'!M97</f>
        <v>-</v>
      </c>
      <c r="N97" s="688" t="str">
        <f>IF('01. APC &amp; OPROC Manual Adj'!N97="-","-",
IF(ISNUMBER('01. APC &amp; OPROC Manual Adj'!N97),'01. APC &amp; OPROC Manual Adj'!N97*(1+VLOOKUP(LEFT($B97,2),'00. Adjustment factors'!$B$9:$M$51,N$1,FALSE)),
IF(ISNUMBER('01. APC &amp; OPROC ETO'!N97),'01. APC &amp; OPROC ETO'!N97*(1+VLOOKUP(LEFT($B97,2),'00. Adjustment factors'!$B$9:$M$51,N$1,FALSE)),"-")))</f>
        <v>-</v>
      </c>
      <c r="O97" s="688" t="str">
        <f>'01. APC &amp; OPROC ETO'!O97</f>
        <v/>
      </c>
      <c r="P97" s="690" t="str">
        <f>'01. APC &amp; OPROC ETO'!P97</f>
        <v/>
      </c>
      <c r="S97" s="359"/>
      <c r="T97" s="359"/>
    </row>
    <row r="98" spans="2:20" x14ac:dyDescent="0.2">
      <c r="B98" s="687" t="s">
        <v>916</v>
      </c>
      <c r="C98" s="636" t="s">
        <v>2074</v>
      </c>
      <c r="D98" s="691" t="str">
        <f>IF('01. APC &amp; OPROC Manual Adj'!D98="-","-",
IF(ISNUMBER('01. APC &amp; OPROC Manual Adj'!D98),'01. APC &amp; OPROC Manual Adj'!D98*(1+VLOOKUP(LEFT($B98,2),'00. Adjustment factors'!$B$9:$M$51,D$1,FALSE)),
IF(ISNUMBER('01. APC &amp; OPROC ETO'!D98),'01. APC &amp; OPROC ETO'!D98*(1+VLOOKUP(LEFT($B98,2),'00. Adjustment factors'!$B$9:$M$51,D$1,FALSE)),"-")))</f>
        <v>-</v>
      </c>
      <c r="E98" s="688">
        <f>IF('01. APC &amp; OPROC Manual Adj'!E98="-","-",
IF(ISNUMBER('01. APC &amp; OPROC Manual Adj'!E98),'01. APC &amp; OPROC Manual Adj'!E98*(1+VLOOKUP(LEFT($B98,2),'00. Adjustment factors'!$B$9:$M$51,E$1,FALSE)),
IF(ISNUMBER('01. APC &amp; OPROC ETO'!E98),'01. APC &amp; OPROC ETO'!E98*(1+VLOOKUP(LEFT($B98,2),'00. Adjustment factors'!$B$9:$M$51,E$1,FALSE)),"-")))</f>
        <v>1081.8341910694078</v>
      </c>
      <c r="F98" s="688" t="str">
        <f>IF('01. APC &amp; OPROC Manual Adj'!F98="-","-",
IF(ISNUMBER('01. APC &amp; OPROC Manual Adj'!F98),'01. APC &amp; OPROC Manual Adj'!F98*(1+VLOOKUP(LEFT($B98,2),'00. Adjustment factors'!$B$9:$M$51,F$1,FALSE)),
IF(ISNUMBER('01. APC &amp; OPROC ETO'!F98),'01. APC &amp; OPROC ETO'!F98*(1+VLOOKUP(LEFT($B98,2),'00. Adjustment factors'!$B$9:$M$51,F$1,FALSE)),"-")))</f>
        <v>-</v>
      </c>
      <c r="G98" s="688" t="str">
        <f>IF('01. APC &amp; OPROC Manual Adj'!G98="-","-",
IF(ISNUMBER('01. APC &amp; OPROC Manual Adj'!G98),'01. APC &amp; OPROC Manual Adj'!G98*(1+VLOOKUP(LEFT($B98,2),'00. Adjustment factors'!$B$9:$M$51,G$1,FALSE)),
IF(ISNUMBER('01. APC &amp; OPROC ETO'!G98),'01. APC &amp; OPROC ETO'!G98*(1+VLOOKUP(LEFT($B98,2),'00. Adjustment factors'!$B$9:$M$51,G$1,FALSE)),"-")))</f>
        <v>-</v>
      </c>
      <c r="H98" s="688">
        <f>IF('01. APC &amp; OPROC Manual Adj'!H98&lt;&gt;"",'01. APC &amp; OPROC Manual Adj'!H98,'01. APC &amp; OPROC ETO'!H98)</f>
        <v>5</v>
      </c>
      <c r="I98" s="688">
        <f>IF('01. APC &amp; OPROC Manual Adj'!I98="-","-",
IF(ISNUMBER('01. APC &amp; OPROC Manual Adj'!I98),'01. APC &amp; OPROC Manual Adj'!I98*(1+VLOOKUP(LEFT($B98,2),'00. Adjustment factors'!$B$9:$M$51,I$1,FALSE)),
IF(ISNUMBER('01. APC &amp; OPROC ETO'!I98),'01. APC &amp; OPROC ETO'!I98*(1+VLOOKUP(LEFT($B98,2),'00. Adjustment factors'!$B$9:$M$51,I$1,FALSE)),"-")))</f>
        <v>2326.5032556770143</v>
      </c>
      <c r="J98" s="688">
        <f>IF('01. APC &amp; OPROC Manual Adj'!J98&lt;&gt;"",'01. APC &amp; OPROC Manual Adj'!J98,'01. APC &amp; OPROC ETO'!J98)</f>
        <v>5</v>
      </c>
      <c r="K98" s="688">
        <f>IF('01. APC &amp; OPROC Manual Adj'!K98="-","-",
IF(ISNUMBER('01. APC &amp; OPROC Manual Adj'!K98),'01. APC &amp; OPROC Manual Adj'!K98*(1+VLOOKUP(LEFT($B98,2),'00. Adjustment factors'!$B$9:$M$51,K$1,FALSE)),
IF(ISNUMBER('01. APC &amp; OPROC ETO'!K98),'01. APC &amp; OPROC ETO'!K98*(1+VLOOKUP(LEFT($B98,2),'00. Adjustment factors'!$B$9:$M$51,K$1,FALSE)),"-")))</f>
        <v>386.64025467128289</v>
      </c>
      <c r="L98" s="688" t="str">
        <f>'01. APC &amp; OPROC ETO'!L98</f>
        <v>No</v>
      </c>
      <c r="M98" s="689" t="str">
        <f>'01. APC &amp; OPROC ETO'!M98</f>
        <v>-</v>
      </c>
      <c r="N98" s="688" t="str">
        <f>IF('01. APC &amp; OPROC Manual Adj'!N98="-","-",
IF(ISNUMBER('01. APC &amp; OPROC Manual Adj'!N98),'01. APC &amp; OPROC Manual Adj'!N98*(1+VLOOKUP(LEFT($B98,2),'00. Adjustment factors'!$B$9:$M$51,N$1,FALSE)),
IF(ISNUMBER('01. APC &amp; OPROC ETO'!N98),'01. APC &amp; OPROC ETO'!N98*(1+VLOOKUP(LEFT($B98,2),'00. Adjustment factors'!$B$9:$M$51,N$1,FALSE)),"-")))</f>
        <v>-</v>
      </c>
      <c r="O98" s="688" t="str">
        <f>'01. APC &amp; OPROC ETO'!O98</f>
        <v/>
      </c>
      <c r="P98" s="690" t="str">
        <f>'01. APC &amp; OPROC ETO'!P98</f>
        <v/>
      </c>
      <c r="S98" s="359"/>
      <c r="T98" s="359"/>
    </row>
    <row r="99" spans="2:20" x14ac:dyDescent="0.2">
      <c r="B99" s="687" t="s">
        <v>917</v>
      </c>
      <c r="C99" s="636" t="s">
        <v>2075</v>
      </c>
      <c r="D99" s="691" t="str">
        <f>IF('01. APC &amp; OPROC Manual Adj'!D99="-","-",
IF(ISNUMBER('01. APC &amp; OPROC Manual Adj'!D99),'01. APC &amp; OPROC Manual Adj'!D99*(1+VLOOKUP(LEFT($B99,2),'00. Adjustment factors'!$B$9:$M$51,D$1,FALSE)),
IF(ISNUMBER('01. APC &amp; OPROC ETO'!D99),'01. APC &amp; OPROC ETO'!D99*(1+VLOOKUP(LEFT($B99,2),'00. Adjustment factors'!$B$9:$M$51,D$1,FALSE)),"-")))</f>
        <v>-</v>
      </c>
      <c r="E99" s="688">
        <f>IF('01. APC &amp; OPROC Manual Adj'!E99="-","-",
IF(ISNUMBER('01. APC &amp; OPROC Manual Adj'!E99),'01. APC &amp; OPROC Manual Adj'!E99*(1+VLOOKUP(LEFT($B99,2),'00. Adjustment factors'!$B$9:$M$51,E$1,FALSE)),
IF(ISNUMBER('01. APC &amp; OPROC ETO'!E99),'01. APC &amp; OPROC ETO'!E99*(1+VLOOKUP(LEFT($B99,2),'00. Adjustment factors'!$B$9:$M$51,E$1,FALSE)),"-")))</f>
        <v>1100.1531143424552</v>
      </c>
      <c r="F99" s="688" t="str">
        <f>IF('01. APC &amp; OPROC Manual Adj'!F99="-","-",
IF(ISNUMBER('01. APC &amp; OPROC Manual Adj'!F99),'01. APC &amp; OPROC Manual Adj'!F99*(1+VLOOKUP(LEFT($B99,2),'00. Adjustment factors'!$B$9:$M$51,F$1,FALSE)),
IF(ISNUMBER('01. APC &amp; OPROC ETO'!F99),'01. APC &amp; OPROC ETO'!F99*(1+VLOOKUP(LEFT($B99,2),'00. Adjustment factors'!$B$9:$M$51,F$1,FALSE)),"-")))</f>
        <v>-</v>
      </c>
      <c r="G99" s="688" t="str">
        <f>IF('01. APC &amp; OPROC Manual Adj'!G99="-","-",
IF(ISNUMBER('01. APC &amp; OPROC Manual Adj'!G99),'01. APC &amp; OPROC Manual Adj'!G99*(1+VLOOKUP(LEFT($B99,2),'00. Adjustment factors'!$B$9:$M$51,G$1,FALSE)),
IF(ISNUMBER('01. APC &amp; OPROC ETO'!G99),'01. APC &amp; OPROC ETO'!G99*(1+VLOOKUP(LEFT($B99,2),'00. Adjustment factors'!$B$9:$M$51,G$1,FALSE)),"-")))</f>
        <v>-</v>
      </c>
      <c r="H99" s="688">
        <f>IF('01. APC &amp; OPROC Manual Adj'!H99&lt;&gt;"",'01. APC &amp; OPROC Manual Adj'!H99,'01. APC &amp; OPROC ETO'!H99)</f>
        <v>5</v>
      </c>
      <c r="I99" s="688">
        <f>IF('01. APC &amp; OPROC Manual Adj'!I99="-","-",
IF(ISNUMBER('01. APC &amp; OPROC Manual Adj'!I99),'01. APC &amp; OPROC Manual Adj'!I99*(1+VLOOKUP(LEFT($B99,2),'00. Adjustment factors'!$B$9:$M$51,I$1,FALSE)),
IF(ISNUMBER('01. APC &amp; OPROC ETO'!I99),'01. APC &amp; OPROC ETO'!I99*(1+VLOOKUP(LEFT($B99,2),'00. Adjustment factors'!$B$9:$M$51,I$1,FALSE)),"-")))</f>
        <v>1272.1474495171776</v>
      </c>
      <c r="J99" s="688">
        <f>IF('01. APC &amp; OPROC Manual Adj'!J99&lt;&gt;"",'01. APC &amp; OPROC Manual Adj'!J99,'01. APC &amp; OPROC ETO'!J99)</f>
        <v>11</v>
      </c>
      <c r="K99" s="688">
        <f>IF('01. APC &amp; OPROC Manual Adj'!K99="-","-",
IF(ISNUMBER('01. APC &amp; OPROC Manual Adj'!K99),'01. APC &amp; OPROC Manual Adj'!K99*(1+VLOOKUP(LEFT($B99,2),'00. Adjustment factors'!$B$9:$M$51,K$1,FALSE)),
IF(ISNUMBER('01. APC &amp; OPROC ETO'!K99),'01. APC &amp; OPROC ETO'!K99*(1+VLOOKUP(LEFT($B99,2),'00. Adjustment factors'!$B$9:$M$51,K$1,FALSE)),"-")))</f>
        <v>241.61985022641474</v>
      </c>
      <c r="L99" s="688" t="str">
        <f>'01. APC &amp; OPROC ETO'!L99</f>
        <v>No</v>
      </c>
      <c r="M99" s="689" t="str">
        <f>'01. APC &amp; OPROC ETO'!M99</f>
        <v>-</v>
      </c>
      <c r="N99" s="688" t="str">
        <f>IF('01. APC &amp; OPROC Manual Adj'!N99="-","-",
IF(ISNUMBER('01. APC &amp; OPROC Manual Adj'!N99),'01. APC &amp; OPROC Manual Adj'!N99*(1+VLOOKUP(LEFT($B99,2),'00. Adjustment factors'!$B$9:$M$51,N$1,FALSE)),
IF(ISNUMBER('01. APC &amp; OPROC ETO'!N99),'01. APC &amp; OPROC ETO'!N99*(1+VLOOKUP(LEFT($B99,2),'00. Adjustment factors'!$B$9:$M$51,N$1,FALSE)),"-")))</f>
        <v>-</v>
      </c>
      <c r="O99" s="688" t="str">
        <f>'01. APC &amp; OPROC ETO'!O99</f>
        <v/>
      </c>
      <c r="P99" s="690" t="str">
        <f>'01. APC &amp; OPROC ETO'!P99</f>
        <v/>
      </c>
      <c r="S99" s="359"/>
      <c r="T99" s="359"/>
    </row>
    <row r="100" spans="2:20" x14ac:dyDescent="0.2">
      <c r="B100" s="687" t="s">
        <v>918</v>
      </c>
      <c r="C100" s="636" t="s">
        <v>2076</v>
      </c>
      <c r="D100" s="691" t="str">
        <f>IF('01. APC &amp; OPROC Manual Adj'!D100="-","-",
IF(ISNUMBER('01. APC &amp; OPROC Manual Adj'!D100),'01. APC &amp; OPROC Manual Adj'!D100*(1+VLOOKUP(LEFT($B100,2),'00. Adjustment factors'!$B$9:$M$51,D$1,FALSE)),
IF(ISNUMBER('01. APC &amp; OPROC ETO'!D100),'01. APC &amp; OPROC ETO'!D100*(1+VLOOKUP(LEFT($B100,2),'00. Adjustment factors'!$B$9:$M$51,D$1,FALSE)),"-")))</f>
        <v>-</v>
      </c>
      <c r="E100" s="688">
        <f>IF('01. APC &amp; OPROC Manual Adj'!E100="-","-",
IF(ISNUMBER('01. APC &amp; OPROC Manual Adj'!E100),'01. APC &amp; OPROC Manual Adj'!E100*(1+VLOOKUP(LEFT($B100,2),'00. Adjustment factors'!$B$9:$M$51,E$1,FALSE)),
IF(ISNUMBER('01. APC &amp; OPROC ETO'!E100),'01. APC &amp; OPROC ETO'!E100*(1+VLOOKUP(LEFT($B100,2),'00. Adjustment factors'!$B$9:$M$51,E$1,FALSE)),"-")))</f>
        <v>1125.5960633327986</v>
      </c>
      <c r="F100" s="688" t="str">
        <f>IF('01. APC &amp; OPROC Manual Adj'!F100="-","-",
IF(ISNUMBER('01. APC &amp; OPROC Manual Adj'!F100),'01. APC &amp; OPROC Manual Adj'!F100*(1+VLOOKUP(LEFT($B100,2),'00. Adjustment factors'!$B$9:$M$51,F$1,FALSE)),
IF(ISNUMBER('01. APC &amp; OPROC ETO'!F100),'01. APC &amp; OPROC ETO'!F100*(1+VLOOKUP(LEFT($B100,2),'00. Adjustment factors'!$B$9:$M$51,F$1,FALSE)),"-")))</f>
        <v>-</v>
      </c>
      <c r="G100" s="688" t="str">
        <f>IF('01. APC &amp; OPROC Manual Adj'!G100="-","-",
IF(ISNUMBER('01. APC &amp; OPROC Manual Adj'!G100),'01. APC &amp; OPROC Manual Adj'!G100*(1+VLOOKUP(LEFT($B100,2),'00. Adjustment factors'!$B$9:$M$51,G$1,FALSE)),
IF(ISNUMBER('01. APC &amp; OPROC ETO'!G100),'01. APC &amp; OPROC ETO'!G100*(1+VLOOKUP(LEFT($B100,2),'00. Adjustment factors'!$B$9:$M$51,G$1,FALSE)),"-")))</f>
        <v>-</v>
      </c>
      <c r="H100" s="688">
        <f>IF('01. APC &amp; OPROC Manual Adj'!H100&lt;&gt;"",'01. APC &amp; OPROC Manual Adj'!H100,'01. APC &amp; OPROC ETO'!H100)</f>
        <v>5</v>
      </c>
      <c r="I100" s="688">
        <f>IF('01. APC &amp; OPROC Manual Adj'!I100="-","-",
IF(ISNUMBER('01. APC &amp; OPROC Manual Adj'!I100),'01. APC &amp; OPROC Manual Adj'!I100*(1+VLOOKUP(LEFT($B100,2),'00. Adjustment factors'!$B$9:$M$51,I$1,FALSE)),
IF(ISNUMBER('01. APC &amp; OPROC ETO'!I100),'01. APC &amp; OPROC ETO'!I100*(1+VLOOKUP(LEFT($B100,2),'00. Adjustment factors'!$B$9:$M$51,I$1,FALSE)),"-")))</f>
        <v>1061.4798318771329</v>
      </c>
      <c r="J100" s="688">
        <f>IF('01. APC &amp; OPROC Manual Adj'!J100&lt;&gt;"",'01. APC &amp; OPROC Manual Adj'!J100,'01. APC &amp; OPROC ETO'!J100)</f>
        <v>5</v>
      </c>
      <c r="K100" s="688">
        <f>IF('01. APC &amp; OPROC Manual Adj'!K100="-","-",
IF(ISNUMBER('01. APC &amp; OPROC Manual Adj'!K100),'01. APC &amp; OPROC Manual Adj'!K100*(1+VLOOKUP(LEFT($B100,2),'00. Adjustment factors'!$B$9:$M$51,K$1,FALSE)),
IF(ISNUMBER('01. APC &amp; OPROC ETO'!K100),'01. APC &amp; OPROC ETO'!K100*(1+VLOOKUP(LEFT($B100,2),'00. Adjustment factors'!$B$9:$M$51,K$1,FALSE)),"-")))</f>
        <v>386.64025467128289</v>
      </c>
      <c r="L100" s="688" t="str">
        <f>'01. APC &amp; OPROC ETO'!L100</f>
        <v>No</v>
      </c>
      <c r="M100" s="689" t="str">
        <f>'01. APC &amp; OPROC ETO'!M100</f>
        <v>-</v>
      </c>
      <c r="N100" s="688" t="str">
        <f>IF('01. APC &amp; OPROC Manual Adj'!N100="-","-",
IF(ISNUMBER('01. APC &amp; OPROC Manual Adj'!N100),'01. APC &amp; OPROC Manual Adj'!N100*(1+VLOOKUP(LEFT($B100,2),'00. Adjustment factors'!$B$9:$M$51,N$1,FALSE)),
IF(ISNUMBER('01. APC &amp; OPROC ETO'!N100),'01. APC &amp; OPROC ETO'!N100*(1+VLOOKUP(LEFT($B100,2),'00. Adjustment factors'!$B$9:$M$51,N$1,FALSE)),"-")))</f>
        <v>-</v>
      </c>
      <c r="O100" s="688" t="str">
        <f>'01. APC &amp; OPROC ETO'!O100</f>
        <v/>
      </c>
      <c r="P100" s="690" t="str">
        <f>'01. APC &amp; OPROC ETO'!P100</f>
        <v/>
      </c>
      <c r="S100" s="359"/>
      <c r="T100" s="359"/>
    </row>
    <row r="101" spans="2:20" x14ac:dyDescent="0.2">
      <c r="B101" s="687" t="s">
        <v>919</v>
      </c>
      <c r="C101" s="636" t="s">
        <v>2077</v>
      </c>
      <c r="D101" s="691" t="str">
        <f>IF('01. APC &amp; OPROC Manual Adj'!D101="-","-",
IF(ISNUMBER('01. APC &amp; OPROC Manual Adj'!D101),'01. APC &amp; OPROC Manual Adj'!D101*(1+VLOOKUP(LEFT($B101,2),'00. Adjustment factors'!$B$9:$M$51,D$1,FALSE)),
IF(ISNUMBER('01. APC &amp; OPROC ETO'!D101),'01. APC &amp; OPROC ETO'!D101*(1+VLOOKUP(LEFT($B101,2),'00. Adjustment factors'!$B$9:$M$51,D$1,FALSE)),"-")))</f>
        <v>-</v>
      </c>
      <c r="E101" s="688">
        <f>IF('01. APC &amp; OPROC Manual Adj'!E101="-","-",
IF(ISNUMBER('01. APC &amp; OPROC Manual Adj'!E101),'01. APC &amp; OPROC Manual Adj'!E101*(1+VLOOKUP(LEFT($B101,2),'00. Adjustment factors'!$B$9:$M$51,E$1,FALSE)),
IF(ISNUMBER('01. APC &amp; OPROC ETO'!E101),'01. APC &amp; OPROC ETO'!E101*(1+VLOOKUP(LEFT($B101,2),'00. Adjustment factors'!$B$9:$M$51,E$1,FALSE)),"-")))</f>
        <v>1060.4621139175192</v>
      </c>
      <c r="F101" s="688" t="str">
        <f>IF('01. APC &amp; OPROC Manual Adj'!F101="-","-",
IF(ISNUMBER('01. APC &amp; OPROC Manual Adj'!F101),'01. APC &amp; OPROC Manual Adj'!F101*(1+VLOOKUP(LEFT($B101,2),'00. Adjustment factors'!$B$9:$M$51,F$1,FALSE)),
IF(ISNUMBER('01. APC &amp; OPROC ETO'!F101),'01. APC &amp; OPROC ETO'!F101*(1+VLOOKUP(LEFT($B101,2),'00. Adjustment factors'!$B$9:$M$51,F$1,FALSE)),"-")))</f>
        <v>-</v>
      </c>
      <c r="G101" s="688" t="str">
        <f>IF('01. APC &amp; OPROC Manual Adj'!G101="-","-",
IF(ISNUMBER('01. APC &amp; OPROC Manual Adj'!G101),'01. APC &amp; OPROC Manual Adj'!G101*(1+VLOOKUP(LEFT($B101,2),'00. Adjustment factors'!$B$9:$M$51,G$1,FALSE)),
IF(ISNUMBER('01. APC &amp; OPROC ETO'!G101),'01. APC &amp; OPROC ETO'!G101*(1+VLOOKUP(LEFT($B101,2),'00. Adjustment factors'!$B$9:$M$51,G$1,FALSE)),"-")))</f>
        <v>-</v>
      </c>
      <c r="H101" s="688">
        <f>IF('01. APC &amp; OPROC Manual Adj'!H101&lt;&gt;"",'01. APC &amp; OPROC Manual Adj'!H101,'01. APC &amp; OPROC ETO'!H101)</f>
        <v>5</v>
      </c>
      <c r="I101" s="688">
        <f>IF('01. APC &amp; OPROC Manual Adj'!I101="-","-",
IF(ISNUMBER('01. APC &amp; OPROC Manual Adj'!I101),'01. APC &amp; OPROC Manual Adj'!I101*(1+VLOOKUP(LEFT($B101,2),'00. Adjustment factors'!$B$9:$M$51,I$1,FALSE)),
IF(ISNUMBER('01. APC &amp; OPROC ETO'!I101),'01. APC &amp; OPROC ETO'!I101*(1+VLOOKUP(LEFT($B101,2),'00. Adjustment factors'!$B$9:$M$51,I$1,FALSE)),"-")))</f>
        <v>904.75126609661663</v>
      </c>
      <c r="J101" s="688">
        <f>IF('01. APC &amp; OPROC Manual Adj'!J101&lt;&gt;"",'01. APC &amp; OPROC Manual Adj'!J101,'01. APC &amp; OPROC ETO'!J101)</f>
        <v>5</v>
      </c>
      <c r="K101" s="688">
        <f>IF('01. APC &amp; OPROC Manual Adj'!K101="-","-",
IF(ISNUMBER('01. APC &amp; OPROC Manual Adj'!K101),'01. APC &amp; OPROC Manual Adj'!K101*(1+VLOOKUP(LEFT($B101,2),'00. Adjustment factors'!$B$9:$M$51,K$1,FALSE)),
IF(ISNUMBER('01. APC &amp; OPROC ETO'!K101),'01. APC &amp; OPROC ETO'!K101*(1+VLOOKUP(LEFT($B101,2),'00. Adjustment factors'!$B$9:$M$51,K$1,FALSE)),"-")))</f>
        <v>241.61985022641474</v>
      </c>
      <c r="L101" s="688" t="str">
        <f>'01. APC &amp; OPROC ETO'!L101</f>
        <v>No</v>
      </c>
      <c r="M101" s="689" t="str">
        <f>'01. APC &amp; OPROC ETO'!M101</f>
        <v>-</v>
      </c>
      <c r="N101" s="688" t="str">
        <f>IF('01. APC &amp; OPROC Manual Adj'!N101="-","-",
IF(ISNUMBER('01. APC &amp; OPROC Manual Adj'!N101),'01. APC &amp; OPROC Manual Adj'!N101*(1+VLOOKUP(LEFT($B101,2),'00. Adjustment factors'!$B$9:$M$51,N$1,FALSE)),
IF(ISNUMBER('01. APC &amp; OPROC ETO'!N101),'01. APC &amp; OPROC ETO'!N101*(1+VLOOKUP(LEFT($B101,2),'00. Adjustment factors'!$B$9:$M$51,N$1,FALSE)),"-")))</f>
        <v>-</v>
      </c>
      <c r="O101" s="688" t="str">
        <f>'01. APC &amp; OPROC ETO'!O101</f>
        <v/>
      </c>
      <c r="P101" s="690" t="str">
        <f>'01. APC &amp; OPROC ETO'!P101</f>
        <v/>
      </c>
      <c r="S101" s="359"/>
      <c r="T101" s="359"/>
    </row>
    <row r="102" spans="2:20" x14ac:dyDescent="0.2">
      <c r="B102" s="687" t="s">
        <v>920</v>
      </c>
      <c r="C102" s="636" t="s">
        <v>2078</v>
      </c>
      <c r="D102" s="691" t="str">
        <f>IF('01. APC &amp; OPROC Manual Adj'!D102="-","-",
IF(ISNUMBER('01. APC &amp; OPROC Manual Adj'!D102),'01. APC &amp; OPROC Manual Adj'!D102*(1+VLOOKUP(LEFT($B102,2),'00. Adjustment factors'!$B$9:$M$51,D$1,FALSE)),
IF(ISNUMBER('01. APC &amp; OPROC ETO'!D102),'01. APC &amp; OPROC ETO'!D102*(1+VLOOKUP(LEFT($B102,2),'00. Adjustment factors'!$B$9:$M$51,D$1,FALSE)),"-")))</f>
        <v>-</v>
      </c>
      <c r="E102" s="688">
        <f>IF('01. APC &amp; OPROC Manual Adj'!E102="-","-",
IF(ISNUMBER('01. APC &amp; OPROC Manual Adj'!E102),'01. APC &amp; OPROC Manual Adj'!E102*(1+VLOOKUP(LEFT($B102,2),'00. Adjustment factors'!$B$9:$M$51,E$1,FALSE)),
IF(ISNUMBER('01. APC &amp; OPROC ETO'!E102),'01. APC &amp; OPROC ETO'!E102*(1+VLOOKUP(LEFT($B102,2),'00. Adjustment factors'!$B$9:$M$51,E$1,FALSE)),"-")))</f>
        <v>1028.9128571694932</v>
      </c>
      <c r="F102" s="688" t="str">
        <f>IF('01. APC &amp; OPROC Manual Adj'!F102="-","-",
IF(ISNUMBER('01. APC &amp; OPROC Manual Adj'!F102),'01. APC &amp; OPROC Manual Adj'!F102*(1+VLOOKUP(LEFT($B102,2),'00. Adjustment factors'!$B$9:$M$51,F$1,FALSE)),
IF(ISNUMBER('01. APC &amp; OPROC ETO'!F102),'01. APC &amp; OPROC ETO'!F102*(1+VLOOKUP(LEFT($B102,2),'00. Adjustment factors'!$B$9:$M$51,F$1,FALSE)),"-")))</f>
        <v>-</v>
      </c>
      <c r="G102" s="688" t="str">
        <f>IF('01. APC &amp; OPROC Manual Adj'!G102="-","-",
IF(ISNUMBER('01. APC &amp; OPROC Manual Adj'!G102),'01. APC &amp; OPROC Manual Adj'!G102*(1+VLOOKUP(LEFT($B102,2),'00. Adjustment factors'!$B$9:$M$51,G$1,FALSE)),
IF(ISNUMBER('01. APC &amp; OPROC ETO'!G102),'01. APC &amp; OPROC ETO'!G102*(1+VLOOKUP(LEFT($B102,2),'00. Adjustment factors'!$B$9:$M$51,G$1,FALSE)),"-")))</f>
        <v>-</v>
      </c>
      <c r="H102" s="688">
        <f>IF('01. APC &amp; OPROC Manual Adj'!H102&lt;&gt;"",'01. APC &amp; OPROC Manual Adj'!H102,'01. APC &amp; OPROC ETO'!H102)</f>
        <v>5</v>
      </c>
      <c r="I102" s="688">
        <f>IF('01. APC &amp; OPROC Manual Adj'!I102="-","-",
IF(ISNUMBER('01. APC &amp; OPROC Manual Adj'!I102),'01. APC &amp; OPROC Manual Adj'!I102*(1+VLOOKUP(LEFT($B102,2),'00. Adjustment factors'!$B$9:$M$51,I$1,FALSE)),
IF(ISNUMBER('01. APC &amp; OPROC ETO'!I102),'01. APC &amp; OPROC ETO'!I102*(1+VLOOKUP(LEFT($B102,2),'00. Adjustment factors'!$B$9:$M$51,I$1,FALSE)),"-")))</f>
        <v>864.04254771206695</v>
      </c>
      <c r="J102" s="688">
        <f>IF('01. APC &amp; OPROC Manual Adj'!J102&lt;&gt;"",'01. APC &amp; OPROC Manual Adj'!J102,'01. APC &amp; OPROC ETO'!J102)</f>
        <v>5</v>
      </c>
      <c r="K102" s="688">
        <f>IF('01. APC &amp; OPROC Manual Adj'!K102="-","-",
IF(ISNUMBER('01. APC &amp; OPROC Manual Adj'!K102),'01. APC &amp; OPROC Manual Adj'!K102*(1+VLOOKUP(LEFT($B102,2),'00. Adjustment factors'!$B$9:$M$51,K$1,FALSE)),
IF(ISNUMBER('01. APC &amp; OPROC ETO'!K102),'01. APC &amp; OPROC ETO'!K102*(1+VLOOKUP(LEFT($B102,2),'00. Adjustment factors'!$B$9:$M$51,K$1,FALSE)),"-")))</f>
        <v>386.64025467128289</v>
      </c>
      <c r="L102" s="688" t="str">
        <f>'01. APC &amp; OPROC ETO'!L102</f>
        <v>No</v>
      </c>
      <c r="M102" s="689" t="str">
        <f>'01. APC &amp; OPROC ETO'!M102</f>
        <v>-</v>
      </c>
      <c r="N102" s="688" t="str">
        <f>IF('01. APC &amp; OPROC Manual Adj'!N102="-","-",
IF(ISNUMBER('01. APC &amp; OPROC Manual Adj'!N102),'01. APC &amp; OPROC Manual Adj'!N102*(1+VLOOKUP(LEFT($B102,2),'00. Adjustment factors'!$B$9:$M$51,N$1,FALSE)),
IF(ISNUMBER('01. APC &amp; OPROC ETO'!N102),'01. APC &amp; OPROC ETO'!N102*(1+VLOOKUP(LEFT($B102,2),'00. Adjustment factors'!$B$9:$M$51,N$1,FALSE)),"-")))</f>
        <v>-</v>
      </c>
      <c r="O102" s="688" t="str">
        <f>'01. APC &amp; OPROC ETO'!O102</f>
        <v/>
      </c>
      <c r="P102" s="690" t="str">
        <f>'01. APC &amp; OPROC ETO'!P102</f>
        <v/>
      </c>
      <c r="S102" s="359"/>
      <c r="T102" s="359"/>
    </row>
    <row r="103" spans="2:20" x14ac:dyDescent="0.2">
      <c r="B103" s="687" t="s">
        <v>921</v>
      </c>
      <c r="C103" s="636" t="s">
        <v>2079</v>
      </c>
      <c r="D103" s="691" t="str">
        <f>IF('01. APC &amp; OPROC Manual Adj'!D103="-","-",
IF(ISNUMBER('01. APC &amp; OPROC Manual Adj'!D103),'01. APC &amp; OPROC Manual Adj'!D103*(1+VLOOKUP(LEFT($B103,2),'00. Adjustment factors'!$B$9:$M$51,D$1,FALSE)),
IF(ISNUMBER('01. APC &amp; OPROC ETO'!D103),'01. APC &amp; OPROC ETO'!D103*(1+VLOOKUP(LEFT($B103,2),'00. Adjustment factors'!$B$9:$M$51,D$1,FALSE)),"-")))</f>
        <v>-</v>
      </c>
      <c r="E103" s="688">
        <f>IF('01. APC &amp; OPROC Manual Adj'!E103="-","-",
IF(ISNUMBER('01. APC &amp; OPROC Manual Adj'!E103),'01. APC &amp; OPROC Manual Adj'!E103*(1+VLOOKUP(LEFT($B103,2),'00. Adjustment factors'!$B$9:$M$51,E$1,FALSE)),
IF(ISNUMBER('01. APC &amp; OPROC ETO'!E103),'01. APC &amp; OPROC ETO'!E103*(1+VLOOKUP(LEFT($B103,2),'00. Adjustment factors'!$B$9:$M$51,E$1,FALSE)),"-")))</f>
        <v>1574.4096835224589</v>
      </c>
      <c r="F103" s="688" t="str">
        <f>IF('01. APC &amp; OPROC Manual Adj'!F103="-","-",
IF(ISNUMBER('01. APC &amp; OPROC Manual Adj'!F103),'01. APC &amp; OPROC Manual Adj'!F103*(1+VLOOKUP(LEFT($B103,2),'00. Adjustment factors'!$B$9:$M$51,F$1,FALSE)),
IF(ISNUMBER('01. APC &amp; OPROC ETO'!F103),'01. APC &amp; OPROC ETO'!F103*(1+VLOOKUP(LEFT($B103,2),'00. Adjustment factors'!$B$9:$M$51,F$1,FALSE)),"-")))</f>
        <v>-</v>
      </c>
      <c r="G103" s="688" t="str">
        <f>IF('01. APC &amp; OPROC Manual Adj'!G103="-","-",
IF(ISNUMBER('01. APC &amp; OPROC Manual Adj'!G103),'01. APC &amp; OPROC Manual Adj'!G103*(1+VLOOKUP(LEFT($B103,2),'00. Adjustment factors'!$B$9:$M$51,G$1,FALSE)),
IF(ISNUMBER('01. APC &amp; OPROC ETO'!G103),'01. APC &amp; OPROC ETO'!G103*(1+VLOOKUP(LEFT($B103,2),'00. Adjustment factors'!$B$9:$M$51,G$1,FALSE)),"-")))</f>
        <v>-</v>
      </c>
      <c r="H103" s="688">
        <f>IF('01. APC &amp; OPROC Manual Adj'!H103&lt;&gt;"",'01. APC &amp; OPROC Manual Adj'!H103,'01. APC &amp; OPROC ETO'!H103)</f>
        <v>5</v>
      </c>
      <c r="I103" s="688">
        <f>IF('01. APC &amp; OPROC Manual Adj'!I103="-","-",
IF(ISNUMBER('01. APC &amp; OPROC Manual Adj'!I103),'01. APC &amp; OPROC Manual Adj'!I103*(1+VLOOKUP(LEFT($B103,2),'00. Adjustment factors'!$B$9:$M$51,I$1,FALSE)),
IF(ISNUMBER('01. APC &amp; OPROC ETO'!I103),'01. APC &amp; OPROC ETO'!I103*(1+VLOOKUP(LEFT($B103,2),'00. Adjustment factors'!$B$9:$M$51,I$1,FALSE)),"-")))</f>
        <v>1753.5280444144776</v>
      </c>
      <c r="J103" s="688">
        <f>IF('01. APC &amp; OPROC Manual Adj'!J103&lt;&gt;"",'01. APC &amp; OPROC Manual Adj'!J103,'01. APC &amp; OPROC ETO'!J103)</f>
        <v>8</v>
      </c>
      <c r="K103" s="688">
        <f>IF('01. APC &amp; OPROC Manual Adj'!K103="-","-",
IF(ISNUMBER('01. APC &amp; OPROC Manual Adj'!K103),'01. APC &amp; OPROC Manual Adj'!K103*(1+VLOOKUP(LEFT($B103,2),'00. Adjustment factors'!$B$9:$M$51,K$1,FALSE)),
IF(ISNUMBER('01. APC &amp; OPROC ETO'!K103),'01. APC &amp; OPROC ETO'!K103*(1+VLOOKUP(LEFT($B103,2),'00. Adjustment factors'!$B$9:$M$51,K$1,FALSE)),"-")))</f>
        <v>241.61985022641474</v>
      </c>
      <c r="L103" s="688" t="str">
        <f>'01. APC &amp; OPROC ETO'!L103</f>
        <v>No</v>
      </c>
      <c r="M103" s="689" t="str">
        <f>'01. APC &amp; OPROC ETO'!M103</f>
        <v>-</v>
      </c>
      <c r="N103" s="688" t="str">
        <f>IF('01. APC &amp; OPROC Manual Adj'!N103="-","-",
IF(ISNUMBER('01. APC &amp; OPROC Manual Adj'!N103),'01. APC &amp; OPROC Manual Adj'!N103*(1+VLOOKUP(LEFT($B103,2),'00. Adjustment factors'!$B$9:$M$51,N$1,FALSE)),
IF(ISNUMBER('01. APC &amp; OPROC ETO'!N103),'01. APC &amp; OPROC ETO'!N103*(1+VLOOKUP(LEFT($B103,2),'00. Adjustment factors'!$B$9:$M$51,N$1,FALSE)),"-")))</f>
        <v>-</v>
      </c>
      <c r="O103" s="688" t="str">
        <f>'01. APC &amp; OPROC ETO'!O103</f>
        <v/>
      </c>
      <c r="P103" s="690" t="str">
        <f>'01. APC &amp; OPROC ETO'!P103</f>
        <v/>
      </c>
      <c r="S103" s="359"/>
      <c r="T103" s="359"/>
    </row>
    <row r="104" spans="2:20" x14ac:dyDescent="0.2">
      <c r="B104" s="687" t="s">
        <v>922</v>
      </c>
      <c r="C104" s="636" t="s">
        <v>2080</v>
      </c>
      <c r="D104" s="691">
        <f>IF('01. APC &amp; OPROC Manual Adj'!D104="-","-",
IF(ISNUMBER('01. APC &amp; OPROC Manual Adj'!D104),'01. APC &amp; OPROC Manual Adj'!D104*(1+VLOOKUP(LEFT($B104,2),'00. Adjustment factors'!$B$9:$M$51,D$1,FALSE)),
IF(ISNUMBER('01. APC &amp; OPROC ETO'!D104),'01. APC &amp; OPROC ETO'!D104*(1+VLOOKUP(LEFT($B104,2),'00. Adjustment factors'!$B$9:$M$51,D$1,FALSE)),"-")))</f>
        <v>115.00212943635285</v>
      </c>
      <c r="E104" s="688">
        <f>IF('01. APC &amp; OPROC Manual Adj'!E104="-","-",
IF(ISNUMBER('01. APC &amp; OPROC Manual Adj'!E104),'01. APC &amp; OPROC Manual Adj'!E104*(1+VLOOKUP(LEFT($B104,2),'00. Adjustment factors'!$B$9:$M$51,E$1,FALSE)),
IF(ISNUMBER('01. APC &amp; OPROC ETO'!E104),'01. APC &amp; OPROC ETO'!E104*(1+VLOOKUP(LEFT($B104,2),'00. Adjustment factors'!$B$9:$M$51,E$1,FALSE)),"-")))</f>
        <v>960.72575387537245</v>
      </c>
      <c r="F104" s="688" t="str">
        <f>IF('01. APC &amp; OPROC Manual Adj'!F104="-","-",
IF(ISNUMBER('01. APC &amp; OPROC Manual Adj'!F104),'01. APC &amp; OPROC Manual Adj'!F104*(1+VLOOKUP(LEFT($B104,2),'00. Adjustment factors'!$B$9:$M$51,F$1,FALSE)),
IF(ISNUMBER('01. APC &amp; OPROC ETO'!F104),'01. APC &amp; OPROC ETO'!F104*(1+VLOOKUP(LEFT($B104,2),'00. Adjustment factors'!$B$9:$M$51,F$1,FALSE)),"-")))</f>
        <v>-</v>
      </c>
      <c r="G104" s="688" t="str">
        <f>IF('01. APC &amp; OPROC Manual Adj'!G104="-","-",
IF(ISNUMBER('01. APC &amp; OPROC Manual Adj'!G104),'01. APC &amp; OPROC Manual Adj'!G104*(1+VLOOKUP(LEFT($B104,2),'00. Adjustment factors'!$B$9:$M$51,G$1,FALSE)),
IF(ISNUMBER('01. APC &amp; OPROC ETO'!G104),'01. APC &amp; OPROC ETO'!G104*(1+VLOOKUP(LEFT($B104,2),'00. Adjustment factors'!$B$9:$M$51,G$1,FALSE)),"-")))</f>
        <v>-</v>
      </c>
      <c r="H104" s="688">
        <f>IF('01. APC &amp; OPROC Manual Adj'!H104&lt;&gt;"",'01. APC &amp; OPROC Manual Adj'!H104,'01. APC &amp; OPROC ETO'!H104)</f>
        <v>5</v>
      </c>
      <c r="I104" s="688">
        <f>IF('01. APC &amp; OPROC Manual Adj'!I104="-","-",
IF(ISNUMBER('01. APC &amp; OPROC Manual Adj'!I104),'01. APC &amp; OPROC Manual Adj'!I104*(1+VLOOKUP(LEFT($B104,2),'00. Adjustment factors'!$B$9:$M$51,I$1,FALSE)),
IF(ISNUMBER('01. APC &amp; OPROC ETO'!I104),'01. APC &amp; OPROC ETO'!I104*(1+VLOOKUP(LEFT($B104,2),'00. Adjustment factors'!$B$9:$M$51,I$1,FALSE)),"-")))</f>
        <v>1507.240298187952</v>
      </c>
      <c r="J104" s="688">
        <f>IF('01. APC &amp; OPROC Manual Adj'!J104&lt;&gt;"",'01. APC &amp; OPROC Manual Adj'!J104,'01. APC &amp; OPROC ETO'!J104)</f>
        <v>8</v>
      </c>
      <c r="K104" s="688">
        <f>IF('01. APC &amp; OPROC Manual Adj'!K104="-","-",
IF(ISNUMBER('01. APC &amp; OPROC Manual Adj'!K104),'01. APC &amp; OPROC Manual Adj'!K104*(1+VLOOKUP(LEFT($B104,2),'00. Adjustment factors'!$B$9:$M$51,K$1,FALSE)),
IF(ISNUMBER('01. APC &amp; OPROC ETO'!K104),'01. APC &amp; OPROC ETO'!K104*(1+VLOOKUP(LEFT($B104,2),'00. Adjustment factors'!$B$9:$M$51,K$1,FALSE)),"-")))</f>
        <v>241.61985022641474</v>
      </c>
      <c r="L104" s="688" t="str">
        <f>'01. APC &amp; OPROC ETO'!L104</f>
        <v>No</v>
      </c>
      <c r="M104" s="689" t="str">
        <f>'01. APC &amp; OPROC ETO'!M104</f>
        <v>-</v>
      </c>
      <c r="N104" s="688" t="str">
        <f>IF('01. APC &amp; OPROC Manual Adj'!N104="-","-",
IF(ISNUMBER('01. APC &amp; OPROC Manual Adj'!N104),'01. APC &amp; OPROC Manual Adj'!N104*(1+VLOOKUP(LEFT($B104,2),'00. Adjustment factors'!$B$9:$M$51,N$1,FALSE)),
IF(ISNUMBER('01. APC &amp; OPROC ETO'!N104),'01. APC &amp; OPROC ETO'!N104*(1+VLOOKUP(LEFT($B104,2),'00. Adjustment factors'!$B$9:$M$51,N$1,FALSE)),"-")))</f>
        <v>-</v>
      </c>
      <c r="O104" s="688" t="str">
        <f>'01. APC &amp; OPROC ETO'!O104</f>
        <v/>
      </c>
      <c r="P104" s="690" t="str">
        <f>'01. APC &amp; OPROC ETO'!P104</f>
        <v/>
      </c>
      <c r="S104" s="359"/>
      <c r="T104" s="359"/>
    </row>
    <row r="105" spans="2:20" x14ac:dyDescent="0.2">
      <c r="B105" s="687" t="s">
        <v>923</v>
      </c>
      <c r="C105" s="636" t="s">
        <v>2081</v>
      </c>
      <c r="D105" s="691">
        <f>IF('01. APC &amp; OPROC Manual Adj'!D105="-","-",
IF(ISNUMBER('01. APC &amp; OPROC Manual Adj'!D105),'01. APC &amp; OPROC Manual Adj'!D105*(1+VLOOKUP(LEFT($B105,2),'00. Adjustment factors'!$B$9:$M$51,D$1,FALSE)),
IF(ISNUMBER('01. APC &amp; OPROC ETO'!D105),'01. APC &amp; OPROC ETO'!D105*(1+VLOOKUP(LEFT($B105,2),'00. Adjustment factors'!$B$9:$M$51,D$1,FALSE)),"-")))</f>
        <v>115.00212943635285</v>
      </c>
      <c r="E105" s="688">
        <f>IF('01. APC &amp; OPROC Manual Adj'!E105="-","-",
IF(ISNUMBER('01. APC &amp; OPROC Manual Adj'!E105),'01. APC &amp; OPROC Manual Adj'!E105*(1+VLOOKUP(LEFT($B105,2),'00. Adjustment factors'!$B$9:$M$51,E$1,FALSE)),
IF(ISNUMBER('01. APC &amp; OPROC ETO'!E105),'01. APC &amp; OPROC ETO'!E105*(1+VLOOKUP(LEFT($B105,2),'00. Adjustment factors'!$B$9:$M$51,E$1,FALSE)),"-")))</f>
        <v>454.91992794734267</v>
      </c>
      <c r="F105" s="688" t="str">
        <f>IF('01. APC &amp; OPROC Manual Adj'!F105="-","-",
IF(ISNUMBER('01. APC &amp; OPROC Manual Adj'!F105),'01. APC &amp; OPROC Manual Adj'!F105*(1+VLOOKUP(LEFT($B105,2),'00. Adjustment factors'!$B$9:$M$51,F$1,FALSE)),
IF(ISNUMBER('01. APC &amp; OPROC ETO'!F105),'01. APC &amp; OPROC ETO'!F105*(1+VLOOKUP(LEFT($B105,2),'00. Adjustment factors'!$B$9:$M$51,F$1,FALSE)),"-")))</f>
        <v>-</v>
      </c>
      <c r="G105" s="688" t="str">
        <f>IF('01. APC &amp; OPROC Manual Adj'!G105="-","-",
IF(ISNUMBER('01. APC &amp; OPROC Manual Adj'!G105),'01. APC &amp; OPROC Manual Adj'!G105*(1+VLOOKUP(LEFT($B105,2),'00. Adjustment factors'!$B$9:$M$51,G$1,FALSE)),
IF(ISNUMBER('01. APC &amp; OPROC ETO'!G105),'01. APC &amp; OPROC ETO'!G105*(1+VLOOKUP(LEFT($B105,2),'00. Adjustment factors'!$B$9:$M$51,G$1,FALSE)),"-")))</f>
        <v>-</v>
      </c>
      <c r="H105" s="688">
        <f>IF('01. APC &amp; OPROC Manual Adj'!H105&lt;&gt;"",'01. APC &amp; OPROC Manual Adj'!H105,'01. APC &amp; OPROC ETO'!H105)</f>
        <v>5</v>
      </c>
      <c r="I105" s="688">
        <f>IF('01. APC &amp; OPROC Manual Adj'!I105="-","-",
IF(ISNUMBER('01. APC &amp; OPROC Manual Adj'!I105),'01. APC &amp; OPROC Manual Adj'!I105*(1+VLOOKUP(LEFT($B105,2),'00. Adjustment factors'!$B$9:$M$51,I$1,FALSE)),
IF(ISNUMBER('01. APC &amp; OPROC ETO'!I105),'01. APC &amp; OPROC ETO'!I105*(1+VLOOKUP(LEFT($B105,2),'00. Adjustment factors'!$B$9:$M$51,I$1,FALSE)),"-")))</f>
        <v>1001.4344722599221</v>
      </c>
      <c r="J105" s="688">
        <f>IF('01. APC &amp; OPROC Manual Adj'!J105&lt;&gt;"",'01. APC &amp; OPROC Manual Adj'!J105,'01. APC &amp; OPROC ETO'!J105)</f>
        <v>5</v>
      </c>
      <c r="K105" s="688">
        <f>IF('01. APC &amp; OPROC Manual Adj'!K105="-","-",
IF(ISNUMBER('01. APC &amp; OPROC Manual Adj'!K105),'01. APC &amp; OPROC Manual Adj'!K105*(1+VLOOKUP(LEFT($B105,2),'00. Adjustment factors'!$B$9:$M$51,K$1,FALSE)),
IF(ISNUMBER('01. APC &amp; OPROC ETO'!K105),'01. APC &amp; OPROC ETO'!K105*(1+VLOOKUP(LEFT($B105,2),'00. Adjustment factors'!$B$9:$M$51,K$1,FALSE)),"-")))</f>
        <v>241.61985022641474</v>
      </c>
      <c r="L105" s="688" t="str">
        <f>'01. APC &amp; OPROC ETO'!L105</f>
        <v>No</v>
      </c>
      <c r="M105" s="689" t="str">
        <f>'01. APC &amp; OPROC ETO'!M105</f>
        <v>-</v>
      </c>
      <c r="N105" s="688" t="str">
        <f>IF('01. APC &amp; OPROC Manual Adj'!N105="-","-",
IF(ISNUMBER('01. APC &amp; OPROC Manual Adj'!N105),'01. APC &amp; OPROC Manual Adj'!N105*(1+VLOOKUP(LEFT($B105,2),'00. Adjustment factors'!$B$9:$M$51,N$1,FALSE)),
IF(ISNUMBER('01. APC &amp; OPROC ETO'!N105),'01. APC &amp; OPROC ETO'!N105*(1+VLOOKUP(LEFT($B105,2),'00. Adjustment factors'!$B$9:$M$51,N$1,FALSE)),"-")))</f>
        <v>-</v>
      </c>
      <c r="O105" s="688" t="str">
        <f>'01. APC &amp; OPROC ETO'!O105</f>
        <v/>
      </c>
      <c r="P105" s="690" t="str">
        <f>'01. APC &amp; OPROC ETO'!P105</f>
        <v/>
      </c>
      <c r="S105" s="359"/>
      <c r="T105" s="359"/>
    </row>
    <row r="106" spans="2:20" x14ac:dyDescent="0.2">
      <c r="B106" s="687" t="s">
        <v>924</v>
      </c>
      <c r="C106" s="636" t="s">
        <v>2082</v>
      </c>
      <c r="D106" s="691" t="str">
        <f>IF('01. APC &amp; OPROC Manual Adj'!D106="-","-",
IF(ISNUMBER('01. APC &amp; OPROC Manual Adj'!D106),'01. APC &amp; OPROC Manual Adj'!D106*(1+VLOOKUP(LEFT($B106,2),'00. Adjustment factors'!$B$9:$M$51,D$1,FALSE)),
IF(ISNUMBER('01. APC &amp; OPROC ETO'!D106),'01. APC &amp; OPROC ETO'!D106*(1+VLOOKUP(LEFT($B106,2),'00. Adjustment factors'!$B$9:$M$51,D$1,FALSE)),"-")))</f>
        <v>-</v>
      </c>
      <c r="E106" s="688">
        <f>IF('01. APC &amp; OPROC Manual Adj'!E106="-","-",
IF(ISNUMBER('01. APC &amp; OPROC Manual Adj'!E106),'01. APC &amp; OPROC Manual Adj'!E106*(1+VLOOKUP(LEFT($B106,2),'00. Adjustment factors'!$B$9:$M$51,E$1,FALSE)),
IF(ISNUMBER('01. APC &amp; OPROC ETO'!E106),'01. APC &amp; OPROC ETO'!E106*(1+VLOOKUP(LEFT($B106,2),'00. Adjustment factors'!$B$9:$M$51,E$1,FALSE)),"-")))</f>
        <v>1791.1836089201859</v>
      </c>
      <c r="F106" s="688" t="str">
        <f>IF('01. APC &amp; OPROC Manual Adj'!F106="-","-",
IF(ISNUMBER('01. APC &amp; OPROC Manual Adj'!F106),'01. APC &amp; OPROC Manual Adj'!F106*(1+VLOOKUP(LEFT($B106,2),'00. Adjustment factors'!$B$9:$M$51,F$1,FALSE)),
IF(ISNUMBER('01. APC &amp; OPROC ETO'!F106),'01. APC &amp; OPROC ETO'!F106*(1+VLOOKUP(LEFT($B106,2),'00. Adjustment factors'!$B$9:$M$51,F$1,FALSE)),"-")))</f>
        <v>-</v>
      </c>
      <c r="G106" s="688" t="str">
        <f>IF('01. APC &amp; OPROC Manual Adj'!G106="-","-",
IF(ISNUMBER('01. APC &amp; OPROC Manual Adj'!G106),'01. APC &amp; OPROC Manual Adj'!G106*(1+VLOOKUP(LEFT($B106,2),'00. Adjustment factors'!$B$9:$M$51,G$1,FALSE)),
IF(ISNUMBER('01. APC &amp; OPROC ETO'!G106),'01. APC &amp; OPROC ETO'!G106*(1+VLOOKUP(LEFT($B106,2),'00. Adjustment factors'!$B$9:$M$51,G$1,FALSE)),"-")))</f>
        <v>-</v>
      </c>
      <c r="H106" s="688">
        <f>IF('01. APC &amp; OPROC Manual Adj'!H106&lt;&gt;"",'01. APC &amp; OPROC Manual Adj'!H106,'01. APC &amp; OPROC ETO'!H106)</f>
        <v>5</v>
      </c>
      <c r="I106" s="688">
        <f>IF('01. APC &amp; OPROC Manual Adj'!I106="-","-",
IF(ISNUMBER('01. APC &amp; OPROC Manual Adj'!I106),'01. APC &amp; OPROC Manual Adj'!I106*(1+VLOOKUP(LEFT($B106,2),'00. Adjustment factors'!$B$9:$M$51,I$1,FALSE)),
IF(ISNUMBER('01. APC &amp; OPROC ETO'!I106),'01. APC &amp; OPROC ETO'!I106*(1+VLOOKUP(LEFT($B106,2),'00. Adjustment factors'!$B$9:$M$51,I$1,FALSE)),"-")))</f>
        <v>2214.5542801195024</v>
      </c>
      <c r="J106" s="688">
        <f>IF('01. APC &amp; OPROC Manual Adj'!J106&lt;&gt;"",'01. APC &amp; OPROC Manual Adj'!J106,'01. APC &amp; OPROC ETO'!J106)</f>
        <v>5</v>
      </c>
      <c r="K106" s="688">
        <f>IF('01. APC &amp; OPROC Manual Adj'!K106="-","-",
IF(ISNUMBER('01. APC &amp; OPROC Manual Adj'!K106),'01. APC &amp; OPROC Manual Adj'!K106*(1+VLOOKUP(LEFT($B106,2),'00. Adjustment factors'!$B$9:$M$51,K$1,FALSE)),
IF(ISNUMBER('01. APC &amp; OPROC ETO'!K106),'01. APC &amp; OPROC ETO'!K106*(1+VLOOKUP(LEFT($B106,2),'00. Adjustment factors'!$B$9:$M$51,K$1,FALSE)),"-")))</f>
        <v>241.61985022641474</v>
      </c>
      <c r="L106" s="688" t="str">
        <f>'01. APC &amp; OPROC ETO'!L106</f>
        <v>No</v>
      </c>
      <c r="M106" s="689" t="str">
        <f>'01. APC &amp; OPROC ETO'!M106</f>
        <v>-</v>
      </c>
      <c r="N106" s="688" t="str">
        <f>IF('01. APC &amp; OPROC Manual Adj'!N106="-","-",
IF(ISNUMBER('01. APC &amp; OPROC Manual Adj'!N106),'01. APC &amp; OPROC Manual Adj'!N106*(1+VLOOKUP(LEFT($B106,2),'00. Adjustment factors'!$B$9:$M$51,N$1,FALSE)),
IF(ISNUMBER('01. APC &amp; OPROC ETO'!N106),'01. APC &amp; OPROC ETO'!N106*(1+VLOOKUP(LEFT($B106,2),'00. Adjustment factors'!$B$9:$M$51,N$1,FALSE)),"-")))</f>
        <v>-</v>
      </c>
      <c r="O106" s="688" t="str">
        <f>'01. APC &amp; OPROC ETO'!O106</f>
        <v/>
      </c>
      <c r="P106" s="690" t="str">
        <f>'01. APC &amp; OPROC ETO'!P106</f>
        <v/>
      </c>
      <c r="S106" s="359"/>
      <c r="T106" s="359"/>
    </row>
    <row r="107" spans="2:20" x14ac:dyDescent="0.2">
      <c r="B107" s="687" t="s">
        <v>925</v>
      </c>
      <c r="C107" s="636" t="s">
        <v>2083</v>
      </c>
      <c r="D107" s="691" t="str">
        <f>IF('01. APC &amp; OPROC Manual Adj'!D107="-","-",
IF(ISNUMBER('01. APC &amp; OPROC Manual Adj'!D107),'01. APC &amp; OPROC Manual Adj'!D107*(1+VLOOKUP(LEFT($B107,2),'00. Adjustment factors'!$B$9:$M$51,D$1,FALSE)),
IF(ISNUMBER('01. APC &amp; OPROC ETO'!D107),'01. APC &amp; OPROC ETO'!D107*(1+VLOOKUP(LEFT($B107,2),'00. Adjustment factors'!$B$9:$M$51,D$1,FALSE)),"-")))</f>
        <v>-</v>
      </c>
      <c r="E107" s="688">
        <f>IF('01. APC &amp; OPROC Manual Adj'!E107="-","-",
IF(ISNUMBER('01. APC &amp; OPROC Manual Adj'!E107),'01. APC &amp; OPROC Manual Adj'!E107*(1+VLOOKUP(LEFT($B107,2),'00. Adjustment factors'!$B$9:$M$51,E$1,FALSE)),
IF(ISNUMBER('01. APC &amp; OPROC ETO'!E107),'01. APC &amp; OPROC ETO'!E107*(1+VLOOKUP(LEFT($B107,2),'00. Adjustment factors'!$B$9:$M$51,E$1,FALSE)),"-")))</f>
        <v>1407.5039381458053</v>
      </c>
      <c r="F107" s="688" t="str">
        <f>IF('01. APC &amp; OPROC Manual Adj'!F107="-","-",
IF(ISNUMBER('01. APC &amp; OPROC Manual Adj'!F107),'01. APC &amp; OPROC Manual Adj'!F107*(1+VLOOKUP(LEFT($B107,2),'00. Adjustment factors'!$B$9:$M$51,F$1,FALSE)),
IF(ISNUMBER('01. APC &amp; OPROC ETO'!F107),'01. APC &amp; OPROC ETO'!F107*(1+VLOOKUP(LEFT($B107,2),'00. Adjustment factors'!$B$9:$M$51,F$1,FALSE)),"-")))</f>
        <v>-</v>
      </c>
      <c r="G107" s="688" t="str">
        <f>IF('01. APC &amp; OPROC Manual Adj'!G107="-","-",
IF(ISNUMBER('01. APC &amp; OPROC Manual Adj'!G107),'01. APC &amp; OPROC Manual Adj'!G107*(1+VLOOKUP(LEFT($B107,2),'00. Adjustment factors'!$B$9:$M$51,G$1,FALSE)),
IF(ISNUMBER('01. APC &amp; OPROC ETO'!G107),'01. APC &amp; OPROC ETO'!G107*(1+VLOOKUP(LEFT($B107,2),'00. Adjustment factors'!$B$9:$M$51,G$1,FALSE)),"-")))</f>
        <v>-</v>
      </c>
      <c r="H107" s="688">
        <f>IF('01. APC &amp; OPROC Manual Adj'!H107&lt;&gt;"",'01. APC &amp; OPROC Manual Adj'!H107,'01. APC &amp; OPROC ETO'!H107)</f>
        <v>5</v>
      </c>
      <c r="I107" s="688">
        <f>IF('01. APC &amp; OPROC Manual Adj'!I107="-","-",
IF(ISNUMBER('01. APC &amp; OPROC Manual Adj'!I107),'01. APC &amp; OPROC Manual Adj'!I107*(1+VLOOKUP(LEFT($B107,2),'00. Adjustment factors'!$B$9:$M$51,I$1,FALSE)),
IF(ISNUMBER('01. APC &amp; OPROC ETO'!I107),'01. APC &amp; OPROC ETO'!I107*(1+VLOOKUP(LEFT($B107,2),'00. Adjustment factors'!$B$9:$M$51,I$1,FALSE)),"-")))</f>
        <v>1565.2502218859352</v>
      </c>
      <c r="J107" s="688">
        <f>IF('01. APC &amp; OPROC Manual Adj'!J107&lt;&gt;"",'01. APC &amp; OPROC Manual Adj'!J107,'01. APC &amp; OPROC ETO'!J107)</f>
        <v>5</v>
      </c>
      <c r="K107" s="688">
        <f>IF('01. APC &amp; OPROC Manual Adj'!K107="-","-",
IF(ISNUMBER('01. APC &amp; OPROC Manual Adj'!K107),'01. APC &amp; OPROC Manual Adj'!K107*(1+VLOOKUP(LEFT($B107,2),'00. Adjustment factors'!$B$9:$M$51,K$1,FALSE)),
IF(ISNUMBER('01. APC &amp; OPROC ETO'!K107),'01. APC &amp; OPROC ETO'!K107*(1+VLOOKUP(LEFT($B107,2),'00. Adjustment factors'!$B$9:$M$51,K$1,FALSE)),"-")))</f>
        <v>241.61985022641474</v>
      </c>
      <c r="L107" s="688" t="str">
        <f>'01. APC &amp; OPROC ETO'!L107</f>
        <v>No</v>
      </c>
      <c r="M107" s="689" t="str">
        <f>'01. APC &amp; OPROC ETO'!M107</f>
        <v>-</v>
      </c>
      <c r="N107" s="688" t="str">
        <f>IF('01. APC &amp; OPROC Manual Adj'!N107="-","-",
IF(ISNUMBER('01. APC &amp; OPROC Manual Adj'!N107),'01. APC &amp; OPROC Manual Adj'!N107*(1+VLOOKUP(LEFT($B107,2),'00. Adjustment factors'!$B$9:$M$51,N$1,FALSE)),
IF(ISNUMBER('01. APC &amp; OPROC ETO'!N107),'01. APC &amp; OPROC ETO'!N107*(1+VLOOKUP(LEFT($B107,2),'00. Adjustment factors'!$B$9:$M$51,N$1,FALSE)),"-")))</f>
        <v>-</v>
      </c>
      <c r="O107" s="688" t="str">
        <f>'01. APC &amp; OPROC ETO'!O107</f>
        <v/>
      </c>
      <c r="P107" s="690" t="str">
        <f>'01. APC &amp; OPROC ETO'!P107</f>
        <v/>
      </c>
      <c r="S107" s="359"/>
      <c r="T107" s="359"/>
    </row>
    <row r="108" spans="2:20" x14ac:dyDescent="0.2">
      <c r="B108" s="687" t="s">
        <v>926</v>
      </c>
      <c r="C108" s="636" t="s">
        <v>2084</v>
      </c>
      <c r="D108" s="691">
        <f>IF('01. APC &amp; OPROC Manual Adj'!D108="-","-",
IF(ISNUMBER('01. APC &amp; OPROC Manual Adj'!D108),'01. APC &amp; OPROC Manual Adj'!D108*(1+VLOOKUP(LEFT($B108,2),'00. Adjustment factors'!$B$9:$M$51,D$1,FALSE)),
IF(ISNUMBER('01. APC &amp; OPROC ETO'!D108),'01. APC &amp; OPROC ETO'!D108*(1+VLOOKUP(LEFT($B108,2),'00. Adjustment factors'!$B$9:$M$51,D$1,FALSE)),"-")))</f>
        <v>142.48051434592389</v>
      </c>
      <c r="E108" s="688">
        <f>IF('01. APC &amp; OPROC Manual Adj'!E108="-","-",
IF(ISNUMBER('01. APC &amp; OPROC Manual Adj'!E108),'01. APC &amp; OPROC Manual Adj'!E108*(1+VLOOKUP(LEFT($B108,2),'00. Adjustment factors'!$B$9:$M$51,E$1,FALSE)),
IF(ISNUMBER('01. APC &amp; OPROC ETO'!E108),'01. APC &amp; OPROC ETO'!E108*(1+VLOOKUP(LEFT($B108,2),'00. Adjustment factors'!$B$9:$M$51,E$1,FALSE)),"-")))</f>
        <v>1164.2693457981209</v>
      </c>
      <c r="F108" s="688" t="str">
        <f>IF('01. APC &amp; OPROC Manual Adj'!F108="-","-",
IF(ISNUMBER('01. APC &amp; OPROC Manual Adj'!F108),'01. APC &amp; OPROC Manual Adj'!F108*(1+VLOOKUP(LEFT($B108,2),'00. Adjustment factors'!$B$9:$M$51,F$1,FALSE)),
IF(ISNUMBER('01. APC &amp; OPROC ETO'!F108),'01. APC &amp; OPROC ETO'!F108*(1+VLOOKUP(LEFT($B108,2),'00. Adjustment factors'!$B$9:$M$51,F$1,FALSE)),"-")))</f>
        <v>-</v>
      </c>
      <c r="G108" s="688" t="str">
        <f>IF('01. APC &amp; OPROC Manual Adj'!G108="-","-",
IF(ISNUMBER('01. APC &amp; OPROC Manual Adj'!G108),'01. APC &amp; OPROC Manual Adj'!G108*(1+VLOOKUP(LEFT($B108,2),'00. Adjustment factors'!$B$9:$M$51,G$1,FALSE)),
IF(ISNUMBER('01. APC &amp; OPROC ETO'!G108),'01. APC &amp; OPROC ETO'!G108*(1+VLOOKUP(LEFT($B108,2),'00. Adjustment factors'!$B$9:$M$51,G$1,FALSE)),"-")))</f>
        <v>-</v>
      </c>
      <c r="H108" s="688">
        <f>IF('01. APC &amp; OPROC Manual Adj'!H108&lt;&gt;"",'01. APC &amp; OPROC Manual Adj'!H108,'01. APC &amp; OPROC ETO'!H108)</f>
        <v>5</v>
      </c>
      <c r="I108" s="688">
        <f>IF('01. APC &amp; OPROC Manual Adj'!I108="-","-",
IF(ISNUMBER('01. APC &amp; OPROC Manual Adj'!I108),'01. APC &amp; OPROC Manual Adj'!I108*(1+VLOOKUP(LEFT($B108,2),'00. Adjustment factors'!$B$9:$M$51,I$1,FALSE)),
IF(ISNUMBER('01. APC &amp; OPROC ETO'!I108),'01. APC &amp; OPROC ETO'!I108*(1+VLOOKUP(LEFT($B108,2),'00. Adjustment factors'!$B$9:$M$51,I$1,FALSE)),"-")))</f>
        <v>1919.4160718315175</v>
      </c>
      <c r="J108" s="688">
        <f>IF('01. APC &amp; OPROC Manual Adj'!J108&lt;&gt;"",'01. APC &amp; OPROC Manual Adj'!J108,'01. APC &amp; OPROC ETO'!J108)</f>
        <v>5</v>
      </c>
      <c r="K108" s="688">
        <f>IF('01. APC &amp; OPROC Manual Adj'!K108="-","-",
IF(ISNUMBER('01. APC &amp; OPROC Manual Adj'!K108),'01. APC &amp; OPROC Manual Adj'!K108*(1+VLOOKUP(LEFT($B108,2),'00. Adjustment factors'!$B$9:$M$51,K$1,FALSE)),
IF(ISNUMBER('01. APC &amp; OPROC ETO'!K108),'01. APC &amp; OPROC ETO'!K108*(1+VLOOKUP(LEFT($B108,2),'00. Adjustment factors'!$B$9:$M$51,K$1,FALSE)),"-")))</f>
        <v>241.61985022641474</v>
      </c>
      <c r="L108" s="688" t="str">
        <f>'01. APC &amp; OPROC ETO'!L108</f>
        <v>No</v>
      </c>
      <c r="M108" s="689" t="str">
        <f>'01. APC &amp; OPROC ETO'!M108</f>
        <v>-</v>
      </c>
      <c r="N108" s="688" t="str">
        <f>IF('01. APC &amp; OPROC Manual Adj'!N108="-","-",
IF(ISNUMBER('01. APC &amp; OPROC Manual Adj'!N108),'01. APC &amp; OPROC Manual Adj'!N108*(1+VLOOKUP(LEFT($B108,2),'00. Adjustment factors'!$B$9:$M$51,N$1,FALSE)),
IF(ISNUMBER('01. APC &amp; OPROC ETO'!N108),'01. APC &amp; OPROC ETO'!N108*(1+VLOOKUP(LEFT($B108,2),'00. Adjustment factors'!$B$9:$M$51,N$1,FALSE)),"-")))</f>
        <v>-</v>
      </c>
      <c r="O108" s="688" t="str">
        <f>'01. APC &amp; OPROC ETO'!O108</f>
        <v/>
      </c>
      <c r="P108" s="690" t="str">
        <f>'01. APC &amp; OPROC ETO'!P108</f>
        <v/>
      </c>
      <c r="S108" s="359"/>
      <c r="T108" s="359"/>
    </row>
    <row r="109" spans="2:20" x14ac:dyDescent="0.2">
      <c r="B109" s="687" t="s">
        <v>927</v>
      </c>
      <c r="C109" s="636" t="s">
        <v>2085</v>
      </c>
      <c r="D109" s="691">
        <f>IF('01. APC &amp; OPROC Manual Adj'!D109="-","-",
IF(ISNUMBER('01. APC &amp; OPROC Manual Adj'!D109),'01. APC &amp; OPROC Manual Adj'!D109*(1+VLOOKUP(LEFT($B109,2),'00. Adjustment factors'!$B$9:$M$51,D$1,FALSE)),
IF(ISNUMBER('01. APC &amp; OPROC ETO'!D109),'01. APC &amp; OPROC ETO'!D109*(1+VLOOKUP(LEFT($B109,2),'00. Adjustment factors'!$B$9:$M$51,D$1,FALSE)),"-")))</f>
        <v>108.8958216786704</v>
      </c>
      <c r="E109" s="688">
        <f>IF('01. APC &amp; OPROC Manual Adj'!E109="-","-",
IF(ISNUMBER('01. APC &amp; OPROC Manual Adj'!E109),'01. APC &amp; OPROC Manual Adj'!E109*(1+VLOOKUP(LEFT($B109,2),'00. Adjustment factors'!$B$9:$M$51,E$1,FALSE)),
IF(ISNUMBER('01. APC &amp; OPROC ETO'!E109),'01. APC &amp; OPROC ETO'!E109*(1+VLOOKUP(LEFT($B109,2),'00. Adjustment factors'!$B$9:$M$51,E$1,FALSE)),"-")))</f>
        <v>353.14813198596846</v>
      </c>
      <c r="F109" s="688" t="str">
        <f>IF('01. APC &amp; OPROC Manual Adj'!F109="-","-",
IF(ISNUMBER('01. APC &amp; OPROC Manual Adj'!F109),'01. APC &amp; OPROC Manual Adj'!F109*(1+VLOOKUP(LEFT($B109,2),'00. Adjustment factors'!$B$9:$M$51,F$1,FALSE)),
IF(ISNUMBER('01. APC &amp; OPROC ETO'!F109),'01. APC &amp; OPROC ETO'!F109*(1+VLOOKUP(LEFT($B109,2),'00. Adjustment factors'!$B$9:$M$51,F$1,FALSE)),"-")))</f>
        <v>-</v>
      </c>
      <c r="G109" s="688" t="str">
        <f>IF('01. APC &amp; OPROC Manual Adj'!G109="-","-",
IF(ISNUMBER('01. APC &amp; OPROC Manual Adj'!G109),'01. APC &amp; OPROC Manual Adj'!G109*(1+VLOOKUP(LEFT($B109,2),'00. Adjustment factors'!$B$9:$M$51,G$1,FALSE)),
IF(ISNUMBER('01. APC &amp; OPROC ETO'!G109),'01. APC &amp; OPROC ETO'!G109*(1+VLOOKUP(LEFT($B109,2),'00. Adjustment factors'!$B$9:$M$51,G$1,FALSE)),"-")))</f>
        <v>-</v>
      </c>
      <c r="H109" s="688">
        <f>IF('01. APC &amp; OPROC Manual Adj'!H109&lt;&gt;"",'01. APC &amp; OPROC Manual Adj'!H109,'01. APC &amp; OPROC ETO'!H109)</f>
        <v>5</v>
      </c>
      <c r="I109" s="688">
        <f>IF('01. APC &amp; OPROC Manual Adj'!I109="-","-",
IF(ISNUMBER('01. APC &amp; OPROC Manual Adj'!I109),'01. APC &amp; OPROC Manual Adj'!I109*(1+VLOOKUP(LEFT($B109,2),'00. Adjustment factors'!$B$9:$M$51,I$1,FALSE)),
IF(ISNUMBER('01. APC &amp; OPROC ETO'!I109),'01. APC &amp; OPROC ETO'!I109*(1+VLOOKUP(LEFT($B109,2),'00. Adjustment factors'!$B$9:$M$51,I$1,FALSE)),"-")))</f>
        <v>810.10349585253869</v>
      </c>
      <c r="J109" s="688">
        <f>IF('01. APC &amp; OPROC Manual Adj'!J109&lt;&gt;"",'01. APC &amp; OPROC Manual Adj'!J109,'01. APC &amp; OPROC ETO'!J109)</f>
        <v>5</v>
      </c>
      <c r="K109" s="688">
        <f>IF('01. APC &amp; OPROC Manual Adj'!K109="-","-",
IF(ISNUMBER('01. APC &amp; OPROC Manual Adj'!K109),'01. APC &amp; OPROC Manual Adj'!K109*(1+VLOOKUP(LEFT($B109,2),'00. Adjustment factors'!$B$9:$M$51,K$1,FALSE)),
IF(ISNUMBER('01. APC &amp; OPROC ETO'!K109),'01. APC &amp; OPROC ETO'!K109*(1+VLOOKUP(LEFT($B109,2),'00. Adjustment factors'!$B$9:$M$51,K$1,FALSE)),"-")))</f>
        <v>241.61985022641474</v>
      </c>
      <c r="L109" s="688" t="str">
        <f>'01. APC &amp; OPROC ETO'!L109</f>
        <v>No</v>
      </c>
      <c r="M109" s="689" t="str">
        <f>'01. APC &amp; OPROC ETO'!M109</f>
        <v>-</v>
      </c>
      <c r="N109" s="688" t="str">
        <f>IF('01. APC &amp; OPROC Manual Adj'!N109="-","-",
IF(ISNUMBER('01. APC &amp; OPROC Manual Adj'!N109),'01. APC &amp; OPROC Manual Adj'!N109*(1+VLOOKUP(LEFT($B109,2),'00. Adjustment factors'!$B$9:$M$51,N$1,FALSE)),
IF(ISNUMBER('01. APC &amp; OPROC ETO'!N109),'01. APC &amp; OPROC ETO'!N109*(1+VLOOKUP(LEFT($B109,2),'00. Adjustment factors'!$B$9:$M$51,N$1,FALSE)),"-")))</f>
        <v>-</v>
      </c>
      <c r="O109" s="688" t="str">
        <f>'01. APC &amp; OPROC ETO'!O109</f>
        <v/>
      </c>
      <c r="P109" s="690" t="str">
        <f>'01. APC &amp; OPROC ETO'!P109</f>
        <v/>
      </c>
      <c r="S109" s="359"/>
      <c r="T109" s="359"/>
    </row>
    <row r="110" spans="2:20" x14ac:dyDescent="0.2">
      <c r="B110" s="687" t="s">
        <v>928</v>
      </c>
      <c r="C110" s="636" t="s">
        <v>2086</v>
      </c>
      <c r="D110" s="691" t="str">
        <f>IF('01. APC &amp; OPROC Manual Adj'!D110="-","-",
IF(ISNUMBER('01. APC &amp; OPROC Manual Adj'!D110),'01. APC &amp; OPROC Manual Adj'!D110*(1+VLOOKUP(LEFT($B110,2),'00. Adjustment factors'!$B$9:$M$51,D$1,FALSE)),
IF(ISNUMBER('01. APC &amp; OPROC ETO'!D110),'01. APC &amp; OPROC ETO'!D110*(1+VLOOKUP(LEFT($B110,2),'00. Adjustment factors'!$B$9:$M$51,D$1,FALSE)),"-")))</f>
        <v>-</v>
      </c>
      <c r="E110" s="688">
        <f>IF('01. APC &amp; OPROC Manual Adj'!E110="-","-",
IF(ISNUMBER('01. APC &amp; OPROC Manual Adj'!E110),'01. APC &amp; OPROC Manual Adj'!E110*(1+VLOOKUP(LEFT($B110,2),'00. Adjustment factors'!$B$9:$M$51,E$1,FALSE)),
IF(ISNUMBER('01. APC &amp; OPROC ETO'!E110),'01. APC &amp; OPROC ETO'!E110*(1+VLOOKUP(LEFT($B110,2),'00. Adjustment factors'!$B$9:$M$51,E$1,FALSE)),"-")))</f>
        <v>2689.8285672591201</v>
      </c>
      <c r="F110" s="688" t="str">
        <f>IF('01. APC &amp; OPROC Manual Adj'!F110="-","-",
IF(ISNUMBER('01. APC &amp; OPROC Manual Adj'!F110),'01. APC &amp; OPROC Manual Adj'!F110*(1+VLOOKUP(LEFT($B110,2),'00. Adjustment factors'!$B$9:$M$51,F$1,FALSE)),
IF(ISNUMBER('01. APC &amp; OPROC ETO'!F110),'01. APC &amp; OPROC ETO'!F110*(1+VLOOKUP(LEFT($B110,2),'00. Adjustment factors'!$B$9:$M$51,F$1,FALSE)),"-")))</f>
        <v>-</v>
      </c>
      <c r="G110" s="688" t="str">
        <f>IF('01. APC &amp; OPROC Manual Adj'!G110="-","-",
IF(ISNUMBER('01. APC &amp; OPROC Manual Adj'!G110),'01. APC &amp; OPROC Manual Adj'!G110*(1+VLOOKUP(LEFT($B110,2),'00. Adjustment factors'!$B$9:$M$51,G$1,FALSE)),
IF(ISNUMBER('01. APC &amp; OPROC ETO'!G110),'01. APC &amp; OPROC ETO'!G110*(1+VLOOKUP(LEFT($B110,2),'00. Adjustment factors'!$B$9:$M$51,G$1,FALSE)),"-")))</f>
        <v>-</v>
      </c>
      <c r="H110" s="688">
        <f>IF('01. APC &amp; OPROC Manual Adj'!H110&lt;&gt;"",'01. APC &amp; OPROC Manual Adj'!H110,'01. APC &amp; OPROC ETO'!H110)</f>
        <v>12</v>
      </c>
      <c r="I110" s="688">
        <f>IF('01. APC &amp; OPROC Manual Adj'!I110="-","-",
IF(ISNUMBER('01. APC &amp; OPROC Manual Adj'!I110),'01. APC &amp; OPROC Manual Adj'!I110*(1+VLOOKUP(LEFT($B110,2),'00. Adjustment factors'!$B$9:$M$51,I$1,FALSE)),
IF(ISNUMBER('01. APC &amp; OPROC ETO'!I110),'01. APC &amp; OPROC ETO'!I110*(1+VLOOKUP(LEFT($B110,2),'00. Adjustment factors'!$B$9:$M$51,I$1,FALSE)),"-")))</f>
        <v>2059.8611502582139</v>
      </c>
      <c r="J110" s="688">
        <f>IF('01. APC &amp; OPROC Manual Adj'!J110&lt;&gt;"",'01. APC &amp; OPROC Manual Adj'!J110,'01. APC &amp; OPROC ETO'!J110)</f>
        <v>17</v>
      </c>
      <c r="K110" s="688">
        <f>IF('01. APC &amp; OPROC Manual Adj'!K110="-","-",
IF(ISNUMBER('01. APC &amp; OPROC Manual Adj'!K110),'01. APC &amp; OPROC Manual Adj'!K110*(1+VLOOKUP(LEFT($B110,2),'00. Adjustment factors'!$B$9:$M$51,K$1,FALSE)),
IF(ISNUMBER('01. APC &amp; OPROC ETO'!K110),'01. APC &amp; OPROC ETO'!K110*(1+VLOOKUP(LEFT($B110,2),'00. Adjustment factors'!$B$9:$M$51,K$1,FALSE)),"-")))</f>
        <v>241.61985022641474</v>
      </c>
      <c r="L110" s="688" t="str">
        <f>'01. APC &amp; OPROC ETO'!L110</f>
        <v>No</v>
      </c>
      <c r="M110" s="689" t="str">
        <f>'01. APC &amp; OPROC ETO'!M110</f>
        <v>-</v>
      </c>
      <c r="N110" s="688" t="str">
        <f>IF('01. APC &amp; OPROC Manual Adj'!N110="-","-",
IF(ISNUMBER('01. APC &amp; OPROC Manual Adj'!N110),'01. APC &amp; OPROC Manual Adj'!N110*(1+VLOOKUP(LEFT($B110,2),'00. Adjustment factors'!$B$9:$M$51,N$1,FALSE)),
IF(ISNUMBER('01. APC &amp; OPROC ETO'!N110),'01. APC &amp; OPROC ETO'!N110*(1+VLOOKUP(LEFT($B110,2),'00. Adjustment factors'!$B$9:$M$51,N$1,FALSE)),"-")))</f>
        <v>-</v>
      </c>
      <c r="O110" s="688" t="str">
        <f>'01. APC &amp; OPROC ETO'!O110</f>
        <v/>
      </c>
      <c r="P110" s="690" t="str">
        <f>'01. APC &amp; OPROC ETO'!P110</f>
        <v/>
      </c>
      <c r="S110" s="359"/>
      <c r="T110" s="359"/>
    </row>
    <row r="111" spans="2:20" x14ac:dyDescent="0.2">
      <c r="B111" s="687" t="s">
        <v>929</v>
      </c>
      <c r="C111" s="636" t="s">
        <v>2087</v>
      </c>
      <c r="D111" s="691" t="str">
        <f>IF('01. APC &amp; OPROC Manual Adj'!D111="-","-",
IF(ISNUMBER('01. APC &amp; OPROC Manual Adj'!D111),'01. APC &amp; OPROC Manual Adj'!D111*(1+VLOOKUP(LEFT($B111,2),'00. Adjustment factors'!$B$9:$M$51,D$1,FALSE)),
IF(ISNUMBER('01. APC &amp; OPROC ETO'!D111),'01. APC &amp; OPROC ETO'!D111*(1+VLOOKUP(LEFT($B111,2),'00. Adjustment factors'!$B$9:$M$51,D$1,FALSE)),"-")))</f>
        <v>-</v>
      </c>
      <c r="E111" s="688">
        <f>IF('01. APC &amp; OPROC Manual Adj'!E111="-","-",
IF(ISNUMBER('01. APC &amp; OPROC Manual Adj'!E111),'01. APC &amp; OPROC Manual Adj'!E111*(1+VLOOKUP(LEFT($B111,2),'00. Adjustment factors'!$B$9:$M$51,E$1,FALSE)),
IF(ISNUMBER('01. APC &amp; OPROC ETO'!E111),'01. APC &amp; OPROC ETO'!E111*(1+VLOOKUP(LEFT($B111,2),'00. Adjustment factors'!$B$9:$M$51,E$1,FALSE)),"-")))</f>
        <v>315.49256748026005</v>
      </c>
      <c r="F111" s="688" t="str">
        <f>IF('01. APC &amp; OPROC Manual Adj'!F111="-","-",
IF(ISNUMBER('01. APC &amp; OPROC Manual Adj'!F111),'01. APC &amp; OPROC Manual Adj'!F111*(1+VLOOKUP(LEFT($B111,2),'00. Adjustment factors'!$B$9:$M$51,F$1,FALSE)),
IF(ISNUMBER('01. APC &amp; OPROC ETO'!F111),'01. APC &amp; OPROC ETO'!F111*(1+VLOOKUP(LEFT($B111,2),'00. Adjustment factors'!$B$9:$M$51,F$1,FALSE)),"-")))</f>
        <v>-</v>
      </c>
      <c r="G111" s="688" t="str">
        <f>IF('01. APC &amp; OPROC Manual Adj'!G111="-","-",
IF(ISNUMBER('01. APC &amp; OPROC Manual Adj'!G111),'01. APC &amp; OPROC Manual Adj'!G111*(1+VLOOKUP(LEFT($B111,2),'00. Adjustment factors'!$B$9:$M$51,G$1,FALSE)),
IF(ISNUMBER('01. APC &amp; OPROC ETO'!G111),'01. APC &amp; OPROC ETO'!G111*(1+VLOOKUP(LEFT($B111,2),'00. Adjustment factors'!$B$9:$M$51,G$1,FALSE)),"-")))</f>
        <v>-</v>
      </c>
      <c r="H111" s="688">
        <f>IF('01. APC &amp; OPROC Manual Adj'!H111&lt;&gt;"",'01. APC &amp; OPROC Manual Adj'!H111,'01. APC &amp; OPROC ETO'!H111)</f>
        <v>5</v>
      </c>
      <c r="I111" s="688">
        <f>IF('01. APC &amp; OPROC Manual Adj'!I111="-","-",
IF(ISNUMBER('01. APC &amp; OPROC Manual Adj'!I111),'01. APC &amp; OPROC Manual Adj'!I111*(1+VLOOKUP(LEFT($B111,2),'00. Adjustment factors'!$B$9:$M$51,I$1,FALSE)),
IF(ISNUMBER('01. APC &amp; OPROC ETO'!I111),'01. APC &amp; OPROC ETO'!I111*(1+VLOOKUP(LEFT($B111,2),'00. Adjustment factors'!$B$9:$M$51,I$1,FALSE)),"-")))</f>
        <v>398.94544016858686</v>
      </c>
      <c r="J111" s="688">
        <f>IF('01. APC &amp; OPROC Manual Adj'!J111&lt;&gt;"",'01. APC &amp; OPROC Manual Adj'!J111,'01. APC &amp; OPROC ETO'!J111)</f>
        <v>5</v>
      </c>
      <c r="K111" s="688">
        <f>IF('01. APC &amp; OPROC Manual Adj'!K111="-","-",
IF(ISNUMBER('01. APC &amp; OPROC Manual Adj'!K111),'01. APC &amp; OPROC Manual Adj'!K111*(1+VLOOKUP(LEFT($B111,2),'00. Adjustment factors'!$B$9:$M$51,K$1,FALSE)),
IF(ISNUMBER('01. APC &amp; OPROC ETO'!K111),'01. APC &amp; OPROC ETO'!K111*(1+VLOOKUP(LEFT($B111,2),'00. Adjustment factors'!$B$9:$M$51,K$1,FALSE)),"-")))</f>
        <v>241.61985022641474</v>
      </c>
      <c r="L111" s="688" t="str">
        <f>'01. APC &amp; OPROC ETO'!L111</f>
        <v>Yes</v>
      </c>
      <c r="M111" s="689">
        <f>'01. APC &amp; OPROC ETO'!M111</f>
        <v>1</v>
      </c>
      <c r="N111" s="688">
        <f>IF('01. APC &amp; OPROC Manual Adj'!N111="-","-",
IF(ISNUMBER('01. APC &amp; OPROC Manual Adj'!N111),'01. APC &amp; OPROC Manual Adj'!N111*(1+VLOOKUP(LEFT($B111,2),'00. Adjustment factors'!$B$9:$M$51,N$1,FALSE)),
IF(ISNUMBER('01. APC &amp; OPROC ETO'!N111),'01. APC &amp; OPROC ETO'!N111*(1+VLOOKUP(LEFT($B111,2),'00. Adjustment factors'!$B$9:$M$51,N$1,FALSE)),"-")))</f>
        <v>398.94544016858686</v>
      </c>
      <c r="O111" s="688" t="str">
        <f>'01. APC &amp; OPROC ETO'!O111</f>
        <v/>
      </c>
      <c r="P111" s="690" t="str">
        <f>'01. APC &amp; OPROC ETO'!P111</f>
        <v/>
      </c>
      <c r="S111" s="359"/>
      <c r="T111" s="359"/>
    </row>
    <row r="112" spans="2:20" x14ac:dyDescent="0.2">
      <c r="B112" s="687" t="s">
        <v>930</v>
      </c>
      <c r="C112" s="636" t="s">
        <v>2088</v>
      </c>
      <c r="D112" s="691" t="str">
        <f>IF('01. APC &amp; OPROC Manual Adj'!D112="-","-",
IF(ISNUMBER('01. APC &amp; OPROC Manual Adj'!D112),'01. APC &amp; OPROC Manual Adj'!D112*(1+VLOOKUP(LEFT($B112,2),'00. Adjustment factors'!$B$9:$M$51,D$1,FALSE)),
IF(ISNUMBER('01. APC &amp; OPROC ETO'!D112),'01. APC &amp; OPROC ETO'!D112*(1+VLOOKUP(LEFT($B112,2),'00. Adjustment factors'!$B$9:$M$51,D$1,FALSE)),"-")))</f>
        <v>-</v>
      </c>
      <c r="E112" s="688">
        <f>IF('01. APC &amp; OPROC Manual Adj'!E112="-","-",
IF(ISNUMBER('01. APC &amp; OPROC Manual Adj'!E112),'01. APC &amp; OPROC Manual Adj'!E112*(1+VLOOKUP(LEFT($B112,2),'00. Adjustment factors'!$B$9:$M$51,E$1,FALSE)),
IF(ISNUMBER('01. APC &amp; OPROC ETO'!E112),'01. APC &amp; OPROC ETO'!E112*(1+VLOOKUP(LEFT($B112,2),'00. Adjustment factors'!$B$9:$M$51,E$1,FALSE)),"-")))</f>
        <v>792.719235953664</v>
      </c>
      <c r="F112" s="688" t="str">
        <f>IF('01. APC &amp; OPROC Manual Adj'!F112="-","-",
IF(ISNUMBER('01. APC &amp; OPROC Manual Adj'!F112),'01. APC &amp; OPROC Manual Adj'!F112*(1+VLOOKUP(LEFT($B112,2),'00. Adjustment factors'!$B$9:$M$51,F$1,FALSE)),
IF(ISNUMBER('01. APC &amp; OPROC ETO'!F112),'01. APC &amp; OPROC ETO'!F112*(1+VLOOKUP(LEFT($B112,2),'00. Adjustment factors'!$B$9:$M$51,F$1,FALSE)),"-")))</f>
        <v>-</v>
      </c>
      <c r="G112" s="688" t="str">
        <f>IF('01. APC &amp; OPROC Manual Adj'!G112="-","-",
IF(ISNUMBER('01. APC &amp; OPROC Manual Adj'!G112),'01. APC &amp; OPROC Manual Adj'!G112*(1+VLOOKUP(LEFT($B112,2),'00. Adjustment factors'!$B$9:$M$51,G$1,FALSE)),
IF(ISNUMBER('01. APC &amp; OPROC ETO'!G112),'01. APC &amp; OPROC ETO'!G112*(1+VLOOKUP(LEFT($B112,2),'00. Adjustment factors'!$B$9:$M$51,G$1,FALSE)),"-")))</f>
        <v>-</v>
      </c>
      <c r="H112" s="688">
        <f>IF('01. APC &amp; OPROC Manual Adj'!H112&lt;&gt;"",'01. APC &amp; OPROC Manual Adj'!H112,'01. APC &amp; OPROC ETO'!H112)</f>
        <v>5</v>
      </c>
      <c r="I112" s="688">
        <f>IF('01. APC &amp; OPROC Manual Adj'!I112="-","-",
IF(ISNUMBER('01. APC &amp; OPROC Manual Adj'!I112),'01. APC &amp; OPROC Manual Adj'!I112*(1+VLOOKUP(LEFT($B112,2),'00. Adjustment factors'!$B$9:$M$51,I$1,FALSE)),
IF(ISNUMBER('01. APC &amp; OPROC ETO'!I112),'01. APC &amp; OPROC ETO'!I112*(1+VLOOKUP(LEFT($B112,2),'00. Adjustment factors'!$B$9:$M$51,I$1,FALSE)),"-")))</f>
        <v>2516.1984454918479</v>
      </c>
      <c r="J112" s="688">
        <f>IF('01. APC &amp; OPROC Manual Adj'!J112&lt;&gt;"",'01. APC &amp; OPROC Manual Adj'!J112,'01. APC &amp; OPROC ETO'!J112)</f>
        <v>8</v>
      </c>
      <c r="K112" s="688">
        <f>IF('01. APC &amp; OPROC Manual Adj'!K112="-","-",
IF(ISNUMBER('01. APC &amp; OPROC Manual Adj'!K112),'01. APC &amp; OPROC Manual Adj'!K112*(1+VLOOKUP(LEFT($B112,2),'00. Adjustment factors'!$B$9:$M$51,K$1,FALSE)),
IF(ISNUMBER('01. APC &amp; OPROC ETO'!K112),'01. APC &amp; OPROC ETO'!K112*(1+VLOOKUP(LEFT($B112,2),'00. Adjustment factors'!$B$9:$M$51,K$1,FALSE)),"-")))</f>
        <v>330.18059130877191</v>
      </c>
      <c r="L112" s="688" t="str">
        <f>'01. APC &amp; OPROC ETO'!L112</f>
        <v>No</v>
      </c>
      <c r="M112" s="689" t="str">
        <f>'01. APC &amp; OPROC ETO'!M112</f>
        <v>-</v>
      </c>
      <c r="N112" s="688" t="str">
        <f>IF('01. APC &amp; OPROC Manual Adj'!N112="-","-",
IF(ISNUMBER('01. APC &amp; OPROC Manual Adj'!N112),'01. APC &amp; OPROC Manual Adj'!N112*(1+VLOOKUP(LEFT($B112,2),'00. Adjustment factors'!$B$9:$M$51,N$1,FALSE)),
IF(ISNUMBER('01. APC &amp; OPROC ETO'!N112),'01. APC &amp; OPROC ETO'!N112*(1+VLOOKUP(LEFT($B112,2),'00. Adjustment factors'!$B$9:$M$51,N$1,FALSE)),"-")))</f>
        <v>-</v>
      </c>
      <c r="O112" s="688" t="str">
        <f>'01. APC &amp; OPROC ETO'!O112</f>
        <v/>
      </c>
      <c r="P112" s="690" t="str">
        <f>'01. APC &amp; OPROC ETO'!P112</f>
        <v/>
      </c>
      <c r="S112" s="359"/>
      <c r="T112" s="359"/>
    </row>
    <row r="113" spans="2:20" x14ac:dyDescent="0.2">
      <c r="B113" s="687" t="s">
        <v>931</v>
      </c>
      <c r="C113" s="636" t="s">
        <v>2089</v>
      </c>
      <c r="D113" s="691">
        <f>IF('01. APC &amp; OPROC Manual Adj'!D113="-","-",
IF(ISNUMBER('01. APC &amp; OPROC Manual Adj'!D113),'01. APC &amp; OPROC Manual Adj'!D113*(1+VLOOKUP(LEFT($B113,2),'00. Adjustment factors'!$B$9:$M$51,D$1,FALSE)),
IF(ISNUMBER('01. APC &amp; OPROC ETO'!D113),'01. APC &amp; OPROC ETO'!D113*(1+VLOOKUP(LEFT($B113,2),'00. Adjustment factors'!$B$9:$M$51,D$1,FALSE)),"-")))</f>
        <v>103.53055322314178</v>
      </c>
      <c r="E113" s="688">
        <f>IF('01. APC &amp; OPROC Manual Adj'!E113="-","-",
IF(ISNUMBER('01. APC &amp; OPROC Manual Adj'!E113),'01. APC &amp; OPROC Manual Adj'!E113*(1+VLOOKUP(LEFT($B113,2),'00. Adjustment factors'!$B$9:$M$51,E$1,FALSE)),
IF(ISNUMBER('01. APC &amp; OPROC ETO'!E113),'01. APC &amp; OPROC ETO'!E113*(1+VLOOKUP(LEFT($B113,2),'00. Adjustment factors'!$B$9:$M$51,E$1,FALSE)),"-")))</f>
        <v>630.31836815265729</v>
      </c>
      <c r="F113" s="688" t="str">
        <f>IF('01. APC &amp; OPROC Manual Adj'!F113="-","-",
IF(ISNUMBER('01. APC &amp; OPROC Manual Adj'!F113),'01. APC &amp; OPROC Manual Adj'!F113*(1+VLOOKUP(LEFT($B113,2),'00. Adjustment factors'!$B$9:$M$51,F$1,FALSE)),
IF(ISNUMBER('01. APC &amp; OPROC ETO'!F113),'01. APC &amp; OPROC ETO'!F113*(1+VLOOKUP(LEFT($B113,2),'00. Adjustment factors'!$B$9:$M$51,F$1,FALSE)),"-")))</f>
        <v>-</v>
      </c>
      <c r="G113" s="688" t="str">
        <f>IF('01. APC &amp; OPROC Manual Adj'!G113="-","-",
IF(ISNUMBER('01. APC &amp; OPROC Manual Adj'!G113),'01. APC &amp; OPROC Manual Adj'!G113*(1+VLOOKUP(LEFT($B113,2),'00. Adjustment factors'!$B$9:$M$51,G$1,FALSE)),
IF(ISNUMBER('01. APC &amp; OPROC ETO'!G113),'01. APC &amp; OPROC ETO'!G113*(1+VLOOKUP(LEFT($B113,2),'00. Adjustment factors'!$B$9:$M$51,G$1,FALSE)),"-")))</f>
        <v>-</v>
      </c>
      <c r="H113" s="688">
        <f>IF('01. APC &amp; OPROC Manual Adj'!H113&lt;&gt;"",'01. APC &amp; OPROC Manual Adj'!H113,'01. APC &amp; OPROC ETO'!H113)</f>
        <v>5</v>
      </c>
      <c r="I113" s="688">
        <f>IF('01. APC &amp; OPROC Manual Adj'!I113="-","-",
IF(ISNUMBER('01. APC &amp; OPROC Manual Adj'!I113),'01. APC &amp; OPROC Manual Adj'!I113*(1+VLOOKUP(LEFT($B113,2),'00. Adjustment factors'!$B$9:$M$51,I$1,FALSE)),
IF(ISNUMBER('01. APC &amp; OPROC ETO'!I113),'01. APC &amp; OPROC ETO'!I113*(1+VLOOKUP(LEFT($B113,2),'00. Adjustment factors'!$B$9:$M$51,I$1,FALSE)),"-")))</f>
        <v>760.23906239346275</v>
      </c>
      <c r="J113" s="688">
        <f>IF('01. APC &amp; OPROC Manual Adj'!J113&lt;&gt;"",'01. APC &amp; OPROC Manual Adj'!J113,'01. APC &amp; OPROC ETO'!J113)</f>
        <v>5</v>
      </c>
      <c r="K113" s="688">
        <f>IF('01. APC &amp; OPROC Manual Adj'!K113="-","-",
IF(ISNUMBER('01. APC &amp; OPROC Manual Adj'!K113),'01. APC &amp; OPROC Manual Adj'!K113*(1+VLOOKUP(LEFT($B113,2),'00. Adjustment factors'!$B$9:$M$51,K$1,FALSE)),
IF(ISNUMBER('01. APC &amp; OPROC ETO'!K113),'01. APC &amp; OPROC ETO'!K113*(1+VLOOKUP(LEFT($B113,2),'00. Adjustment factors'!$B$9:$M$51,K$1,FALSE)),"-")))</f>
        <v>330.18059130877191</v>
      </c>
      <c r="L113" s="688" t="str">
        <f>'01. APC &amp; OPROC ETO'!L113</f>
        <v>No</v>
      </c>
      <c r="M113" s="689" t="str">
        <f>'01. APC &amp; OPROC ETO'!M113</f>
        <v>-</v>
      </c>
      <c r="N113" s="688" t="str">
        <f>IF('01. APC &amp; OPROC Manual Adj'!N113="-","-",
IF(ISNUMBER('01. APC &amp; OPROC Manual Adj'!N113),'01. APC &amp; OPROC Manual Adj'!N113*(1+VLOOKUP(LEFT($B113,2),'00. Adjustment factors'!$B$9:$M$51,N$1,FALSE)),
IF(ISNUMBER('01. APC &amp; OPROC ETO'!N113),'01. APC &amp; OPROC ETO'!N113*(1+VLOOKUP(LEFT($B113,2),'00. Adjustment factors'!$B$9:$M$51,N$1,FALSE)),"-")))</f>
        <v>-</v>
      </c>
      <c r="O113" s="688" t="str">
        <f>'01. APC &amp; OPROC ETO'!O113</f>
        <v/>
      </c>
      <c r="P113" s="690" t="str">
        <f>'01. APC &amp; OPROC ETO'!P113</f>
        <v/>
      </c>
      <c r="S113" s="359"/>
      <c r="T113" s="359"/>
    </row>
    <row r="114" spans="2:20" x14ac:dyDescent="0.2">
      <c r="B114" s="687" t="s">
        <v>932</v>
      </c>
      <c r="C114" s="636" t="s">
        <v>2090</v>
      </c>
      <c r="D114" s="691" t="str">
        <f>IF('01. APC &amp; OPROC Manual Adj'!D114="-","-",
IF(ISNUMBER('01. APC &amp; OPROC Manual Adj'!D114),'01. APC &amp; OPROC Manual Adj'!D114*(1+VLOOKUP(LEFT($B114,2),'00. Adjustment factors'!$B$9:$M$51,D$1,FALSE)),
IF(ISNUMBER('01. APC &amp; OPROC ETO'!D114),'01. APC &amp; OPROC ETO'!D114*(1+VLOOKUP(LEFT($B114,2),'00. Adjustment factors'!$B$9:$M$51,D$1,FALSE)),"-")))</f>
        <v>-</v>
      </c>
      <c r="E114" s="688">
        <f>IF('01. APC &amp; OPROC Manual Adj'!E114="-","-",
IF(ISNUMBER('01. APC &amp; OPROC Manual Adj'!E114),'01. APC &amp; OPROC Manual Adj'!E114*(1+VLOOKUP(LEFT($B114,2),'00. Adjustment factors'!$B$9:$M$51,E$1,FALSE)),
IF(ISNUMBER('01. APC &amp; OPROC ETO'!E114),'01. APC &amp; OPROC ETO'!E114*(1+VLOOKUP(LEFT($B114,2),'00. Adjustment factors'!$B$9:$M$51,E$1,FALSE)),"-")))</f>
        <v>631.33337357641358</v>
      </c>
      <c r="F114" s="688" t="str">
        <f>IF('01. APC &amp; OPROC Manual Adj'!F114="-","-",
IF(ISNUMBER('01. APC &amp; OPROC Manual Adj'!F114),'01. APC &amp; OPROC Manual Adj'!F114*(1+VLOOKUP(LEFT($B114,2),'00. Adjustment factors'!$B$9:$M$51,F$1,FALSE)),
IF(ISNUMBER('01. APC &amp; OPROC ETO'!F114),'01. APC &amp; OPROC ETO'!F114*(1+VLOOKUP(LEFT($B114,2),'00. Adjustment factors'!$B$9:$M$51,F$1,FALSE)),"-")))</f>
        <v>-</v>
      </c>
      <c r="G114" s="688" t="str">
        <f>IF('01. APC &amp; OPROC Manual Adj'!G114="-","-",
IF(ISNUMBER('01. APC &amp; OPROC Manual Adj'!G114),'01. APC &amp; OPROC Manual Adj'!G114*(1+VLOOKUP(LEFT($B114,2),'00. Adjustment factors'!$B$9:$M$51,G$1,FALSE)),
IF(ISNUMBER('01. APC &amp; OPROC ETO'!G114),'01. APC &amp; OPROC ETO'!G114*(1+VLOOKUP(LEFT($B114,2),'00. Adjustment factors'!$B$9:$M$51,G$1,FALSE)),"-")))</f>
        <v>-</v>
      </c>
      <c r="H114" s="688">
        <f>IF('01. APC &amp; OPROC Manual Adj'!H114&lt;&gt;"",'01. APC &amp; OPROC Manual Adj'!H114,'01. APC &amp; OPROC ETO'!H114)</f>
        <v>5</v>
      </c>
      <c r="I114" s="688">
        <f>IF('01. APC &amp; OPROC Manual Adj'!I114="-","-",
IF(ISNUMBER('01. APC &amp; OPROC Manual Adj'!I114),'01. APC &amp; OPROC Manual Adj'!I114*(1+VLOOKUP(LEFT($B114,2),'00. Adjustment factors'!$B$9:$M$51,I$1,FALSE)),
IF(ISNUMBER('01. APC &amp; OPROC ETO'!I114),'01. APC &amp; OPROC ETO'!I114*(1+VLOOKUP(LEFT($B114,2),'00. Adjustment factors'!$B$9:$M$51,I$1,FALSE)),"-")))</f>
        <v>1565.1383634322021</v>
      </c>
      <c r="J114" s="688">
        <f>IF('01. APC &amp; OPROC Manual Adj'!J114&lt;&gt;"",'01. APC &amp; OPROC Manual Adj'!J114,'01. APC &amp; OPROC ETO'!J114)</f>
        <v>11</v>
      </c>
      <c r="K114" s="688">
        <f>IF('01. APC &amp; OPROC Manual Adj'!K114="-","-",
IF(ISNUMBER('01. APC &amp; OPROC Manual Adj'!K114),'01. APC &amp; OPROC Manual Adj'!K114*(1+VLOOKUP(LEFT($B114,2),'00. Adjustment factors'!$B$9:$M$51,K$1,FALSE)),
IF(ISNUMBER('01. APC &amp; OPROC ETO'!K114),'01. APC &amp; OPROC ETO'!K114*(1+VLOOKUP(LEFT($B114,2),'00. Adjustment factors'!$B$9:$M$51,K$1,FALSE)),"-")))</f>
        <v>221.27990164634602</v>
      </c>
      <c r="L114" s="688" t="str">
        <f>'01. APC &amp; OPROC ETO'!L114</f>
        <v>No</v>
      </c>
      <c r="M114" s="689" t="str">
        <f>'01. APC &amp; OPROC ETO'!M114</f>
        <v>-</v>
      </c>
      <c r="N114" s="688" t="str">
        <f>IF('01. APC &amp; OPROC Manual Adj'!N114="-","-",
IF(ISNUMBER('01. APC &amp; OPROC Manual Adj'!N114),'01. APC &amp; OPROC Manual Adj'!N114*(1+VLOOKUP(LEFT($B114,2),'00. Adjustment factors'!$B$9:$M$51,N$1,FALSE)),
IF(ISNUMBER('01. APC &amp; OPROC ETO'!N114),'01. APC &amp; OPROC ETO'!N114*(1+VLOOKUP(LEFT($B114,2),'00. Adjustment factors'!$B$9:$M$51,N$1,FALSE)),"-")))</f>
        <v>-</v>
      </c>
      <c r="O114" s="688" t="str">
        <f>'01. APC &amp; OPROC ETO'!O114</f>
        <v/>
      </c>
      <c r="P114" s="690" t="str">
        <f>'01. APC &amp; OPROC ETO'!P114</f>
        <v/>
      </c>
      <c r="S114" s="359"/>
      <c r="T114" s="359"/>
    </row>
    <row r="115" spans="2:20" x14ac:dyDescent="0.2">
      <c r="B115" s="687" t="s">
        <v>933</v>
      </c>
      <c r="C115" s="636" t="s">
        <v>2091</v>
      </c>
      <c r="D115" s="691">
        <f>IF('01. APC &amp; OPROC Manual Adj'!D115="-","-",
IF(ISNUMBER('01. APC &amp; OPROC Manual Adj'!D115),'01. APC &amp; OPROC Manual Adj'!D115*(1+VLOOKUP(LEFT($B115,2),'00. Adjustment factors'!$B$9:$M$51,D$1,FALSE)),
IF(ISNUMBER('01. APC &amp; OPROC ETO'!D115),'01. APC &amp; OPROC ETO'!D115*(1+VLOOKUP(LEFT($B115,2),'00. Adjustment factors'!$B$9:$M$51,D$1,FALSE)),"-")))</f>
        <v>131.95070508831796</v>
      </c>
      <c r="E115" s="688">
        <f>IF('01. APC &amp; OPROC Manual Adj'!E115="-","-",
IF(ISNUMBER('01. APC &amp; OPROC Manual Adj'!E115),'01. APC &amp; OPROC Manual Adj'!E115*(1+VLOOKUP(LEFT($B115,2),'00. Adjustment factors'!$B$9:$M$51,E$1,FALSE)),
IF(ISNUMBER('01. APC &amp; OPROC ETO'!E115),'01. APC &amp; OPROC ETO'!E115*(1+VLOOKUP(LEFT($B115,2),'00. Adjustment factors'!$B$9:$M$51,E$1,FALSE)),"-")))</f>
        <v>137.02573220709942</v>
      </c>
      <c r="F115" s="688" t="str">
        <f>IF('01. APC &amp; OPROC Manual Adj'!F115="-","-",
IF(ISNUMBER('01. APC &amp; OPROC Manual Adj'!F115),'01. APC &amp; OPROC Manual Adj'!F115*(1+VLOOKUP(LEFT($B115,2),'00. Adjustment factors'!$B$9:$M$51,F$1,FALSE)),
IF(ISNUMBER('01. APC &amp; OPROC ETO'!F115),'01. APC &amp; OPROC ETO'!F115*(1+VLOOKUP(LEFT($B115,2),'00. Adjustment factors'!$B$9:$M$51,F$1,FALSE)),"-")))</f>
        <v>-</v>
      </c>
      <c r="G115" s="688" t="str">
        <f>IF('01. APC &amp; OPROC Manual Adj'!G115="-","-",
IF(ISNUMBER('01. APC &amp; OPROC Manual Adj'!G115),'01. APC &amp; OPROC Manual Adj'!G115*(1+VLOOKUP(LEFT($B115,2),'00. Adjustment factors'!$B$9:$M$51,G$1,FALSE)),
IF(ISNUMBER('01. APC &amp; OPROC ETO'!G115),'01. APC &amp; OPROC ETO'!G115*(1+VLOOKUP(LEFT($B115,2),'00. Adjustment factors'!$B$9:$M$51,G$1,FALSE)),"-")))</f>
        <v>-</v>
      </c>
      <c r="H115" s="688">
        <f>IF('01. APC &amp; OPROC Manual Adj'!H115&lt;&gt;"",'01. APC &amp; OPROC Manual Adj'!H115,'01. APC &amp; OPROC ETO'!H115)</f>
        <v>5</v>
      </c>
      <c r="I115" s="688">
        <f>IF('01. APC &amp; OPROC Manual Adj'!I115="-","-",
IF(ISNUMBER('01. APC &amp; OPROC Manual Adj'!I115),'01. APC &amp; OPROC Manual Adj'!I115*(1+VLOOKUP(LEFT($B115,2),'00. Adjustment factors'!$B$9:$M$51,I$1,FALSE)),
IF(ISNUMBER('01. APC &amp; OPROC ETO'!I115),'01. APC &amp; OPROC ETO'!I115*(1+VLOOKUP(LEFT($B115,2),'00. Adjustment factors'!$B$9:$M$51,I$1,FALSE)),"-")))</f>
        <v>660.76853086534607</v>
      </c>
      <c r="J115" s="688">
        <f>IF('01. APC &amp; OPROC Manual Adj'!J115&lt;&gt;"",'01. APC &amp; OPROC Manual Adj'!J115,'01. APC &amp; OPROC ETO'!J115)</f>
        <v>5</v>
      </c>
      <c r="K115" s="688">
        <f>IF('01. APC &amp; OPROC Manual Adj'!K115="-","-",
IF(ISNUMBER('01. APC &amp; OPROC Manual Adj'!K115),'01. APC &amp; OPROC Manual Adj'!K115*(1+VLOOKUP(LEFT($B115,2),'00. Adjustment factors'!$B$9:$M$51,K$1,FALSE)),
IF(ISNUMBER('01. APC &amp; OPROC ETO'!K115),'01. APC &amp; OPROC ETO'!K115*(1+VLOOKUP(LEFT($B115,2),'00. Adjustment factors'!$B$9:$M$51,K$1,FALSE)),"-")))</f>
        <v>221.27990164634602</v>
      </c>
      <c r="L115" s="688" t="str">
        <f>'01. APC &amp; OPROC ETO'!L115</f>
        <v>No</v>
      </c>
      <c r="M115" s="689" t="str">
        <f>'01. APC &amp; OPROC ETO'!M115</f>
        <v>-</v>
      </c>
      <c r="N115" s="688" t="str">
        <f>IF('01. APC &amp; OPROC Manual Adj'!N115="-","-",
IF(ISNUMBER('01. APC &amp; OPROC Manual Adj'!N115),'01. APC &amp; OPROC Manual Adj'!N115*(1+VLOOKUP(LEFT($B115,2),'00. Adjustment factors'!$B$9:$M$51,N$1,FALSE)),
IF(ISNUMBER('01. APC &amp; OPROC ETO'!N115),'01. APC &amp; OPROC ETO'!N115*(1+VLOOKUP(LEFT($B115,2),'00. Adjustment factors'!$B$9:$M$51,N$1,FALSE)),"-")))</f>
        <v>-</v>
      </c>
      <c r="O115" s="688" t="str">
        <f>'01. APC &amp; OPROC ETO'!O115</f>
        <v/>
      </c>
      <c r="P115" s="690" t="str">
        <f>'01. APC &amp; OPROC ETO'!P115</f>
        <v/>
      </c>
      <c r="S115" s="359"/>
      <c r="T115" s="359"/>
    </row>
    <row r="116" spans="2:20" x14ac:dyDescent="0.2">
      <c r="B116" s="687" t="s">
        <v>934</v>
      </c>
      <c r="C116" s="636" t="s">
        <v>2092</v>
      </c>
      <c r="D116" s="691" t="str">
        <f>IF('01. APC &amp; OPROC Manual Adj'!D116="-","-",
IF(ISNUMBER('01. APC &amp; OPROC Manual Adj'!D116),'01. APC &amp; OPROC Manual Adj'!D116*(1+VLOOKUP(LEFT($B116,2),'00. Adjustment factors'!$B$9:$M$51,D$1,FALSE)),
IF(ISNUMBER('01. APC &amp; OPROC ETO'!D116),'01. APC &amp; OPROC ETO'!D116*(1+VLOOKUP(LEFT($B116,2),'00. Adjustment factors'!$B$9:$M$51,D$1,FALSE)),"-")))</f>
        <v>-</v>
      </c>
      <c r="E116" s="688">
        <f>IF('01. APC &amp; OPROC Manual Adj'!E116="-","-",
IF(ISNUMBER('01. APC &amp; OPROC Manual Adj'!E116),'01. APC &amp; OPROC Manual Adj'!E116*(1+VLOOKUP(LEFT($B116,2),'00. Adjustment factors'!$B$9:$M$51,E$1,FALSE)),
IF(ISNUMBER('01. APC &amp; OPROC ETO'!E116),'01. APC &amp; OPROC ETO'!E116*(1+VLOOKUP(LEFT($B116,2),'00. Adjustment factors'!$B$9:$M$51,E$1,FALSE)),"-")))</f>
        <v>1307.326985798104</v>
      </c>
      <c r="F116" s="688" t="str">
        <f>IF('01. APC &amp; OPROC Manual Adj'!F116="-","-",
IF(ISNUMBER('01. APC &amp; OPROC Manual Adj'!F116),'01. APC &amp; OPROC Manual Adj'!F116*(1+VLOOKUP(LEFT($B116,2),'00. Adjustment factors'!$B$9:$M$51,F$1,FALSE)),
IF(ISNUMBER('01. APC &amp; OPROC ETO'!F116),'01. APC &amp; OPROC ETO'!F116*(1+VLOOKUP(LEFT($B116,2),'00. Adjustment factors'!$B$9:$M$51,F$1,FALSE)),"-")))</f>
        <v>-</v>
      </c>
      <c r="G116" s="688" t="str">
        <f>IF('01. APC &amp; OPROC Manual Adj'!G116="-","-",
IF(ISNUMBER('01. APC &amp; OPROC Manual Adj'!G116),'01. APC &amp; OPROC Manual Adj'!G116*(1+VLOOKUP(LEFT($B116,2),'00. Adjustment factors'!$B$9:$M$51,G$1,FALSE)),
IF(ISNUMBER('01. APC &amp; OPROC ETO'!G116),'01. APC &amp; OPROC ETO'!G116*(1+VLOOKUP(LEFT($B116,2),'00. Adjustment factors'!$B$9:$M$51,G$1,FALSE)),"-")))</f>
        <v>-</v>
      </c>
      <c r="H116" s="688">
        <f>IF('01. APC &amp; OPROC Manual Adj'!H116&lt;&gt;"",'01. APC &amp; OPROC Manual Adj'!H116,'01. APC &amp; OPROC ETO'!H116)</f>
        <v>5</v>
      </c>
      <c r="I116" s="688">
        <f>IF('01. APC &amp; OPROC Manual Adj'!I116="-","-",
IF(ISNUMBER('01. APC &amp; OPROC Manual Adj'!I116),'01. APC &amp; OPROC Manual Adj'!I116*(1+VLOOKUP(LEFT($B116,2),'00. Adjustment factors'!$B$9:$M$51,I$1,FALSE)),
IF(ISNUMBER('01. APC &amp; OPROC ETO'!I116),'01. APC &amp; OPROC ETO'!I116*(1+VLOOKUP(LEFT($B116,2),'00. Adjustment factors'!$B$9:$M$51,I$1,FALSE)),"-")))</f>
        <v>3027.761179065019</v>
      </c>
      <c r="J116" s="688">
        <f>IF('01. APC &amp; OPROC Manual Adj'!J116&lt;&gt;"",'01. APC &amp; OPROC Manual Adj'!J116,'01. APC &amp; OPROC ETO'!J116)</f>
        <v>20</v>
      </c>
      <c r="K116" s="688">
        <f>IF('01. APC &amp; OPROC Manual Adj'!K116="-","-",
IF(ISNUMBER('01. APC &amp; OPROC Manual Adj'!K116),'01. APC &amp; OPROC Manual Adj'!K116*(1+VLOOKUP(LEFT($B116,2),'00. Adjustment factors'!$B$9:$M$51,K$1,FALSE)),
IF(ISNUMBER('01. APC &amp; OPROC ETO'!K116),'01. APC &amp; OPROC ETO'!K116*(1+VLOOKUP(LEFT($B116,2),'00. Adjustment factors'!$B$9:$M$51,K$1,FALSE)),"-")))</f>
        <v>330.18059130877191</v>
      </c>
      <c r="L116" s="688" t="str">
        <f>'01. APC &amp; OPROC ETO'!L116</f>
        <v>No</v>
      </c>
      <c r="M116" s="689" t="str">
        <f>'01. APC &amp; OPROC ETO'!M116</f>
        <v>-</v>
      </c>
      <c r="N116" s="688" t="str">
        <f>IF('01. APC &amp; OPROC Manual Adj'!N116="-","-",
IF(ISNUMBER('01. APC &amp; OPROC Manual Adj'!N116),'01. APC &amp; OPROC Manual Adj'!N116*(1+VLOOKUP(LEFT($B116,2),'00. Adjustment factors'!$B$9:$M$51,N$1,FALSE)),
IF(ISNUMBER('01. APC &amp; OPROC ETO'!N116),'01. APC &amp; OPROC ETO'!N116*(1+VLOOKUP(LEFT($B116,2),'00. Adjustment factors'!$B$9:$M$51,N$1,FALSE)),"-")))</f>
        <v>-</v>
      </c>
      <c r="O116" s="688" t="str">
        <f>'01. APC &amp; OPROC ETO'!O116</f>
        <v/>
      </c>
      <c r="P116" s="690" t="str">
        <f>'01. APC &amp; OPROC ETO'!P116</f>
        <v/>
      </c>
      <c r="S116" s="359"/>
      <c r="T116" s="359"/>
    </row>
    <row r="117" spans="2:20" x14ac:dyDescent="0.2">
      <c r="B117" s="687" t="s">
        <v>935</v>
      </c>
      <c r="C117" s="636" t="s">
        <v>2093</v>
      </c>
      <c r="D117" s="691">
        <f>IF('01. APC &amp; OPROC Manual Adj'!D117="-","-",
IF(ISNUMBER('01. APC &amp; OPROC Manual Adj'!D117),'01. APC &amp; OPROC Manual Adj'!D117*(1+VLOOKUP(LEFT($B117,2),'00. Adjustment factors'!$B$9:$M$51,D$1,FALSE)),
IF(ISNUMBER('01. APC &amp; OPROC ETO'!D117),'01. APC &amp; OPROC ETO'!D117*(1+VLOOKUP(LEFT($B117,2),'00. Adjustment factors'!$B$9:$M$51,D$1,FALSE)),"-")))</f>
        <v>103.53055322314178</v>
      </c>
      <c r="E117" s="688">
        <f>IF('01. APC &amp; OPROC Manual Adj'!E117="-","-",
IF(ISNUMBER('01. APC &amp; OPROC Manual Adj'!E117),'01. APC &amp; OPROC Manual Adj'!E117*(1+VLOOKUP(LEFT($B117,2),'00. Adjustment factors'!$B$9:$M$51,E$1,FALSE)),
IF(ISNUMBER('01. APC &amp; OPROC ETO'!E117),'01. APC &amp; OPROC ETO'!E117*(1+VLOOKUP(LEFT($B117,2),'00. Adjustment factors'!$B$9:$M$51,E$1,FALSE)),"-")))</f>
        <v>977.45022307730915</v>
      </c>
      <c r="F117" s="688" t="str">
        <f>IF('01. APC &amp; OPROC Manual Adj'!F117="-","-",
IF(ISNUMBER('01. APC &amp; OPROC Manual Adj'!F117),'01. APC &amp; OPROC Manual Adj'!F117*(1+VLOOKUP(LEFT($B117,2),'00. Adjustment factors'!$B$9:$M$51,F$1,FALSE)),
IF(ISNUMBER('01. APC &amp; OPROC ETO'!F117),'01. APC &amp; OPROC ETO'!F117*(1+VLOOKUP(LEFT($B117,2),'00. Adjustment factors'!$B$9:$M$51,F$1,FALSE)),"-")))</f>
        <v>-</v>
      </c>
      <c r="G117" s="688" t="str">
        <f>IF('01. APC &amp; OPROC Manual Adj'!G117="-","-",
IF(ISNUMBER('01. APC &amp; OPROC Manual Adj'!G117),'01. APC &amp; OPROC Manual Adj'!G117*(1+VLOOKUP(LEFT($B117,2),'00. Adjustment factors'!$B$9:$M$51,G$1,FALSE)),
IF(ISNUMBER('01. APC &amp; OPROC ETO'!G117),'01. APC &amp; OPROC ETO'!G117*(1+VLOOKUP(LEFT($B117,2),'00. Adjustment factors'!$B$9:$M$51,G$1,FALSE)),"-")))</f>
        <v>-</v>
      </c>
      <c r="H117" s="688">
        <f>IF('01. APC &amp; OPROC Manual Adj'!H117&lt;&gt;"",'01. APC &amp; OPROC Manual Adj'!H117,'01. APC &amp; OPROC ETO'!H117)</f>
        <v>5</v>
      </c>
      <c r="I117" s="688">
        <f>IF('01. APC &amp; OPROC Manual Adj'!I117="-","-",
IF(ISNUMBER('01. APC &amp; OPROC Manual Adj'!I117),'01. APC &amp; OPROC Manual Adj'!I117*(1+VLOOKUP(LEFT($B117,2),'00. Adjustment factors'!$B$9:$M$51,I$1,FALSE)),
IF(ISNUMBER('01. APC &amp; OPROC ETO'!I117),'01. APC &amp; OPROC ETO'!I117*(1+VLOOKUP(LEFT($B117,2),'00. Adjustment factors'!$B$9:$M$51,I$1,FALSE)),"-")))</f>
        <v>1167.2562373197359</v>
      </c>
      <c r="J117" s="688">
        <f>IF('01. APC &amp; OPROC Manual Adj'!J117&lt;&gt;"",'01. APC &amp; OPROC Manual Adj'!J117,'01. APC &amp; OPROC ETO'!J117)</f>
        <v>5</v>
      </c>
      <c r="K117" s="688">
        <f>IF('01. APC &amp; OPROC Manual Adj'!K117="-","-",
IF(ISNUMBER('01. APC &amp; OPROC Manual Adj'!K117),'01. APC &amp; OPROC Manual Adj'!K117*(1+VLOOKUP(LEFT($B117,2),'00. Adjustment factors'!$B$9:$M$51,K$1,FALSE)),
IF(ISNUMBER('01. APC &amp; OPROC ETO'!K117),'01. APC &amp; OPROC ETO'!K117*(1+VLOOKUP(LEFT($B117,2),'00. Adjustment factors'!$B$9:$M$51,K$1,FALSE)),"-")))</f>
        <v>330.18059130877191</v>
      </c>
      <c r="L117" s="688" t="str">
        <f>'01. APC &amp; OPROC ETO'!L117</f>
        <v>No</v>
      </c>
      <c r="M117" s="689" t="str">
        <f>'01. APC &amp; OPROC ETO'!M117</f>
        <v>-</v>
      </c>
      <c r="N117" s="688" t="str">
        <f>IF('01. APC &amp; OPROC Manual Adj'!N117="-","-",
IF(ISNUMBER('01. APC &amp; OPROC Manual Adj'!N117),'01. APC &amp; OPROC Manual Adj'!N117*(1+VLOOKUP(LEFT($B117,2),'00. Adjustment factors'!$B$9:$M$51,N$1,FALSE)),
IF(ISNUMBER('01. APC &amp; OPROC ETO'!N117),'01. APC &amp; OPROC ETO'!N117*(1+VLOOKUP(LEFT($B117,2),'00. Adjustment factors'!$B$9:$M$51,N$1,FALSE)),"-")))</f>
        <v>-</v>
      </c>
      <c r="O117" s="688" t="str">
        <f>'01. APC &amp; OPROC ETO'!O117</f>
        <v/>
      </c>
      <c r="P117" s="690" t="str">
        <f>'01. APC &amp; OPROC ETO'!P117</f>
        <v/>
      </c>
      <c r="S117" s="359"/>
      <c r="T117" s="359"/>
    </row>
    <row r="118" spans="2:20" x14ac:dyDescent="0.2">
      <c r="B118" s="687" t="s">
        <v>936</v>
      </c>
      <c r="C118" s="636" t="s">
        <v>2094</v>
      </c>
      <c r="D118" s="691" t="str">
        <f>IF('01. APC &amp; OPROC Manual Adj'!D118="-","-",
IF(ISNUMBER('01. APC &amp; OPROC Manual Adj'!D118),'01. APC &amp; OPROC Manual Adj'!D118*(1+VLOOKUP(LEFT($B118,2),'00. Adjustment factors'!$B$9:$M$51,D$1,FALSE)),
IF(ISNUMBER('01. APC &amp; OPROC ETO'!D118),'01. APC &amp; OPROC ETO'!D118*(1+VLOOKUP(LEFT($B118,2),'00. Adjustment factors'!$B$9:$M$51,D$1,FALSE)),"-")))</f>
        <v>-</v>
      </c>
      <c r="E118" s="688">
        <f>IF('01. APC &amp; OPROC Manual Adj'!E118="-","-",
IF(ISNUMBER('01. APC &amp; OPROC Manual Adj'!E118),'01. APC &amp; OPROC Manual Adj'!E118*(1+VLOOKUP(LEFT($B118,2),'00. Adjustment factors'!$B$9:$M$51,E$1,FALSE)),
IF(ISNUMBER('01. APC &amp; OPROC ETO'!E118),'01. APC &amp; OPROC ETO'!E118*(1+VLOOKUP(LEFT($B118,2),'00. Adjustment factors'!$B$9:$M$51,E$1,FALSE)),"-")))</f>
        <v>1431.1576474963717</v>
      </c>
      <c r="F118" s="688" t="str">
        <f>IF('01. APC &amp; OPROC Manual Adj'!F118="-","-",
IF(ISNUMBER('01. APC &amp; OPROC Manual Adj'!F118),'01. APC &amp; OPROC Manual Adj'!F118*(1+VLOOKUP(LEFT($B118,2),'00. Adjustment factors'!$B$9:$M$51,F$1,FALSE)),
IF(ISNUMBER('01. APC &amp; OPROC ETO'!F118),'01. APC &amp; OPROC ETO'!F118*(1+VLOOKUP(LEFT($B118,2),'00. Adjustment factors'!$B$9:$M$51,F$1,FALSE)),"-")))</f>
        <v>-</v>
      </c>
      <c r="G118" s="688" t="str">
        <f>IF('01. APC &amp; OPROC Manual Adj'!G118="-","-",
IF(ISNUMBER('01. APC &amp; OPROC Manual Adj'!G118),'01. APC &amp; OPROC Manual Adj'!G118*(1+VLOOKUP(LEFT($B118,2),'00. Adjustment factors'!$B$9:$M$51,G$1,FALSE)),
IF(ISNUMBER('01. APC &amp; OPROC ETO'!G118),'01. APC &amp; OPROC ETO'!G118*(1+VLOOKUP(LEFT($B118,2),'00. Adjustment factors'!$B$9:$M$51,G$1,FALSE)),"-")))</f>
        <v>-</v>
      </c>
      <c r="H118" s="688">
        <f>IF('01. APC &amp; OPROC Manual Adj'!H118&lt;&gt;"",'01. APC &amp; OPROC Manual Adj'!H118,'01. APC &amp; OPROC ETO'!H118)</f>
        <v>5</v>
      </c>
      <c r="I118" s="688">
        <f>IF('01. APC &amp; OPROC Manual Adj'!I118="-","-",
IF(ISNUMBER('01. APC &amp; OPROC Manual Adj'!I118),'01. APC &amp; OPROC Manual Adj'!I118*(1+VLOOKUP(LEFT($B118,2),'00. Adjustment factors'!$B$9:$M$51,I$1,FALSE)),
IF(ISNUMBER('01. APC &amp; OPROC ETO'!I118),'01. APC &amp; OPROC ETO'!I118*(1+VLOOKUP(LEFT($B118,2),'00. Adjustment factors'!$B$9:$M$51,I$1,FALSE)),"-")))</f>
        <v>4745.1503560606652</v>
      </c>
      <c r="J118" s="688">
        <f>IF('01. APC &amp; OPROC Manual Adj'!J118&lt;&gt;"",'01. APC &amp; OPROC Manual Adj'!J118,'01. APC &amp; OPROC ETO'!J118)</f>
        <v>47</v>
      </c>
      <c r="K118" s="688">
        <f>IF('01. APC &amp; OPROC Manual Adj'!K118="-","-",
IF(ISNUMBER('01. APC &amp; OPROC Manual Adj'!K118),'01. APC &amp; OPROC Manual Adj'!K118*(1+VLOOKUP(LEFT($B118,2),'00. Adjustment factors'!$B$9:$M$51,K$1,FALSE)),
IF(ISNUMBER('01. APC &amp; OPROC ETO'!K118),'01. APC &amp; OPROC ETO'!K118*(1+VLOOKUP(LEFT($B118,2),'00. Adjustment factors'!$B$9:$M$51,K$1,FALSE)),"-")))</f>
        <v>221.27990164634602</v>
      </c>
      <c r="L118" s="688" t="str">
        <f>'01. APC &amp; OPROC ETO'!L118</f>
        <v>No</v>
      </c>
      <c r="M118" s="689" t="str">
        <f>'01. APC &amp; OPROC ETO'!M118</f>
        <v>-</v>
      </c>
      <c r="N118" s="688" t="str">
        <f>IF('01. APC &amp; OPROC Manual Adj'!N118="-","-",
IF(ISNUMBER('01. APC &amp; OPROC Manual Adj'!N118),'01. APC &amp; OPROC Manual Adj'!N118*(1+VLOOKUP(LEFT($B118,2),'00. Adjustment factors'!$B$9:$M$51,N$1,FALSE)),
IF(ISNUMBER('01. APC &amp; OPROC ETO'!N118),'01. APC &amp; OPROC ETO'!N118*(1+VLOOKUP(LEFT($B118,2),'00. Adjustment factors'!$B$9:$M$51,N$1,FALSE)),"-")))</f>
        <v>-</v>
      </c>
      <c r="O118" s="688" t="str">
        <f>'01. APC &amp; OPROC ETO'!O118</f>
        <v/>
      </c>
      <c r="P118" s="690" t="str">
        <f>'01. APC &amp; OPROC ETO'!P118</f>
        <v/>
      </c>
      <c r="S118" s="359"/>
      <c r="T118" s="359"/>
    </row>
    <row r="119" spans="2:20" x14ac:dyDescent="0.2">
      <c r="B119" s="687" t="s">
        <v>937</v>
      </c>
      <c r="C119" s="636" t="s">
        <v>2095</v>
      </c>
      <c r="D119" s="691" t="str">
        <f>IF('01. APC &amp; OPROC Manual Adj'!D119="-","-",
IF(ISNUMBER('01. APC &amp; OPROC Manual Adj'!D119),'01. APC &amp; OPROC Manual Adj'!D119*(1+VLOOKUP(LEFT($B119,2),'00. Adjustment factors'!$B$9:$M$51,D$1,FALSE)),
IF(ISNUMBER('01. APC &amp; OPROC ETO'!D119),'01. APC &amp; OPROC ETO'!D119*(1+VLOOKUP(LEFT($B119,2),'00. Adjustment factors'!$B$9:$M$51,D$1,FALSE)),"-")))</f>
        <v>-</v>
      </c>
      <c r="E119" s="688">
        <f>IF('01. APC &amp; OPROC Manual Adj'!E119="-","-",
IF(ISNUMBER('01. APC &amp; OPROC Manual Adj'!E119),'01. APC &amp; OPROC Manual Adj'!E119*(1+VLOOKUP(LEFT($B119,2),'00. Adjustment factors'!$B$9:$M$51,E$1,FALSE)),
IF(ISNUMBER('01. APC &amp; OPROC ETO'!E119),'01. APC &amp; OPROC ETO'!E119*(1+VLOOKUP(LEFT($B119,2),'00. Adjustment factors'!$B$9:$M$51,E$1,FALSE)),"-")))</f>
        <v>969.33017968725881</v>
      </c>
      <c r="F119" s="688" t="str">
        <f>IF('01. APC &amp; OPROC Manual Adj'!F119="-","-",
IF(ISNUMBER('01. APC &amp; OPROC Manual Adj'!F119),'01. APC &amp; OPROC Manual Adj'!F119*(1+VLOOKUP(LEFT($B119,2),'00. Adjustment factors'!$B$9:$M$51,F$1,FALSE)),
IF(ISNUMBER('01. APC &amp; OPROC ETO'!F119),'01. APC &amp; OPROC ETO'!F119*(1+VLOOKUP(LEFT($B119,2),'00. Adjustment factors'!$B$9:$M$51,F$1,FALSE)),"-")))</f>
        <v>-</v>
      </c>
      <c r="G119" s="688" t="str">
        <f>IF('01. APC &amp; OPROC Manual Adj'!G119="-","-",
IF(ISNUMBER('01. APC &amp; OPROC Manual Adj'!G119),'01. APC &amp; OPROC Manual Adj'!G119*(1+VLOOKUP(LEFT($B119,2),'00. Adjustment factors'!$B$9:$M$51,G$1,FALSE)),
IF(ISNUMBER('01. APC &amp; OPROC ETO'!G119),'01. APC &amp; OPROC ETO'!G119*(1+VLOOKUP(LEFT($B119,2),'00. Adjustment factors'!$B$9:$M$51,G$1,FALSE)),"-")))</f>
        <v>-</v>
      </c>
      <c r="H119" s="688">
        <f>IF('01. APC &amp; OPROC Manual Adj'!H119&lt;&gt;"",'01. APC &amp; OPROC Manual Adj'!H119,'01. APC &amp; OPROC ETO'!H119)</f>
        <v>5</v>
      </c>
      <c r="I119" s="688">
        <f>IF('01. APC &amp; OPROC Manual Adj'!I119="-","-",
IF(ISNUMBER('01. APC &amp; OPROC Manual Adj'!I119),'01. APC &amp; OPROC Manual Adj'!I119*(1+VLOOKUP(LEFT($B119,2),'00. Adjustment factors'!$B$9:$M$51,I$1,FALSE)),
IF(ISNUMBER('01. APC &amp; OPROC ETO'!I119),'01. APC &amp; OPROC ETO'!I119*(1+VLOOKUP(LEFT($B119,2),'00. Adjustment factors'!$B$9:$M$51,I$1,FALSE)),"-")))</f>
        <v>1641.2637702139241</v>
      </c>
      <c r="J119" s="688">
        <f>IF('01. APC &amp; OPROC Manual Adj'!J119&lt;&gt;"",'01. APC &amp; OPROC Manual Adj'!J119,'01. APC &amp; OPROC ETO'!J119)</f>
        <v>9</v>
      </c>
      <c r="K119" s="688">
        <f>IF('01. APC &amp; OPROC Manual Adj'!K119="-","-",
IF(ISNUMBER('01. APC &amp; OPROC Manual Adj'!K119),'01. APC &amp; OPROC Manual Adj'!K119*(1+VLOOKUP(LEFT($B119,2),'00. Adjustment factors'!$B$9:$M$51,K$1,FALSE)),
IF(ISNUMBER('01. APC &amp; OPROC ETO'!K119),'01. APC &amp; OPROC ETO'!K119*(1+VLOOKUP(LEFT($B119,2),'00. Adjustment factors'!$B$9:$M$51,K$1,FALSE)),"-")))</f>
        <v>221.27990164634602</v>
      </c>
      <c r="L119" s="688" t="str">
        <f>'01. APC &amp; OPROC ETO'!L119</f>
        <v>No</v>
      </c>
      <c r="M119" s="689" t="str">
        <f>'01. APC &amp; OPROC ETO'!M119</f>
        <v>-</v>
      </c>
      <c r="N119" s="688" t="str">
        <f>IF('01. APC &amp; OPROC Manual Adj'!N119="-","-",
IF(ISNUMBER('01. APC &amp; OPROC Manual Adj'!N119),'01. APC &amp; OPROC Manual Adj'!N119*(1+VLOOKUP(LEFT($B119,2),'00. Adjustment factors'!$B$9:$M$51,N$1,FALSE)),
IF(ISNUMBER('01. APC &amp; OPROC ETO'!N119),'01. APC &amp; OPROC ETO'!N119*(1+VLOOKUP(LEFT($B119,2),'00. Adjustment factors'!$B$9:$M$51,N$1,FALSE)),"-")))</f>
        <v>-</v>
      </c>
      <c r="O119" s="688" t="str">
        <f>'01. APC &amp; OPROC ETO'!O119</f>
        <v/>
      </c>
      <c r="P119" s="690" t="str">
        <f>'01. APC &amp; OPROC ETO'!P119</f>
        <v/>
      </c>
      <c r="S119" s="359"/>
      <c r="T119" s="359"/>
    </row>
    <row r="120" spans="2:20" x14ac:dyDescent="0.2">
      <c r="B120" s="687" t="s">
        <v>938</v>
      </c>
      <c r="C120" s="636" t="s">
        <v>2096</v>
      </c>
      <c r="D120" s="691">
        <f>IF('01. APC &amp; OPROC Manual Adj'!D120="-","-",
IF(ISNUMBER('01. APC &amp; OPROC Manual Adj'!D120),'01. APC &amp; OPROC Manual Adj'!D120*(1+VLOOKUP(LEFT($B120,2),'00. Adjustment factors'!$B$9:$M$51,D$1,FALSE)),
IF(ISNUMBER('01. APC &amp; OPROC ETO'!D120),'01. APC &amp; OPROC ETO'!D120*(1+VLOOKUP(LEFT($B120,2),'00. Adjustment factors'!$B$9:$M$51,D$1,FALSE)),"-")))</f>
        <v>105.56056407065437</v>
      </c>
      <c r="E120" s="688">
        <f>IF('01. APC &amp; OPROC Manual Adj'!E120="-","-",
IF(ISNUMBER('01. APC &amp; OPROC Manual Adj'!E120),'01. APC &amp; OPROC Manual Adj'!E120*(1+VLOOKUP(LEFT($B120,2),'00. Adjustment factors'!$B$9:$M$51,E$1,FALSE)),
IF(ISNUMBER('01. APC &amp; OPROC ETO'!E120),'01. APC &amp; OPROC ETO'!E120*(1+VLOOKUP(LEFT($B120,2),'00. Adjustment factors'!$B$9:$M$51,E$1,FALSE)),"-")))</f>
        <v>837.37947459894087</v>
      </c>
      <c r="F120" s="688" t="str">
        <f>IF('01. APC &amp; OPROC Manual Adj'!F120="-","-",
IF(ISNUMBER('01. APC &amp; OPROC Manual Adj'!F120),'01. APC &amp; OPROC Manual Adj'!F120*(1+VLOOKUP(LEFT($B120,2),'00. Adjustment factors'!$B$9:$M$51,F$1,FALSE)),
IF(ISNUMBER('01. APC &amp; OPROC ETO'!F120),'01. APC &amp; OPROC ETO'!F120*(1+VLOOKUP(LEFT($B120,2),'00. Adjustment factors'!$B$9:$M$51,F$1,FALSE)),"-")))</f>
        <v>-</v>
      </c>
      <c r="G120" s="688" t="str">
        <f>IF('01. APC &amp; OPROC Manual Adj'!G120="-","-",
IF(ISNUMBER('01. APC &amp; OPROC Manual Adj'!G120),'01. APC &amp; OPROC Manual Adj'!G120*(1+VLOOKUP(LEFT($B120,2),'00. Adjustment factors'!$B$9:$M$51,G$1,FALSE)),
IF(ISNUMBER('01. APC &amp; OPROC ETO'!G120),'01. APC &amp; OPROC ETO'!G120*(1+VLOOKUP(LEFT($B120,2),'00. Adjustment factors'!$B$9:$M$51,G$1,FALSE)),"-")))</f>
        <v>-</v>
      </c>
      <c r="H120" s="688">
        <f>IF('01. APC &amp; OPROC Manual Adj'!H120&lt;&gt;"",'01. APC &amp; OPROC Manual Adj'!H120,'01. APC &amp; OPROC ETO'!H120)</f>
        <v>5</v>
      </c>
      <c r="I120" s="688">
        <f>IF('01. APC &amp; OPROC Manual Adj'!I120="-","-",
IF(ISNUMBER('01. APC &amp; OPROC Manual Adj'!I120),'01. APC &amp; OPROC Manual Adj'!I120*(1+VLOOKUP(LEFT($B120,2),'00. Adjustment factors'!$B$9:$M$51,I$1,FALSE)),
IF(ISNUMBER('01. APC &amp; OPROC ETO'!I120),'01. APC &amp; OPROC ETO'!I120*(1+VLOOKUP(LEFT($B120,2),'00. Adjustment factors'!$B$9:$M$51,I$1,FALSE)),"-")))</f>
        <v>1055.6056407065437</v>
      </c>
      <c r="J120" s="688">
        <f>IF('01. APC &amp; OPROC Manual Adj'!J120&lt;&gt;"",'01. APC &amp; OPROC Manual Adj'!J120,'01. APC &amp; OPROC ETO'!J120)</f>
        <v>5</v>
      </c>
      <c r="K120" s="688">
        <f>IF('01. APC &amp; OPROC Manual Adj'!K120="-","-",
IF(ISNUMBER('01. APC &amp; OPROC Manual Adj'!K120),'01. APC &amp; OPROC Manual Adj'!K120*(1+VLOOKUP(LEFT($B120,2),'00. Adjustment factors'!$B$9:$M$51,K$1,FALSE)),
IF(ISNUMBER('01. APC &amp; OPROC ETO'!K120),'01. APC &amp; OPROC ETO'!K120*(1+VLOOKUP(LEFT($B120,2),'00. Adjustment factors'!$B$9:$M$51,K$1,FALSE)),"-")))</f>
        <v>221.27990164634602</v>
      </c>
      <c r="L120" s="688" t="str">
        <f>'01. APC &amp; OPROC ETO'!L120</f>
        <v>No</v>
      </c>
      <c r="M120" s="689" t="str">
        <f>'01. APC &amp; OPROC ETO'!M120</f>
        <v>-</v>
      </c>
      <c r="N120" s="688" t="str">
        <f>IF('01. APC &amp; OPROC Manual Adj'!N120="-","-",
IF(ISNUMBER('01. APC &amp; OPROC Manual Adj'!N120),'01. APC &amp; OPROC Manual Adj'!N120*(1+VLOOKUP(LEFT($B120,2),'00. Adjustment factors'!$B$9:$M$51,N$1,FALSE)),
IF(ISNUMBER('01. APC &amp; OPROC ETO'!N120),'01. APC &amp; OPROC ETO'!N120*(1+VLOOKUP(LEFT($B120,2),'00. Adjustment factors'!$B$9:$M$51,N$1,FALSE)),"-")))</f>
        <v>-</v>
      </c>
      <c r="O120" s="688" t="str">
        <f>'01. APC &amp; OPROC ETO'!O120</f>
        <v/>
      </c>
      <c r="P120" s="690" t="str">
        <f>'01. APC &amp; OPROC ETO'!P120</f>
        <v/>
      </c>
      <c r="S120" s="359"/>
      <c r="T120" s="359"/>
    </row>
    <row r="121" spans="2:20" x14ac:dyDescent="0.2">
      <c r="B121" s="687" t="s">
        <v>939</v>
      </c>
      <c r="C121" s="636" t="s">
        <v>2097</v>
      </c>
      <c r="D121" s="691" t="str">
        <f>IF('01. APC &amp; OPROC Manual Adj'!D121="-","-",
IF(ISNUMBER('01. APC &amp; OPROC Manual Adj'!D121),'01. APC &amp; OPROC Manual Adj'!D121*(1+VLOOKUP(LEFT($B121,2),'00. Adjustment factors'!$B$9:$M$51,D$1,FALSE)),
IF(ISNUMBER('01. APC &amp; OPROC ETO'!D121),'01. APC &amp; OPROC ETO'!D121*(1+VLOOKUP(LEFT($B121,2),'00. Adjustment factors'!$B$9:$M$51,D$1,FALSE)),"-")))</f>
        <v>-</v>
      </c>
      <c r="E121" s="688">
        <f>IF('01. APC &amp; OPROC Manual Adj'!E121="-","-",
IF(ISNUMBER('01. APC &amp; OPROC Manual Adj'!E121),'01. APC &amp; OPROC Manual Adj'!E121*(1+VLOOKUP(LEFT($B121,2),'00. Adjustment factors'!$B$9:$M$51,E$1,FALSE)),
IF(ISNUMBER('01. APC &amp; OPROC ETO'!E121),'01. APC &amp; OPROC ETO'!E121*(1+VLOOKUP(LEFT($B121,2),'00. Adjustment factors'!$B$9:$M$51,E$1,FALSE)),"-")))</f>
        <v>2614.6539715962081</v>
      </c>
      <c r="F121" s="688" t="str">
        <f>IF('01. APC &amp; OPROC Manual Adj'!F121="-","-",
IF(ISNUMBER('01. APC &amp; OPROC Manual Adj'!F121),'01. APC &amp; OPROC Manual Adj'!F121*(1+VLOOKUP(LEFT($B121,2),'00. Adjustment factors'!$B$9:$M$51,F$1,FALSE)),
IF(ISNUMBER('01. APC &amp; OPROC ETO'!F121),'01. APC &amp; OPROC ETO'!F121*(1+VLOOKUP(LEFT($B121,2),'00. Adjustment factors'!$B$9:$M$51,F$1,FALSE)),"-")))</f>
        <v>-</v>
      </c>
      <c r="G121" s="688" t="str">
        <f>IF('01. APC &amp; OPROC Manual Adj'!G121="-","-",
IF(ISNUMBER('01. APC &amp; OPROC Manual Adj'!G121),'01. APC &amp; OPROC Manual Adj'!G121*(1+VLOOKUP(LEFT($B121,2),'00. Adjustment factors'!$B$9:$M$51,G$1,FALSE)),
IF(ISNUMBER('01. APC &amp; OPROC ETO'!G121),'01. APC &amp; OPROC ETO'!G121*(1+VLOOKUP(LEFT($B121,2),'00. Adjustment factors'!$B$9:$M$51,G$1,FALSE)),"-")))</f>
        <v>-</v>
      </c>
      <c r="H121" s="688">
        <f>IF('01. APC &amp; OPROC Manual Adj'!H121&lt;&gt;"",'01. APC &amp; OPROC Manual Adj'!H121,'01. APC &amp; OPROC ETO'!H121)</f>
        <v>5</v>
      </c>
      <c r="I121" s="688">
        <f>IF('01. APC &amp; OPROC Manual Adj'!I121="-","-",
IF(ISNUMBER('01. APC &amp; OPROC Manual Adj'!I121),'01. APC &amp; OPROC Manual Adj'!I121*(1+VLOOKUP(LEFT($B121,2),'00. Adjustment factors'!$B$9:$M$51,I$1,FALSE)),
IF(ISNUMBER('01. APC &amp; OPROC ETO'!I121),'01. APC &amp; OPROC ETO'!I121*(1+VLOOKUP(LEFT($B121,2),'00. Adjustment factors'!$B$9:$M$51,I$1,FALSE)),"-")))</f>
        <v>2790.2499099060465</v>
      </c>
      <c r="J121" s="688">
        <f>IF('01. APC &amp; OPROC Manual Adj'!J121&lt;&gt;"",'01. APC &amp; OPROC Manual Adj'!J121,'01. APC &amp; OPROC ETO'!J121)</f>
        <v>12</v>
      </c>
      <c r="K121" s="688">
        <f>IF('01. APC &amp; OPROC Manual Adj'!K121="-","-",
IF(ISNUMBER('01. APC &amp; OPROC Manual Adj'!K121),'01. APC &amp; OPROC Manual Adj'!K121*(1+VLOOKUP(LEFT($B121,2),'00. Adjustment factors'!$B$9:$M$51,K$1,FALSE)),
IF(ISNUMBER('01. APC &amp; OPROC ETO'!K121),'01. APC &amp; OPROC ETO'!K121*(1+VLOOKUP(LEFT($B121,2),'00. Adjustment factors'!$B$9:$M$51,K$1,FALSE)),"-")))</f>
        <v>330.18059130877191</v>
      </c>
      <c r="L121" s="688" t="str">
        <f>'01. APC &amp; OPROC ETO'!L121</f>
        <v>No</v>
      </c>
      <c r="M121" s="689" t="str">
        <f>'01. APC &amp; OPROC ETO'!M121</f>
        <v>-</v>
      </c>
      <c r="N121" s="688" t="str">
        <f>IF('01. APC &amp; OPROC Manual Adj'!N121="-","-",
IF(ISNUMBER('01. APC &amp; OPROC Manual Adj'!N121),'01. APC &amp; OPROC Manual Adj'!N121*(1+VLOOKUP(LEFT($B121,2),'00. Adjustment factors'!$B$9:$M$51,N$1,FALSE)),
IF(ISNUMBER('01. APC &amp; OPROC ETO'!N121),'01. APC &amp; OPROC ETO'!N121*(1+VLOOKUP(LEFT($B121,2),'00. Adjustment factors'!$B$9:$M$51,N$1,FALSE)),"-")))</f>
        <v>-</v>
      </c>
      <c r="O121" s="688" t="str">
        <f>'01. APC &amp; OPROC ETO'!O121</f>
        <v/>
      </c>
      <c r="P121" s="690" t="str">
        <f>'01. APC &amp; OPROC ETO'!P121</f>
        <v/>
      </c>
      <c r="S121" s="359"/>
      <c r="T121" s="359"/>
    </row>
    <row r="122" spans="2:20" x14ac:dyDescent="0.2">
      <c r="B122" s="687" t="s">
        <v>940</v>
      </c>
      <c r="C122" s="636" t="s">
        <v>2098</v>
      </c>
      <c r="D122" s="691" t="str">
        <f>IF('01. APC &amp; OPROC Manual Adj'!D122="-","-",
IF(ISNUMBER('01. APC &amp; OPROC Manual Adj'!D122),'01. APC &amp; OPROC Manual Adj'!D122*(1+VLOOKUP(LEFT($B122,2),'00. Adjustment factors'!$B$9:$M$51,D$1,FALSE)),
IF(ISNUMBER('01. APC &amp; OPROC ETO'!D122),'01. APC &amp; OPROC ETO'!D122*(1+VLOOKUP(LEFT($B122,2),'00. Adjustment factors'!$B$9:$M$51,D$1,FALSE)),"-")))</f>
        <v>-</v>
      </c>
      <c r="E122" s="688">
        <f>IF('01. APC &amp; OPROC Manual Adj'!E122="-","-",
IF(ISNUMBER('01. APC &amp; OPROC Manual Adj'!E122),'01. APC &amp; OPROC Manual Adj'!E122*(1+VLOOKUP(LEFT($B122,2),'00. Adjustment factors'!$B$9:$M$51,E$1,FALSE)),
IF(ISNUMBER('01. APC &amp; OPROC ETO'!E122),'01. APC &amp; OPROC ETO'!E122*(1+VLOOKUP(LEFT($B122,2),'00. Adjustment factors'!$B$9:$M$51,E$1,FALSE)),"-")))</f>
        <v>2469.5081959990584</v>
      </c>
      <c r="F122" s="688" t="str">
        <f>IF('01. APC &amp; OPROC Manual Adj'!F122="-","-",
IF(ISNUMBER('01. APC &amp; OPROC Manual Adj'!F122),'01. APC &amp; OPROC Manual Adj'!F122*(1+VLOOKUP(LEFT($B122,2),'00. Adjustment factors'!$B$9:$M$51,F$1,FALSE)),
IF(ISNUMBER('01. APC &amp; OPROC ETO'!F122),'01. APC &amp; OPROC ETO'!F122*(1+VLOOKUP(LEFT($B122,2),'00. Adjustment factors'!$B$9:$M$51,F$1,FALSE)),"-")))</f>
        <v>-</v>
      </c>
      <c r="G122" s="688" t="str">
        <f>IF('01. APC &amp; OPROC Manual Adj'!G122="-","-",
IF(ISNUMBER('01. APC &amp; OPROC Manual Adj'!G122),'01. APC &amp; OPROC Manual Adj'!G122*(1+VLOOKUP(LEFT($B122,2),'00. Adjustment factors'!$B$9:$M$51,G$1,FALSE)),
IF(ISNUMBER('01. APC &amp; OPROC ETO'!G122),'01. APC &amp; OPROC ETO'!G122*(1+VLOOKUP(LEFT($B122,2),'00. Adjustment factors'!$B$9:$M$51,G$1,FALSE)),"-")))</f>
        <v>-</v>
      </c>
      <c r="H122" s="688">
        <f>IF('01. APC &amp; OPROC Manual Adj'!H122&lt;&gt;"",'01. APC &amp; OPROC Manual Adj'!H122,'01. APC &amp; OPROC ETO'!H122)</f>
        <v>5</v>
      </c>
      <c r="I122" s="688">
        <f>IF('01. APC &amp; OPROC Manual Adj'!I122="-","-",
IF(ISNUMBER('01. APC &amp; OPROC Manual Adj'!I122),'01. APC &amp; OPROC Manual Adj'!I122*(1+VLOOKUP(LEFT($B122,2),'00. Adjustment factors'!$B$9:$M$51,I$1,FALSE)),
IF(ISNUMBER('01. APC &amp; OPROC ETO'!I122),'01. APC &amp; OPROC ETO'!I122*(1+VLOOKUP(LEFT($B122,2),'00. Adjustment factors'!$B$9:$M$51,I$1,FALSE)),"-")))</f>
        <v>4776.6155241971101</v>
      </c>
      <c r="J122" s="688">
        <f>IF('01. APC &amp; OPROC Manual Adj'!J122&lt;&gt;"",'01. APC &amp; OPROC Manual Adj'!J122,'01. APC &amp; OPROC ETO'!J122)</f>
        <v>31</v>
      </c>
      <c r="K122" s="688">
        <f>IF('01. APC &amp; OPROC Manual Adj'!K122="-","-",
IF(ISNUMBER('01. APC &amp; OPROC Manual Adj'!K122),'01. APC &amp; OPROC Manual Adj'!K122*(1+VLOOKUP(LEFT($B122,2),'00. Adjustment factors'!$B$9:$M$51,K$1,FALSE)),
IF(ISNUMBER('01. APC &amp; OPROC ETO'!K122),'01. APC &amp; OPROC ETO'!K122*(1+VLOOKUP(LEFT($B122,2),'00. Adjustment factors'!$B$9:$M$51,K$1,FALSE)),"-")))</f>
        <v>221.27990164634602</v>
      </c>
      <c r="L122" s="688" t="str">
        <f>'01. APC &amp; OPROC ETO'!L122</f>
        <v>No</v>
      </c>
      <c r="M122" s="689" t="str">
        <f>'01. APC &amp; OPROC ETO'!M122</f>
        <v>-</v>
      </c>
      <c r="N122" s="688" t="str">
        <f>IF('01. APC &amp; OPROC Manual Adj'!N122="-","-",
IF(ISNUMBER('01. APC &amp; OPROC Manual Adj'!N122),'01. APC &amp; OPROC Manual Adj'!N122*(1+VLOOKUP(LEFT($B122,2),'00. Adjustment factors'!$B$9:$M$51,N$1,FALSE)),
IF(ISNUMBER('01. APC &amp; OPROC ETO'!N122),'01. APC &amp; OPROC ETO'!N122*(1+VLOOKUP(LEFT($B122,2),'00. Adjustment factors'!$B$9:$M$51,N$1,FALSE)),"-")))</f>
        <v>-</v>
      </c>
      <c r="O122" s="688" t="str">
        <f>'01. APC &amp; OPROC ETO'!O122</f>
        <v/>
      </c>
      <c r="P122" s="690" t="str">
        <f>'01. APC &amp; OPROC ETO'!P122</f>
        <v/>
      </c>
      <c r="S122" s="359"/>
      <c r="T122" s="359"/>
    </row>
    <row r="123" spans="2:20" x14ac:dyDescent="0.2">
      <c r="B123" s="687" t="s">
        <v>941</v>
      </c>
      <c r="C123" s="636" t="s">
        <v>2099</v>
      </c>
      <c r="D123" s="691" t="str">
        <f>IF('01. APC &amp; OPROC Manual Adj'!D123="-","-",
IF(ISNUMBER('01. APC &amp; OPROC Manual Adj'!D123),'01. APC &amp; OPROC Manual Adj'!D123*(1+VLOOKUP(LEFT($B123,2),'00. Adjustment factors'!$B$9:$M$51,D$1,FALSE)),
IF(ISNUMBER('01. APC &amp; OPROC ETO'!D123),'01. APC &amp; OPROC ETO'!D123*(1+VLOOKUP(LEFT($B123,2),'00. Adjustment factors'!$B$9:$M$51,D$1,FALSE)),"-")))</f>
        <v>-</v>
      </c>
      <c r="E123" s="688">
        <f>IF('01. APC &amp; OPROC Manual Adj'!E123="-","-",
IF(ISNUMBER('01. APC &amp; OPROC Manual Adj'!E123),'01. APC &amp; OPROC Manual Adj'!E123*(1+VLOOKUP(LEFT($B123,2),'00. Adjustment factors'!$B$9:$M$51,E$1,FALSE)),
IF(ISNUMBER('01. APC &amp; OPROC ETO'!E123),'01. APC &amp; OPROC ETO'!E123*(1+VLOOKUP(LEFT($B123,2),'00. Adjustment factors'!$B$9:$M$51,E$1,FALSE)),"-")))</f>
        <v>1891.9701098817284</v>
      </c>
      <c r="F123" s="688" t="str">
        <f>IF('01. APC &amp; OPROC Manual Adj'!F123="-","-",
IF(ISNUMBER('01. APC &amp; OPROC Manual Adj'!F123),'01. APC &amp; OPROC Manual Adj'!F123*(1+VLOOKUP(LEFT($B123,2),'00. Adjustment factors'!$B$9:$M$51,F$1,FALSE)),
IF(ISNUMBER('01. APC &amp; OPROC ETO'!F123),'01. APC &amp; OPROC ETO'!F123*(1+VLOOKUP(LEFT($B123,2),'00. Adjustment factors'!$B$9:$M$51,F$1,FALSE)),"-")))</f>
        <v>-</v>
      </c>
      <c r="G123" s="688" t="str">
        <f>IF('01. APC &amp; OPROC Manual Adj'!G123="-","-",
IF(ISNUMBER('01. APC &amp; OPROC Manual Adj'!G123),'01. APC &amp; OPROC Manual Adj'!G123*(1+VLOOKUP(LEFT($B123,2),'00. Adjustment factors'!$B$9:$M$51,G$1,FALSE)),
IF(ISNUMBER('01. APC &amp; OPROC ETO'!G123),'01. APC &amp; OPROC ETO'!G123*(1+VLOOKUP(LEFT($B123,2),'00. Adjustment factors'!$B$9:$M$51,G$1,FALSE)),"-")))</f>
        <v>-</v>
      </c>
      <c r="H123" s="688">
        <f>IF('01. APC &amp; OPROC Manual Adj'!H123&lt;&gt;"",'01. APC &amp; OPROC Manual Adj'!H123,'01. APC &amp; OPROC ETO'!H123)</f>
        <v>5</v>
      </c>
      <c r="I123" s="688">
        <f>IF('01. APC &amp; OPROC Manual Adj'!I123="-","-",
IF(ISNUMBER('01. APC &amp; OPROC Manual Adj'!I123),'01. APC &amp; OPROC Manual Adj'!I123*(1+VLOOKUP(LEFT($B123,2),'00. Adjustment factors'!$B$9:$M$51,I$1,FALSE)),
IF(ISNUMBER('01. APC &amp; OPROC ETO'!I123),'01. APC &amp; OPROC ETO'!I123*(1+VLOOKUP(LEFT($B123,2),'00. Adjustment factors'!$B$9:$M$51,I$1,FALSE)),"-")))</f>
        <v>2267.5221166715564</v>
      </c>
      <c r="J123" s="688">
        <f>IF('01. APC &amp; OPROC Manual Adj'!J123&lt;&gt;"",'01. APC &amp; OPROC Manual Adj'!J123,'01. APC &amp; OPROC ETO'!J123)</f>
        <v>10</v>
      </c>
      <c r="K123" s="688">
        <f>IF('01. APC &amp; OPROC Manual Adj'!K123="-","-",
IF(ISNUMBER('01. APC &amp; OPROC Manual Adj'!K123),'01. APC &amp; OPROC Manual Adj'!K123*(1+VLOOKUP(LEFT($B123,2),'00. Adjustment factors'!$B$9:$M$51,K$1,FALSE)),
IF(ISNUMBER('01. APC &amp; OPROC ETO'!K123),'01. APC &amp; OPROC ETO'!K123*(1+VLOOKUP(LEFT($B123,2),'00. Adjustment factors'!$B$9:$M$51,K$1,FALSE)),"-")))</f>
        <v>221.27990164634602</v>
      </c>
      <c r="L123" s="688" t="str">
        <f>'01. APC &amp; OPROC ETO'!L123</f>
        <v>No</v>
      </c>
      <c r="M123" s="689" t="str">
        <f>'01. APC &amp; OPROC ETO'!M123</f>
        <v>-</v>
      </c>
      <c r="N123" s="688" t="str">
        <f>IF('01. APC &amp; OPROC Manual Adj'!N123="-","-",
IF(ISNUMBER('01. APC &amp; OPROC Manual Adj'!N123),'01. APC &amp; OPROC Manual Adj'!N123*(1+VLOOKUP(LEFT($B123,2),'00. Adjustment factors'!$B$9:$M$51,N$1,FALSE)),
IF(ISNUMBER('01. APC &amp; OPROC ETO'!N123),'01. APC &amp; OPROC ETO'!N123*(1+VLOOKUP(LEFT($B123,2),'00. Adjustment factors'!$B$9:$M$51,N$1,FALSE)),"-")))</f>
        <v>-</v>
      </c>
      <c r="O123" s="688" t="str">
        <f>'01. APC &amp; OPROC ETO'!O123</f>
        <v/>
      </c>
      <c r="P123" s="690" t="str">
        <f>'01. APC &amp; OPROC ETO'!P123</f>
        <v/>
      </c>
      <c r="S123" s="359"/>
      <c r="T123" s="359"/>
    </row>
    <row r="124" spans="2:20" x14ac:dyDescent="0.2">
      <c r="B124" s="687" t="s">
        <v>942</v>
      </c>
      <c r="C124" s="636" t="s">
        <v>2100</v>
      </c>
      <c r="D124" s="691" t="str">
        <f>IF('01. APC &amp; OPROC Manual Adj'!D124="-","-",
IF(ISNUMBER('01. APC &amp; OPROC Manual Adj'!D124),'01. APC &amp; OPROC Manual Adj'!D124*(1+VLOOKUP(LEFT($B124,2),'00. Adjustment factors'!$B$9:$M$51,D$1,FALSE)),
IF(ISNUMBER('01. APC &amp; OPROC ETO'!D124),'01. APC &amp; OPROC ETO'!D124*(1+VLOOKUP(LEFT($B124,2),'00. Adjustment factors'!$B$9:$M$51,D$1,FALSE)),"-")))</f>
        <v>-</v>
      </c>
      <c r="E124" s="688">
        <f>IF('01. APC &amp; OPROC Manual Adj'!E124="-","-",
IF(ISNUMBER('01. APC &amp; OPROC Manual Adj'!E124),'01. APC &amp; OPROC Manual Adj'!E124*(1+VLOOKUP(LEFT($B124,2),'00. Adjustment factors'!$B$9:$M$51,E$1,FALSE)),
IF(ISNUMBER('01. APC &amp; OPROC ETO'!E124),'01. APC &amp; OPROC ETO'!E124*(1+VLOOKUP(LEFT($B124,2),'00. Adjustment factors'!$B$9:$M$51,E$1,FALSE)),"-")))</f>
        <v>17730.114742174908</v>
      </c>
      <c r="F124" s="688" t="str">
        <f>IF('01. APC &amp; OPROC Manual Adj'!F124="-","-",
IF(ISNUMBER('01. APC &amp; OPROC Manual Adj'!F124),'01. APC &amp; OPROC Manual Adj'!F124*(1+VLOOKUP(LEFT($B124,2),'00. Adjustment factors'!$B$9:$M$51,F$1,FALSE)),
IF(ISNUMBER('01. APC &amp; OPROC ETO'!F124),'01. APC &amp; OPROC ETO'!F124*(1+VLOOKUP(LEFT($B124,2),'00. Adjustment factors'!$B$9:$M$51,F$1,FALSE)),"-")))</f>
        <v>-</v>
      </c>
      <c r="G124" s="688" t="str">
        <f>IF('01. APC &amp; OPROC Manual Adj'!G124="-","-",
IF(ISNUMBER('01. APC &amp; OPROC Manual Adj'!G124),'01. APC &amp; OPROC Manual Adj'!G124*(1+VLOOKUP(LEFT($B124,2),'00. Adjustment factors'!$B$9:$M$51,G$1,FALSE)),
IF(ISNUMBER('01. APC &amp; OPROC ETO'!G124),'01. APC &amp; OPROC ETO'!G124*(1+VLOOKUP(LEFT($B124,2),'00. Adjustment factors'!$B$9:$M$51,G$1,FALSE)),"-")))</f>
        <v>-</v>
      </c>
      <c r="H124" s="688">
        <f>IF('01. APC &amp; OPROC Manual Adj'!H124&lt;&gt;"",'01. APC &amp; OPROC Manual Adj'!H124,'01. APC &amp; OPROC ETO'!H124)</f>
        <v>67</v>
      </c>
      <c r="I124" s="688">
        <f>IF('01. APC &amp; OPROC Manual Adj'!I124="-","-",
IF(ISNUMBER('01. APC &amp; OPROC Manual Adj'!I124),'01. APC &amp; OPROC Manual Adj'!I124*(1+VLOOKUP(LEFT($B124,2),'00. Adjustment factors'!$B$9:$M$51,I$1,FALSE)),
IF(ISNUMBER('01. APC &amp; OPROC ETO'!I124),'01. APC &amp; OPROC ETO'!I124*(1+VLOOKUP(LEFT($B124,2),'00. Adjustment factors'!$B$9:$M$51,I$1,FALSE)),"-")))</f>
        <v>20659.420395135567</v>
      </c>
      <c r="J124" s="688">
        <f>IF('01. APC &amp; OPROC Manual Adj'!J124&lt;&gt;"",'01. APC &amp; OPROC Manual Adj'!J124,'01. APC &amp; OPROC ETO'!J124)</f>
        <v>110</v>
      </c>
      <c r="K124" s="688">
        <f>IF('01. APC &amp; OPROC Manual Adj'!K124="-","-",
IF(ISNUMBER('01. APC &amp; OPROC Manual Adj'!K124),'01. APC &amp; OPROC Manual Adj'!K124*(1+VLOOKUP(LEFT($B124,2),'00. Adjustment factors'!$B$9:$M$51,K$1,FALSE)),
IF(ISNUMBER('01. APC &amp; OPROC ETO'!K124),'01. APC &amp; OPROC ETO'!K124*(1+VLOOKUP(LEFT($B124,2),'00. Adjustment factors'!$B$9:$M$51,K$1,FALSE)),"-")))</f>
        <v>221.27990164634602</v>
      </c>
      <c r="L124" s="688" t="str">
        <f>'01. APC &amp; OPROC ETO'!L124</f>
        <v>No</v>
      </c>
      <c r="M124" s="689" t="str">
        <f>'01. APC &amp; OPROC ETO'!M124</f>
        <v>-</v>
      </c>
      <c r="N124" s="688" t="str">
        <f>IF('01. APC &amp; OPROC Manual Adj'!N124="-","-",
IF(ISNUMBER('01. APC &amp; OPROC Manual Adj'!N124),'01. APC &amp; OPROC Manual Adj'!N124*(1+VLOOKUP(LEFT($B124,2),'00. Adjustment factors'!$B$9:$M$51,N$1,FALSE)),
IF(ISNUMBER('01. APC &amp; OPROC ETO'!N124),'01. APC &amp; OPROC ETO'!N124*(1+VLOOKUP(LEFT($B124,2),'00. Adjustment factors'!$B$9:$M$51,N$1,FALSE)),"-")))</f>
        <v>-</v>
      </c>
      <c r="O124" s="688" t="str">
        <f>'01. APC &amp; OPROC ETO'!O124</f>
        <v/>
      </c>
      <c r="P124" s="690" t="str">
        <f>'01. APC &amp; OPROC ETO'!P124</f>
        <v/>
      </c>
      <c r="S124" s="359"/>
      <c r="T124" s="359"/>
    </row>
    <row r="125" spans="2:20" x14ac:dyDescent="0.2">
      <c r="B125" s="687" t="s">
        <v>943</v>
      </c>
      <c r="C125" s="636" t="s">
        <v>2101</v>
      </c>
      <c r="D125" s="691" t="str">
        <f>IF('01. APC &amp; OPROC Manual Adj'!D125="-","-",
IF(ISNUMBER('01. APC &amp; OPROC Manual Adj'!D125),'01. APC &amp; OPROC Manual Adj'!D125*(1+VLOOKUP(LEFT($B125,2),'00. Adjustment factors'!$B$9:$M$51,D$1,FALSE)),
IF(ISNUMBER('01. APC &amp; OPROC ETO'!D125),'01. APC &amp; OPROC ETO'!D125*(1+VLOOKUP(LEFT($B125,2),'00. Adjustment factors'!$B$9:$M$51,D$1,FALSE)),"-")))</f>
        <v>-</v>
      </c>
      <c r="E125" s="688">
        <f>IF('01. APC &amp; OPROC Manual Adj'!E125="-","-",
IF(ISNUMBER('01. APC &amp; OPROC Manual Adj'!E125),'01. APC &amp; OPROC Manual Adj'!E125*(1+VLOOKUP(LEFT($B125,2),'00. Adjustment factors'!$B$9:$M$51,E$1,FALSE)),
IF(ISNUMBER('01. APC &amp; OPROC ETO'!E125),'01. APC &amp; OPROC ETO'!E125*(1+VLOOKUP(LEFT($B125,2),'00. Adjustment factors'!$B$9:$M$51,E$1,FALSE)),"-")))</f>
        <v>10100.318971798861</v>
      </c>
      <c r="F125" s="688" t="str">
        <f>IF('01. APC &amp; OPROC Manual Adj'!F125="-","-",
IF(ISNUMBER('01. APC &amp; OPROC Manual Adj'!F125),'01. APC &amp; OPROC Manual Adj'!F125*(1+VLOOKUP(LEFT($B125,2),'00. Adjustment factors'!$B$9:$M$51,F$1,FALSE)),
IF(ISNUMBER('01. APC &amp; OPROC ETO'!F125),'01. APC &amp; OPROC ETO'!F125*(1+VLOOKUP(LEFT($B125,2),'00. Adjustment factors'!$B$9:$M$51,F$1,FALSE)),"-")))</f>
        <v>-</v>
      </c>
      <c r="G125" s="688" t="str">
        <f>IF('01. APC &amp; OPROC Manual Adj'!G125="-","-",
IF(ISNUMBER('01. APC &amp; OPROC Manual Adj'!G125),'01. APC &amp; OPROC Manual Adj'!G125*(1+VLOOKUP(LEFT($B125,2),'00. Adjustment factors'!$B$9:$M$51,G$1,FALSE)),
IF(ISNUMBER('01. APC &amp; OPROC ETO'!G125),'01. APC &amp; OPROC ETO'!G125*(1+VLOOKUP(LEFT($B125,2),'00. Adjustment factors'!$B$9:$M$51,G$1,FALSE)),"-")))</f>
        <v>-</v>
      </c>
      <c r="H125" s="688">
        <f>IF('01. APC &amp; OPROC Manual Adj'!H125&lt;&gt;"",'01. APC &amp; OPROC Manual Adj'!H125,'01. APC &amp; OPROC ETO'!H125)</f>
        <v>42</v>
      </c>
      <c r="I125" s="688">
        <f>IF('01. APC &amp; OPROC Manual Adj'!I125="-","-",
IF(ISNUMBER('01. APC &amp; OPROC Manual Adj'!I125),'01. APC &amp; OPROC Manual Adj'!I125*(1+VLOOKUP(LEFT($B125,2),'00. Adjustment factors'!$B$9:$M$51,I$1,FALSE)),
IF(ISNUMBER('01. APC &amp; OPROC ETO'!I125),'01. APC &amp; OPROC ETO'!I125*(1+VLOOKUP(LEFT($B125,2),'00. Adjustment factors'!$B$9:$M$51,I$1,FALSE)),"-")))</f>
        <v>15986.335424161598</v>
      </c>
      <c r="J125" s="688">
        <f>IF('01. APC &amp; OPROC Manual Adj'!J125&lt;&gt;"",'01. APC &amp; OPROC Manual Adj'!J125,'01. APC &amp; OPROC ETO'!J125)</f>
        <v>86</v>
      </c>
      <c r="K125" s="688">
        <f>IF('01. APC &amp; OPROC Manual Adj'!K125="-","-",
IF(ISNUMBER('01. APC &amp; OPROC Manual Adj'!K125),'01. APC &amp; OPROC Manual Adj'!K125*(1+VLOOKUP(LEFT($B125,2),'00. Adjustment factors'!$B$9:$M$51,K$1,FALSE)),
IF(ISNUMBER('01. APC &amp; OPROC ETO'!K125),'01. APC &amp; OPROC ETO'!K125*(1+VLOOKUP(LEFT($B125,2),'00. Adjustment factors'!$B$9:$M$51,K$1,FALSE)),"-")))</f>
        <v>221.27990164634602</v>
      </c>
      <c r="L125" s="688" t="str">
        <f>'01. APC &amp; OPROC ETO'!L125</f>
        <v>No</v>
      </c>
      <c r="M125" s="689" t="str">
        <f>'01. APC &amp; OPROC ETO'!M125</f>
        <v>-</v>
      </c>
      <c r="N125" s="688" t="str">
        <f>IF('01. APC &amp; OPROC Manual Adj'!N125="-","-",
IF(ISNUMBER('01. APC &amp; OPROC Manual Adj'!N125),'01. APC &amp; OPROC Manual Adj'!N125*(1+VLOOKUP(LEFT($B125,2),'00. Adjustment factors'!$B$9:$M$51,N$1,FALSE)),
IF(ISNUMBER('01. APC &amp; OPROC ETO'!N125),'01. APC &amp; OPROC ETO'!N125*(1+VLOOKUP(LEFT($B125,2),'00. Adjustment factors'!$B$9:$M$51,N$1,FALSE)),"-")))</f>
        <v>-</v>
      </c>
      <c r="O125" s="688" t="str">
        <f>'01. APC &amp; OPROC ETO'!O125</f>
        <v/>
      </c>
      <c r="P125" s="690" t="str">
        <f>'01. APC &amp; OPROC ETO'!P125</f>
        <v/>
      </c>
      <c r="S125" s="359"/>
      <c r="T125" s="359"/>
    </row>
    <row r="126" spans="2:20" x14ac:dyDescent="0.2">
      <c r="B126" s="687" t="s">
        <v>944</v>
      </c>
      <c r="C126" s="636" t="s">
        <v>2102</v>
      </c>
      <c r="D126" s="691" t="str">
        <f>IF('01. APC &amp; OPROC Manual Adj'!D126="-","-",
IF(ISNUMBER('01. APC &amp; OPROC Manual Adj'!D126),'01. APC &amp; OPROC Manual Adj'!D126*(1+VLOOKUP(LEFT($B126,2),'00. Adjustment factors'!$B$9:$M$51,D$1,FALSE)),
IF(ISNUMBER('01. APC &amp; OPROC ETO'!D126),'01. APC &amp; OPROC ETO'!D126*(1+VLOOKUP(LEFT($B126,2),'00. Adjustment factors'!$B$9:$M$51,D$1,FALSE)),"-")))</f>
        <v>-</v>
      </c>
      <c r="E126" s="688">
        <f>IF('01. APC &amp; OPROC Manual Adj'!E126="-","-",
IF(ISNUMBER('01. APC &amp; OPROC Manual Adj'!E126),'01. APC &amp; OPROC Manual Adj'!E126*(1+VLOOKUP(LEFT($B126,2),'00. Adjustment factors'!$B$9:$M$51,E$1,FALSE)),
IF(ISNUMBER('01. APC &amp; OPROC ETO'!E126),'01. APC &amp; OPROC ETO'!E126*(1+VLOOKUP(LEFT($B126,2),'00. Adjustment factors'!$B$9:$M$51,E$1,FALSE)),"-")))</f>
        <v>6594.4902381446291</v>
      </c>
      <c r="F126" s="688" t="str">
        <f>IF('01. APC &amp; OPROC Manual Adj'!F126="-","-",
IF(ISNUMBER('01. APC &amp; OPROC Manual Adj'!F126),'01. APC &amp; OPROC Manual Adj'!F126*(1+VLOOKUP(LEFT($B126,2),'00. Adjustment factors'!$B$9:$M$51,F$1,FALSE)),
IF(ISNUMBER('01. APC &amp; OPROC ETO'!F126),'01. APC &amp; OPROC ETO'!F126*(1+VLOOKUP(LEFT($B126,2),'00. Adjustment factors'!$B$9:$M$51,F$1,FALSE)),"-")))</f>
        <v>-</v>
      </c>
      <c r="G126" s="688" t="str">
        <f>IF('01. APC &amp; OPROC Manual Adj'!G126="-","-",
IF(ISNUMBER('01. APC &amp; OPROC Manual Adj'!G126),'01. APC &amp; OPROC Manual Adj'!G126*(1+VLOOKUP(LEFT($B126,2),'00. Adjustment factors'!$B$9:$M$51,G$1,FALSE)),
IF(ISNUMBER('01. APC &amp; OPROC ETO'!G126),'01. APC &amp; OPROC ETO'!G126*(1+VLOOKUP(LEFT($B126,2),'00. Adjustment factors'!$B$9:$M$51,G$1,FALSE)),"-")))</f>
        <v>-</v>
      </c>
      <c r="H126" s="688">
        <f>IF('01. APC &amp; OPROC Manual Adj'!H126&lt;&gt;"",'01. APC &amp; OPROC Manual Adj'!H126,'01. APC &amp; OPROC ETO'!H126)</f>
        <v>35</v>
      </c>
      <c r="I126" s="688">
        <f>IF('01. APC &amp; OPROC Manual Adj'!I126="-","-",
IF(ISNUMBER('01. APC &amp; OPROC Manual Adj'!I126),'01. APC &amp; OPROC Manual Adj'!I126*(1+VLOOKUP(LEFT($B126,2),'00. Adjustment factors'!$B$9:$M$51,I$1,FALSE)),
IF(ISNUMBER('01. APC &amp; OPROC ETO'!I126),'01. APC &amp; OPROC ETO'!I126*(1+VLOOKUP(LEFT($B126,2),'00. Adjustment factors'!$B$9:$M$51,I$1,FALSE)),"-")))</f>
        <v>7267.4388340950509</v>
      </c>
      <c r="J126" s="688">
        <f>IF('01. APC &amp; OPROC Manual Adj'!J126&lt;&gt;"",'01. APC &amp; OPROC Manual Adj'!J126,'01. APC &amp; OPROC ETO'!J126)</f>
        <v>60</v>
      </c>
      <c r="K126" s="688">
        <f>IF('01. APC &amp; OPROC Manual Adj'!K126="-","-",
IF(ISNUMBER('01. APC &amp; OPROC Manual Adj'!K126),'01. APC &amp; OPROC Manual Adj'!K126*(1+VLOOKUP(LEFT($B126,2),'00. Adjustment factors'!$B$9:$M$51,K$1,FALSE)),
IF(ISNUMBER('01. APC &amp; OPROC ETO'!K126),'01. APC &amp; OPROC ETO'!K126*(1+VLOOKUP(LEFT($B126,2),'00. Adjustment factors'!$B$9:$M$51,K$1,FALSE)),"-")))</f>
        <v>221.27990164634602</v>
      </c>
      <c r="L126" s="688" t="str">
        <f>'01. APC &amp; OPROC ETO'!L126</f>
        <v>No</v>
      </c>
      <c r="M126" s="689" t="str">
        <f>'01. APC &amp; OPROC ETO'!M126</f>
        <v>-</v>
      </c>
      <c r="N126" s="688" t="str">
        <f>IF('01. APC &amp; OPROC Manual Adj'!N126="-","-",
IF(ISNUMBER('01. APC &amp; OPROC Manual Adj'!N126),'01. APC &amp; OPROC Manual Adj'!N126*(1+VLOOKUP(LEFT($B126,2),'00. Adjustment factors'!$B$9:$M$51,N$1,FALSE)),
IF(ISNUMBER('01. APC &amp; OPROC ETO'!N126),'01. APC &amp; OPROC ETO'!N126*(1+VLOOKUP(LEFT($B126,2),'00. Adjustment factors'!$B$9:$M$51,N$1,FALSE)),"-")))</f>
        <v>-</v>
      </c>
      <c r="O126" s="688" t="str">
        <f>'01. APC &amp; OPROC ETO'!O126</f>
        <v/>
      </c>
      <c r="P126" s="690" t="str">
        <f>'01. APC &amp; OPROC ETO'!P126</f>
        <v/>
      </c>
      <c r="S126" s="359"/>
      <c r="T126" s="359"/>
    </row>
    <row r="127" spans="2:20" x14ac:dyDescent="0.2">
      <c r="B127" s="687" t="s">
        <v>945</v>
      </c>
      <c r="C127" s="636" t="s">
        <v>2103</v>
      </c>
      <c r="D127" s="691" t="str">
        <f>IF('01. APC &amp; OPROC Manual Adj'!D127="-","-",
IF(ISNUMBER('01. APC &amp; OPROC Manual Adj'!D127),'01. APC &amp; OPROC Manual Adj'!D127*(1+VLOOKUP(LEFT($B127,2),'00. Adjustment factors'!$B$9:$M$51,D$1,FALSE)),
IF(ISNUMBER('01. APC &amp; OPROC ETO'!D127),'01. APC &amp; OPROC ETO'!D127*(1+VLOOKUP(LEFT($B127,2),'00. Adjustment factors'!$B$9:$M$51,D$1,FALSE)),"-")))</f>
        <v>-</v>
      </c>
      <c r="E127" s="688">
        <f>IF('01. APC &amp; OPROC Manual Adj'!E127="-","-",
IF(ISNUMBER('01. APC &amp; OPROC Manual Adj'!E127),'01. APC &amp; OPROC Manual Adj'!E127*(1+VLOOKUP(LEFT($B127,2),'00. Adjustment factors'!$B$9:$M$51,E$1,FALSE)),
IF(ISNUMBER('01. APC &amp; OPROC ETO'!E127),'01. APC &amp; OPROC ETO'!E127*(1+VLOOKUP(LEFT($B127,2),'00. Adjustment factors'!$B$9:$M$51,E$1,FALSE)),"-")))</f>
        <v>1273.8318068141464</v>
      </c>
      <c r="F127" s="688" t="str">
        <f>IF('01. APC &amp; OPROC Manual Adj'!F127="-","-",
IF(ISNUMBER('01. APC &amp; OPROC Manual Adj'!F127),'01. APC &amp; OPROC Manual Adj'!F127*(1+VLOOKUP(LEFT($B127,2),'00. Adjustment factors'!$B$9:$M$51,F$1,FALSE)),
IF(ISNUMBER('01. APC &amp; OPROC ETO'!F127),'01. APC &amp; OPROC ETO'!F127*(1+VLOOKUP(LEFT($B127,2),'00. Adjustment factors'!$B$9:$M$51,F$1,FALSE)),"-")))</f>
        <v>-</v>
      </c>
      <c r="G127" s="688" t="str">
        <f>IF('01. APC &amp; OPROC Manual Adj'!G127="-","-",
IF(ISNUMBER('01. APC &amp; OPROC Manual Adj'!G127),'01. APC &amp; OPROC Manual Adj'!G127*(1+VLOOKUP(LEFT($B127,2),'00. Adjustment factors'!$B$9:$M$51,G$1,FALSE)),
IF(ISNUMBER('01. APC &amp; OPROC ETO'!G127),'01. APC &amp; OPROC ETO'!G127*(1+VLOOKUP(LEFT($B127,2),'00. Adjustment factors'!$B$9:$M$51,G$1,FALSE)),"-")))</f>
        <v>-</v>
      </c>
      <c r="H127" s="688">
        <f>IF('01. APC &amp; OPROC Manual Adj'!H127&lt;&gt;"",'01. APC &amp; OPROC Manual Adj'!H127,'01. APC &amp; OPROC ETO'!H127)</f>
        <v>5</v>
      </c>
      <c r="I127" s="688">
        <f>IF('01. APC &amp; OPROC Manual Adj'!I127="-","-",
IF(ISNUMBER('01. APC &amp; OPROC Manual Adj'!I127),'01. APC &amp; OPROC Manual Adj'!I127*(1+VLOOKUP(LEFT($B127,2),'00. Adjustment factors'!$B$9:$M$51,I$1,FALSE)),
IF(ISNUMBER('01. APC &amp; OPROC ETO'!I127),'01. APC &amp; OPROC ETO'!I127*(1+VLOOKUP(LEFT($B127,2),'00. Adjustment factors'!$B$9:$M$51,I$1,FALSE)),"-")))</f>
        <v>1923.4352780181732</v>
      </c>
      <c r="J127" s="688">
        <f>IF('01. APC &amp; OPROC Manual Adj'!J127&lt;&gt;"",'01. APC &amp; OPROC Manual Adj'!J127,'01. APC &amp; OPROC ETO'!J127)</f>
        <v>6</v>
      </c>
      <c r="K127" s="688">
        <f>IF('01. APC &amp; OPROC Manual Adj'!K127="-","-",
IF(ISNUMBER('01. APC &amp; OPROC Manual Adj'!K127),'01. APC &amp; OPROC Manual Adj'!K127*(1+VLOOKUP(LEFT($B127,2),'00. Adjustment factors'!$B$9:$M$51,K$1,FALSE)),
IF(ISNUMBER('01. APC &amp; OPROC ETO'!K127),'01. APC &amp; OPROC ETO'!K127*(1+VLOOKUP(LEFT($B127,2),'00. Adjustment factors'!$B$9:$M$51,K$1,FALSE)),"-")))</f>
        <v>330.18059130877191</v>
      </c>
      <c r="L127" s="688" t="str">
        <f>'01. APC &amp; OPROC ETO'!L127</f>
        <v>No</v>
      </c>
      <c r="M127" s="689" t="str">
        <f>'01. APC &amp; OPROC ETO'!M127</f>
        <v>-</v>
      </c>
      <c r="N127" s="688" t="str">
        <f>IF('01. APC &amp; OPROC Manual Adj'!N127="-","-",
IF(ISNUMBER('01. APC &amp; OPROC Manual Adj'!N127),'01. APC &amp; OPROC Manual Adj'!N127*(1+VLOOKUP(LEFT($B127,2),'00. Adjustment factors'!$B$9:$M$51,N$1,FALSE)),
IF(ISNUMBER('01. APC &amp; OPROC ETO'!N127),'01. APC &amp; OPROC ETO'!N127*(1+VLOOKUP(LEFT($B127,2),'00. Adjustment factors'!$B$9:$M$51,N$1,FALSE)),"-")))</f>
        <v>-</v>
      </c>
      <c r="O127" s="688" t="str">
        <f>'01. APC &amp; OPROC ETO'!O127</f>
        <v/>
      </c>
      <c r="P127" s="690" t="str">
        <f>'01. APC &amp; OPROC ETO'!P127</f>
        <v/>
      </c>
      <c r="S127" s="359"/>
      <c r="T127" s="359"/>
    </row>
    <row r="128" spans="2:20" x14ac:dyDescent="0.2">
      <c r="B128" s="687" t="s">
        <v>140</v>
      </c>
      <c r="C128" s="636" t="s">
        <v>2104</v>
      </c>
      <c r="D128" s="691" t="str">
        <f>IF('01. APC &amp; OPROC Manual Adj'!D128="-","-",
IF(ISNUMBER('01. APC &amp; OPROC Manual Adj'!D128),'01. APC &amp; OPROC Manual Adj'!D128*(1+VLOOKUP(LEFT($B128,2),'00. Adjustment factors'!$B$9:$M$51,D$1,FALSE)),
IF(ISNUMBER('01. APC &amp; OPROC ETO'!D128),'01. APC &amp; OPROC ETO'!D128*(1+VLOOKUP(LEFT($B128,2),'00. Adjustment factors'!$B$9:$M$51,D$1,FALSE)),"-")))</f>
        <v>-</v>
      </c>
      <c r="E128" s="688">
        <f>IF('01. APC &amp; OPROC Manual Adj'!E128="-","-",
IF(ISNUMBER('01. APC &amp; OPROC Manual Adj'!E128),'01. APC &amp; OPROC Manual Adj'!E128*(1+VLOOKUP(LEFT($B128,2),'00. Adjustment factors'!$B$9:$M$51,E$1,FALSE)),
IF(ISNUMBER('01. APC &amp; OPROC ETO'!E128),'01. APC &amp; OPROC ETO'!E128*(1+VLOOKUP(LEFT($B128,2),'00. Adjustment factors'!$B$9:$M$51,E$1,FALSE)),"-")))</f>
        <v>1083.0107871479636</v>
      </c>
      <c r="F128" s="688" t="str">
        <f>IF('01. APC &amp; OPROC Manual Adj'!F128="-","-",
IF(ISNUMBER('01. APC &amp; OPROC Manual Adj'!F128),'01. APC &amp; OPROC Manual Adj'!F128*(1+VLOOKUP(LEFT($B128,2),'00. Adjustment factors'!$B$9:$M$51,F$1,FALSE)),
IF(ISNUMBER('01. APC &amp; OPROC ETO'!F128),'01. APC &amp; OPROC ETO'!F128*(1+VLOOKUP(LEFT($B128,2),'00. Adjustment factors'!$B$9:$M$51,F$1,FALSE)),"-")))</f>
        <v>-</v>
      </c>
      <c r="G128" s="688" t="str">
        <f>IF('01. APC &amp; OPROC Manual Adj'!G128="-","-",
IF(ISNUMBER('01. APC &amp; OPROC Manual Adj'!G128),'01. APC &amp; OPROC Manual Adj'!G128*(1+VLOOKUP(LEFT($B128,2),'00. Adjustment factors'!$B$9:$M$51,G$1,FALSE)),
IF(ISNUMBER('01. APC &amp; OPROC ETO'!G128),'01. APC &amp; OPROC ETO'!G128*(1+VLOOKUP(LEFT($B128,2),'00. Adjustment factors'!$B$9:$M$51,G$1,FALSE)),"-")))</f>
        <v>-</v>
      </c>
      <c r="H128" s="688">
        <f>IF('01. APC &amp; OPROC Manual Adj'!H128&lt;&gt;"",'01. APC &amp; OPROC Manual Adj'!H128,'01. APC &amp; OPROC ETO'!H128)</f>
        <v>5</v>
      </c>
      <c r="I128" s="688">
        <f>IF('01. APC &amp; OPROC Manual Adj'!I128="-","-",
IF(ISNUMBER('01. APC &amp; OPROC Manual Adj'!I128),'01. APC &amp; OPROC Manual Adj'!I128*(1+VLOOKUP(LEFT($B128,2),'00. Adjustment factors'!$B$9:$M$51,I$1,FALSE)),
IF(ISNUMBER('01. APC &amp; OPROC ETO'!I128),'01. APC &amp; OPROC ETO'!I128*(1+VLOOKUP(LEFT($B128,2),'00. Adjustment factors'!$B$9:$M$51,I$1,FALSE)),"-")))</f>
        <v>1012.9754129087794</v>
      </c>
      <c r="J128" s="688">
        <f>IF('01. APC &amp; OPROC Manual Adj'!J128&lt;&gt;"",'01. APC &amp; OPROC Manual Adj'!J128,'01. APC &amp; OPROC ETO'!J128)</f>
        <v>5</v>
      </c>
      <c r="K128" s="688">
        <f>IF('01. APC &amp; OPROC Manual Adj'!K128="-","-",
IF(ISNUMBER('01. APC &amp; OPROC Manual Adj'!K128),'01. APC &amp; OPROC Manual Adj'!K128*(1+VLOOKUP(LEFT($B128,2),'00. Adjustment factors'!$B$9:$M$51,K$1,FALSE)),
IF(ISNUMBER('01. APC &amp; OPROC ETO'!K128),'01. APC &amp; OPROC ETO'!K128*(1+VLOOKUP(LEFT($B128,2),'00. Adjustment factors'!$B$9:$M$51,K$1,FALSE)),"-")))</f>
        <v>330.18059130877191</v>
      </c>
      <c r="L128" s="688" t="str">
        <f>'01. APC &amp; OPROC ETO'!L128</f>
        <v>No</v>
      </c>
      <c r="M128" s="689" t="str">
        <f>'01. APC &amp; OPROC ETO'!M128</f>
        <v>-</v>
      </c>
      <c r="N128" s="688" t="str">
        <f>IF('01. APC &amp; OPROC Manual Adj'!N128="-","-",
IF(ISNUMBER('01. APC &amp; OPROC Manual Adj'!N128),'01. APC &amp; OPROC Manual Adj'!N128*(1+VLOOKUP(LEFT($B128,2),'00. Adjustment factors'!$B$9:$M$51,N$1,FALSE)),
IF(ISNUMBER('01. APC &amp; OPROC ETO'!N128),'01. APC &amp; OPROC ETO'!N128*(1+VLOOKUP(LEFT($B128,2),'00. Adjustment factors'!$B$9:$M$51,N$1,FALSE)),"-")))</f>
        <v>-</v>
      </c>
      <c r="O128" s="688">
        <f>'01. APC &amp; OPROC ETO'!O128</f>
        <v>1</v>
      </c>
      <c r="P128" s="690" t="str">
        <f>'01. APC &amp; OPROC ETO'!P128</f>
        <v>sub-HRG</v>
      </c>
      <c r="S128" s="359"/>
      <c r="T128" s="359"/>
    </row>
    <row r="129" spans="2:20" x14ac:dyDescent="0.2">
      <c r="B129" s="687" t="s">
        <v>141</v>
      </c>
      <c r="C129" s="636" t="s">
        <v>2105</v>
      </c>
      <c r="D129" s="691" t="str">
        <f>IF('01. APC &amp; OPROC Manual Adj'!D129="-","-",
IF(ISNUMBER('01. APC &amp; OPROC Manual Adj'!D129),'01. APC &amp; OPROC Manual Adj'!D129*(1+VLOOKUP(LEFT($B129,2),'00. Adjustment factors'!$B$9:$M$51,D$1,FALSE)),
IF(ISNUMBER('01. APC &amp; OPROC ETO'!D129),'01. APC &amp; OPROC ETO'!D129*(1+VLOOKUP(LEFT($B129,2),'00. Adjustment factors'!$B$9:$M$51,D$1,FALSE)),"-")))</f>
        <v>-</v>
      </c>
      <c r="E129" s="688">
        <f>IF('01. APC &amp; OPROC Manual Adj'!E129="-","-",
IF(ISNUMBER('01. APC &amp; OPROC Manual Adj'!E129),'01. APC &amp; OPROC Manual Adj'!E129*(1+VLOOKUP(LEFT($B129,2),'00. Adjustment factors'!$B$9:$M$51,E$1,FALSE)),
IF(ISNUMBER('01. APC &amp; OPROC ETO'!E129),'01. APC &amp; OPROC ETO'!E129*(1+VLOOKUP(LEFT($B129,2),'00. Adjustment factors'!$B$9:$M$51,E$1,FALSE)),"-")))</f>
        <v>1163.1962156247107</v>
      </c>
      <c r="F129" s="688" t="str">
        <f>IF('01. APC &amp; OPROC Manual Adj'!F129="-","-",
IF(ISNUMBER('01. APC &amp; OPROC Manual Adj'!F129),'01. APC &amp; OPROC Manual Adj'!F129*(1+VLOOKUP(LEFT($B129,2),'00. Adjustment factors'!$B$9:$M$51,F$1,FALSE)),
IF(ISNUMBER('01. APC &amp; OPROC ETO'!F129),'01. APC &amp; OPROC ETO'!F129*(1+VLOOKUP(LEFT($B129,2),'00. Adjustment factors'!$B$9:$M$51,F$1,FALSE)),"-")))</f>
        <v>-</v>
      </c>
      <c r="G129" s="688" t="str">
        <f>IF('01. APC &amp; OPROC Manual Adj'!G129="-","-",
IF(ISNUMBER('01. APC &amp; OPROC Manual Adj'!G129),'01. APC &amp; OPROC Manual Adj'!G129*(1+VLOOKUP(LEFT($B129,2),'00. Adjustment factors'!$B$9:$M$51,G$1,FALSE)),
IF(ISNUMBER('01. APC &amp; OPROC ETO'!G129),'01. APC &amp; OPROC ETO'!G129*(1+VLOOKUP(LEFT($B129,2),'00. Adjustment factors'!$B$9:$M$51,G$1,FALSE)),"-")))</f>
        <v>-</v>
      </c>
      <c r="H129" s="688">
        <f>IF('01. APC &amp; OPROC Manual Adj'!H129&lt;&gt;"",'01. APC &amp; OPROC Manual Adj'!H129,'01. APC &amp; OPROC ETO'!H129)</f>
        <v>5</v>
      </c>
      <c r="I129" s="688">
        <f>IF('01. APC &amp; OPROC Manual Adj'!I129="-","-",
IF(ISNUMBER('01. APC &amp; OPROC Manual Adj'!I129),'01. APC &amp; OPROC Manual Adj'!I129*(1+VLOOKUP(LEFT($B129,2),'00. Adjustment factors'!$B$9:$M$51,I$1,FALSE)),
IF(ISNUMBER('01. APC &amp; OPROC ETO'!I129),'01. APC &amp; OPROC ETO'!I129*(1+VLOOKUP(LEFT($B129,2),'00. Adjustment factors'!$B$9:$M$51,I$1,FALSE)),"-")))</f>
        <v>925.68494646573834</v>
      </c>
      <c r="J129" s="688">
        <f>IF('01. APC &amp; OPROC Manual Adj'!J129&lt;&gt;"",'01. APC &amp; OPROC Manual Adj'!J129,'01. APC &amp; OPROC ETO'!J129)</f>
        <v>5</v>
      </c>
      <c r="K129" s="688">
        <f>IF('01. APC &amp; OPROC Manual Adj'!K129="-","-",
IF(ISNUMBER('01. APC &amp; OPROC Manual Adj'!K129),'01. APC &amp; OPROC Manual Adj'!K129*(1+VLOOKUP(LEFT($B129,2),'00. Adjustment factors'!$B$9:$M$51,K$1,FALSE)),
IF(ISNUMBER('01. APC &amp; OPROC ETO'!K129),'01. APC &amp; OPROC ETO'!K129*(1+VLOOKUP(LEFT($B129,2),'00. Adjustment factors'!$B$9:$M$51,K$1,FALSE)),"-")))</f>
        <v>221.27990164634602</v>
      </c>
      <c r="L129" s="688" t="str">
        <f>'01. APC &amp; OPROC ETO'!L129</f>
        <v>No</v>
      </c>
      <c r="M129" s="689" t="str">
        <f>'01. APC &amp; OPROC ETO'!M129</f>
        <v>-</v>
      </c>
      <c r="N129" s="688" t="str">
        <f>IF('01. APC &amp; OPROC Manual Adj'!N129="-","-",
IF(ISNUMBER('01. APC &amp; OPROC Manual Adj'!N129),'01. APC &amp; OPROC Manual Adj'!N129*(1+VLOOKUP(LEFT($B129,2),'00. Adjustment factors'!$B$9:$M$51,N$1,FALSE)),
IF(ISNUMBER('01. APC &amp; OPROC ETO'!N129),'01. APC &amp; OPROC ETO'!N129*(1+VLOOKUP(LEFT($B129,2),'00. Adjustment factors'!$B$9:$M$51,N$1,FALSE)),"-")))</f>
        <v>-</v>
      </c>
      <c r="O129" s="688">
        <f>'01. APC &amp; OPROC ETO'!O129</f>
        <v>1</v>
      </c>
      <c r="P129" s="690" t="str">
        <f>'01. APC &amp; OPROC ETO'!P129</f>
        <v>sub-HRG</v>
      </c>
      <c r="S129" s="359"/>
      <c r="T129" s="359"/>
    </row>
    <row r="130" spans="2:20" x14ac:dyDescent="0.2">
      <c r="B130" s="687" t="s">
        <v>142</v>
      </c>
      <c r="C130" s="636" t="s">
        <v>2106</v>
      </c>
      <c r="D130" s="691" t="str">
        <f>IF('01. APC &amp; OPROC Manual Adj'!D130="-","-",
IF(ISNUMBER('01. APC &amp; OPROC Manual Adj'!D130),'01. APC &amp; OPROC Manual Adj'!D130*(1+VLOOKUP(LEFT($B130,2),'00. Adjustment factors'!$B$9:$M$51,D$1,FALSE)),
IF(ISNUMBER('01. APC &amp; OPROC ETO'!D130),'01. APC &amp; OPROC ETO'!D130*(1+VLOOKUP(LEFT($B130,2),'00. Adjustment factors'!$B$9:$M$51,D$1,FALSE)),"-")))</f>
        <v>-</v>
      </c>
      <c r="E130" s="688">
        <f>IF('01. APC &amp; OPROC Manual Adj'!E130="-","-",
IF(ISNUMBER('01. APC &amp; OPROC Manual Adj'!E130),'01. APC &amp; OPROC Manual Adj'!E130*(1+VLOOKUP(LEFT($B130,2),'00. Adjustment factors'!$B$9:$M$51,E$1,FALSE)),
IF(ISNUMBER('01. APC &amp; OPROC ETO'!E130),'01. APC &amp; OPROC ETO'!E130*(1+VLOOKUP(LEFT($B130,2),'00. Adjustment factors'!$B$9:$M$51,E$1,FALSE)),"-")))</f>
        <v>1078.9507654529384</v>
      </c>
      <c r="F130" s="688" t="str">
        <f>IF('01. APC &amp; OPROC Manual Adj'!F130="-","-",
IF(ISNUMBER('01. APC &amp; OPROC Manual Adj'!F130),'01. APC &amp; OPROC Manual Adj'!F130*(1+VLOOKUP(LEFT($B130,2),'00. Adjustment factors'!$B$9:$M$51,F$1,FALSE)),
IF(ISNUMBER('01. APC &amp; OPROC ETO'!F130),'01. APC &amp; OPROC ETO'!F130*(1+VLOOKUP(LEFT($B130,2),'00. Adjustment factors'!$B$9:$M$51,F$1,FALSE)),"-")))</f>
        <v>-</v>
      </c>
      <c r="G130" s="688" t="str">
        <f>IF('01. APC &amp; OPROC Manual Adj'!G130="-","-",
IF(ISNUMBER('01. APC &amp; OPROC Manual Adj'!G130),'01. APC &amp; OPROC Manual Adj'!G130*(1+VLOOKUP(LEFT($B130,2),'00. Adjustment factors'!$B$9:$M$51,G$1,FALSE)),
IF(ISNUMBER('01. APC &amp; OPROC ETO'!G130),'01. APC &amp; OPROC ETO'!G130*(1+VLOOKUP(LEFT($B130,2),'00. Adjustment factors'!$B$9:$M$51,G$1,FALSE)),"-")))</f>
        <v>-</v>
      </c>
      <c r="H130" s="688">
        <f>IF('01. APC &amp; OPROC Manual Adj'!H130&lt;&gt;"",'01. APC &amp; OPROC Manual Adj'!H130,'01. APC &amp; OPROC ETO'!H130)</f>
        <v>5</v>
      </c>
      <c r="I130" s="688">
        <f>IF('01. APC &amp; OPROC Manual Adj'!I130="-","-",
IF(ISNUMBER('01. APC &amp; OPROC Manual Adj'!I130),'01. APC &amp; OPROC Manual Adj'!I130*(1+VLOOKUP(LEFT($B130,2),'00. Adjustment factors'!$B$9:$M$51,I$1,FALSE)),
IF(ISNUMBER('01. APC &amp; OPROC ETO'!I130),'01. APC &amp; OPROC ETO'!I130*(1+VLOOKUP(LEFT($B130,2),'00. Adjustment factors'!$B$9:$M$51,I$1,FALSE)),"-")))</f>
        <v>785.61419798736995</v>
      </c>
      <c r="J130" s="688">
        <f>IF('01. APC &amp; OPROC Manual Adj'!J130&lt;&gt;"",'01. APC &amp; OPROC Manual Adj'!J130,'01. APC &amp; OPROC ETO'!J130)</f>
        <v>5</v>
      </c>
      <c r="K130" s="688">
        <f>IF('01. APC &amp; OPROC Manual Adj'!K130="-","-",
IF(ISNUMBER('01. APC &amp; OPROC Manual Adj'!K130),'01. APC &amp; OPROC Manual Adj'!K130*(1+VLOOKUP(LEFT($B130,2),'00. Adjustment factors'!$B$9:$M$51,K$1,FALSE)),
IF(ISNUMBER('01. APC &amp; OPROC ETO'!K130),'01. APC &amp; OPROC ETO'!K130*(1+VLOOKUP(LEFT($B130,2),'00. Adjustment factors'!$B$9:$M$51,K$1,FALSE)),"-")))</f>
        <v>221.27990164634602</v>
      </c>
      <c r="L130" s="688" t="str">
        <f>'01. APC &amp; OPROC ETO'!L130</f>
        <v>No</v>
      </c>
      <c r="M130" s="689" t="str">
        <f>'01. APC &amp; OPROC ETO'!M130</f>
        <v>-</v>
      </c>
      <c r="N130" s="688" t="str">
        <f>IF('01. APC &amp; OPROC Manual Adj'!N130="-","-",
IF(ISNUMBER('01. APC &amp; OPROC Manual Adj'!N130),'01. APC &amp; OPROC Manual Adj'!N130*(1+VLOOKUP(LEFT($B130,2),'00. Adjustment factors'!$B$9:$M$51,N$1,FALSE)),
IF(ISNUMBER('01. APC &amp; OPROC ETO'!N130),'01. APC &amp; OPROC ETO'!N130*(1+VLOOKUP(LEFT($B130,2),'00. Adjustment factors'!$B$9:$M$51,N$1,FALSE)),"-")))</f>
        <v>-</v>
      </c>
      <c r="O130" s="688">
        <f>'01. APC &amp; OPROC ETO'!O130</f>
        <v>1</v>
      </c>
      <c r="P130" s="690" t="str">
        <f>'01. APC &amp; OPROC ETO'!P130</f>
        <v>sub-HRG</v>
      </c>
      <c r="S130" s="359"/>
      <c r="T130" s="359"/>
    </row>
    <row r="131" spans="2:20" x14ac:dyDescent="0.2">
      <c r="B131" s="687" t="s">
        <v>946</v>
      </c>
      <c r="C131" s="636" t="s">
        <v>2107</v>
      </c>
      <c r="D131" s="691" t="str">
        <f>IF('01. APC &amp; OPROC Manual Adj'!D131="-","-",
IF(ISNUMBER('01. APC &amp; OPROC Manual Adj'!D131),'01. APC &amp; OPROC Manual Adj'!D131*(1+VLOOKUP(LEFT($B131,2),'00. Adjustment factors'!$B$9:$M$51,D$1,FALSE)),
IF(ISNUMBER('01. APC &amp; OPROC ETO'!D131),'01. APC &amp; OPROC ETO'!D131*(1+VLOOKUP(LEFT($B131,2),'00. Adjustment factors'!$B$9:$M$51,D$1,FALSE)),"-")))</f>
        <v>-</v>
      </c>
      <c r="E131" s="688">
        <f>IF('01. APC &amp; OPROC Manual Adj'!E131="-","-",
IF(ISNUMBER('01. APC &amp; OPROC Manual Adj'!E131),'01. APC &amp; OPROC Manual Adj'!E131*(1+VLOOKUP(LEFT($B131,2),'00. Adjustment factors'!$B$9:$M$51,E$1,FALSE)),
IF(ISNUMBER('01. APC &amp; OPROC ETO'!E131),'01. APC &amp; OPROC ETO'!E131*(1+VLOOKUP(LEFT($B131,2),'00. Adjustment factors'!$B$9:$M$51,E$1,FALSE)),"-")))</f>
        <v>8662.0562863361956</v>
      </c>
      <c r="F131" s="688" t="str">
        <f>IF('01. APC &amp; OPROC Manual Adj'!F131="-","-",
IF(ISNUMBER('01. APC &amp; OPROC Manual Adj'!F131),'01. APC &amp; OPROC Manual Adj'!F131*(1+VLOOKUP(LEFT($B131,2),'00. Adjustment factors'!$B$9:$M$51,F$1,FALSE)),
IF(ISNUMBER('01. APC &amp; OPROC ETO'!F131),'01. APC &amp; OPROC ETO'!F131*(1+VLOOKUP(LEFT($B131,2),'00. Adjustment factors'!$B$9:$M$51,F$1,FALSE)),"-")))</f>
        <v>-</v>
      </c>
      <c r="G131" s="688" t="str">
        <f>IF('01. APC &amp; OPROC Manual Adj'!G131="-","-",
IF(ISNUMBER('01. APC &amp; OPROC Manual Adj'!G131),'01. APC &amp; OPROC Manual Adj'!G131*(1+VLOOKUP(LEFT($B131,2),'00. Adjustment factors'!$B$9:$M$51,G$1,FALSE)),
IF(ISNUMBER('01. APC &amp; OPROC ETO'!G131),'01. APC &amp; OPROC ETO'!G131*(1+VLOOKUP(LEFT($B131,2),'00. Adjustment factors'!$B$9:$M$51,G$1,FALSE)),"-")))</f>
        <v>-</v>
      </c>
      <c r="H131" s="688">
        <f>IF('01. APC &amp; OPROC Manual Adj'!H131&lt;&gt;"",'01. APC &amp; OPROC Manual Adj'!H131,'01. APC &amp; OPROC ETO'!H131)</f>
        <v>104</v>
      </c>
      <c r="I131" s="688">
        <f>IF('01. APC &amp; OPROC Manual Adj'!I131="-","-",
IF(ISNUMBER('01. APC &amp; OPROC Manual Adj'!I131),'01. APC &amp; OPROC Manual Adj'!I131*(1+VLOOKUP(LEFT($B131,2),'00. Adjustment factors'!$B$9:$M$51,I$1,FALSE)),
IF(ISNUMBER('01. APC &amp; OPROC ETO'!I131),'01. APC &amp; OPROC ETO'!I131*(1+VLOOKUP(LEFT($B131,2),'00. Adjustment factors'!$B$9:$M$51,I$1,FALSE)),"-")))</f>
        <v>7769.8665188544155</v>
      </c>
      <c r="J131" s="688">
        <f>IF('01. APC &amp; OPROC Manual Adj'!J131&lt;&gt;"",'01. APC &amp; OPROC Manual Adj'!J131,'01. APC &amp; OPROC ETO'!J131)</f>
        <v>99</v>
      </c>
      <c r="K131" s="688">
        <f>IF('01. APC &amp; OPROC Manual Adj'!K131="-","-",
IF(ISNUMBER('01. APC &amp; OPROC Manual Adj'!K131),'01. APC &amp; OPROC Manual Adj'!K131*(1+VLOOKUP(LEFT($B131,2),'00. Adjustment factors'!$B$9:$M$51,K$1,FALSE)),
IF(ISNUMBER('01. APC &amp; OPROC ETO'!K131),'01. APC &amp; OPROC ETO'!K131*(1+VLOOKUP(LEFT($B131,2),'00. Adjustment factors'!$B$9:$M$51,K$1,FALSE)),"-")))</f>
        <v>221.27990164634602</v>
      </c>
      <c r="L131" s="688" t="str">
        <f>'01. APC &amp; OPROC ETO'!L131</f>
        <v>No</v>
      </c>
      <c r="M131" s="689" t="str">
        <f>'01. APC &amp; OPROC ETO'!M131</f>
        <v>-</v>
      </c>
      <c r="N131" s="688" t="str">
        <f>IF('01. APC &amp; OPROC Manual Adj'!N131="-","-",
IF(ISNUMBER('01. APC &amp; OPROC Manual Adj'!N131),'01. APC &amp; OPROC Manual Adj'!N131*(1+VLOOKUP(LEFT($B131,2),'00. Adjustment factors'!$B$9:$M$51,N$1,FALSE)),
IF(ISNUMBER('01. APC &amp; OPROC ETO'!N131),'01. APC &amp; OPROC ETO'!N131*(1+VLOOKUP(LEFT($B131,2),'00. Adjustment factors'!$B$9:$M$51,N$1,FALSE)),"-")))</f>
        <v>-</v>
      </c>
      <c r="O131" s="688" t="str">
        <f>'01. APC &amp; OPROC ETO'!O131</f>
        <v/>
      </c>
      <c r="P131" s="690" t="str">
        <f>'01. APC &amp; OPROC ETO'!P131</f>
        <v/>
      </c>
      <c r="S131" s="359"/>
      <c r="T131" s="359"/>
    </row>
    <row r="132" spans="2:20" x14ac:dyDescent="0.2">
      <c r="B132" s="687" t="s">
        <v>947</v>
      </c>
      <c r="C132" s="636" t="s">
        <v>2108</v>
      </c>
      <c r="D132" s="691" t="str">
        <f>IF('01. APC &amp; OPROC Manual Adj'!D132="-","-",
IF(ISNUMBER('01. APC &amp; OPROC Manual Adj'!D132),'01. APC &amp; OPROC Manual Adj'!D132*(1+VLOOKUP(LEFT($B132,2),'00. Adjustment factors'!$B$9:$M$51,D$1,FALSE)),
IF(ISNUMBER('01. APC &amp; OPROC ETO'!D132),'01. APC &amp; OPROC ETO'!D132*(1+VLOOKUP(LEFT($B132,2),'00. Adjustment factors'!$B$9:$M$51,D$1,FALSE)),"-")))</f>
        <v>-</v>
      </c>
      <c r="E132" s="688">
        <f>IF('01. APC &amp; OPROC Manual Adj'!E132="-","-",
IF(ISNUMBER('01. APC &amp; OPROC Manual Adj'!E132),'01. APC &amp; OPROC Manual Adj'!E132*(1+VLOOKUP(LEFT($B132,2),'00. Adjustment factors'!$B$9:$M$51,E$1,FALSE)),
IF(ISNUMBER('01. APC &amp; OPROC ETO'!E132),'01. APC &amp; OPROC ETO'!E132*(1+VLOOKUP(LEFT($B132,2),'00. Adjustment factors'!$B$9:$M$51,E$1,FALSE)),"-")))</f>
        <v>3184.072014323488</v>
      </c>
      <c r="F132" s="688" t="str">
        <f>IF('01. APC &amp; OPROC Manual Adj'!F132="-","-",
IF(ISNUMBER('01. APC &amp; OPROC Manual Adj'!F132),'01. APC &amp; OPROC Manual Adj'!F132*(1+VLOOKUP(LEFT($B132,2),'00. Adjustment factors'!$B$9:$M$51,F$1,FALSE)),
IF(ISNUMBER('01. APC &amp; OPROC ETO'!F132),'01. APC &amp; OPROC ETO'!F132*(1+VLOOKUP(LEFT($B132,2),'00. Adjustment factors'!$B$9:$M$51,F$1,FALSE)),"-")))</f>
        <v>-</v>
      </c>
      <c r="G132" s="688" t="str">
        <f>IF('01. APC &amp; OPROC Manual Adj'!G132="-","-",
IF(ISNUMBER('01. APC &amp; OPROC Manual Adj'!G132),'01. APC &amp; OPROC Manual Adj'!G132*(1+VLOOKUP(LEFT($B132,2),'00. Adjustment factors'!$B$9:$M$51,G$1,FALSE)),
IF(ISNUMBER('01. APC &amp; OPROC ETO'!G132),'01. APC &amp; OPROC ETO'!G132*(1+VLOOKUP(LEFT($B132,2),'00. Adjustment factors'!$B$9:$M$51,G$1,FALSE)),"-")))</f>
        <v>-</v>
      </c>
      <c r="H132" s="688">
        <f>IF('01. APC &amp; OPROC Manual Adj'!H132&lt;&gt;"",'01. APC &amp; OPROC Manual Adj'!H132,'01. APC &amp; OPROC ETO'!H132)</f>
        <v>21</v>
      </c>
      <c r="I132" s="688">
        <f>IF('01. APC &amp; OPROC Manual Adj'!I132="-","-",
IF(ISNUMBER('01. APC &amp; OPROC Manual Adj'!I132),'01. APC &amp; OPROC Manual Adj'!I132*(1+VLOOKUP(LEFT($B132,2),'00. Adjustment factors'!$B$9:$M$51,I$1,FALSE)),
IF(ISNUMBER('01. APC &amp; OPROC ETO'!I132),'01. APC &amp; OPROC ETO'!I132*(1+VLOOKUP(LEFT($B132,2),'00. Adjustment factors'!$B$9:$M$51,I$1,FALSE)),"-")))</f>
        <v>4701.5051228391449</v>
      </c>
      <c r="J132" s="688">
        <f>IF('01. APC &amp; OPROC Manual Adj'!J132&lt;&gt;"",'01. APC &amp; OPROC Manual Adj'!J132,'01. APC &amp; OPROC ETO'!J132)</f>
        <v>60</v>
      </c>
      <c r="K132" s="688">
        <f>IF('01. APC &amp; OPROC Manual Adj'!K132="-","-",
IF(ISNUMBER('01. APC &amp; OPROC Manual Adj'!K132),'01. APC &amp; OPROC Manual Adj'!K132*(1+VLOOKUP(LEFT($B132,2),'00. Adjustment factors'!$B$9:$M$51,K$1,FALSE)),
IF(ISNUMBER('01. APC &amp; OPROC ETO'!K132),'01. APC &amp; OPROC ETO'!K132*(1+VLOOKUP(LEFT($B132,2),'00. Adjustment factors'!$B$9:$M$51,K$1,FALSE)),"-")))</f>
        <v>221.27990164634602</v>
      </c>
      <c r="L132" s="688" t="str">
        <f>'01. APC &amp; OPROC ETO'!L132</f>
        <v>No</v>
      </c>
      <c r="M132" s="689" t="str">
        <f>'01. APC &amp; OPROC ETO'!M132</f>
        <v>-</v>
      </c>
      <c r="N132" s="688" t="str">
        <f>IF('01. APC &amp; OPROC Manual Adj'!N132="-","-",
IF(ISNUMBER('01. APC &amp; OPROC Manual Adj'!N132),'01. APC &amp; OPROC Manual Adj'!N132*(1+VLOOKUP(LEFT($B132,2),'00. Adjustment factors'!$B$9:$M$51,N$1,FALSE)),
IF(ISNUMBER('01. APC &amp; OPROC ETO'!N132),'01. APC &amp; OPROC ETO'!N132*(1+VLOOKUP(LEFT($B132,2),'00. Adjustment factors'!$B$9:$M$51,N$1,FALSE)),"-")))</f>
        <v>-</v>
      </c>
      <c r="O132" s="688" t="str">
        <f>'01. APC &amp; OPROC ETO'!O132</f>
        <v/>
      </c>
      <c r="P132" s="690" t="str">
        <f>'01. APC &amp; OPROC ETO'!P132</f>
        <v/>
      </c>
      <c r="S132" s="359"/>
      <c r="T132" s="359"/>
    </row>
    <row r="133" spans="2:20" x14ac:dyDescent="0.2">
      <c r="B133" s="687" t="s">
        <v>948</v>
      </c>
      <c r="C133" s="636" t="s">
        <v>2109</v>
      </c>
      <c r="D133" s="691" t="str">
        <f>IF('01. APC &amp; OPROC Manual Adj'!D133="-","-",
IF(ISNUMBER('01. APC &amp; OPROC Manual Adj'!D133),'01. APC &amp; OPROC Manual Adj'!D133*(1+VLOOKUP(LEFT($B133,2),'00. Adjustment factors'!$B$9:$M$51,D$1,FALSE)),
IF(ISNUMBER('01. APC &amp; OPROC ETO'!D133),'01. APC &amp; OPROC ETO'!D133*(1+VLOOKUP(LEFT($B133,2),'00. Adjustment factors'!$B$9:$M$51,D$1,FALSE)),"-")))</f>
        <v>-</v>
      </c>
      <c r="E133" s="688">
        <f>IF('01. APC &amp; OPROC Manual Adj'!E133="-","-",
IF(ISNUMBER('01. APC &amp; OPROC Manual Adj'!E133),'01. APC &amp; OPROC Manual Adj'!E133*(1+VLOOKUP(LEFT($B133,2),'00. Adjustment factors'!$B$9:$M$51,E$1,FALSE)),
IF(ISNUMBER('01. APC &amp; OPROC ETO'!E133),'01. APC &amp; OPROC ETO'!E133*(1+VLOOKUP(LEFT($B133,2),'00. Adjustment factors'!$B$9:$M$51,E$1,FALSE)),"-")))</f>
        <v>2863.3303004164995</v>
      </c>
      <c r="F133" s="688" t="str">
        <f>IF('01. APC &amp; OPROC Manual Adj'!F133="-","-",
IF(ISNUMBER('01. APC &amp; OPROC Manual Adj'!F133),'01. APC &amp; OPROC Manual Adj'!F133*(1+VLOOKUP(LEFT($B133,2),'00. Adjustment factors'!$B$9:$M$51,F$1,FALSE)),
IF(ISNUMBER('01. APC &amp; OPROC ETO'!F133),'01. APC &amp; OPROC ETO'!F133*(1+VLOOKUP(LEFT($B133,2),'00. Adjustment factors'!$B$9:$M$51,F$1,FALSE)),"-")))</f>
        <v>-</v>
      </c>
      <c r="G133" s="688" t="str">
        <f>IF('01. APC &amp; OPROC Manual Adj'!G133="-","-",
IF(ISNUMBER('01. APC &amp; OPROC Manual Adj'!G133),'01. APC &amp; OPROC Manual Adj'!G133*(1+VLOOKUP(LEFT($B133,2),'00. Adjustment factors'!$B$9:$M$51,G$1,FALSE)),
IF(ISNUMBER('01. APC &amp; OPROC ETO'!G133),'01. APC &amp; OPROC ETO'!G133*(1+VLOOKUP(LEFT($B133,2),'00. Adjustment factors'!$B$9:$M$51,G$1,FALSE)),"-")))</f>
        <v>-</v>
      </c>
      <c r="H133" s="688">
        <f>IF('01. APC &amp; OPROC Manual Adj'!H133&lt;&gt;"",'01. APC &amp; OPROC Manual Adj'!H133,'01. APC &amp; OPROC ETO'!H133)</f>
        <v>11</v>
      </c>
      <c r="I133" s="688">
        <f>IF('01. APC &amp; OPROC Manual Adj'!I133="-","-",
IF(ISNUMBER('01. APC &amp; OPROC Manual Adj'!I133),'01. APC &amp; OPROC Manual Adj'!I133*(1+VLOOKUP(LEFT($B133,2),'00. Adjustment factors'!$B$9:$M$51,I$1,FALSE)),
IF(ISNUMBER('01. APC &amp; OPROC ETO'!I133),'01. APC &amp; OPROC ETO'!I133*(1+VLOOKUP(LEFT($B133,2),'00. Adjustment factors'!$B$9:$M$51,I$1,FALSE)),"-")))</f>
        <v>3177.9819817809503</v>
      </c>
      <c r="J133" s="688">
        <f>IF('01. APC &amp; OPROC Manual Adj'!J133&lt;&gt;"",'01. APC &amp; OPROC Manual Adj'!J133,'01. APC &amp; OPROC ETO'!J133)</f>
        <v>35</v>
      </c>
      <c r="K133" s="688">
        <f>IF('01. APC &amp; OPROC Manual Adj'!K133="-","-",
IF(ISNUMBER('01. APC &amp; OPROC Manual Adj'!K133),'01. APC &amp; OPROC Manual Adj'!K133*(1+VLOOKUP(LEFT($B133,2),'00. Adjustment factors'!$B$9:$M$51,K$1,FALSE)),
IF(ISNUMBER('01. APC &amp; OPROC ETO'!K133),'01. APC &amp; OPROC ETO'!K133*(1+VLOOKUP(LEFT($B133,2),'00. Adjustment factors'!$B$9:$M$51,K$1,FALSE)),"-")))</f>
        <v>221.27990164634602</v>
      </c>
      <c r="L133" s="688" t="str">
        <f>'01. APC &amp; OPROC ETO'!L133</f>
        <v>No</v>
      </c>
      <c r="M133" s="689" t="str">
        <f>'01. APC &amp; OPROC ETO'!M133</f>
        <v>-</v>
      </c>
      <c r="N133" s="688" t="str">
        <f>IF('01. APC &amp; OPROC Manual Adj'!N133="-","-",
IF(ISNUMBER('01. APC &amp; OPROC Manual Adj'!N133),'01. APC &amp; OPROC Manual Adj'!N133*(1+VLOOKUP(LEFT($B133,2),'00. Adjustment factors'!$B$9:$M$51,N$1,FALSE)),
IF(ISNUMBER('01. APC &amp; OPROC ETO'!N133),'01. APC &amp; OPROC ETO'!N133*(1+VLOOKUP(LEFT($B133,2),'00. Adjustment factors'!$B$9:$M$51,N$1,FALSE)),"-")))</f>
        <v>-</v>
      </c>
      <c r="O133" s="688" t="str">
        <f>'01. APC &amp; OPROC ETO'!O133</f>
        <v/>
      </c>
      <c r="P133" s="690" t="str">
        <f>'01. APC &amp; OPROC ETO'!P133</f>
        <v/>
      </c>
      <c r="S133" s="359"/>
      <c r="T133" s="359"/>
    </row>
    <row r="134" spans="2:20" x14ac:dyDescent="0.2">
      <c r="B134" s="687" t="s">
        <v>949</v>
      </c>
      <c r="C134" s="636" t="s">
        <v>2110</v>
      </c>
      <c r="D134" s="691" t="str">
        <f>IF('01. APC &amp; OPROC Manual Adj'!D134="-","-",
IF(ISNUMBER('01. APC &amp; OPROC Manual Adj'!D134),'01. APC &amp; OPROC Manual Adj'!D134*(1+VLOOKUP(LEFT($B134,2),'00. Adjustment factors'!$B$9:$M$51,D$1,FALSE)),
IF(ISNUMBER('01. APC &amp; OPROC ETO'!D134),'01. APC &amp; OPROC ETO'!D134*(1+VLOOKUP(LEFT($B134,2),'00. Adjustment factors'!$B$9:$M$51,D$1,FALSE)),"-")))</f>
        <v>-</v>
      </c>
      <c r="E134" s="688">
        <f>IF('01. APC &amp; OPROC Manual Adj'!E134="-","-",
IF(ISNUMBER('01. APC &amp; OPROC Manual Adj'!E134),'01. APC &amp; OPROC Manual Adj'!E134*(1+VLOOKUP(LEFT($B134,2),'00. Adjustment factors'!$B$9:$M$51,E$1,FALSE)),
IF(ISNUMBER('01. APC &amp; OPROC ETO'!E134),'01. APC &amp; OPROC ETO'!E134*(1+VLOOKUP(LEFT($B134,2),'00. Adjustment factors'!$B$9:$M$51,E$1,FALSE)),"-")))</f>
        <v>829.25943120889053</v>
      </c>
      <c r="F134" s="688" t="str">
        <f>IF('01. APC &amp; OPROC Manual Adj'!F134="-","-",
IF(ISNUMBER('01. APC &amp; OPROC Manual Adj'!F134),'01. APC &amp; OPROC Manual Adj'!F134*(1+VLOOKUP(LEFT($B134,2),'00. Adjustment factors'!$B$9:$M$51,F$1,FALSE)),
IF(ISNUMBER('01. APC &amp; OPROC ETO'!F134),'01. APC &amp; OPROC ETO'!F134*(1+VLOOKUP(LEFT($B134,2),'00. Adjustment factors'!$B$9:$M$51,F$1,FALSE)),"-")))</f>
        <v>-</v>
      </c>
      <c r="G134" s="688" t="str">
        <f>IF('01. APC &amp; OPROC Manual Adj'!G134="-","-",
IF(ISNUMBER('01. APC &amp; OPROC Manual Adj'!G134),'01. APC &amp; OPROC Manual Adj'!G134*(1+VLOOKUP(LEFT($B134,2),'00. Adjustment factors'!$B$9:$M$51,G$1,FALSE)),
IF(ISNUMBER('01. APC &amp; OPROC ETO'!G134),'01. APC &amp; OPROC ETO'!G134*(1+VLOOKUP(LEFT($B134,2),'00. Adjustment factors'!$B$9:$M$51,G$1,FALSE)),"-")))</f>
        <v>-</v>
      </c>
      <c r="H134" s="688">
        <f>IF('01. APC &amp; OPROC Manual Adj'!H134&lt;&gt;"",'01. APC &amp; OPROC Manual Adj'!H134,'01. APC &amp; OPROC ETO'!H134)</f>
        <v>5</v>
      </c>
      <c r="I134" s="688">
        <f>IF('01. APC &amp; OPROC Manual Adj'!I134="-","-",
IF(ISNUMBER('01. APC &amp; OPROC Manual Adj'!I134),'01. APC &amp; OPROC Manual Adj'!I134*(1+VLOOKUP(LEFT($B134,2),'00. Adjustment factors'!$B$9:$M$51,I$1,FALSE)),
IF(ISNUMBER('01. APC &amp; OPROC ETO'!I134),'01. APC &amp; OPROC ETO'!I134*(1+VLOOKUP(LEFT($B134,2),'00. Adjustment factors'!$B$9:$M$51,I$1,FALSE)),"-")))</f>
        <v>1619.9486563150419</v>
      </c>
      <c r="J134" s="688">
        <f>IF('01. APC &amp; OPROC Manual Adj'!J134&lt;&gt;"",'01. APC &amp; OPROC Manual Adj'!J134,'01. APC &amp; OPROC ETO'!J134)</f>
        <v>11</v>
      </c>
      <c r="K134" s="688">
        <f>IF('01. APC &amp; OPROC Manual Adj'!K134="-","-",
IF(ISNUMBER('01. APC &amp; OPROC Manual Adj'!K134),'01. APC &amp; OPROC Manual Adj'!K134*(1+VLOOKUP(LEFT($B134,2),'00. Adjustment factors'!$B$9:$M$51,K$1,FALSE)),
IF(ISNUMBER('01. APC &amp; OPROC ETO'!K134),'01. APC &amp; OPROC ETO'!K134*(1+VLOOKUP(LEFT($B134,2),'00. Adjustment factors'!$B$9:$M$51,K$1,FALSE)),"-")))</f>
        <v>330.18059130877191</v>
      </c>
      <c r="L134" s="688" t="str">
        <f>'01. APC &amp; OPROC ETO'!L134</f>
        <v>No</v>
      </c>
      <c r="M134" s="689" t="str">
        <f>'01. APC &amp; OPROC ETO'!M134</f>
        <v>-</v>
      </c>
      <c r="N134" s="688" t="str">
        <f>IF('01. APC &amp; OPROC Manual Adj'!N134="-","-",
IF(ISNUMBER('01. APC &amp; OPROC Manual Adj'!N134),'01. APC &amp; OPROC Manual Adj'!N134*(1+VLOOKUP(LEFT($B134,2),'00. Adjustment factors'!$B$9:$M$51,N$1,FALSE)),
IF(ISNUMBER('01. APC &amp; OPROC ETO'!N134),'01. APC &amp; OPROC ETO'!N134*(1+VLOOKUP(LEFT($B134,2),'00. Adjustment factors'!$B$9:$M$51,N$1,FALSE)),"-")))</f>
        <v>-</v>
      </c>
      <c r="O134" s="688" t="str">
        <f>'01. APC &amp; OPROC ETO'!O134</f>
        <v/>
      </c>
      <c r="P134" s="690" t="str">
        <f>'01. APC &amp; OPROC ETO'!P134</f>
        <v/>
      </c>
      <c r="S134" s="359"/>
      <c r="T134" s="359"/>
    </row>
    <row r="135" spans="2:20" x14ac:dyDescent="0.2">
      <c r="B135" s="687" t="s">
        <v>950</v>
      </c>
      <c r="C135" s="636" t="s">
        <v>2111</v>
      </c>
      <c r="D135" s="691">
        <f>IF('01. APC &amp; OPROC Manual Adj'!D135="-","-",
IF(ISNUMBER('01. APC &amp; OPROC Manual Adj'!D135),'01. APC &amp; OPROC Manual Adj'!D135*(1+VLOOKUP(LEFT($B135,2),'00. Adjustment factors'!$B$9:$M$51,D$1,FALSE)),
IF(ISNUMBER('01. APC &amp; OPROC ETO'!D135),'01. APC &amp; OPROC ETO'!D135*(1+VLOOKUP(LEFT($B135,2),'00. Adjustment factors'!$B$9:$M$51,D$1,FALSE)),"-")))</f>
        <v>108.60558034192324</v>
      </c>
      <c r="E135" s="688">
        <f>IF('01. APC &amp; OPROC Manual Adj'!E135="-","-",
IF(ISNUMBER('01. APC &amp; OPROC Manual Adj'!E135),'01. APC &amp; OPROC Manual Adj'!E135*(1+VLOOKUP(LEFT($B135,2),'00. Adjustment factors'!$B$9:$M$51,E$1,FALSE)),
IF(ISNUMBER('01. APC &amp; OPROC ETO'!E135),'01. APC &amp; OPROC ETO'!E135*(1+VLOOKUP(LEFT($B135,2),'00. Adjustment factors'!$B$9:$M$51,E$1,FALSE)),"-")))</f>
        <v>699.33873696808519</v>
      </c>
      <c r="F135" s="688" t="str">
        <f>IF('01. APC &amp; OPROC Manual Adj'!F135="-","-",
IF(ISNUMBER('01. APC &amp; OPROC Manual Adj'!F135),'01. APC &amp; OPROC Manual Adj'!F135*(1+VLOOKUP(LEFT($B135,2),'00. Adjustment factors'!$B$9:$M$51,F$1,FALSE)),
IF(ISNUMBER('01. APC &amp; OPROC ETO'!F135),'01. APC &amp; OPROC ETO'!F135*(1+VLOOKUP(LEFT($B135,2),'00. Adjustment factors'!$B$9:$M$51,F$1,FALSE)),"-")))</f>
        <v>-</v>
      </c>
      <c r="G135" s="688" t="str">
        <f>IF('01. APC &amp; OPROC Manual Adj'!G135="-","-",
IF(ISNUMBER('01. APC &amp; OPROC Manual Adj'!G135),'01. APC &amp; OPROC Manual Adj'!G135*(1+VLOOKUP(LEFT($B135,2),'00. Adjustment factors'!$B$9:$M$51,G$1,FALSE)),
IF(ISNUMBER('01. APC &amp; OPROC ETO'!G135),'01. APC &amp; OPROC ETO'!G135*(1+VLOOKUP(LEFT($B135,2),'00. Adjustment factors'!$B$9:$M$51,G$1,FALSE)),"-")))</f>
        <v>-</v>
      </c>
      <c r="H135" s="688">
        <f>IF('01. APC &amp; OPROC Manual Adj'!H135&lt;&gt;"",'01. APC &amp; OPROC Manual Adj'!H135,'01. APC &amp; OPROC ETO'!H135)</f>
        <v>5</v>
      </c>
      <c r="I135" s="688">
        <f>IF('01. APC &amp; OPROC Manual Adj'!I135="-","-",
IF(ISNUMBER('01. APC &amp; OPROC Manual Adj'!I135),'01. APC &amp; OPROC Manual Adj'!I135*(1+VLOOKUP(LEFT($B135,2),'00. Adjustment factors'!$B$9:$M$51,I$1,FALSE)),
IF(ISNUMBER('01. APC &amp; OPROC ETO'!I135),'01. APC &amp; OPROC ETO'!I135*(1+VLOOKUP(LEFT($B135,2),'00. Adjustment factors'!$B$9:$M$51,I$1,FALSE)),"-")))</f>
        <v>831.28944205640312</v>
      </c>
      <c r="J135" s="688">
        <f>IF('01. APC &amp; OPROC Manual Adj'!J135&lt;&gt;"",'01. APC &amp; OPROC Manual Adj'!J135,'01. APC &amp; OPROC ETO'!J135)</f>
        <v>5</v>
      </c>
      <c r="K135" s="688">
        <f>IF('01. APC &amp; OPROC Manual Adj'!K135="-","-",
IF(ISNUMBER('01. APC &amp; OPROC Manual Adj'!K135),'01. APC &amp; OPROC Manual Adj'!K135*(1+VLOOKUP(LEFT($B135,2),'00. Adjustment factors'!$B$9:$M$51,K$1,FALSE)),
IF(ISNUMBER('01. APC &amp; OPROC ETO'!K135),'01. APC &amp; OPROC ETO'!K135*(1+VLOOKUP(LEFT($B135,2),'00. Adjustment factors'!$B$9:$M$51,K$1,FALSE)),"-")))</f>
        <v>330.18059130877191</v>
      </c>
      <c r="L135" s="688" t="str">
        <f>'01. APC &amp; OPROC ETO'!L135</f>
        <v>No</v>
      </c>
      <c r="M135" s="689" t="str">
        <f>'01. APC &amp; OPROC ETO'!M135</f>
        <v>-</v>
      </c>
      <c r="N135" s="688" t="str">
        <f>IF('01. APC &amp; OPROC Manual Adj'!N135="-","-",
IF(ISNUMBER('01. APC &amp; OPROC Manual Adj'!N135),'01. APC &amp; OPROC Manual Adj'!N135*(1+VLOOKUP(LEFT($B135,2),'00. Adjustment factors'!$B$9:$M$51,N$1,FALSE)),
IF(ISNUMBER('01. APC &amp; OPROC ETO'!N135),'01. APC &amp; OPROC ETO'!N135*(1+VLOOKUP(LEFT($B135,2),'00. Adjustment factors'!$B$9:$M$51,N$1,FALSE)),"-")))</f>
        <v>-</v>
      </c>
      <c r="O135" s="688" t="str">
        <f>'01. APC &amp; OPROC ETO'!O135</f>
        <v/>
      </c>
      <c r="P135" s="690" t="str">
        <f>'01. APC &amp; OPROC ETO'!P135</f>
        <v/>
      </c>
      <c r="S135" s="359"/>
      <c r="T135" s="359"/>
    </row>
    <row r="136" spans="2:20" x14ac:dyDescent="0.2">
      <c r="B136" s="687" t="s">
        <v>951</v>
      </c>
      <c r="C136" s="636" t="s">
        <v>2112</v>
      </c>
      <c r="D136" s="691" t="str">
        <f>IF('01. APC &amp; OPROC Manual Adj'!D136="-","-",
IF(ISNUMBER('01. APC &amp; OPROC Manual Adj'!D136),'01. APC &amp; OPROC Manual Adj'!D136*(1+VLOOKUP(LEFT($B136,2),'00. Adjustment factors'!$B$9:$M$51,D$1,FALSE)),
IF(ISNUMBER('01. APC &amp; OPROC ETO'!D136),'01. APC &amp; OPROC ETO'!D136*(1+VLOOKUP(LEFT($B136,2),'00. Adjustment factors'!$B$9:$M$51,D$1,FALSE)),"-")))</f>
        <v>-</v>
      </c>
      <c r="E136" s="688">
        <f>IF('01. APC &amp; OPROC Manual Adj'!E136="-","-",
IF(ISNUMBER('01. APC &amp; OPROC Manual Adj'!E136),'01. APC &amp; OPROC Manual Adj'!E136*(1+VLOOKUP(LEFT($B136,2),'00. Adjustment factors'!$B$9:$M$51,E$1,FALSE)),
IF(ISNUMBER('01. APC &amp; OPROC ETO'!E136),'01. APC &amp; OPROC ETO'!E136*(1+VLOOKUP(LEFT($B136,2),'00. Adjustment factors'!$B$9:$M$51,E$1,FALSE)),"-")))</f>
        <v>667.87356883164011</v>
      </c>
      <c r="F136" s="688" t="str">
        <f>IF('01. APC &amp; OPROC Manual Adj'!F136="-","-",
IF(ISNUMBER('01. APC &amp; OPROC Manual Adj'!F136),'01. APC &amp; OPROC Manual Adj'!F136*(1+VLOOKUP(LEFT($B136,2),'00. Adjustment factors'!$B$9:$M$51,F$1,FALSE)),
IF(ISNUMBER('01. APC &amp; OPROC ETO'!F136),'01. APC &amp; OPROC ETO'!F136*(1+VLOOKUP(LEFT($B136,2),'00. Adjustment factors'!$B$9:$M$51,F$1,FALSE)),"-")))</f>
        <v>-</v>
      </c>
      <c r="G136" s="688" t="str">
        <f>IF('01. APC &amp; OPROC Manual Adj'!G136="-","-",
IF(ISNUMBER('01. APC &amp; OPROC Manual Adj'!G136),'01. APC &amp; OPROC Manual Adj'!G136*(1+VLOOKUP(LEFT($B136,2),'00. Adjustment factors'!$B$9:$M$51,G$1,FALSE)),
IF(ISNUMBER('01. APC &amp; OPROC ETO'!G136),'01. APC &amp; OPROC ETO'!G136*(1+VLOOKUP(LEFT($B136,2),'00. Adjustment factors'!$B$9:$M$51,G$1,FALSE)),"-")))</f>
        <v>-</v>
      </c>
      <c r="H136" s="688">
        <f>IF('01. APC &amp; OPROC Manual Adj'!H136&lt;&gt;"",'01. APC &amp; OPROC Manual Adj'!H136,'01. APC &amp; OPROC ETO'!H136)</f>
        <v>5</v>
      </c>
      <c r="I136" s="688">
        <f>IF('01. APC &amp; OPROC Manual Adj'!I136="-","-",
IF(ISNUMBER('01. APC &amp; OPROC Manual Adj'!I136),'01. APC &amp; OPROC Manual Adj'!I136*(1+VLOOKUP(LEFT($B136,2),'00. Adjustment factors'!$B$9:$M$51,I$1,FALSE)),
IF(ISNUMBER('01. APC &amp; OPROC ETO'!I136),'01. APC &amp; OPROC ETO'!I136*(1+VLOOKUP(LEFT($B136,2),'00. Adjustment factors'!$B$9:$M$51,I$1,FALSE)),"-")))</f>
        <v>1717.389176995646</v>
      </c>
      <c r="J136" s="688">
        <f>IF('01. APC &amp; OPROC Manual Adj'!J136&lt;&gt;"",'01. APC &amp; OPROC Manual Adj'!J136,'01. APC &amp; OPROC ETO'!J136)</f>
        <v>16</v>
      </c>
      <c r="K136" s="688">
        <f>IF('01. APC &amp; OPROC Manual Adj'!K136="-","-",
IF(ISNUMBER('01. APC &amp; OPROC Manual Adj'!K136),'01. APC &amp; OPROC Manual Adj'!K136*(1+VLOOKUP(LEFT($B136,2),'00. Adjustment factors'!$B$9:$M$51,K$1,FALSE)),
IF(ISNUMBER('01. APC &amp; OPROC ETO'!K136),'01. APC &amp; OPROC ETO'!K136*(1+VLOOKUP(LEFT($B136,2),'00. Adjustment factors'!$B$9:$M$51,K$1,FALSE)),"-")))</f>
        <v>221.27990164634602</v>
      </c>
      <c r="L136" s="688" t="str">
        <f>'01. APC &amp; OPROC ETO'!L136</f>
        <v>No</v>
      </c>
      <c r="M136" s="689" t="str">
        <f>'01. APC &amp; OPROC ETO'!M136</f>
        <v>-</v>
      </c>
      <c r="N136" s="688" t="str">
        <f>IF('01. APC &amp; OPROC Manual Adj'!N136="-","-",
IF(ISNUMBER('01. APC &amp; OPROC Manual Adj'!N136),'01. APC &amp; OPROC Manual Adj'!N136*(1+VLOOKUP(LEFT($B136,2),'00. Adjustment factors'!$B$9:$M$51,N$1,FALSE)),
IF(ISNUMBER('01. APC &amp; OPROC ETO'!N136),'01. APC &amp; OPROC ETO'!N136*(1+VLOOKUP(LEFT($B136,2),'00. Adjustment factors'!$B$9:$M$51,N$1,FALSE)),"-")))</f>
        <v>-</v>
      </c>
      <c r="O136" s="688" t="str">
        <f>'01. APC &amp; OPROC ETO'!O136</f>
        <v/>
      </c>
      <c r="P136" s="690" t="str">
        <f>'01. APC &amp; OPROC ETO'!P136</f>
        <v/>
      </c>
      <c r="S136" s="359"/>
      <c r="T136" s="359"/>
    </row>
    <row r="137" spans="2:20" x14ac:dyDescent="0.2">
      <c r="B137" s="687" t="s">
        <v>952</v>
      </c>
      <c r="C137" s="636" t="s">
        <v>2113</v>
      </c>
      <c r="D137" s="691">
        <f>IF('01. APC &amp; OPROC Manual Adj'!D137="-","-",
IF(ISNUMBER('01. APC &amp; OPROC Manual Adj'!D137),'01. APC &amp; OPROC Manual Adj'!D137*(1+VLOOKUP(LEFT($B137,2),'00. Adjustment factors'!$B$9:$M$51,D$1,FALSE)),
IF(ISNUMBER('01. APC &amp; OPROC ETO'!D137),'01. APC &amp; OPROC ETO'!D137*(1+VLOOKUP(LEFT($B137,2),'00. Adjustment factors'!$B$9:$M$51,D$1,FALSE)),"-")))</f>
        <v>117.74062915572988</v>
      </c>
      <c r="E137" s="688">
        <f>IF('01. APC &amp; OPROC Manual Adj'!E137="-","-",
IF(ISNUMBER('01. APC &amp; OPROC Manual Adj'!E137),'01. APC &amp; OPROC Manual Adj'!E137*(1+VLOOKUP(LEFT($B137,2),'00. Adjustment factors'!$B$9:$M$51,E$1,FALSE)),
IF(ISNUMBER('01. APC &amp; OPROC ETO'!E137),'01. APC &amp; OPROC ETO'!E137*(1+VLOOKUP(LEFT($B137,2),'00. Adjustment factors'!$B$9:$M$51,E$1,FALSE)),"-")))</f>
        <v>657.72351459407719</v>
      </c>
      <c r="F137" s="688" t="str">
        <f>IF('01. APC &amp; OPROC Manual Adj'!F137="-","-",
IF(ISNUMBER('01. APC &amp; OPROC Manual Adj'!F137),'01. APC &amp; OPROC Manual Adj'!F137*(1+VLOOKUP(LEFT($B137,2),'00. Adjustment factors'!$B$9:$M$51,F$1,FALSE)),
IF(ISNUMBER('01. APC &amp; OPROC ETO'!F137),'01. APC &amp; OPROC ETO'!F137*(1+VLOOKUP(LEFT($B137,2),'00. Adjustment factors'!$B$9:$M$51,F$1,FALSE)),"-")))</f>
        <v>-</v>
      </c>
      <c r="G137" s="688" t="str">
        <f>IF('01. APC &amp; OPROC Manual Adj'!G137="-","-",
IF(ISNUMBER('01. APC &amp; OPROC Manual Adj'!G137),'01. APC &amp; OPROC Manual Adj'!G137*(1+VLOOKUP(LEFT($B137,2),'00. Adjustment factors'!$B$9:$M$51,G$1,FALSE)),
IF(ISNUMBER('01. APC &amp; OPROC ETO'!G137),'01. APC &amp; OPROC ETO'!G137*(1+VLOOKUP(LEFT($B137,2),'00. Adjustment factors'!$B$9:$M$51,G$1,FALSE)),"-")))</f>
        <v>-</v>
      </c>
      <c r="H137" s="688">
        <f>IF('01. APC &amp; OPROC Manual Adj'!H137&lt;&gt;"",'01. APC &amp; OPROC Manual Adj'!H137,'01. APC &amp; OPROC ETO'!H137)</f>
        <v>5</v>
      </c>
      <c r="I137" s="688">
        <f>IF('01. APC &amp; OPROC Manual Adj'!I137="-","-",
IF(ISNUMBER('01. APC &amp; OPROC Manual Adj'!I137),'01. APC &amp; OPROC Manual Adj'!I137*(1+VLOOKUP(LEFT($B137,2),'00. Adjustment factors'!$B$9:$M$51,I$1,FALSE)),
IF(ISNUMBER('01. APC &amp; OPROC ETO'!I137),'01. APC &amp; OPROC ETO'!I137*(1+VLOOKUP(LEFT($B137,2),'00. Adjustment factors'!$B$9:$M$51,I$1,FALSE)),"-")))</f>
        <v>686.14366645925338</v>
      </c>
      <c r="J137" s="688">
        <f>IF('01. APC &amp; OPROC Manual Adj'!J137&lt;&gt;"",'01. APC &amp; OPROC Manual Adj'!J137,'01. APC &amp; OPROC ETO'!J137)</f>
        <v>5</v>
      </c>
      <c r="K137" s="688">
        <f>IF('01. APC &amp; OPROC Manual Adj'!K137="-","-",
IF(ISNUMBER('01. APC &amp; OPROC Manual Adj'!K137),'01. APC &amp; OPROC Manual Adj'!K137*(1+VLOOKUP(LEFT($B137,2),'00. Adjustment factors'!$B$9:$M$51,K$1,FALSE)),
IF(ISNUMBER('01. APC &amp; OPROC ETO'!K137),'01. APC &amp; OPROC ETO'!K137*(1+VLOOKUP(LEFT($B137,2),'00. Adjustment factors'!$B$9:$M$51,K$1,FALSE)),"-")))</f>
        <v>221.27990164634602</v>
      </c>
      <c r="L137" s="688" t="str">
        <f>'01. APC &amp; OPROC ETO'!L137</f>
        <v>No</v>
      </c>
      <c r="M137" s="689" t="str">
        <f>'01. APC &amp; OPROC ETO'!M137</f>
        <v>-</v>
      </c>
      <c r="N137" s="688" t="str">
        <f>IF('01. APC &amp; OPROC Manual Adj'!N137="-","-",
IF(ISNUMBER('01. APC &amp; OPROC Manual Adj'!N137),'01. APC &amp; OPROC Manual Adj'!N137*(1+VLOOKUP(LEFT($B137,2),'00. Adjustment factors'!$B$9:$M$51,N$1,FALSE)),
IF(ISNUMBER('01. APC &amp; OPROC ETO'!N137),'01. APC &amp; OPROC ETO'!N137*(1+VLOOKUP(LEFT($B137,2),'00. Adjustment factors'!$B$9:$M$51,N$1,FALSE)),"-")))</f>
        <v>-</v>
      </c>
      <c r="O137" s="688" t="str">
        <f>'01. APC &amp; OPROC ETO'!O137</f>
        <v/>
      </c>
      <c r="P137" s="690" t="str">
        <f>'01. APC &amp; OPROC ETO'!P137</f>
        <v/>
      </c>
      <c r="S137" s="359"/>
      <c r="T137" s="359"/>
    </row>
    <row r="138" spans="2:20" x14ac:dyDescent="0.2">
      <c r="B138" s="687" t="s">
        <v>953</v>
      </c>
      <c r="C138" s="636" t="s">
        <v>2114</v>
      </c>
      <c r="D138" s="691" t="str">
        <f>IF('01. APC &amp; OPROC Manual Adj'!D138="-","-",
IF(ISNUMBER('01. APC &amp; OPROC Manual Adj'!D138),'01. APC &amp; OPROC Manual Adj'!D138*(1+VLOOKUP(LEFT($B138,2),'00. Adjustment factors'!$B$9:$M$51,D$1,FALSE)),
IF(ISNUMBER('01. APC &amp; OPROC ETO'!D138),'01. APC &amp; OPROC ETO'!D138*(1+VLOOKUP(LEFT($B138,2),'00. Adjustment factors'!$B$9:$M$51,D$1,FALSE)),"-")))</f>
        <v>-</v>
      </c>
      <c r="E138" s="688">
        <f>IF('01. APC &amp; OPROC Manual Adj'!E138="-","-",
IF(ISNUMBER('01. APC &amp; OPROC Manual Adj'!E138),'01. APC &amp; OPROC Manual Adj'!E138*(1+VLOOKUP(LEFT($B138,2),'00. Adjustment factors'!$B$9:$M$51,E$1,FALSE)),
IF(ISNUMBER('01. APC &amp; OPROC ETO'!E138),'01. APC &amp; OPROC ETO'!E138*(1+VLOOKUP(LEFT($B138,2),'00. Adjustment factors'!$B$9:$M$51,E$1,FALSE)),"-")))</f>
        <v>1458.5627939377916</v>
      </c>
      <c r="F138" s="688" t="str">
        <f>IF('01. APC &amp; OPROC Manual Adj'!F138="-","-",
IF(ISNUMBER('01. APC &amp; OPROC Manual Adj'!F138),'01. APC &amp; OPROC Manual Adj'!F138*(1+VLOOKUP(LEFT($B138,2),'00. Adjustment factors'!$B$9:$M$51,F$1,FALSE)),
IF(ISNUMBER('01. APC &amp; OPROC ETO'!F138),'01. APC &amp; OPROC ETO'!F138*(1+VLOOKUP(LEFT($B138,2),'00. Adjustment factors'!$B$9:$M$51,F$1,FALSE)),"-")))</f>
        <v>-</v>
      </c>
      <c r="G138" s="688" t="str">
        <f>IF('01. APC &amp; OPROC Manual Adj'!G138="-","-",
IF(ISNUMBER('01. APC &amp; OPROC Manual Adj'!G138),'01. APC &amp; OPROC Manual Adj'!G138*(1+VLOOKUP(LEFT($B138,2),'00. Adjustment factors'!$B$9:$M$51,G$1,FALSE)),
IF(ISNUMBER('01. APC &amp; OPROC ETO'!G138),'01. APC &amp; OPROC ETO'!G138*(1+VLOOKUP(LEFT($B138,2),'00. Adjustment factors'!$B$9:$M$51,G$1,FALSE)),"-")))</f>
        <v>-</v>
      </c>
      <c r="H138" s="688">
        <f>IF('01. APC &amp; OPROC Manual Adj'!H138&lt;&gt;"",'01. APC &amp; OPROC Manual Adj'!H138,'01. APC &amp; OPROC ETO'!H138)</f>
        <v>5</v>
      </c>
      <c r="I138" s="688">
        <f>IF('01. APC &amp; OPROC Manual Adj'!I138="-","-",
IF(ISNUMBER('01. APC &amp; OPROC Manual Adj'!I138),'01. APC &amp; OPROC Manual Adj'!I138*(1+VLOOKUP(LEFT($B138,2),'00. Adjustment factors'!$B$9:$M$51,I$1,FALSE)),
IF(ISNUMBER('01. APC &amp; OPROC ETO'!I138),'01. APC &amp; OPROC ETO'!I138*(1+VLOOKUP(LEFT($B138,2),'00. Adjustment factors'!$B$9:$M$51,I$1,FALSE)),"-")))</f>
        <v>984.5552610436032</v>
      </c>
      <c r="J138" s="688">
        <f>IF('01. APC &amp; OPROC Manual Adj'!J138&lt;&gt;"",'01. APC &amp; OPROC Manual Adj'!J138,'01. APC &amp; OPROC ETO'!J138)</f>
        <v>8</v>
      </c>
      <c r="K138" s="688">
        <f>IF('01. APC &amp; OPROC Manual Adj'!K138="-","-",
IF(ISNUMBER('01. APC &amp; OPROC Manual Adj'!K138),'01. APC &amp; OPROC Manual Adj'!K138*(1+VLOOKUP(LEFT($B138,2),'00. Adjustment factors'!$B$9:$M$51,K$1,FALSE)),
IF(ISNUMBER('01. APC &amp; OPROC ETO'!K138),'01. APC &amp; OPROC ETO'!K138*(1+VLOOKUP(LEFT($B138,2),'00. Adjustment factors'!$B$9:$M$51,K$1,FALSE)),"-")))</f>
        <v>330.18059130877191</v>
      </c>
      <c r="L138" s="688" t="str">
        <f>'01. APC &amp; OPROC ETO'!L138</f>
        <v>No</v>
      </c>
      <c r="M138" s="689" t="str">
        <f>'01. APC &amp; OPROC ETO'!M138</f>
        <v>-</v>
      </c>
      <c r="N138" s="688" t="str">
        <f>IF('01. APC &amp; OPROC Manual Adj'!N138="-","-",
IF(ISNUMBER('01. APC &amp; OPROC Manual Adj'!N138),'01. APC &amp; OPROC Manual Adj'!N138*(1+VLOOKUP(LEFT($B138,2),'00. Adjustment factors'!$B$9:$M$51,N$1,FALSE)),
IF(ISNUMBER('01. APC &amp; OPROC ETO'!N138),'01. APC &amp; OPROC ETO'!N138*(1+VLOOKUP(LEFT($B138,2),'00. Adjustment factors'!$B$9:$M$51,N$1,FALSE)),"-")))</f>
        <v>-</v>
      </c>
      <c r="O138" s="688" t="str">
        <f>'01. APC &amp; OPROC ETO'!O138</f>
        <v/>
      </c>
      <c r="P138" s="690" t="str">
        <f>'01. APC &amp; OPROC ETO'!P138</f>
        <v/>
      </c>
      <c r="S138" s="359"/>
      <c r="T138" s="359"/>
    </row>
    <row r="139" spans="2:20" x14ac:dyDescent="0.2">
      <c r="B139" s="687" t="s">
        <v>954</v>
      </c>
      <c r="C139" s="636" t="s">
        <v>2115</v>
      </c>
      <c r="D139" s="691" t="str">
        <f>IF('01. APC &amp; OPROC Manual Adj'!D139="-","-",
IF(ISNUMBER('01. APC &amp; OPROC Manual Adj'!D139),'01. APC &amp; OPROC Manual Adj'!D139*(1+VLOOKUP(LEFT($B139,2),'00. Adjustment factors'!$B$9:$M$51,D$1,FALSE)),
IF(ISNUMBER('01. APC &amp; OPROC ETO'!D139),'01. APC &amp; OPROC ETO'!D139*(1+VLOOKUP(LEFT($B139,2),'00. Adjustment factors'!$B$9:$M$51,D$1,FALSE)),"-")))</f>
        <v>-</v>
      </c>
      <c r="E139" s="688">
        <f>IF('01. APC &amp; OPROC Manual Adj'!E139="-","-",
IF(ISNUMBER('01. APC &amp; OPROC Manual Adj'!E139),'01. APC &amp; OPROC Manual Adj'!E139*(1+VLOOKUP(LEFT($B139,2),'00. Adjustment factors'!$B$9:$M$51,E$1,FALSE)),
IF(ISNUMBER('01. APC &amp; OPROC ETO'!E139),'01. APC &amp; OPROC ETO'!E139*(1+VLOOKUP(LEFT($B139,2),'00. Adjustment factors'!$B$9:$M$51,E$1,FALSE)),"-")))</f>
        <v>1028.2004942651238</v>
      </c>
      <c r="F139" s="688" t="str">
        <f>IF('01. APC &amp; OPROC Manual Adj'!F139="-","-",
IF(ISNUMBER('01. APC &amp; OPROC Manual Adj'!F139),'01. APC &amp; OPROC Manual Adj'!F139*(1+VLOOKUP(LEFT($B139,2),'00. Adjustment factors'!$B$9:$M$51,F$1,FALSE)),
IF(ISNUMBER('01. APC &amp; OPROC ETO'!F139),'01. APC &amp; OPROC ETO'!F139*(1+VLOOKUP(LEFT($B139,2),'00. Adjustment factors'!$B$9:$M$51,F$1,FALSE)),"-")))</f>
        <v>-</v>
      </c>
      <c r="G139" s="688" t="str">
        <f>IF('01. APC &amp; OPROC Manual Adj'!G139="-","-",
IF(ISNUMBER('01. APC &amp; OPROC Manual Adj'!G139),'01. APC &amp; OPROC Manual Adj'!G139*(1+VLOOKUP(LEFT($B139,2),'00. Adjustment factors'!$B$9:$M$51,G$1,FALSE)),
IF(ISNUMBER('01. APC &amp; OPROC ETO'!G139),'01. APC &amp; OPROC ETO'!G139*(1+VLOOKUP(LEFT($B139,2),'00. Adjustment factors'!$B$9:$M$51,G$1,FALSE)),"-")))</f>
        <v>-</v>
      </c>
      <c r="H139" s="688">
        <f>IF('01. APC &amp; OPROC Manual Adj'!H139&lt;&gt;"",'01. APC &amp; OPROC Manual Adj'!H139,'01. APC &amp; OPROC ETO'!H139)</f>
        <v>5</v>
      </c>
      <c r="I139" s="688">
        <f>IF('01. APC &amp; OPROC Manual Adj'!I139="-","-",
IF(ISNUMBER('01. APC &amp; OPROC Manual Adj'!I139),'01. APC &amp; OPROC Manual Adj'!I139*(1+VLOOKUP(LEFT($B139,2),'00. Adjustment factors'!$B$9:$M$51,I$1,FALSE)),
IF(ISNUMBER('01. APC &amp; OPROC ETO'!I139),'01. APC &amp; OPROC ETO'!I139*(1+VLOOKUP(LEFT($B139,2),'00. Adjustment factors'!$B$9:$M$51,I$1,FALSE)),"-")))</f>
        <v>1438.2626854626658</v>
      </c>
      <c r="J139" s="688">
        <f>IF('01. APC &amp; OPROC Manual Adj'!J139&lt;&gt;"",'01. APC &amp; OPROC Manual Adj'!J139,'01. APC &amp; OPROC ETO'!J139)</f>
        <v>9</v>
      </c>
      <c r="K139" s="688">
        <f>IF('01. APC &amp; OPROC Manual Adj'!K139="-","-",
IF(ISNUMBER('01. APC &amp; OPROC Manual Adj'!K139),'01. APC &amp; OPROC Manual Adj'!K139*(1+VLOOKUP(LEFT($B139,2),'00. Adjustment factors'!$B$9:$M$51,K$1,FALSE)),
IF(ISNUMBER('01. APC &amp; OPROC ETO'!K139),'01. APC &amp; OPROC ETO'!K139*(1+VLOOKUP(LEFT($B139,2),'00. Adjustment factors'!$B$9:$M$51,K$1,FALSE)),"-")))</f>
        <v>221.27990164634602</v>
      </c>
      <c r="L139" s="688" t="str">
        <f>'01. APC &amp; OPROC ETO'!L139</f>
        <v>No</v>
      </c>
      <c r="M139" s="689" t="str">
        <f>'01. APC &amp; OPROC ETO'!M139</f>
        <v>-</v>
      </c>
      <c r="N139" s="688" t="str">
        <f>IF('01. APC &amp; OPROC Manual Adj'!N139="-","-",
IF(ISNUMBER('01. APC &amp; OPROC Manual Adj'!N139),'01. APC &amp; OPROC Manual Adj'!N139*(1+VLOOKUP(LEFT($B139,2),'00. Adjustment factors'!$B$9:$M$51,N$1,FALSE)),
IF(ISNUMBER('01. APC &amp; OPROC ETO'!N139),'01. APC &amp; OPROC ETO'!N139*(1+VLOOKUP(LEFT($B139,2),'00. Adjustment factors'!$B$9:$M$51,N$1,FALSE)),"-")))</f>
        <v>-</v>
      </c>
      <c r="O139" s="688" t="str">
        <f>'01. APC &amp; OPROC ETO'!O139</f>
        <v/>
      </c>
      <c r="P139" s="690" t="str">
        <f>'01. APC &amp; OPROC ETO'!P139</f>
        <v/>
      </c>
      <c r="S139" s="359"/>
      <c r="T139" s="359"/>
    </row>
    <row r="140" spans="2:20" x14ac:dyDescent="0.2">
      <c r="B140" s="687" t="s">
        <v>955</v>
      </c>
      <c r="C140" s="636" t="s">
        <v>2116</v>
      </c>
      <c r="D140" s="691" t="str">
        <f>IF('01. APC &amp; OPROC Manual Adj'!D140="-","-",
IF(ISNUMBER('01. APC &amp; OPROC Manual Adj'!D140),'01. APC &amp; OPROC Manual Adj'!D140*(1+VLOOKUP(LEFT($B140,2),'00. Adjustment factors'!$B$9:$M$51,D$1,FALSE)),
IF(ISNUMBER('01. APC &amp; OPROC ETO'!D140),'01. APC &amp; OPROC ETO'!D140*(1+VLOOKUP(LEFT($B140,2),'00. Adjustment factors'!$B$9:$M$51,D$1,FALSE)),"-")))</f>
        <v>-</v>
      </c>
      <c r="E140" s="688">
        <f>IF('01. APC &amp; OPROC Manual Adj'!E140="-","-",
IF(ISNUMBER('01. APC &amp; OPROC Manual Adj'!E140),'01. APC &amp; OPROC Manual Adj'!E140*(1+VLOOKUP(LEFT($B140,2),'00. Adjustment factors'!$B$9:$M$51,E$1,FALSE)),
IF(ISNUMBER('01. APC &amp; OPROC ETO'!E140),'01. APC &amp; OPROC ETO'!E140*(1+VLOOKUP(LEFT($B140,2),'00. Adjustment factors'!$B$9:$M$51,E$1,FALSE)),"-")))</f>
        <v>1028.2004942651238</v>
      </c>
      <c r="F140" s="688" t="str">
        <f>IF('01. APC &amp; OPROC Manual Adj'!F140="-","-",
IF(ISNUMBER('01. APC &amp; OPROC Manual Adj'!F140),'01. APC &amp; OPROC Manual Adj'!F140*(1+VLOOKUP(LEFT($B140,2),'00. Adjustment factors'!$B$9:$M$51,F$1,FALSE)),
IF(ISNUMBER('01. APC &amp; OPROC ETO'!F140),'01. APC &amp; OPROC ETO'!F140*(1+VLOOKUP(LEFT($B140,2),'00. Adjustment factors'!$B$9:$M$51,F$1,FALSE)),"-")))</f>
        <v>-</v>
      </c>
      <c r="G140" s="688" t="str">
        <f>IF('01. APC &amp; OPROC Manual Adj'!G140="-","-",
IF(ISNUMBER('01. APC &amp; OPROC Manual Adj'!G140),'01. APC &amp; OPROC Manual Adj'!G140*(1+VLOOKUP(LEFT($B140,2),'00. Adjustment factors'!$B$9:$M$51,G$1,FALSE)),
IF(ISNUMBER('01. APC &amp; OPROC ETO'!G140),'01. APC &amp; OPROC ETO'!G140*(1+VLOOKUP(LEFT($B140,2),'00. Adjustment factors'!$B$9:$M$51,G$1,FALSE)),"-")))</f>
        <v>-</v>
      </c>
      <c r="H140" s="688">
        <f>IF('01. APC &amp; OPROC Manual Adj'!H140&lt;&gt;"",'01. APC &amp; OPROC Manual Adj'!H140,'01. APC &amp; OPROC ETO'!H140)</f>
        <v>5</v>
      </c>
      <c r="I140" s="688">
        <f>IF('01. APC &amp; OPROC Manual Adj'!I140="-","-",
IF(ISNUMBER('01. APC &amp; OPROC Manual Adj'!I140),'01. APC &amp; OPROC Manual Adj'!I140*(1+VLOOKUP(LEFT($B140,2),'00. Adjustment factors'!$B$9:$M$51,I$1,FALSE)),
IF(ISNUMBER('01. APC &amp; OPROC ETO'!I140),'01. APC &amp; OPROC ETO'!I140*(1+VLOOKUP(LEFT($B140,2),'00. Adjustment factors'!$B$9:$M$51,I$1,FALSE)),"-")))</f>
        <v>1438.2626854626658</v>
      </c>
      <c r="J140" s="688">
        <f>IF('01. APC &amp; OPROC Manual Adj'!J140&lt;&gt;"",'01. APC &amp; OPROC Manual Adj'!J140,'01. APC &amp; OPROC ETO'!J140)</f>
        <v>9</v>
      </c>
      <c r="K140" s="688">
        <f>IF('01. APC &amp; OPROC Manual Adj'!K140="-","-",
IF(ISNUMBER('01. APC &amp; OPROC Manual Adj'!K140),'01. APC &amp; OPROC Manual Adj'!K140*(1+VLOOKUP(LEFT($B140,2),'00. Adjustment factors'!$B$9:$M$51,K$1,FALSE)),
IF(ISNUMBER('01. APC &amp; OPROC ETO'!K140),'01. APC &amp; OPROC ETO'!K140*(1+VLOOKUP(LEFT($B140,2),'00. Adjustment factors'!$B$9:$M$51,K$1,FALSE)),"-")))</f>
        <v>221.27990164634602</v>
      </c>
      <c r="L140" s="688" t="str">
        <f>'01. APC &amp; OPROC ETO'!L140</f>
        <v>No</v>
      </c>
      <c r="M140" s="689" t="str">
        <f>'01. APC &amp; OPROC ETO'!M140</f>
        <v>-</v>
      </c>
      <c r="N140" s="688" t="str">
        <f>IF('01. APC &amp; OPROC Manual Adj'!N140="-","-",
IF(ISNUMBER('01. APC &amp; OPROC Manual Adj'!N140),'01. APC &amp; OPROC Manual Adj'!N140*(1+VLOOKUP(LEFT($B140,2),'00. Adjustment factors'!$B$9:$M$51,N$1,FALSE)),
IF(ISNUMBER('01. APC &amp; OPROC ETO'!N140),'01. APC &amp; OPROC ETO'!N140*(1+VLOOKUP(LEFT($B140,2),'00. Adjustment factors'!$B$9:$M$51,N$1,FALSE)),"-")))</f>
        <v>-</v>
      </c>
      <c r="O140" s="688" t="str">
        <f>'01. APC &amp; OPROC ETO'!O140</f>
        <v/>
      </c>
      <c r="P140" s="690" t="str">
        <f>'01. APC &amp; OPROC ETO'!P140</f>
        <v/>
      </c>
      <c r="S140" s="359"/>
      <c r="T140" s="359"/>
    </row>
    <row r="141" spans="2:20" x14ac:dyDescent="0.2">
      <c r="B141" s="687" t="s">
        <v>956</v>
      </c>
      <c r="C141" s="636" t="s">
        <v>2117</v>
      </c>
      <c r="D141" s="691" t="str">
        <f>IF('01. APC &amp; OPROC Manual Adj'!D141="-","-",
IF(ISNUMBER('01. APC &amp; OPROC Manual Adj'!D141),'01. APC &amp; OPROC Manual Adj'!D141*(1+VLOOKUP(LEFT($B141,2),'00. Adjustment factors'!$B$9:$M$51,D$1,FALSE)),
IF(ISNUMBER('01. APC &amp; OPROC ETO'!D141),'01. APC &amp; OPROC ETO'!D141*(1+VLOOKUP(LEFT($B141,2),'00. Adjustment factors'!$B$9:$M$51,D$1,FALSE)),"-")))</f>
        <v>-</v>
      </c>
      <c r="E141" s="688" t="str">
        <f>IF('01. APC &amp; OPROC Manual Adj'!E141="-","-",
IF(ISNUMBER('01. APC &amp; OPROC Manual Adj'!E141),'01. APC &amp; OPROC Manual Adj'!E141*(1+VLOOKUP(LEFT($B141,2),'00. Adjustment factors'!$B$9:$M$51,E$1,FALSE)),
IF(ISNUMBER('01. APC &amp; OPROC ETO'!E141),'01. APC &amp; OPROC ETO'!E141*(1+VLOOKUP(LEFT($B141,2),'00. Adjustment factors'!$B$9:$M$51,E$1,FALSE)),"-")))</f>
        <v>-</v>
      </c>
      <c r="F141" s="688">
        <f>IF('01. APC &amp; OPROC Manual Adj'!F141="-","-",
IF(ISNUMBER('01. APC &amp; OPROC Manual Adj'!F141),'01. APC &amp; OPROC Manual Adj'!F141*(1+VLOOKUP(LEFT($B141,2),'00. Adjustment factors'!$B$9:$M$51,F$1,FALSE)),
IF(ISNUMBER('01. APC &amp; OPROC ETO'!F141),'01. APC &amp; OPROC ETO'!F141*(1+VLOOKUP(LEFT($B141,2),'00. Adjustment factors'!$B$9:$M$51,F$1,FALSE)),"-")))</f>
        <v>1925.4652888656858</v>
      </c>
      <c r="G141" s="688">
        <f>IF('01. APC &amp; OPROC Manual Adj'!G141="-","-",
IF(ISNUMBER('01. APC &amp; OPROC Manual Adj'!G141),'01. APC &amp; OPROC Manual Adj'!G141*(1+VLOOKUP(LEFT($B141,2),'00. Adjustment factors'!$B$9:$M$51,G$1,FALSE)),
IF(ISNUMBER('01. APC &amp; OPROC ETO'!G141),'01. APC &amp; OPROC ETO'!G141*(1+VLOOKUP(LEFT($B141,2),'00. Adjustment factors'!$B$9:$M$51,G$1,FALSE)),"-")))</f>
        <v>1619.9486563150419</v>
      </c>
      <c r="H141" s="688">
        <f>IF('01. APC &amp; OPROC Manual Adj'!H141&lt;&gt;"",'01. APC &amp; OPROC Manual Adj'!H141,'01. APC &amp; OPROC ETO'!H141)</f>
        <v>5</v>
      </c>
      <c r="I141" s="688">
        <f>IF('01. APC &amp; OPROC Manual Adj'!I141="-","-",
IF(ISNUMBER('01. APC &amp; OPROC Manual Adj'!I141),'01. APC &amp; OPROC Manual Adj'!I141*(1+VLOOKUP(LEFT($B141,2),'00. Adjustment factors'!$B$9:$M$51,I$1,FALSE)),
IF(ISNUMBER('01. APC &amp; OPROC ETO'!I141),'01. APC &amp; OPROC ETO'!I141*(1+VLOOKUP(LEFT($B141,2),'00. Adjustment factors'!$B$9:$M$51,I$1,FALSE)),"-")))</f>
        <v>3794.0902740010197</v>
      </c>
      <c r="J141" s="688">
        <f>IF('01. APC &amp; OPROC Manual Adj'!J141&lt;&gt;"",'01. APC &amp; OPROC Manual Adj'!J141,'01. APC &amp; OPROC ETO'!J141)</f>
        <v>13</v>
      </c>
      <c r="K141" s="688">
        <f>IF('01. APC &amp; OPROC Manual Adj'!K141="-","-",
IF(ISNUMBER('01. APC &amp; OPROC Manual Adj'!K141),'01. APC &amp; OPROC Manual Adj'!K141*(1+VLOOKUP(LEFT($B141,2),'00. Adjustment factors'!$B$9:$M$51,K$1,FALSE)),
IF(ISNUMBER('01. APC &amp; OPROC ETO'!K141),'01. APC &amp; OPROC ETO'!K141*(1+VLOOKUP(LEFT($B141,2),'00. Adjustment factors'!$B$9:$M$51,K$1,FALSE)),"-")))</f>
        <v>330.18059130877191</v>
      </c>
      <c r="L141" s="688" t="str">
        <f>'01. APC &amp; OPROC ETO'!L141</f>
        <v>No</v>
      </c>
      <c r="M141" s="689" t="str">
        <f>'01. APC &amp; OPROC ETO'!M141</f>
        <v>-</v>
      </c>
      <c r="N141" s="688" t="str">
        <f>IF('01. APC &amp; OPROC Manual Adj'!N141="-","-",
IF(ISNUMBER('01. APC &amp; OPROC Manual Adj'!N141),'01. APC &amp; OPROC Manual Adj'!N141*(1+VLOOKUP(LEFT($B141,2),'00. Adjustment factors'!$B$9:$M$51,N$1,FALSE)),
IF(ISNUMBER('01. APC &amp; OPROC ETO'!N141),'01. APC &amp; OPROC ETO'!N141*(1+VLOOKUP(LEFT($B141,2),'00. Adjustment factors'!$B$9:$M$51,N$1,FALSE)),"-")))</f>
        <v>-</v>
      </c>
      <c r="O141" s="688">
        <f>'01. APC &amp; OPROC ETO'!O141</f>
        <v>1</v>
      </c>
      <c r="P141" s="690" t="str">
        <f>'01. APC &amp; OPROC ETO'!P141</f>
        <v>HRG</v>
      </c>
      <c r="S141" s="359"/>
      <c r="T141" s="359"/>
    </row>
    <row r="142" spans="2:20" x14ac:dyDescent="0.2">
      <c r="B142" s="687" t="s">
        <v>957</v>
      </c>
      <c r="C142" s="636" t="s">
        <v>2118</v>
      </c>
      <c r="D142" s="691" t="str">
        <f>IF('01. APC &amp; OPROC Manual Adj'!D142="-","-",
IF(ISNUMBER('01. APC &amp; OPROC Manual Adj'!D142),'01. APC &amp; OPROC Manual Adj'!D142*(1+VLOOKUP(LEFT($B142,2),'00. Adjustment factors'!$B$9:$M$51,D$1,FALSE)),
IF(ISNUMBER('01. APC &amp; OPROC ETO'!D142),'01. APC &amp; OPROC ETO'!D142*(1+VLOOKUP(LEFT($B142,2),'00. Adjustment factors'!$B$9:$M$51,D$1,FALSE)),"-")))</f>
        <v>-</v>
      </c>
      <c r="E142" s="688" t="str">
        <f>IF('01. APC &amp; OPROC Manual Adj'!E142="-","-",
IF(ISNUMBER('01. APC &amp; OPROC Manual Adj'!E142),'01. APC &amp; OPROC Manual Adj'!E142*(1+VLOOKUP(LEFT($B142,2),'00. Adjustment factors'!$B$9:$M$51,E$1,FALSE)),
IF(ISNUMBER('01. APC &amp; OPROC ETO'!E142),'01. APC &amp; OPROC ETO'!E142*(1+VLOOKUP(LEFT($B142,2),'00. Adjustment factors'!$B$9:$M$51,E$1,FALSE)),"-")))</f>
        <v>-</v>
      </c>
      <c r="F142" s="688">
        <f>IF('01. APC &amp; OPROC Manual Adj'!F142="-","-",
IF(ISNUMBER('01. APC &amp; OPROC Manual Adj'!F142),'01. APC &amp; OPROC Manual Adj'!F142*(1+VLOOKUP(LEFT($B142,2),'00. Adjustment factors'!$B$9:$M$51,F$1,FALSE)),
IF(ISNUMBER('01. APC &amp; OPROC ETO'!F142),'01. APC &amp; OPROC ETO'!F142*(1+VLOOKUP(LEFT($B142,2),'00. Adjustment factors'!$B$9:$M$51,F$1,FALSE)),"-")))</f>
        <v>1968.0955166634501</v>
      </c>
      <c r="G142" s="688">
        <f>IF('01. APC &amp; OPROC Manual Adj'!G142="-","-",
IF(ISNUMBER('01. APC &amp; OPROC Manual Adj'!G142),'01. APC &amp; OPROC Manual Adj'!G142*(1+VLOOKUP(LEFT($B142,2),'00. Adjustment factors'!$B$9:$M$51,G$1,FALSE)),
IF(ISNUMBER('01. APC &amp; OPROC ETO'!G142),'01. APC &amp; OPROC ETO'!G142*(1+VLOOKUP(LEFT($B142,2),'00. Adjustment factors'!$B$9:$M$51,G$1,FALSE)),"-")))</f>
        <v>1662.5788841128062</v>
      </c>
      <c r="H142" s="688">
        <f>IF('01. APC &amp; OPROC Manual Adj'!H142&lt;&gt;"",'01. APC &amp; OPROC Manual Adj'!H142,'01. APC &amp; OPROC ETO'!H142)</f>
        <v>5</v>
      </c>
      <c r="I142" s="688">
        <f>IF('01. APC &amp; OPROC Manual Adj'!I142="-","-",
IF(ISNUMBER('01. APC &amp; OPROC Manual Adj'!I142),'01. APC &amp; OPROC Manual Adj'!I142*(1+VLOOKUP(LEFT($B142,2),'00. Adjustment factors'!$B$9:$M$51,I$1,FALSE)),
IF(ISNUMBER('01. APC &amp; OPROC ETO'!I142),'01. APC &amp; OPROC ETO'!I142*(1+VLOOKUP(LEFT($B142,2),'00. Adjustment factors'!$B$9:$M$51,I$1,FALSE)),"-")))</f>
        <v>5541.9296137093543</v>
      </c>
      <c r="J142" s="688">
        <f>IF('01. APC &amp; OPROC Manual Adj'!J142&lt;&gt;"",'01. APC &amp; OPROC Manual Adj'!J142,'01. APC &amp; OPROC ETO'!J142)</f>
        <v>39</v>
      </c>
      <c r="K142" s="688">
        <f>IF('01. APC &amp; OPROC Manual Adj'!K142="-","-",
IF(ISNUMBER('01. APC &amp; OPROC Manual Adj'!K142),'01. APC &amp; OPROC Manual Adj'!K142*(1+VLOOKUP(LEFT($B142,2),'00. Adjustment factors'!$B$9:$M$51,K$1,FALSE)),
IF(ISNUMBER('01. APC &amp; OPROC ETO'!K142),'01. APC &amp; OPROC ETO'!K142*(1+VLOOKUP(LEFT($B142,2),'00. Adjustment factors'!$B$9:$M$51,K$1,FALSE)),"-")))</f>
        <v>221.27990164634602</v>
      </c>
      <c r="L142" s="688" t="str">
        <f>'01. APC &amp; OPROC ETO'!L142</f>
        <v>No</v>
      </c>
      <c r="M142" s="689" t="str">
        <f>'01. APC &amp; OPROC ETO'!M142</f>
        <v>-</v>
      </c>
      <c r="N142" s="688" t="str">
        <f>IF('01. APC &amp; OPROC Manual Adj'!N142="-","-",
IF(ISNUMBER('01. APC &amp; OPROC Manual Adj'!N142),'01. APC &amp; OPROC Manual Adj'!N142*(1+VLOOKUP(LEFT($B142,2),'00. Adjustment factors'!$B$9:$M$51,N$1,FALSE)),
IF(ISNUMBER('01. APC &amp; OPROC ETO'!N142),'01. APC &amp; OPROC ETO'!N142*(1+VLOOKUP(LEFT($B142,2),'00. Adjustment factors'!$B$9:$M$51,N$1,FALSE)),"-")))</f>
        <v>-</v>
      </c>
      <c r="O142" s="688">
        <f>'01. APC &amp; OPROC ETO'!O142</f>
        <v>1</v>
      </c>
      <c r="P142" s="690" t="str">
        <f>'01. APC &amp; OPROC ETO'!P142</f>
        <v>HRG</v>
      </c>
      <c r="S142" s="359"/>
      <c r="T142" s="359"/>
    </row>
    <row r="143" spans="2:20" x14ac:dyDescent="0.2">
      <c r="B143" s="687" t="s">
        <v>958</v>
      </c>
      <c r="C143" s="636" t="s">
        <v>2119</v>
      </c>
      <c r="D143" s="691" t="str">
        <f>IF('01. APC &amp; OPROC Manual Adj'!D143="-","-",
IF(ISNUMBER('01. APC &amp; OPROC Manual Adj'!D143),'01. APC &amp; OPROC Manual Adj'!D143*(1+VLOOKUP(LEFT($B143,2),'00. Adjustment factors'!$B$9:$M$51,D$1,FALSE)),
IF(ISNUMBER('01. APC &amp; OPROC ETO'!D143),'01. APC &amp; OPROC ETO'!D143*(1+VLOOKUP(LEFT($B143,2),'00. Adjustment factors'!$B$9:$M$51,D$1,FALSE)),"-")))</f>
        <v>-</v>
      </c>
      <c r="E143" s="688" t="str">
        <f>IF('01. APC &amp; OPROC Manual Adj'!E143="-","-",
IF(ISNUMBER('01. APC &amp; OPROC Manual Adj'!E143),'01. APC &amp; OPROC Manual Adj'!E143*(1+VLOOKUP(LEFT($B143,2),'00. Adjustment factors'!$B$9:$M$51,E$1,FALSE)),
IF(ISNUMBER('01. APC &amp; OPROC ETO'!E143),'01. APC &amp; OPROC ETO'!E143*(1+VLOOKUP(LEFT($B143,2),'00. Adjustment factors'!$B$9:$M$51,E$1,FALSE)),"-")))</f>
        <v>-</v>
      </c>
      <c r="F143" s="688">
        <f>IF('01. APC &amp; OPROC Manual Adj'!F143="-","-",
IF(ISNUMBER('01. APC &amp; OPROC Manual Adj'!F143),'01. APC &amp; OPROC Manual Adj'!F143*(1+VLOOKUP(LEFT($B143,2),'00. Adjustment factors'!$B$9:$M$51,F$1,FALSE)),
IF(ISNUMBER('01. APC &amp; OPROC ETO'!F143),'01. APC &amp; OPROC ETO'!F143*(1+VLOOKUP(LEFT($B143,2),'00. Adjustment factors'!$B$9:$M$51,F$1,FALSE)),"-")))</f>
        <v>1943.7353864932991</v>
      </c>
      <c r="G143" s="688">
        <f>IF('01. APC &amp; OPROC Manual Adj'!G143="-","-",
IF(ISNUMBER('01. APC &amp; OPROC Manual Adj'!G143),'01. APC &amp; OPROC Manual Adj'!G143*(1+VLOOKUP(LEFT($B143,2),'00. Adjustment factors'!$B$9:$M$51,G$1,FALSE)),
IF(ISNUMBER('01. APC &amp; OPROC ETO'!G143),'01. APC &amp; OPROC ETO'!G143*(1+VLOOKUP(LEFT($B143,2),'00. Adjustment factors'!$B$9:$M$51,G$1,FALSE)),"-")))</f>
        <v>1638.2187539426552</v>
      </c>
      <c r="H143" s="688">
        <f>IF('01. APC &amp; OPROC Manual Adj'!H143&lt;&gt;"",'01. APC &amp; OPROC Manual Adj'!H143,'01. APC &amp; OPROC ETO'!H143)</f>
        <v>5</v>
      </c>
      <c r="I143" s="688">
        <f>IF('01. APC &amp; OPROC Manual Adj'!I143="-","-",
IF(ISNUMBER('01. APC &amp; OPROC Manual Adj'!I143),'01. APC &amp; OPROC Manual Adj'!I143*(1+VLOOKUP(LEFT($B143,2),'00. Adjustment factors'!$B$9:$M$51,I$1,FALSE)),
IF(ISNUMBER('01. APC &amp; OPROC ETO'!I143),'01. APC &amp; OPROC ETO'!I143*(1+VLOOKUP(LEFT($B143,2),'00. Adjustment factors'!$B$9:$M$51,I$1,FALSE)),"-")))</f>
        <v>2459.3581417614955</v>
      </c>
      <c r="J143" s="688">
        <f>IF('01. APC &amp; OPROC Manual Adj'!J143&lt;&gt;"",'01. APC &amp; OPROC Manual Adj'!J143,'01. APC &amp; OPROC ETO'!J143)</f>
        <v>15</v>
      </c>
      <c r="K143" s="688">
        <f>IF('01. APC &amp; OPROC Manual Adj'!K143="-","-",
IF(ISNUMBER('01. APC &amp; OPROC Manual Adj'!K143),'01. APC &amp; OPROC Manual Adj'!K143*(1+VLOOKUP(LEFT($B143,2),'00. Adjustment factors'!$B$9:$M$51,K$1,FALSE)),
IF(ISNUMBER('01. APC &amp; OPROC ETO'!K143),'01. APC &amp; OPROC ETO'!K143*(1+VLOOKUP(LEFT($B143,2),'00. Adjustment factors'!$B$9:$M$51,K$1,FALSE)),"-")))</f>
        <v>221.27990164634602</v>
      </c>
      <c r="L143" s="688" t="str">
        <f>'01. APC &amp; OPROC ETO'!L143</f>
        <v>No</v>
      </c>
      <c r="M143" s="689" t="str">
        <f>'01. APC &amp; OPROC ETO'!M143</f>
        <v>-</v>
      </c>
      <c r="N143" s="688" t="str">
        <f>IF('01. APC &amp; OPROC Manual Adj'!N143="-","-",
IF(ISNUMBER('01. APC &amp; OPROC Manual Adj'!N143),'01. APC &amp; OPROC Manual Adj'!N143*(1+VLOOKUP(LEFT($B143,2),'00. Adjustment factors'!$B$9:$M$51,N$1,FALSE)),
IF(ISNUMBER('01. APC &amp; OPROC ETO'!N143),'01. APC &amp; OPROC ETO'!N143*(1+VLOOKUP(LEFT($B143,2),'00. Adjustment factors'!$B$9:$M$51,N$1,FALSE)),"-")))</f>
        <v>-</v>
      </c>
      <c r="O143" s="688">
        <f>'01. APC &amp; OPROC ETO'!O143</f>
        <v>1</v>
      </c>
      <c r="P143" s="690" t="str">
        <f>'01. APC &amp; OPROC ETO'!P143</f>
        <v>HRG</v>
      </c>
      <c r="S143" s="359"/>
      <c r="T143" s="359"/>
    </row>
    <row r="144" spans="2:20" x14ac:dyDescent="0.2">
      <c r="B144" s="687" t="s">
        <v>959</v>
      </c>
      <c r="C144" s="636" t="s">
        <v>2120</v>
      </c>
      <c r="D144" s="691" t="str">
        <f>IF('01. APC &amp; OPROC Manual Adj'!D144="-","-",
IF(ISNUMBER('01. APC &amp; OPROC Manual Adj'!D144),'01. APC &amp; OPROC Manual Adj'!D144*(1+VLOOKUP(LEFT($B144,2),'00. Adjustment factors'!$B$9:$M$51,D$1,FALSE)),
IF(ISNUMBER('01. APC &amp; OPROC ETO'!D144),'01. APC &amp; OPROC ETO'!D144*(1+VLOOKUP(LEFT($B144,2),'00. Adjustment factors'!$B$9:$M$51,D$1,FALSE)),"-")))</f>
        <v>-</v>
      </c>
      <c r="E144" s="688">
        <f>IF('01. APC &amp; OPROC Manual Adj'!E144="-","-",
IF(ISNUMBER('01. APC &amp; OPROC Manual Adj'!E144),'01. APC &amp; OPROC Manual Adj'!E144*(1+VLOOKUP(LEFT($B144,2),'00. Adjustment factors'!$B$9:$M$51,E$1,FALSE)),
IF(ISNUMBER('01. APC &amp; OPROC ETO'!E144),'01. APC &amp; OPROC ETO'!E144*(1+VLOOKUP(LEFT($B144,2),'00. Adjustment factors'!$B$9:$M$51,E$1,FALSE)),"-")))</f>
        <v>2677.5843078690982</v>
      </c>
      <c r="F144" s="688" t="str">
        <f>IF('01. APC &amp; OPROC Manual Adj'!F144="-","-",
IF(ISNUMBER('01. APC &amp; OPROC Manual Adj'!F144),'01. APC &amp; OPROC Manual Adj'!F144*(1+VLOOKUP(LEFT($B144,2),'00. Adjustment factors'!$B$9:$M$51,F$1,FALSE)),
IF(ISNUMBER('01. APC &amp; OPROC ETO'!F144),'01. APC &amp; OPROC ETO'!F144*(1+VLOOKUP(LEFT($B144,2),'00. Adjustment factors'!$B$9:$M$51,F$1,FALSE)),"-")))</f>
        <v>-</v>
      </c>
      <c r="G144" s="688" t="str">
        <f>IF('01. APC &amp; OPROC Manual Adj'!G144="-","-",
IF(ISNUMBER('01. APC &amp; OPROC Manual Adj'!G144),'01. APC &amp; OPROC Manual Adj'!G144*(1+VLOOKUP(LEFT($B144,2),'00. Adjustment factors'!$B$9:$M$51,G$1,FALSE)),
IF(ISNUMBER('01. APC &amp; OPROC ETO'!G144),'01. APC &amp; OPROC ETO'!G144*(1+VLOOKUP(LEFT($B144,2),'00. Adjustment factors'!$B$9:$M$51,G$1,FALSE)),"-")))</f>
        <v>-</v>
      </c>
      <c r="H144" s="688">
        <f>IF('01. APC &amp; OPROC Manual Adj'!H144&lt;&gt;"",'01. APC &amp; OPROC Manual Adj'!H144,'01. APC &amp; OPROC ETO'!H144)</f>
        <v>5</v>
      </c>
      <c r="I144" s="688">
        <f>IF('01. APC &amp; OPROC Manual Adj'!I144="-","-",
IF(ISNUMBER('01. APC &amp; OPROC Manual Adj'!I144),'01. APC &amp; OPROC Manual Adj'!I144*(1+VLOOKUP(LEFT($B144,2),'00. Adjustment factors'!$B$9:$M$51,I$1,FALSE)),
IF(ISNUMBER('01. APC &amp; OPROC ETO'!I144),'01. APC &amp; OPROC ETO'!I144*(1+VLOOKUP(LEFT($B144,2),'00. Adjustment factors'!$B$9:$M$51,I$1,FALSE)),"-")))</f>
        <v>3520.0388095868207</v>
      </c>
      <c r="J144" s="688">
        <f>IF('01. APC &amp; OPROC Manual Adj'!J144&lt;&gt;"",'01. APC &amp; OPROC Manual Adj'!J144,'01. APC &amp; OPROC ETO'!J144)</f>
        <v>25</v>
      </c>
      <c r="K144" s="688">
        <f>IF('01. APC &amp; OPROC Manual Adj'!K144="-","-",
IF(ISNUMBER('01. APC &amp; OPROC Manual Adj'!K144),'01. APC &amp; OPROC Manual Adj'!K144*(1+VLOOKUP(LEFT($B144,2),'00. Adjustment factors'!$B$9:$M$51,K$1,FALSE)),
IF(ISNUMBER('01. APC &amp; OPROC ETO'!K144),'01. APC &amp; OPROC ETO'!K144*(1+VLOOKUP(LEFT($B144,2),'00. Adjustment factors'!$B$9:$M$51,K$1,FALSE)),"-")))</f>
        <v>221.27990164634602</v>
      </c>
      <c r="L144" s="688" t="str">
        <f>'01. APC &amp; OPROC ETO'!L144</f>
        <v>No</v>
      </c>
      <c r="M144" s="689" t="str">
        <f>'01. APC &amp; OPROC ETO'!M144</f>
        <v>-</v>
      </c>
      <c r="N144" s="688" t="str">
        <f>IF('01. APC &amp; OPROC Manual Adj'!N144="-","-",
IF(ISNUMBER('01. APC &amp; OPROC Manual Adj'!N144),'01. APC &amp; OPROC Manual Adj'!N144*(1+VLOOKUP(LEFT($B144,2),'00. Adjustment factors'!$B$9:$M$51,N$1,FALSE)),
IF(ISNUMBER('01. APC &amp; OPROC ETO'!N144),'01. APC &amp; OPROC ETO'!N144*(1+VLOOKUP(LEFT($B144,2),'00. Adjustment factors'!$B$9:$M$51,N$1,FALSE)),"-")))</f>
        <v>-</v>
      </c>
      <c r="O144" s="688" t="str">
        <f>'01. APC &amp; OPROC ETO'!O144</f>
        <v/>
      </c>
      <c r="P144" s="690" t="str">
        <f>'01. APC &amp; OPROC ETO'!P144</f>
        <v/>
      </c>
      <c r="S144" s="359"/>
      <c r="T144" s="359"/>
    </row>
    <row r="145" spans="2:20" x14ac:dyDescent="0.2">
      <c r="B145" s="687" t="s">
        <v>960</v>
      </c>
      <c r="C145" s="636" t="s">
        <v>2121</v>
      </c>
      <c r="D145" s="691">
        <f>IF('01. APC &amp; OPROC Manual Adj'!D145="-","-",
IF(ISNUMBER('01. APC &amp; OPROC Manual Adj'!D145),'01. APC &amp; OPROC Manual Adj'!D145*(1+VLOOKUP(LEFT($B145,2),'00. Adjustment factors'!$B$9:$M$51,D$1,FALSE)),
IF(ISNUMBER('01. APC &amp; OPROC ETO'!D145),'01. APC &amp; OPROC ETO'!D145*(1+VLOOKUP(LEFT($B145,2),'00. Adjustment factors'!$B$9:$M$51,D$1,FALSE)),"-")))</f>
        <v>104.54555864689807</v>
      </c>
      <c r="E145" s="688">
        <f>IF('01. APC &amp; OPROC Manual Adj'!E145="-","-",
IF(ISNUMBER('01. APC &amp; OPROC Manual Adj'!E145),'01. APC &amp; OPROC Manual Adj'!E145*(1+VLOOKUP(LEFT($B145,2),'00. Adjustment factors'!$B$9:$M$51,E$1,FALSE)),
IF(ISNUMBER('01. APC &amp; OPROC ETO'!E145),'01. APC &amp; OPROC ETO'!E145*(1+VLOOKUP(LEFT($B145,2),'00. Adjustment factors'!$B$9:$M$51,E$1,FALSE)),"-")))</f>
        <v>650.61847662778314</v>
      </c>
      <c r="F145" s="688" t="str">
        <f>IF('01. APC &amp; OPROC Manual Adj'!F145="-","-",
IF(ISNUMBER('01. APC &amp; OPROC Manual Adj'!F145),'01. APC &amp; OPROC Manual Adj'!F145*(1+VLOOKUP(LEFT($B145,2),'00. Adjustment factors'!$B$9:$M$51,F$1,FALSE)),
IF(ISNUMBER('01. APC &amp; OPROC ETO'!F145),'01. APC &amp; OPROC ETO'!F145*(1+VLOOKUP(LEFT($B145,2),'00. Adjustment factors'!$B$9:$M$51,F$1,FALSE)),"-")))</f>
        <v>-</v>
      </c>
      <c r="G145" s="688" t="str">
        <f>IF('01. APC &amp; OPROC Manual Adj'!G145="-","-",
IF(ISNUMBER('01. APC &amp; OPROC Manual Adj'!G145),'01. APC &amp; OPROC Manual Adj'!G145*(1+VLOOKUP(LEFT($B145,2),'00. Adjustment factors'!$B$9:$M$51,G$1,FALSE)),
IF(ISNUMBER('01. APC &amp; OPROC ETO'!G145),'01. APC &amp; OPROC ETO'!G145*(1+VLOOKUP(LEFT($B145,2),'00. Adjustment factors'!$B$9:$M$51,G$1,FALSE)),"-")))</f>
        <v>-</v>
      </c>
      <c r="H145" s="688">
        <f>IF('01. APC &amp; OPROC Manual Adj'!H145&lt;&gt;"",'01. APC &amp; OPROC Manual Adj'!H145,'01. APC &amp; OPROC ETO'!H145)</f>
        <v>5</v>
      </c>
      <c r="I145" s="688">
        <f>IF('01. APC &amp; OPROC Manual Adj'!I145="-","-",
IF(ISNUMBER('01. APC &amp; OPROC Manual Adj'!I145),'01. APC &amp; OPROC Manual Adj'!I145*(1+VLOOKUP(LEFT($B145,2),'00. Adjustment factors'!$B$9:$M$51,I$1,FALSE)),
IF(ISNUMBER('01. APC &amp; OPROC ETO'!I145),'01. APC &amp; OPROC ETO'!I145*(1+VLOOKUP(LEFT($B145,2),'00. Adjustment factors'!$B$9:$M$51,I$1,FALSE)),"-")))</f>
        <v>735.87893222331172</v>
      </c>
      <c r="J145" s="688">
        <f>IF('01. APC &amp; OPROC Manual Adj'!J145&lt;&gt;"",'01. APC &amp; OPROC Manual Adj'!J145,'01. APC &amp; OPROC ETO'!J145)</f>
        <v>5</v>
      </c>
      <c r="K145" s="688">
        <f>IF('01. APC &amp; OPROC Manual Adj'!K145="-","-",
IF(ISNUMBER('01. APC &amp; OPROC Manual Adj'!K145),'01. APC &amp; OPROC Manual Adj'!K145*(1+VLOOKUP(LEFT($B145,2),'00. Adjustment factors'!$B$9:$M$51,K$1,FALSE)),
IF(ISNUMBER('01. APC &amp; OPROC ETO'!K145),'01. APC &amp; OPROC ETO'!K145*(1+VLOOKUP(LEFT($B145,2),'00. Adjustment factors'!$B$9:$M$51,K$1,FALSE)),"-")))</f>
        <v>330.18059130877191</v>
      </c>
      <c r="L145" s="688" t="str">
        <f>'01. APC &amp; OPROC ETO'!L145</f>
        <v>No</v>
      </c>
      <c r="M145" s="689" t="str">
        <f>'01. APC &amp; OPROC ETO'!M145</f>
        <v>-</v>
      </c>
      <c r="N145" s="688" t="str">
        <f>IF('01. APC &amp; OPROC Manual Adj'!N145="-","-",
IF(ISNUMBER('01. APC &amp; OPROC Manual Adj'!N145),'01. APC &amp; OPROC Manual Adj'!N145*(1+VLOOKUP(LEFT($B145,2),'00. Adjustment factors'!$B$9:$M$51,N$1,FALSE)),
IF(ISNUMBER('01. APC &amp; OPROC ETO'!N145),'01. APC &amp; OPROC ETO'!N145*(1+VLOOKUP(LEFT($B145,2),'00. Adjustment factors'!$B$9:$M$51,N$1,FALSE)),"-")))</f>
        <v>-</v>
      </c>
      <c r="O145" s="688" t="str">
        <f>'01. APC &amp; OPROC ETO'!O145</f>
        <v/>
      </c>
      <c r="P145" s="690" t="str">
        <f>'01. APC &amp; OPROC ETO'!P145</f>
        <v/>
      </c>
      <c r="S145" s="359"/>
      <c r="T145" s="359"/>
    </row>
    <row r="146" spans="2:20" x14ac:dyDescent="0.2">
      <c r="B146" s="687" t="s">
        <v>961</v>
      </c>
      <c r="C146" s="636" t="s">
        <v>2122</v>
      </c>
      <c r="D146" s="691" t="str">
        <f>IF('01. APC &amp; OPROC Manual Adj'!D146="-","-",
IF(ISNUMBER('01. APC &amp; OPROC Manual Adj'!D146),'01. APC &amp; OPROC Manual Adj'!D146*(1+VLOOKUP(LEFT($B146,2),'00. Adjustment factors'!$B$9:$M$51,D$1,FALSE)),
IF(ISNUMBER('01. APC &amp; OPROC ETO'!D146),'01. APC &amp; OPROC ETO'!D146*(1+VLOOKUP(LEFT($B146,2),'00. Adjustment factors'!$B$9:$M$51,D$1,FALSE)),"-")))</f>
        <v>-</v>
      </c>
      <c r="E146" s="688">
        <f>IF('01. APC &amp; OPROC Manual Adj'!E146="-","-",
IF(ISNUMBER('01. APC &amp; OPROC Manual Adj'!E146),'01. APC &amp; OPROC Manual Adj'!E146*(1+VLOOKUP(LEFT($B146,2),'00. Adjustment factors'!$B$9:$M$51,E$1,FALSE)),
IF(ISNUMBER('01. APC &amp; OPROC ETO'!E146),'01. APC &amp; OPROC ETO'!E146*(1+VLOOKUP(LEFT($B146,2),'00. Adjustment factors'!$B$9:$M$51,E$1,FALSE)),"-")))</f>
        <v>688.17367730676597</v>
      </c>
      <c r="F146" s="688" t="str">
        <f>IF('01. APC &amp; OPROC Manual Adj'!F146="-","-",
IF(ISNUMBER('01. APC &amp; OPROC Manual Adj'!F146),'01. APC &amp; OPROC Manual Adj'!F146*(1+VLOOKUP(LEFT($B146,2),'00. Adjustment factors'!$B$9:$M$51,F$1,FALSE)),
IF(ISNUMBER('01. APC &amp; OPROC ETO'!F146),'01. APC &amp; OPROC ETO'!F146*(1+VLOOKUP(LEFT($B146,2),'00. Adjustment factors'!$B$9:$M$51,F$1,FALSE)),"-")))</f>
        <v>-</v>
      </c>
      <c r="G146" s="688" t="str">
        <f>IF('01. APC &amp; OPROC Manual Adj'!G146="-","-",
IF(ISNUMBER('01. APC &amp; OPROC Manual Adj'!G146),'01. APC &amp; OPROC Manual Adj'!G146*(1+VLOOKUP(LEFT($B146,2),'00. Adjustment factors'!$B$9:$M$51,G$1,FALSE)),
IF(ISNUMBER('01. APC &amp; OPROC ETO'!G146),'01. APC &amp; OPROC ETO'!G146*(1+VLOOKUP(LEFT($B146,2),'00. Adjustment factors'!$B$9:$M$51,G$1,FALSE)),"-")))</f>
        <v>-</v>
      </c>
      <c r="H146" s="688">
        <f>IF('01. APC &amp; OPROC Manual Adj'!H146&lt;&gt;"",'01. APC &amp; OPROC Manual Adj'!H146,'01. APC &amp; OPROC ETO'!H146)</f>
        <v>5</v>
      </c>
      <c r="I146" s="688">
        <f>IF('01. APC &amp; OPROC Manual Adj'!I146="-","-",
IF(ISNUMBER('01. APC &amp; OPROC Manual Adj'!I146),'01. APC &amp; OPROC Manual Adj'!I146*(1+VLOOKUP(LEFT($B146,2),'00. Adjustment factors'!$B$9:$M$51,I$1,FALSE)),
IF(ISNUMBER('01. APC &amp; OPROC ETO'!I146),'01. APC &amp; OPROC ETO'!I146*(1+VLOOKUP(LEFT($B146,2),'00. Adjustment factors'!$B$9:$M$51,I$1,FALSE)),"-")))</f>
        <v>972.37519595852768</v>
      </c>
      <c r="J146" s="688">
        <f>IF('01. APC &amp; OPROC Manual Adj'!J146&lt;&gt;"",'01. APC &amp; OPROC Manual Adj'!J146,'01. APC &amp; OPROC ETO'!J146)</f>
        <v>6</v>
      </c>
      <c r="K146" s="688">
        <f>IF('01. APC &amp; OPROC Manual Adj'!K146="-","-",
IF(ISNUMBER('01. APC &amp; OPROC Manual Adj'!K146),'01. APC &amp; OPROC Manual Adj'!K146*(1+VLOOKUP(LEFT($B146,2),'00. Adjustment factors'!$B$9:$M$51,K$1,FALSE)),
IF(ISNUMBER('01. APC &amp; OPROC ETO'!K146),'01. APC &amp; OPROC ETO'!K146*(1+VLOOKUP(LEFT($B146,2),'00. Adjustment factors'!$B$9:$M$51,K$1,FALSE)),"-")))</f>
        <v>221.27990164634602</v>
      </c>
      <c r="L146" s="688" t="str">
        <f>'01. APC &amp; OPROC ETO'!L146</f>
        <v>No</v>
      </c>
      <c r="M146" s="689" t="str">
        <f>'01. APC &amp; OPROC ETO'!M146</f>
        <v>-</v>
      </c>
      <c r="N146" s="688" t="str">
        <f>IF('01. APC &amp; OPROC Manual Adj'!N146="-","-",
IF(ISNUMBER('01. APC &amp; OPROC Manual Adj'!N146),'01. APC &amp; OPROC Manual Adj'!N146*(1+VLOOKUP(LEFT($B146,2),'00. Adjustment factors'!$B$9:$M$51,N$1,FALSE)),
IF(ISNUMBER('01. APC &amp; OPROC ETO'!N146),'01. APC &amp; OPROC ETO'!N146*(1+VLOOKUP(LEFT($B146,2),'00. Adjustment factors'!$B$9:$M$51,N$1,FALSE)),"-")))</f>
        <v>-</v>
      </c>
      <c r="O146" s="688" t="str">
        <f>'01. APC &amp; OPROC ETO'!O146</f>
        <v/>
      </c>
      <c r="P146" s="690" t="str">
        <f>'01. APC &amp; OPROC ETO'!P146</f>
        <v/>
      </c>
      <c r="S146" s="359"/>
      <c r="T146" s="359"/>
    </row>
    <row r="147" spans="2:20" x14ac:dyDescent="0.2">
      <c r="B147" s="687" t="s">
        <v>962</v>
      </c>
      <c r="C147" s="636" t="s">
        <v>2123</v>
      </c>
      <c r="D147" s="691">
        <f>IF('01. APC &amp; OPROC Manual Adj'!D147="-","-",
IF(ISNUMBER('01. APC &amp; OPROC Manual Adj'!D147),'01. APC &amp; OPROC Manual Adj'!D147*(1+VLOOKUP(LEFT($B147,2),'00. Adjustment factors'!$B$9:$M$51,D$1,FALSE)),
IF(ISNUMBER('01. APC &amp; OPROC ETO'!D147),'01. APC &amp; OPROC ETO'!D147*(1+VLOOKUP(LEFT($B147,2),'00. Adjustment factors'!$B$9:$M$51,D$1,FALSE)),"-")))</f>
        <v>109.62058576567954</v>
      </c>
      <c r="E147" s="688">
        <f>IF('01. APC &amp; OPROC Manual Adj'!E147="-","-",
IF(ISNUMBER('01. APC &amp; OPROC Manual Adj'!E147),'01. APC &amp; OPROC Manual Adj'!E147*(1+VLOOKUP(LEFT($B147,2),'00. Adjustment factors'!$B$9:$M$51,E$1,FALSE)),
IF(ISNUMBER('01. APC &amp; OPROC ETO'!E147),'01. APC &amp; OPROC ETO'!E147*(1+VLOOKUP(LEFT($B147,2),'00. Adjustment factors'!$B$9:$M$51,E$1,FALSE)),"-")))</f>
        <v>586.67313493113681</v>
      </c>
      <c r="F147" s="688" t="str">
        <f>IF('01. APC &amp; OPROC Manual Adj'!F147="-","-",
IF(ISNUMBER('01. APC &amp; OPROC Manual Adj'!F147),'01. APC &amp; OPROC Manual Adj'!F147*(1+VLOOKUP(LEFT($B147,2),'00. Adjustment factors'!$B$9:$M$51,F$1,FALSE)),
IF(ISNUMBER('01. APC &amp; OPROC ETO'!F147),'01. APC &amp; OPROC ETO'!F147*(1+VLOOKUP(LEFT($B147,2),'00. Adjustment factors'!$B$9:$M$51,F$1,FALSE)),"-")))</f>
        <v>-</v>
      </c>
      <c r="G147" s="688" t="str">
        <f>IF('01. APC &amp; OPROC Manual Adj'!G147="-","-",
IF(ISNUMBER('01. APC &amp; OPROC Manual Adj'!G147),'01. APC &amp; OPROC Manual Adj'!G147*(1+VLOOKUP(LEFT($B147,2),'00. Adjustment factors'!$B$9:$M$51,G$1,FALSE)),
IF(ISNUMBER('01. APC &amp; OPROC ETO'!G147),'01. APC &amp; OPROC ETO'!G147*(1+VLOOKUP(LEFT($B147,2),'00. Adjustment factors'!$B$9:$M$51,G$1,FALSE)),"-")))</f>
        <v>-</v>
      </c>
      <c r="H147" s="688">
        <f>IF('01. APC &amp; OPROC Manual Adj'!H147&lt;&gt;"",'01. APC &amp; OPROC Manual Adj'!H147,'01. APC &amp; OPROC ETO'!H147)</f>
        <v>5</v>
      </c>
      <c r="I147" s="688">
        <f>IF('01. APC &amp; OPROC Manual Adj'!I147="-","-",
IF(ISNUMBER('01. APC &amp; OPROC Manual Adj'!I147),'01. APC &amp; OPROC Manual Adj'!I147*(1+VLOOKUP(LEFT($B147,2),'00. Adjustment factors'!$B$9:$M$51,I$1,FALSE)),
IF(ISNUMBER('01. APC &amp; OPROC ETO'!I147),'01. APC &amp; OPROC ETO'!I147*(1+VLOOKUP(LEFT($B147,2),'00. Adjustment factors'!$B$9:$M$51,I$1,FALSE)),"-")))</f>
        <v>729.78889968077397</v>
      </c>
      <c r="J147" s="688">
        <f>IF('01. APC &amp; OPROC Manual Adj'!J147&lt;&gt;"",'01. APC &amp; OPROC Manual Adj'!J147,'01. APC &amp; OPROC ETO'!J147)</f>
        <v>5</v>
      </c>
      <c r="K147" s="688">
        <f>IF('01. APC &amp; OPROC Manual Adj'!K147="-","-",
IF(ISNUMBER('01. APC &amp; OPROC Manual Adj'!K147),'01. APC &amp; OPROC Manual Adj'!K147*(1+VLOOKUP(LEFT($B147,2),'00. Adjustment factors'!$B$9:$M$51,K$1,FALSE)),
IF(ISNUMBER('01. APC &amp; OPROC ETO'!K147),'01. APC &amp; OPROC ETO'!K147*(1+VLOOKUP(LEFT($B147,2),'00. Adjustment factors'!$B$9:$M$51,K$1,FALSE)),"-")))</f>
        <v>221.27990164634602</v>
      </c>
      <c r="L147" s="688" t="str">
        <f>'01. APC &amp; OPROC ETO'!L147</f>
        <v>No</v>
      </c>
      <c r="M147" s="689" t="str">
        <f>'01. APC &amp; OPROC ETO'!M147</f>
        <v>-</v>
      </c>
      <c r="N147" s="688" t="str">
        <f>IF('01. APC &amp; OPROC Manual Adj'!N147="-","-",
IF(ISNUMBER('01. APC &amp; OPROC Manual Adj'!N147),'01. APC &amp; OPROC Manual Adj'!N147*(1+VLOOKUP(LEFT($B147,2),'00. Adjustment factors'!$B$9:$M$51,N$1,FALSE)),
IF(ISNUMBER('01. APC &amp; OPROC ETO'!N147),'01. APC &amp; OPROC ETO'!N147*(1+VLOOKUP(LEFT($B147,2),'00. Adjustment factors'!$B$9:$M$51,N$1,FALSE)),"-")))</f>
        <v>-</v>
      </c>
      <c r="O147" s="688" t="str">
        <f>'01. APC &amp; OPROC ETO'!O147</f>
        <v/>
      </c>
      <c r="P147" s="690" t="str">
        <f>'01. APC &amp; OPROC ETO'!P147</f>
        <v/>
      </c>
      <c r="S147" s="359"/>
      <c r="T147" s="359"/>
    </row>
    <row r="148" spans="2:20" x14ac:dyDescent="0.2">
      <c r="B148" s="687" t="s">
        <v>963</v>
      </c>
      <c r="C148" s="636" t="s">
        <v>2124</v>
      </c>
      <c r="D148" s="691" t="str">
        <f>IF('01. APC &amp; OPROC Manual Adj'!D148="-","-",
IF(ISNUMBER('01. APC &amp; OPROC Manual Adj'!D148),'01. APC &amp; OPROC Manual Adj'!D148*(1+VLOOKUP(LEFT($B148,2),'00. Adjustment factors'!$B$9:$M$51,D$1,FALSE)),
IF(ISNUMBER('01. APC &amp; OPROC ETO'!D148),'01. APC &amp; OPROC ETO'!D148*(1+VLOOKUP(LEFT($B148,2),'00. Adjustment factors'!$B$9:$M$51,D$1,FALSE)),"-")))</f>
        <v>-</v>
      </c>
      <c r="E148" s="688">
        <f>IF('01. APC &amp; OPROC Manual Adj'!E148="-","-",
IF(ISNUMBER('01. APC &amp; OPROC Manual Adj'!E148),'01. APC &amp; OPROC Manual Adj'!E148*(1+VLOOKUP(LEFT($B148,2),'00. Adjustment factors'!$B$9:$M$51,E$1,FALSE)),
IF(ISNUMBER('01. APC &amp; OPROC ETO'!E148),'01. APC &amp; OPROC ETO'!E148*(1+VLOOKUP(LEFT($B148,2),'00. Adjustment factors'!$B$9:$M$51,E$1,FALSE)),"-")))</f>
        <v>1139.851090878316</v>
      </c>
      <c r="F148" s="688" t="str">
        <f>IF('01. APC &amp; OPROC Manual Adj'!F148="-","-",
IF(ISNUMBER('01. APC &amp; OPROC Manual Adj'!F148),'01. APC &amp; OPROC Manual Adj'!F148*(1+VLOOKUP(LEFT($B148,2),'00. Adjustment factors'!$B$9:$M$51,F$1,FALSE)),
IF(ISNUMBER('01. APC &amp; OPROC ETO'!F148),'01. APC &amp; OPROC ETO'!F148*(1+VLOOKUP(LEFT($B148,2),'00. Adjustment factors'!$B$9:$M$51,F$1,FALSE)),"-")))</f>
        <v>-</v>
      </c>
      <c r="G148" s="688" t="str">
        <f>IF('01. APC &amp; OPROC Manual Adj'!G148="-","-",
IF(ISNUMBER('01. APC &amp; OPROC Manual Adj'!G148),'01. APC &amp; OPROC Manual Adj'!G148*(1+VLOOKUP(LEFT($B148,2),'00. Adjustment factors'!$B$9:$M$51,G$1,FALSE)),
IF(ISNUMBER('01. APC &amp; OPROC ETO'!G148),'01. APC &amp; OPROC ETO'!G148*(1+VLOOKUP(LEFT($B148,2),'00. Adjustment factors'!$B$9:$M$51,G$1,FALSE)),"-")))</f>
        <v>-</v>
      </c>
      <c r="H148" s="688">
        <f>IF('01. APC &amp; OPROC Manual Adj'!H148&lt;&gt;"",'01. APC &amp; OPROC Manual Adj'!H148,'01. APC &amp; OPROC ETO'!H148)</f>
        <v>5</v>
      </c>
      <c r="I148" s="688">
        <f>IF('01. APC &amp; OPROC Manual Adj'!I148="-","-",
IF(ISNUMBER('01. APC &amp; OPROC Manual Adj'!I148),'01. APC &amp; OPROC Manual Adj'!I148*(1+VLOOKUP(LEFT($B148,2),'00. Adjustment factors'!$B$9:$M$51,I$1,FALSE)),
IF(ISNUMBER('01. APC &amp; OPROC ETO'!I148),'01. APC &amp; OPROC ETO'!I148*(1+VLOOKUP(LEFT($B148,2),'00. Adjustment factors'!$B$9:$M$51,I$1,FALSE)),"-")))</f>
        <v>1394.6174522411452</v>
      </c>
      <c r="J148" s="688">
        <f>IF('01. APC &amp; OPROC Manual Adj'!J148&lt;&gt;"",'01. APC &amp; OPROC Manual Adj'!J148,'01. APC &amp; OPROC ETO'!J148)</f>
        <v>8</v>
      </c>
      <c r="K148" s="688">
        <f>IF('01. APC &amp; OPROC Manual Adj'!K148="-","-",
IF(ISNUMBER('01. APC &amp; OPROC Manual Adj'!K148),'01. APC &amp; OPROC Manual Adj'!K148*(1+VLOOKUP(LEFT($B148,2),'00. Adjustment factors'!$B$9:$M$51,K$1,FALSE)),
IF(ISNUMBER('01. APC &amp; OPROC ETO'!K148),'01. APC &amp; OPROC ETO'!K148*(1+VLOOKUP(LEFT($B148,2),'00. Adjustment factors'!$B$9:$M$51,K$1,FALSE)),"-")))</f>
        <v>330.18059130877191</v>
      </c>
      <c r="L148" s="688" t="str">
        <f>'01. APC &amp; OPROC ETO'!L148</f>
        <v>No</v>
      </c>
      <c r="M148" s="689" t="str">
        <f>'01. APC &amp; OPROC ETO'!M148</f>
        <v>-</v>
      </c>
      <c r="N148" s="688" t="str">
        <f>IF('01. APC &amp; OPROC Manual Adj'!N148="-","-",
IF(ISNUMBER('01. APC &amp; OPROC Manual Adj'!N148),'01. APC &amp; OPROC Manual Adj'!N148*(1+VLOOKUP(LEFT($B148,2),'00. Adjustment factors'!$B$9:$M$51,N$1,FALSE)),
IF(ISNUMBER('01. APC &amp; OPROC ETO'!N148),'01. APC &amp; OPROC ETO'!N148*(1+VLOOKUP(LEFT($B148,2),'00. Adjustment factors'!$B$9:$M$51,N$1,FALSE)),"-")))</f>
        <v>-</v>
      </c>
      <c r="O148" s="688" t="str">
        <f>'01. APC &amp; OPROC ETO'!O148</f>
        <v/>
      </c>
      <c r="P148" s="690" t="str">
        <f>'01. APC &amp; OPROC ETO'!P148</f>
        <v/>
      </c>
      <c r="S148" s="359"/>
      <c r="T148" s="359"/>
    </row>
    <row r="149" spans="2:20" x14ac:dyDescent="0.2">
      <c r="B149" s="687" t="s">
        <v>143</v>
      </c>
      <c r="C149" s="636" t="s">
        <v>2125</v>
      </c>
      <c r="D149" s="691" t="str">
        <f>IF('01. APC &amp; OPROC Manual Adj'!D149="-","-",
IF(ISNUMBER('01. APC &amp; OPROC Manual Adj'!D149),'01. APC &amp; OPROC Manual Adj'!D149*(1+VLOOKUP(LEFT($B149,2),'00. Adjustment factors'!$B$9:$M$51,D$1,FALSE)),
IF(ISNUMBER('01. APC &amp; OPROC ETO'!D149),'01. APC &amp; OPROC ETO'!D149*(1+VLOOKUP(LEFT($B149,2),'00. Adjustment factors'!$B$9:$M$51,D$1,FALSE)),"-")))</f>
        <v>-</v>
      </c>
      <c r="E149" s="688">
        <f>IF('01. APC &amp; OPROC Manual Adj'!E149="-","-",
IF(ISNUMBER('01. APC &amp; OPROC Manual Adj'!E149),'01. APC &amp; OPROC Manual Adj'!E149*(1+VLOOKUP(LEFT($B149,2),'00. Adjustment factors'!$B$9:$M$51,E$1,FALSE)),
IF(ISNUMBER('01. APC &amp; OPROC ETO'!E149),'01. APC &amp; OPROC ETO'!E149*(1+VLOOKUP(LEFT($B149,2),'00. Adjustment factors'!$B$9:$M$51,E$1,FALSE)),"-")))</f>
        <v>1185.5263349473491</v>
      </c>
      <c r="F149" s="688" t="str">
        <f>IF('01. APC &amp; OPROC Manual Adj'!F149="-","-",
IF(ISNUMBER('01. APC &amp; OPROC Manual Adj'!F149),'01. APC &amp; OPROC Manual Adj'!F149*(1+VLOOKUP(LEFT($B149,2),'00. Adjustment factors'!$B$9:$M$51,F$1,FALSE)),
IF(ISNUMBER('01. APC &amp; OPROC ETO'!F149),'01. APC &amp; OPROC ETO'!F149*(1+VLOOKUP(LEFT($B149,2),'00. Adjustment factors'!$B$9:$M$51,F$1,FALSE)),"-")))</f>
        <v>-</v>
      </c>
      <c r="G149" s="688" t="str">
        <f>IF('01. APC &amp; OPROC Manual Adj'!G149="-","-",
IF(ISNUMBER('01. APC &amp; OPROC Manual Adj'!G149),'01. APC &amp; OPROC Manual Adj'!G149*(1+VLOOKUP(LEFT($B149,2),'00. Adjustment factors'!$B$9:$M$51,G$1,FALSE)),
IF(ISNUMBER('01. APC &amp; OPROC ETO'!G149),'01. APC &amp; OPROC ETO'!G149*(1+VLOOKUP(LEFT($B149,2),'00. Adjustment factors'!$B$9:$M$51,G$1,FALSE)),"-")))</f>
        <v>-</v>
      </c>
      <c r="H149" s="688">
        <f>IF('01. APC &amp; OPROC Manual Adj'!H149&lt;&gt;"",'01. APC &amp; OPROC Manual Adj'!H149,'01. APC &amp; OPROC ETO'!H149)</f>
        <v>5</v>
      </c>
      <c r="I149" s="688">
        <f>IF('01. APC &amp; OPROC Manual Adj'!I149="-","-",
IF(ISNUMBER('01. APC &amp; OPROC Manual Adj'!I149),'01. APC &amp; OPROC Manual Adj'!I149*(1+VLOOKUP(LEFT($B149,2),'00. Adjustment factors'!$B$9:$M$51,I$1,FALSE)),
IF(ISNUMBER('01. APC &amp; OPROC ETO'!I149),'01. APC &amp; OPROC ETO'!I149*(1+VLOOKUP(LEFT($B149,2),'00. Adjustment factors'!$B$9:$M$51,I$1,FALSE)),"-")))</f>
        <v>1093.1608413855265</v>
      </c>
      <c r="J149" s="688">
        <f>IF('01. APC &amp; OPROC Manual Adj'!J149&lt;&gt;"",'01. APC &amp; OPROC Manual Adj'!J149,'01. APC &amp; OPROC ETO'!J149)</f>
        <v>6</v>
      </c>
      <c r="K149" s="688">
        <f>IF('01. APC &amp; OPROC Manual Adj'!K149="-","-",
IF(ISNUMBER('01. APC &amp; OPROC Manual Adj'!K149),'01. APC &amp; OPROC Manual Adj'!K149*(1+VLOOKUP(LEFT($B149,2),'00. Adjustment factors'!$B$9:$M$51,K$1,FALSE)),
IF(ISNUMBER('01. APC &amp; OPROC ETO'!K149),'01. APC &amp; OPROC ETO'!K149*(1+VLOOKUP(LEFT($B149,2),'00. Adjustment factors'!$B$9:$M$51,K$1,FALSE)),"-")))</f>
        <v>221.27990164634602</v>
      </c>
      <c r="L149" s="688" t="str">
        <f>'01. APC &amp; OPROC ETO'!L149</f>
        <v>No</v>
      </c>
      <c r="M149" s="689" t="str">
        <f>'01. APC &amp; OPROC ETO'!M149</f>
        <v>-</v>
      </c>
      <c r="N149" s="688" t="str">
        <f>IF('01. APC &amp; OPROC Manual Adj'!N149="-","-",
IF(ISNUMBER('01. APC &amp; OPROC Manual Adj'!N149),'01. APC &amp; OPROC Manual Adj'!N149*(1+VLOOKUP(LEFT($B149,2),'00. Adjustment factors'!$B$9:$M$51,N$1,FALSE)),
IF(ISNUMBER('01. APC &amp; OPROC ETO'!N149),'01. APC &amp; OPROC ETO'!N149*(1+VLOOKUP(LEFT($B149,2),'00. Adjustment factors'!$B$9:$M$51,N$1,FALSE)),"-")))</f>
        <v>-</v>
      </c>
      <c r="O149" s="688">
        <f>'01. APC &amp; OPROC ETO'!O149</f>
        <v>1</v>
      </c>
      <c r="P149" s="690" t="str">
        <f>'01. APC &amp; OPROC ETO'!P149</f>
        <v>sub-HRG</v>
      </c>
      <c r="S149" s="359"/>
      <c r="T149" s="359"/>
    </row>
    <row r="150" spans="2:20" x14ac:dyDescent="0.2">
      <c r="B150" s="687" t="s">
        <v>144</v>
      </c>
      <c r="C150" s="636" t="s">
        <v>2126</v>
      </c>
      <c r="D150" s="691">
        <f>IF('01. APC &amp; OPROC Manual Adj'!D150="-","-",
IF(ISNUMBER('01. APC &amp; OPROC Manual Adj'!D150),'01. APC &amp; OPROC Manual Adj'!D150*(1+VLOOKUP(LEFT($B150,2),'00. Adjustment factors'!$B$9:$M$51,D$1,FALSE)),
IF(ISNUMBER('01. APC &amp; OPROC ETO'!D150),'01. APC &amp; OPROC ETO'!D150*(1+VLOOKUP(LEFT($B150,2),'00. Adjustment factors'!$B$9:$M$51,D$1,FALSE)),"-")))</f>
        <v>112.66560203694841</v>
      </c>
      <c r="E150" s="688">
        <f>IF('01. APC &amp; OPROC Manual Adj'!E150="-","-",
IF(ISNUMBER('01. APC &amp; OPROC Manual Adj'!E150),'01. APC &amp; OPROC Manual Adj'!E150*(1+VLOOKUP(LEFT($B150,2),'00. Adjustment factors'!$B$9:$M$51,E$1,FALSE)),
IF(ISNUMBER('01. APC &amp; OPROC ETO'!E150),'01. APC &amp; OPROC ETO'!E150*(1+VLOOKUP(LEFT($B150,2),'00. Adjustment factors'!$B$9:$M$51,E$1,FALSE)),"-")))</f>
        <v>1134.7760637595345</v>
      </c>
      <c r="F150" s="688" t="str">
        <f>IF('01. APC &amp; OPROC Manual Adj'!F150="-","-",
IF(ISNUMBER('01. APC &amp; OPROC Manual Adj'!F150),'01. APC &amp; OPROC Manual Adj'!F150*(1+VLOOKUP(LEFT($B150,2),'00. Adjustment factors'!$B$9:$M$51,F$1,FALSE)),
IF(ISNUMBER('01. APC &amp; OPROC ETO'!F150),'01. APC &amp; OPROC ETO'!F150*(1+VLOOKUP(LEFT($B150,2),'00. Adjustment factors'!$B$9:$M$51,F$1,FALSE)),"-")))</f>
        <v>-</v>
      </c>
      <c r="G150" s="688" t="str">
        <f>IF('01. APC &amp; OPROC Manual Adj'!G150="-","-",
IF(ISNUMBER('01. APC &amp; OPROC Manual Adj'!G150),'01. APC &amp; OPROC Manual Adj'!G150*(1+VLOOKUP(LEFT($B150,2),'00. Adjustment factors'!$B$9:$M$51,G$1,FALSE)),
IF(ISNUMBER('01. APC &amp; OPROC ETO'!G150),'01. APC &amp; OPROC ETO'!G150*(1+VLOOKUP(LEFT($B150,2),'00. Adjustment factors'!$B$9:$M$51,G$1,FALSE)),"-")))</f>
        <v>-</v>
      </c>
      <c r="H150" s="688">
        <f>IF('01. APC &amp; OPROC Manual Adj'!H150&lt;&gt;"",'01. APC &amp; OPROC Manual Adj'!H150,'01. APC &amp; OPROC ETO'!H150)</f>
        <v>5</v>
      </c>
      <c r="I150" s="688">
        <f>IF('01. APC &amp; OPROC Manual Adj'!I150="-","-",
IF(ISNUMBER('01. APC &amp; OPROC Manual Adj'!I150),'01. APC &amp; OPROC Manual Adj'!I150*(1+VLOOKUP(LEFT($B150,2),'00. Adjustment factors'!$B$9:$M$51,I$1,FALSE)),
IF(ISNUMBER('01. APC &amp; OPROC ETO'!I150),'01. APC &amp; OPROC ETO'!I150*(1+VLOOKUP(LEFT($B150,2),'00. Adjustment factors'!$B$9:$M$51,I$1,FALSE)),"-")))</f>
        <v>910.45986510939395</v>
      </c>
      <c r="J150" s="688">
        <f>IF('01. APC &amp; OPROC Manual Adj'!J150&lt;&gt;"",'01. APC &amp; OPROC Manual Adj'!J150,'01. APC &amp; OPROC ETO'!J150)</f>
        <v>5</v>
      </c>
      <c r="K150" s="688">
        <f>IF('01. APC &amp; OPROC Manual Adj'!K150="-","-",
IF(ISNUMBER('01. APC &amp; OPROC Manual Adj'!K150),'01. APC &amp; OPROC Manual Adj'!K150*(1+VLOOKUP(LEFT($B150,2),'00. Adjustment factors'!$B$9:$M$51,K$1,FALSE)),
IF(ISNUMBER('01. APC &amp; OPROC ETO'!K150),'01. APC &amp; OPROC ETO'!K150*(1+VLOOKUP(LEFT($B150,2),'00. Adjustment factors'!$B$9:$M$51,K$1,FALSE)),"-")))</f>
        <v>221.27990164634602</v>
      </c>
      <c r="L150" s="688" t="str">
        <f>'01. APC &amp; OPROC ETO'!L150</f>
        <v>No</v>
      </c>
      <c r="M150" s="689" t="str">
        <f>'01. APC &amp; OPROC ETO'!M150</f>
        <v>-</v>
      </c>
      <c r="N150" s="688" t="str">
        <f>IF('01. APC &amp; OPROC Manual Adj'!N150="-","-",
IF(ISNUMBER('01. APC &amp; OPROC Manual Adj'!N150),'01. APC &amp; OPROC Manual Adj'!N150*(1+VLOOKUP(LEFT($B150,2),'00. Adjustment factors'!$B$9:$M$51,N$1,FALSE)),
IF(ISNUMBER('01. APC &amp; OPROC ETO'!N150),'01. APC &amp; OPROC ETO'!N150*(1+VLOOKUP(LEFT($B150,2),'00. Adjustment factors'!$B$9:$M$51,N$1,FALSE)),"-")))</f>
        <v>-</v>
      </c>
      <c r="O150" s="688">
        <f>'01. APC &amp; OPROC ETO'!O150</f>
        <v>1</v>
      </c>
      <c r="P150" s="690" t="str">
        <f>'01. APC &amp; OPROC ETO'!P150</f>
        <v>sub-HRG</v>
      </c>
      <c r="S150" s="359"/>
      <c r="T150" s="359"/>
    </row>
    <row r="151" spans="2:20" x14ac:dyDescent="0.2">
      <c r="B151" s="687" t="s">
        <v>964</v>
      </c>
      <c r="C151" s="636" t="s">
        <v>2127</v>
      </c>
      <c r="D151" s="691" t="str">
        <f>IF('01. APC &amp; OPROC Manual Adj'!D151="-","-",
IF(ISNUMBER('01. APC &amp; OPROC Manual Adj'!D151),'01. APC &amp; OPROC Manual Adj'!D151*(1+VLOOKUP(LEFT($B151,2),'00. Adjustment factors'!$B$9:$M$51,D$1,FALSE)),
IF(ISNUMBER('01. APC &amp; OPROC ETO'!D151),'01. APC &amp; OPROC ETO'!D151*(1+VLOOKUP(LEFT($B151,2),'00. Adjustment factors'!$B$9:$M$51,D$1,FALSE)),"-")))</f>
        <v>-</v>
      </c>
      <c r="E151" s="688">
        <f>IF('01. APC &amp; OPROC Manual Adj'!E151="-","-",
IF(ISNUMBER('01. APC &amp; OPROC Manual Adj'!E151),'01. APC &amp; OPROC Manual Adj'!E151*(1+VLOOKUP(LEFT($B151,2),'00. Adjustment factors'!$B$9:$M$51,E$1,FALSE)),
IF(ISNUMBER('01. APC &amp; OPROC ETO'!E151),'01. APC &amp; OPROC ETO'!E151*(1+VLOOKUP(LEFT($B151,2),'00. Adjustment factors'!$B$9:$M$51,E$1,FALSE)),"-")))</f>
        <v>1707.2391227580831</v>
      </c>
      <c r="F151" s="688" t="str">
        <f>IF('01. APC &amp; OPROC Manual Adj'!F151="-","-",
IF(ISNUMBER('01. APC &amp; OPROC Manual Adj'!F151),'01. APC &amp; OPROC Manual Adj'!F151*(1+VLOOKUP(LEFT($B151,2),'00. Adjustment factors'!$B$9:$M$51,F$1,FALSE)),
IF(ISNUMBER('01. APC &amp; OPROC ETO'!F151),'01. APC &amp; OPROC ETO'!F151*(1+VLOOKUP(LEFT($B151,2),'00. Adjustment factors'!$B$9:$M$51,F$1,FALSE)),"-")))</f>
        <v>-</v>
      </c>
      <c r="G151" s="688" t="str">
        <f>IF('01. APC &amp; OPROC Manual Adj'!G151="-","-",
IF(ISNUMBER('01. APC &amp; OPROC Manual Adj'!G151),'01. APC &amp; OPROC Manual Adj'!G151*(1+VLOOKUP(LEFT($B151,2),'00. Adjustment factors'!$B$9:$M$51,G$1,FALSE)),
IF(ISNUMBER('01. APC &amp; OPROC ETO'!G151),'01. APC &amp; OPROC ETO'!G151*(1+VLOOKUP(LEFT($B151,2),'00. Adjustment factors'!$B$9:$M$51,G$1,FALSE)),"-")))</f>
        <v>-</v>
      </c>
      <c r="H151" s="688">
        <f>IF('01. APC &amp; OPROC Manual Adj'!H151&lt;&gt;"",'01. APC &amp; OPROC Manual Adj'!H151,'01. APC &amp; OPROC ETO'!H151)</f>
        <v>5</v>
      </c>
      <c r="I151" s="688">
        <f>IF('01. APC &amp; OPROC Manual Adj'!I151="-","-",
IF(ISNUMBER('01. APC &amp; OPROC Manual Adj'!I151),'01. APC &amp; OPROC Manual Adj'!I151*(1+VLOOKUP(LEFT($B151,2),'00. Adjustment factors'!$B$9:$M$51,I$1,FALSE)),
IF(ISNUMBER('01. APC &amp; OPROC ETO'!I151),'01. APC &amp; OPROC ETO'!I151*(1+VLOOKUP(LEFT($B151,2),'00. Adjustment factors'!$B$9:$M$51,I$1,FALSE)),"-")))</f>
        <v>3826.5704475612206</v>
      </c>
      <c r="J151" s="688">
        <f>IF('01. APC &amp; OPROC Manual Adj'!J151&lt;&gt;"",'01. APC &amp; OPROC Manual Adj'!J151,'01. APC &amp; OPROC ETO'!J151)</f>
        <v>17</v>
      </c>
      <c r="K151" s="688">
        <f>IF('01. APC &amp; OPROC Manual Adj'!K151="-","-",
IF(ISNUMBER('01. APC &amp; OPROC Manual Adj'!K151),'01. APC &amp; OPROC Manual Adj'!K151*(1+VLOOKUP(LEFT($B151,2),'00. Adjustment factors'!$B$9:$M$51,K$1,FALSE)),
IF(ISNUMBER('01. APC &amp; OPROC ETO'!K151),'01. APC &amp; OPROC ETO'!K151*(1+VLOOKUP(LEFT($B151,2),'00. Adjustment factors'!$B$9:$M$51,K$1,FALSE)),"-")))</f>
        <v>330.18059130877191</v>
      </c>
      <c r="L151" s="688" t="str">
        <f>'01. APC &amp; OPROC ETO'!L151</f>
        <v>No</v>
      </c>
      <c r="M151" s="689" t="str">
        <f>'01. APC &amp; OPROC ETO'!M151</f>
        <v>-</v>
      </c>
      <c r="N151" s="688" t="str">
        <f>IF('01. APC &amp; OPROC Manual Adj'!N151="-","-",
IF(ISNUMBER('01. APC &amp; OPROC Manual Adj'!N151),'01. APC &amp; OPROC Manual Adj'!N151*(1+VLOOKUP(LEFT($B151,2),'00. Adjustment factors'!$B$9:$M$51,N$1,FALSE)),
IF(ISNUMBER('01. APC &amp; OPROC ETO'!N151),'01. APC &amp; OPROC ETO'!N151*(1+VLOOKUP(LEFT($B151,2),'00. Adjustment factors'!$B$9:$M$51,N$1,FALSE)),"-")))</f>
        <v>-</v>
      </c>
      <c r="O151" s="688" t="str">
        <f>'01. APC &amp; OPROC ETO'!O151</f>
        <v/>
      </c>
      <c r="P151" s="690" t="str">
        <f>'01. APC &amp; OPROC ETO'!P151</f>
        <v/>
      </c>
      <c r="S151" s="359"/>
      <c r="T151" s="359"/>
    </row>
    <row r="152" spans="2:20" x14ac:dyDescent="0.2">
      <c r="B152" s="687" t="s">
        <v>965</v>
      </c>
      <c r="C152" s="636" t="s">
        <v>2128</v>
      </c>
      <c r="D152" s="691" t="str">
        <f>IF('01. APC &amp; OPROC Manual Adj'!D152="-","-",
IF(ISNUMBER('01. APC &amp; OPROC Manual Adj'!D152),'01. APC &amp; OPROC Manual Adj'!D152*(1+VLOOKUP(LEFT($B152,2),'00. Adjustment factors'!$B$9:$M$51,D$1,FALSE)),
IF(ISNUMBER('01. APC &amp; OPROC ETO'!D152),'01. APC &amp; OPROC ETO'!D152*(1+VLOOKUP(LEFT($B152,2),'00. Adjustment factors'!$B$9:$M$51,D$1,FALSE)),"-")))</f>
        <v>-</v>
      </c>
      <c r="E152" s="688">
        <f>IF('01. APC &amp; OPROC Manual Adj'!E152="-","-",
IF(ISNUMBER('01. APC &amp; OPROC Manual Adj'!E152),'01. APC &amp; OPROC Manual Adj'!E152*(1+VLOOKUP(LEFT($B152,2),'00. Adjustment factors'!$B$9:$M$51,E$1,FALSE)),
IF(ISNUMBER('01. APC &amp; OPROC ETO'!E152),'01. APC &amp; OPROC ETO'!E152*(1+VLOOKUP(LEFT($B152,2),'00. Adjustment factors'!$B$9:$M$51,E$1,FALSE)),"-")))</f>
        <v>1490.0279620742367</v>
      </c>
      <c r="F152" s="688" t="str">
        <f>IF('01. APC &amp; OPROC Manual Adj'!F152="-","-",
IF(ISNUMBER('01. APC &amp; OPROC Manual Adj'!F152),'01. APC &amp; OPROC Manual Adj'!F152*(1+VLOOKUP(LEFT($B152,2),'00. Adjustment factors'!$B$9:$M$51,F$1,FALSE)),
IF(ISNUMBER('01. APC &amp; OPROC ETO'!F152),'01. APC &amp; OPROC ETO'!F152*(1+VLOOKUP(LEFT($B152,2),'00. Adjustment factors'!$B$9:$M$51,F$1,FALSE)),"-")))</f>
        <v>-</v>
      </c>
      <c r="G152" s="688" t="str">
        <f>IF('01. APC &amp; OPROC Manual Adj'!G152="-","-",
IF(ISNUMBER('01. APC &amp; OPROC Manual Adj'!G152),'01. APC &amp; OPROC Manual Adj'!G152*(1+VLOOKUP(LEFT($B152,2),'00. Adjustment factors'!$B$9:$M$51,G$1,FALSE)),
IF(ISNUMBER('01. APC &amp; OPROC ETO'!G152),'01. APC &amp; OPROC ETO'!G152*(1+VLOOKUP(LEFT($B152,2),'00. Adjustment factors'!$B$9:$M$51,G$1,FALSE)),"-")))</f>
        <v>-</v>
      </c>
      <c r="H152" s="688">
        <f>IF('01. APC &amp; OPROC Manual Adj'!H152&lt;&gt;"",'01. APC &amp; OPROC Manual Adj'!H152,'01. APC &amp; OPROC ETO'!H152)</f>
        <v>5</v>
      </c>
      <c r="I152" s="688">
        <f>IF('01. APC &amp; OPROC Manual Adj'!I152="-","-",
IF(ISNUMBER('01. APC &amp; OPROC Manual Adj'!I152),'01. APC &amp; OPROC Manual Adj'!I152*(1+VLOOKUP(LEFT($B152,2),'00. Adjustment factors'!$B$9:$M$51,I$1,FALSE)),
IF(ISNUMBER('01. APC &amp; OPROC ETO'!I152),'01. APC &amp; OPROC ETO'!I152*(1+VLOOKUP(LEFT($B152,2),'00. Adjustment factors'!$B$9:$M$51,I$1,FALSE)),"-")))</f>
        <v>1983.3205980197945</v>
      </c>
      <c r="J152" s="688">
        <f>IF('01. APC &amp; OPROC Manual Adj'!J152&lt;&gt;"",'01. APC &amp; OPROC Manual Adj'!J152,'01. APC &amp; OPROC ETO'!J152)</f>
        <v>11</v>
      </c>
      <c r="K152" s="688">
        <f>IF('01. APC &amp; OPROC Manual Adj'!K152="-","-",
IF(ISNUMBER('01. APC &amp; OPROC Manual Adj'!K152),'01. APC &amp; OPROC Manual Adj'!K152*(1+VLOOKUP(LEFT($B152,2),'00. Adjustment factors'!$B$9:$M$51,K$1,FALSE)),
IF(ISNUMBER('01. APC &amp; OPROC ETO'!K152),'01. APC &amp; OPROC ETO'!K152*(1+VLOOKUP(LEFT($B152,2),'00. Adjustment factors'!$B$9:$M$51,K$1,FALSE)),"-")))</f>
        <v>221.27990164634602</v>
      </c>
      <c r="L152" s="688" t="str">
        <f>'01. APC &amp; OPROC ETO'!L152</f>
        <v>No</v>
      </c>
      <c r="M152" s="689" t="str">
        <f>'01. APC &amp; OPROC ETO'!M152</f>
        <v>-</v>
      </c>
      <c r="N152" s="688" t="str">
        <f>IF('01. APC &amp; OPROC Manual Adj'!N152="-","-",
IF(ISNUMBER('01. APC &amp; OPROC Manual Adj'!N152),'01. APC &amp; OPROC Manual Adj'!N152*(1+VLOOKUP(LEFT($B152,2),'00. Adjustment factors'!$B$9:$M$51,N$1,FALSE)),
IF(ISNUMBER('01. APC &amp; OPROC ETO'!N152),'01. APC &amp; OPROC ETO'!N152*(1+VLOOKUP(LEFT($B152,2),'00. Adjustment factors'!$B$9:$M$51,N$1,FALSE)),"-")))</f>
        <v>-</v>
      </c>
      <c r="O152" s="688" t="str">
        <f>'01. APC &amp; OPROC ETO'!O152</f>
        <v/>
      </c>
      <c r="P152" s="690" t="str">
        <f>'01. APC &amp; OPROC ETO'!P152</f>
        <v/>
      </c>
      <c r="S152" s="359"/>
      <c r="T152" s="359"/>
    </row>
    <row r="153" spans="2:20" x14ac:dyDescent="0.2">
      <c r="B153" s="687" t="s">
        <v>966</v>
      </c>
      <c r="C153" s="636" t="s">
        <v>2129</v>
      </c>
      <c r="D153" s="691" t="str">
        <f>IF('01. APC &amp; OPROC Manual Adj'!D153="-","-",
IF(ISNUMBER('01. APC &amp; OPROC Manual Adj'!D153),'01. APC &amp; OPROC Manual Adj'!D153*(1+VLOOKUP(LEFT($B153,2),'00. Adjustment factors'!$B$9:$M$51,D$1,FALSE)),
IF(ISNUMBER('01. APC &amp; OPROC ETO'!D153),'01. APC &amp; OPROC ETO'!D153*(1+VLOOKUP(LEFT($B153,2),'00. Adjustment factors'!$B$9:$M$51,D$1,FALSE)),"-")))</f>
        <v>-</v>
      </c>
      <c r="E153" s="688">
        <f>IF('01. APC &amp; OPROC Manual Adj'!E153="-","-",
IF(ISNUMBER('01. APC &amp; OPROC Manual Adj'!E153),'01. APC &amp; OPROC Manual Adj'!E153*(1+VLOOKUP(LEFT($B153,2),'00. Adjustment factors'!$B$9:$M$51,E$1,FALSE)),
IF(ISNUMBER('01. APC &amp; OPROC ETO'!E153),'01. APC &amp; OPROC ETO'!E153*(1+VLOOKUP(LEFT($B153,2),'00. Adjustment factors'!$B$9:$M$51,E$1,FALSE)),"-")))</f>
        <v>1424.0526095300777</v>
      </c>
      <c r="F153" s="688" t="str">
        <f>IF('01. APC &amp; OPROC Manual Adj'!F153="-","-",
IF(ISNUMBER('01. APC &amp; OPROC Manual Adj'!F153),'01. APC &amp; OPROC Manual Adj'!F153*(1+VLOOKUP(LEFT($B153,2),'00. Adjustment factors'!$B$9:$M$51,F$1,FALSE)),
IF(ISNUMBER('01. APC &amp; OPROC ETO'!F153),'01. APC &amp; OPROC ETO'!F153*(1+VLOOKUP(LEFT($B153,2),'00. Adjustment factors'!$B$9:$M$51,F$1,FALSE)),"-")))</f>
        <v>-</v>
      </c>
      <c r="G153" s="688" t="str">
        <f>IF('01. APC &amp; OPROC Manual Adj'!G153="-","-",
IF(ISNUMBER('01. APC &amp; OPROC Manual Adj'!G153),'01. APC &amp; OPROC Manual Adj'!G153*(1+VLOOKUP(LEFT($B153,2),'00. Adjustment factors'!$B$9:$M$51,G$1,FALSE)),
IF(ISNUMBER('01. APC &amp; OPROC ETO'!G153),'01. APC &amp; OPROC ETO'!G153*(1+VLOOKUP(LEFT($B153,2),'00. Adjustment factors'!$B$9:$M$51,G$1,FALSE)),"-")))</f>
        <v>-</v>
      </c>
      <c r="H153" s="688">
        <f>IF('01. APC &amp; OPROC Manual Adj'!H153&lt;&gt;"",'01. APC &amp; OPROC Manual Adj'!H153,'01. APC &amp; OPROC ETO'!H153)</f>
        <v>5</v>
      </c>
      <c r="I153" s="688">
        <f>IF('01. APC &amp; OPROC Manual Adj'!I153="-","-",
IF(ISNUMBER('01. APC &amp; OPROC Manual Adj'!I153),'01. APC &amp; OPROC Manual Adj'!I153*(1+VLOOKUP(LEFT($B153,2),'00. Adjustment factors'!$B$9:$M$51,I$1,FALSE)),
IF(ISNUMBER('01. APC &amp; OPROC ETO'!I153),'01. APC &amp; OPROC ETO'!I153*(1+VLOOKUP(LEFT($B153,2),'00. Adjustment factors'!$B$9:$M$51,I$1,FALSE)),"-")))</f>
        <v>1616.9036400437731</v>
      </c>
      <c r="J153" s="688">
        <f>IF('01. APC &amp; OPROC Manual Adj'!J153&lt;&gt;"",'01. APC &amp; OPROC Manual Adj'!J153,'01. APC &amp; OPROC ETO'!J153)</f>
        <v>9</v>
      </c>
      <c r="K153" s="688">
        <f>IF('01. APC &amp; OPROC Manual Adj'!K153="-","-",
IF(ISNUMBER('01. APC &amp; OPROC Manual Adj'!K153),'01. APC &amp; OPROC Manual Adj'!K153*(1+VLOOKUP(LEFT($B153,2),'00. Adjustment factors'!$B$9:$M$51,K$1,FALSE)),
IF(ISNUMBER('01. APC &amp; OPROC ETO'!K153),'01. APC &amp; OPROC ETO'!K153*(1+VLOOKUP(LEFT($B153,2),'00. Adjustment factors'!$B$9:$M$51,K$1,FALSE)),"-")))</f>
        <v>221.27990164634602</v>
      </c>
      <c r="L153" s="688" t="str">
        <f>'01. APC &amp; OPROC ETO'!L153</f>
        <v>No</v>
      </c>
      <c r="M153" s="689" t="str">
        <f>'01. APC &amp; OPROC ETO'!M153</f>
        <v>-</v>
      </c>
      <c r="N153" s="688" t="str">
        <f>IF('01. APC &amp; OPROC Manual Adj'!N153="-","-",
IF(ISNUMBER('01. APC &amp; OPROC Manual Adj'!N153),'01. APC &amp; OPROC Manual Adj'!N153*(1+VLOOKUP(LEFT($B153,2),'00. Adjustment factors'!$B$9:$M$51,N$1,FALSE)),
IF(ISNUMBER('01. APC &amp; OPROC ETO'!N153),'01. APC &amp; OPROC ETO'!N153*(1+VLOOKUP(LEFT($B153,2),'00. Adjustment factors'!$B$9:$M$51,N$1,FALSE)),"-")))</f>
        <v>-</v>
      </c>
      <c r="O153" s="688" t="str">
        <f>'01. APC &amp; OPROC ETO'!O153</f>
        <v/>
      </c>
      <c r="P153" s="690" t="str">
        <f>'01. APC &amp; OPROC ETO'!P153</f>
        <v/>
      </c>
      <c r="S153" s="359"/>
      <c r="T153" s="359"/>
    </row>
    <row r="154" spans="2:20" x14ac:dyDescent="0.2">
      <c r="B154" s="687" t="s">
        <v>967</v>
      </c>
      <c r="C154" s="636" t="s">
        <v>2130</v>
      </c>
      <c r="D154" s="691" t="str">
        <f>IF('01. APC &amp; OPROC Manual Adj'!D154="-","-",
IF(ISNUMBER('01. APC &amp; OPROC Manual Adj'!D154),'01. APC &amp; OPROC Manual Adj'!D154*(1+VLOOKUP(LEFT($B154,2),'00. Adjustment factors'!$B$9:$M$51,D$1,FALSE)),
IF(ISNUMBER('01. APC &amp; OPROC ETO'!D154),'01. APC &amp; OPROC ETO'!D154*(1+VLOOKUP(LEFT($B154,2),'00. Adjustment factors'!$B$9:$M$51,D$1,FALSE)),"-")))</f>
        <v>-</v>
      </c>
      <c r="E154" s="688">
        <f>IF('01. APC &amp; OPROC Manual Adj'!E154="-","-",
IF(ISNUMBER('01. APC &amp; OPROC Manual Adj'!E154),'01. APC &amp; OPROC Manual Adj'!E154*(1+VLOOKUP(LEFT($B154,2),'00. Adjustment factors'!$B$9:$M$51,E$1,FALSE)),
IF(ISNUMBER('01. APC &amp; OPROC ETO'!E154),'01. APC &amp; OPROC ETO'!E154*(1+VLOOKUP(LEFT($B154,2),'00. Adjustment factors'!$B$9:$M$51,E$1,FALSE)),"-")))</f>
        <v>1715.3591661481335</v>
      </c>
      <c r="F154" s="688" t="str">
        <f>IF('01. APC &amp; OPROC Manual Adj'!F154="-","-",
IF(ISNUMBER('01. APC &amp; OPROC Manual Adj'!F154),'01. APC &amp; OPROC Manual Adj'!F154*(1+VLOOKUP(LEFT($B154,2),'00. Adjustment factors'!$B$9:$M$51,F$1,FALSE)),
IF(ISNUMBER('01. APC &amp; OPROC ETO'!F154),'01. APC &amp; OPROC ETO'!F154*(1+VLOOKUP(LEFT($B154,2),'00. Adjustment factors'!$B$9:$M$51,F$1,FALSE)),"-")))</f>
        <v>-</v>
      </c>
      <c r="G154" s="688" t="str">
        <f>IF('01. APC &amp; OPROC Manual Adj'!G154="-","-",
IF(ISNUMBER('01. APC &amp; OPROC Manual Adj'!G154),'01. APC &amp; OPROC Manual Adj'!G154*(1+VLOOKUP(LEFT($B154,2),'00. Adjustment factors'!$B$9:$M$51,G$1,FALSE)),
IF(ISNUMBER('01. APC &amp; OPROC ETO'!G154),'01. APC &amp; OPROC ETO'!G154*(1+VLOOKUP(LEFT($B154,2),'00. Adjustment factors'!$B$9:$M$51,G$1,FALSE)),"-")))</f>
        <v>-</v>
      </c>
      <c r="H154" s="688">
        <f>IF('01. APC &amp; OPROC Manual Adj'!H154&lt;&gt;"",'01. APC &amp; OPROC Manual Adj'!H154,'01. APC &amp; OPROC ETO'!H154)</f>
        <v>5</v>
      </c>
      <c r="I154" s="688">
        <f>IF('01. APC &amp; OPROC Manual Adj'!I154="-","-",
IF(ISNUMBER('01. APC &amp; OPROC Manual Adj'!I154),'01. APC &amp; OPROC Manual Adj'!I154*(1+VLOOKUP(LEFT($B154,2),'00. Adjustment factors'!$B$9:$M$51,I$1,FALSE)),
IF(ISNUMBER('01. APC &amp; OPROC ETO'!I154),'01. APC &amp; OPROC ETO'!I154*(1+VLOOKUP(LEFT($B154,2),'00. Adjustment factors'!$B$9:$M$51,I$1,FALSE)),"-")))</f>
        <v>3742.3249973894485</v>
      </c>
      <c r="J154" s="688">
        <f>IF('01. APC &amp; OPROC Manual Adj'!J154&lt;&gt;"",'01. APC &amp; OPROC Manual Adj'!J154,'01. APC &amp; OPROC ETO'!J154)</f>
        <v>16</v>
      </c>
      <c r="K154" s="688">
        <f>IF('01. APC &amp; OPROC Manual Adj'!K154="-","-",
IF(ISNUMBER('01. APC &amp; OPROC Manual Adj'!K154),'01. APC &amp; OPROC Manual Adj'!K154*(1+VLOOKUP(LEFT($B154,2),'00. Adjustment factors'!$B$9:$M$51,K$1,FALSE)),
IF(ISNUMBER('01. APC &amp; OPROC ETO'!K154),'01. APC &amp; OPROC ETO'!K154*(1+VLOOKUP(LEFT($B154,2),'00. Adjustment factors'!$B$9:$M$51,K$1,FALSE)),"-")))</f>
        <v>221.27990164634602</v>
      </c>
      <c r="L154" s="688" t="str">
        <f>'01. APC &amp; OPROC ETO'!L154</f>
        <v>No</v>
      </c>
      <c r="M154" s="689" t="str">
        <f>'01. APC &amp; OPROC ETO'!M154</f>
        <v>-</v>
      </c>
      <c r="N154" s="688" t="str">
        <f>IF('01. APC &amp; OPROC Manual Adj'!N154="-","-",
IF(ISNUMBER('01. APC &amp; OPROC Manual Adj'!N154),'01. APC &amp; OPROC Manual Adj'!N154*(1+VLOOKUP(LEFT($B154,2),'00. Adjustment factors'!$B$9:$M$51,N$1,FALSE)),
IF(ISNUMBER('01. APC &amp; OPROC ETO'!N154),'01. APC &amp; OPROC ETO'!N154*(1+VLOOKUP(LEFT($B154,2),'00. Adjustment factors'!$B$9:$M$51,N$1,FALSE)),"-")))</f>
        <v>-</v>
      </c>
      <c r="O154" s="688" t="str">
        <f>'01. APC &amp; OPROC ETO'!O154</f>
        <v/>
      </c>
      <c r="P154" s="690" t="str">
        <f>'01. APC &amp; OPROC ETO'!P154</f>
        <v/>
      </c>
      <c r="S154" s="359"/>
      <c r="T154" s="359"/>
    </row>
    <row r="155" spans="2:20" x14ac:dyDescent="0.2">
      <c r="B155" s="687" t="s">
        <v>968</v>
      </c>
      <c r="C155" s="636" t="s">
        <v>2131</v>
      </c>
      <c r="D155" s="691" t="str">
        <f>IF('01. APC &amp; OPROC Manual Adj'!D155="-","-",
IF(ISNUMBER('01. APC &amp; OPROC Manual Adj'!D155),'01. APC &amp; OPROC Manual Adj'!D155*(1+VLOOKUP(LEFT($B155,2),'00. Adjustment factors'!$B$9:$M$51,D$1,FALSE)),
IF(ISNUMBER('01. APC &amp; OPROC ETO'!D155),'01. APC &amp; OPROC ETO'!D155*(1+VLOOKUP(LEFT($B155,2),'00. Adjustment factors'!$B$9:$M$51,D$1,FALSE)),"-")))</f>
        <v>-</v>
      </c>
      <c r="E155" s="688">
        <f>IF('01. APC &amp; OPROC Manual Adj'!E155="-","-",
IF(ISNUMBER('01. APC &amp; OPROC Manual Adj'!E155),'01. APC &amp; OPROC Manual Adj'!E155*(1+VLOOKUP(LEFT($B155,2),'00. Adjustment factors'!$B$9:$M$51,E$1,FALSE)),
IF(ISNUMBER('01. APC &amp; OPROC ETO'!E155),'01. APC &amp; OPROC ETO'!E155*(1+VLOOKUP(LEFT($B155,2),'00. Adjustment factors'!$B$9:$M$51,E$1,FALSE)),"-")))</f>
        <v>1519.4631193631692</v>
      </c>
      <c r="F155" s="688" t="str">
        <f>IF('01. APC &amp; OPROC Manual Adj'!F155="-","-",
IF(ISNUMBER('01. APC &amp; OPROC Manual Adj'!F155),'01. APC &amp; OPROC Manual Adj'!F155*(1+VLOOKUP(LEFT($B155,2),'00. Adjustment factors'!$B$9:$M$51,F$1,FALSE)),
IF(ISNUMBER('01. APC &amp; OPROC ETO'!F155),'01. APC &amp; OPROC ETO'!F155*(1+VLOOKUP(LEFT($B155,2),'00. Adjustment factors'!$B$9:$M$51,F$1,FALSE)),"-")))</f>
        <v>-</v>
      </c>
      <c r="G155" s="688" t="str">
        <f>IF('01. APC &amp; OPROC Manual Adj'!G155="-","-",
IF(ISNUMBER('01. APC &amp; OPROC Manual Adj'!G155),'01. APC &amp; OPROC Manual Adj'!G155*(1+VLOOKUP(LEFT($B155,2),'00. Adjustment factors'!$B$9:$M$51,G$1,FALSE)),
IF(ISNUMBER('01. APC &amp; OPROC ETO'!G155),'01. APC &amp; OPROC ETO'!G155*(1+VLOOKUP(LEFT($B155,2),'00. Adjustment factors'!$B$9:$M$51,G$1,FALSE)),"-")))</f>
        <v>-</v>
      </c>
      <c r="H155" s="688">
        <f>IF('01. APC &amp; OPROC Manual Adj'!H155&lt;&gt;"",'01. APC &amp; OPROC Manual Adj'!H155,'01. APC &amp; OPROC ETO'!H155)</f>
        <v>5</v>
      </c>
      <c r="I155" s="688">
        <f>IF('01. APC &amp; OPROC Manual Adj'!I155="-","-",
IF(ISNUMBER('01. APC &amp; OPROC Manual Adj'!I155),'01. APC &amp; OPROC Manual Adj'!I155*(1+VLOOKUP(LEFT($B155,2),'00. Adjustment factors'!$B$9:$M$51,I$1,FALSE)),
IF(ISNUMBER('01. APC &amp; OPROC ETO'!I155),'01. APC &amp; OPROC ETO'!I155*(1+VLOOKUP(LEFT($B155,2),'00. Adjustment factors'!$B$9:$M$51,I$1,FALSE)),"-")))</f>
        <v>3019.6411356749686</v>
      </c>
      <c r="J155" s="688">
        <f>IF('01. APC &amp; OPROC Manual Adj'!J155&lt;&gt;"",'01. APC &amp; OPROC Manual Adj'!J155,'01. APC &amp; OPROC ETO'!J155)</f>
        <v>12</v>
      </c>
      <c r="K155" s="688">
        <f>IF('01. APC &amp; OPROC Manual Adj'!K155="-","-",
IF(ISNUMBER('01. APC &amp; OPROC Manual Adj'!K155),'01. APC &amp; OPROC Manual Adj'!K155*(1+VLOOKUP(LEFT($B155,2),'00. Adjustment factors'!$B$9:$M$51,K$1,FALSE)),
IF(ISNUMBER('01. APC &amp; OPROC ETO'!K155),'01. APC &amp; OPROC ETO'!K155*(1+VLOOKUP(LEFT($B155,2),'00. Adjustment factors'!$B$9:$M$51,K$1,FALSE)),"-")))</f>
        <v>221.27990164634602</v>
      </c>
      <c r="L155" s="688" t="str">
        <f>'01. APC &amp; OPROC ETO'!L155</f>
        <v>No</v>
      </c>
      <c r="M155" s="689" t="str">
        <f>'01. APC &amp; OPROC ETO'!M155</f>
        <v>-</v>
      </c>
      <c r="N155" s="688" t="str">
        <f>IF('01. APC &amp; OPROC Manual Adj'!N155="-","-",
IF(ISNUMBER('01. APC &amp; OPROC Manual Adj'!N155),'01. APC &amp; OPROC Manual Adj'!N155*(1+VLOOKUP(LEFT($B155,2),'00. Adjustment factors'!$B$9:$M$51,N$1,FALSE)),
IF(ISNUMBER('01. APC &amp; OPROC ETO'!N155),'01. APC &amp; OPROC ETO'!N155*(1+VLOOKUP(LEFT($B155,2),'00. Adjustment factors'!$B$9:$M$51,N$1,FALSE)),"-")))</f>
        <v>-</v>
      </c>
      <c r="O155" s="688" t="str">
        <f>'01. APC &amp; OPROC ETO'!O155</f>
        <v/>
      </c>
      <c r="P155" s="690" t="str">
        <f>'01. APC &amp; OPROC ETO'!P155</f>
        <v/>
      </c>
      <c r="S155" s="359"/>
      <c r="T155" s="359"/>
    </row>
    <row r="156" spans="2:20" x14ac:dyDescent="0.2">
      <c r="B156" s="687" t="s">
        <v>969</v>
      </c>
      <c r="C156" s="636" t="s">
        <v>2132</v>
      </c>
      <c r="D156" s="691" t="str">
        <f>IF('01. APC &amp; OPROC Manual Adj'!D156="-","-",
IF(ISNUMBER('01. APC &amp; OPROC Manual Adj'!D156),'01. APC &amp; OPROC Manual Adj'!D156*(1+VLOOKUP(LEFT($B156,2),'00. Adjustment factors'!$B$9:$M$51,D$1,FALSE)),
IF(ISNUMBER('01. APC &amp; OPROC ETO'!D156),'01. APC &amp; OPROC ETO'!D156*(1+VLOOKUP(LEFT($B156,2),'00. Adjustment factors'!$B$9:$M$51,D$1,FALSE)),"-")))</f>
        <v>-</v>
      </c>
      <c r="E156" s="688">
        <f>IF('01. APC &amp; OPROC Manual Adj'!E156="-","-",
IF(ISNUMBER('01. APC &amp; OPROC Manual Adj'!E156),'01. APC &amp; OPROC Manual Adj'!E156*(1+VLOOKUP(LEFT($B156,2),'00. Adjustment factors'!$B$9:$M$51,E$1,FALSE)),
IF(ISNUMBER('01. APC &amp; OPROC ETO'!E156),'01. APC &amp; OPROC ETO'!E156*(1+VLOOKUP(LEFT($B156,2),'00. Adjustment factors'!$B$9:$M$51,E$1,FALSE)),"-")))</f>
        <v>1279.9218393566841</v>
      </c>
      <c r="F156" s="688" t="str">
        <f>IF('01. APC &amp; OPROC Manual Adj'!F156="-","-",
IF(ISNUMBER('01. APC &amp; OPROC Manual Adj'!F156),'01. APC &amp; OPROC Manual Adj'!F156*(1+VLOOKUP(LEFT($B156,2),'00. Adjustment factors'!$B$9:$M$51,F$1,FALSE)),
IF(ISNUMBER('01. APC &amp; OPROC ETO'!F156),'01. APC &amp; OPROC ETO'!F156*(1+VLOOKUP(LEFT($B156,2),'00. Adjustment factors'!$B$9:$M$51,F$1,FALSE)),"-")))</f>
        <v>-</v>
      </c>
      <c r="G156" s="688" t="str">
        <f>IF('01. APC &amp; OPROC Manual Adj'!G156="-","-",
IF(ISNUMBER('01. APC &amp; OPROC Manual Adj'!G156),'01. APC &amp; OPROC Manual Adj'!G156*(1+VLOOKUP(LEFT($B156,2),'00. Adjustment factors'!$B$9:$M$51,G$1,FALSE)),
IF(ISNUMBER('01. APC &amp; OPROC ETO'!G156),'01. APC &amp; OPROC ETO'!G156*(1+VLOOKUP(LEFT($B156,2),'00. Adjustment factors'!$B$9:$M$51,G$1,FALSE)),"-")))</f>
        <v>-</v>
      </c>
      <c r="H156" s="688">
        <f>IF('01. APC &amp; OPROC Manual Adj'!H156&lt;&gt;"",'01. APC &amp; OPROC Manual Adj'!H156,'01. APC &amp; OPROC ETO'!H156)</f>
        <v>5</v>
      </c>
      <c r="I156" s="688">
        <f>IF('01. APC &amp; OPROC Manual Adj'!I156="-","-",
IF(ISNUMBER('01. APC &amp; OPROC Manual Adj'!I156),'01. APC &amp; OPROC Manual Adj'!I156*(1+VLOOKUP(LEFT($B156,2),'00. Adjustment factors'!$B$9:$M$51,I$1,FALSE)),
IF(ISNUMBER('01. APC &amp; OPROC ETO'!I156),'01. APC &amp; OPROC ETO'!I156*(1+VLOOKUP(LEFT($B156,2),'00. Adjustment factors'!$B$9:$M$51,I$1,FALSE)),"-")))</f>
        <v>1595.5885261448909</v>
      </c>
      <c r="J156" s="688">
        <f>IF('01. APC &amp; OPROC Manual Adj'!J156&lt;&gt;"",'01. APC &amp; OPROC Manual Adj'!J156,'01. APC &amp; OPROC ETO'!J156)</f>
        <v>5</v>
      </c>
      <c r="K156" s="688">
        <f>IF('01. APC &amp; OPROC Manual Adj'!K156="-","-",
IF(ISNUMBER('01. APC &amp; OPROC Manual Adj'!K156),'01. APC &amp; OPROC Manual Adj'!K156*(1+VLOOKUP(LEFT($B156,2),'00. Adjustment factors'!$B$9:$M$51,K$1,FALSE)),
IF(ISNUMBER('01. APC &amp; OPROC ETO'!K156),'01. APC &amp; OPROC ETO'!K156*(1+VLOOKUP(LEFT($B156,2),'00. Adjustment factors'!$B$9:$M$51,K$1,FALSE)),"-")))</f>
        <v>221.27990164634602</v>
      </c>
      <c r="L156" s="688" t="str">
        <f>'01. APC &amp; OPROC ETO'!L156</f>
        <v>No</v>
      </c>
      <c r="M156" s="689" t="str">
        <f>'01. APC &amp; OPROC ETO'!M156</f>
        <v>-</v>
      </c>
      <c r="N156" s="688" t="str">
        <f>IF('01. APC &amp; OPROC Manual Adj'!N156="-","-",
IF(ISNUMBER('01. APC &amp; OPROC Manual Adj'!N156),'01. APC &amp; OPROC Manual Adj'!N156*(1+VLOOKUP(LEFT($B156,2),'00. Adjustment factors'!$B$9:$M$51,N$1,FALSE)),
IF(ISNUMBER('01. APC &amp; OPROC ETO'!N156),'01. APC &amp; OPROC ETO'!N156*(1+VLOOKUP(LEFT($B156,2),'00. Adjustment factors'!$B$9:$M$51,N$1,FALSE)),"-")))</f>
        <v>-</v>
      </c>
      <c r="O156" s="688" t="str">
        <f>'01. APC &amp; OPROC ETO'!O156</f>
        <v/>
      </c>
      <c r="P156" s="690" t="str">
        <f>'01. APC &amp; OPROC ETO'!P156</f>
        <v/>
      </c>
      <c r="S156" s="359"/>
      <c r="T156" s="359"/>
    </row>
    <row r="157" spans="2:20" x14ac:dyDescent="0.2">
      <c r="B157" s="687" t="s">
        <v>970</v>
      </c>
      <c r="C157" s="636" t="s">
        <v>2133</v>
      </c>
      <c r="D157" s="691" t="str">
        <f>IF('01. APC &amp; OPROC Manual Adj'!D157="-","-",
IF(ISNUMBER('01. APC &amp; OPROC Manual Adj'!D157),'01. APC &amp; OPROC Manual Adj'!D157*(1+VLOOKUP(LEFT($B157,2),'00. Adjustment factors'!$B$9:$M$51,D$1,FALSE)),
IF(ISNUMBER('01. APC &amp; OPROC ETO'!D157),'01. APC &amp; OPROC ETO'!D157*(1+VLOOKUP(LEFT($B157,2),'00. Adjustment factors'!$B$9:$M$51,D$1,FALSE)),"-")))</f>
        <v>-</v>
      </c>
      <c r="E157" s="688">
        <f>IF('01. APC &amp; OPROC Manual Adj'!E157="-","-",
IF(ISNUMBER('01. APC &amp; OPROC Manual Adj'!E157),'01. APC &amp; OPROC Manual Adj'!E157*(1+VLOOKUP(LEFT($B157,2),'00. Adjustment factors'!$B$9:$M$51,E$1,FALSE)),
IF(ISNUMBER('01. APC &amp; OPROC ETO'!E157),'01. APC &amp; OPROC ETO'!E157*(1+VLOOKUP(LEFT($B157,2),'00. Adjustment factors'!$B$9:$M$51,E$1,FALSE)),"-")))</f>
        <v>1114.4759552844087</v>
      </c>
      <c r="F157" s="688" t="str">
        <f>IF('01. APC &amp; OPROC Manual Adj'!F157="-","-",
IF(ISNUMBER('01. APC &amp; OPROC Manual Adj'!F157),'01. APC &amp; OPROC Manual Adj'!F157*(1+VLOOKUP(LEFT($B157,2),'00. Adjustment factors'!$B$9:$M$51,F$1,FALSE)),
IF(ISNUMBER('01. APC &amp; OPROC ETO'!F157),'01. APC &amp; OPROC ETO'!F157*(1+VLOOKUP(LEFT($B157,2),'00. Adjustment factors'!$B$9:$M$51,F$1,FALSE)),"-")))</f>
        <v>-</v>
      </c>
      <c r="G157" s="688" t="str">
        <f>IF('01. APC &amp; OPROC Manual Adj'!G157="-","-",
IF(ISNUMBER('01. APC &amp; OPROC Manual Adj'!G157),'01. APC &amp; OPROC Manual Adj'!G157*(1+VLOOKUP(LEFT($B157,2),'00. Adjustment factors'!$B$9:$M$51,G$1,FALSE)),
IF(ISNUMBER('01. APC &amp; OPROC ETO'!G157),'01. APC &amp; OPROC ETO'!G157*(1+VLOOKUP(LEFT($B157,2),'00. Adjustment factors'!$B$9:$M$51,G$1,FALSE)),"-")))</f>
        <v>-</v>
      </c>
      <c r="H157" s="688">
        <f>IF('01. APC &amp; OPROC Manual Adj'!H157&lt;&gt;"",'01. APC &amp; OPROC Manual Adj'!H157,'01. APC &amp; OPROC ETO'!H157)</f>
        <v>5</v>
      </c>
      <c r="I157" s="688">
        <f>IF('01. APC &amp; OPROC Manual Adj'!I157="-","-",
IF(ISNUMBER('01. APC &amp; OPROC Manual Adj'!I157),'01. APC &amp; OPROC Manual Adj'!I157*(1+VLOOKUP(LEFT($B157,2),'00. Adjustment factors'!$B$9:$M$51,I$1,FALSE)),
IF(ISNUMBER('01. APC &amp; OPROC ETO'!I157),'01. APC &amp; OPROC ETO'!I157*(1+VLOOKUP(LEFT($B157,2),'00. Adjustment factors'!$B$9:$M$51,I$1,FALSE)),"-")))</f>
        <v>1475.8178861416486</v>
      </c>
      <c r="J157" s="688">
        <f>IF('01. APC &amp; OPROC Manual Adj'!J157&lt;&gt;"",'01. APC &amp; OPROC Manual Adj'!J157,'01. APC &amp; OPROC ETO'!J157)</f>
        <v>5</v>
      </c>
      <c r="K157" s="688">
        <f>IF('01. APC &amp; OPROC Manual Adj'!K157="-","-",
IF(ISNUMBER('01. APC &amp; OPROC Manual Adj'!K157),'01. APC &amp; OPROC Manual Adj'!K157*(1+VLOOKUP(LEFT($B157,2),'00. Adjustment factors'!$B$9:$M$51,K$1,FALSE)),
IF(ISNUMBER('01. APC &amp; OPROC ETO'!K157),'01. APC &amp; OPROC ETO'!K157*(1+VLOOKUP(LEFT($B157,2),'00. Adjustment factors'!$B$9:$M$51,K$1,FALSE)),"-")))</f>
        <v>221.27990164634602</v>
      </c>
      <c r="L157" s="688" t="str">
        <f>'01. APC &amp; OPROC ETO'!L157</f>
        <v>No</v>
      </c>
      <c r="M157" s="689" t="str">
        <f>'01. APC &amp; OPROC ETO'!M157</f>
        <v>-</v>
      </c>
      <c r="N157" s="688" t="str">
        <f>IF('01. APC &amp; OPROC Manual Adj'!N157="-","-",
IF(ISNUMBER('01. APC &amp; OPROC Manual Adj'!N157),'01. APC &amp; OPROC Manual Adj'!N157*(1+VLOOKUP(LEFT($B157,2),'00. Adjustment factors'!$B$9:$M$51,N$1,FALSE)),
IF(ISNUMBER('01. APC &amp; OPROC ETO'!N157),'01. APC &amp; OPROC ETO'!N157*(1+VLOOKUP(LEFT($B157,2),'00. Adjustment factors'!$B$9:$M$51,N$1,FALSE)),"-")))</f>
        <v>-</v>
      </c>
      <c r="O157" s="688" t="str">
        <f>'01. APC &amp; OPROC ETO'!O157</f>
        <v/>
      </c>
      <c r="P157" s="690" t="str">
        <f>'01. APC &amp; OPROC ETO'!P157</f>
        <v/>
      </c>
      <c r="S157" s="359"/>
      <c r="T157" s="359"/>
    </row>
    <row r="158" spans="2:20" x14ac:dyDescent="0.2">
      <c r="B158" s="687" t="s">
        <v>971</v>
      </c>
      <c r="C158" s="636" t="s">
        <v>2134</v>
      </c>
      <c r="D158" s="691" t="str">
        <f>IF('01. APC &amp; OPROC Manual Adj'!D158="-","-",
IF(ISNUMBER('01. APC &amp; OPROC Manual Adj'!D158),'01. APC &amp; OPROC Manual Adj'!D158*(1+VLOOKUP(LEFT($B158,2),'00. Adjustment factors'!$B$9:$M$51,D$1,FALSE)),
IF(ISNUMBER('01. APC &amp; OPROC ETO'!D158),'01. APC &amp; OPROC ETO'!D158*(1+VLOOKUP(LEFT($B158,2),'00. Adjustment factors'!$B$9:$M$51,D$1,FALSE)),"-")))</f>
        <v>-</v>
      </c>
      <c r="E158" s="688">
        <f>IF('01. APC &amp; OPROC Manual Adj'!E158="-","-",
IF(ISNUMBER('01. APC &amp; OPROC Manual Adj'!E158),'01. APC &amp; OPROC Manual Adj'!E158*(1+VLOOKUP(LEFT($B158,2),'00. Adjustment factors'!$B$9:$M$51,E$1,FALSE)),
IF(ISNUMBER('01. APC &amp; OPROC ETO'!E158),'01. APC &amp; OPROC ETO'!E158*(1+VLOOKUP(LEFT($B158,2),'00. Adjustment factors'!$B$9:$M$51,E$1,FALSE)),"-")))</f>
        <v>1426.0826203775903</v>
      </c>
      <c r="F158" s="688" t="str">
        <f>IF('01. APC &amp; OPROC Manual Adj'!F158="-","-",
IF(ISNUMBER('01. APC &amp; OPROC Manual Adj'!F158),'01. APC &amp; OPROC Manual Adj'!F158*(1+VLOOKUP(LEFT($B158,2),'00. Adjustment factors'!$B$9:$M$51,F$1,FALSE)),
IF(ISNUMBER('01. APC &amp; OPROC ETO'!F158),'01. APC &amp; OPROC ETO'!F158*(1+VLOOKUP(LEFT($B158,2),'00. Adjustment factors'!$B$9:$M$51,F$1,FALSE)),"-")))</f>
        <v>-</v>
      </c>
      <c r="G158" s="688" t="str">
        <f>IF('01. APC &amp; OPROC Manual Adj'!G158="-","-",
IF(ISNUMBER('01. APC &amp; OPROC Manual Adj'!G158),'01. APC &amp; OPROC Manual Adj'!G158*(1+VLOOKUP(LEFT($B158,2),'00. Adjustment factors'!$B$9:$M$51,G$1,FALSE)),
IF(ISNUMBER('01. APC &amp; OPROC ETO'!G158),'01. APC &amp; OPROC ETO'!G158*(1+VLOOKUP(LEFT($B158,2),'00. Adjustment factors'!$B$9:$M$51,G$1,FALSE)),"-")))</f>
        <v>-</v>
      </c>
      <c r="H158" s="688">
        <f>IF('01. APC &amp; OPROC Manual Adj'!H158&lt;&gt;"",'01. APC &amp; OPROC Manual Adj'!H158,'01. APC &amp; OPROC ETO'!H158)</f>
        <v>5</v>
      </c>
      <c r="I158" s="688">
        <f>IF('01. APC &amp; OPROC Manual Adj'!I158="-","-",
IF(ISNUMBER('01. APC &amp; OPROC Manual Adj'!I158),'01. APC &amp; OPROC Manual Adj'!I158*(1+VLOOKUP(LEFT($B158,2),'00. Adjustment factors'!$B$9:$M$51,I$1,FALSE)),
IF(ISNUMBER('01. APC &amp; OPROC ETO'!I158),'01. APC &amp; OPROC ETO'!I158*(1+VLOOKUP(LEFT($B158,2),'00. Adjustment factors'!$B$9:$M$51,I$1,FALSE)),"-")))</f>
        <v>2200.5317587036411</v>
      </c>
      <c r="J158" s="688">
        <f>IF('01. APC &amp; OPROC Manual Adj'!J158&lt;&gt;"",'01. APC &amp; OPROC Manual Adj'!J158,'01. APC &amp; OPROC ETO'!J158)</f>
        <v>5</v>
      </c>
      <c r="K158" s="688">
        <f>IF('01. APC &amp; OPROC Manual Adj'!K158="-","-",
IF(ISNUMBER('01. APC &amp; OPROC Manual Adj'!K158),'01. APC &amp; OPROC Manual Adj'!K158*(1+VLOOKUP(LEFT($B158,2),'00. Adjustment factors'!$B$9:$M$51,K$1,FALSE)),
IF(ISNUMBER('01. APC &amp; OPROC ETO'!K158),'01. APC &amp; OPROC ETO'!K158*(1+VLOOKUP(LEFT($B158,2),'00. Adjustment factors'!$B$9:$M$51,K$1,FALSE)),"-")))</f>
        <v>330.18059130877191</v>
      </c>
      <c r="L158" s="688" t="str">
        <f>'01. APC &amp; OPROC ETO'!L158</f>
        <v>No</v>
      </c>
      <c r="M158" s="689" t="str">
        <f>'01. APC &amp; OPROC ETO'!M158</f>
        <v>-</v>
      </c>
      <c r="N158" s="688" t="str">
        <f>IF('01. APC &amp; OPROC Manual Adj'!N158="-","-",
IF(ISNUMBER('01. APC &amp; OPROC Manual Adj'!N158),'01. APC &amp; OPROC Manual Adj'!N158*(1+VLOOKUP(LEFT($B158,2),'00. Adjustment factors'!$B$9:$M$51,N$1,FALSE)),
IF(ISNUMBER('01. APC &amp; OPROC ETO'!N158),'01. APC &amp; OPROC ETO'!N158*(1+VLOOKUP(LEFT($B158,2),'00. Adjustment factors'!$B$9:$M$51,N$1,FALSE)),"-")))</f>
        <v>-</v>
      </c>
      <c r="O158" s="688" t="str">
        <f>'01. APC &amp; OPROC ETO'!O158</f>
        <v/>
      </c>
      <c r="P158" s="690" t="str">
        <f>'01. APC &amp; OPROC ETO'!P158</f>
        <v/>
      </c>
      <c r="S158" s="359"/>
      <c r="T158" s="359"/>
    </row>
    <row r="159" spans="2:20" x14ac:dyDescent="0.2">
      <c r="B159" s="687" t="s">
        <v>972</v>
      </c>
      <c r="C159" s="636" t="s">
        <v>2135</v>
      </c>
      <c r="D159" s="691" t="str">
        <f>IF('01. APC &amp; OPROC Manual Adj'!D159="-","-",
IF(ISNUMBER('01. APC &amp; OPROC Manual Adj'!D159),'01. APC &amp; OPROC Manual Adj'!D159*(1+VLOOKUP(LEFT($B159,2),'00. Adjustment factors'!$B$9:$M$51,D$1,FALSE)),
IF(ISNUMBER('01. APC &amp; OPROC ETO'!D159),'01. APC &amp; OPROC ETO'!D159*(1+VLOOKUP(LEFT($B159,2),'00. Adjustment factors'!$B$9:$M$51,D$1,FALSE)),"-")))</f>
        <v>-</v>
      </c>
      <c r="E159" s="688">
        <f>IF('01. APC &amp; OPROC Manual Adj'!E159="-","-",
IF(ISNUMBER('01. APC &amp; OPROC Manual Adj'!E159),'01. APC &amp; OPROC Manual Adj'!E159*(1+VLOOKUP(LEFT($B159,2),'00. Adjustment factors'!$B$9:$M$51,E$1,FALSE)),
IF(ISNUMBER('01. APC &amp; OPROC ETO'!E159),'01. APC &amp; OPROC ETO'!E159*(1+VLOOKUP(LEFT($B159,2),'00. Adjustment factors'!$B$9:$M$51,E$1,FALSE)),"-")))</f>
        <v>2150.7964929395825</v>
      </c>
      <c r="F159" s="688" t="str">
        <f>IF('01. APC &amp; OPROC Manual Adj'!F159="-","-",
IF(ISNUMBER('01. APC &amp; OPROC Manual Adj'!F159),'01. APC &amp; OPROC Manual Adj'!F159*(1+VLOOKUP(LEFT($B159,2),'00. Adjustment factors'!$B$9:$M$51,F$1,FALSE)),
IF(ISNUMBER('01. APC &amp; OPROC ETO'!F159),'01. APC &amp; OPROC ETO'!F159*(1+VLOOKUP(LEFT($B159,2),'00. Adjustment factors'!$B$9:$M$51,F$1,FALSE)),"-")))</f>
        <v>-</v>
      </c>
      <c r="G159" s="688" t="str">
        <f>IF('01. APC &amp; OPROC Manual Adj'!G159="-","-",
IF(ISNUMBER('01. APC &amp; OPROC Manual Adj'!G159),'01. APC &amp; OPROC Manual Adj'!G159*(1+VLOOKUP(LEFT($B159,2),'00. Adjustment factors'!$B$9:$M$51,G$1,FALSE)),
IF(ISNUMBER('01. APC &amp; OPROC ETO'!G159),'01. APC &amp; OPROC ETO'!G159*(1+VLOOKUP(LEFT($B159,2),'00. Adjustment factors'!$B$9:$M$51,G$1,FALSE)),"-")))</f>
        <v>-</v>
      </c>
      <c r="H159" s="688">
        <f>IF('01. APC &amp; OPROC Manual Adj'!H159&lt;&gt;"",'01. APC &amp; OPROC Manual Adj'!H159,'01. APC &amp; OPROC ETO'!H159)</f>
        <v>5</v>
      </c>
      <c r="I159" s="688">
        <f>IF('01. APC &amp; OPROC Manual Adj'!I159="-","-",
IF(ISNUMBER('01. APC &amp; OPROC Manual Adj'!I159),'01. APC &amp; OPROC Manual Adj'!I159*(1+VLOOKUP(LEFT($B159,2),'00. Adjustment factors'!$B$9:$M$51,I$1,FALSE)),
IF(ISNUMBER('01. APC &amp; OPROC ETO'!I159),'01. APC &amp; OPROC ETO'!I159*(1+VLOOKUP(LEFT($B159,2),'00. Adjustment factors'!$B$9:$M$51,I$1,FALSE)),"-")))</f>
        <v>2619.7289987149898</v>
      </c>
      <c r="J159" s="688">
        <f>IF('01. APC &amp; OPROC Manual Adj'!J159&lt;&gt;"",'01. APC &amp; OPROC Manual Adj'!J159,'01. APC &amp; OPROC ETO'!J159)</f>
        <v>9</v>
      </c>
      <c r="K159" s="688">
        <f>IF('01. APC &amp; OPROC Manual Adj'!K159="-","-",
IF(ISNUMBER('01. APC &amp; OPROC Manual Adj'!K159),'01. APC &amp; OPROC Manual Adj'!K159*(1+VLOOKUP(LEFT($B159,2),'00. Adjustment factors'!$B$9:$M$51,K$1,FALSE)),
IF(ISNUMBER('01. APC &amp; OPROC ETO'!K159),'01. APC &amp; OPROC ETO'!K159*(1+VLOOKUP(LEFT($B159,2),'00. Adjustment factors'!$B$9:$M$51,K$1,FALSE)),"-")))</f>
        <v>221.27990164634602</v>
      </c>
      <c r="L159" s="688" t="str">
        <f>'01. APC &amp; OPROC ETO'!L159</f>
        <v>No</v>
      </c>
      <c r="M159" s="689" t="str">
        <f>'01. APC &amp; OPROC ETO'!M159</f>
        <v>-</v>
      </c>
      <c r="N159" s="688" t="str">
        <f>IF('01. APC &amp; OPROC Manual Adj'!N159="-","-",
IF(ISNUMBER('01. APC &amp; OPROC Manual Adj'!N159),'01. APC &amp; OPROC Manual Adj'!N159*(1+VLOOKUP(LEFT($B159,2),'00. Adjustment factors'!$B$9:$M$51,N$1,FALSE)),
IF(ISNUMBER('01. APC &amp; OPROC ETO'!N159),'01. APC &amp; OPROC ETO'!N159*(1+VLOOKUP(LEFT($B159,2),'00. Adjustment factors'!$B$9:$M$51,N$1,FALSE)),"-")))</f>
        <v>-</v>
      </c>
      <c r="O159" s="688" t="str">
        <f>'01. APC &amp; OPROC ETO'!O159</f>
        <v/>
      </c>
      <c r="P159" s="690" t="str">
        <f>'01. APC &amp; OPROC ETO'!P159</f>
        <v/>
      </c>
      <c r="S159" s="359"/>
      <c r="T159" s="359"/>
    </row>
    <row r="160" spans="2:20" x14ac:dyDescent="0.2">
      <c r="B160" s="687" t="s">
        <v>973</v>
      </c>
      <c r="C160" s="636" t="s">
        <v>2136</v>
      </c>
      <c r="D160" s="691" t="str">
        <f>IF('01. APC &amp; OPROC Manual Adj'!D160="-","-",
IF(ISNUMBER('01. APC &amp; OPROC Manual Adj'!D160),'01. APC &amp; OPROC Manual Adj'!D160*(1+VLOOKUP(LEFT($B160,2),'00. Adjustment factors'!$B$9:$M$51,D$1,FALSE)),
IF(ISNUMBER('01. APC &amp; OPROC ETO'!D160),'01. APC &amp; OPROC ETO'!D160*(1+VLOOKUP(LEFT($B160,2),'00. Adjustment factors'!$B$9:$M$51,D$1,FALSE)),"-")))</f>
        <v>-</v>
      </c>
      <c r="E160" s="688">
        <f>IF('01. APC &amp; OPROC Manual Adj'!E160="-","-",
IF(ISNUMBER('01. APC &amp; OPROC Manual Adj'!E160),'01. APC &amp; OPROC Manual Adj'!E160*(1+VLOOKUP(LEFT($B160,2),'00. Adjustment factors'!$B$9:$M$51,E$1,FALSE)),
IF(ISNUMBER('01. APC &amp; OPROC ETO'!E160),'01. APC &amp; OPROC ETO'!E160*(1+VLOOKUP(LEFT($B160,2),'00. Adjustment factors'!$B$9:$M$51,E$1,FALSE)),"-")))</f>
        <v>1367.2123057997253</v>
      </c>
      <c r="F160" s="688" t="str">
        <f>IF('01. APC &amp; OPROC Manual Adj'!F160="-","-",
IF(ISNUMBER('01. APC &amp; OPROC Manual Adj'!F160),'01. APC &amp; OPROC Manual Adj'!F160*(1+VLOOKUP(LEFT($B160,2),'00. Adjustment factors'!$B$9:$M$51,F$1,FALSE)),
IF(ISNUMBER('01. APC &amp; OPROC ETO'!F160),'01. APC &amp; OPROC ETO'!F160*(1+VLOOKUP(LEFT($B160,2),'00. Adjustment factors'!$B$9:$M$51,F$1,FALSE)),"-")))</f>
        <v>-</v>
      </c>
      <c r="G160" s="688" t="str">
        <f>IF('01. APC &amp; OPROC Manual Adj'!G160="-","-",
IF(ISNUMBER('01. APC &amp; OPROC Manual Adj'!G160),'01. APC &amp; OPROC Manual Adj'!G160*(1+VLOOKUP(LEFT($B160,2),'00. Adjustment factors'!$B$9:$M$51,G$1,FALSE)),
IF(ISNUMBER('01. APC &amp; OPROC ETO'!G160),'01. APC &amp; OPROC ETO'!G160*(1+VLOOKUP(LEFT($B160,2),'00. Adjustment factors'!$B$9:$M$51,G$1,FALSE)),"-")))</f>
        <v>-</v>
      </c>
      <c r="H160" s="688">
        <f>IF('01. APC &amp; OPROC Manual Adj'!H160&lt;&gt;"",'01. APC &amp; OPROC Manual Adj'!H160,'01. APC &amp; OPROC ETO'!H160)</f>
        <v>5</v>
      </c>
      <c r="I160" s="688">
        <f>IF('01. APC &amp; OPROC Manual Adj'!I160="-","-",
IF(ISNUMBER('01. APC &amp; OPROC Manual Adj'!I160),'01. APC &amp; OPROC Manual Adj'!I160*(1+VLOOKUP(LEFT($B160,2),'00. Adjustment factors'!$B$9:$M$51,I$1,FALSE)),
IF(ISNUMBER('01. APC &amp; OPROC ETO'!I160),'01. APC &amp; OPROC ETO'!I160*(1+VLOOKUP(LEFT($B160,2),'00. Adjustment factors'!$B$9:$M$51,I$1,FALSE)),"-")))</f>
        <v>2046.2509342926846</v>
      </c>
      <c r="J160" s="688">
        <f>IF('01. APC &amp; OPROC Manual Adj'!J160&lt;&gt;"",'01. APC &amp; OPROC Manual Adj'!J160,'01. APC &amp; OPROC ETO'!J160)</f>
        <v>5</v>
      </c>
      <c r="K160" s="688">
        <f>IF('01. APC &amp; OPROC Manual Adj'!K160="-","-",
IF(ISNUMBER('01. APC &amp; OPROC Manual Adj'!K160),'01. APC &amp; OPROC Manual Adj'!K160*(1+VLOOKUP(LEFT($B160,2),'00. Adjustment factors'!$B$9:$M$51,K$1,FALSE)),
IF(ISNUMBER('01. APC &amp; OPROC ETO'!K160),'01. APC &amp; OPROC ETO'!K160*(1+VLOOKUP(LEFT($B160,2),'00. Adjustment factors'!$B$9:$M$51,K$1,FALSE)),"-")))</f>
        <v>221.27990164634602</v>
      </c>
      <c r="L160" s="688" t="str">
        <f>'01. APC &amp; OPROC ETO'!L160</f>
        <v>No</v>
      </c>
      <c r="M160" s="689" t="str">
        <f>'01. APC &amp; OPROC ETO'!M160</f>
        <v>-</v>
      </c>
      <c r="N160" s="688" t="str">
        <f>IF('01. APC &amp; OPROC Manual Adj'!N160="-","-",
IF(ISNUMBER('01. APC &amp; OPROC Manual Adj'!N160),'01. APC &amp; OPROC Manual Adj'!N160*(1+VLOOKUP(LEFT($B160,2),'00. Adjustment factors'!$B$9:$M$51,N$1,FALSE)),
IF(ISNUMBER('01. APC &amp; OPROC ETO'!N160),'01. APC &amp; OPROC ETO'!N160*(1+VLOOKUP(LEFT($B160,2),'00. Adjustment factors'!$B$9:$M$51,N$1,FALSE)),"-")))</f>
        <v>-</v>
      </c>
      <c r="O160" s="688" t="str">
        <f>'01. APC &amp; OPROC ETO'!O160</f>
        <v/>
      </c>
      <c r="P160" s="690" t="str">
        <f>'01. APC &amp; OPROC ETO'!P160</f>
        <v/>
      </c>
      <c r="S160" s="359"/>
      <c r="T160" s="359"/>
    </row>
    <row r="161" spans="2:20" x14ac:dyDescent="0.2">
      <c r="B161" s="687" t="s">
        <v>974</v>
      </c>
      <c r="C161" s="636" t="s">
        <v>2137</v>
      </c>
      <c r="D161" s="691" t="str">
        <f>IF('01. APC &amp; OPROC Manual Adj'!D161="-","-",
IF(ISNUMBER('01. APC &amp; OPROC Manual Adj'!D161),'01. APC &amp; OPROC Manual Adj'!D161*(1+VLOOKUP(LEFT($B161,2),'00. Adjustment factors'!$B$9:$M$51,D$1,FALSE)),
IF(ISNUMBER('01. APC &amp; OPROC ETO'!D161),'01. APC &amp; OPROC ETO'!D161*(1+VLOOKUP(LEFT($B161,2),'00. Adjustment factors'!$B$9:$M$51,D$1,FALSE)),"-")))</f>
        <v>-</v>
      </c>
      <c r="E161" s="688">
        <f>IF('01. APC &amp; OPROC Manual Adj'!E161="-","-",
IF(ISNUMBER('01. APC &amp; OPROC Manual Adj'!E161),'01. APC &amp; OPROC Manual Adj'!E161*(1+VLOOKUP(LEFT($B161,2),'00. Adjustment factors'!$B$9:$M$51,E$1,FALSE)),
IF(ISNUMBER('01. APC &amp; OPROC ETO'!E161),'01. APC &amp; OPROC ETO'!E161*(1+VLOOKUP(LEFT($B161,2),'00. Adjustment factors'!$B$9:$M$51,E$1,FALSE)),"-")))</f>
        <v>3582.9691458597108</v>
      </c>
      <c r="F161" s="688" t="str">
        <f>IF('01. APC &amp; OPROC Manual Adj'!F161="-","-",
IF(ISNUMBER('01. APC &amp; OPROC Manual Adj'!F161),'01. APC &amp; OPROC Manual Adj'!F161*(1+VLOOKUP(LEFT($B161,2),'00. Adjustment factors'!$B$9:$M$51,F$1,FALSE)),
IF(ISNUMBER('01. APC &amp; OPROC ETO'!F161),'01. APC &amp; OPROC ETO'!F161*(1+VLOOKUP(LEFT($B161,2),'00. Adjustment factors'!$B$9:$M$51,F$1,FALSE)),"-")))</f>
        <v>-</v>
      </c>
      <c r="G161" s="688" t="str">
        <f>IF('01. APC &amp; OPROC Manual Adj'!G161="-","-",
IF(ISNUMBER('01. APC &amp; OPROC Manual Adj'!G161),'01. APC &amp; OPROC Manual Adj'!G161*(1+VLOOKUP(LEFT($B161,2),'00. Adjustment factors'!$B$9:$M$51,G$1,FALSE)),
IF(ISNUMBER('01. APC &amp; OPROC ETO'!G161),'01. APC &amp; OPROC ETO'!G161*(1+VLOOKUP(LEFT($B161,2),'00. Adjustment factors'!$B$9:$M$51,G$1,FALSE)),"-")))</f>
        <v>-</v>
      </c>
      <c r="H161" s="688">
        <f>IF('01. APC &amp; OPROC Manual Adj'!H161&lt;&gt;"",'01. APC &amp; OPROC Manual Adj'!H161,'01. APC &amp; OPROC ETO'!H161)</f>
        <v>5</v>
      </c>
      <c r="I161" s="688">
        <f>IF('01. APC &amp; OPROC Manual Adj'!I161="-","-",
IF(ISNUMBER('01. APC &amp; OPROC Manual Adj'!I161),'01. APC &amp; OPROC Manual Adj'!I161*(1+VLOOKUP(LEFT($B161,2),'00. Adjustment factors'!$B$9:$M$51,I$1,FALSE)),
IF(ISNUMBER('01. APC &amp; OPROC ETO'!I161),'01. APC &amp; OPROC ETO'!I161*(1+VLOOKUP(LEFT($B161,2),'00. Adjustment factors'!$B$9:$M$51,I$1,FALSE)),"-")))</f>
        <v>3534.2488855194088</v>
      </c>
      <c r="J161" s="688">
        <f>IF('01. APC &amp; OPROC Manual Adj'!J161&lt;&gt;"",'01. APC &amp; OPROC Manual Adj'!J161,'01. APC &amp; OPROC ETO'!J161)</f>
        <v>16</v>
      </c>
      <c r="K161" s="688">
        <f>IF('01. APC &amp; OPROC Manual Adj'!K161="-","-",
IF(ISNUMBER('01. APC &amp; OPROC Manual Adj'!K161),'01. APC &amp; OPROC Manual Adj'!K161*(1+VLOOKUP(LEFT($B161,2),'00. Adjustment factors'!$B$9:$M$51,K$1,FALSE)),
IF(ISNUMBER('01. APC &amp; OPROC ETO'!K161),'01. APC &amp; OPROC ETO'!K161*(1+VLOOKUP(LEFT($B161,2),'00. Adjustment factors'!$B$9:$M$51,K$1,FALSE)),"-")))</f>
        <v>221.27990164634602</v>
      </c>
      <c r="L161" s="688" t="str">
        <f>'01. APC &amp; OPROC ETO'!L161</f>
        <v>No</v>
      </c>
      <c r="M161" s="689" t="str">
        <f>'01. APC &amp; OPROC ETO'!M161</f>
        <v>-</v>
      </c>
      <c r="N161" s="688" t="str">
        <f>IF('01. APC &amp; OPROC Manual Adj'!N161="-","-",
IF(ISNUMBER('01. APC &amp; OPROC Manual Adj'!N161),'01. APC &amp; OPROC Manual Adj'!N161*(1+VLOOKUP(LEFT($B161,2),'00. Adjustment factors'!$B$9:$M$51,N$1,FALSE)),
IF(ISNUMBER('01. APC &amp; OPROC ETO'!N161),'01. APC &amp; OPROC ETO'!N161*(1+VLOOKUP(LEFT($B161,2),'00. Adjustment factors'!$B$9:$M$51,N$1,FALSE)),"-")))</f>
        <v>-</v>
      </c>
      <c r="O161" s="688" t="str">
        <f>'01. APC &amp; OPROC ETO'!O161</f>
        <v/>
      </c>
      <c r="P161" s="690" t="str">
        <f>'01. APC &amp; OPROC ETO'!P161</f>
        <v/>
      </c>
      <c r="S161" s="359"/>
      <c r="T161" s="359"/>
    </row>
    <row r="162" spans="2:20" x14ac:dyDescent="0.2">
      <c r="B162" s="687" t="s">
        <v>975</v>
      </c>
      <c r="C162" s="636" t="s">
        <v>2138</v>
      </c>
      <c r="D162" s="691" t="str">
        <f>IF('01. APC &amp; OPROC Manual Adj'!D162="-","-",
IF(ISNUMBER('01. APC &amp; OPROC Manual Adj'!D162),'01. APC &amp; OPROC Manual Adj'!D162*(1+VLOOKUP(LEFT($B162,2),'00. Adjustment factors'!$B$9:$M$51,D$1,FALSE)),
IF(ISNUMBER('01. APC &amp; OPROC ETO'!D162),'01. APC &amp; OPROC ETO'!D162*(1+VLOOKUP(LEFT($B162,2),'00. Adjustment factors'!$B$9:$M$51,D$1,FALSE)),"-")))</f>
        <v>-</v>
      </c>
      <c r="E162" s="688">
        <f>IF('01. APC &amp; OPROC Manual Adj'!E162="-","-",
IF(ISNUMBER('01. APC &amp; OPROC Manual Adj'!E162),'01. APC &amp; OPROC Manual Adj'!E162*(1+VLOOKUP(LEFT($B162,2),'00. Adjustment factors'!$B$9:$M$51,E$1,FALSE)),
IF(ISNUMBER('01. APC &amp; OPROC ETO'!E162),'01. APC &amp; OPROC ETO'!E162*(1+VLOOKUP(LEFT($B162,2),'00. Adjustment factors'!$B$9:$M$51,E$1,FALSE)),"-")))</f>
        <v>3334.2928170394193</v>
      </c>
      <c r="F162" s="688" t="str">
        <f>IF('01. APC &amp; OPROC Manual Adj'!F162="-","-",
IF(ISNUMBER('01. APC &amp; OPROC Manual Adj'!F162),'01. APC &amp; OPROC Manual Adj'!F162*(1+VLOOKUP(LEFT($B162,2),'00. Adjustment factors'!$B$9:$M$51,F$1,FALSE)),
IF(ISNUMBER('01. APC &amp; OPROC ETO'!F162),'01. APC &amp; OPROC ETO'!F162*(1+VLOOKUP(LEFT($B162,2),'00. Adjustment factors'!$B$9:$M$51,F$1,FALSE)),"-")))</f>
        <v>-</v>
      </c>
      <c r="G162" s="688" t="str">
        <f>IF('01. APC &amp; OPROC Manual Adj'!G162="-","-",
IF(ISNUMBER('01. APC &amp; OPROC Manual Adj'!G162),'01. APC &amp; OPROC Manual Adj'!G162*(1+VLOOKUP(LEFT($B162,2),'00. Adjustment factors'!$B$9:$M$51,G$1,FALSE)),
IF(ISNUMBER('01. APC &amp; OPROC ETO'!G162),'01. APC &amp; OPROC ETO'!G162*(1+VLOOKUP(LEFT($B162,2),'00. Adjustment factors'!$B$9:$M$51,G$1,FALSE)),"-")))</f>
        <v>-</v>
      </c>
      <c r="H162" s="688">
        <f>IF('01. APC &amp; OPROC Manual Adj'!H162&lt;&gt;"",'01. APC &amp; OPROC Manual Adj'!H162,'01. APC &amp; OPROC ETO'!H162)</f>
        <v>5</v>
      </c>
      <c r="I162" s="688">
        <f>IF('01. APC &amp; OPROC Manual Adj'!I162="-","-",
IF(ISNUMBER('01. APC &amp; OPROC Manual Adj'!I162),'01. APC &amp; OPROC Manual Adj'!I162*(1+VLOOKUP(LEFT($B162,2),'00. Adjustment factors'!$B$9:$M$51,I$1,FALSE)),
IF(ISNUMBER('01. APC &amp; OPROC ETO'!I162),'01. APC &amp; OPROC ETO'!I162*(1+VLOOKUP(LEFT($B162,2),'00. Adjustment factors'!$B$9:$M$51,I$1,FALSE)),"-")))</f>
        <v>3029.7911899125315</v>
      </c>
      <c r="J162" s="688">
        <f>IF('01. APC &amp; OPROC Manual Adj'!J162&lt;&gt;"",'01. APC &amp; OPROC Manual Adj'!J162,'01. APC &amp; OPROC ETO'!J162)</f>
        <v>10</v>
      </c>
      <c r="K162" s="688">
        <f>IF('01. APC &amp; OPROC Manual Adj'!K162="-","-",
IF(ISNUMBER('01. APC &amp; OPROC Manual Adj'!K162),'01. APC &amp; OPROC Manual Adj'!K162*(1+VLOOKUP(LEFT($B162,2),'00. Adjustment factors'!$B$9:$M$51,K$1,FALSE)),
IF(ISNUMBER('01. APC &amp; OPROC ETO'!K162),'01. APC &amp; OPROC ETO'!K162*(1+VLOOKUP(LEFT($B162,2),'00. Adjustment factors'!$B$9:$M$51,K$1,FALSE)),"-")))</f>
        <v>330.18059130877191</v>
      </c>
      <c r="L162" s="688" t="str">
        <f>'01. APC &amp; OPROC ETO'!L162</f>
        <v>No</v>
      </c>
      <c r="M162" s="689" t="str">
        <f>'01. APC &amp; OPROC ETO'!M162</f>
        <v>-</v>
      </c>
      <c r="N162" s="688" t="str">
        <f>IF('01. APC &amp; OPROC Manual Adj'!N162="-","-",
IF(ISNUMBER('01. APC &amp; OPROC Manual Adj'!N162),'01. APC &amp; OPROC Manual Adj'!N162*(1+VLOOKUP(LEFT($B162,2),'00. Adjustment factors'!$B$9:$M$51,N$1,FALSE)),
IF(ISNUMBER('01. APC &amp; OPROC ETO'!N162),'01. APC &amp; OPROC ETO'!N162*(1+VLOOKUP(LEFT($B162,2),'00. Adjustment factors'!$B$9:$M$51,N$1,FALSE)),"-")))</f>
        <v>-</v>
      </c>
      <c r="O162" s="688" t="str">
        <f>'01. APC &amp; OPROC ETO'!O162</f>
        <v/>
      </c>
      <c r="P162" s="690" t="str">
        <f>'01. APC &amp; OPROC ETO'!P162</f>
        <v/>
      </c>
      <c r="S162" s="359"/>
      <c r="T162" s="359"/>
    </row>
    <row r="163" spans="2:20" x14ac:dyDescent="0.2">
      <c r="B163" s="687" t="s">
        <v>976</v>
      </c>
      <c r="C163" s="636" t="s">
        <v>2139</v>
      </c>
      <c r="D163" s="691" t="str">
        <f>IF('01. APC &amp; OPROC Manual Adj'!D163="-","-",
IF(ISNUMBER('01. APC &amp; OPROC Manual Adj'!D163),'01. APC &amp; OPROC Manual Adj'!D163*(1+VLOOKUP(LEFT($B163,2),'00. Adjustment factors'!$B$9:$M$51,D$1,FALSE)),
IF(ISNUMBER('01. APC &amp; OPROC ETO'!D163),'01. APC &amp; OPROC ETO'!D163*(1+VLOOKUP(LEFT($B163,2),'00. Adjustment factors'!$B$9:$M$51,D$1,FALSE)),"-")))</f>
        <v>-</v>
      </c>
      <c r="E163" s="688">
        <f>IF('01. APC &amp; OPROC Manual Adj'!E163="-","-",
IF(ISNUMBER('01. APC &amp; OPROC Manual Adj'!E163),'01. APC &amp; OPROC Manual Adj'!E163*(1+VLOOKUP(LEFT($B163,2),'00. Adjustment factors'!$B$9:$M$51,E$1,FALSE)),
IF(ISNUMBER('01. APC &amp; OPROC ETO'!E163),'01. APC &amp; OPROC ETO'!E163*(1+VLOOKUP(LEFT($B163,2),'00. Adjustment factors'!$B$9:$M$51,E$1,FALSE)),"-")))</f>
        <v>6226.0432693210951</v>
      </c>
      <c r="F163" s="688" t="str">
        <f>IF('01. APC &amp; OPROC Manual Adj'!F163="-","-",
IF(ISNUMBER('01. APC &amp; OPROC Manual Adj'!F163),'01. APC &amp; OPROC Manual Adj'!F163*(1+VLOOKUP(LEFT($B163,2),'00. Adjustment factors'!$B$9:$M$51,F$1,FALSE)),
IF(ISNUMBER('01. APC &amp; OPROC ETO'!F163),'01. APC &amp; OPROC ETO'!F163*(1+VLOOKUP(LEFT($B163,2),'00. Adjustment factors'!$B$9:$M$51,F$1,FALSE)),"-")))</f>
        <v>-</v>
      </c>
      <c r="G163" s="688" t="str">
        <f>IF('01. APC &amp; OPROC Manual Adj'!G163="-","-",
IF(ISNUMBER('01. APC &amp; OPROC Manual Adj'!G163),'01. APC &amp; OPROC Manual Adj'!G163*(1+VLOOKUP(LEFT($B163,2),'00. Adjustment factors'!$B$9:$M$51,G$1,FALSE)),
IF(ISNUMBER('01. APC &amp; OPROC ETO'!G163),'01. APC &amp; OPROC ETO'!G163*(1+VLOOKUP(LEFT($B163,2),'00. Adjustment factors'!$B$9:$M$51,G$1,FALSE)),"-")))</f>
        <v>-</v>
      </c>
      <c r="H163" s="688">
        <f>IF('01. APC &amp; OPROC Manual Adj'!H163&lt;&gt;"",'01. APC &amp; OPROC Manual Adj'!H163,'01. APC &amp; OPROC ETO'!H163)</f>
        <v>21</v>
      </c>
      <c r="I163" s="688">
        <f>IF('01. APC &amp; OPROC Manual Adj'!I163="-","-",
IF(ISNUMBER('01. APC &amp; OPROC Manual Adj'!I163),'01. APC &amp; OPROC Manual Adj'!I163*(1+VLOOKUP(LEFT($B163,2),'00. Adjustment factors'!$B$9:$M$51,I$1,FALSE)),
IF(ISNUMBER('01. APC &amp; OPROC ETO'!I163),'01. APC &amp; OPROC ETO'!I163*(1+VLOOKUP(LEFT($B163,2),'00. Adjustment factors'!$B$9:$M$51,I$1,FALSE)),"-")))</f>
        <v>6091.0475479615079</v>
      </c>
      <c r="J163" s="688">
        <f>IF('01. APC &amp; OPROC Manual Adj'!J163&lt;&gt;"",'01. APC &amp; OPROC Manual Adj'!J163,'01. APC &amp; OPROC ETO'!J163)</f>
        <v>35</v>
      </c>
      <c r="K163" s="688">
        <f>IF('01. APC &amp; OPROC Manual Adj'!K163="-","-",
IF(ISNUMBER('01. APC &amp; OPROC Manual Adj'!K163),'01. APC &amp; OPROC Manual Adj'!K163*(1+VLOOKUP(LEFT($B163,2),'00. Adjustment factors'!$B$9:$M$51,K$1,FALSE)),
IF(ISNUMBER('01. APC &amp; OPROC ETO'!K163),'01. APC &amp; OPROC ETO'!K163*(1+VLOOKUP(LEFT($B163,2),'00. Adjustment factors'!$B$9:$M$51,K$1,FALSE)),"-")))</f>
        <v>221.27990164634602</v>
      </c>
      <c r="L163" s="688" t="str">
        <f>'01. APC &amp; OPROC ETO'!L163</f>
        <v>No</v>
      </c>
      <c r="M163" s="689" t="str">
        <f>'01. APC &amp; OPROC ETO'!M163</f>
        <v>-</v>
      </c>
      <c r="N163" s="688" t="str">
        <f>IF('01. APC &amp; OPROC Manual Adj'!N163="-","-",
IF(ISNUMBER('01. APC &amp; OPROC Manual Adj'!N163),'01. APC &amp; OPROC Manual Adj'!N163*(1+VLOOKUP(LEFT($B163,2),'00. Adjustment factors'!$B$9:$M$51,N$1,FALSE)),
IF(ISNUMBER('01. APC &amp; OPROC ETO'!N163),'01. APC &amp; OPROC ETO'!N163*(1+VLOOKUP(LEFT($B163,2),'00. Adjustment factors'!$B$9:$M$51,N$1,FALSE)),"-")))</f>
        <v>-</v>
      </c>
      <c r="O163" s="688" t="str">
        <f>'01. APC &amp; OPROC ETO'!O163</f>
        <v/>
      </c>
      <c r="P163" s="690" t="str">
        <f>'01. APC &amp; OPROC ETO'!P163</f>
        <v/>
      </c>
      <c r="S163" s="359"/>
      <c r="T163" s="359"/>
    </row>
    <row r="164" spans="2:20" x14ac:dyDescent="0.2">
      <c r="B164" s="687" t="s">
        <v>977</v>
      </c>
      <c r="C164" s="636" t="s">
        <v>2140</v>
      </c>
      <c r="D164" s="691" t="str">
        <f>IF('01. APC &amp; OPROC Manual Adj'!D164="-","-",
IF(ISNUMBER('01. APC &amp; OPROC Manual Adj'!D164),'01. APC &amp; OPROC Manual Adj'!D164*(1+VLOOKUP(LEFT($B164,2),'00. Adjustment factors'!$B$9:$M$51,D$1,FALSE)),
IF(ISNUMBER('01. APC &amp; OPROC ETO'!D164),'01. APC &amp; OPROC ETO'!D164*(1+VLOOKUP(LEFT($B164,2),'00. Adjustment factors'!$B$9:$M$51,D$1,FALSE)),"-")))</f>
        <v>-</v>
      </c>
      <c r="E164" s="688">
        <f>IF('01. APC &amp; OPROC Manual Adj'!E164="-","-",
IF(ISNUMBER('01. APC &amp; OPROC Manual Adj'!E164),'01. APC &amp; OPROC Manual Adj'!E164*(1+VLOOKUP(LEFT($B164,2),'00. Adjustment factors'!$B$9:$M$51,E$1,FALSE)),
IF(ISNUMBER('01. APC &amp; OPROC ETO'!E164),'01. APC &amp; OPROC ETO'!E164*(1+VLOOKUP(LEFT($B164,2),'00. Adjustment factors'!$B$9:$M$51,E$1,FALSE)),"-")))</f>
        <v>16810.519828251709</v>
      </c>
      <c r="F164" s="688" t="str">
        <f>IF('01. APC &amp; OPROC Manual Adj'!F164="-","-",
IF(ISNUMBER('01. APC &amp; OPROC Manual Adj'!F164),'01. APC &amp; OPROC Manual Adj'!F164*(1+VLOOKUP(LEFT($B164,2),'00. Adjustment factors'!$B$9:$M$51,F$1,FALSE)),
IF(ISNUMBER('01. APC &amp; OPROC ETO'!F164),'01. APC &amp; OPROC ETO'!F164*(1+VLOOKUP(LEFT($B164,2),'00. Adjustment factors'!$B$9:$M$51,F$1,FALSE)),"-")))</f>
        <v>-</v>
      </c>
      <c r="G164" s="688" t="str">
        <f>IF('01. APC &amp; OPROC Manual Adj'!G164="-","-",
IF(ISNUMBER('01. APC &amp; OPROC Manual Adj'!G164),'01. APC &amp; OPROC Manual Adj'!G164*(1+VLOOKUP(LEFT($B164,2),'00. Adjustment factors'!$B$9:$M$51,G$1,FALSE)),
IF(ISNUMBER('01. APC &amp; OPROC ETO'!G164),'01. APC &amp; OPROC ETO'!G164*(1+VLOOKUP(LEFT($B164,2),'00. Adjustment factors'!$B$9:$M$51,G$1,FALSE)),"-")))</f>
        <v>-</v>
      </c>
      <c r="H164" s="688">
        <f>IF('01. APC &amp; OPROC Manual Adj'!H164&lt;&gt;"",'01. APC &amp; OPROC Manual Adj'!H164,'01. APC &amp; OPROC ETO'!H164)</f>
        <v>46</v>
      </c>
      <c r="I164" s="688">
        <f>IF('01. APC &amp; OPROC Manual Adj'!I164="-","-",
IF(ISNUMBER('01. APC &amp; OPROC Manual Adj'!I164),'01. APC &amp; OPROC Manual Adj'!I164*(1+VLOOKUP(LEFT($B164,2),'00. Adjustment factors'!$B$9:$M$51,I$1,FALSE)),
IF(ISNUMBER('01. APC &amp; OPROC ETO'!I164),'01. APC &amp; OPROC ETO'!I164*(1+VLOOKUP(LEFT($B164,2),'00. Adjustment factors'!$B$9:$M$51,I$1,FALSE)),"-")))</f>
        <v>16810.519828251709</v>
      </c>
      <c r="J164" s="688">
        <f>IF('01. APC &amp; OPROC Manual Adj'!J164&lt;&gt;"",'01. APC &amp; OPROC Manual Adj'!J164,'01. APC &amp; OPROC ETO'!J164)</f>
        <v>46</v>
      </c>
      <c r="K164" s="688">
        <f>IF('01. APC &amp; OPROC Manual Adj'!K164="-","-",
IF(ISNUMBER('01. APC &amp; OPROC Manual Adj'!K164),'01. APC &amp; OPROC Manual Adj'!K164*(1+VLOOKUP(LEFT($B164,2),'00. Adjustment factors'!$B$9:$M$51,K$1,FALSE)),
IF(ISNUMBER('01. APC &amp; OPROC ETO'!K164),'01. APC &amp; OPROC ETO'!K164*(1+VLOOKUP(LEFT($B164,2),'00. Adjustment factors'!$B$9:$M$51,K$1,FALSE)),"-")))</f>
        <v>221.27990164634602</v>
      </c>
      <c r="L164" s="688" t="str">
        <f>'01. APC &amp; OPROC ETO'!L164</f>
        <v>No</v>
      </c>
      <c r="M164" s="689" t="str">
        <f>'01. APC &amp; OPROC ETO'!M164</f>
        <v>-</v>
      </c>
      <c r="N164" s="688" t="str">
        <f>IF('01. APC &amp; OPROC Manual Adj'!N164="-","-",
IF(ISNUMBER('01. APC &amp; OPROC Manual Adj'!N164),'01. APC &amp; OPROC Manual Adj'!N164*(1+VLOOKUP(LEFT($B164,2),'00. Adjustment factors'!$B$9:$M$51,N$1,FALSE)),
IF(ISNUMBER('01. APC &amp; OPROC ETO'!N164),'01. APC &amp; OPROC ETO'!N164*(1+VLOOKUP(LEFT($B164,2),'00. Adjustment factors'!$B$9:$M$51,N$1,FALSE)),"-")))</f>
        <v>-</v>
      </c>
      <c r="O164" s="688" t="str">
        <f>'01. APC &amp; OPROC ETO'!O164</f>
        <v/>
      </c>
      <c r="P164" s="690" t="str">
        <f>'01. APC &amp; OPROC ETO'!P164</f>
        <v/>
      </c>
      <c r="S164" s="359"/>
      <c r="T164" s="359"/>
    </row>
    <row r="165" spans="2:20" x14ac:dyDescent="0.2">
      <c r="B165" s="687" t="s">
        <v>978</v>
      </c>
      <c r="C165" s="636" t="s">
        <v>2141</v>
      </c>
      <c r="D165" s="691" t="str">
        <f>IF('01. APC &amp; OPROC Manual Adj'!D165="-","-",
IF(ISNUMBER('01. APC &amp; OPROC Manual Adj'!D165),'01. APC &amp; OPROC Manual Adj'!D165*(1+VLOOKUP(LEFT($B165,2),'00. Adjustment factors'!$B$9:$M$51,D$1,FALSE)),
IF(ISNUMBER('01. APC &amp; OPROC ETO'!D165),'01. APC &amp; OPROC ETO'!D165*(1+VLOOKUP(LEFT($B165,2),'00. Adjustment factors'!$B$9:$M$51,D$1,FALSE)),"-")))</f>
        <v>-</v>
      </c>
      <c r="E165" s="688">
        <f>IF('01. APC &amp; OPROC Manual Adj'!E165="-","-",
IF(ISNUMBER('01. APC &amp; OPROC Manual Adj'!E165),'01. APC &amp; OPROC Manual Adj'!E165*(1+VLOOKUP(LEFT($B165,2),'00. Adjustment factors'!$B$9:$M$51,E$1,FALSE)),
IF(ISNUMBER('01. APC &amp; OPROC ETO'!E165),'01. APC &amp; OPROC ETO'!E165*(1+VLOOKUP(LEFT($B165,2),'00. Adjustment factors'!$B$9:$M$51,E$1,FALSE)),"-")))</f>
        <v>932.78998443203238</v>
      </c>
      <c r="F165" s="688" t="str">
        <f>IF('01. APC &amp; OPROC Manual Adj'!F165="-","-",
IF(ISNUMBER('01. APC &amp; OPROC Manual Adj'!F165),'01. APC &amp; OPROC Manual Adj'!F165*(1+VLOOKUP(LEFT($B165,2),'00. Adjustment factors'!$B$9:$M$51,F$1,FALSE)),
IF(ISNUMBER('01. APC &amp; OPROC ETO'!F165),'01. APC &amp; OPROC ETO'!F165*(1+VLOOKUP(LEFT($B165,2),'00. Adjustment factors'!$B$9:$M$51,F$1,FALSE)),"-")))</f>
        <v>-</v>
      </c>
      <c r="G165" s="688" t="str">
        <f>IF('01. APC &amp; OPROC Manual Adj'!G165="-","-",
IF(ISNUMBER('01. APC &amp; OPROC Manual Adj'!G165),'01. APC &amp; OPROC Manual Adj'!G165*(1+VLOOKUP(LEFT($B165,2),'00. Adjustment factors'!$B$9:$M$51,G$1,FALSE)),
IF(ISNUMBER('01. APC &amp; OPROC ETO'!G165),'01. APC &amp; OPROC ETO'!G165*(1+VLOOKUP(LEFT($B165,2),'00. Adjustment factors'!$B$9:$M$51,G$1,FALSE)),"-")))</f>
        <v>-</v>
      </c>
      <c r="H165" s="688">
        <f>IF('01. APC &amp; OPROC Manual Adj'!H165&lt;&gt;"",'01. APC &amp; OPROC Manual Adj'!H165,'01. APC &amp; OPROC ETO'!H165)</f>
        <v>5</v>
      </c>
      <c r="I165" s="688">
        <f>IF('01. APC &amp; OPROC Manual Adj'!I165="-","-",
IF(ISNUMBER('01. APC &amp; OPROC Manual Adj'!I165),'01. APC &amp; OPROC Manual Adj'!I165*(1+VLOOKUP(LEFT($B165,2),'00. Adjustment factors'!$B$9:$M$51,I$1,FALSE)),
IF(ISNUMBER('01. APC &amp; OPROC ETO'!I165),'01. APC &amp; OPROC ETO'!I165*(1+VLOOKUP(LEFT($B165,2),'00. Adjustment factors'!$B$9:$M$51,I$1,FALSE)),"-")))</f>
        <v>694.26370984930372</v>
      </c>
      <c r="J165" s="688">
        <f>IF('01. APC &amp; OPROC Manual Adj'!J165&lt;&gt;"",'01. APC &amp; OPROC Manual Adj'!J165,'01. APC &amp; OPROC ETO'!J165)</f>
        <v>5</v>
      </c>
      <c r="K165" s="688">
        <f>IF('01. APC &amp; OPROC Manual Adj'!K165="-","-",
IF(ISNUMBER('01. APC &amp; OPROC Manual Adj'!K165),'01. APC &amp; OPROC Manual Adj'!K165*(1+VLOOKUP(LEFT($B165,2),'00. Adjustment factors'!$B$9:$M$51,K$1,FALSE)),
IF(ISNUMBER('01. APC &amp; OPROC ETO'!K165),'01. APC &amp; OPROC ETO'!K165*(1+VLOOKUP(LEFT($B165,2),'00. Adjustment factors'!$B$9:$M$51,K$1,FALSE)),"-")))</f>
        <v>221.27990164634602</v>
      </c>
      <c r="L165" s="688" t="str">
        <f>'01. APC &amp; OPROC ETO'!L165</f>
        <v>Yes</v>
      </c>
      <c r="M165" s="689">
        <f>'01. APC &amp; OPROC ETO'!M165</f>
        <v>0.65</v>
      </c>
      <c r="N165" s="688">
        <f>IF('01. APC &amp; OPROC Manual Adj'!N165="-","-",
IF(ISNUMBER('01. APC &amp; OPROC Manual Adj'!N165),'01. APC &amp; OPROC Manual Adj'!N165*(1+VLOOKUP(LEFT($B165,2),'00. Adjustment factors'!$B$9:$M$51,N$1,FALSE)),
IF(ISNUMBER('01. APC &amp; OPROC ETO'!N165),'01. APC &amp; OPROC ETO'!N165*(1+VLOOKUP(LEFT($B165,2),'00. Adjustment factors'!$B$9:$M$51,N$1,FALSE)),"-")))</f>
        <v>451.67741357154995</v>
      </c>
      <c r="O165" s="688" t="str">
        <f>'01. APC &amp; OPROC ETO'!O165</f>
        <v/>
      </c>
      <c r="P165" s="690" t="str">
        <f>'01. APC &amp; OPROC ETO'!P165</f>
        <v/>
      </c>
      <c r="S165" s="359"/>
      <c r="T165" s="359"/>
    </row>
    <row r="166" spans="2:20" x14ac:dyDescent="0.2">
      <c r="B166" s="687" t="s">
        <v>979</v>
      </c>
      <c r="C166" s="636" t="s">
        <v>2142</v>
      </c>
      <c r="D166" s="691" t="str">
        <f>IF('01. APC &amp; OPROC Manual Adj'!D166="-","-",
IF(ISNUMBER('01. APC &amp; OPROC Manual Adj'!D166),'01. APC &amp; OPROC Manual Adj'!D166*(1+VLOOKUP(LEFT($B166,2),'00. Adjustment factors'!$B$9:$M$51,D$1,FALSE)),
IF(ISNUMBER('01. APC &amp; OPROC ETO'!D166),'01. APC &amp; OPROC ETO'!D166*(1+VLOOKUP(LEFT($B166,2),'00. Adjustment factors'!$B$9:$M$51,D$1,FALSE)),"-")))</f>
        <v>-</v>
      </c>
      <c r="E166" s="688">
        <f>IF('01. APC &amp; OPROC Manual Adj'!E166="-","-",
IF(ISNUMBER('01. APC &amp; OPROC Manual Adj'!E166),'01. APC &amp; OPROC Manual Adj'!E166*(1+VLOOKUP(LEFT($B166,2),'00. Adjustment factors'!$B$9:$M$51,E$1,FALSE)),
IF(ISNUMBER('01. APC &amp; OPROC ETO'!E166),'01. APC &amp; OPROC ETO'!E166*(1+VLOOKUP(LEFT($B166,2),'00. Adjustment factors'!$B$9:$M$51,E$1,FALSE)),"-")))</f>
        <v>613.06327594880031</v>
      </c>
      <c r="F166" s="688" t="str">
        <f>IF('01. APC &amp; OPROC Manual Adj'!F166="-","-",
IF(ISNUMBER('01. APC &amp; OPROC Manual Adj'!F166),'01. APC &amp; OPROC Manual Adj'!F166*(1+VLOOKUP(LEFT($B166,2),'00. Adjustment factors'!$B$9:$M$51,F$1,FALSE)),
IF(ISNUMBER('01. APC &amp; OPROC ETO'!F166),'01. APC &amp; OPROC ETO'!F166*(1+VLOOKUP(LEFT($B166,2),'00. Adjustment factors'!$B$9:$M$51,F$1,FALSE)),"-")))</f>
        <v>-</v>
      </c>
      <c r="G166" s="688" t="str">
        <f>IF('01. APC &amp; OPROC Manual Adj'!G166="-","-",
IF(ISNUMBER('01. APC &amp; OPROC Manual Adj'!G166),'01. APC &amp; OPROC Manual Adj'!G166*(1+VLOOKUP(LEFT($B166,2),'00. Adjustment factors'!$B$9:$M$51,G$1,FALSE)),
IF(ISNUMBER('01. APC &amp; OPROC ETO'!G166),'01. APC &amp; OPROC ETO'!G166*(1+VLOOKUP(LEFT($B166,2),'00. Adjustment factors'!$B$9:$M$51,G$1,FALSE)),"-")))</f>
        <v>-</v>
      </c>
      <c r="H166" s="688">
        <f>IF('01. APC &amp; OPROC Manual Adj'!H166&lt;&gt;"",'01. APC &amp; OPROC Manual Adj'!H166,'01. APC &amp; OPROC ETO'!H166)</f>
        <v>5</v>
      </c>
      <c r="I166" s="688">
        <f>IF('01. APC &amp; OPROC Manual Adj'!I166="-","-",
IF(ISNUMBER('01. APC &amp; OPROC Manual Adj'!I166),'01. APC &amp; OPROC Manual Adj'!I166*(1+VLOOKUP(LEFT($B166,2),'00. Adjustment factors'!$B$9:$M$51,I$1,FALSE)),
IF(ISNUMBER('01. APC &amp; OPROC ETO'!I166),'01. APC &amp; OPROC ETO'!I166*(1+VLOOKUP(LEFT($B166,2),'00. Adjustment factors'!$B$9:$M$51,I$1,FALSE)),"-")))</f>
        <v>429.34729424891151</v>
      </c>
      <c r="J166" s="688">
        <f>IF('01. APC &amp; OPROC Manual Adj'!J166&lt;&gt;"",'01. APC &amp; OPROC Manual Adj'!J166,'01. APC &amp; OPROC ETO'!J166)</f>
        <v>5</v>
      </c>
      <c r="K166" s="688">
        <f>IF('01. APC &amp; OPROC Manual Adj'!K166="-","-",
IF(ISNUMBER('01. APC &amp; OPROC Manual Adj'!K166),'01. APC &amp; OPROC Manual Adj'!K166*(1+VLOOKUP(LEFT($B166,2),'00. Adjustment factors'!$B$9:$M$51,K$1,FALSE)),
IF(ISNUMBER('01. APC &amp; OPROC ETO'!K166),'01. APC &amp; OPROC ETO'!K166*(1+VLOOKUP(LEFT($B166,2),'00. Adjustment factors'!$B$9:$M$51,K$1,FALSE)),"-")))</f>
        <v>221.27990164634602</v>
      </c>
      <c r="L166" s="688" t="str">
        <f>'01. APC &amp; OPROC ETO'!L166</f>
        <v>Yes</v>
      </c>
      <c r="M166" s="689">
        <f>'01. APC &amp; OPROC ETO'!M166</f>
        <v>1</v>
      </c>
      <c r="N166" s="688">
        <f>IF('01. APC &amp; OPROC Manual Adj'!N166="-","-",
IF(ISNUMBER('01. APC &amp; OPROC Manual Adj'!N166),'01. APC &amp; OPROC Manual Adj'!N166*(1+VLOOKUP(LEFT($B166,2),'00. Adjustment factors'!$B$9:$M$51,N$1,FALSE)),
IF(ISNUMBER('01. APC &amp; OPROC ETO'!N166),'01. APC &amp; OPROC ETO'!N166*(1+VLOOKUP(LEFT($B166,2),'00. Adjustment factors'!$B$9:$M$51,N$1,FALSE)),"-")))</f>
        <v>429.34729424891151</v>
      </c>
      <c r="O166" s="688" t="str">
        <f>'01. APC &amp; OPROC ETO'!O166</f>
        <v/>
      </c>
      <c r="P166" s="690" t="str">
        <f>'01. APC &amp; OPROC ETO'!P166</f>
        <v/>
      </c>
      <c r="S166" s="359"/>
      <c r="T166" s="359"/>
    </row>
    <row r="167" spans="2:20" x14ac:dyDescent="0.2">
      <c r="B167" s="687" t="s">
        <v>980</v>
      </c>
      <c r="C167" s="636" t="s">
        <v>2143</v>
      </c>
      <c r="D167" s="691" t="str">
        <f>IF('01. APC &amp; OPROC Manual Adj'!D167="-","-",
IF(ISNUMBER('01. APC &amp; OPROC Manual Adj'!D167),'01. APC &amp; OPROC Manual Adj'!D167*(1+VLOOKUP(LEFT($B167,2),'00. Adjustment factors'!$B$9:$M$51,D$1,FALSE)),
IF(ISNUMBER('01. APC &amp; OPROC ETO'!D167),'01. APC &amp; OPROC ETO'!D167*(1+VLOOKUP(LEFT($B167,2),'00. Adjustment factors'!$B$9:$M$51,D$1,FALSE)),"-")))</f>
        <v>-</v>
      </c>
      <c r="E167" s="688">
        <f>IF('01. APC &amp; OPROC Manual Adj'!E167="-","-",
IF(ISNUMBER('01. APC &amp; OPROC Manual Adj'!E167),'01. APC &amp; OPROC Manual Adj'!E167*(1+VLOOKUP(LEFT($B167,2),'00. Adjustment factors'!$B$9:$M$51,E$1,FALSE)),
IF(ISNUMBER('01. APC &amp; OPROC ETO'!E167),'01. APC &amp; OPROC ETO'!E167*(1+VLOOKUP(LEFT($B167,2),'00. Adjustment factors'!$B$9:$M$51,E$1,FALSE)),"-")))</f>
        <v>1847.3098712364515</v>
      </c>
      <c r="F167" s="688" t="str">
        <f>IF('01. APC &amp; OPROC Manual Adj'!F167="-","-",
IF(ISNUMBER('01. APC &amp; OPROC Manual Adj'!F167),'01. APC &amp; OPROC Manual Adj'!F167*(1+VLOOKUP(LEFT($B167,2),'00. Adjustment factors'!$B$9:$M$51,F$1,FALSE)),
IF(ISNUMBER('01. APC &amp; OPROC ETO'!F167),'01. APC &amp; OPROC ETO'!F167*(1+VLOOKUP(LEFT($B167,2),'00. Adjustment factors'!$B$9:$M$51,F$1,FALSE)),"-")))</f>
        <v>-</v>
      </c>
      <c r="G167" s="688" t="str">
        <f>IF('01. APC &amp; OPROC Manual Adj'!G167="-","-",
IF(ISNUMBER('01. APC &amp; OPROC Manual Adj'!G167),'01. APC &amp; OPROC Manual Adj'!G167*(1+VLOOKUP(LEFT($B167,2),'00. Adjustment factors'!$B$9:$M$51,G$1,FALSE)),
IF(ISNUMBER('01. APC &amp; OPROC ETO'!G167),'01. APC &amp; OPROC ETO'!G167*(1+VLOOKUP(LEFT($B167,2),'00. Adjustment factors'!$B$9:$M$51,G$1,FALSE)),"-")))</f>
        <v>-</v>
      </c>
      <c r="H167" s="688">
        <f>IF('01. APC &amp; OPROC Manual Adj'!H167&lt;&gt;"",'01. APC &amp; OPROC Manual Adj'!H167,'01. APC &amp; OPROC ETO'!H167)</f>
        <v>17</v>
      </c>
      <c r="I167" s="688">
        <f>IF('01. APC &amp; OPROC Manual Adj'!I167="-","-",
IF(ISNUMBER('01. APC &amp; OPROC Manual Adj'!I167),'01. APC &amp; OPROC Manual Adj'!I167*(1+VLOOKUP(LEFT($B167,2),'00. Adjustment factors'!$B$9:$M$51,I$1,FALSE)),
IF(ISNUMBER('01. APC &amp; OPROC ETO'!I167),'01. APC &amp; OPROC ETO'!I167*(1+VLOOKUP(LEFT($B167,2),'00. Adjustment factors'!$B$9:$M$51,I$1,FALSE)),"-")))</f>
        <v>2024.9358203938025</v>
      </c>
      <c r="J167" s="688">
        <f>IF('01. APC &amp; OPROC Manual Adj'!J167&lt;&gt;"",'01. APC &amp; OPROC Manual Adj'!J167,'01. APC &amp; OPROC ETO'!J167)</f>
        <v>15</v>
      </c>
      <c r="K167" s="688">
        <f>IF('01. APC &amp; OPROC Manual Adj'!K167="-","-",
IF(ISNUMBER('01. APC &amp; OPROC Manual Adj'!K167),'01. APC &amp; OPROC Manual Adj'!K167*(1+VLOOKUP(LEFT($B167,2),'00. Adjustment factors'!$B$9:$M$51,K$1,FALSE)),
IF(ISNUMBER('01. APC &amp; OPROC ETO'!K167),'01. APC &amp; OPROC ETO'!K167*(1+VLOOKUP(LEFT($B167,2),'00. Adjustment factors'!$B$9:$M$51,K$1,FALSE)),"-")))</f>
        <v>221.27990164634602</v>
      </c>
      <c r="L167" s="688" t="str">
        <f>'01. APC &amp; OPROC ETO'!L167</f>
        <v>Yes</v>
      </c>
      <c r="M167" s="689">
        <f>'01. APC &amp; OPROC ETO'!M167</f>
        <v>0.30000000000000004</v>
      </c>
      <c r="N167" s="688">
        <f>IF('01. APC &amp; OPROC Manual Adj'!N167="-","-",
IF(ISNUMBER('01. APC &amp; OPROC Manual Adj'!N167),'01. APC &amp; OPROC Manual Adj'!N167*(1+VLOOKUP(LEFT($B167,2),'00. Adjustment factors'!$B$9:$M$51,N$1,FALSE)),
IF(ISNUMBER('01. APC &amp; OPROC ETO'!N167),'01. APC &amp; OPROC ETO'!N167*(1+VLOOKUP(LEFT($B167,2),'00. Adjustment factors'!$B$9:$M$51,N$1,FALSE)),"-")))</f>
        <v>606.97324340626255</v>
      </c>
      <c r="O167" s="688" t="str">
        <f>'01. APC &amp; OPROC ETO'!O167</f>
        <v/>
      </c>
      <c r="P167" s="690" t="str">
        <f>'01. APC &amp; OPROC ETO'!P167</f>
        <v/>
      </c>
      <c r="S167" s="359"/>
      <c r="T167" s="359"/>
    </row>
    <row r="168" spans="2:20" x14ac:dyDescent="0.2">
      <c r="B168" s="687" t="s">
        <v>981</v>
      </c>
      <c r="C168" s="636" t="s">
        <v>2144</v>
      </c>
      <c r="D168" s="691" t="str">
        <f>IF('01. APC &amp; OPROC Manual Adj'!D168="-","-",
IF(ISNUMBER('01. APC &amp; OPROC Manual Adj'!D168),'01. APC &amp; OPROC Manual Adj'!D168*(1+VLOOKUP(LEFT($B168,2),'00. Adjustment factors'!$B$9:$M$51,D$1,FALSE)),
IF(ISNUMBER('01. APC &amp; OPROC ETO'!D168),'01. APC &amp; OPROC ETO'!D168*(1+VLOOKUP(LEFT($B168,2),'00. Adjustment factors'!$B$9:$M$51,D$1,FALSE)),"-")))</f>
        <v>-</v>
      </c>
      <c r="E168" s="688">
        <f>IF('01. APC &amp; OPROC Manual Adj'!E168="-","-",
IF(ISNUMBER('01. APC &amp; OPROC Manual Adj'!E168),'01. APC &amp; OPROC Manual Adj'!E168*(1+VLOOKUP(LEFT($B168,2),'00. Adjustment factors'!$B$9:$M$51,E$1,FALSE)),
IF(ISNUMBER('01. APC &amp; OPROC ETO'!E168),'01. APC &amp; OPROC ETO'!E168*(1+VLOOKUP(LEFT($B168,2),'00. Adjustment factors'!$B$9:$M$51,E$1,FALSE)),"-")))</f>
        <v>1197.7064000324247</v>
      </c>
      <c r="F168" s="688" t="str">
        <f>IF('01. APC &amp; OPROC Manual Adj'!F168="-","-",
IF(ISNUMBER('01. APC &amp; OPROC Manual Adj'!F168),'01. APC &amp; OPROC Manual Adj'!F168*(1+VLOOKUP(LEFT($B168,2),'00. Adjustment factors'!$B$9:$M$51,F$1,FALSE)),
IF(ISNUMBER('01. APC &amp; OPROC ETO'!F168),'01. APC &amp; OPROC ETO'!F168*(1+VLOOKUP(LEFT($B168,2),'00. Adjustment factors'!$B$9:$M$51,F$1,FALSE)),"-")))</f>
        <v>-</v>
      </c>
      <c r="G168" s="688" t="str">
        <f>IF('01. APC &amp; OPROC Manual Adj'!G168="-","-",
IF(ISNUMBER('01. APC &amp; OPROC Manual Adj'!G168),'01. APC &amp; OPROC Manual Adj'!G168*(1+VLOOKUP(LEFT($B168,2),'00. Adjustment factors'!$B$9:$M$51,G$1,FALSE)),
IF(ISNUMBER('01. APC &amp; OPROC ETO'!G168),'01. APC &amp; OPROC ETO'!G168*(1+VLOOKUP(LEFT($B168,2),'00. Adjustment factors'!$B$9:$M$51,G$1,FALSE)),"-")))</f>
        <v>-</v>
      </c>
      <c r="H168" s="688">
        <f>IF('01. APC &amp; OPROC Manual Adj'!H168&lt;&gt;"",'01. APC &amp; OPROC Manual Adj'!H168,'01. APC &amp; OPROC ETO'!H168)</f>
        <v>8</v>
      </c>
      <c r="I168" s="688">
        <f>IF('01. APC &amp; OPROC Manual Adj'!I168="-","-",
IF(ISNUMBER('01. APC &amp; OPROC Manual Adj'!I168),'01. APC &amp; OPROC Manual Adj'!I168*(1+VLOOKUP(LEFT($B168,2),'00. Adjustment factors'!$B$9:$M$51,I$1,FALSE)),
IF(ISNUMBER('01. APC &amp; OPROC ETO'!I168),'01. APC &amp; OPROC ETO'!I168*(1+VLOOKUP(LEFT($B168,2),'00. Adjustment factors'!$B$9:$M$51,I$1,FALSE)),"-")))</f>
        <v>890.15975663426809</v>
      </c>
      <c r="J168" s="688">
        <f>IF('01. APC &amp; OPROC Manual Adj'!J168&lt;&gt;"",'01. APC &amp; OPROC Manual Adj'!J168,'01. APC &amp; OPROC ETO'!J168)</f>
        <v>5</v>
      </c>
      <c r="K168" s="688">
        <f>IF('01. APC &amp; OPROC Manual Adj'!K168="-","-",
IF(ISNUMBER('01. APC &amp; OPROC Manual Adj'!K168),'01. APC &amp; OPROC Manual Adj'!K168*(1+VLOOKUP(LEFT($B168,2),'00. Adjustment factors'!$B$9:$M$51,K$1,FALSE)),
IF(ISNUMBER('01. APC &amp; OPROC ETO'!K168),'01. APC &amp; OPROC ETO'!K168*(1+VLOOKUP(LEFT($B168,2),'00. Adjustment factors'!$B$9:$M$51,K$1,FALSE)),"-")))</f>
        <v>221.27990164634602</v>
      </c>
      <c r="L168" s="688" t="str">
        <f>'01. APC &amp; OPROC ETO'!L168</f>
        <v>Yes</v>
      </c>
      <c r="M168" s="689">
        <f>'01. APC &amp; OPROC ETO'!M168</f>
        <v>0.65</v>
      </c>
      <c r="N168" s="688">
        <f>IF('01. APC &amp; OPROC Manual Adj'!N168="-","-",
IF(ISNUMBER('01. APC &amp; OPROC Manual Adj'!N168),'01. APC &amp; OPROC Manual Adj'!N168*(1+VLOOKUP(LEFT($B168,2),'00. Adjustment factors'!$B$9:$M$51,N$1,FALSE)),
IF(ISNUMBER('01. APC &amp; OPROC ETO'!N168),'01. APC &amp; OPROC ETO'!N168*(1+VLOOKUP(LEFT($B168,2),'00. Adjustment factors'!$B$9:$M$51,N$1,FALSE)),"-")))</f>
        <v>578.55309154108647</v>
      </c>
      <c r="O168" s="688" t="str">
        <f>'01. APC &amp; OPROC ETO'!O168</f>
        <v/>
      </c>
      <c r="P168" s="690" t="str">
        <f>'01. APC &amp; OPROC ETO'!P168</f>
        <v/>
      </c>
      <c r="S168" s="359"/>
      <c r="T168" s="359"/>
    </row>
    <row r="169" spans="2:20" x14ac:dyDescent="0.2">
      <c r="B169" s="687" t="s">
        <v>982</v>
      </c>
      <c r="C169" s="636" t="s">
        <v>2145</v>
      </c>
      <c r="D169" s="691" t="str">
        <f>IF('01. APC &amp; OPROC Manual Adj'!D169="-","-",
IF(ISNUMBER('01. APC &amp; OPROC Manual Adj'!D169),'01. APC &amp; OPROC Manual Adj'!D169*(1+VLOOKUP(LEFT($B169,2),'00. Adjustment factors'!$B$9:$M$51,D$1,FALSE)),
IF(ISNUMBER('01. APC &amp; OPROC ETO'!D169),'01. APC &amp; OPROC ETO'!D169*(1+VLOOKUP(LEFT($B169,2),'00. Adjustment factors'!$B$9:$M$51,D$1,FALSE)),"-")))</f>
        <v>-</v>
      </c>
      <c r="E169" s="688">
        <f>IF('01. APC &amp; OPROC Manual Adj'!E169="-","-",
IF(ISNUMBER('01. APC &amp; OPROC Manual Adj'!E169),'01. APC &amp; OPROC Manual Adj'!E169*(1+VLOOKUP(LEFT($B169,2),'00. Adjustment factors'!$B$9:$M$51,E$1,FALSE)),
IF(ISNUMBER('01. APC &amp; OPROC ETO'!E169),'01. APC &amp; OPROC ETO'!E169*(1+VLOOKUP(LEFT($B169,2),'00. Adjustment factors'!$B$9:$M$51,E$1,FALSE)),"-")))</f>
        <v>702.38375323935406</v>
      </c>
      <c r="F169" s="688" t="str">
        <f>IF('01. APC &amp; OPROC Manual Adj'!F169="-","-",
IF(ISNUMBER('01. APC &amp; OPROC Manual Adj'!F169),'01. APC &amp; OPROC Manual Adj'!F169*(1+VLOOKUP(LEFT($B169,2),'00. Adjustment factors'!$B$9:$M$51,F$1,FALSE)),
IF(ISNUMBER('01. APC &amp; OPROC ETO'!F169),'01. APC &amp; OPROC ETO'!F169*(1+VLOOKUP(LEFT($B169,2),'00. Adjustment factors'!$B$9:$M$51,F$1,FALSE)),"-")))</f>
        <v>-</v>
      </c>
      <c r="G169" s="688" t="str">
        <f>IF('01. APC &amp; OPROC Manual Adj'!G169="-","-",
IF(ISNUMBER('01. APC &amp; OPROC Manual Adj'!G169),'01. APC &amp; OPROC Manual Adj'!G169*(1+VLOOKUP(LEFT($B169,2),'00. Adjustment factors'!$B$9:$M$51,G$1,FALSE)),
IF(ISNUMBER('01. APC &amp; OPROC ETO'!G169),'01. APC &amp; OPROC ETO'!G169*(1+VLOOKUP(LEFT($B169,2),'00. Adjustment factors'!$B$9:$M$51,G$1,FALSE)),"-")))</f>
        <v>-</v>
      </c>
      <c r="H169" s="688">
        <f>IF('01. APC &amp; OPROC Manual Adj'!H169&lt;&gt;"",'01. APC &amp; OPROC Manual Adj'!H169,'01. APC &amp; OPROC ETO'!H169)</f>
        <v>5</v>
      </c>
      <c r="I169" s="688">
        <f>IF('01. APC &amp; OPROC Manual Adj'!I169="-","-",
IF(ISNUMBER('01. APC &amp; OPROC Manual Adj'!I169),'01. APC &amp; OPROC Manual Adj'!I169*(1+VLOOKUP(LEFT($B169,2),'00. Adjustment factors'!$B$9:$M$51,I$1,FALSE)),
IF(ISNUMBER('01. APC &amp; OPROC ETO'!I169),'01. APC &amp; OPROC ETO'!I169*(1+VLOOKUP(LEFT($B169,2),'00. Adjustment factors'!$B$9:$M$51,I$1,FALSE)),"-")))</f>
        <v>604.94323255875008</v>
      </c>
      <c r="J169" s="688">
        <f>IF('01. APC &amp; OPROC Manual Adj'!J169&lt;&gt;"",'01. APC &amp; OPROC Manual Adj'!J169,'01. APC &amp; OPROC ETO'!J169)</f>
        <v>5</v>
      </c>
      <c r="K169" s="688">
        <f>IF('01. APC &amp; OPROC Manual Adj'!K169="-","-",
IF(ISNUMBER('01. APC &amp; OPROC Manual Adj'!K169),'01. APC &amp; OPROC Manual Adj'!K169*(1+VLOOKUP(LEFT($B169,2),'00. Adjustment factors'!$B$9:$M$51,K$1,FALSE)),
IF(ISNUMBER('01. APC &amp; OPROC ETO'!K169),'01. APC &amp; OPROC ETO'!K169*(1+VLOOKUP(LEFT($B169,2),'00. Adjustment factors'!$B$9:$M$51,K$1,FALSE)),"-")))</f>
        <v>221.27990164634602</v>
      </c>
      <c r="L169" s="688" t="str">
        <f>'01. APC &amp; OPROC ETO'!L169</f>
        <v>Yes</v>
      </c>
      <c r="M169" s="689">
        <f>'01. APC &amp; OPROC ETO'!M169</f>
        <v>1</v>
      </c>
      <c r="N169" s="688">
        <f>IF('01. APC &amp; OPROC Manual Adj'!N169="-","-",
IF(ISNUMBER('01. APC &amp; OPROC Manual Adj'!N169),'01. APC &amp; OPROC Manual Adj'!N169*(1+VLOOKUP(LEFT($B169,2),'00. Adjustment factors'!$B$9:$M$51,N$1,FALSE)),
IF(ISNUMBER('01. APC &amp; OPROC ETO'!N169),'01. APC &amp; OPROC ETO'!N169*(1+VLOOKUP(LEFT($B169,2),'00. Adjustment factors'!$B$9:$M$51,N$1,FALSE)),"-")))</f>
        <v>604.94323255875008</v>
      </c>
      <c r="O169" s="688" t="str">
        <f>'01. APC &amp; OPROC ETO'!O169</f>
        <v/>
      </c>
      <c r="P169" s="690" t="str">
        <f>'01. APC &amp; OPROC ETO'!P169</f>
        <v/>
      </c>
      <c r="S169" s="359"/>
      <c r="T169" s="359"/>
    </row>
    <row r="170" spans="2:20" x14ac:dyDescent="0.2">
      <c r="B170" s="687" t="s">
        <v>983</v>
      </c>
      <c r="C170" s="636" t="s">
        <v>2146</v>
      </c>
      <c r="D170" s="691" t="str">
        <f>IF('01. APC &amp; OPROC Manual Adj'!D170="-","-",
IF(ISNUMBER('01. APC &amp; OPROC Manual Adj'!D170),'01. APC &amp; OPROC Manual Adj'!D170*(1+VLOOKUP(LEFT($B170,2),'00. Adjustment factors'!$B$9:$M$51,D$1,FALSE)),
IF(ISNUMBER('01. APC &amp; OPROC ETO'!D170),'01. APC &amp; OPROC ETO'!D170*(1+VLOOKUP(LEFT($B170,2),'00. Adjustment factors'!$B$9:$M$51,D$1,FALSE)),"-")))</f>
        <v>-</v>
      </c>
      <c r="E170" s="688">
        <f>IF('01. APC &amp; OPROC Manual Adj'!E170="-","-",
IF(ISNUMBER('01. APC &amp; OPROC Manual Adj'!E170),'01. APC &amp; OPROC Manual Adj'!E170*(1+VLOOKUP(LEFT($B170,2),'00. Adjustment factors'!$B$9:$M$51,E$1,FALSE)),
IF(ISNUMBER('01. APC &amp; OPROC ETO'!E170),'01. APC &amp; OPROC ETO'!E170*(1+VLOOKUP(LEFT($B170,2),'00. Adjustment factors'!$B$9:$M$51,E$1,FALSE)),"-")))</f>
        <v>2689.7643729541737</v>
      </c>
      <c r="F170" s="688" t="str">
        <f>IF('01. APC &amp; OPROC Manual Adj'!F170="-","-",
IF(ISNUMBER('01. APC &amp; OPROC Manual Adj'!F170),'01. APC &amp; OPROC Manual Adj'!F170*(1+VLOOKUP(LEFT($B170,2),'00. Adjustment factors'!$B$9:$M$51,F$1,FALSE)),
IF(ISNUMBER('01. APC &amp; OPROC ETO'!F170),'01. APC &amp; OPROC ETO'!F170*(1+VLOOKUP(LEFT($B170,2),'00. Adjustment factors'!$B$9:$M$51,F$1,FALSE)),"-")))</f>
        <v>-</v>
      </c>
      <c r="G170" s="688" t="str">
        <f>IF('01. APC &amp; OPROC Manual Adj'!G170="-","-",
IF(ISNUMBER('01. APC &amp; OPROC Manual Adj'!G170),'01. APC &amp; OPROC Manual Adj'!G170*(1+VLOOKUP(LEFT($B170,2),'00. Adjustment factors'!$B$9:$M$51,G$1,FALSE)),
IF(ISNUMBER('01. APC &amp; OPROC ETO'!G170),'01. APC &amp; OPROC ETO'!G170*(1+VLOOKUP(LEFT($B170,2),'00. Adjustment factors'!$B$9:$M$51,G$1,FALSE)),"-")))</f>
        <v>-</v>
      </c>
      <c r="H170" s="688">
        <f>IF('01. APC &amp; OPROC Manual Adj'!H170&lt;&gt;"",'01. APC &amp; OPROC Manual Adj'!H170,'01. APC &amp; OPROC ETO'!H170)</f>
        <v>29</v>
      </c>
      <c r="I170" s="688">
        <f>IF('01. APC &amp; OPROC Manual Adj'!I170="-","-",
IF(ISNUMBER('01. APC &amp; OPROC Manual Adj'!I170),'01. APC &amp; OPROC Manual Adj'!I170*(1+VLOOKUP(LEFT($B170,2),'00. Adjustment factors'!$B$9:$M$51,I$1,FALSE)),
IF(ISNUMBER('01. APC &amp; OPROC ETO'!I170),'01. APC &amp; OPROC ETO'!I170*(1+VLOOKUP(LEFT($B170,2),'00. Adjustment factors'!$B$9:$M$51,I$1,FALSE)),"-")))</f>
        <v>2450.2230929476887</v>
      </c>
      <c r="J170" s="688">
        <f>IF('01. APC &amp; OPROC Manual Adj'!J170&lt;&gt;"",'01. APC &amp; OPROC Manual Adj'!J170,'01. APC &amp; OPROC ETO'!J170)</f>
        <v>21</v>
      </c>
      <c r="K170" s="688">
        <f>IF('01. APC &amp; OPROC Manual Adj'!K170="-","-",
IF(ISNUMBER('01. APC &amp; OPROC Manual Adj'!K170),'01. APC &amp; OPROC Manual Adj'!K170*(1+VLOOKUP(LEFT($B170,2),'00. Adjustment factors'!$B$9:$M$51,K$1,FALSE)),
IF(ISNUMBER('01. APC &amp; OPROC ETO'!K170),'01. APC &amp; OPROC ETO'!K170*(1+VLOOKUP(LEFT($B170,2),'00. Adjustment factors'!$B$9:$M$51,K$1,FALSE)),"-")))</f>
        <v>221.27990164634602</v>
      </c>
      <c r="L170" s="688" t="str">
        <f>'01. APC &amp; OPROC ETO'!L170</f>
        <v>Yes</v>
      </c>
      <c r="M170" s="689">
        <f>'01. APC &amp; OPROC ETO'!M170</f>
        <v>0.30000000000000004</v>
      </c>
      <c r="N170" s="688">
        <f>IF('01. APC &amp; OPROC Manual Adj'!N170="-","-",
IF(ISNUMBER('01. APC &amp; OPROC Manual Adj'!N170),'01. APC &amp; OPROC Manual Adj'!N170*(1+VLOOKUP(LEFT($B170,2),'00. Adjustment factors'!$B$9:$M$51,N$1,FALSE)),
IF(ISNUMBER('01. APC &amp; OPROC ETO'!N170),'01. APC &amp; OPROC ETO'!N170*(1+VLOOKUP(LEFT($B170,2),'00. Adjustment factors'!$B$9:$M$51,N$1,FALSE)),"-")))</f>
        <v>734.86392679955543</v>
      </c>
      <c r="O170" s="688" t="str">
        <f>'01. APC &amp; OPROC ETO'!O170</f>
        <v/>
      </c>
      <c r="P170" s="690" t="str">
        <f>'01. APC &amp; OPROC ETO'!P170</f>
        <v/>
      </c>
      <c r="S170" s="359"/>
      <c r="T170" s="359"/>
    </row>
    <row r="171" spans="2:20" x14ac:dyDescent="0.2">
      <c r="B171" s="687" t="s">
        <v>984</v>
      </c>
      <c r="C171" s="636" t="s">
        <v>2147</v>
      </c>
      <c r="D171" s="691" t="str">
        <f>IF('01. APC &amp; OPROC Manual Adj'!D171="-","-",
IF(ISNUMBER('01. APC &amp; OPROC Manual Adj'!D171),'01. APC &amp; OPROC Manual Adj'!D171*(1+VLOOKUP(LEFT($B171,2),'00. Adjustment factors'!$B$9:$M$51,D$1,FALSE)),
IF(ISNUMBER('01. APC &amp; OPROC ETO'!D171),'01. APC &amp; OPROC ETO'!D171*(1+VLOOKUP(LEFT($B171,2),'00. Adjustment factors'!$B$9:$M$51,D$1,FALSE)),"-")))</f>
        <v>-</v>
      </c>
      <c r="E171" s="688">
        <f>IF('01. APC &amp; OPROC Manual Adj'!E171="-","-",
IF(ISNUMBER('01. APC &amp; OPROC Manual Adj'!E171),'01. APC &amp; OPROC Manual Adj'!E171*(1+VLOOKUP(LEFT($B171,2),'00. Adjustment factors'!$B$9:$M$51,E$1,FALSE)),
IF(ISNUMBER('01. APC &amp; OPROC ETO'!E171),'01. APC &amp; OPROC ETO'!E171*(1+VLOOKUP(LEFT($B171,2),'00. Adjustment factors'!$B$9:$M$51,E$1,FALSE)),"-")))</f>
        <v>1203.7964325749624</v>
      </c>
      <c r="F171" s="688" t="str">
        <f>IF('01. APC &amp; OPROC Manual Adj'!F171="-","-",
IF(ISNUMBER('01. APC &amp; OPROC Manual Adj'!F171),'01. APC &amp; OPROC Manual Adj'!F171*(1+VLOOKUP(LEFT($B171,2),'00. Adjustment factors'!$B$9:$M$51,F$1,FALSE)),
IF(ISNUMBER('01. APC &amp; OPROC ETO'!F171),'01. APC &amp; OPROC ETO'!F171*(1+VLOOKUP(LEFT($B171,2),'00. Adjustment factors'!$B$9:$M$51,F$1,FALSE)),"-")))</f>
        <v>-</v>
      </c>
      <c r="G171" s="688" t="str">
        <f>IF('01. APC &amp; OPROC Manual Adj'!G171="-","-",
IF(ISNUMBER('01. APC &amp; OPROC Manual Adj'!G171),'01. APC &amp; OPROC Manual Adj'!G171*(1+VLOOKUP(LEFT($B171,2),'00. Adjustment factors'!$B$9:$M$51,G$1,FALSE)),
IF(ISNUMBER('01. APC &amp; OPROC ETO'!G171),'01. APC &amp; OPROC ETO'!G171*(1+VLOOKUP(LEFT($B171,2),'00. Adjustment factors'!$B$9:$M$51,G$1,FALSE)),"-")))</f>
        <v>-</v>
      </c>
      <c r="H171" s="688">
        <f>IF('01. APC &amp; OPROC Manual Adj'!H171&lt;&gt;"",'01. APC &amp; OPROC Manual Adj'!H171,'01. APC &amp; OPROC ETO'!H171)</f>
        <v>10</v>
      </c>
      <c r="I171" s="688">
        <f>IF('01. APC &amp; OPROC Manual Adj'!I171="-","-",
IF(ISNUMBER('01. APC &amp; OPROC Manual Adj'!I171),'01. APC &amp; OPROC Manual Adj'!I171*(1+VLOOKUP(LEFT($B171,2),'00. Adjustment factors'!$B$9:$M$51,I$1,FALSE)),
IF(ISNUMBER('01. APC &amp; OPROC ETO'!I171),'01. APC &amp; OPROC ETO'!I171*(1+VLOOKUP(LEFT($B171,2),'00. Adjustment factors'!$B$9:$M$51,I$1,FALSE)),"-")))</f>
        <v>1271.8017959666338</v>
      </c>
      <c r="J171" s="688">
        <f>IF('01. APC &amp; OPROC Manual Adj'!J171&lt;&gt;"",'01. APC &amp; OPROC Manual Adj'!J171,'01. APC &amp; OPROC ETO'!J171)</f>
        <v>8</v>
      </c>
      <c r="K171" s="688">
        <f>IF('01. APC &amp; OPROC Manual Adj'!K171="-","-",
IF(ISNUMBER('01. APC &amp; OPROC Manual Adj'!K171),'01. APC &amp; OPROC Manual Adj'!K171*(1+VLOOKUP(LEFT($B171,2),'00. Adjustment factors'!$B$9:$M$51,K$1,FALSE)),
IF(ISNUMBER('01. APC &amp; OPROC ETO'!K171),'01. APC &amp; OPROC ETO'!K171*(1+VLOOKUP(LEFT($B171,2),'00. Adjustment factors'!$B$9:$M$51,K$1,FALSE)),"-")))</f>
        <v>221.27990164634602</v>
      </c>
      <c r="L171" s="688" t="str">
        <f>'01. APC &amp; OPROC ETO'!L171</f>
        <v>Yes</v>
      </c>
      <c r="M171" s="689">
        <f>'01. APC &amp; OPROC ETO'!M171</f>
        <v>0.4</v>
      </c>
      <c r="N171" s="688">
        <f>IF('01. APC &amp; OPROC Manual Adj'!N171="-","-",
IF(ISNUMBER('01. APC &amp; OPROC Manual Adj'!N171),'01. APC &amp; OPROC Manual Adj'!N171*(1+VLOOKUP(LEFT($B171,2),'00. Adjustment factors'!$B$9:$M$51,N$1,FALSE)),
IF(ISNUMBER('01. APC &amp; OPROC ETO'!N171),'01. APC &amp; OPROC ETO'!N171*(1+VLOOKUP(LEFT($B171,2),'00. Adjustment factors'!$B$9:$M$51,N$1,FALSE)),"-")))</f>
        <v>508.51771730190228</v>
      </c>
      <c r="O171" s="688" t="str">
        <f>'01. APC &amp; OPROC ETO'!O171</f>
        <v/>
      </c>
      <c r="P171" s="690" t="str">
        <f>'01. APC &amp; OPROC ETO'!P171</f>
        <v/>
      </c>
      <c r="S171" s="359"/>
      <c r="T171" s="359"/>
    </row>
    <row r="172" spans="2:20" x14ac:dyDescent="0.2">
      <c r="B172" s="687" t="s">
        <v>985</v>
      </c>
      <c r="C172" s="636" t="s">
        <v>2148</v>
      </c>
      <c r="D172" s="691" t="str">
        <f>IF('01. APC &amp; OPROC Manual Adj'!D172="-","-",
IF(ISNUMBER('01. APC &amp; OPROC Manual Adj'!D172),'01. APC &amp; OPROC Manual Adj'!D172*(1+VLOOKUP(LEFT($B172,2),'00. Adjustment factors'!$B$9:$M$51,D$1,FALSE)),
IF(ISNUMBER('01. APC &amp; OPROC ETO'!D172),'01. APC &amp; OPROC ETO'!D172*(1+VLOOKUP(LEFT($B172,2),'00. Adjustment factors'!$B$9:$M$51,D$1,FALSE)),"-")))</f>
        <v>-</v>
      </c>
      <c r="E172" s="688">
        <f>IF('01. APC &amp; OPROC Manual Adj'!E172="-","-",
IF(ISNUMBER('01. APC &amp; OPROC Manual Adj'!E172),'01. APC &amp; OPROC Manual Adj'!E172*(1+VLOOKUP(LEFT($B172,2),'00. Adjustment factors'!$B$9:$M$51,E$1,FALSE)),
IF(ISNUMBER('01. APC &amp; OPROC ETO'!E172),'01. APC &amp; OPROC ETO'!E172*(1+VLOOKUP(LEFT($B172,2),'00. Adjustment factors'!$B$9:$M$51,E$1,FALSE)),"-")))</f>
        <v>915.53489222817541</v>
      </c>
      <c r="F172" s="688" t="str">
        <f>IF('01. APC &amp; OPROC Manual Adj'!F172="-","-",
IF(ISNUMBER('01. APC &amp; OPROC Manual Adj'!F172),'01. APC &amp; OPROC Manual Adj'!F172*(1+VLOOKUP(LEFT($B172,2),'00. Adjustment factors'!$B$9:$M$51,F$1,FALSE)),
IF(ISNUMBER('01. APC &amp; OPROC ETO'!F172),'01. APC &amp; OPROC ETO'!F172*(1+VLOOKUP(LEFT($B172,2),'00. Adjustment factors'!$B$9:$M$51,F$1,FALSE)),"-")))</f>
        <v>-</v>
      </c>
      <c r="G172" s="688" t="str">
        <f>IF('01. APC &amp; OPROC Manual Adj'!G172="-","-",
IF(ISNUMBER('01. APC &amp; OPROC Manual Adj'!G172),'01. APC &amp; OPROC Manual Adj'!G172*(1+VLOOKUP(LEFT($B172,2),'00. Adjustment factors'!$B$9:$M$51,G$1,FALSE)),
IF(ISNUMBER('01. APC &amp; OPROC ETO'!G172),'01. APC &amp; OPROC ETO'!G172*(1+VLOOKUP(LEFT($B172,2),'00. Adjustment factors'!$B$9:$M$51,G$1,FALSE)),"-")))</f>
        <v>-</v>
      </c>
      <c r="H172" s="688">
        <f>IF('01. APC &amp; OPROC Manual Adj'!H172&lt;&gt;"",'01. APC &amp; OPROC Manual Adj'!H172,'01. APC &amp; OPROC ETO'!H172)</f>
        <v>8</v>
      </c>
      <c r="I172" s="688">
        <f>IF('01. APC &amp; OPROC Manual Adj'!I172="-","-",
IF(ISNUMBER('01. APC &amp; OPROC Manual Adj'!I172),'01. APC &amp; OPROC Manual Adj'!I172*(1+VLOOKUP(LEFT($B172,2),'00. Adjustment factors'!$B$9:$M$51,I$1,FALSE)),
IF(ISNUMBER('01. APC &amp; OPROC ETO'!I172),'01. APC &amp; OPROC ETO'!I172*(1+VLOOKUP(LEFT($B172,2),'00. Adjustment factors'!$B$9:$M$51,I$1,FALSE)),"-")))</f>
        <v>568.40303730352355</v>
      </c>
      <c r="J172" s="688">
        <f>IF('01. APC &amp; OPROC Manual Adj'!J172&lt;&gt;"",'01. APC &amp; OPROC Manual Adj'!J172,'01. APC &amp; OPROC ETO'!J172)</f>
        <v>5</v>
      </c>
      <c r="K172" s="688">
        <f>IF('01. APC &amp; OPROC Manual Adj'!K172="-","-",
IF(ISNUMBER('01. APC &amp; OPROC Manual Adj'!K172),'01. APC &amp; OPROC Manual Adj'!K172*(1+VLOOKUP(LEFT($B172,2),'00. Adjustment factors'!$B$9:$M$51,K$1,FALSE)),
IF(ISNUMBER('01. APC &amp; OPROC ETO'!K172),'01. APC &amp; OPROC ETO'!K172*(1+VLOOKUP(LEFT($B172,2),'00. Adjustment factors'!$B$9:$M$51,K$1,FALSE)),"-")))</f>
        <v>221.27990164634602</v>
      </c>
      <c r="L172" s="688" t="str">
        <f>'01. APC &amp; OPROC ETO'!L172</f>
        <v>Yes</v>
      </c>
      <c r="M172" s="689">
        <f>'01. APC &amp; OPROC ETO'!M172</f>
        <v>1</v>
      </c>
      <c r="N172" s="688">
        <f>IF('01. APC &amp; OPROC Manual Adj'!N172="-","-",
IF(ISNUMBER('01. APC &amp; OPROC Manual Adj'!N172),'01. APC &amp; OPROC Manual Adj'!N172*(1+VLOOKUP(LEFT($B172,2),'00. Adjustment factors'!$B$9:$M$51,N$1,FALSE)),
IF(ISNUMBER('01. APC &amp; OPROC ETO'!N172),'01. APC &amp; OPROC ETO'!N172*(1+VLOOKUP(LEFT($B172,2),'00. Adjustment factors'!$B$9:$M$51,N$1,FALSE)),"-")))</f>
        <v>568.40303730352355</v>
      </c>
      <c r="O172" s="688" t="str">
        <f>'01. APC &amp; OPROC ETO'!O172</f>
        <v/>
      </c>
      <c r="P172" s="690" t="str">
        <f>'01. APC &amp; OPROC ETO'!P172</f>
        <v/>
      </c>
      <c r="S172" s="359"/>
      <c r="T172" s="359"/>
    </row>
    <row r="173" spans="2:20" x14ac:dyDescent="0.2">
      <c r="B173" s="687" t="s">
        <v>986</v>
      </c>
      <c r="C173" s="636" t="s">
        <v>2149</v>
      </c>
      <c r="D173" s="691" t="str">
        <f>IF('01. APC &amp; OPROC Manual Adj'!D173="-","-",
IF(ISNUMBER('01. APC &amp; OPROC Manual Adj'!D173),'01. APC &amp; OPROC Manual Adj'!D173*(1+VLOOKUP(LEFT($B173,2),'00. Adjustment factors'!$B$9:$M$51,D$1,FALSE)),
IF(ISNUMBER('01. APC &amp; OPROC ETO'!D173),'01. APC &amp; OPROC ETO'!D173*(1+VLOOKUP(LEFT($B173,2),'00. Adjustment factors'!$B$9:$M$51,D$1,FALSE)),"-")))</f>
        <v>-</v>
      </c>
      <c r="E173" s="688">
        <f>IF('01. APC &amp; OPROC Manual Adj'!E173="-","-",
IF(ISNUMBER('01. APC &amp; OPROC Manual Adj'!E173),'01. APC &amp; OPROC Manual Adj'!E173*(1+VLOOKUP(LEFT($B173,2),'00. Adjustment factors'!$B$9:$M$51,E$1,FALSE)),
IF(ISNUMBER('01. APC &amp; OPROC ETO'!E173),'01. APC &amp; OPROC ETO'!E173*(1+VLOOKUP(LEFT($B173,2),'00. Adjustment factors'!$B$9:$M$51,E$1,FALSE)),"-")))</f>
        <v>4888.2661208103018</v>
      </c>
      <c r="F173" s="688" t="str">
        <f>IF('01. APC &amp; OPROC Manual Adj'!F173="-","-",
IF(ISNUMBER('01. APC &amp; OPROC Manual Adj'!F173),'01. APC &amp; OPROC Manual Adj'!F173*(1+VLOOKUP(LEFT($B173,2),'00. Adjustment factors'!$B$9:$M$51,F$1,FALSE)),
IF(ISNUMBER('01. APC &amp; OPROC ETO'!F173),'01. APC &amp; OPROC ETO'!F173*(1+VLOOKUP(LEFT($B173,2),'00. Adjustment factors'!$B$9:$M$51,F$1,FALSE)),"-")))</f>
        <v>-</v>
      </c>
      <c r="G173" s="688" t="str">
        <f>IF('01. APC &amp; OPROC Manual Adj'!G173="-","-",
IF(ISNUMBER('01. APC &amp; OPROC Manual Adj'!G173),'01. APC &amp; OPROC Manual Adj'!G173*(1+VLOOKUP(LEFT($B173,2),'00. Adjustment factors'!$B$9:$M$51,G$1,FALSE)),
IF(ISNUMBER('01. APC &amp; OPROC ETO'!G173),'01. APC &amp; OPROC ETO'!G173*(1+VLOOKUP(LEFT($B173,2),'00. Adjustment factors'!$B$9:$M$51,G$1,FALSE)),"-")))</f>
        <v>-</v>
      </c>
      <c r="H173" s="688">
        <f>IF('01. APC &amp; OPROC Manual Adj'!H173&lt;&gt;"",'01. APC &amp; OPROC Manual Adj'!H173,'01. APC &amp; OPROC ETO'!H173)</f>
        <v>42</v>
      </c>
      <c r="I173" s="688">
        <f>IF('01. APC &amp; OPROC Manual Adj'!I173="-","-",
IF(ISNUMBER('01. APC &amp; OPROC Manual Adj'!I173),'01. APC &amp; OPROC Manual Adj'!I173*(1+VLOOKUP(LEFT($B173,2),'00. Adjustment factors'!$B$9:$M$51,I$1,FALSE)),
IF(ISNUMBER('01. APC &amp; OPROC ETO'!I173),'01. APC &amp; OPROC ETO'!I173*(1+VLOOKUP(LEFT($B173,2),'00. Adjustment factors'!$B$9:$M$51,I$1,FALSE)),"-")))</f>
        <v>4690.340063177825</v>
      </c>
      <c r="J173" s="688">
        <f>IF('01. APC &amp; OPROC Manual Adj'!J173&lt;&gt;"",'01. APC &amp; OPROC Manual Adj'!J173,'01. APC &amp; OPROC ETO'!J173)</f>
        <v>44</v>
      </c>
      <c r="K173" s="688">
        <f>IF('01. APC &amp; OPROC Manual Adj'!K173="-","-",
IF(ISNUMBER('01. APC &amp; OPROC Manual Adj'!K173),'01. APC &amp; OPROC Manual Adj'!K173*(1+VLOOKUP(LEFT($B173,2),'00. Adjustment factors'!$B$9:$M$51,K$1,FALSE)),
IF(ISNUMBER('01. APC &amp; OPROC ETO'!K173),'01. APC &amp; OPROC ETO'!K173*(1+VLOOKUP(LEFT($B173,2),'00. Adjustment factors'!$B$9:$M$51,K$1,FALSE)),"-")))</f>
        <v>221.27990164634602</v>
      </c>
      <c r="L173" s="688" t="str">
        <f>'01. APC &amp; OPROC ETO'!L173</f>
        <v>Yes</v>
      </c>
      <c r="M173" s="689">
        <f>'01. APC &amp; OPROC ETO'!M173</f>
        <v>0.30000000000000004</v>
      </c>
      <c r="N173" s="688">
        <f>IF('01. APC &amp; OPROC Manual Adj'!N173="-","-",
IF(ISNUMBER('01. APC &amp; OPROC Manual Adj'!N173),'01. APC &amp; OPROC Manual Adj'!N173*(1+VLOOKUP(LEFT($B173,2),'00. Adjustment factors'!$B$9:$M$51,N$1,FALSE)),
IF(ISNUMBER('01. APC &amp; OPROC ETO'!N173),'01. APC &amp; OPROC ETO'!N173*(1+VLOOKUP(LEFT($B173,2),'00. Adjustment factors'!$B$9:$M$51,N$1,FALSE)),"-")))</f>
        <v>1406.7975173262207</v>
      </c>
      <c r="O173" s="688" t="str">
        <f>'01. APC &amp; OPROC ETO'!O173</f>
        <v/>
      </c>
      <c r="P173" s="690" t="str">
        <f>'01. APC &amp; OPROC ETO'!P173</f>
        <v/>
      </c>
      <c r="S173" s="359"/>
      <c r="T173" s="359"/>
    </row>
    <row r="174" spans="2:20" x14ac:dyDescent="0.2">
      <c r="B174" s="687" t="s">
        <v>987</v>
      </c>
      <c r="C174" s="636" t="s">
        <v>2150</v>
      </c>
      <c r="D174" s="691" t="str">
        <f>IF('01. APC &amp; OPROC Manual Adj'!D174="-","-",
IF(ISNUMBER('01. APC &amp; OPROC Manual Adj'!D174),'01. APC &amp; OPROC Manual Adj'!D174*(1+VLOOKUP(LEFT($B174,2),'00. Adjustment factors'!$B$9:$M$51,D$1,FALSE)),
IF(ISNUMBER('01. APC &amp; OPROC ETO'!D174),'01. APC &amp; OPROC ETO'!D174*(1+VLOOKUP(LEFT($B174,2),'00. Adjustment factors'!$B$9:$M$51,D$1,FALSE)),"-")))</f>
        <v>-</v>
      </c>
      <c r="E174" s="688">
        <f>IF('01. APC &amp; OPROC Manual Adj'!E174="-","-",
IF(ISNUMBER('01. APC &amp; OPROC Manual Adj'!E174),'01. APC &amp; OPROC Manual Adj'!E174*(1+VLOOKUP(LEFT($B174,2),'00. Adjustment factors'!$B$9:$M$51,E$1,FALSE)),
IF(ISNUMBER('01. APC &amp; OPROC ETO'!E174),'01. APC &amp; OPROC ETO'!E174*(1+VLOOKUP(LEFT($B174,2),'00. Adjustment factors'!$B$9:$M$51,E$1,FALSE)),"-")))</f>
        <v>1572.2434013984962</v>
      </c>
      <c r="F174" s="688" t="str">
        <f>IF('01. APC &amp; OPROC Manual Adj'!F174="-","-",
IF(ISNUMBER('01. APC &amp; OPROC Manual Adj'!F174),'01. APC &amp; OPROC Manual Adj'!F174*(1+VLOOKUP(LEFT($B174,2),'00. Adjustment factors'!$B$9:$M$51,F$1,FALSE)),
IF(ISNUMBER('01. APC &amp; OPROC ETO'!F174),'01. APC &amp; OPROC ETO'!F174*(1+VLOOKUP(LEFT($B174,2),'00. Adjustment factors'!$B$9:$M$51,F$1,FALSE)),"-")))</f>
        <v>-</v>
      </c>
      <c r="G174" s="688" t="str">
        <f>IF('01. APC &amp; OPROC Manual Adj'!G174="-","-",
IF(ISNUMBER('01. APC &amp; OPROC Manual Adj'!G174),'01. APC &amp; OPROC Manual Adj'!G174*(1+VLOOKUP(LEFT($B174,2),'00. Adjustment factors'!$B$9:$M$51,G$1,FALSE)),
IF(ISNUMBER('01. APC &amp; OPROC ETO'!G174),'01. APC &amp; OPROC ETO'!G174*(1+VLOOKUP(LEFT($B174,2),'00. Adjustment factors'!$B$9:$M$51,G$1,FALSE)),"-")))</f>
        <v>-</v>
      </c>
      <c r="H174" s="688">
        <f>IF('01. APC &amp; OPROC Manual Adj'!H174&lt;&gt;"",'01. APC &amp; OPROC Manual Adj'!H174,'01. APC &amp; OPROC ETO'!H174)</f>
        <v>11</v>
      </c>
      <c r="I174" s="688">
        <f>IF('01. APC &amp; OPROC Manual Adj'!I174="-","-",
IF(ISNUMBER('01. APC &amp; OPROC Manual Adj'!I174),'01. APC &amp; OPROC Manual Adj'!I174*(1+VLOOKUP(LEFT($B174,2),'00. Adjustment factors'!$B$9:$M$51,I$1,FALSE)),
IF(ISNUMBER('01. APC &amp; OPROC ETO'!I174),'01. APC &amp; OPROC ETO'!I174*(1+VLOOKUP(LEFT($B174,2),'00. Adjustment factors'!$B$9:$M$51,I$1,FALSE)),"-")))</f>
        <v>2733.4096061756945</v>
      </c>
      <c r="J174" s="688">
        <f>IF('01. APC &amp; OPROC Manual Adj'!J174&lt;&gt;"",'01. APC &amp; OPROC Manual Adj'!J174,'01. APC &amp; OPROC ETO'!J174)</f>
        <v>20</v>
      </c>
      <c r="K174" s="688">
        <f>IF('01. APC &amp; OPROC Manual Adj'!K174="-","-",
IF(ISNUMBER('01. APC &amp; OPROC Manual Adj'!K174),'01. APC &amp; OPROC Manual Adj'!K174*(1+VLOOKUP(LEFT($B174,2),'00. Adjustment factors'!$B$9:$M$51,K$1,FALSE)),
IF(ISNUMBER('01. APC &amp; OPROC ETO'!K174),'01. APC &amp; OPROC ETO'!K174*(1+VLOOKUP(LEFT($B174,2),'00. Adjustment factors'!$B$9:$M$51,K$1,FALSE)),"-")))</f>
        <v>221.27990164634602</v>
      </c>
      <c r="L174" s="688" t="str">
        <f>'01. APC &amp; OPROC ETO'!L174</f>
        <v>Yes</v>
      </c>
      <c r="M174" s="689">
        <f>'01. APC &amp; OPROC ETO'!M174</f>
        <v>0.30000000000000004</v>
      </c>
      <c r="N174" s="688">
        <f>IF('01. APC &amp; OPROC Manual Adj'!N174="-","-",
IF(ISNUMBER('01. APC &amp; OPROC Manual Adj'!N174),'01. APC &amp; OPROC Manual Adj'!N174*(1+VLOOKUP(LEFT($B174,2),'00. Adjustment factors'!$B$9:$M$51,N$1,FALSE)),
IF(ISNUMBER('01. APC &amp; OPROC ETO'!N174),'01. APC &amp; OPROC ETO'!N174*(1+VLOOKUP(LEFT($B174,2),'00. Adjustment factors'!$B$9:$M$51,N$1,FALSE)),"-")))</f>
        <v>820.1243823950839</v>
      </c>
      <c r="O174" s="688" t="str">
        <f>'01. APC &amp; OPROC ETO'!O174</f>
        <v/>
      </c>
      <c r="P174" s="690" t="str">
        <f>'01. APC &amp; OPROC ETO'!P174</f>
        <v/>
      </c>
      <c r="S174" s="359"/>
      <c r="T174" s="359"/>
    </row>
    <row r="175" spans="2:20" x14ac:dyDescent="0.2">
      <c r="B175" s="687" t="s">
        <v>988</v>
      </c>
      <c r="C175" s="636" t="s">
        <v>2151</v>
      </c>
      <c r="D175" s="691" t="str">
        <f>IF('01. APC &amp; OPROC Manual Adj'!D175="-","-",
IF(ISNUMBER('01. APC &amp; OPROC Manual Adj'!D175),'01. APC &amp; OPROC Manual Adj'!D175*(1+VLOOKUP(LEFT($B175,2),'00. Adjustment factors'!$B$9:$M$51,D$1,FALSE)),
IF(ISNUMBER('01. APC &amp; OPROC ETO'!D175),'01. APC &amp; OPROC ETO'!D175*(1+VLOOKUP(LEFT($B175,2),'00. Adjustment factors'!$B$9:$M$51,D$1,FALSE)),"-")))</f>
        <v>-</v>
      </c>
      <c r="E175" s="688">
        <f>IF('01. APC &amp; OPROC Manual Adj'!E175="-","-",
IF(ISNUMBER('01. APC &amp; OPROC Manual Adj'!E175),'01. APC &amp; OPROC Manual Adj'!E175*(1+VLOOKUP(LEFT($B175,2),'00. Adjustment factors'!$B$9:$M$51,E$1,FALSE)),
IF(ISNUMBER('01. APC &amp; OPROC ETO'!E175),'01. APC &amp; OPROC ETO'!E175*(1+VLOOKUP(LEFT($B175,2),'00. Adjustment factors'!$B$9:$M$51,E$1,FALSE)),"-")))</f>
        <v>1430.1426420726154</v>
      </c>
      <c r="F175" s="688" t="str">
        <f>IF('01. APC &amp; OPROC Manual Adj'!F175="-","-",
IF(ISNUMBER('01. APC &amp; OPROC Manual Adj'!F175),'01. APC &amp; OPROC Manual Adj'!F175*(1+VLOOKUP(LEFT($B175,2),'00. Adjustment factors'!$B$9:$M$51,F$1,FALSE)),
IF(ISNUMBER('01. APC &amp; OPROC ETO'!F175),'01. APC &amp; OPROC ETO'!F175*(1+VLOOKUP(LEFT($B175,2),'00. Adjustment factors'!$B$9:$M$51,F$1,FALSE)),"-")))</f>
        <v>-</v>
      </c>
      <c r="G175" s="688" t="str">
        <f>IF('01. APC &amp; OPROC Manual Adj'!G175="-","-",
IF(ISNUMBER('01. APC &amp; OPROC Manual Adj'!G175),'01. APC &amp; OPROC Manual Adj'!G175*(1+VLOOKUP(LEFT($B175,2),'00. Adjustment factors'!$B$9:$M$51,G$1,FALSE)),
IF(ISNUMBER('01. APC &amp; OPROC ETO'!G175),'01. APC &amp; OPROC ETO'!G175*(1+VLOOKUP(LEFT($B175,2),'00. Adjustment factors'!$B$9:$M$51,G$1,FALSE)),"-")))</f>
        <v>-</v>
      </c>
      <c r="H175" s="688">
        <f>IF('01. APC &amp; OPROC Manual Adj'!H175&lt;&gt;"",'01. APC &amp; OPROC Manual Adj'!H175,'01. APC &amp; OPROC ETO'!H175)</f>
        <v>13</v>
      </c>
      <c r="I175" s="688">
        <f>IF('01. APC &amp; OPROC Manual Adj'!I175="-","-",
IF(ISNUMBER('01. APC &amp; OPROC Manual Adj'!I175),'01. APC &amp; OPROC Manual Adj'!I175*(1+VLOOKUP(LEFT($B175,2),'00. Adjustment factors'!$B$9:$M$51,I$1,FALSE)),
IF(ISNUMBER('01. APC &amp; OPROC ETO'!I175),'01. APC &amp; OPROC ETO'!I175*(1+VLOOKUP(LEFT($B175,2),'00. Adjustment factors'!$B$9:$M$51,I$1,FALSE)),"-")))</f>
        <v>2059.4460048015167</v>
      </c>
      <c r="J175" s="688">
        <f>IF('01. APC &amp; OPROC Manual Adj'!J175&lt;&gt;"",'01. APC &amp; OPROC Manual Adj'!J175,'01. APC &amp; OPROC ETO'!J175)</f>
        <v>14</v>
      </c>
      <c r="K175" s="688">
        <f>IF('01. APC &amp; OPROC Manual Adj'!K175="-","-",
IF(ISNUMBER('01. APC &amp; OPROC Manual Adj'!K175),'01. APC &amp; OPROC Manual Adj'!K175*(1+VLOOKUP(LEFT($B175,2),'00. Adjustment factors'!$B$9:$M$51,K$1,FALSE)),
IF(ISNUMBER('01. APC &amp; OPROC ETO'!K175),'01. APC &amp; OPROC ETO'!K175*(1+VLOOKUP(LEFT($B175,2),'00. Adjustment factors'!$B$9:$M$51,K$1,FALSE)),"-")))</f>
        <v>221.27990164634602</v>
      </c>
      <c r="L175" s="688" t="str">
        <f>'01. APC &amp; OPROC ETO'!L175</f>
        <v>Yes</v>
      </c>
      <c r="M175" s="689">
        <f>'01. APC &amp; OPROC ETO'!M175</f>
        <v>0.30000000000000004</v>
      </c>
      <c r="N175" s="688">
        <f>IF('01. APC &amp; OPROC Manual Adj'!N175="-","-",
IF(ISNUMBER('01. APC &amp; OPROC Manual Adj'!N175),'01. APC &amp; OPROC Manual Adj'!N175*(1+VLOOKUP(LEFT($B175,2),'00. Adjustment factors'!$B$9:$M$51,N$1,FALSE)),
IF(ISNUMBER('01. APC &amp; OPROC ETO'!N175),'01. APC &amp; OPROC ETO'!N175*(1+VLOOKUP(LEFT($B175,2),'00. Adjustment factors'!$B$9:$M$51,N$1,FALSE)),"-")))</f>
        <v>618.13830306758177</v>
      </c>
      <c r="O175" s="688" t="str">
        <f>'01. APC &amp; OPROC ETO'!O175</f>
        <v/>
      </c>
      <c r="P175" s="690" t="str">
        <f>'01. APC &amp; OPROC ETO'!P175</f>
        <v/>
      </c>
      <c r="S175" s="359"/>
      <c r="T175" s="359"/>
    </row>
    <row r="176" spans="2:20" x14ac:dyDescent="0.2">
      <c r="B176" s="687" t="s">
        <v>991</v>
      </c>
      <c r="C176" s="636" t="s">
        <v>2152</v>
      </c>
      <c r="D176" s="691" t="str">
        <f>IF('01. APC &amp; OPROC Manual Adj'!D176="-","-",
IF(ISNUMBER('01. APC &amp; OPROC Manual Adj'!D176),'01. APC &amp; OPROC Manual Adj'!D176*(1+VLOOKUP(LEFT($B176,2),'00. Adjustment factors'!$B$9:$M$51,D$1,FALSE)),
IF(ISNUMBER('01. APC &amp; OPROC ETO'!D176),'01. APC &amp; OPROC ETO'!D176*(1+VLOOKUP(LEFT($B176,2),'00. Adjustment factors'!$B$9:$M$51,D$1,FALSE)),"-")))</f>
        <v>-</v>
      </c>
      <c r="E176" s="688">
        <f>IF('01. APC &amp; OPROC Manual Adj'!E176="-","-",
IF(ISNUMBER('01. APC &amp; OPROC Manual Adj'!E176),'01. APC &amp; OPROC Manual Adj'!E176*(1+VLOOKUP(LEFT($B176,2),'00. Adjustment factors'!$B$9:$M$51,E$1,FALSE)),
IF(ISNUMBER('01. APC &amp; OPROC ETO'!E176),'01. APC &amp; OPROC ETO'!E176*(1+VLOOKUP(LEFT($B176,2),'00. Adjustment factors'!$B$9:$M$51,E$1,FALSE)),"-")))</f>
        <v>2335.5274800632278</v>
      </c>
      <c r="F176" s="688" t="str">
        <f>IF('01. APC &amp; OPROC Manual Adj'!F176="-","-",
IF(ISNUMBER('01. APC &amp; OPROC Manual Adj'!F176),'01. APC &amp; OPROC Manual Adj'!F176*(1+VLOOKUP(LEFT($B176,2),'00. Adjustment factors'!$B$9:$M$51,F$1,FALSE)),
IF(ISNUMBER('01. APC &amp; OPROC ETO'!F176),'01. APC &amp; OPROC ETO'!F176*(1+VLOOKUP(LEFT($B176,2),'00. Adjustment factors'!$B$9:$M$51,F$1,FALSE)),"-")))</f>
        <v>-</v>
      </c>
      <c r="G176" s="688" t="str">
        <f>IF('01. APC &amp; OPROC Manual Adj'!G176="-","-",
IF(ISNUMBER('01. APC &amp; OPROC Manual Adj'!G176),'01. APC &amp; OPROC Manual Adj'!G176*(1+VLOOKUP(LEFT($B176,2),'00. Adjustment factors'!$B$9:$M$51,G$1,FALSE)),
IF(ISNUMBER('01. APC &amp; OPROC ETO'!G176),'01. APC &amp; OPROC ETO'!G176*(1+VLOOKUP(LEFT($B176,2),'00. Adjustment factors'!$B$9:$M$51,G$1,FALSE)),"-")))</f>
        <v>-</v>
      </c>
      <c r="H176" s="688">
        <f>IF('01. APC &amp; OPROC Manual Adj'!H176&lt;&gt;"",'01. APC &amp; OPROC Manual Adj'!H176,'01. APC &amp; OPROC ETO'!H176)</f>
        <v>5</v>
      </c>
      <c r="I176" s="688">
        <f>IF('01. APC &amp; OPROC Manual Adj'!I176="-","-",
IF(ISNUMBER('01. APC &amp; OPROC Manual Adj'!I176),'01. APC &amp; OPROC Manual Adj'!I176*(1+VLOOKUP(LEFT($B176,2),'00. Adjustment factors'!$B$9:$M$51,I$1,FALSE)),
IF(ISNUMBER('01. APC &amp; OPROC ETO'!I176),'01. APC &amp; OPROC ETO'!I176*(1+VLOOKUP(LEFT($B176,2),'00. Adjustment factors'!$B$9:$M$51,I$1,FALSE)),"-")))</f>
        <v>2335.5274800632278</v>
      </c>
      <c r="J176" s="688">
        <f>IF('01. APC &amp; OPROC Manual Adj'!J176&lt;&gt;"",'01. APC &amp; OPROC Manual Adj'!J176,'01. APC &amp; OPROC ETO'!J176)</f>
        <v>5</v>
      </c>
      <c r="K176" s="688">
        <f>IF('01. APC &amp; OPROC Manual Adj'!K176="-","-",
IF(ISNUMBER('01. APC &amp; OPROC Manual Adj'!K176),'01. APC &amp; OPROC Manual Adj'!K176*(1+VLOOKUP(LEFT($B176,2),'00. Adjustment factors'!$B$9:$M$51,K$1,FALSE)),
IF(ISNUMBER('01. APC &amp; OPROC ETO'!K176),'01. APC &amp; OPROC ETO'!K176*(1+VLOOKUP(LEFT($B176,2),'00. Adjustment factors'!$B$9:$M$51,K$1,FALSE)),"-")))</f>
        <v>221.27990164634602</v>
      </c>
      <c r="L176" s="688" t="str">
        <f>'01. APC &amp; OPROC ETO'!L176</f>
        <v>No</v>
      </c>
      <c r="M176" s="689" t="str">
        <f>'01. APC &amp; OPROC ETO'!M176</f>
        <v>-</v>
      </c>
      <c r="N176" s="688" t="str">
        <f>IF('01. APC &amp; OPROC Manual Adj'!N176="-","-",
IF(ISNUMBER('01. APC &amp; OPROC Manual Adj'!N176),'01. APC &amp; OPROC Manual Adj'!N176*(1+VLOOKUP(LEFT($B176,2),'00. Adjustment factors'!$B$9:$M$51,N$1,FALSE)),
IF(ISNUMBER('01. APC &amp; OPROC ETO'!N176),'01. APC &amp; OPROC ETO'!N176*(1+VLOOKUP(LEFT($B176,2),'00. Adjustment factors'!$B$9:$M$51,N$1,FALSE)),"-")))</f>
        <v>-</v>
      </c>
      <c r="O176" s="688" t="str">
        <f>'01. APC &amp; OPROC ETO'!O176</f>
        <v/>
      </c>
      <c r="P176" s="690" t="str">
        <f>'01. APC &amp; OPROC ETO'!P176</f>
        <v/>
      </c>
      <c r="S176" s="359"/>
      <c r="T176" s="359"/>
    </row>
    <row r="177" spans="2:20" x14ac:dyDescent="0.2">
      <c r="B177" s="687" t="s">
        <v>992</v>
      </c>
      <c r="C177" s="636" t="s">
        <v>2153</v>
      </c>
      <c r="D177" s="691" t="str">
        <f>IF('01. APC &amp; OPROC Manual Adj'!D177="-","-",
IF(ISNUMBER('01. APC &amp; OPROC Manual Adj'!D177),'01. APC &amp; OPROC Manual Adj'!D177*(1+VLOOKUP(LEFT($B177,2),'00. Adjustment factors'!$B$9:$M$51,D$1,FALSE)),
IF(ISNUMBER('01. APC &amp; OPROC ETO'!D177),'01. APC &amp; OPROC ETO'!D177*(1+VLOOKUP(LEFT($B177,2),'00. Adjustment factors'!$B$9:$M$51,D$1,FALSE)),"-")))</f>
        <v>-</v>
      </c>
      <c r="E177" s="688">
        <f>IF('01. APC &amp; OPROC Manual Adj'!E177="-","-",
IF(ISNUMBER('01. APC &amp; OPROC Manual Adj'!E177),'01. APC &amp; OPROC Manual Adj'!E177*(1+VLOOKUP(LEFT($B177,2),'00. Adjustment factors'!$B$9:$M$51,E$1,FALSE)),
IF(ISNUMBER('01. APC &amp; OPROC ETO'!E177),'01. APC &amp; OPROC ETO'!E177*(1+VLOOKUP(LEFT($B177,2),'00. Adjustment factors'!$B$9:$M$51,E$1,FALSE)),"-")))</f>
        <v>430.3622996726678</v>
      </c>
      <c r="F177" s="688" t="str">
        <f>IF('01. APC &amp; OPROC Manual Adj'!F177="-","-",
IF(ISNUMBER('01. APC &amp; OPROC Manual Adj'!F177),'01. APC &amp; OPROC Manual Adj'!F177*(1+VLOOKUP(LEFT($B177,2),'00. Adjustment factors'!$B$9:$M$51,F$1,FALSE)),
IF(ISNUMBER('01. APC &amp; OPROC ETO'!F177),'01. APC &amp; OPROC ETO'!F177*(1+VLOOKUP(LEFT($B177,2),'00. Adjustment factors'!$B$9:$M$51,F$1,FALSE)),"-")))</f>
        <v>-</v>
      </c>
      <c r="G177" s="688" t="str">
        <f>IF('01. APC &amp; OPROC Manual Adj'!G177="-","-",
IF(ISNUMBER('01. APC &amp; OPROC Manual Adj'!G177),'01. APC &amp; OPROC Manual Adj'!G177*(1+VLOOKUP(LEFT($B177,2),'00. Adjustment factors'!$B$9:$M$51,G$1,FALSE)),
IF(ISNUMBER('01. APC &amp; OPROC ETO'!G177),'01. APC &amp; OPROC ETO'!G177*(1+VLOOKUP(LEFT($B177,2),'00. Adjustment factors'!$B$9:$M$51,G$1,FALSE)),"-")))</f>
        <v>-</v>
      </c>
      <c r="H177" s="688">
        <f>IF('01. APC &amp; OPROC Manual Adj'!H177&lt;&gt;"",'01. APC &amp; OPROC Manual Adj'!H177,'01. APC &amp; OPROC ETO'!H177)</f>
        <v>5</v>
      </c>
      <c r="I177" s="688">
        <f>IF('01. APC &amp; OPROC Manual Adj'!I177="-","-",
IF(ISNUMBER('01. APC &amp; OPROC Manual Adj'!I177),'01. APC &amp; OPROC Manual Adj'!I177*(1+VLOOKUP(LEFT($B177,2),'00. Adjustment factors'!$B$9:$M$51,I$1,FALSE)),
IF(ISNUMBER('01. APC &amp; OPROC ETO'!I177),'01. APC &amp; OPROC ETO'!I177*(1+VLOOKUP(LEFT($B177,2),'00. Adjustment factors'!$B$9:$M$51,I$1,FALSE)),"-")))</f>
        <v>801.85428476747063</v>
      </c>
      <c r="J177" s="688">
        <f>IF('01. APC &amp; OPROC Manual Adj'!J177&lt;&gt;"",'01. APC &amp; OPROC Manual Adj'!J177,'01. APC &amp; OPROC ETO'!J177)</f>
        <v>5</v>
      </c>
      <c r="K177" s="688">
        <f>IF('01. APC &amp; OPROC Manual Adj'!K177="-","-",
IF(ISNUMBER('01. APC &amp; OPROC Manual Adj'!K177),'01. APC &amp; OPROC Manual Adj'!K177*(1+VLOOKUP(LEFT($B177,2),'00. Adjustment factors'!$B$9:$M$51,K$1,FALSE)),
IF(ISNUMBER('01. APC &amp; OPROC ETO'!K177),'01. APC &amp; OPROC ETO'!K177*(1+VLOOKUP(LEFT($B177,2),'00. Adjustment factors'!$B$9:$M$51,K$1,FALSE)),"-")))</f>
        <v>330.18059130877191</v>
      </c>
      <c r="L177" s="688" t="str">
        <f>'01. APC &amp; OPROC ETO'!L177</f>
        <v>No</v>
      </c>
      <c r="M177" s="689" t="str">
        <f>'01. APC &amp; OPROC ETO'!M177</f>
        <v>-</v>
      </c>
      <c r="N177" s="688" t="str">
        <f>IF('01. APC &amp; OPROC Manual Adj'!N177="-","-",
IF(ISNUMBER('01. APC &amp; OPROC Manual Adj'!N177),'01. APC &amp; OPROC Manual Adj'!N177*(1+VLOOKUP(LEFT($B177,2),'00. Adjustment factors'!$B$9:$M$51,N$1,FALSE)),
IF(ISNUMBER('01. APC &amp; OPROC ETO'!N177),'01. APC &amp; OPROC ETO'!N177*(1+VLOOKUP(LEFT($B177,2),'00. Adjustment factors'!$B$9:$M$51,N$1,FALSE)),"-")))</f>
        <v>-</v>
      </c>
      <c r="O177" s="688" t="str">
        <f>'01. APC &amp; OPROC ETO'!O177</f>
        <v/>
      </c>
      <c r="P177" s="690" t="str">
        <f>'01. APC &amp; OPROC ETO'!P177</f>
        <v/>
      </c>
      <c r="S177" s="359"/>
      <c r="T177" s="359"/>
    </row>
    <row r="178" spans="2:20" x14ac:dyDescent="0.2">
      <c r="B178" s="687" t="s">
        <v>993</v>
      </c>
      <c r="C178" s="636" t="s">
        <v>2154</v>
      </c>
      <c r="D178" s="691">
        <f>IF('01. APC &amp; OPROC Manual Adj'!D178="-","-",
IF(ISNUMBER('01. APC &amp; OPROC Manual Adj'!D178),'01. APC &amp; OPROC Manual Adj'!D178*(1+VLOOKUP(LEFT($B178,2),'00. Adjustment factors'!$B$9:$M$51,D$1,FALSE)),
IF(ISNUMBER('01. APC &amp; OPROC ETO'!D178),'01. APC &amp; OPROC ETO'!D178*(1+VLOOKUP(LEFT($B178,2),'00. Adjustment factors'!$B$9:$M$51,D$1,FALSE)),"-")))</f>
        <v>189.80601424242661</v>
      </c>
      <c r="E178" s="688">
        <f>IF('01. APC &amp; OPROC Manual Adj'!E178="-","-",
IF(ISNUMBER('01. APC &amp; OPROC Manual Adj'!E178),'01. APC &amp; OPROC Manual Adj'!E178*(1+VLOOKUP(LEFT($B178,2),'00. Adjustment factors'!$B$9:$M$51,E$1,FALSE)),
IF(ISNUMBER('01. APC &amp; OPROC ETO'!E178),'01. APC &amp; OPROC ETO'!E178*(1+VLOOKUP(LEFT($B178,2),'00. Adjustment factors'!$B$9:$M$51,E$1,FALSE)),"-")))</f>
        <v>196.91105220872063</v>
      </c>
      <c r="F178" s="688" t="str">
        <f>IF('01. APC &amp; OPROC Manual Adj'!F178="-","-",
IF(ISNUMBER('01. APC &amp; OPROC Manual Adj'!F178),'01. APC &amp; OPROC Manual Adj'!F178*(1+VLOOKUP(LEFT($B178,2),'00. Adjustment factors'!$B$9:$M$51,F$1,FALSE)),
IF(ISNUMBER('01. APC &amp; OPROC ETO'!F178),'01. APC &amp; OPROC ETO'!F178*(1+VLOOKUP(LEFT($B178,2),'00. Adjustment factors'!$B$9:$M$51,F$1,FALSE)),"-")))</f>
        <v>-</v>
      </c>
      <c r="G178" s="688" t="str">
        <f>IF('01. APC &amp; OPROC Manual Adj'!G178="-","-",
IF(ISNUMBER('01. APC &amp; OPROC Manual Adj'!G178),'01. APC &amp; OPROC Manual Adj'!G178*(1+VLOOKUP(LEFT($B178,2),'00. Adjustment factors'!$B$9:$M$51,G$1,FALSE)),
IF(ISNUMBER('01. APC &amp; OPROC ETO'!G178),'01. APC &amp; OPROC ETO'!G178*(1+VLOOKUP(LEFT($B178,2),'00. Adjustment factors'!$B$9:$M$51,G$1,FALSE)),"-")))</f>
        <v>-</v>
      </c>
      <c r="H178" s="688">
        <f>IF('01. APC &amp; OPROC Manual Adj'!H178&lt;&gt;"",'01. APC &amp; OPROC Manual Adj'!H178,'01. APC &amp; OPROC ETO'!H178)</f>
        <v>5</v>
      </c>
      <c r="I178" s="688">
        <f>IF('01. APC &amp; OPROC Manual Adj'!I178="-","-",
IF(ISNUMBER('01. APC &amp; OPROC Manual Adj'!I178),'01. APC &amp; OPROC Manual Adj'!I178*(1+VLOOKUP(LEFT($B178,2),'00. Adjustment factors'!$B$9:$M$51,I$1,FALSE)),
IF(ISNUMBER('01. APC &amp; OPROC ETO'!I178),'01. APC &amp; OPROC ETO'!I178*(1+VLOOKUP(LEFT($B178,2),'00. Adjustment factors'!$B$9:$M$51,I$1,FALSE)),"-")))</f>
        <v>772.41912747853826</v>
      </c>
      <c r="J178" s="688">
        <f>IF('01. APC &amp; OPROC Manual Adj'!J178&lt;&gt;"",'01. APC &amp; OPROC Manual Adj'!J178,'01. APC &amp; OPROC ETO'!J178)</f>
        <v>5</v>
      </c>
      <c r="K178" s="688">
        <f>IF('01. APC &amp; OPROC Manual Adj'!K178="-","-",
IF(ISNUMBER('01. APC &amp; OPROC Manual Adj'!K178),'01. APC &amp; OPROC Manual Adj'!K178*(1+VLOOKUP(LEFT($B178,2),'00. Adjustment factors'!$B$9:$M$51,K$1,FALSE)),
IF(ISNUMBER('01. APC &amp; OPROC ETO'!K178),'01. APC &amp; OPROC ETO'!K178*(1+VLOOKUP(LEFT($B178,2),'00. Adjustment factors'!$B$9:$M$51,K$1,FALSE)),"-")))</f>
        <v>221.27990164634602</v>
      </c>
      <c r="L178" s="688" t="str">
        <f>'01. APC &amp; OPROC ETO'!L178</f>
        <v>No</v>
      </c>
      <c r="M178" s="689" t="str">
        <f>'01. APC &amp; OPROC ETO'!M178</f>
        <v>-</v>
      </c>
      <c r="N178" s="688" t="str">
        <f>IF('01. APC &amp; OPROC Manual Adj'!N178="-","-",
IF(ISNUMBER('01. APC &amp; OPROC Manual Adj'!N178),'01. APC &amp; OPROC Manual Adj'!N178*(1+VLOOKUP(LEFT($B178,2),'00. Adjustment factors'!$B$9:$M$51,N$1,FALSE)),
IF(ISNUMBER('01. APC &amp; OPROC ETO'!N178),'01. APC &amp; OPROC ETO'!N178*(1+VLOOKUP(LEFT($B178,2),'00. Adjustment factors'!$B$9:$M$51,N$1,FALSE)),"-")))</f>
        <v>-</v>
      </c>
      <c r="O178" s="688" t="str">
        <f>'01. APC &amp; OPROC ETO'!O178</f>
        <v/>
      </c>
      <c r="P178" s="690" t="str">
        <f>'01. APC &amp; OPROC ETO'!P178</f>
        <v/>
      </c>
      <c r="S178" s="359"/>
      <c r="T178" s="359"/>
    </row>
    <row r="179" spans="2:20" x14ac:dyDescent="0.2">
      <c r="B179" s="687" t="s">
        <v>994</v>
      </c>
      <c r="C179" s="636" t="s">
        <v>2155</v>
      </c>
      <c r="D179" s="691" t="str">
        <f>IF('01. APC &amp; OPROC Manual Adj'!D179="-","-",
IF(ISNUMBER('01. APC &amp; OPROC Manual Adj'!D179),'01. APC &amp; OPROC Manual Adj'!D179*(1+VLOOKUP(LEFT($B179,2),'00. Adjustment factors'!$B$9:$M$51,D$1,FALSE)),
IF(ISNUMBER('01. APC &amp; OPROC ETO'!D179),'01. APC &amp; OPROC ETO'!D179*(1+VLOOKUP(LEFT($B179,2),'00. Adjustment factors'!$B$9:$M$51,D$1,FALSE)),"-")))</f>
        <v>-</v>
      </c>
      <c r="E179" s="688">
        <f>IF('01. APC &amp; OPROC Manual Adj'!E179="-","-",
IF(ISNUMBER('01. APC &amp; OPROC Manual Adj'!E179),'01. APC &amp; OPROC Manual Adj'!E179*(1+VLOOKUP(LEFT($B179,2),'00. Adjustment factors'!$B$9:$M$51,E$1,FALSE)),
IF(ISNUMBER('01. APC &amp; OPROC ETO'!E179),'01. APC &amp; OPROC ETO'!E179*(1+VLOOKUP(LEFT($B179,2),'00. Adjustment factors'!$B$9:$M$51,E$1,FALSE)),"-")))</f>
        <v>502.42768475936452</v>
      </c>
      <c r="F179" s="688" t="str">
        <f>IF('01. APC &amp; OPROC Manual Adj'!F179="-","-",
IF(ISNUMBER('01. APC &amp; OPROC Manual Adj'!F179),'01. APC &amp; OPROC Manual Adj'!F179*(1+VLOOKUP(LEFT($B179,2),'00. Adjustment factors'!$B$9:$M$51,F$1,FALSE)),
IF(ISNUMBER('01. APC &amp; OPROC ETO'!F179),'01. APC &amp; OPROC ETO'!F179*(1+VLOOKUP(LEFT($B179,2),'00. Adjustment factors'!$B$9:$M$51,F$1,FALSE)),"-")))</f>
        <v>-</v>
      </c>
      <c r="G179" s="688" t="str">
        <f>IF('01. APC &amp; OPROC Manual Adj'!G179="-","-",
IF(ISNUMBER('01. APC &amp; OPROC Manual Adj'!G179),'01. APC &amp; OPROC Manual Adj'!G179*(1+VLOOKUP(LEFT($B179,2),'00. Adjustment factors'!$B$9:$M$51,G$1,FALSE)),
IF(ISNUMBER('01. APC &amp; OPROC ETO'!G179),'01. APC &amp; OPROC ETO'!G179*(1+VLOOKUP(LEFT($B179,2),'00. Adjustment factors'!$B$9:$M$51,G$1,FALSE)),"-")))</f>
        <v>-</v>
      </c>
      <c r="H179" s="688">
        <f>IF('01. APC &amp; OPROC Manual Adj'!H179&lt;&gt;"",'01. APC &amp; OPROC Manual Adj'!H179,'01. APC &amp; OPROC ETO'!H179)</f>
        <v>5</v>
      </c>
      <c r="I179" s="688">
        <f>IF('01. APC &amp; OPROC Manual Adj'!I179="-","-",
IF(ISNUMBER('01. APC &amp; OPROC Manual Adj'!I179),'01. APC &amp; OPROC Manual Adj'!I179*(1+VLOOKUP(LEFT($B179,2),'00. Adjustment factors'!$B$9:$M$51,I$1,FALSE)),
IF(ISNUMBER('01. APC &amp; OPROC ETO'!I179),'01. APC &amp; OPROC ETO'!I179*(1+VLOOKUP(LEFT($B179,2),'00. Adjustment factors'!$B$9:$M$51,I$1,FALSE)),"-")))</f>
        <v>711.5188020531607</v>
      </c>
      <c r="J179" s="688">
        <f>IF('01. APC &amp; OPROC Manual Adj'!J179&lt;&gt;"",'01. APC &amp; OPROC Manual Adj'!J179,'01. APC &amp; OPROC ETO'!J179)</f>
        <v>5</v>
      </c>
      <c r="K179" s="688">
        <f>IF('01. APC &amp; OPROC Manual Adj'!K179="-","-",
IF(ISNUMBER('01. APC &amp; OPROC Manual Adj'!K179),'01. APC &amp; OPROC Manual Adj'!K179*(1+VLOOKUP(LEFT($B179,2),'00. Adjustment factors'!$B$9:$M$51,K$1,FALSE)),
IF(ISNUMBER('01. APC &amp; OPROC ETO'!K179),'01. APC &amp; OPROC ETO'!K179*(1+VLOOKUP(LEFT($B179,2),'00. Adjustment factors'!$B$9:$M$51,K$1,FALSE)),"-")))</f>
        <v>330.18059130877191</v>
      </c>
      <c r="L179" s="688" t="str">
        <f>'01. APC &amp; OPROC ETO'!L179</f>
        <v>No</v>
      </c>
      <c r="M179" s="689" t="str">
        <f>'01. APC &amp; OPROC ETO'!M179</f>
        <v>-</v>
      </c>
      <c r="N179" s="688" t="str">
        <f>IF('01. APC &amp; OPROC Manual Adj'!N179="-","-",
IF(ISNUMBER('01. APC &amp; OPROC Manual Adj'!N179),'01. APC &amp; OPROC Manual Adj'!N179*(1+VLOOKUP(LEFT($B179,2),'00. Adjustment factors'!$B$9:$M$51,N$1,FALSE)),
IF(ISNUMBER('01. APC &amp; OPROC ETO'!N179),'01. APC &amp; OPROC ETO'!N179*(1+VLOOKUP(LEFT($B179,2),'00. Adjustment factors'!$B$9:$M$51,N$1,FALSE)),"-")))</f>
        <v>-</v>
      </c>
      <c r="O179" s="688" t="str">
        <f>'01. APC &amp; OPROC ETO'!O179</f>
        <v/>
      </c>
      <c r="P179" s="690" t="str">
        <f>'01. APC &amp; OPROC ETO'!P179</f>
        <v/>
      </c>
      <c r="S179" s="359"/>
      <c r="T179" s="359"/>
    </row>
    <row r="180" spans="2:20" x14ac:dyDescent="0.2">
      <c r="B180" s="687" t="s">
        <v>995</v>
      </c>
      <c r="C180" s="636" t="s">
        <v>2156</v>
      </c>
      <c r="D180" s="691">
        <f>IF('01. APC &amp; OPROC Manual Adj'!D180="-","-",
IF(ISNUMBER('01. APC &amp; OPROC Manual Adj'!D180),'01. APC &amp; OPROC Manual Adj'!D180*(1+VLOOKUP(LEFT($B180,2),'00. Adjustment factors'!$B$9:$M$51,D$1,FALSE)),
IF(ISNUMBER('01. APC &amp; OPROC ETO'!D180),'01. APC &amp; OPROC ETO'!D180*(1+VLOOKUP(LEFT($B180,2),'00. Adjustment factors'!$B$9:$M$51,D$1,FALSE)),"-")))</f>
        <v>223.30119322638424</v>
      </c>
      <c r="E180" s="688">
        <f>IF('01. APC &amp; OPROC Manual Adj'!E180="-","-",
IF(ISNUMBER('01. APC &amp; OPROC Manual Adj'!E180),'01. APC &amp; OPROC Manual Adj'!E180*(1+VLOOKUP(LEFT($B180,2),'00. Adjustment factors'!$B$9:$M$51,E$1,FALSE)),
IF(ISNUMBER('01. APC &amp; OPROC ETO'!E180),'01. APC &amp; OPROC ETO'!E180*(1+VLOOKUP(LEFT($B180,2),'00. Adjustment factors'!$B$9:$M$51,E$1,FALSE)),"-")))</f>
        <v>230.40623119267829</v>
      </c>
      <c r="F180" s="688" t="str">
        <f>IF('01. APC &amp; OPROC Manual Adj'!F180="-","-",
IF(ISNUMBER('01. APC &amp; OPROC Manual Adj'!F180),'01. APC &amp; OPROC Manual Adj'!F180*(1+VLOOKUP(LEFT($B180,2),'00. Adjustment factors'!$B$9:$M$51,F$1,FALSE)),
IF(ISNUMBER('01. APC &amp; OPROC ETO'!F180),'01. APC &amp; OPROC ETO'!F180*(1+VLOOKUP(LEFT($B180,2),'00. Adjustment factors'!$B$9:$M$51,F$1,FALSE)),"-")))</f>
        <v>-</v>
      </c>
      <c r="G180" s="688" t="str">
        <f>IF('01. APC &amp; OPROC Manual Adj'!G180="-","-",
IF(ISNUMBER('01. APC &amp; OPROC Manual Adj'!G180),'01. APC &amp; OPROC Manual Adj'!G180*(1+VLOOKUP(LEFT($B180,2),'00. Adjustment factors'!$B$9:$M$51,G$1,FALSE)),
IF(ISNUMBER('01. APC &amp; OPROC ETO'!G180),'01. APC &amp; OPROC ETO'!G180*(1+VLOOKUP(LEFT($B180,2),'00. Adjustment factors'!$B$9:$M$51,G$1,FALSE)),"-")))</f>
        <v>-</v>
      </c>
      <c r="H180" s="688">
        <f>IF('01. APC &amp; OPROC Manual Adj'!H180&lt;&gt;"",'01. APC &amp; OPROC Manual Adj'!H180,'01. APC &amp; OPROC ETO'!H180)</f>
        <v>5</v>
      </c>
      <c r="I180" s="688">
        <f>IF('01. APC &amp; OPROC Manual Adj'!I180="-","-",
IF(ISNUMBER('01. APC &amp; OPROC Manual Adj'!I180),'01. APC &amp; OPROC Manual Adj'!I180*(1+VLOOKUP(LEFT($B180,2),'00. Adjustment factors'!$B$9:$M$51,I$1,FALSE)),
IF(ISNUMBER('01. APC &amp; OPROC ETO'!I180),'01. APC &amp; OPROC ETO'!I180*(1+VLOOKUP(LEFT($B180,2),'00. Adjustment factors'!$B$9:$M$51,I$1,FALSE)),"-")))</f>
        <v>588.7031457786494</v>
      </c>
      <c r="J180" s="688">
        <f>IF('01. APC &amp; OPROC Manual Adj'!J180&lt;&gt;"",'01. APC &amp; OPROC Manual Adj'!J180,'01. APC &amp; OPROC ETO'!J180)</f>
        <v>5</v>
      </c>
      <c r="K180" s="688">
        <f>IF('01. APC &amp; OPROC Manual Adj'!K180="-","-",
IF(ISNUMBER('01. APC &amp; OPROC Manual Adj'!K180),'01. APC &amp; OPROC Manual Adj'!K180*(1+VLOOKUP(LEFT($B180,2),'00. Adjustment factors'!$B$9:$M$51,K$1,FALSE)),
IF(ISNUMBER('01. APC &amp; OPROC ETO'!K180),'01. APC &amp; OPROC ETO'!K180*(1+VLOOKUP(LEFT($B180,2),'00. Adjustment factors'!$B$9:$M$51,K$1,FALSE)),"-")))</f>
        <v>221.27990164634602</v>
      </c>
      <c r="L180" s="688" t="str">
        <f>'01. APC &amp; OPROC ETO'!L180</f>
        <v>No</v>
      </c>
      <c r="M180" s="689" t="str">
        <f>'01. APC &amp; OPROC ETO'!M180</f>
        <v>-</v>
      </c>
      <c r="N180" s="688" t="str">
        <f>IF('01. APC &amp; OPROC Manual Adj'!N180="-","-",
IF(ISNUMBER('01. APC &amp; OPROC Manual Adj'!N180),'01. APC &amp; OPROC Manual Adj'!N180*(1+VLOOKUP(LEFT($B180,2),'00. Adjustment factors'!$B$9:$M$51,N$1,FALSE)),
IF(ISNUMBER('01. APC &amp; OPROC ETO'!N180),'01. APC &amp; OPROC ETO'!N180*(1+VLOOKUP(LEFT($B180,2),'00. Adjustment factors'!$B$9:$M$51,N$1,FALSE)),"-")))</f>
        <v>-</v>
      </c>
      <c r="O180" s="688" t="str">
        <f>'01. APC &amp; OPROC ETO'!O180</f>
        <v/>
      </c>
      <c r="P180" s="690" t="str">
        <f>'01. APC &amp; OPROC ETO'!P180</f>
        <v/>
      </c>
      <c r="S180" s="359"/>
      <c r="T180" s="359"/>
    </row>
    <row r="181" spans="2:20" x14ac:dyDescent="0.2">
      <c r="B181" s="687" t="s">
        <v>996</v>
      </c>
      <c r="C181" s="636" t="s">
        <v>2157</v>
      </c>
      <c r="D181" s="691">
        <f>IF('01. APC &amp; OPROC Manual Adj'!D181="-","-",
IF(ISNUMBER('01. APC &amp; OPROC Manual Adj'!D181),'01. APC &amp; OPROC Manual Adj'!D181*(1+VLOOKUP(LEFT($B181,2),'00. Adjustment factors'!$B$9:$M$51,D$1,FALSE)),
IF(ISNUMBER('01. APC &amp; OPROC ETO'!D181),'01. APC &amp; OPROC ETO'!D181*(1+VLOOKUP(LEFT($B181,2),'00. Adjustment factors'!$B$9:$M$51,D$1,FALSE)),"-")))</f>
        <v>156.31083525846896</v>
      </c>
      <c r="E181" s="688">
        <f>IF('01. APC &amp; OPROC Manual Adj'!E181="-","-",
IF(ISNUMBER('01. APC &amp; OPROC Manual Adj'!E181),'01. APC &amp; OPROC Manual Adj'!E181*(1+VLOOKUP(LEFT($B181,2),'00. Adjustment factors'!$B$9:$M$51,E$1,FALSE)),
IF(ISNUMBER('01. APC &amp; OPROC ETO'!E181),'01. APC &amp; OPROC ETO'!E181*(1+VLOOKUP(LEFT($B181,2),'00. Adjustment factors'!$B$9:$M$51,E$1,FALSE)),"-")))</f>
        <v>888.12974578675551</v>
      </c>
      <c r="F181" s="688" t="str">
        <f>IF('01. APC &amp; OPROC Manual Adj'!F181="-","-",
IF(ISNUMBER('01. APC &amp; OPROC Manual Adj'!F181),'01. APC &amp; OPROC Manual Adj'!F181*(1+VLOOKUP(LEFT($B181,2),'00. Adjustment factors'!$B$9:$M$51,F$1,FALSE)),
IF(ISNUMBER('01. APC &amp; OPROC ETO'!F181),'01. APC &amp; OPROC ETO'!F181*(1+VLOOKUP(LEFT($B181,2),'00. Adjustment factors'!$B$9:$M$51,F$1,FALSE)),"-")))</f>
        <v>-</v>
      </c>
      <c r="G181" s="688" t="str">
        <f>IF('01. APC &amp; OPROC Manual Adj'!G181="-","-",
IF(ISNUMBER('01. APC &amp; OPROC Manual Adj'!G181),'01. APC &amp; OPROC Manual Adj'!G181*(1+VLOOKUP(LEFT($B181,2),'00. Adjustment factors'!$B$9:$M$51,G$1,FALSE)),
IF(ISNUMBER('01. APC &amp; OPROC ETO'!G181),'01. APC &amp; OPROC ETO'!G181*(1+VLOOKUP(LEFT($B181,2),'00. Adjustment factors'!$B$9:$M$51,G$1,FALSE)),"-")))</f>
        <v>-</v>
      </c>
      <c r="H181" s="688">
        <f>IF('01. APC &amp; OPROC Manual Adj'!H181&lt;&gt;"",'01. APC &amp; OPROC Manual Adj'!H181,'01. APC &amp; OPROC ETO'!H181)</f>
        <v>5</v>
      </c>
      <c r="I181" s="688">
        <f>IF('01. APC &amp; OPROC Manual Adj'!I181="-","-",
IF(ISNUMBER('01. APC &amp; OPROC Manual Adj'!I181),'01. APC &amp; OPROC Manual Adj'!I181*(1+VLOOKUP(LEFT($B181,2),'00. Adjustment factors'!$B$9:$M$51,I$1,FALSE)),
IF(ISNUMBER('01. APC &amp; OPROC ETO'!I181),'01. APC &amp; OPROC ETO'!I181*(1+VLOOKUP(LEFT($B181,2),'00. Adjustment factors'!$B$9:$M$51,I$1,FALSE)),"-")))</f>
        <v>888.12974578675551</v>
      </c>
      <c r="J181" s="688">
        <f>IF('01. APC &amp; OPROC Manual Adj'!J181&lt;&gt;"",'01. APC &amp; OPROC Manual Adj'!J181,'01. APC &amp; OPROC ETO'!J181)</f>
        <v>5</v>
      </c>
      <c r="K181" s="688">
        <f>IF('01. APC &amp; OPROC Manual Adj'!K181="-","-",
IF(ISNUMBER('01. APC &amp; OPROC Manual Adj'!K181),'01. APC &amp; OPROC Manual Adj'!K181*(1+VLOOKUP(LEFT($B181,2),'00. Adjustment factors'!$B$9:$M$51,K$1,FALSE)),
IF(ISNUMBER('01. APC &amp; OPROC ETO'!K181),'01. APC &amp; OPROC ETO'!K181*(1+VLOOKUP(LEFT($B181,2),'00. Adjustment factors'!$B$9:$M$51,K$1,FALSE)),"-")))</f>
        <v>330.18059130877191</v>
      </c>
      <c r="L181" s="688" t="str">
        <f>'01. APC &amp; OPROC ETO'!L181</f>
        <v>No</v>
      </c>
      <c r="M181" s="689" t="str">
        <f>'01. APC &amp; OPROC ETO'!M181</f>
        <v>-</v>
      </c>
      <c r="N181" s="688" t="str">
        <f>IF('01. APC &amp; OPROC Manual Adj'!N181="-","-",
IF(ISNUMBER('01. APC &amp; OPROC Manual Adj'!N181),'01. APC &amp; OPROC Manual Adj'!N181*(1+VLOOKUP(LEFT($B181,2),'00. Adjustment factors'!$B$9:$M$51,N$1,FALSE)),
IF(ISNUMBER('01. APC &amp; OPROC ETO'!N181),'01. APC &amp; OPROC ETO'!N181*(1+VLOOKUP(LEFT($B181,2),'00. Adjustment factors'!$B$9:$M$51,N$1,FALSE)),"-")))</f>
        <v>-</v>
      </c>
      <c r="O181" s="688" t="str">
        <f>'01. APC &amp; OPROC ETO'!O181</f>
        <v/>
      </c>
      <c r="P181" s="690" t="str">
        <f>'01. APC &amp; OPROC ETO'!P181</f>
        <v/>
      </c>
      <c r="S181" s="359"/>
      <c r="T181" s="359"/>
    </row>
    <row r="182" spans="2:20" x14ac:dyDescent="0.2">
      <c r="B182" s="687" t="s">
        <v>997</v>
      </c>
      <c r="C182" s="636" t="s">
        <v>2158</v>
      </c>
      <c r="D182" s="691">
        <f>IF('01. APC &amp; OPROC Manual Adj'!D182="-","-",
IF(ISNUMBER('01. APC &amp; OPROC Manual Adj'!D182),'01. APC &amp; OPROC Manual Adj'!D182*(1+VLOOKUP(LEFT($B182,2),'00. Adjustment factors'!$B$9:$M$51,D$1,FALSE)),
IF(ISNUMBER('01. APC &amp; OPROC ETO'!D182),'01. APC &amp; OPROC ETO'!D182*(1+VLOOKUP(LEFT($B182,2),'00. Adjustment factors'!$B$9:$M$51,D$1,FALSE)),"-")))</f>
        <v>156.31083525846896</v>
      </c>
      <c r="E182" s="688">
        <f>IF('01. APC &amp; OPROC Manual Adj'!E182="-","-",
IF(ISNUMBER('01. APC &amp; OPROC Manual Adj'!E182),'01. APC &amp; OPROC Manual Adj'!E182*(1+VLOOKUP(LEFT($B182,2),'00. Adjustment factors'!$B$9:$M$51,E$1,FALSE)),
IF(ISNUMBER('01. APC &amp; OPROC ETO'!E182),'01. APC &amp; OPROC ETO'!E182*(1+VLOOKUP(LEFT($B182,2),'00. Adjustment factors'!$B$9:$M$51,E$1,FALSE)),"-")))</f>
        <v>766.3290949360005</v>
      </c>
      <c r="F182" s="688" t="str">
        <f>IF('01. APC &amp; OPROC Manual Adj'!F182="-","-",
IF(ISNUMBER('01. APC &amp; OPROC Manual Adj'!F182),'01. APC &amp; OPROC Manual Adj'!F182*(1+VLOOKUP(LEFT($B182,2),'00. Adjustment factors'!$B$9:$M$51,F$1,FALSE)),
IF(ISNUMBER('01. APC &amp; OPROC ETO'!F182),'01. APC &amp; OPROC ETO'!F182*(1+VLOOKUP(LEFT($B182,2),'00. Adjustment factors'!$B$9:$M$51,F$1,FALSE)),"-")))</f>
        <v>-</v>
      </c>
      <c r="G182" s="688" t="str">
        <f>IF('01. APC &amp; OPROC Manual Adj'!G182="-","-",
IF(ISNUMBER('01. APC &amp; OPROC Manual Adj'!G182),'01. APC &amp; OPROC Manual Adj'!G182*(1+VLOOKUP(LEFT($B182,2),'00. Adjustment factors'!$B$9:$M$51,G$1,FALSE)),
IF(ISNUMBER('01. APC &amp; OPROC ETO'!G182),'01. APC &amp; OPROC ETO'!G182*(1+VLOOKUP(LEFT($B182,2),'00. Adjustment factors'!$B$9:$M$51,G$1,FALSE)),"-")))</f>
        <v>-</v>
      </c>
      <c r="H182" s="688">
        <f>IF('01. APC &amp; OPROC Manual Adj'!H182&lt;&gt;"",'01. APC &amp; OPROC Manual Adj'!H182,'01. APC &amp; OPROC ETO'!H182)</f>
        <v>5</v>
      </c>
      <c r="I182" s="688">
        <f>IF('01. APC &amp; OPROC Manual Adj'!I182="-","-",
IF(ISNUMBER('01. APC &amp; OPROC Manual Adj'!I182),'01. APC &amp; OPROC Manual Adj'!I182*(1+VLOOKUP(LEFT($B182,2),'00. Adjustment factors'!$B$9:$M$51,I$1,FALSE)),
IF(ISNUMBER('01. APC &amp; OPROC ETO'!I182),'01. APC &amp; OPROC ETO'!I182*(1+VLOOKUP(LEFT($B182,2),'00. Adjustment factors'!$B$9:$M$51,I$1,FALSE)),"-")))</f>
        <v>766.3290949360005</v>
      </c>
      <c r="J182" s="688">
        <f>IF('01. APC &amp; OPROC Manual Adj'!J182&lt;&gt;"",'01. APC &amp; OPROC Manual Adj'!J182,'01. APC &amp; OPROC ETO'!J182)</f>
        <v>5</v>
      </c>
      <c r="K182" s="688">
        <f>IF('01. APC &amp; OPROC Manual Adj'!K182="-","-",
IF(ISNUMBER('01. APC &amp; OPROC Manual Adj'!K182),'01. APC &amp; OPROC Manual Adj'!K182*(1+VLOOKUP(LEFT($B182,2),'00. Adjustment factors'!$B$9:$M$51,K$1,FALSE)),
IF(ISNUMBER('01. APC &amp; OPROC ETO'!K182),'01. APC &amp; OPROC ETO'!K182*(1+VLOOKUP(LEFT($B182,2),'00. Adjustment factors'!$B$9:$M$51,K$1,FALSE)),"-")))</f>
        <v>221.27990164634602</v>
      </c>
      <c r="L182" s="688" t="str">
        <f>'01. APC &amp; OPROC ETO'!L182</f>
        <v>No</v>
      </c>
      <c r="M182" s="689" t="str">
        <f>'01. APC &amp; OPROC ETO'!M182</f>
        <v>-</v>
      </c>
      <c r="N182" s="688" t="str">
        <f>IF('01. APC &amp; OPROC Manual Adj'!N182="-","-",
IF(ISNUMBER('01. APC &amp; OPROC Manual Adj'!N182),'01. APC &amp; OPROC Manual Adj'!N182*(1+VLOOKUP(LEFT($B182,2),'00. Adjustment factors'!$B$9:$M$51,N$1,FALSE)),
IF(ISNUMBER('01. APC &amp; OPROC ETO'!N182),'01. APC &amp; OPROC ETO'!N182*(1+VLOOKUP(LEFT($B182,2),'00. Adjustment factors'!$B$9:$M$51,N$1,FALSE)),"-")))</f>
        <v>-</v>
      </c>
      <c r="O182" s="688" t="str">
        <f>'01. APC &amp; OPROC ETO'!O182</f>
        <v/>
      </c>
      <c r="P182" s="690" t="str">
        <f>'01. APC &amp; OPROC ETO'!P182</f>
        <v/>
      </c>
      <c r="S182" s="359"/>
      <c r="T182" s="359"/>
    </row>
    <row r="183" spans="2:20" x14ac:dyDescent="0.2">
      <c r="B183" s="687" t="s">
        <v>998</v>
      </c>
      <c r="C183" s="636" t="s">
        <v>2159</v>
      </c>
      <c r="D183" s="691" t="str">
        <f>IF('01. APC &amp; OPROC Manual Adj'!D183="-","-",
IF(ISNUMBER('01. APC &amp; OPROC Manual Adj'!D183),'01. APC &amp; OPROC Manual Adj'!D183*(1+VLOOKUP(LEFT($B183,2),'00. Adjustment factors'!$B$9:$M$51,D$1,FALSE)),
IF(ISNUMBER('01. APC &amp; OPROC ETO'!D183),'01. APC &amp; OPROC ETO'!D183*(1+VLOOKUP(LEFT($B183,2),'00. Adjustment factors'!$B$9:$M$51,D$1,FALSE)),"-")))</f>
        <v>-</v>
      </c>
      <c r="E183" s="688">
        <f>IF('01. APC &amp; OPROC Manual Adj'!E183="-","-",
IF(ISNUMBER('01. APC &amp; OPROC Manual Adj'!E183),'01. APC &amp; OPROC Manual Adj'!E183*(1+VLOOKUP(LEFT($B183,2),'00. Adjustment factors'!$B$9:$M$51,E$1,FALSE)),
IF(ISNUMBER('01. APC &amp; OPROC ETO'!E183),'01. APC &amp; OPROC ETO'!E183*(1+VLOOKUP(LEFT($B183,2),'00. Adjustment factors'!$B$9:$M$51,E$1,FALSE)),"-")))</f>
        <v>528.81782577702813</v>
      </c>
      <c r="F183" s="688" t="str">
        <f>IF('01. APC &amp; OPROC Manual Adj'!F183="-","-",
IF(ISNUMBER('01. APC &amp; OPROC Manual Adj'!F183),'01. APC &amp; OPROC Manual Adj'!F183*(1+VLOOKUP(LEFT($B183,2),'00. Adjustment factors'!$B$9:$M$51,F$1,FALSE)),
IF(ISNUMBER('01. APC &amp; OPROC ETO'!F183),'01. APC &amp; OPROC ETO'!F183*(1+VLOOKUP(LEFT($B183,2),'00. Adjustment factors'!$B$9:$M$51,F$1,FALSE)),"-")))</f>
        <v>-</v>
      </c>
      <c r="G183" s="688" t="str">
        <f>IF('01. APC &amp; OPROC Manual Adj'!G183="-","-",
IF(ISNUMBER('01. APC &amp; OPROC Manual Adj'!G183),'01. APC &amp; OPROC Manual Adj'!G183*(1+VLOOKUP(LEFT($B183,2),'00. Adjustment factors'!$B$9:$M$51,G$1,FALSE)),
IF(ISNUMBER('01. APC &amp; OPROC ETO'!G183),'01. APC &amp; OPROC ETO'!G183*(1+VLOOKUP(LEFT($B183,2),'00. Adjustment factors'!$B$9:$M$51,G$1,FALSE)),"-")))</f>
        <v>-</v>
      </c>
      <c r="H183" s="688">
        <f>IF('01. APC &amp; OPROC Manual Adj'!H183&lt;&gt;"",'01. APC &amp; OPROC Manual Adj'!H183,'01. APC &amp; OPROC ETO'!H183)</f>
        <v>5</v>
      </c>
      <c r="I183" s="688">
        <f>IF('01. APC &amp; OPROC Manual Adj'!I183="-","-",
IF(ISNUMBER('01. APC &amp; OPROC Manual Adj'!I183),'01. APC &amp; OPROC Manual Adj'!I183*(1+VLOOKUP(LEFT($B183,2),'00. Adjustment factors'!$B$9:$M$51,I$1,FALSE)),
IF(ISNUMBER('01. APC &amp; OPROC ETO'!I183),'01. APC &amp; OPROC ETO'!I183*(1+VLOOKUP(LEFT($B183,2),'00. Adjustment factors'!$B$9:$M$51,I$1,FALSE)),"-")))</f>
        <v>681.06863934047192</v>
      </c>
      <c r="J183" s="688">
        <f>IF('01. APC &amp; OPROC Manual Adj'!J183&lt;&gt;"",'01. APC &amp; OPROC Manual Adj'!J183,'01. APC &amp; OPROC ETO'!J183)</f>
        <v>5</v>
      </c>
      <c r="K183" s="688">
        <f>IF('01. APC &amp; OPROC Manual Adj'!K183="-","-",
IF(ISNUMBER('01. APC &amp; OPROC Manual Adj'!K183),'01. APC &amp; OPROC Manual Adj'!K183*(1+VLOOKUP(LEFT($B183,2),'00. Adjustment factors'!$B$9:$M$51,K$1,FALSE)),
IF(ISNUMBER('01. APC &amp; OPROC ETO'!K183),'01. APC &amp; OPROC ETO'!K183*(1+VLOOKUP(LEFT($B183,2),'00. Adjustment factors'!$B$9:$M$51,K$1,FALSE)),"-")))</f>
        <v>330.18059130877191</v>
      </c>
      <c r="L183" s="688" t="str">
        <f>'01. APC &amp; OPROC ETO'!L183</f>
        <v>No</v>
      </c>
      <c r="M183" s="689" t="str">
        <f>'01. APC &amp; OPROC ETO'!M183</f>
        <v>-</v>
      </c>
      <c r="N183" s="688" t="str">
        <f>IF('01. APC &amp; OPROC Manual Adj'!N183="-","-",
IF(ISNUMBER('01. APC &amp; OPROC Manual Adj'!N183),'01. APC &amp; OPROC Manual Adj'!N183*(1+VLOOKUP(LEFT($B183,2),'00. Adjustment factors'!$B$9:$M$51,N$1,FALSE)),
IF(ISNUMBER('01. APC &amp; OPROC ETO'!N183),'01. APC &amp; OPROC ETO'!N183*(1+VLOOKUP(LEFT($B183,2),'00. Adjustment factors'!$B$9:$M$51,N$1,FALSE)),"-")))</f>
        <v>-</v>
      </c>
      <c r="O183" s="688" t="str">
        <f>'01. APC &amp; OPROC ETO'!O183</f>
        <v/>
      </c>
      <c r="P183" s="690" t="str">
        <f>'01. APC &amp; OPROC ETO'!P183</f>
        <v/>
      </c>
      <c r="S183" s="359"/>
      <c r="T183" s="359"/>
    </row>
    <row r="184" spans="2:20" x14ac:dyDescent="0.2">
      <c r="B184" s="687" t="s">
        <v>999</v>
      </c>
      <c r="C184" s="636" t="s">
        <v>2160</v>
      </c>
      <c r="D184" s="691">
        <f>IF('01. APC &amp; OPROC Manual Adj'!D184="-","-",
IF(ISNUMBER('01. APC &amp; OPROC Manual Adj'!D184),'01. APC &amp; OPROC Manual Adj'!D184*(1+VLOOKUP(LEFT($B184,2),'00. Adjustment factors'!$B$9:$M$51,D$1,FALSE)),
IF(ISNUMBER('01. APC &amp; OPROC ETO'!D184),'01. APC &amp; OPROC ETO'!D184*(1+VLOOKUP(LEFT($B184,2),'00. Adjustment factors'!$B$9:$M$51,D$1,FALSE)),"-")))</f>
        <v>223.30119322638424</v>
      </c>
      <c r="E184" s="688">
        <f>IF('01. APC &amp; OPROC Manual Adj'!E184="-","-",
IF(ISNUMBER('01. APC &amp; OPROC Manual Adj'!E184),'01. APC &amp; OPROC Manual Adj'!E184*(1+VLOOKUP(LEFT($B184,2),'00. Adjustment factors'!$B$9:$M$51,E$1,FALSE)),
IF(ISNUMBER('01. APC &amp; OPROC ETO'!E184),'01. APC &amp; OPROC ETO'!E184*(1+VLOOKUP(LEFT($B184,2),'00. Adjustment factors'!$B$9:$M$51,E$1,FALSE)),"-")))</f>
        <v>230.40623119267829</v>
      </c>
      <c r="F184" s="688" t="str">
        <f>IF('01. APC &amp; OPROC Manual Adj'!F184="-","-",
IF(ISNUMBER('01. APC &amp; OPROC Manual Adj'!F184),'01. APC &amp; OPROC Manual Adj'!F184*(1+VLOOKUP(LEFT($B184,2),'00. Adjustment factors'!$B$9:$M$51,F$1,FALSE)),
IF(ISNUMBER('01. APC &amp; OPROC ETO'!F184),'01. APC &amp; OPROC ETO'!F184*(1+VLOOKUP(LEFT($B184,2),'00. Adjustment factors'!$B$9:$M$51,F$1,FALSE)),"-")))</f>
        <v>-</v>
      </c>
      <c r="G184" s="688" t="str">
        <f>IF('01. APC &amp; OPROC Manual Adj'!G184="-","-",
IF(ISNUMBER('01. APC &amp; OPROC Manual Adj'!G184),'01. APC &amp; OPROC Manual Adj'!G184*(1+VLOOKUP(LEFT($B184,2),'00. Adjustment factors'!$B$9:$M$51,G$1,FALSE)),
IF(ISNUMBER('01. APC &amp; OPROC ETO'!G184),'01. APC &amp; OPROC ETO'!G184*(1+VLOOKUP(LEFT($B184,2),'00. Adjustment factors'!$B$9:$M$51,G$1,FALSE)),"-")))</f>
        <v>-</v>
      </c>
      <c r="H184" s="688">
        <f>IF('01. APC &amp; OPROC Manual Adj'!H184&lt;&gt;"",'01. APC &amp; OPROC Manual Adj'!H184,'01. APC &amp; OPROC ETO'!H184)</f>
        <v>5</v>
      </c>
      <c r="I184" s="688">
        <f>IF('01. APC &amp; OPROC Manual Adj'!I184="-","-",
IF(ISNUMBER('01. APC &amp; OPROC Manual Adj'!I184),'01. APC &amp; OPROC Manual Adj'!I184*(1+VLOOKUP(LEFT($B184,2),'00. Adjustment factors'!$B$9:$M$51,I$1,FALSE)),
IF(ISNUMBER('01. APC &amp; OPROC ETO'!I184),'01. APC &amp; OPROC ETO'!I184*(1+VLOOKUP(LEFT($B184,2),'00. Adjustment factors'!$B$9:$M$51,I$1,FALSE)),"-")))</f>
        <v>986.58527189111578</v>
      </c>
      <c r="J184" s="688">
        <f>IF('01. APC &amp; OPROC Manual Adj'!J184&lt;&gt;"",'01. APC &amp; OPROC Manual Adj'!J184,'01. APC &amp; OPROC ETO'!J184)</f>
        <v>5</v>
      </c>
      <c r="K184" s="688">
        <f>IF('01. APC &amp; OPROC Manual Adj'!K184="-","-",
IF(ISNUMBER('01. APC &amp; OPROC Manual Adj'!K184),'01. APC &amp; OPROC Manual Adj'!K184*(1+VLOOKUP(LEFT($B184,2),'00. Adjustment factors'!$B$9:$M$51,K$1,FALSE)),
IF(ISNUMBER('01. APC &amp; OPROC ETO'!K184),'01. APC &amp; OPROC ETO'!K184*(1+VLOOKUP(LEFT($B184,2),'00. Adjustment factors'!$B$9:$M$51,K$1,FALSE)),"-")))</f>
        <v>221.27990164634602</v>
      </c>
      <c r="L184" s="688" t="str">
        <f>'01. APC &amp; OPROC ETO'!L184</f>
        <v>No</v>
      </c>
      <c r="M184" s="689" t="str">
        <f>'01. APC &amp; OPROC ETO'!M184</f>
        <v>-</v>
      </c>
      <c r="N184" s="688" t="str">
        <f>IF('01. APC &amp; OPROC Manual Adj'!N184="-","-",
IF(ISNUMBER('01. APC &amp; OPROC Manual Adj'!N184),'01. APC &amp; OPROC Manual Adj'!N184*(1+VLOOKUP(LEFT($B184,2),'00. Adjustment factors'!$B$9:$M$51,N$1,FALSE)),
IF(ISNUMBER('01. APC &amp; OPROC ETO'!N184),'01. APC &amp; OPROC ETO'!N184*(1+VLOOKUP(LEFT($B184,2),'00. Adjustment factors'!$B$9:$M$51,N$1,FALSE)),"-")))</f>
        <v>-</v>
      </c>
      <c r="O184" s="688" t="str">
        <f>'01. APC &amp; OPROC ETO'!O184</f>
        <v/>
      </c>
      <c r="P184" s="690" t="str">
        <f>'01. APC &amp; OPROC ETO'!P184</f>
        <v/>
      </c>
      <c r="S184" s="359"/>
      <c r="T184" s="359"/>
    </row>
    <row r="185" spans="2:20" x14ac:dyDescent="0.2">
      <c r="B185" s="687" t="s">
        <v>1000</v>
      </c>
      <c r="C185" s="636" t="s">
        <v>2161</v>
      </c>
      <c r="D185" s="691">
        <f>IF('01. APC &amp; OPROC Manual Adj'!D185="-","-",
IF(ISNUMBER('01. APC &amp; OPROC Manual Adj'!D185),'01. APC &amp; OPROC Manual Adj'!D185*(1+VLOOKUP(LEFT($B185,2),'00. Adjustment factors'!$B$9:$M$51,D$1,FALSE)),
IF(ISNUMBER('01. APC &amp; OPROC ETO'!D185),'01. APC &amp; OPROC ETO'!D185*(1+VLOOKUP(LEFT($B185,2),'00. Adjustment factors'!$B$9:$M$51,D$1,FALSE)),"-")))</f>
        <v>156.31083525846896</v>
      </c>
      <c r="E185" s="688">
        <f>IF('01. APC &amp; OPROC Manual Adj'!E185="-","-",
IF(ISNUMBER('01. APC &amp; OPROC Manual Adj'!E185),'01. APC &amp; OPROC Manual Adj'!E185*(1+VLOOKUP(LEFT($B185,2),'00. Adjustment factors'!$B$9:$M$51,E$1,FALSE)),
IF(ISNUMBER('01. APC &amp; OPROC ETO'!E185),'01. APC &amp; OPROC ETO'!E185*(1+VLOOKUP(LEFT($B185,2),'00. Adjustment factors'!$B$9:$M$51,E$1,FALSE)),"-")))</f>
        <v>542.01289628585994</v>
      </c>
      <c r="F185" s="688" t="str">
        <f>IF('01. APC &amp; OPROC Manual Adj'!F185="-","-",
IF(ISNUMBER('01. APC &amp; OPROC Manual Adj'!F185),'01. APC &amp; OPROC Manual Adj'!F185*(1+VLOOKUP(LEFT($B185,2),'00. Adjustment factors'!$B$9:$M$51,F$1,FALSE)),
IF(ISNUMBER('01. APC &amp; OPROC ETO'!F185),'01. APC &amp; OPROC ETO'!F185*(1+VLOOKUP(LEFT($B185,2),'00. Adjustment factors'!$B$9:$M$51,F$1,FALSE)),"-")))</f>
        <v>-</v>
      </c>
      <c r="G185" s="688" t="str">
        <f>IF('01. APC &amp; OPROC Manual Adj'!G185="-","-",
IF(ISNUMBER('01. APC &amp; OPROC Manual Adj'!G185),'01. APC &amp; OPROC Manual Adj'!G185*(1+VLOOKUP(LEFT($B185,2),'00. Adjustment factors'!$B$9:$M$51,G$1,FALSE)),
IF(ISNUMBER('01. APC &amp; OPROC ETO'!G185),'01. APC &amp; OPROC ETO'!G185*(1+VLOOKUP(LEFT($B185,2),'00. Adjustment factors'!$B$9:$M$51,G$1,FALSE)),"-")))</f>
        <v>-</v>
      </c>
      <c r="H185" s="688">
        <f>IF('01. APC &amp; OPROC Manual Adj'!H185&lt;&gt;"",'01. APC &amp; OPROC Manual Adj'!H185,'01. APC &amp; OPROC ETO'!H185)</f>
        <v>5</v>
      </c>
      <c r="I185" s="688">
        <f>IF('01. APC &amp; OPROC Manual Adj'!I185="-","-",
IF(ISNUMBER('01. APC &amp; OPROC Manual Adj'!I185),'01. APC &amp; OPROC Manual Adj'!I185*(1+VLOOKUP(LEFT($B185,2),'00. Adjustment factors'!$B$9:$M$51,I$1,FALSE)),
IF(ISNUMBER('01. APC &amp; OPROC ETO'!I185),'01. APC &amp; OPROC ETO'!I185*(1+VLOOKUP(LEFT($B185,2),'00. Adjustment factors'!$B$9:$M$51,I$1,FALSE)),"-")))</f>
        <v>924.66994104198204</v>
      </c>
      <c r="J185" s="688">
        <f>IF('01. APC &amp; OPROC Manual Adj'!J185&lt;&gt;"",'01. APC &amp; OPROC Manual Adj'!J185,'01. APC &amp; OPROC ETO'!J185)</f>
        <v>5</v>
      </c>
      <c r="K185" s="688">
        <f>IF('01. APC &amp; OPROC Manual Adj'!K185="-","-",
IF(ISNUMBER('01. APC &amp; OPROC Manual Adj'!K185),'01. APC &amp; OPROC Manual Adj'!K185*(1+VLOOKUP(LEFT($B185,2),'00. Adjustment factors'!$B$9:$M$51,K$1,FALSE)),
IF(ISNUMBER('01. APC &amp; OPROC ETO'!K185),'01. APC &amp; OPROC ETO'!K185*(1+VLOOKUP(LEFT($B185,2),'00. Adjustment factors'!$B$9:$M$51,K$1,FALSE)),"-")))</f>
        <v>330.18059130877191</v>
      </c>
      <c r="L185" s="688" t="str">
        <f>'01. APC &amp; OPROC ETO'!L185</f>
        <v>No</v>
      </c>
      <c r="M185" s="689" t="str">
        <f>'01. APC &amp; OPROC ETO'!M185</f>
        <v>-</v>
      </c>
      <c r="N185" s="688" t="str">
        <f>IF('01. APC &amp; OPROC Manual Adj'!N185="-","-",
IF(ISNUMBER('01. APC &amp; OPROC Manual Adj'!N185),'01. APC &amp; OPROC Manual Adj'!N185*(1+VLOOKUP(LEFT($B185,2),'00. Adjustment factors'!$B$9:$M$51,N$1,FALSE)),
IF(ISNUMBER('01. APC &amp; OPROC ETO'!N185),'01. APC &amp; OPROC ETO'!N185*(1+VLOOKUP(LEFT($B185,2),'00. Adjustment factors'!$B$9:$M$51,N$1,FALSE)),"-")))</f>
        <v>-</v>
      </c>
      <c r="O185" s="688" t="str">
        <f>'01. APC &amp; OPROC ETO'!O185</f>
        <v/>
      </c>
      <c r="P185" s="690" t="str">
        <f>'01. APC &amp; OPROC ETO'!P185</f>
        <v/>
      </c>
      <c r="S185" s="359"/>
      <c r="T185" s="359"/>
    </row>
    <row r="186" spans="2:20" x14ac:dyDescent="0.2">
      <c r="B186" s="687" t="s">
        <v>1001</v>
      </c>
      <c r="C186" s="636" t="s">
        <v>2162</v>
      </c>
      <c r="D186" s="691">
        <f>IF('01. APC &amp; OPROC Manual Adj'!D186="-","-",
IF(ISNUMBER('01. APC &amp; OPROC Manual Adj'!D186),'01. APC &amp; OPROC Manual Adj'!D186*(1+VLOOKUP(LEFT($B186,2),'00. Adjustment factors'!$B$9:$M$51,D$1,FALSE)),
IF(ISNUMBER('01. APC &amp; OPROC ETO'!D186),'01. APC &amp; OPROC ETO'!D186*(1+VLOOKUP(LEFT($B186,2),'00. Adjustment factors'!$B$9:$M$51,D$1,FALSE)),"-")))</f>
        <v>115.71061830821729</v>
      </c>
      <c r="E186" s="688">
        <f>IF('01. APC &amp; OPROC Manual Adj'!E186="-","-",
IF(ISNUMBER('01. APC &amp; OPROC Manual Adj'!E186),'01. APC &amp; OPROC Manual Adj'!E186*(1+VLOOKUP(LEFT($B186,2),'00. Adjustment factors'!$B$9:$M$51,E$1,FALSE)),
IF(ISNUMBER('01. APC &amp; OPROC ETO'!E186),'01. APC &amp; OPROC ETO'!E186*(1+VLOOKUP(LEFT($B186,2),'00. Adjustment factors'!$B$9:$M$51,E$1,FALSE)),"-")))</f>
        <v>119.77064000324245</v>
      </c>
      <c r="F186" s="688" t="str">
        <f>IF('01. APC &amp; OPROC Manual Adj'!F186="-","-",
IF(ISNUMBER('01. APC &amp; OPROC Manual Adj'!F186),'01. APC &amp; OPROC Manual Adj'!F186*(1+VLOOKUP(LEFT($B186,2),'00. Adjustment factors'!$B$9:$M$51,F$1,FALSE)),
IF(ISNUMBER('01. APC &amp; OPROC ETO'!F186),'01. APC &amp; OPROC ETO'!F186*(1+VLOOKUP(LEFT($B186,2),'00. Adjustment factors'!$B$9:$M$51,F$1,FALSE)),"-")))</f>
        <v>-</v>
      </c>
      <c r="G186" s="688" t="str">
        <f>IF('01. APC &amp; OPROC Manual Adj'!G186="-","-",
IF(ISNUMBER('01. APC &amp; OPROC Manual Adj'!G186),'01. APC &amp; OPROC Manual Adj'!G186*(1+VLOOKUP(LEFT($B186,2),'00. Adjustment factors'!$B$9:$M$51,G$1,FALSE)),
IF(ISNUMBER('01. APC &amp; OPROC ETO'!G186),'01. APC &amp; OPROC ETO'!G186*(1+VLOOKUP(LEFT($B186,2),'00. Adjustment factors'!$B$9:$M$51,G$1,FALSE)),"-")))</f>
        <v>-</v>
      </c>
      <c r="H186" s="688">
        <f>IF('01. APC &amp; OPROC Manual Adj'!H186&lt;&gt;"",'01. APC &amp; OPROC Manual Adj'!H186,'01. APC &amp; OPROC ETO'!H186)</f>
        <v>5</v>
      </c>
      <c r="I186" s="688">
        <f>IF('01. APC &amp; OPROC Manual Adj'!I186="-","-",
IF(ISNUMBER('01. APC &amp; OPROC Manual Adj'!I186),'01. APC &amp; OPROC Manual Adj'!I186*(1+VLOOKUP(LEFT($B186,2),'00. Adjustment factors'!$B$9:$M$51,I$1,FALSE)),
IF(ISNUMBER('01. APC &amp; OPROC ETO'!I186),'01. APC &amp; OPROC ETO'!I186*(1+VLOOKUP(LEFT($B186,2),'00. Adjustment factors'!$B$9:$M$51,I$1,FALSE)),"-")))</f>
        <v>1033.2755213839052</v>
      </c>
      <c r="J186" s="688">
        <f>IF('01. APC &amp; OPROC Manual Adj'!J186&lt;&gt;"",'01. APC &amp; OPROC Manual Adj'!J186,'01. APC &amp; OPROC ETO'!J186)</f>
        <v>5</v>
      </c>
      <c r="K186" s="688">
        <f>IF('01. APC &amp; OPROC Manual Adj'!K186="-","-",
IF(ISNUMBER('01. APC &amp; OPROC Manual Adj'!K186),'01. APC &amp; OPROC Manual Adj'!K186*(1+VLOOKUP(LEFT($B186,2),'00. Adjustment factors'!$B$9:$M$51,K$1,FALSE)),
IF(ISNUMBER('01. APC &amp; OPROC ETO'!K186),'01. APC &amp; OPROC ETO'!K186*(1+VLOOKUP(LEFT($B186,2),'00. Adjustment factors'!$B$9:$M$51,K$1,FALSE)),"-")))</f>
        <v>221.27990164634602</v>
      </c>
      <c r="L186" s="688" t="str">
        <f>'01. APC &amp; OPROC ETO'!L186</f>
        <v>No</v>
      </c>
      <c r="M186" s="689" t="str">
        <f>'01. APC &amp; OPROC ETO'!M186</f>
        <v>-</v>
      </c>
      <c r="N186" s="688" t="str">
        <f>IF('01. APC &amp; OPROC Manual Adj'!N186="-","-",
IF(ISNUMBER('01. APC &amp; OPROC Manual Adj'!N186),'01. APC &amp; OPROC Manual Adj'!N186*(1+VLOOKUP(LEFT($B186,2),'00. Adjustment factors'!$B$9:$M$51,N$1,FALSE)),
IF(ISNUMBER('01. APC &amp; OPROC ETO'!N186),'01. APC &amp; OPROC ETO'!N186*(1+VLOOKUP(LEFT($B186,2),'00. Adjustment factors'!$B$9:$M$51,N$1,FALSE)),"-")))</f>
        <v>-</v>
      </c>
      <c r="O186" s="688" t="str">
        <f>'01. APC &amp; OPROC ETO'!O186</f>
        <v/>
      </c>
      <c r="P186" s="690" t="str">
        <f>'01. APC &amp; OPROC ETO'!P186</f>
        <v/>
      </c>
      <c r="S186" s="359"/>
      <c r="T186" s="359"/>
    </row>
    <row r="187" spans="2:20" x14ac:dyDescent="0.2">
      <c r="B187" s="687" t="s">
        <v>1002</v>
      </c>
      <c r="C187" s="636" t="s">
        <v>2163</v>
      </c>
      <c r="D187" s="691">
        <f>IF('01. APC &amp; OPROC Manual Adj'!D187="-","-",
IF(ISNUMBER('01. APC &amp; OPROC Manual Adj'!D187),'01. APC &amp; OPROC Manual Adj'!D187*(1+VLOOKUP(LEFT($B187,2),'00. Adjustment factors'!$B$9:$M$51,D$1,FALSE)),
IF(ISNUMBER('01. APC &amp; OPROC ETO'!D187),'01. APC &amp; OPROC ETO'!D187*(1+VLOOKUP(LEFT($B187,2),'00. Adjustment factors'!$B$9:$M$51,D$1,FALSE)),"-")))</f>
        <v>102.51554779938549</v>
      </c>
      <c r="E187" s="688">
        <f>IF('01. APC &amp; OPROC Manual Adj'!E187="-","-",
IF(ISNUMBER('01. APC &amp; OPROC Manual Adj'!E187),'01. APC &amp; OPROC Manual Adj'!E187*(1+VLOOKUP(LEFT($B187,2),'00. Adjustment factors'!$B$9:$M$51,E$1,FALSE)),
IF(ISNUMBER('01. APC &amp; OPROC ETO'!E187),'01. APC &amp; OPROC ETO'!E187*(1+VLOOKUP(LEFT($B187,2),'00. Adjustment factors'!$B$9:$M$51,E$1,FALSE)),"-")))</f>
        <v>106.57556949441066</v>
      </c>
      <c r="F187" s="688" t="str">
        <f>IF('01. APC &amp; OPROC Manual Adj'!F187="-","-",
IF(ISNUMBER('01. APC &amp; OPROC Manual Adj'!F187),'01. APC &amp; OPROC Manual Adj'!F187*(1+VLOOKUP(LEFT($B187,2),'00. Adjustment factors'!$B$9:$M$51,F$1,FALSE)),
IF(ISNUMBER('01. APC &amp; OPROC ETO'!F187),'01. APC &amp; OPROC ETO'!F187*(1+VLOOKUP(LEFT($B187,2),'00. Adjustment factors'!$B$9:$M$51,F$1,FALSE)),"-")))</f>
        <v>-</v>
      </c>
      <c r="G187" s="688" t="str">
        <f>IF('01. APC &amp; OPROC Manual Adj'!G187="-","-",
IF(ISNUMBER('01. APC &amp; OPROC Manual Adj'!G187),'01. APC &amp; OPROC Manual Adj'!G187*(1+VLOOKUP(LEFT($B187,2),'00. Adjustment factors'!$B$9:$M$51,G$1,FALSE)),
IF(ISNUMBER('01. APC &amp; OPROC ETO'!G187),'01. APC &amp; OPROC ETO'!G187*(1+VLOOKUP(LEFT($B187,2),'00. Adjustment factors'!$B$9:$M$51,G$1,FALSE)),"-")))</f>
        <v>-</v>
      </c>
      <c r="H187" s="688">
        <f>IF('01. APC &amp; OPROC Manual Adj'!H187&lt;&gt;"",'01. APC &amp; OPROC Manual Adj'!H187,'01. APC &amp; OPROC ETO'!H187)</f>
        <v>5</v>
      </c>
      <c r="I187" s="688">
        <f>IF('01. APC &amp; OPROC Manual Adj'!I187="-","-",
IF(ISNUMBER('01. APC &amp; OPROC Manual Adj'!I187),'01. APC &amp; OPROC Manual Adj'!I187*(1+VLOOKUP(LEFT($B187,2),'00. Adjustment factors'!$B$9:$M$51,I$1,FALSE)),
IF(ISNUMBER('01. APC &amp; OPROC ETO'!I187),'01. APC &amp; OPROC ETO'!I187*(1+VLOOKUP(LEFT($B187,2),'00. Adjustment factors'!$B$9:$M$51,I$1,FALSE)),"-")))</f>
        <v>217.21116068384649</v>
      </c>
      <c r="J187" s="688">
        <f>IF('01. APC &amp; OPROC Manual Adj'!J187&lt;&gt;"",'01. APC &amp; OPROC Manual Adj'!J187,'01. APC &amp; OPROC ETO'!J187)</f>
        <v>5</v>
      </c>
      <c r="K187" s="688">
        <f>IF('01. APC &amp; OPROC Manual Adj'!K187="-","-",
IF(ISNUMBER('01. APC &amp; OPROC Manual Adj'!K187),'01. APC &amp; OPROC Manual Adj'!K187*(1+VLOOKUP(LEFT($B187,2),'00. Adjustment factors'!$B$9:$M$51,K$1,FALSE)),
IF(ISNUMBER('01. APC &amp; OPROC ETO'!K187),'01. APC &amp; OPROC ETO'!K187*(1+VLOOKUP(LEFT($B187,2),'00. Adjustment factors'!$B$9:$M$51,K$1,FALSE)),"-")))</f>
        <v>330.18059130877191</v>
      </c>
      <c r="L187" s="688" t="str">
        <f>'01. APC &amp; OPROC ETO'!L187</f>
        <v>No</v>
      </c>
      <c r="M187" s="689" t="str">
        <f>'01. APC &amp; OPROC ETO'!M187</f>
        <v>-</v>
      </c>
      <c r="N187" s="688" t="str">
        <f>IF('01. APC &amp; OPROC Manual Adj'!N187="-","-",
IF(ISNUMBER('01. APC &amp; OPROC Manual Adj'!N187),'01. APC &amp; OPROC Manual Adj'!N187*(1+VLOOKUP(LEFT($B187,2),'00. Adjustment factors'!$B$9:$M$51,N$1,FALSE)),
IF(ISNUMBER('01. APC &amp; OPROC ETO'!N187),'01. APC &amp; OPROC ETO'!N187*(1+VLOOKUP(LEFT($B187,2),'00. Adjustment factors'!$B$9:$M$51,N$1,FALSE)),"-")))</f>
        <v>-</v>
      </c>
      <c r="O187" s="688" t="str">
        <f>'01. APC &amp; OPROC ETO'!O187</f>
        <v/>
      </c>
      <c r="P187" s="690" t="str">
        <f>'01. APC &amp; OPROC ETO'!P187</f>
        <v/>
      </c>
      <c r="S187" s="359"/>
      <c r="T187" s="359"/>
    </row>
    <row r="188" spans="2:20" x14ac:dyDescent="0.2">
      <c r="B188" s="687" t="s">
        <v>1003</v>
      </c>
      <c r="C188" s="636" t="s">
        <v>2164</v>
      </c>
      <c r="D188" s="691">
        <f>IF('01. APC &amp; OPROC Manual Adj'!D188="-","-",
IF(ISNUMBER('01. APC &amp; OPROC Manual Adj'!D188),'01. APC &amp; OPROC Manual Adj'!D188*(1+VLOOKUP(LEFT($B188,2),'00. Adjustment factors'!$B$9:$M$51,D$1,FALSE)),
IF(ISNUMBER('01. APC &amp; OPROC ETO'!D188),'01. APC &amp; OPROC ETO'!D188*(1+VLOOKUP(LEFT($B188,2),'00. Adjustment factors'!$B$9:$M$51,D$1,FALSE)),"-")))</f>
        <v>104.54555864689807</v>
      </c>
      <c r="E188" s="688">
        <f>IF('01. APC &amp; OPROC Manual Adj'!E188="-","-",
IF(ISNUMBER('01. APC &amp; OPROC Manual Adj'!E188),'01. APC &amp; OPROC Manual Adj'!E188*(1+VLOOKUP(LEFT($B188,2),'00. Adjustment factors'!$B$9:$M$51,E$1,FALSE)),
IF(ISNUMBER('01. APC &amp; OPROC ETO'!E188),'01. APC &amp; OPROC ETO'!E188*(1+VLOOKUP(LEFT($B188,2),'00. Adjustment factors'!$B$9:$M$51,E$1,FALSE)),"-")))</f>
        <v>107.59057491816695</v>
      </c>
      <c r="F188" s="688" t="str">
        <f>IF('01. APC &amp; OPROC Manual Adj'!F188="-","-",
IF(ISNUMBER('01. APC &amp; OPROC Manual Adj'!F188),'01. APC &amp; OPROC Manual Adj'!F188*(1+VLOOKUP(LEFT($B188,2),'00. Adjustment factors'!$B$9:$M$51,F$1,FALSE)),
IF(ISNUMBER('01. APC &amp; OPROC ETO'!F188),'01. APC &amp; OPROC ETO'!F188*(1+VLOOKUP(LEFT($B188,2),'00. Adjustment factors'!$B$9:$M$51,F$1,FALSE)),"-")))</f>
        <v>-</v>
      </c>
      <c r="G188" s="688" t="str">
        <f>IF('01. APC &amp; OPROC Manual Adj'!G188="-","-",
IF(ISNUMBER('01. APC &amp; OPROC Manual Adj'!G188),'01. APC &amp; OPROC Manual Adj'!G188*(1+VLOOKUP(LEFT($B188,2),'00. Adjustment factors'!$B$9:$M$51,G$1,FALSE)),
IF(ISNUMBER('01. APC &amp; OPROC ETO'!G188),'01. APC &amp; OPROC ETO'!G188*(1+VLOOKUP(LEFT($B188,2),'00. Adjustment factors'!$B$9:$M$51,G$1,FALSE)),"-")))</f>
        <v>-</v>
      </c>
      <c r="H188" s="688">
        <f>IF('01. APC &amp; OPROC Manual Adj'!H188&lt;&gt;"",'01. APC &amp; OPROC Manual Adj'!H188,'01. APC &amp; OPROC ETO'!H188)</f>
        <v>5</v>
      </c>
      <c r="I188" s="688">
        <f>IF('01. APC &amp; OPROC Manual Adj'!I188="-","-",
IF(ISNUMBER('01. APC &amp; OPROC Manual Adj'!I188),'01. APC &amp; OPROC Manual Adj'!I188*(1+VLOOKUP(LEFT($B188,2),'00. Adjustment factors'!$B$9:$M$51,I$1,FALSE)),
IF(ISNUMBER('01. APC &amp; OPROC ETO'!I188),'01. APC &amp; OPROC ETO'!I188*(1+VLOOKUP(LEFT($B188,2),'00. Adjustment factors'!$B$9:$M$51,I$1,FALSE)),"-")))</f>
        <v>1457.5477885140353</v>
      </c>
      <c r="J188" s="688">
        <f>IF('01. APC &amp; OPROC Manual Adj'!J188&lt;&gt;"",'01. APC &amp; OPROC Manual Adj'!J188,'01. APC &amp; OPROC ETO'!J188)</f>
        <v>5</v>
      </c>
      <c r="K188" s="688">
        <f>IF('01. APC &amp; OPROC Manual Adj'!K188="-","-",
IF(ISNUMBER('01. APC &amp; OPROC Manual Adj'!K188),'01. APC &amp; OPROC Manual Adj'!K188*(1+VLOOKUP(LEFT($B188,2),'00. Adjustment factors'!$B$9:$M$51,K$1,FALSE)),
IF(ISNUMBER('01. APC &amp; OPROC ETO'!K188),'01. APC &amp; OPROC ETO'!K188*(1+VLOOKUP(LEFT($B188,2),'00. Adjustment factors'!$B$9:$M$51,K$1,FALSE)),"-")))</f>
        <v>221.27990164634602</v>
      </c>
      <c r="L188" s="688" t="str">
        <f>'01. APC &amp; OPROC ETO'!L188</f>
        <v>No</v>
      </c>
      <c r="M188" s="689" t="str">
        <f>'01. APC &amp; OPROC ETO'!M188</f>
        <v>-</v>
      </c>
      <c r="N188" s="688" t="str">
        <f>IF('01. APC &amp; OPROC Manual Adj'!N188="-","-",
IF(ISNUMBER('01. APC &amp; OPROC Manual Adj'!N188),'01. APC &amp; OPROC Manual Adj'!N188*(1+VLOOKUP(LEFT($B188,2),'00. Adjustment factors'!$B$9:$M$51,N$1,FALSE)),
IF(ISNUMBER('01. APC &amp; OPROC ETO'!N188),'01. APC &amp; OPROC ETO'!N188*(1+VLOOKUP(LEFT($B188,2),'00. Adjustment factors'!$B$9:$M$51,N$1,FALSE)),"-")))</f>
        <v>-</v>
      </c>
      <c r="O188" s="688" t="str">
        <f>'01. APC &amp; OPROC ETO'!O188</f>
        <v/>
      </c>
      <c r="P188" s="690" t="str">
        <f>'01. APC &amp; OPROC ETO'!P188</f>
        <v/>
      </c>
      <c r="S188" s="359"/>
      <c r="T188" s="359"/>
    </row>
    <row r="189" spans="2:20" x14ac:dyDescent="0.2">
      <c r="B189" s="687" t="s">
        <v>1004</v>
      </c>
      <c r="C189" s="636" t="s">
        <v>2165</v>
      </c>
      <c r="D189" s="691" t="str">
        <f>IF('01. APC &amp; OPROC Manual Adj'!D189="-","-",
IF(ISNUMBER('01. APC &amp; OPROC Manual Adj'!D189),'01. APC &amp; OPROC Manual Adj'!D189*(1+VLOOKUP(LEFT($B189,2),'00. Adjustment factors'!$B$9:$M$51,D$1,FALSE)),
IF(ISNUMBER('01. APC &amp; OPROC ETO'!D189),'01. APC &amp; OPROC ETO'!D189*(1+VLOOKUP(LEFT($B189,2),'00. Adjustment factors'!$B$9:$M$51,D$1,FALSE)),"-")))</f>
        <v>-</v>
      </c>
      <c r="E189" s="688">
        <f>IF('01. APC &amp; OPROC Manual Adj'!E189="-","-",
IF(ISNUMBER('01. APC &amp; OPROC Manual Adj'!E189),'01. APC &amp; OPROC Manual Adj'!E189*(1+VLOOKUP(LEFT($B189,2),'00. Adjustment factors'!$B$9:$M$51,E$1,FALSE)),
IF(ISNUMBER('01. APC &amp; OPROC ETO'!E189),'01. APC &amp; OPROC ETO'!E189*(1+VLOOKUP(LEFT($B189,2),'00. Adjustment factors'!$B$9:$M$51,E$1,FALSE)),"-")))</f>
        <v>641.4834278139765</v>
      </c>
      <c r="F189" s="688" t="str">
        <f>IF('01. APC &amp; OPROC Manual Adj'!F189="-","-",
IF(ISNUMBER('01. APC &amp; OPROC Manual Adj'!F189),'01. APC &amp; OPROC Manual Adj'!F189*(1+VLOOKUP(LEFT($B189,2),'00. Adjustment factors'!$B$9:$M$51,F$1,FALSE)),
IF(ISNUMBER('01. APC &amp; OPROC ETO'!F189),'01. APC &amp; OPROC ETO'!F189*(1+VLOOKUP(LEFT($B189,2),'00. Adjustment factors'!$B$9:$M$51,F$1,FALSE)),"-")))</f>
        <v>-</v>
      </c>
      <c r="G189" s="688" t="str">
        <f>IF('01. APC &amp; OPROC Manual Adj'!G189="-","-",
IF(ISNUMBER('01. APC &amp; OPROC Manual Adj'!G189),'01. APC &amp; OPROC Manual Adj'!G189*(1+VLOOKUP(LEFT($B189,2),'00. Adjustment factors'!$B$9:$M$51,G$1,FALSE)),
IF(ISNUMBER('01. APC &amp; OPROC ETO'!G189),'01. APC &amp; OPROC ETO'!G189*(1+VLOOKUP(LEFT($B189,2),'00. Adjustment factors'!$B$9:$M$51,G$1,FALSE)),"-")))</f>
        <v>-</v>
      </c>
      <c r="H189" s="688">
        <f>IF('01. APC &amp; OPROC Manual Adj'!H189&lt;&gt;"",'01. APC &amp; OPROC Manual Adj'!H189,'01. APC &amp; OPROC ETO'!H189)</f>
        <v>5</v>
      </c>
      <c r="I189" s="688">
        <f>IF('01. APC &amp; OPROC Manual Adj'!I189="-","-",
IF(ISNUMBER('01. APC &amp; OPROC Manual Adj'!I189),'01. APC &amp; OPROC Manual Adj'!I189*(1+VLOOKUP(LEFT($B189,2),'00. Adjustment factors'!$B$9:$M$51,I$1,FALSE)),
IF(ISNUMBER('01. APC &amp; OPROC ETO'!I189),'01. APC &amp; OPROC ETO'!I189*(1+VLOOKUP(LEFT($B189,2),'00. Adjustment factors'!$B$9:$M$51,I$1,FALSE)),"-")))</f>
        <v>831.28944205640312</v>
      </c>
      <c r="J189" s="688">
        <f>IF('01. APC &amp; OPROC Manual Adj'!J189&lt;&gt;"",'01. APC &amp; OPROC Manual Adj'!J189,'01. APC &amp; OPROC ETO'!J189)</f>
        <v>5</v>
      </c>
      <c r="K189" s="688">
        <f>IF('01. APC &amp; OPROC Manual Adj'!K189="-","-",
IF(ISNUMBER('01. APC &amp; OPROC Manual Adj'!K189),'01. APC &amp; OPROC Manual Adj'!K189*(1+VLOOKUP(LEFT($B189,2),'00. Adjustment factors'!$B$9:$M$51,K$1,FALSE)),
IF(ISNUMBER('01. APC &amp; OPROC ETO'!K189),'01. APC &amp; OPROC ETO'!K189*(1+VLOOKUP(LEFT($B189,2),'00. Adjustment factors'!$B$9:$M$51,K$1,FALSE)),"-")))</f>
        <v>330.18059130877191</v>
      </c>
      <c r="L189" s="688" t="str">
        <f>'01. APC &amp; OPROC ETO'!L189</f>
        <v>No</v>
      </c>
      <c r="M189" s="689" t="str">
        <f>'01. APC &amp; OPROC ETO'!M189</f>
        <v>-</v>
      </c>
      <c r="N189" s="688" t="str">
        <f>IF('01. APC &amp; OPROC Manual Adj'!N189="-","-",
IF(ISNUMBER('01. APC &amp; OPROC Manual Adj'!N189),'01. APC &amp; OPROC Manual Adj'!N189*(1+VLOOKUP(LEFT($B189,2),'00. Adjustment factors'!$B$9:$M$51,N$1,FALSE)),
IF(ISNUMBER('01. APC &amp; OPROC ETO'!N189),'01. APC &amp; OPROC ETO'!N189*(1+VLOOKUP(LEFT($B189,2),'00. Adjustment factors'!$B$9:$M$51,N$1,FALSE)),"-")))</f>
        <v>-</v>
      </c>
      <c r="O189" s="688" t="str">
        <f>'01. APC &amp; OPROC ETO'!O189</f>
        <v/>
      </c>
      <c r="P189" s="690" t="str">
        <f>'01. APC &amp; OPROC ETO'!P189</f>
        <v/>
      </c>
      <c r="S189" s="359"/>
      <c r="T189" s="359"/>
    </row>
    <row r="190" spans="2:20" x14ac:dyDescent="0.2">
      <c r="B190" s="687" t="s">
        <v>1005</v>
      </c>
      <c r="C190" s="636" t="s">
        <v>2166</v>
      </c>
      <c r="D190" s="691">
        <f>IF('01. APC &amp; OPROC Manual Adj'!D190="-","-",
IF(ISNUMBER('01. APC &amp; OPROC Manual Adj'!D190),'01. APC &amp; OPROC Manual Adj'!D190*(1+VLOOKUP(LEFT($B190,2),'00. Adjustment factors'!$B$9:$M$51,D$1,FALSE)),
IF(ISNUMBER('01. APC &amp; OPROC ETO'!D190),'01. APC &amp; OPROC ETO'!D190*(1+VLOOKUP(LEFT($B190,2),'00. Adjustment factors'!$B$9:$M$51,D$1,FALSE)),"-")))</f>
        <v>155.29582983471266</v>
      </c>
      <c r="E190" s="688">
        <f>IF('01. APC &amp; OPROC Manual Adj'!E190="-","-",
IF(ISNUMBER('01. APC &amp; OPROC Manual Adj'!E190),'01. APC &amp; OPROC Manual Adj'!E190*(1+VLOOKUP(LEFT($B190,2),'00. Adjustment factors'!$B$9:$M$51,E$1,FALSE)),
IF(ISNUMBER('01. APC &amp; OPROC ETO'!E190),'01. APC &amp; OPROC ETO'!E190*(1+VLOOKUP(LEFT($B190,2),'00. Adjustment factors'!$B$9:$M$51,E$1,FALSE)),"-")))</f>
        <v>529.83283120078443</v>
      </c>
      <c r="F190" s="688" t="str">
        <f>IF('01. APC &amp; OPROC Manual Adj'!F190="-","-",
IF(ISNUMBER('01. APC &amp; OPROC Manual Adj'!F190),'01. APC &amp; OPROC Manual Adj'!F190*(1+VLOOKUP(LEFT($B190,2),'00. Adjustment factors'!$B$9:$M$51,F$1,FALSE)),
IF(ISNUMBER('01. APC &amp; OPROC ETO'!F190),'01. APC &amp; OPROC ETO'!F190*(1+VLOOKUP(LEFT($B190,2),'00. Adjustment factors'!$B$9:$M$51,F$1,FALSE)),"-")))</f>
        <v>-</v>
      </c>
      <c r="G190" s="688" t="str">
        <f>IF('01. APC &amp; OPROC Manual Adj'!G190="-","-",
IF(ISNUMBER('01. APC &amp; OPROC Manual Adj'!G190),'01. APC &amp; OPROC Manual Adj'!G190*(1+VLOOKUP(LEFT($B190,2),'00. Adjustment factors'!$B$9:$M$51,G$1,FALSE)),
IF(ISNUMBER('01. APC &amp; OPROC ETO'!G190),'01. APC &amp; OPROC ETO'!G190*(1+VLOOKUP(LEFT($B190,2),'00. Adjustment factors'!$B$9:$M$51,G$1,FALSE)),"-")))</f>
        <v>-</v>
      </c>
      <c r="H190" s="688">
        <f>IF('01. APC &amp; OPROC Manual Adj'!H190&lt;&gt;"",'01. APC &amp; OPROC Manual Adj'!H190,'01. APC &amp; OPROC ETO'!H190)</f>
        <v>5</v>
      </c>
      <c r="I190" s="688">
        <f>IF('01. APC &amp; OPROC Manual Adj'!I190="-","-",
IF(ISNUMBER('01. APC &amp; OPROC Manual Adj'!I190),'01. APC &amp; OPROC Manual Adj'!I190*(1+VLOOKUP(LEFT($B190,2),'00. Adjustment factors'!$B$9:$M$51,I$1,FALSE)),
IF(ISNUMBER('01. APC &amp; OPROC ETO'!I190),'01. APC &amp; OPROC ETO'!I190*(1+VLOOKUP(LEFT($B190,2),'00. Adjustment factors'!$B$9:$M$51,I$1,FALSE)),"-")))</f>
        <v>683.0986501879845</v>
      </c>
      <c r="J190" s="688">
        <f>IF('01. APC &amp; OPROC Manual Adj'!J190&lt;&gt;"",'01. APC &amp; OPROC Manual Adj'!J190,'01. APC &amp; OPROC ETO'!J190)</f>
        <v>5</v>
      </c>
      <c r="K190" s="688">
        <f>IF('01. APC &amp; OPROC Manual Adj'!K190="-","-",
IF(ISNUMBER('01. APC &amp; OPROC Manual Adj'!K190),'01. APC &amp; OPROC Manual Adj'!K190*(1+VLOOKUP(LEFT($B190,2),'00. Adjustment factors'!$B$9:$M$51,K$1,FALSE)),
IF(ISNUMBER('01. APC &amp; OPROC ETO'!K190),'01. APC &amp; OPROC ETO'!K190*(1+VLOOKUP(LEFT($B190,2),'00. Adjustment factors'!$B$9:$M$51,K$1,FALSE)),"-")))</f>
        <v>221.27990164634602</v>
      </c>
      <c r="L190" s="688" t="str">
        <f>'01. APC &amp; OPROC ETO'!L190</f>
        <v>No</v>
      </c>
      <c r="M190" s="689" t="str">
        <f>'01. APC &amp; OPROC ETO'!M190</f>
        <v>-</v>
      </c>
      <c r="N190" s="688" t="str">
        <f>IF('01. APC &amp; OPROC Manual Adj'!N190="-","-",
IF(ISNUMBER('01. APC &amp; OPROC Manual Adj'!N190),'01. APC &amp; OPROC Manual Adj'!N190*(1+VLOOKUP(LEFT($B190,2),'00. Adjustment factors'!$B$9:$M$51,N$1,FALSE)),
IF(ISNUMBER('01. APC &amp; OPROC ETO'!N190),'01. APC &amp; OPROC ETO'!N190*(1+VLOOKUP(LEFT($B190,2),'00. Adjustment factors'!$B$9:$M$51,N$1,FALSE)),"-")))</f>
        <v>-</v>
      </c>
      <c r="O190" s="688" t="str">
        <f>'01. APC &amp; OPROC ETO'!O190</f>
        <v/>
      </c>
      <c r="P190" s="690" t="str">
        <f>'01. APC &amp; OPROC ETO'!P190</f>
        <v/>
      </c>
      <c r="S190" s="359"/>
      <c r="T190" s="359"/>
    </row>
    <row r="191" spans="2:20" x14ac:dyDescent="0.2">
      <c r="B191" s="687" t="s">
        <v>1006</v>
      </c>
      <c r="C191" s="636" t="s">
        <v>2167</v>
      </c>
      <c r="D191" s="691" t="str">
        <f>IF('01. APC &amp; OPROC Manual Adj'!D191="-","-",
IF(ISNUMBER('01. APC &amp; OPROC Manual Adj'!D191),'01. APC &amp; OPROC Manual Adj'!D191*(1+VLOOKUP(LEFT($B191,2),'00. Adjustment factors'!$B$9:$M$51,D$1,FALSE)),
IF(ISNUMBER('01. APC &amp; OPROC ETO'!D191),'01. APC &amp; OPROC ETO'!D191*(1+VLOOKUP(LEFT($B191,2),'00. Adjustment factors'!$B$9:$M$51,D$1,FALSE)),"-")))</f>
        <v>-</v>
      </c>
      <c r="E191" s="688">
        <f>IF('01. APC &amp; OPROC Manual Adj'!E191="-","-",
IF(ISNUMBER('01. APC &amp; OPROC Manual Adj'!E191),'01. APC &amp; OPROC Manual Adj'!E191*(1+VLOOKUP(LEFT($B191,2),'00. Adjustment factors'!$B$9:$M$51,E$1,FALSE)),
IF(ISNUMBER('01. APC &amp; OPROC ETO'!E191),'01. APC &amp; OPROC ETO'!E191*(1+VLOOKUP(LEFT($B191,2),'00. Adjustment factors'!$B$9:$M$51,E$1,FALSE)),"-")))</f>
        <v>740.95395934209319</v>
      </c>
      <c r="F191" s="688" t="str">
        <f>IF('01. APC &amp; OPROC Manual Adj'!F191="-","-",
IF(ISNUMBER('01. APC &amp; OPROC Manual Adj'!F191),'01. APC &amp; OPROC Manual Adj'!F191*(1+VLOOKUP(LEFT($B191,2),'00. Adjustment factors'!$B$9:$M$51,F$1,FALSE)),
IF(ISNUMBER('01. APC &amp; OPROC ETO'!F191),'01. APC &amp; OPROC ETO'!F191*(1+VLOOKUP(LEFT($B191,2),'00. Adjustment factors'!$B$9:$M$51,F$1,FALSE)),"-")))</f>
        <v>-</v>
      </c>
      <c r="G191" s="688" t="str">
        <f>IF('01. APC &amp; OPROC Manual Adj'!G191="-","-",
IF(ISNUMBER('01. APC &amp; OPROC Manual Adj'!G191),'01. APC &amp; OPROC Manual Adj'!G191*(1+VLOOKUP(LEFT($B191,2),'00. Adjustment factors'!$B$9:$M$51,G$1,FALSE)),
IF(ISNUMBER('01. APC &amp; OPROC ETO'!G191),'01. APC &amp; OPROC ETO'!G191*(1+VLOOKUP(LEFT($B191,2),'00. Adjustment factors'!$B$9:$M$51,G$1,FALSE)),"-")))</f>
        <v>-</v>
      </c>
      <c r="H191" s="688">
        <f>IF('01. APC &amp; OPROC Manual Adj'!H191&lt;&gt;"",'01. APC &amp; OPROC Manual Adj'!H191,'01. APC &amp; OPROC ETO'!H191)</f>
        <v>5</v>
      </c>
      <c r="I191" s="688">
        <f>IF('01. APC &amp; OPROC Manual Adj'!I191="-","-",
IF(ISNUMBER('01. APC &amp; OPROC Manual Adj'!I191),'01. APC &amp; OPROC Manual Adj'!I191*(1+VLOOKUP(LEFT($B191,2),'00. Adjustment factors'!$B$9:$M$51,I$1,FALSE)),
IF(ISNUMBER('01. APC &amp; OPROC ETO'!I191),'01. APC &amp; OPROC ETO'!I191*(1+VLOOKUP(LEFT($B191,2),'00. Adjustment factors'!$B$9:$M$51,I$1,FALSE)),"-")))</f>
        <v>952.07508748340194</v>
      </c>
      <c r="J191" s="688">
        <f>IF('01. APC &amp; OPROC Manual Adj'!J191&lt;&gt;"",'01. APC &amp; OPROC Manual Adj'!J191,'01. APC &amp; OPROC ETO'!J191)</f>
        <v>5</v>
      </c>
      <c r="K191" s="688">
        <f>IF('01. APC &amp; OPROC Manual Adj'!K191="-","-",
IF(ISNUMBER('01. APC &amp; OPROC Manual Adj'!K191),'01. APC &amp; OPROC Manual Adj'!K191*(1+VLOOKUP(LEFT($B191,2),'00. Adjustment factors'!$B$9:$M$51,K$1,FALSE)),
IF(ISNUMBER('01. APC &amp; OPROC ETO'!K191),'01. APC &amp; OPROC ETO'!K191*(1+VLOOKUP(LEFT($B191,2),'00. Adjustment factors'!$B$9:$M$51,K$1,FALSE)),"-")))</f>
        <v>330.18059130877191</v>
      </c>
      <c r="L191" s="688" t="str">
        <f>'01. APC &amp; OPROC ETO'!L191</f>
        <v>No</v>
      </c>
      <c r="M191" s="689" t="str">
        <f>'01. APC &amp; OPROC ETO'!M191</f>
        <v>-</v>
      </c>
      <c r="N191" s="688" t="str">
        <f>IF('01. APC &amp; OPROC Manual Adj'!N191="-","-",
IF(ISNUMBER('01. APC &amp; OPROC Manual Adj'!N191),'01. APC &amp; OPROC Manual Adj'!N191*(1+VLOOKUP(LEFT($B191,2),'00. Adjustment factors'!$B$9:$M$51,N$1,FALSE)),
IF(ISNUMBER('01. APC &amp; OPROC ETO'!N191),'01. APC &amp; OPROC ETO'!N191*(1+VLOOKUP(LEFT($B191,2),'00. Adjustment factors'!$B$9:$M$51,N$1,FALSE)),"-")))</f>
        <v>-</v>
      </c>
      <c r="O191" s="688" t="str">
        <f>'01. APC &amp; OPROC ETO'!O191</f>
        <v/>
      </c>
      <c r="P191" s="690" t="str">
        <f>'01. APC &amp; OPROC ETO'!P191</f>
        <v/>
      </c>
      <c r="S191" s="359"/>
      <c r="T191" s="359"/>
    </row>
    <row r="192" spans="2:20" x14ac:dyDescent="0.2">
      <c r="B192" s="687" t="s">
        <v>1007</v>
      </c>
      <c r="C192" s="636" t="s">
        <v>2168</v>
      </c>
      <c r="D192" s="691">
        <f>IF('01. APC &amp; OPROC Manual Adj'!D192="-","-",
IF(ISNUMBER('01. APC &amp; OPROC Manual Adj'!D192),'01. APC &amp; OPROC Manual Adj'!D192*(1+VLOOKUP(LEFT($B192,2),'00. Adjustment factors'!$B$9:$M$51,D$1,FALSE)),
IF(ISNUMBER('01. APC &amp; OPROC ETO'!D192),'01. APC &amp; OPROC ETO'!D192*(1+VLOOKUP(LEFT($B192,2),'00. Adjustment factors'!$B$9:$M$51,D$1,FALSE)),"-")))</f>
        <v>109.62058576567954</v>
      </c>
      <c r="E192" s="688">
        <f>IF('01. APC &amp; OPROC Manual Adj'!E192="-","-",
IF(ISNUMBER('01. APC &amp; OPROC Manual Adj'!E192),'01. APC &amp; OPROC Manual Adj'!E192*(1+VLOOKUP(LEFT($B192,2),'00. Adjustment factors'!$B$9:$M$51,E$1,FALSE)),
IF(ISNUMBER('01. APC &amp; OPROC ETO'!E192),'01. APC &amp; OPROC ETO'!E192*(1+VLOOKUP(LEFT($B192,2),'00. Adjustment factors'!$B$9:$M$51,E$1,FALSE)),"-")))</f>
        <v>468.93250577540692</v>
      </c>
      <c r="F192" s="688" t="str">
        <f>IF('01. APC &amp; OPROC Manual Adj'!F192="-","-",
IF(ISNUMBER('01. APC &amp; OPROC Manual Adj'!F192),'01. APC &amp; OPROC Manual Adj'!F192*(1+VLOOKUP(LEFT($B192,2),'00. Adjustment factors'!$B$9:$M$51,F$1,FALSE)),
IF(ISNUMBER('01. APC &amp; OPROC ETO'!F192),'01. APC &amp; OPROC ETO'!F192*(1+VLOOKUP(LEFT($B192,2),'00. Adjustment factors'!$B$9:$M$51,F$1,FALSE)),"-")))</f>
        <v>-</v>
      </c>
      <c r="G192" s="688" t="str">
        <f>IF('01. APC &amp; OPROC Manual Adj'!G192="-","-",
IF(ISNUMBER('01. APC &amp; OPROC Manual Adj'!G192),'01. APC &amp; OPROC Manual Adj'!G192*(1+VLOOKUP(LEFT($B192,2),'00. Adjustment factors'!$B$9:$M$51,G$1,FALSE)),
IF(ISNUMBER('01. APC &amp; OPROC ETO'!G192),'01. APC &amp; OPROC ETO'!G192*(1+VLOOKUP(LEFT($B192,2),'00. Adjustment factors'!$B$9:$M$51,G$1,FALSE)),"-")))</f>
        <v>-</v>
      </c>
      <c r="H192" s="688">
        <f>IF('01. APC &amp; OPROC Manual Adj'!H192&lt;&gt;"",'01. APC &amp; OPROC Manual Adj'!H192,'01. APC &amp; OPROC ETO'!H192)</f>
        <v>5</v>
      </c>
      <c r="I192" s="688">
        <f>IF('01. APC &amp; OPROC Manual Adj'!I192="-","-",
IF(ISNUMBER('01. APC &amp; OPROC Manual Adj'!I192),'01. APC &amp; OPROC Manual Adj'!I192*(1+VLOOKUP(LEFT($B192,2),'00. Adjustment factors'!$B$9:$M$51,I$1,FALSE)),
IF(ISNUMBER('01. APC &amp; OPROC ETO'!I192),'01. APC &amp; OPROC ETO'!I192*(1+VLOOKUP(LEFT($B192,2),'00. Adjustment factors'!$B$9:$M$51,I$1,FALSE)),"-")))</f>
        <v>1030.2305051126364</v>
      </c>
      <c r="J192" s="688">
        <f>IF('01. APC &amp; OPROC Manual Adj'!J192&lt;&gt;"",'01. APC &amp; OPROC Manual Adj'!J192,'01. APC &amp; OPROC ETO'!J192)</f>
        <v>5</v>
      </c>
      <c r="K192" s="688">
        <f>IF('01. APC &amp; OPROC Manual Adj'!K192="-","-",
IF(ISNUMBER('01. APC &amp; OPROC Manual Adj'!K192),'01. APC &amp; OPROC Manual Adj'!K192*(1+VLOOKUP(LEFT($B192,2),'00. Adjustment factors'!$B$9:$M$51,K$1,FALSE)),
IF(ISNUMBER('01. APC &amp; OPROC ETO'!K192),'01. APC &amp; OPROC ETO'!K192*(1+VLOOKUP(LEFT($B192,2),'00. Adjustment factors'!$B$9:$M$51,K$1,FALSE)),"-")))</f>
        <v>221.27990164634602</v>
      </c>
      <c r="L192" s="688" t="str">
        <f>'01. APC &amp; OPROC ETO'!L192</f>
        <v>No</v>
      </c>
      <c r="M192" s="689" t="str">
        <f>'01. APC &amp; OPROC ETO'!M192</f>
        <v>-</v>
      </c>
      <c r="N192" s="688" t="str">
        <f>IF('01. APC &amp; OPROC Manual Adj'!N192="-","-",
IF(ISNUMBER('01. APC &amp; OPROC Manual Adj'!N192),'01. APC &amp; OPROC Manual Adj'!N192*(1+VLOOKUP(LEFT($B192,2),'00. Adjustment factors'!$B$9:$M$51,N$1,FALSE)),
IF(ISNUMBER('01. APC &amp; OPROC ETO'!N192),'01. APC &amp; OPROC ETO'!N192*(1+VLOOKUP(LEFT($B192,2),'00. Adjustment factors'!$B$9:$M$51,N$1,FALSE)),"-")))</f>
        <v>-</v>
      </c>
      <c r="O192" s="688" t="str">
        <f>'01. APC &amp; OPROC ETO'!O192</f>
        <v/>
      </c>
      <c r="P192" s="690" t="str">
        <f>'01. APC &amp; OPROC ETO'!P192</f>
        <v/>
      </c>
      <c r="S192" s="359"/>
      <c r="T192" s="359"/>
    </row>
    <row r="193" spans="2:20" x14ac:dyDescent="0.2">
      <c r="B193" s="687" t="s">
        <v>1008</v>
      </c>
      <c r="C193" s="636" t="s">
        <v>2169</v>
      </c>
      <c r="D193" s="691">
        <f>IF('01. APC &amp; OPROC Manual Adj'!D193="-","-",
IF(ISNUMBER('01. APC &amp; OPROC Manual Adj'!D193),'01. APC &amp; OPROC Manual Adj'!D193*(1+VLOOKUP(LEFT($B193,2),'00. Adjustment factors'!$B$9:$M$51,D$1,FALSE)),
IF(ISNUMBER('01. APC &amp; OPROC ETO'!D193),'01. APC &amp; OPROC ETO'!D193*(1+VLOOKUP(LEFT($B193,2),'00. Adjustment factors'!$B$9:$M$51,D$1,FALSE)),"-")))</f>
        <v>108.60558034192324</v>
      </c>
      <c r="E193" s="688">
        <f>IF('01. APC &amp; OPROC Manual Adj'!E193="-","-",
IF(ISNUMBER('01. APC &amp; OPROC Manual Adj'!E193),'01. APC &amp; OPROC Manual Adj'!E193*(1+VLOOKUP(LEFT($B193,2),'00. Adjustment factors'!$B$9:$M$51,E$1,FALSE)),
IF(ISNUMBER('01. APC &amp; OPROC ETO'!E193),'01. APC &amp; OPROC ETO'!E193*(1+VLOOKUP(LEFT($B193,2),'00. Adjustment factors'!$B$9:$M$51,E$1,FALSE)),"-")))</f>
        <v>112.66560203694841</v>
      </c>
      <c r="F193" s="688" t="str">
        <f>IF('01. APC &amp; OPROC Manual Adj'!F193="-","-",
IF(ISNUMBER('01. APC &amp; OPROC Manual Adj'!F193),'01. APC &amp; OPROC Manual Adj'!F193*(1+VLOOKUP(LEFT($B193,2),'00. Adjustment factors'!$B$9:$M$51,F$1,FALSE)),
IF(ISNUMBER('01. APC &amp; OPROC ETO'!F193),'01. APC &amp; OPROC ETO'!F193*(1+VLOOKUP(LEFT($B193,2),'00. Adjustment factors'!$B$9:$M$51,F$1,FALSE)),"-")))</f>
        <v>-</v>
      </c>
      <c r="G193" s="688" t="str">
        <f>IF('01. APC &amp; OPROC Manual Adj'!G193="-","-",
IF(ISNUMBER('01. APC &amp; OPROC Manual Adj'!G193),'01. APC &amp; OPROC Manual Adj'!G193*(1+VLOOKUP(LEFT($B193,2),'00. Adjustment factors'!$B$9:$M$51,G$1,FALSE)),
IF(ISNUMBER('01. APC &amp; OPROC ETO'!G193),'01. APC &amp; OPROC ETO'!G193*(1+VLOOKUP(LEFT($B193,2),'00. Adjustment factors'!$B$9:$M$51,G$1,FALSE)),"-")))</f>
        <v>-</v>
      </c>
      <c r="H193" s="688">
        <f>IF('01. APC &amp; OPROC Manual Adj'!H193&lt;&gt;"",'01. APC &amp; OPROC Manual Adj'!H193,'01. APC &amp; OPROC ETO'!H193)</f>
        <v>5</v>
      </c>
      <c r="I193" s="688">
        <f>IF('01. APC &amp; OPROC Manual Adj'!I193="-","-",
IF(ISNUMBER('01. APC &amp; OPROC Manual Adj'!I193),'01. APC &amp; OPROC Manual Adj'!I193*(1+VLOOKUP(LEFT($B193,2),'00. Adjustment factors'!$B$9:$M$51,I$1,FALSE)),
IF(ISNUMBER('01. APC &amp; OPROC ETO'!I193),'01. APC &amp; OPROC ETO'!I193*(1+VLOOKUP(LEFT($B193,2),'00. Adjustment factors'!$B$9:$M$51,I$1,FALSE)),"-")))</f>
        <v>1221.0515247788192</v>
      </c>
      <c r="J193" s="688">
        <f>IF('01. APC &amp; OPROC Manual Adj'!J193&lt;&gt;"",'01. APC &amp; OPROC Manual Adj'!J193,'01. APC &amp; OPROC ETO'!J193)</f>
        <v>5</v>
      </c>
      <c r="K193" s="688">
        <f>IF('01. APC &amp; OPROC Manual Adj'!K193="-","-",
IF(ISNUMBER('01. APC &amp; OPROC Manual Adj'!K193),'01. APC &amp; OPROC Manual Adj'!K193*(1+VLOOKUP(LEFT($B193,2),'00. Adjustment factors'!$B$9:$M$51,K$1,FALSE)),
IF(ISNUMBER('01. APC &amp; OPROC ETO'!K193),'01. APC &amp; OPROC ETO'!K193*(1+VLOOKUP(LEFT($B193,2),'00. Adjustment factors'!$B$9:$M$51,K$1,FALSE)),"-")))</f>
        <v>330.18059130877191</v>
      </c>
      <c r="L193" s="688" t="str">
        <f>'01. APC &amp; OPROC ETO'!L193</f>
        <v>No</v>
      </c>
      <c r="M193" s="689" t="str">
        <f>'01. APC &amp; OPROC ETO'!M193</f>
        <v>-</v>
      </c>
      <c r="N193" s="688" t="str">
        <f>IF('01. APC &amp; OPROC Manual Adj'!N193="-","-",
IF(ISNUMBER('01. APC &amp; OPROC Manual Adj'!N193),'01. APC &amp; OPROC Manual Adj'!N193*(1+VLOOKUP(LEFT($B193,2),'00. Adjustment factors'!$B$9:$M$51,N$1,FALSE)),
IF(ISNUMBER('01. APC &amp; OPROC ETO'!N193),'01. APC &amp; OPROC ETO'!N193*(1+VLOOKUP(LEFT($B193,2),'00. Adjustment factors'!$B$9:$M$51,N$1,FALSE)),"-")))</f>
        <v>-</v>
      </c>
      <c r="O193" s="688" t="str">
        <f>'01. APC &amp; OPROC ETO'!O193</f>
        <v/>
      </c>
      <c r="P193" s="690" t="str">
        <f>'01. APC &amp; OPROC ETO'!P193</f>
        <v/>
      </c>
      <c r="S193" s="359"/>
      <c r="T193" s="359"/>
    </row>
    <row r="194" spans="2:20" x14ac:dyDescent="0.2">
      <c r="B194" s="687" t="s">
        <v>1009</v>
      </c>
      <c r="C194" s="636" t="s">
        <v>2170</v>
      </c>
      <c r="D194" s="691">
        <f>IF('01. APC &amp; OPROC Manual Adj'!D194="-","-",
IF(ISNUMBER('01. APC &amp; OPROC Manual Adj'!D194),'01. APC &amp; OPROC Manual Adj'!D194*(1+VLOOKUP(LEFT($B194,2),'00. Adjustment factors'!$B$9:$M$51,D$1,FALSE)),
IF(ISNUMBER('01. APC &amp; OPROC ETO'!D194),'01. APC &amp; OPROC ETO'!D194*(1+VLOOKUP(LEFT($B194,2),'00. Adjustment factors'!$B$9:$M$51,D$1,FALSE)),"-")))</f>
        <v>123.83066169826762</v>
      </c>
      <c r="E194" s="688">
        <f>IF('01. APC &amp; OPROC Manual Adj'!E194="-","-",
IF(ISNUMBER('01. APC &amp; OPROC Manual Adj'!E194),'01. APC &amp; OPROC Manual Adj'!E194*(1+VLOOKUP(LEFT($B194,2),'00. Adjustment factors'!$B$9:$M$51,E$1,FALSE)),
IF(ISNUMBER('01. APC &amp; OPROC ETO'!E194),'01. APC &amp; OPROC ETO'!E194*(1+VLOOKUP(LEFT($B194,2),'00. Adjustment factors'!$B$9:$M$51,E$1,FALSE)),"-")))</f>
        <v>128.90568881704908</v>
      </c>
      <c r="F194" s="688" t="str">
        <f>IF('01. APC &amp; OPROC Manual Adj'!F194="-","-",
IF(ISNUMBER('01. APC &amp; OPROC Manual Adj'!F194),'01. APC &amp; OPROC Manual Adj'!F194*(1+VLOOKUP(LEFT($B194,2),'00. Adjustment factors'!$B$9:$M$51,F$1,FALSE)),
IF(ISNUMBER('01. APC &amp; OPROC ETO'!F194),'01. APC &amp; OPROC ETO'!F194*(1+VLOOKUP(LEFT($B194,2),'00. Adjustment factors'!$B$9:$M$51,F$1,FALSE)),"-")))</f>
        <v>-</v>
      </c>
      <c r="G194" s="688" t="str">
        <f>IF('01. APC &amp; OPROC Manual Adj'!G194="-","-",
IF(ISNUMBER('01. APC &amp; OPROC Manual Adj'!G194),'01. APC &amp; OPROC Manual Adj'!G194*(1+VLOOKUP(LEFT($B194,2),'00. Adjustment factors'!$B$9:$M$51,G$1,FALSE)),
IF(ISNUMBER('01. APC &amp; OPROC ETO'!G194),'01. APC &amp; OPROC ETO'!G194*(1+VLOOKUP(LEFT($B194,2),'00. Adjustment factors'!$B$9:$M$51,G$1,FALSE)),"-")))</f>
        <v>-</v>
      </c>
      <c r="H194" s="688">
        <f>IF('01. APC &amp; OPROC Manual Adj'!H194&lt;&gt;"",'01. APC &amp; OPROC Manual Adj'!H194,'01. APC &amp; OPROC ETO'!H194)</f>
        <v>5</v>
      </c>
      <c r="I194" s="688">
        <f>IF('01. APC &amp; OPROC Manual Adj'!I194="-","-",
IF(ISNUMBER('01. APC &amp; OPROC Manual Adj'!I194),'01. APC &amp; OPROC Manual Adj'!I194*(1+VLOOKUP(LEFT($B194,2),'00. Adjustment factors'!$B$9:$M$51,I$1,FALSE)),
IF(ISNUMBER('01. APC &amp; OPROC ETO'!I194),'01. APC &amp; OPROC ETO'!I194*(1+VLOOKUP(LEFT($B194,2),'00. Adjustment factors'!$B$9:$M$51,I$1,FALSE)),"-")))</f>
        <v>2114.256297684356</v>
      </c>
      <c r="J194" s="688">
        <f>IF('01. APC &amp; OPROC Manual Adj'!J194&lt;&gt;"",'01. APC &amp; OPROC Manual Adj'!J194,'01. APC &amp; OPROC ETO'!J194)</f>
        <v>5</v>
      </c>
      <c r="K194" s="688">
        <f>IF('01. APC &amp; OPROC Manual Adj'!K194="-","-",
IF(ISNUMBER('01. APC &amp; OPROC Manual Adj'!K194),'01. APC &amp; OPROC Manual Adj'!K194*(1+VLOOKUP(LEFT($B194,2),'00. Adjustment factors'!$B$9:$M$51,K$1,FALSE)),
IF(ISNUMBER('01. APC &amp; OPROC ETO'!K194),'01. APC &amp; OPROC ETO'!K194*(1+VLOOKUP(LEFT($B194,2),'00. Adjustment factors'!$B$9:$M$51,K$1,FALSE)),"-")))</f>
        <v>221.27990164634602</v>
      </c>
      <c r="L194" s="688" t="str">
        <f>'01. APC &amp; OPROC ETO'!L194</f>
        <v>No</v>
      </c>
      <c r="M194" s="689" t="str">
        <f>'01. APC &amp; OPROC ETO'!M194</f>
        <v>-</v>
      </c>
      <c r="N194" s="688" t="str">
        <f>IF('01. APC &amp; OPROC Manual Adj'!N194="-","-",
IF(ISNUMBER('01. APC &amp; OPROC Manual Adj'!N194),'01. APC &amp; OPROC Manual Adj'!N194*(1+VLOOKUP(LEFT($B194,2),'00. Adjustment factors'!$B$9:$M$51,N$1,FALSE)),
IF(ISNUMBER('01. APC &amp; OPROC ETO'!N194),'01. APC &amp; OPROC ETO'!N194*(1+VLOOKUP(LEFT($B194,2),'00. Adjustment factors'!$B$9:$M$51,N$1,FALSE)),"-")))</f>
        <v>-</v>
      </c>
      <c r="O194" s="688" t="str">
        <f>'01. APC &amp; OPROC ETO'!O194</f>
        <v/>
      </c>
      <c r="P194" s="690" t="str">
        <f>'01. APC &amp; OPROC ETO'!P194</f>
        <v/>
      </c>
      <c r="S194" s="359"/>
      <c r="T194" s="359"/>
    </row>
    <row r="195" spans="2:20" x14ac:dyDescent="0.2">
      <c r="B195" s="687" t="s">
        <v>1010</v>
      </c>
      <c r="C195" s="636" t="s">
        <v>2171</v>
      </c>
      <c r="D195" s="691">
        <f>IF('01. APC &amp; OPROC Manual Adj'!D195="-","-",
IF(ISNUMBER('01. APC &amp; OPROC Manual Adj'!D195),'01. APC &amp; OPROC Manual Adj'!D195*(1+VLOOKUP(LEFT($B195,2),'00. Adjustment factors'!$B$9:$M$51,D$1,FALSE)),
IF(ISNUMBER('01. APC &amp; OPROC ETO'!D195),'01. APC &amp; OPROC ETO'!D195*(1+VLOOKUP(LEFT($B195,2),'00. Adjustment factors'!$B$9:$M$51,D$1,FALSE)),"-")))</f>
        <v>156.31083525846896</v>
      </c>
      <c r="E195" s="688">
        <f>IF('01. APC &amp; OPROC Manual Adj'!E195="-","-",
IF(ISNUMBER('01. APC &amp; OPROC Manual Adj'!E195),'01. APC &amp; OPROC Manual Adj'!E195*(1+VLOOKUP(LEFT($B195,2),'00. Adjustment factors'!$B$9:$M$51,E$1,FALSE)),
IF(ISNUMBER('01. APC &amp; OPROC ETO'!E195),'01. APC &amp; OPROC ETO'!E195*(1+VLOOKUP(LEFT($B195,2),'00. Adjustment factors'!$B$9:$M$51,E$1,FALSE)),"-")))</f>
        <v>843.46950714147863</v>
      </c>
      <c r="F195" s="688" t="str">
        <f>IF('01. APC &amp; OPROC Manual Adj'!F195="-","-",
IF(ISNUMBER('01. APC &amp; OPROC Manual Adj'!F195),'01. APC &amp; OPROC Manual Adj'!F195*(1+VLOOKUP(LEFT($B195,2),'00. Adjustment factors'!$B$9:$M$51,F$1,FALSE)),
IF(ISNUMBER('01. APC &amp; OPROC ETO'!F195),'01. APC &amp; OPROC ETO'!F195*(1+VLOOKUP(LEFT($B195,2),'00. Adjustment factors'!$B$9:$M$51,F$1,FALSE)),"-")))</f>
        <v>-</v>
      </c>
      <c r="G195" s="688" t="str">
        <f>IF('01. APC &amp; OPROC Manual Adj'!G195="-","-",
IF(ISNUMBER('01. APC &amp; OPROC Manual Adj'!G195),'01. APC &amp; OPROC Manual Adj'!G195*(1+VLOOKUP(LEFT($B195,2),'00. Adjustment factors'!$B$9:$M$51,G$1,FALSE)),
IF(ISNUMBER('01. APC &amp; OPROC ETO'!G195),'01. APC &amp; OPROC ETO'!G195*(1+VLOOKUP(LEFT($B195,2),'00. Adjustment factors'!$B$9:$M$51,G$1,FALSE)),"-")))</f>
        <v>-</v>
      </c>
      <c r="H195" s="688">
        <f>IF('01. APC &amp; OPROC Manual Adj'!H195&lt;&gt;"",'01. APC &amp; OPROC Manual Adj'!H195,'01. APC &amp; OPROC ETO'!H195)</f>
        <v>5</v>
      </c>
      <c r="I195" s="688">
        <f>IF('01. APC &amp; OPROC Manual Adj'!I195="-","-",
IF(ISNUMBER('01. APC &amp; OPROC Manual Adj'!I195),'01. APC &amp; OPROC Manual Adj'!I195*(1+VLOOKUP(LEFT($B195,2),'00. Adjustment factors'!$B$9:$M$51,I$1,FALSE)),
IF(ISNUMBER('01. APC &amp; OPROC ETO'!I195),'01. APC &amp; OPROC ETO'!I195*(1+VLOOKUP(LEFT($B195,2),'00. Adjustment factors'!$B$9:$M$51,I$1,FALSE)),"-")))</f>
        <v>940.91002782208272</v>
      </c>
      <c r="J195" s="688">
        <f>IF('01. APC &amp; OPROC Manual Adj'!J195&lt;&gt;"",'01. APC &amp; OPROC Manual Adj'!J195,'01. APC &amp; OPROC ETO'!J195)</f>
        <v>5</v>
      </c>
      <c r="K195" s="688">
        <f>IF('01. APC &amp; OPROC Manual Adj'!K195="-","-",
IF(ISNUMBER('01. APC &amp; OPROC Manual Adj'!K195),'01. APC &amp; OPROC Manual Adj'!K195*(1+VLOOKUP(LEFT($B195,2),'00. Adjustment factors'!$B$9:$M$51,K$1,FALSE)),
IF(ISNUMBER('01. APC &amp; OPROC ETO'!K195),'01. APC &amp; OPROC ETO'!K195*(1+VLOOKUP(LEFT($B195,2),'00. Adjustment factors'!$B$9:$M$51,K$1,FALSE)),"-")))</f>
        <v>330.18059130877191</v>
      </c>
      <c r="L195" s="688" t="str">
        <f>'01. APC &amp; OPROC ETO'!L195</f>
        <v>No</v>
      </c>
      <c r="M195" s="689" t="str">
        <f>'01. APC &amp; OPROC ETO'!M195</f>
        <v>-</v>
      </c>
      <c r="N195" s="688" t="str">
        <f>IF('01. APC &amp; OPROC Manual Adj'!N195="-","-",
IF(ISNUMBER('01. APC &amp; OPROC Manual Adj'!N195),'01. APC &amp; OPROC Manual Adj'!N195*(1+VLOOKUP(LEFT($B195,2),'00. Adjustment factors'!$B$9:$M$51,N$1,FALSE)),
IF(ISNUMBER('01. APC &amp; OPROC ETO'!N195),'01. APC &amp; OPROC ETO'!N195*(1+VLOOKUP(LEFT($B195,2),'00. Adjustment factors'!$B$9:$M$51,N$1,FALSE)),"-")))</f>
        <v>-</v>
      </c>
      <c r="O195" s="688" t="str">
        <f>'01. APC &amp; OPROC ETO'!O195</f>
        <v/>
      </c>
      <c r="P195" s="690" t="str">
        <f>'01. APC &amp; OPROC ETO'!P195</f>
        <v/>
      </c>
      <c r="S195" s="359"/>
      <c r="T195" s="359"/>
    </row>
    <row r="196" spans="2:20" x14ac:dyDescent="0.2">
      <c r="B196" s="687" t="s">
        <v>1011</v>
      </c>
      <c r="C196" s="636" t="s">
        <v>2172</v>
      </c>
      <c r="D196" s="691">
        <f>IF('01. APC &amp; OPROC Manual Adj'!D196="-","-",
IF(ISNUMBER('01. APC &amp; OPROC Manual Adj'!D196),'01. APC &amp; OPROC Manual Adj'!D196*(1+VLOOKUP(LEFT($B196,2),'00. Adjustment factors'!$B$9:$M$51,D$1,FALSE)),
IF(ISNUMBER('01. APC &amp; OPROC ETO'!D196),'01. APC &amp; OPROC ETO'!D196*(1+VLOOKUP(LEFT($B196,2),'00. Adjustment factors'!$B$9:$M$51,D$1,FALSE)),"-")))</f>
        <v>156.31083525846896</v>
      </c>
      <c r="E196" s="688">
        <f>IF('01. APC &amp; OPROC Manual Adj'!E196="-","-",
IF(ISNUMBER('01. APC &amp; OPROC Manual Adj'!E196),'01. APC &amp; OPROC Manual Adj'!E196*(1+VLOOKUP(LEFT($B196,2),'00. Adjustment factors'!$B$9:$M$51,E$1,FALSE)),
IF(ISNUMBER('01. APC &amp; OPROC ETO'!E196),'01. APC &amp; OPROC ETO'!E196*(1+VLOOKUP(LEFT($B196,2),'00. Adjustment factors'!$B$9:$M$51,E$1,FALSE)),"-")))</f>
        <v>762.26907324097533</v>
      </c>
      <c r="F196" s="688" t="str">
        <f>IF('01. APC &amp; OPROC Manual Adj'!F196="-","-",
IF(ISNUMBER('01. APC &amp; OPROC Manual Adj'!F196),'01. APC &amp; OPROC Manual Adj'!F196*(1+VLOOKUP(LEFT($B196,2),'00. Adjustment factors'!$B$9:$M$51,F$1,FALSE)),
IF(ISNUMBER('01. APC &amp; OPROC ETO'!F196),'01. APC &amp; OPROC ETO'!F196*(1+VLOOKUP(LEFT($B196,2),'00. Adjustment factors'!$B$9:$M$51,F$1,FALSE)),"-")))</f>
        <v>-</v>
      </c>
      <c r="G196" s="688" t="str">
        <f>IF('01. APC &amp; OPROC Manual Adj'!G196="-","-",
IF(ISNUMBER('01. APC &amp; OPROC Manual Adj'!G196),'01. APC &amp; OPROC Manual Adj'!G196*(1+VLOOKUP(LEFT($B196,2),'00. Adjustment factors'!$B$9:$M$51,G$1,FALSE)),
IF(ISNUMBER('01. APC &amp; OPROC ETO'!G196),'01. APC &amp; OPROC ETO'!G196*(1+VLOOKUP(LEFT($B196,2),'00. Adjustment factors'!$B$9:$M$51,G$1,FALSE)),"-")))</f>
        <v>-</v>
      </c>
      <c r="H196" s="688">
        <f>IF('01. APC &amp; OPROC Manual Adj'!H196&lt;&gt;"",'01. APC &amp; OPROC Manual Adj'!H196,'01. APC &amp; OPROC ETO'!H196)</f>
        <v>5</v>
      </c>
      <c r="I196" s="688">
        <f>IF('01. APC &amp; OPROC Manual Adj'!I196="-","-",
IF(ISNUMBER('01. APC &amp; OPROC Manual Adj'!I196),'01. APC &amp; OPROC Manual Adj'!I196*(1+VLOOKUP(LEFT($B196,2),'00. Adjustment factors'!$B$9:$M$51,I$1,FALSE)),
IF(ISNUMBER('01. APC &amp; OPROC ETO'!I196),'01. APC &amp; OPROC ETO'!I196*(1+VLOOKUP(LEFT($B196,2),'00. Adjustment factors'!$B$9:$M$51,I$1,FALSE)),"-")))</f>
        <v>885.08472951548663</v>
      </c>
      <c r="J196" s="688">
        <f>IF('01. APC &amp; OPROC Manual Adj'!J196&lt;&gt;"",'01. APC &amp; OPROC Manual Adj'!J196,'01. APC &amp; OPROC ETO'!J196)</f>
        <v>5</v>
      </c>
      <c r="K196" s="688">
        <f>IF('01. APC &amp; OPROC Manual Adj'!K196="-","-",
IF(ISNUMBER('01. APC &amp; OPROC Manual Adj'!K196),'01. APC &amp; OPROC Manual Adj'!K196*(1+VLOOKUP(LEFT($B196,2),'00. Adjustment factors'!$B$9:$M$51,K$1,FALSE)),
IF(ISNUMBER('01. APC &amp; OPROC ETO'!K196),'01. APC &amp; OPROC ETO'!K196*(1+VLOOKUP(LEFT($B196,2),'00. Adjustment factors'!$B$9:$M$51,K$1,FALSE)),"-")))</f>
        <v>221.27990164634602</v>
      </c>
      <c r="L196" s="688" t="str">
        <f>'01. APC &amp; OPROC ETO'!L196</f>
        <v>No</v>
      </c>
      <c r="M196" s="689" t="str">
        <f>'01. APC &amp; OPROC ETO'!M196</f>
        <v>-</v>
      </c>
      <c r="N196" s="688" t="str">
        <f>IF('01. APC &amp; OPROC Manual Adj'!N196="-","-",
IF(ISNUMBER('01. APC &amp; OPROC Manual Adj'!N196),'01. APC &amp; OPROC Manual Adj'!N196*(1+VLOOKUP(LEFT($B196,2),'00. Adjustment factors'!$B$9:$M$51,N$1,FALSE)),
IF(ISNUMBER('01. APC &amp; OPROC ETO'!N196),'01. APC &amp; OPROC ETO'!N196*(1+VLOOKUP(LEFT($B196,2),'00. Adjustment factors'!$B$9:$M$51,N$1,FALSE)),"-")))</f>
        <v>-</v>
      </c>
      <c r="O196" s="688" t="str">
        <f>'01. APC &amp; OPROC ETO'!O196</f>
        <v/>
      </c>
      <c r="P196" s="690" t="str">
        <f>'01. APC &amp; OPROC ETO'!P196</f>
        <v/>
      </c>
      <c r="S196" s="359"/>
      <c r="T196" s="359"/>
    </row>
    <row r="197" spans="2:20" x14ac:dyDescent="0.2">
      <c r="B197" s="687" t="s">
        <v>1012</v>
      </c>
      <c r="C197" s="636" t="s">
        <v>2173</v>
      </c>
      <c r="D197" s="691" t="str">
        <f>IF('01. APC &amp; OPROC Manual Adj'!D197="-","-",
IF(ISNUMBER('01. APC &amp; OPROC Manual Adj'!D197),'01. APC &amp; OPROC Manual Adj'!D197*(1+VLOOKUP(LEFT($B197,2),'00. Adjustment factors'!$B$9:$M$51,D$1,FALSE)),
IF(ISNUMBER('01. APC &amp; OPROC ETO'!D197),'01. APC &amp; OPROC ETO'!D197*(1+VLOOKUP(LEFT($B197,2),'00. Adjustment factors'!$B$9:$M$51,D$1,FALSE)),"-")))</f>
        <v>-</v>
      </c>
      <c r="E197" s="688">
        <f>IF('01. APC &amp; OPROC Manual Adj'!E197="-","-",
IF(ISNUMBER('01. APC &amp; OPROC Manual Adj'!E197),'01. APC &amp; OPROC Manual Adj'!E197*(1+VLOOKUP(LEFT($B197,2),'00. Adjustment factors'!$B$9:$M$51,E$1,FALSE)),
IF(ISNUMBER('01. APC &amp; OPROC ETO'!E197),'01. APC &amp; OPROC ETO'!E197*(1+VLOOKUP(LEFT($B197,2),'00. Adjustment factors'!$B$9:$M$51,E$1,FALSE)),"-")))</f>
        <v>830.27443663264683</v>
      </c>
      <c r="F197" s="688" t="str">
        <f>IF('01. APC &amp; OPROC Manual Adj'!F197="-","-",
IF(ISNUMBER('01. APC &amp; OPROC Manual Adj'!F197),'01. APC &amp; OPROC Manual Adj'!F197*(1+VLOOKUP(LEFT($B197,2),'00. Adjustment factors'!$B$9:$M$51,F$1,FALSE)),
IF(ISNUMBER('01. APC &amp; OPROC ETO'!F197),'01. APC &amp; OPROC ETO'!F197*(1+VLOOKUP(LEFT($B197,2),'00. Adjustment factors'!$B$9:$M$51,F$1,FALSE)),"-")))</f>
        <v>-</v>
      </c>
      <c r="G197" s="688" t="str">
        <f>IF('01. APC &amp; OPROC Manual Adj'!G197="-","-",
IF(ISNUMBER('01. APC &amp; OPROC Manual Adj'!G197),'01. APC &amp; OPROC Manual Adj'!G197*(1+VLOOKUP(LEFT($B197,2),'00. Adjustment factors'!$B$9:$M$51,G$1,FALSE)),
IF(ISNUMBER('01. APC &amp; OPROC ETO'!G197),'01. APC &amp; OPROC ETO'!G197*(1+VLOOKUP(LEFT($B197,2),'00. Adjustment factors'!$B$9:$M$51,G$1,FALSE)),"-")))</f>
        <v>-</v>
      </c>
      <c r="H197" s="688">
        <f>IF('01. APC &amp; OPROC Manual Adj'!H197&lt;&gt;"",'01. APC &amp; OPROC Manual Adj'!H197,'01. APC &amp; OPROC ETO'!H197)</f>
        <v>5</v>
      </c>
      <c r="I197" s="688">
        <f>IF('01. APC &amp; OPROC Manual Adj'!I197="-","-",
IF(ISNUMBER('01. APC &amp; OPROC Manual Adj'!I197),'01. APC &amp; OPROC Manual Adj'!I197*(1+VLOOKUP(LEFT($B197,2),'00. Adjustment factors'!$B$9:$M$51,I$1,FALSE)),
IF(ISNUMBER('01. APC &amp; OPROC ETO'!I197),'01. APC &amp; OPROC ETO'!I197*(1+VLOOKUP(LEFT($B197,2),'00. Adjustment factors'!$B$9:$M$51,I$1,FALSE)),"-")))</f>
        <v>1146.95612884461</v>
      </c>
      <c r="J197" s="688">
        <f>IF('01. APC &amp; OPROC Manual Adj'!J197&lt;&gt;"",'01. APC &amp; OPROC Manual Adj'!J197,'01. APC &amp; OPROC ETO'!J197)</f>
        <v>5</v>
      </c>
      <c r="K197" s="688">
        <f>IF('01. APC &amp; OPROC Manual Adj'!K197="-","-",
IF(ISNUMBER('01. APC &amp; OPROC Manual Adj'!K197),'01. APC &amp; OPROC Manual Adj'!K197*(1+VLOOKUP(LEFT($B197,2),'00. Adjustment factors'!$B$9:$M$51,K$1,FALSE)),
IF(ISNUMBER('01. APC &amp; OPROC ETO'!K197),'01. APC &amp; OPROC ETO'!K197*(1+VLOOKUP(LEFT($B197,2),'00. Adjustment factors'!$B$9:$M$51,K$1,FALSE)),"-")))</f>
        <v>330.18059130877191</v>
      </c>
      <c r="L197" s="688" t="str">
        <f>'01. APC &amp; OPROC ETO'!L197</f>
        <v>No</v>
      </c>
      <c r="M197" s="689" t="str">
        <f>'01. APC &amp; OPROC ETO'!M197</f>
        <v>-</v>
      </c>
      <c r="N197" s="688" t="str">
        <f>IF('01. APC &amp; OPROC Manual Adj'!N197="-","-",
IF(ISNUMBER('01. APC &amp; OPROC Manual Adj'!N197),'01. APC &amp; OPROC Manual Adj'!N197*(1+VLOOKUP(LEFT($B197,2),'00. Adjustment factors'!$B$9:$M$51,N$1,FALSE)),
IF(ISNUMBER('01. APC &amp; OPROC ETO'!N197),'01. APC &amp; OPROC ETO'!N197*(1+VLOOKUP(LEFT($B197,2),'00. Adjustment factors'!$B$9:$M$51,N$1,FALSE)),"-")))</f>
        <v>-</v>
      </c>
      <c r="O197" s="688" t="str">
        <f>'01. APC &amp; OPROC ETO'!O197</f>
        <v/>
      </c>
      <c r="P197" s="690" t="str">
        <f>'01. APC &amp; OPROC ETO'!P197</f>
        <v/>
      </c>
      <c r="S197" s="359"/>
      <c r="T197" s="359"/>
    </row>
    <row r="198" spans="2:20" x14ac:dyDescent="0.2">
      <c r="B198" s="687" t="s">
        <v>1013</v>
      </c>
      <c r="C198" s="636" t="s">
        <v>2174</v>
      </c>
      <c r="D198" s="691">
        <f>IF('01. APC &amp; OPROC Manual Adj'!D198="-","-",
IF(ISNUMBER('01. APC &amp; OPROC Manual Adj'!D198),'01. APC &amp; OPROC Manual Adj'!D198*(1+VLOOKUP(LEFT($B198,2),'00. Adjustment factors'!$B$9:$M$51,D$1,FALSE)),
IF(ISNUMBER('01. APC &amp; OPROC ETO'!D198),'01. APC &amp; OPROC ETO'!D198*(1+VLOOKUP(LEFT($B198,2),'00. Adjustment factors'!$B$9:$M$51,D$1,FALSE)),"-")))</f>
        <v>114.695612884461</v>
      </c>
      <c r="E198" s="688">
        <f>IF('01. APC &amp; OPROC Manual Adj'!E198="-","-",
IF(ISNUMBER('01. APC &amp; OPROC Manual Adj'!E198),'01. APC &amp; OPROC Manual Adj'!E198*(1+VLOOKUP(LEFT($B198,2),'00. Adjustment factors'!$B$9:$M$51,E$1,FALSE)),
IF(ISNUMBER('01. APC &amp; OPROC ETO'!E198),'01. APC &amp; OPROC ETO'!E198*(1+VLOOKUP(LEFT($B198,2),'00. Adjustment factors'!$B$9:$M$51,E$1,FALSE)),"-")))</f>
        <v>557.23797764220433</v>
      </c>
      <c r="F198" s="688" t="str">
        <f>IF('01. APC &amp; OPROC Manual Adj'!F198="-","-",
IF(ISNUMBER('01. APC &amp; OPROC Manual Adj'!F198),'01. APC &amp; OPROC Manual Adj'!F198*(1+VLOOKUP(LEFT($B198,2),'00. Adjustment factors'!$B$9:$M$51,F$1,FALSE)),
IF(ISNUMBER('01. APC &amp; OPROC ETO'!F198),'01. APC &amp; OPROC ETO'!F198*(1+VLOOKUP(LEFT($B198,2),'00. Adjustment factors'!$B$9:$M$51,F$1,FALSE)),"-")))</f>
        <v>-</v>
      </c>
      <c r="G198" s="688" t="str">
        <f>IF('01. APC &amp; OPROC Manual Adj'!G198="-","-",
IF(ISNUMBER('01. APC &amp; OPROC Manual Adj'!G198),'01. APC &amp; OPROC Manual Adj'!G198*(1+VLOOKUP(LEFT($B198,2),'00. Adjustment factors'!$B$9:$M$51,G$1,FALSE)),
IF(ISNUMBER('01. APC &amp; OPROC ETO'!G198),'01. APC &amp; OPROC ETO'!G198*(1+VLOOKUP(LEFT($B198,2),'00. Adjustment factors'!$B$9:$M$51,G$1,FALSE)),"-")))</f>
        <v>-</v>
      </c>
      <c r="H198" s="688">
        <f>IF('01. APC &amp; OPROC Manual Adj'!H198&lt;&gt;"",'01. APC &amp; OPROC Manual Adj'!H198,'01. APC &amp; OPROC ETO'!H198)</f>
        <v>5</v>
      </c>
      <c r="I198" s="688">
        <f>IF('01. APC &amp; OPROC Manual Adj'!I198="-","-",
IF(ISNUMBER('01. APC &amp; OPROC Manual Adj'!I198),'01. APC &amp; OPROC Manual Adj'!I198*(1+VLOOKUP(LEFT($B198,2),'00. Adjustment factors'!$B$9:$M$51,I$1,FALSE)),
IF(ISNUMBER('01. APC &amp; OPROC ETO'!I198),'01. APC &amp; OPROC ETO'!I198*(1+VLOOKUP(LEFT($B198,2),'00. Adjustment factors'!$B$9:$M$51,I$1,FALSE)),"-")))</f>
        <v>1211.9164759650128</v>
      </c>
      <c r="J198" s="688">
        <f>IF('01. APC &amp; OPROC Manual Adj'!J198&lt;&gt;"",'01. APC &amp; OPROC Manual Adj'!J198,'01. APC &amp; OPROC ETO'!J198)</f>
        <v>5</v>
      </c>
      <c r="K198" s="688">
        <f>IF('01. APC &amp; OPROC Manual Adj'!K198="-","-",
IF(ISNUMBER('01. APC &amp; OPROC Manual Adj'!K198),'01. APC &amp; OPROC Manual Adj'!K198*(1+VLOOKUP(LEFT($B198,2),'00. Adjustment factors'!$B$9:$M$51,K$1,FALSE)),
IF(ISNUMBER('01. APC &amp; OPROC ETO'!K198),'01. APC &amp; OPROC ETO'!K198*(1+VLOOKUP(LEFT($B198,2),'00. Adjustment factors'!$B$9:$M$51,K$1,FALSE)),"-")))</f>
        <v>221.27990164634602</v>
      </c>
      <c r="L198" s="688" t="str">
        <f>'01. APC &amp; OPROC ETO'!L198</f>
        <v>No</v>
      </c>
      <c r="M198" s="689" t="str">
        <f>'01. APC &amp; OPROC ETO'!M198</f>
        <v>-</v>
      </c>
      <c r="N198" s="688" t="str">
        <f>IF('01. APC &amp; OPROC Manual Adj'!N198="-","-",
IF(ISNUMBER('01. APC &amp; OPROC Manual Adj'!N198),'01. APC &amp; OPROC Manual Adj'!N198*(1+VLOOKUP(LEFT($B198,2),'00. Adjustment factors'!$B$9:$M$51,N$1,FALSE)),
IF(ISNUMBER('01. APC &amp; OPROC ETO'!N198),'01. APC &amp; OPROC ETO'!N198*(1+VLOOKUP(LEFT($B198,2),'00. Adjustment factors'!$B$9:$M$51,N$1,FALSE)),"-")))</f>
        <v>-</v>
      </c>
      <c r="O198" s="688" t="str">
        <f>'01. APC &amp; OPROC ETO'!O198</f>
        <v/>
      </c>
      <c r="P198" s="690" t="str">
        <f>'01. APC &amp; OPROC ETO'!P198</f>
        <v/>
      </c>
      <c r="S198" s="359"/>
      <c r="T198" s="359"/>
    </row>
    <row r="199" spans="2:20" x14ac:dyDescent="0.2">
      <c r="B199" s="687" t="s">
        <v>1014</v>
      </c>
      <c r="C199" s="636" t="s">
        <v>2175</v>
      </c>
      <c r="D199" s="691" t="str">
        <f>IF('01. APC &amp; OPROC Manual Adj'!D199="-","-",
IF(ISNUMBER('01. APC &amp; OPROC Manual Adj'!D199),'01. APC &amp; OPROC Manual Adj'!D199*(1+VLOOKUP(LEFT($B199,2),'00. Adjustment factors'!$B$9:$M$51,D$1,FALSE)),
IF(ISNUMBER('01. APC &amp; OPROC ETO'!D199),'01. APC &amp; OPROC ETO'!D199*(1+VLOOKUP(LEFT($B199,2),'00. Adjustment factors'!$B$9:$M$51,D$1,FALSE)),"-")))</f>
        <v>-</v>
      </c>
      <c r="E199" s="688">
        <f>IF('01. APC &amp; OPROC Manual Adj'!E199="-","-",
IF(ISNUMBER('01. APC &amp; OPROC Manual Adj'!E199),'01. APC &amp; OPROC Manual Adj'!E199*(1+VLOOKUP(LEFT($B199,2),'00. Adjustment factors'!$B$9:$M$51,E$1,FALSE)),
IF(ISNUMBER('01. APC &amp; OPROC ETO'!E199),'01. APC &amp; OPROC ETO'!E199*(1+VLOOKUP(LEFT($B199,2),'00. Adjustment factors'!$B$9:$M$51,E$1,FALSE)),"-")))</f>
        <v>835.34946375142829</v>
      </c>
      <c r="F199" s="688" t="str">
        <f>IF('01. APC &amp; OPROC Manual Adj'!F199="-","-",
IF(ISNUMBER('01. APC &amp; OPROC Manual Adj'!F199),'01. APC &amp; OPROC Manual Adj'!F199*(1+VLOOKUP(LEFT($B199,2),'00. Adjustment factors'!$B$9:$M$51,F$1,FALSE)),
IF(ISNUMBER('01. APC &amp; OPROC ETO'!F199),'01. APC &amp; OPROC ETO'!F199*(1+VLOOKUP(LEFT($B199,2),'00. Adjustment factors'!$B$9:$M$51,F$1,FALSE)),"-")))</f>
        <v>-</v>
      </c>
      <c r="G199" s="688" t="str">
        <f>IF('01. APC &amp; OPROC Manual Adj'!G199="-","-",
IF(ISNUMBER('01. APC &amp; OPROC Manual Adj'!G199),'01. APC &amp; OPROC Manual Adj'!G199*(1+VLOOKUP(LEFT($B199,2),'00. Adjustment factors'!$B$9:$M$51,G$1,FALSE)),
IF(ISNUMBER('01. APC &amp; OPROC ETO'!G199),'01. APC &amp; OPROC ETO'!G199*(1+VLOOKUP(LEFT($B199,2),'00. Adjustment factors'!$B$9:$M$51,G$1,FALSE)),"-")))</f>
        <v>-</v>
      </c>
      <c r="H199" s="688">
        <f>IF('01. APC &amp; OPROC Manual Adj'!H199&lt;&gt;"",'01. APC &amp; OPROC Manual Adj'!H199,'01. APC &amp; OPROC ETO'!H199)</f>
        <v>5</v>
      </c>
      <c r="I199" s="688">
        <f>IF('01. APC &amp; OPROC Manual Adj'!I199="-","-",
IF(ISNUMBER('01. APC &amp; OPROC Manual Adj'!I199),'01. APC &amp; OPROC Manual Adj'!I199*(1+VLOOKUP(LEFT($B199,2),'00. Adjustment factors'!$B$9:$M$51,I$1,FALSE)),
IF(ISNUMBER('01. APC &amp; OPROC ETO'!I199),'01. APC &amp; OPROC ETO'!I199*(1+VLOOKUP(LEFT($B199,2),'00. Adjustment factors'!$B$9:$M$51,I$1,FALSE)),"-")))</f>
        <v>939.89502239832643</v>
      </c>
      <c r="J199" s="688">
        <f>IF('01. APC &amp; OPROC Manual Adj'!J199&lt;&gt;"",'01. APC &amp; OPROC Manual Adj'!J199,'01. APC &amp; OPROC ETO'!J199)</f>
        <v>5</v>
      </c>
      <c r="K199" s="688">
        <f>IF('01. APC &amp; OPROC Manual Adj'!K199="-","-",
IF(ISNUMBER('01. APC &amp; OPROC Manual Adj'!K199),'01. APC &amp; OPROC Manual Adj'!K199*(1+VLOOKUP(LEFT($B199,2),'00. Adjustment factors'!$B$9:$M$51,K$1,FALSE)),
IF(ISNUMBER('01. APC &amp; OPROC ETO'!K199),'01. APC &amp; OPROC ETO'!K199*(1+VLOOKUP(LEFT($B199,2),'00. Adjustment factors'!$B$9:$M$51,K$1,FALSE)),"-")))</f>
        <v>330.18059130877191</v>
      </c>
      <c r="L199" s="688" t="str">
        <f>'01. APC &amp; OPROC ETO'!L199</f>
        <v>No</v>
      </c>
      <c r="M199" s="689" t="str">
        <f>'01. APC &amp; OPROC ETO'!M199</f>
        <v>-</v>
      </c>
      <c r="N199" s="688" t="str">
        <f>IF('01. APC &amp; OPROC Manual Adj'!N199="-","-",
IF(ISNUMBER('01. APC &amp; OPROC Manual Adj'!N199),'01. APC &amp; OPROC Manual Adj'!N199*(1+VLOOKUP(LEFT($B199,2),'00. Adjustment factors'!$B$9:$M$51,N$1,FALSE)),
IF(ISNUMBER('01. APC &amp; OPROC ETO'!N199),'01. APC &amp; OPROC ETO'!N199*(1+VLOOKUP(LEFT($B199,2),'00. Adjustment factors'!$B$9:$M$51,N$1,FALSE)),"-")))</f>
        <v>-</v>
      </c>
      <c r="O199" s="688" t="str">
        <f>'01. APC &amp; OPROC ETO'!O199</f>
        <v/>
      </c>
      <c r="P199" s="690" t="str">
        <f>'01. APC &amp; OPROC ETO'!P199</f>
        <v/>
      </c>
      <c r="S199" s="359"/>
      <c r="T199" s="359"/>
    </row>
    <row r="200" spans="2:20" x14ac:dyDescent="0.2">
      <c r="B200" s="687" t="s">
        <v>1015</v>
      </c>
      <c r="C200" s="636" t="s">
        <v>2176</v>
      </c>
      <c r="D200" s="691">
        <f>IF('01. APC &amp; OPROC Manual Adj'!D200="-","-",
IF(ISNUMBER('01. APC &amp; OPROC Manual Adj'!D200),'01. APC &amp; OPROC Manual Adj'!D200*(1+VLOOKUP(LEFT($B200,2),'00. Adjustment factors'!$B$9:$M$51,D$1,FALSE)),
IF(ISNUMBER('01. APC &amp; OPROC ETO'!D200),'01. APC &amp; OPROC ETO'!D200*(1+VLOOKUP(LEFT($B200,2),'00. Adjustment factors'!$B$9:$M$51,D$1,FALSE)),"-")))</f>
        <v>128.90568881704908</v>
      </c>
      <c r="E200" s="688">
        <f>IF('01. APC &amp; OPROC Manual Adj'!E200="-","-",
IF(ISNUMBER('01. APC &amp; OPROC Manual Adj'!E200),'01. APC &amp; OPROC Manual Adj'!E200*(1+VLOOKUP(LEFT($B200,2),'00. Adjustment factors'!$B$9:$M$51,E$1,FALSE)),
IF(ISNUMBER('01. APC &amp; OPROC ETO'!E200),'01. APC &amp; OPROC ETO'!E200*(1+VLOOKUP(LEFT($B200,2),'00. Adjustment factors'!$B$9:$M$51,E$1,FALSE)),"-")))</f>
        <v>628.2883573051447</v>
      </c>
      <c r="F200" s="688" t="str">
        <f>IF('01. APC &amp; OPROC Manual Adj'!F200="-","-",
IF(ISNUMBER('01. APC &amp; OPROC Manual Adj'!F200),'01. APC &amp; OPROC Manual Adj'!F200*(1+VLOOKUP(LEFT($B200,2),'00. Adjustment factors'!$B$9:$M$51,F$1,FALSE)),
IF(ISNUMBER('01. APC &amp; OPROC ETO'!F200),'01. APC &amp; OPROC ETO'!F200*(1+VLOOKUP(LEFT($B200,2),'00. Adjustment factors'!$B$9:$M$51,F$1,FALSE)),"-")))</f>
        <v>-</v>
      </c>
      <c r="G200" s="688" t="str">
        <f>IF('01. APC &amp; OPROC Manual Adj'!G200="-","-",
IF(ISNUMBER('01. APC &amp; OPROC Manual Adj'!G200),'01. APC &amp; OPROC Manual Adj'!G200*(1+VLOOKUP(LEFT($B200,2),'00. Adjustment factors'!$B$9:$M$51,G$1,FALSE)),
IF(ISNUMBER('01. APC &amp; OPROC ETO'!G200),'01. APC &amp; OPROC ETO'!G200*(1+VLOOKUP(LEFT($B200,2),'00. Adjustment factors'!$B$9:$M$51,G$1,FALSE)),"-")))</f>
        <v>-</v>
      </c>
      <c r="H200" s="688">
        <f>IF('01. APC &amp; OPROC Manual Adj'!H200&lt;&gt;"",'01. APC &amp; OPROC Manual Adj'!H200,'01. APC &amp; OPROC ETO'!H200)</f>
        <v>5</v>
      </c>
      <c r="I200" s="688">
        <f>IF('01. APC &amp; OPROC Manual Adj'!I200="-","-",
IF(ISNUMBER('01. APC &amp; OPROC Manual Adj'!I200),'01. APC &amp; OPROC Manual Adj'!I200*(1+VLOOKUP(LEFT($B200,2),'00. Adjustment factors'!$B$9:$M$51,I$1,FALSE)),
IF(ISNUMBER('01. APC &amp; OPROC ETO'!I200),'01. APC &amp; OPROC ETO'!I200*(1+VLOOKUP(LEFT($B200,2),'00. Adjustment factors'!$B$9:$M$51,I$1,FALSE)),"-")))</f>
        <v>1096.2058576567954</v>
      </c>
      <c r="J200" s="688">
        <f>IF('01. APC &amp; OPROC Manual Adj'!J200&lt;&gt;"",'01. APC &amp; OPROC Manual Adj'!J200,'01. APC &amp; OPROC ETO'!J200)</f>
        <v>5</v>
      </c>
      <c r="K200" s="688">
        <f>IF('01. APC &amp; OPROC Manual Adj'!K200="-","-",
IF(ISNUMBER('01. APC &amp; OPROC Manual Adj'!K200),'01. APC &amp; OPROC Manual Adj'!K200*(1+VLOOKUP(LEFT($B200,2),'00. Adjustment factors'!$B$9:$M$51,K$1,FALSE)),
IF(ISNUMBER('01. APC &amp; OPROC ETO'!K200),'01. APC &amp; OPROC ETO'!K200*(1+VLOOKUP(LEFT($B200,2),'00. Adjustment factors'!$B$9:$M$51,K$1,FALSE)),"-")))</f>
        <v>221.27990164634602</v>
      </c>
      <c r="L200" s="688" t="str">
        <f>'01. APC &amp; OPROC ETO'!L200</f>
        <v>No</v>
      </c>
      <c r="M200" s="689" t="str">
        <f>'01. APC &amp; OPROC ETO'!M200</f>
        <v>-</v>
      </c>
      <c r="N200" s="688" t="str">
        <f>IF('01. APC &amp; OPROC Manual Adj'!N200="-","-",
IF(ISNUMBER('01. APC &amp; OPROC Manual Adj'!N200),'01. APC &amp; OPROC Manual Adj'!N200*(1+VLOOKUP(LEFT($B200,2),'00. Adjustment factors'!$B$9:$M$51,N$1,FALSE)),
IF(ISNUMBER('01. APC &amp; OPROC ETO'!N200),'01. APC &amp; OPROC ETO'!N200*(1+VLOOKUP(LEFT($B200,2),'00. Adjustment factors'!$B$9:$M$51,N$1,FALSE)),"-")))</f>
        <v>-</v>
      </c>
      <c r="O200" s="688" t="str">
        <f>'01. APC &amp; OPROC ETO'!O200</f>
        <v/>
      </c>
      <c r="P200" s="690" t="str">
        <f>'01. APC &amp; OPROC ETO'!P200</f>
        <v/>
      </c>
      <c r="S200" s="359"/>
      <c r="T200" s="359"/>
    </row>
    <row r="201" spans="2:20" x14ac:dyDescent="0.2">
      <c r="B201" s="687" t="s">
        <v>1016</v>
      </c>
      <c r="C201" s="636" t="s">
        <v>2177</v>
      </c>
      <c r="D201" s="691" t="str">
        <f>IF('01. APC &amp; OPROC Manual Adj'!D201="-","-",
IF(ISNUMBER('01. APC &amp; OPROC Manual Adj'!D201),'01. APC &amp; OPROC Manual Adj'!D201*(1+VLOOKUP(LEFT($B201,2),'00. Adjustment factors'!$B$9:$M$51,D$1,FALSE)),
IF(ISNUMBER('01. APC &amp; OPROC ETO'!D201),'01. APC &amp; OPROC ETO'!D201*(1+VLOOKUP(LEFT($B201,2),'00. Adjustment factors'!$B$9:$M$51,D$1,FALSE)),"-")))</f>
        <v>-</v>
      </c>
      <c r="E201" s="688">
        <f>IF('01. APC &amp; OPROC Manual Adj'!E201="-","-",
IF(ISNUMBER('01. APC &amp; OPROC Manual Adj'!E201),'01. APC &amp; OPROC Manual Adj'!E201*(1+VLOOKUP(LEFT($B201,2),'00. Adjustment factors'!$B$9:$M$51,E$1,FALSE)),
IF(ISNUMBER('01. APC &amp; OPROC ETO'!E201),'01. APC &amp; OPROC ETO'!E201*(1+VLOOKUP(LEFT($B201,2),'00. Adjustment factors'!$B$9:$M$51,E$1,FALSE)),"-")))</f>
        <v>540.99789086210365</v>
      </c>
      <c r="F201" s="688" t="str">
        <f>IF('01. APC &amp; OPROC Manual Adj'!F201="-","-",
IF(ISNUMBER('01. APC &amp; OPROC Manual Adj'!F201),'01. APC &amp; OPROC Manual Adj'!F201*(1+VLOOKUP(LEFT($B201,2),'00. Adjustment factors'!$B$9:$M$51,F$1,FALSE)),
IF(ISNUMBER('01. APC &amp; OPROC ETO'!F201),'01. APC &amp; OPROC ETO'!F201*(1+VLOOKUP(LEFT($B201,2),'00. Adjustment factors'!$B$9:$M$51,F$1,FALSE)),"-")))</f>
        <v>-</v>
      </c>
      <c r="G201" s="688" t="str">
        <f>IF('01. APC &amp; OPROC Manual Adj'!G201="-","-",
IF(ISNUMBER('01. APC &amp; OPROC Manual Adj'!G201),'01. APC &amp; OPROC Manual Adj'!G201*(1+VLOOKUP(LEFT($B201,2),'00. Adjustment factors'!$B$9:$M$51,G$1,FALSE)),
IF(ISNUMBER('01. APC &amp; OPROC ETO'!G201),'01. APC &amp; OPROC ETO'!G201*(1+VLOOKUP(LEFT($B201,2),'00. Adjustment factors'!$B$9:$M$51,G$1,FALSE)),"-")))</f>
        <v>-</v>
      </c>
      <c r="H201" s="688">
        <f>IF('01. APC &amp; OPROC Manual Adj'!H201&lt;&gt;"",'01. APC &amp; OPROC Manual Adj'!H201,'01. APC &amp; OPROC ETO'!H201)</f>
        <v>5</v>
      </c>
      <c r="I201" s="688">
        <f>IF('01. APC &amp; OPROC Manual Adj'!I201="-","-",
IF(ISNUMBER('01. APC &amp; OPROC Manual Adj'!I201),'01. APC &amp; OPROC Manual Adj'!I201*(1+VLOOKUP(LEFT($B201,2),'00. Adjustment factors'!$B$9:$M$51,I$1,FALSE)),
IF(ISNUMBER('01. APC &amp; OPROC ETO'!I201),'01. APC &amp; OPROC ETO'!I201*(1+VLOOKUP(LEFT($B201,2),'00. Adjustment factors'!$B$9:$M$51,I$1,FALSE)),"-")))</f>
        <v>941.92503324583902</v>
      </c>
      <c r="J201" s="688">
        <f>IF('01. APC &amp; OPROC Manual Adj'!J201&lt;&gt;"",'01. APC &amp; OPROC Manual Adj'!J201,'01. APC &amp; OPROC ETO'!J201)</f>
        <v>5</v>
      </c>
      <c r="K201" s="688">
        <f>IF('01. APC &amp; OPROC Manual Adj'!K201="-","-",
IF(ISNUMBER('01. APC &amp; OPROC Manual Adj'!K201),'01. APC &amp; OPROC Manual Adj'!K201*(1+VLOOKUP(LEFT($B201,2),'00. Adjustment factors'!$B$9:$M$51,K$1,FALSE)),
IF(ISNUMBER('01. APC &amp; OPROC ETO'!K201),'01. APC &amp; OPROC ETO'!K201*(1+VLOOKUP(LEFT($B201,2),'00. Adjustment factors'!$B$9:$M$51,K$1,FALSE)),"-")))</f>
        <v>330.18059130877191</v>
      </c>
      <c r="L201" s="688" t="str">
        <f>'01. APC &amp; OPROC ETO'!L201</f>
        <v>No</v>
      </c>
      <c r="M201" s="689" t="str">
        <f>'01. APC &amp; OPROC ETO'!M201</f>
        <v>-</v>
      </c>
      <c r="N201" s="688" t="str">
        <f>IF('01. APC &amp; OPROC Manual Adj'!N201="-","-",
IF(ISNUMBER('01. APC &amp; OPROC Manual Adj'!N201),'01. APC &amp; OPROC Manual Adj'!N201*(1+VLOOKUP(LEFT($B201,2),'00. Adjustment factors'!$B$9:$M$51,N$1,FALSE)),
IF(ISNUMBER('01. APC &amp; OPROC ETO'!N201),'01. APC &amp; OPROC ETO'!N201*(1+VLOOKUP(LEFT($B201,2),'00. Adjustment factors'!$B$9:$M$51,N$1,FALSE)),"-")))</f>
        <v>-</v>
      </c>
      <c r="O201" s="688" t="str">
        <f>'01. APC &amp; OPROC ETO'!O201</f>
        <v/>
      </c>
      <c r="P201" s="690" t="str">
        <f>'01. APC &amp; OPROC ETO'!P201</f>
        <v/>
      </c>
      <c r="S201" s="359"/>
      <c r="T201" s="359"/>
    </row>
    <row r="202" spans="2:20" x14ac:dyDescent="0.2">
      <c r="B202" s="687" t="s">
        <v>1017</v>
      </c>
      <c r="C202" s="636" t="s">
        <v>2178</v>
      </c>
      <c r="D202" s="691">
        <f>IF('01. APC &amp; OPROC Manual Adj'!D202="-","-",
IF(ISNUMBER('01. APC &amp; OPROC Manual Adj'!D202),'01. APC &amp; OPROC Manual Adj'!D202*(1+VLOOKUP(LEFT($B202,2),'00. Adjustment factors'!$B$9:$M$51,D$1,FALSE)),
IF(ISNUMBER('01. APC &amp; OPROC ETO'!D202),'01. APC &amp; OPROC ETO'!D202*(1+VLOOKUP(LEFT($B202,2),'00. Adjustment factors'!$B$9:$M$51,D$1,FALSE)),"-")))</f>
        <v>111.65059661319212</v>
      </c>
      <c r="E202" s="688">
        <f>IF('01. APC &amp; OPROC Manual Adj'!E202="-","-",
IF(ISNUMBER('01. APC &amp; OPROC Manual Adj'!E202),'01. APC &amp; OPROC Manual Adj'!E202*(1+VLOOKUP(LEFT($B202,2),'00. Adjustment factors'!$B$9:$M$51,E$1,FALSE)),
IF(ISNUMBER('01. APC &amp; OPROC ETO'!E202),'01. APC &amp; OPROC ETO'!E202*(1+VLOOKUP(LEFT($B202,2),'00. Adjustment factors'!$B$9:$M$51,E$1,FALSE)),"-")))</f>
        <v>629.30336272890099</v>
      </c>
      <c r="F202" s="688" t="str">
        <f>IF('01. APC &amp; OPROC Manual Adj'!F202="-","-",
IF(ISNUMBER('01. APC &amp; OPROC Manual Adj'!F202),'01. APC &amp; OPROC Manual Adj'!F202*(1+VLOOKUP(LEFT($B202,2),'00. Adjustment factors'!$B$9:$M$51,F$1,FALSE)),
IF(ISNUMBER('01. APC &amp; OPROC ETO'!F202),'01. APC &amp; OPROC ETO'!F202*(1+VLOOKUP(LEFT($B202,2),'00. Adjustment factors'!$B$9:$M$51,F$1,FALSE)),"-")))</f>
        <v>-</v>
      </c>
      <c r="G202" s="688" t="str">
        <f>IF('01. APC &amp; OPROC Manual Adj'!G202="-","-",
IF(ISNUMBER('01. APC &amp; OPROC Manual Adj'!G202),'01. APC &amp; OPROC Manual Adj'!G202*(1+VLOOKUP(LEFT($B202,2),'00. Adjustment factors'!$B$9:$M$51,G$1,FALSE)),
IF(ISNUMBER('01. APC &amp; OPROC ETO'!G202),'01. APC &amp; OPROC ETO'!G202*(1+VLOOKUP(LEFT($B202,2),'00. Adjustment factors'!$B$9:$M$51,G$1,FALSE)),"-")))</f>
        <v>-</v>
      </c>
      <c r="H202" s="688">
        <f>IF('01. APC &amp; OPROC Manual Adj'!H202&lt;&gt;"",'01. APC &amp; OPROC Manual Adj'!H202,'01. APC &amp; OPROC ETO'!H202)</f>
        <v>5</v>
      </c>
      <c r="I202" s="688">
        <f>IF('01. APC &amp; OPROC Manual Adj'!I202="-","-",
IF(ISNUMBER('01. APC &amp; OPROC Manual Adj'!I202),'01. APC &amp; OPROC Manual Adj'!I202*(1+VLOOKUP(LEFT($B202,2),'00. Adjustment factors'!$B$9:$M$51,I$1,FALSE)),
IF(ISNUMBER('01. APC &amp; OPROC ETO'!I202),'01. APC &amp; OPROC ETO'!I202*(1+VLOOKUP(LEFT($B202,2),'00. Adjustment factors'!$B$9:$M$51,I$1,FALSE)),"-")))</f>
        <v>1120.5659878269464</v>
      </c>
      <c r="J202" s="688">
        <f>IF('01. APC &amp; OPROC Manual Adj'!J202&lt;&gt;"",'01. APC &amp; OPROC Manual Adj'!J202,'01. APC &amp; OPROC ETO'!J202)</f>
        <v>5</v>
      </c>
      <c r="K202" s="688">
        <f>IF('01. APC &amp; OPROC Manual Adj'!K202="-","-",
IF(ISNUMBER('01. APC &amp; OPROC Manual Adj'!K202),'01. APC &amp; OPROC Manual Adj'!K202*(1+VLOOKUP(LEFT($B202,2),'00. Adjustment factors'!$B$9:$M$51,K$1,FALSE)),
IF(ISNUMBER('01. APC &amp; OPROC ETO'!K202),'01. APC &amp; OPROC ETO'!K202*(1+VLOOKUP(LEFT($B202,2),'00. Adjustment factors'!$B$9:$M$51,K$1,FALSE)),"-")))</f>
        <v>221.27990164634602</v>
      </c>
      <c r="L202" s="688" t="str">
        <f>'01. APC &amp; OPROC ETO'!L202</f>
        <v>No</v>
      </c>
      <c r="M202" s="689" t="str">
        <f>'01. APC &amp; OPROC ETO'!M202</f>
        <v>-</v>
      </c>
      <c r="N202" s="688" t="str">
        <f>IF('01. APC &amp; OPROC Manual Adj'!N202="-","-",
IF(ISNUMBER('01. APC &amp; OPROC Manual Adj'!N202),'01. APC &amp; OPROC Manual Adj'!N202*(1+VLOOKUP(LEFT($B202,2),'00. Adjustment factors'!$B$9:$M$51,N$1,FALSE)),
IF(ISNUMBER('01. APC &amp; OPROC ETO'!N202),'01. APC &amp; OPROC ETO'!N202*(1+VLOOKUP(LEFT($B202,2),'00. Adjustment factors'!$B$9:$M$51,N$1,FALSE)),"-")))</f>
        <v>-</v>
      </c>
      <c r="O202" s="688" t="str">
        <f>'01. APC &amp; OPROC ETO'!O202</f>
        <v/>
      </c>
      <c r="P202" s="690" t="str">
        <f>'01. APC &amp; OPROC ETO'!P202</f>
        <v/>
      </c>
      <c r="S202" s="359"/>
      <c r="T202" s="359"/>
    </row>
    <row r="203" spans="2:20" x14ac:dyDescent="0.2">
      <c r="B203" s="687" t="s">
        <v>1018</v>
      </c>
      <c r="C203" s="636" t="s">
        <v>3242</v>
      </c>
      <c r="D203" s="691" t="str">
        <f>IF('01. APC &amp; OPROC Manual Adj'!D203="-","-",
IF(ISNUMBER('01. APC &amp; OPROC Manual Adj'!D203),'01. APC &amp; OPROC Manual Adj'!D203*(1+VLOOKUP(LEFT($B203,2),'00. Adjustment factors'!$B$9:$M$51,D$1,FALSE)),
IF(ISNUMBER('01. APC &amp; OPROC ETO'!D203),'01. APC &amp; OPROC ETO'!D203*(1+VLOOKUP(LEFT($B203,2),'00. Adjustment factors'!$B$9:$M$51,D$1,FALSE)),"-")))</f>
        <v>-</v>
      </c>
      <c r="E203" s="688">
        <f>IF('01. APC &amp; OPROC Manual Adj'!E203="-","-",
IF(ISNUMBER('01. APC &amp; OPROC Manual Adj'!E203),'01. APC &amp; OPROC Manual Adj'!E203*(1+VLOOKUP(LEFT($B203,2),'00. Adjustment factors'!$B$9:$M$51,E$1,FALSE)),
IF(ISNUMBER('01. APC &amp; OPROC ETO'!E203),'01. APC &amp; OPROC ETO'!E203*(1+VLOOKUP(LEFT($B203,2),'00. Adjustment factors'!$B$9:$M$51,E$1,FALSE)),"-")))</f>
        <v>7971.2893285163163</v>
      </c>
      <c r="F203" s="688" t="str">
        <f>IF('01. APC &amp; OPROC Manual Adj'!F203="-","-",
IF(ISNUMBER('01. APC &amp; OPROC Manual Adj'!F203),'01. APC &amp; OPROC Manual Adj'!F203*(1+VLOOKUP(LEFT($B203,2),'00. Adjustment factors'!$B$9:$M$51,F$1,FALSE)),
IF(ISNUMBER('01. APC &amp; OPROC ETO'!F203),'01. APC &amp; OPROC ETO'!F203*(1+VLOOKUP(LEFT($B203,2),'00. Adjustment factors'!$B$9:$M$51,F$1,FALSE)),"-")))</f>
        <v>-</v>
      </c>
      <c r="G203" s="688" t="str">
        <f>IF('01. APC &amp; OPROC Manual Adj'!G203="-","-",
IF(ISNUMBER('01. APC &amp; OPROC Manual Adj'!G203),'01. APC &amp; OPROC Manual Adj'!G203*(1+VLOOKUP(LEFT($B203,2),'00. Adjustment factors'!$B$9:$M$51,G$1,FALSE)),
IF(ISNUMBER('01. APC &amp; OPROC ETO'!G203),'01. APC &amp; OPROC ETO'!G203*(1+VLOOKUP(LEFT($B203,2),'00. Adjustment factors'!$B$9:$M$51,G$1,FALSE)),"-")))</f>
        <v>-</v>
      </c>
      <c r="H203" s="688">
        <f>IF('01. APC &amp; OPROC Manual Adj'!H203&lt;&gt;"",'01. APC &amp; OPROC Manual Adj'!H203,'01. APC &amp; OPROC ETO'!H203)</f>
        <v>28</v>
      </c>
      <c r="I203" s="688">
        <f>IF('01. APC &amp; OPROC Manual Adj'!I203="-","-",
IF(ISNUMBER('01. APC &amp; OPROC Manual Adj'!I203),'01. APC &amp; OPROC Manual Adj'!I203*(1+VLOOKUP(LEFT($B203,2),'00. Adjustment factors'!$B$9:$M$51,I$1,FALSE)),
IF(ISNUMBER('01. APC &amp; OPROC ETO'!I203),'01. APC &amp; OPROC ETO'!I203*(1+VLOOKUP(LEFT($B203,2),'00. Adjustment factors'!$B$9:$M$51,I$1,FALSE)),"-")))</f>
        <v>8885.1305809720507</v>
      </c>
      <c r="J203" s="688">
        <f>IF('01. APC &amp; OPROC Manual Adj'!J203&lt;&gt;"",'01. APC &amp; OPROC Manual Adj'!J203,'01. APC &amp; OPROC ETO'!J203)</f>
        <v>48</v>
      </c>
      <c r="K203" s="688">
        <f>IF('01. APC &amp; OPROC Manual Adj'!K203="-","-",
IF(ISNUMBER('01. APC &amp; OPROC Manual Adj'!K203),'01. APC &amp; OPROC Manual Adj'!K203*(1+VLOOKUP(LEFT($B203,2),'00. Adjustment factors'!$B$9:$M$51,K$1,FALSE)),
IF(ISNUMBER('01. APC &amp; OPROC ETO'!K203),'01. APC &amp; OPROC ETO'!K203*(1+VLOOKUP(LEFT($B203,2),'00. Adjustment factors'!$B$9:$M$51,K$1,FALSE)),"-")))</f>
        <v>186.71652490147974</v>
      </c>
      <c r="L203" s="688" t="str">
        <f>'01. APC &amp; OPROC ETO'!L203</f>
        <v>No</v>
      </c>
      <c r="M203" s="689" t="str">
        <f>'01. APC &amp; OPROC ETO'!M203</f>
        <v>-</v>
      </c>
      <c r="N203" s="688" t="str">
        <f>IF('01. APC &amp; OPROC Manual Adj'!N203="-","-",
IF(ISNUMBER('01. APC &amp; OPROC Manual Adj'!N203),'01. APC &amp; OPROC Manual Adj'!N203*(1+VLOOKUP(LEFT($B203,2),'00. Adjustment factors'!$B$9:$M$51,N$1,FALSE)),
IF(ISNUMBER('01. APC &amp; OPROC ETO'!N203),'01. APC &amp; OPROC ETO'!N203*(1+VLOOKUP(LEFT($B203,2),'00. Adjustment factors'!$B$9:$M$51,N$1,FALSE)),"-")))</f>
        <v>-</v>
      </c>
      <c r="O203" s="688" t="str">
        <f>'01. APC &amp; OPROC ETO'!O203</f>
        <v/>
      </c>
      <c r="P203" s="690" t="str">
        <f>'01. APC &amp; OPROC ETO'!P203</f>
        <v/>
      </c>
      <c r="S203" s="359"/>
      <c r="T203" s="359"/>
    </row>
    <row r="204" spans="2:20" x14ac:dyDescent="0.2">
      <c r="B204" s="687" t="s">
        <v>1019</v>
      </c>
      <c r="C204" s="636" t="s">
        <v>2179</v>
      </c>
      <c r="D204" s="691" t="str">
        <f>IF('01. APC &amp; OPROC Manual Adj'!D204="-","-",
IF(ISNUMBER('01. APC &amp; OPROC Manual Adj'!D204),'01. APC &amp; OPROC Manual Adj'!D204*(1+VLOOKUP(LEFT($B204,2),'00. Adjustment factors'!$B$9:$M$51,D$1,FALSE)),
IF(ISNUMBER('01. APC &amp; OPROC ETO'!D204),'01. APC &amp; OPROC ETO'!D204*(1+VLOOKUP(LEFT($B204,2),'00. Adjustment factors'!$B$9:$M$51,D$1,FALSE)),"-")))</f>
        <v>-</v>
      </c>
      <c r="E204" s="688">
        <f>IF('01. APC &amp; OPROC Manual Adj'!E204="-","-",
IF(ISNUMBER('01. APC &amp; OPROC Manual Adj'!E204),'01. APC &amp; OPROC Manual Adj'!E204*(1+VLOOKUP(LEFT($B204,2),'00. Adjustment factors'!$B$9:$M$51,E$1,FALSE)),
IF(ISNUMBER('01. APC &amp; OPROC ETO'!E204),'01. APC &amp; OPROC ETO'!E204*(1+VLOOKUP(LEFT($B204,2),'00. Adjustment factors'!$B$9:$M$51,E$1,FALSE)),"-")))</f>
        <v>6079.779773821354</v>
      </c>
      <c r="F204" s="688" t="str">
        <f>IF('01. APC &amp; OPROC Manual Adj'!F204="-","-",
IF(ISNUMBER('01. APC &amp; OPROC Manual Adj'!F204),'01. APC &amp; OPROC Manual Adj'!F204*(1+VLOOKUP(LEFT($B204,2),'00. Adjustment factors'!$B$9:$M$51,F$1,FALSE)),
IF(ISNUMBER('01. APC &amp; OPROC ETO'!F204),'01. APC &amp; OPROC ETO'!F204*(1+VLOOKUP(LEFT($B204,2),'00. Adjustment factors'!$B$9:$M$51,F$1,FALSE)),"-")))</f>
        <v>-</v>
      </c>
      <c r="G204" s="688" t="str">
        <f>IF('01. APC &amp; OPROC Manual Adj'!G204="-","-",
IF(ISNUMBER('01. APC &amp; OPROC Manual Adj'!G204),'01. APC &amp; OPROC Manual Adj'!G204*(1+VLOOKUP(LEFT($B204,2),'00. Adjustment factors'!$B$9:$M$51,G$1,FALSE)),
IF(ISNUMBER('01. APC &amp; OPROC ETO'!G204),'01. APC &amp; OPROC ETO'!G204*(1+VLOOKUP(LEFT($B204,2),'00. Adjustment factors'!$B$9:$M$51,G$1,FALSE)),"-")))</f>
        <v>-</v>
      </c>
      <c r="H204" s="688">
        <f>IF('01. APC &amp; OPROC Manual Adj'!H204&lt;&gt;"",'01. APC &amp; OPROC Manual Adj'!H204,'01. APC &amp; OPROC ETO'!H204)</f>
        <v>15</v>
      </c>
      <c r="I204" s="688">
        <f>IF('01. APC &amp; OPROC Manual Adj'!I204="-","-",
IF(ISNUMBER('01. APC &amp; OPROC Manual Adj'!I204),'01. APC &amp; OPROC Manual Adj'!I204*(1+VLOOKUP(LEFT($B204,2),'00. Adjustment factors'!$B$9:$M$51,I$1,FALSE)),
IF(ISNUMBER('01. APC &amp; OPROC ETO'!I204),'01. APC &amp; OPROC ETO'!I204*(1+VLOOKUP(LEFT($B204,2),'00. Adjustment factors'!$B$9:$M$51,I$1,FALSE)),"-")))</f>
        <v>6284.4315842382703</v>
      </c>
      <c r="J204" s="688">
        <f>IF('01. APC &amp; OPROC Manual Adj'!J204&lt;&gt;"",'01. APC &amp; OPROC Manual Adj'!J204,'01. APC &amp; OPROC ETO'!J204)</f>
        <v>24</v>
      </c>
      <c r="K204" s="688">
        <f>IF('01. APC &amp; OPROC Manual Adj'!K204="-","-",
IF(ISNUMBER('01. APC &amp; OPROC Manual Adj'!K204),'01. APC &amp; OPROC Manual Adj'!K204*(1+VLOOKUP(LEFT($B204,2),'00. Adjustment factors'!$B$9:$M$51,K$1,FALSE)),
IF(ISNUMBER('01. APC &amp; OPROC ETO'!K204),'01. APC &amp; OPROC ETO'!K204*(1+VLOOKUP(LEFT($B204,2),'00. Adjustment factors'!$B$9:$M$51,K$1,FALSE)),"-")))</f>
        <v>186.71652490147974</v>
      </c>
      <c r="L204" s="688" t="str">
        <f>'01. APC &amp; OPROC ETO'!L204</f>
        <v>No</v>
      </c>
      <c r="M204" s="689" t="str">
        <f>'01. APC &amp; OPROC ETO'!M204</f>
        <v>-</v>
      </c>
      <c r="N204" s="688" t="str">
        <f>IF('01. APC &amp; OPROC Manual Adj'!N204="-","-",
IF(ISNUMBER('01. APC &amp; OPROC Manual Adj'!N204),'01. APC &amp; OPROC Manual Adj'!N204*(1+VLOOKUP(LEFT($B204,2),'00. Adjustment factors'!$B$9:$M$51,N$1,FALSE)),
IF(ISNUMBER('01. APC &amp; OPROC ETO'!N204),'01. APC &amp; OPROC ETO'!N204*(1+VLOOKUP(LEFT($B204,2),'00. Adjustment factors'!$B$9:$M$51,N$1,FALSE)),"-")))</f>
        <v>-</v>
      </c>
      <c r="O204" s="688" t="str">
        <f>'01. APC &amp; OPROC ETO'!O204</f>
        <v/>
      </c>
      <c r="P204" s="690" t="str">
        <f>'01. APC &amp; OPROC ETO'!P204</f>
        <v/>
      </c>
      <c r="S204" s="359"/>
      <c r="T204" s="359"/>
    </row>
    <row r="205" spans="2:20" x14ac:dyDescent="0.2">
      <c r="B205" s="687" t="s">
        <v>1020</v>
      </c>
      <c r="C205" s="636" t="s">
        <v>2180</v>
      </c>
      <c r="D205" s="691" t="str">
        <f>IF('01. APC &amp; OPROC Manual Adj'!D205="-","-",
IF(ISNUMBER('01. APC &amp; OPROC Manual Adj'!D205),'01. APC &amp; OPROC Manual Adj'!D205*(1+VLOOKUP(LEFT($B205,2),'00. Adjustment factors'!$B$9:$M$51,D$1,FALSE)),
IF(ISNUMBER('01. APC &amp; OPROC ETO'!D205),'01. APC &amp; OPROC ETO'!D205*(1+VLOOKUP(LEFT($B205,2),'00. Adjustment factors'!$B$9:$M$51,D$1,FALSE)),"-")))</f>
        <v>-</v>
      </c>
      <c r="E205" s="688">
        <f>IF('01. APC &amp; OPROC Manual Adj'!E205="-","-",
IF(ISNUMBER('01. APC &amp; OPROC Manual Adj'!E205),'01. APC &amp; OPROC Manual Adj'!E205*(1+VLOOKUP(LEFT($B205,2),'00. Adjustment factors'!$B$9:$M$51,E$1,FALSE)),
IF(ISNUMBER('01. APC &amp; OPROC ETO'!E205),'01. APC &amp; OPROC ETO'!E205*(1+VLOOKUP(LEFT($B205,2),'00. Adjustment factors'!$B$9:$M$51,E$1,FALSE)),"-")))</f>
        <v>5118.3215159715846</v>
      </c>
      <c r="F205" s="688" t="str">
        <f>IF('01. APC &amp; OPROC Manual Adj'!F205="-","-",
IF(ISNUMBER('01. APC &amp; OPROC Manual Adj'!F205),'01. APC &amp; OPROC Manual Adj'!F205*(1+VLOOKUP(LEFT($B205,2),'00. Adjustment factors'!$B$9:$M$51,F$1,FALSE)),
IF(ISNUMBER('01. APC &amp; OPROC ETO'!F205),'01. APC &amp; OPROC ETO'!F205*(1+VLOOKUP(LEFT($B205,2),'00. Adjustment factors'!$B$9:$M$51,F$1,FALSE)),"-")))</f>
        <v>-</v>
      </c>
      <c r="G205" s="688" t="str">
        <f>IF('01. APC &amp; OPROC Manual Adj'!G205="-","-",
IF(ISNUMBER('01. APC &amp; OPROC Manual Adj'!G205),'01. APC &amp; OPROC Manual Adj'!G205*(1+VLOOKUP(LEFT($B205,2),'00. Adjustment factors'!$B$9:$M$51,G$1,FALSE)),
IF(ISNUMBER('01. APC &amp; OPROC ETO'!G205),'01. APC &amp; OPROC ETO'!G205*(1+VLOOKUP(LEFT($B205,2),'00. Adjustment factors'!$B$9:$M$51,G$1,FALSE)),"-")))</f>
        <v>-</v>
      </c>
      <c r="H205" s="688">
        <f>IF('01. APC &amp; OPROC Manual Adj'!H205&lt;&gt;"",'01. APC &amp; OPROC Manual Adj'!H205,'01. APC &amp; OPROC ETO'!H205)</f>
        <v>13</v>
      </c>
      <c r="I205" s="688">
        <f>IF('01. APC &amp; OPROC Manual Adj'!I205="-","-",
IF(ISNUMBER('01. APC &amp; OPROC Manual Adj'!I205),'01. APC &amp; OPROC Manual Adj'!I205*(1+VLOOKUP(LEFT($B205,2),'00. Adjustment factors'!$B$9:$M$51,I$1,FALSE)),
IF(ISNUMBER('01. APC &amp; OPROC ETO'!I205),'01. APC &amp; OPROC ETO'!I205*(1+VLOOKUP(LEFT($B205,2),'00. Adjustment factors'!$B$9:$M$51,I$1,FALSE)),"-")))</f>
        <v>5152.7678602991846</v>
      </c>
      <c r="J205" s="688">
        <f>IF('01. APC &amp; OPROC Manual Adj'!J205&lt;&gt;"",'01. APC &amp; OPROC Manual Adj'!J205,'01. APC &amp; OPROC ETO'!J205)</f>
        <v>18</v>
      </c>
      <c r="K205" s="688">
        <f>IF('01. APC &amp; OPROC Manual Adj'!K205="-","-",
IF(ISNUMBER('01. APC &amp; OPROC Manual Adj'!K205),'01. APC &amp; OPROC Manual Adj'!K205*(1+VLOOKUP(LEFT($B205,2),'00. Adjustment factors'!$B$9:$M$51,K$1,FALSE)),
IF(ISNUMBER('01. APC &amp; OPROC ETO'!K205),'01. APC &amp; OPROC ETO'!K205*(1+VLOOKUP(LEFT($B205,2),'00. Adjustment factors'!$B$9:$M$51,K$1,FALSE)),"-")))</f>
        <v>186.71652490147974</v>
      </c>
      <c r="L205" s="688" t="str">
        <f>'01. APC &amp; OPROC ETO'!L205</f>
        <v>No</v>
      </c>
      <c r="M205" s="689" t="str">
        <f>'01. APC &amp; OPROC ETO'!M205</f>
        <v>-</v>
      </c>
      <c r="N205" s="688" t="str">
        <f>IF('01. APC &amp; OPROC Manual Adj'!N205="-","-",
IF(ISNUMBER('01. APC &amp; OPROC Manual Adj'!N205),'01. APC &amp; OPROC Manual Adj'!N205*(1+VLOOKUP(LEFT($B205,2),'00. Adjustment factors'!$B$9:$M$51,N$1,FALSE)),
IF(ISNUMBER('01. APC &amp; OPROC ETO'!N205),'01. APC &amp; OPROC ETO'!N205*(1+VLOOKUP(LEFT($B205,2),'00. Adjustment factors'!$B$9:$M$51,N$1,FALSE)),"-")))</f>
        <v>-</v>
      </c>
      <c r="O205" s="688" t="str">
        <f>'01. APC &amp; OPROC ETO'!O205</f>
        <v/>
      </c>
      <c r="P205" s="690" t="str">
        <f>'01. APC &amp; OPROC ETO'!P205</f>
        <v/>
      </c>
      <c r="S205" s="359"/>
      <c r="T205" s="359"/>
    </row>
    <row r="206" spans="2:20" x14ac:dyDescent="0.2">
      <c r="B206" s="687" t="s">
        <v>1021</v>
      </c>
      <c r="C206" s="636" t="s">
        <v>2181</v>
      </c>
      <c r="D206" s="691" t="str">
        <f>IF('01. APC &amp; OPROC Manual Adj'!D206="-","-",
IF(ISNUMBER('01. APC &amp; OPROC Manual Adj'!D206),'01. APC &amp; OPROC Manual Adj'!D206*(1+VLOOKUP(LEFT($B206,2),'00. Adjustment factors'!$B$9:$M$51,D$1,FALSE)),
IF(ISNUMBER('01. APC &amp; OPROC ETO'!D206),'01. APC &amp; OPROC ETO'!D206*(1+VLOOKUP(LEFT($B206,2),'00. Adjustment factors'!$B$9:$M$51,D$1,FALSE)),"-")))</f>
        <v>-</v>
      </c>
      <c r="E206" s="688">
        <f>IF('01. APC &amp; OPROC Manual Adj'!E206="-","-",
IF(ISNUMBER('01. APC &amp; OPROC Manual Adj'!E206),'01. APC &amp; OPROC Manual Adj'!E206*(1+VLOOKUP(LEFT($B206,2),'00. Adjustment factors'!$B$9:$M$51,E$1,FALSE)),
IF(ISNUMBER('01. APC &amp; OPROC ETO'!E206),'01. APC &amp; OPROC ETO'!E206*(1+VLOOKUP(LEFT($B206,2),'00. Adjustment factors'!$B$9:$M$51,E$1,FALSE)),"-")))</f>
        <v>2508.5043692687341</v>
      </c>
      <c r="F206" s="688" t="str">
        <f>IF('01. APC &amp; OPROC Manual Adj'!F206="-","-",
IF(ISNUMBER('01. APC &amp; OPROC Manual Adj'!F206),'01. APC &amp; OPROC Manual Adj'!F206*(1+VLOOKUP(LEFT($B206,2),'00. Adjustment factors'!$B$9:$M$51,F$1,FALSE)),
IF(ISNUMBER('01. APC &amp; OPROC ETO'!F206),'01. APC &amp; OPROC ETO'!F206*(1+VLOOKUP(LEFT($B206,2),'00. Adjustment factors'!$B$9:$M$51,F$1,FALSE)),"-")))</f>
        <v>-</v>
      </c>
      <c r="G206" s="688" t="str">
        <f>IF('01. APC &amp; OPROC Manual Adj'!G206="-","-",
IF(ISNUMBER('01. APC &amp; OPROC Manual Adj'!G206),'01. APC &amp; OPROC Manual Adj'!G206*(1+VLOOKUP(LEFT($B206,2),'00. Adjustment factors'!$B$9:$M$51,G$1,FALSE)),
IF(ISNUMBER('01. APC &amp; OPROC ETO'!G206),'01. APC &amp; OPROC ETO'!G206*(1+VLOOKUP(LEFT($B206,2),'00. Adjustment factors'!$B$9:$M$51,G$1,FALSE)),"-")))</f>
        <v>-</v>
      </c>
      <c r="H206" s="688">
        <f>IF('01. APC &amp; OPROC Manual Adj'!H206&lt;&gt;"",'01. APC &amp; OPROC Manual Adj'!H206,'01. APC &amp; OPROC ETO'!H206)</f>
        <v>10</v>
      </c>
      <c r="I206" s="688">
        <f>IF('01. APC &amp; OPROC Manual Adj'!I206="-","-",
IF(ISNUMBER('01. APC &amp; OPROC Manual Adj'!I206),'01. APC &amp; OPROC Manual Adj'!I206*(1+VLOOKUP(LEFT($B206,2),'00. Adjustment factors'!$B$9:$M$51,I$1,FALSE)),
IF(ISNUMBER('01. APC &amp; OPROC ETO'!I206),'01. APC &amp; OPROC ETO'!I206*(1+VLOOKUP(LEFT($B206,2),'00. Adjustment factors'!$B$9:$M$51,I$1,FALSE)),"-")))</f>
        <v>6339.1404840526939</v>
      </c>
      <c r="J206" s="688">
        <f>IF('01. APC &amp; OPROC Manual Adj'!J206&lt;&gt;"",'01. APC &amp; OPROC Manual Adj'!J206,'01. APC &amp; OPROC ETO'!J206)</f>
        <v>45</v>
      </c>
      <c r="K206" s="688">
        <f>IF('01. APC &amp; OPROC Manual Adj'!K206="-","-",
IF(ISNUMBER('01. APC &amp; OPROC Manual Adj'!K206),'01. APC &amp; OPROC Manual Adj'!K206*(1+VLOOKUP(LEFT($B206,2),'00. Adjustment factors'!$B$9:$M$51,K$1,FALSE)),
IF(ISNUMBER('01. APC &amp; OPROC ETO'!K206),'01. APC &amp; OPROC ETO'!K206*(1+VLOOKUP(LEFT($B206,2),'00. Adjustment factors'!$B$9:$M$51,K$1,FALSE)),"-")))</f>
        <v>186.71652490147974</v>
      </c>
      <c r="L206" s="688" t="str">
        <f>'01. APC &amp; OPROC ETO'!L206</f>
        <v>No</v>
      </c>
      <c r="M206" s="689" t="str">
        <f>'01. APC &amp; OPROC ETO'!M206</f>
        <v>-</v>
      </c>
      <c r="N206" s="688" t="str">
        <f>IF('01. APC &amp; OPROC Manual Adj'!N206="-","-",
IF(ISNUMBER('01. APC &amp; OPROC Manual Adj'!N206),'01. APC &amp; OPROC Manual Adj'!N206*(1+VLOOKUP(LEFT($B206,2),'00. Adjustment factors'!$B$9:$M$51,N$1,FALSE)),
IF(ISNUMBER('01. APC &amp; OPROC ETO'!N206),'01. APC &amp; OPROC ETO'!N206*(1+VLOOKUP(LEFT($B206,2),'00. Adjustment factors'!$B$9:$M$51,N$1,FALSE)),"-")))</f>
        <v>-</v>
      </c>
      <c r="O206" s="688" t="str">
        <f>'01. APC &amp; OPROC ETO'!O206</f>
        <v/>
      </c>
      <c r="P206" s="690" t="str">
        <f>'01. APC &amp; OPROC ETO'!P206</f>
        <v/>
      </c>
      <c r="S206" s="359"/>
      <c r="T206" s="359"/>
    </row>
    <row r="207" spans="2:20" x14ac:dyDescent="0.2">
      <c r="B207" s="687" t="s">
        <v>1022</v>
      </c>
      <c r="C207" s="636" t="s">
        <v>2182</v>
      </c>
      <c r="D207" s="691" t="str">
        <f>IF('01. APC &amp; OPROC Manual Adj'!D207="-","-",
IF(ISNUMBER('01. APC &amp; OPROC Manual Adj'!D207),'01. APC &amp; OPROC Manual Adj'!D207*(1+VLOOKUP(LEFT($B207,2),'00. Adjustment factors'!$B$9:$M$51,D$1,FALSE)),
IF(ISNUMBER('01. APC &amp; OPROC ETO'!D207),'01. APC &amp; OPROC ETO'!D207*(1+VLOOKUP(LEFT($B207,2),'00. Adjustment factors'!$B$9:$M$51,D$1,FALSE)),"-")))</f>
        <v>-</v>
      </c>
      <c r="E207" s="688">
        <f>IF('01. APC &amp; OPROC Manual Adj'!E207="-","-",
IF(ISNUMBER('01. APC &amp; OPROC Manual Adj'!E207),'01. APC &amp; OPROC Manual Adj'!E207*(1+VLOOKUP(LEFT($B207,2),'00. Adjustment factors'!$B$9:$M$51,E$1,FALSE)),
IF(ISNUMBER('01. APC &amp; OPROC ETO'!E207),'01. APC &amp; OPROC ETO'!E207*(1+VLOOKUP(LEFT($B207,2),'00. Adjustment factors'!$B$9:$M$51,E$1,FALSE)),"-")))</f>
        <v>1800.3280550042571</v>
      </c>
      <c r="F207" s="688" t="str">
        <f>IF('01. APC &amp; OPROC Manual Adj'!F207="-","-",
IF(ISNUMBER('01. APC &amp; OPROC Manual Adj'!F207),'01. APC &amp; OPROC Manual Adj'!F207*(1+VLOOKUP(LEFT($B207,2),'00. Adjustment factors'!$B$9:$M$51,F$1,FALSE)),
IF(ISNUMBER('01. APC &amp; OPROC ETO'!F207),'01. APC &amp; OPROC ETO'!F207*(1+VLOOKUP(LEFT($B207,2),'00. Adjustment factors'!$B$9:$M$51,F$1,FALSE)),"-")))</f>
        <v>-</v>
      </c>
      <c r="G207" s="688" t="str">
        <f>IF('01. APC &amp; OPROC Manual Adj'!G207="-","-",
IF(ISNUMBER('01. APC &amp; OPROC Manual Adj'!G207),'01. APC &amp; OPROC Manual Adj'!G207*(1+VLOOKUP(LEFT($B207,2),'00. Adjustment factors'!$B$9:$M$51,G$1,FALSE)),
IF(ISNUMBER('01. APC &amp; OPROC ETO'!G207),'01. APC &amp; OPROC ETO'!G207*(1+VLOOKUP(LEFT($B207,2),'00. Adjustment factors'!$B$9:$M$51,G$1,FALSE)),"-")))</f>
        <v>-</v>
      </c>
      <c r="H207" s="688">
        <f>IF('01. APC &amp; OPROC Manual Adj'!H207&lt;&gt;"",'01. APC &amp; OPROC Manual Adj'!H207,'01. APC &amp; OPROC ETO'!H207)</f>
        <v>5</v>
      </c>
      <c r="I207" s="688">
        <f>IF('01. APC &amp; OPROC Manual Adj'!I207="-","-",
IF(ISNUMBER('01. APC &amp; OPROC Manual Adj'!I207),'01. APC &amp; OPROC Manual Adj'!I207*(1+VLOOKUP(LEFT($B207,2),'00. Adjustment factors'!$B$9:$M$51,I$1,FALSE)),
IF(ISNUMBER('01. APC &amp; OPROC ETO'!I207),'01. APC &amp; OPROC ETO'!I207*(1+VLOOKUP(LEFT($B207,2),'00. Adjustment factors'!$B$9:$M$51,I$1,FALSE)),"-")))</f>
        <v>2693.906751973168</v>
      </c>
      <c r="J207" s="688">
        <f>IF('01. APC &amp; OPROC Manual Adj'!J207&lt;&gt;"",'01. APC &amp; OPROC Manual Adj'!J207,'01. APC &amp; OPROC ETO'!J207)</f>
        <v>14</v>
      </c>
      <c r="K207" s="688">
        <f>IF('01. APC &amp; OPROC Manual Adj'!K207="-","-",
IF(ISNUMBER('01. APC &amp; OPROC Manual Adj'!K207),'01. APC &amp; OPROC Manual Adj'!K207*(1+VLOOKUP(LEFT($B207,2),'00. Adjustment factors'!$B$9:$M$51,K$1,FALSE)),
IF(ISNUMBER('01. APC &amp; OPROC ETO'!K207),'01. APC &amp; OPROC ETO'!K207*(1+VLOOKUP(LEFT($B207,2),'00. Adjustment factors'!$B$9:$M$51,K$1,FALSE)),"-")))</f>
        <v>186.71652490147974</v>
      </c>
      <c r="L207" s="688" t="str">
        <f>'01. APC &amp; OPROC ETO'!L207</f>
        <v>No</v>
      </c>
      <c r="M207" s="689" t="str">
        <f>'01. APC &amp; OPROC ETO'!M207</f>
        <v>-</v>
      </c>
      <c r="N207" s="688" t="str">
        <f>IF('01. APC &amp; OPROC Manual Adj'!N207="-","-",
IF(ISNUMBER('01. APC &amp; OPROC Manual Adj'!N207),'01. APC &amp; OPROC Manual Adj'!N207*(1+VLOOKUP(LEFT($B207,2),'00. Adjustment factors'!$B$9:$M$51,N$1,FALSE)),
IF(ISNUMBER('01. APC &amp; OPROC ETO'!N207),'01. APC &amp; OPROC ETO'!N207*(1+VLOOKUP(LEFT($B207,2),'00. Adjustment factors'!$B$9:$M$51,N$1,FALSE)),"-")))</f>
        <v>-</v>
      </c>
      <c r="O207" s="688" t="str">
        <f>'01. APC &amp; OPROC ETO'!O207</f>
        <v/>
      </c>
      <c r="P207" s="690" t="str">
        <f>'01. APC &amp; OPROC ETO'!P207</f>
        <v/>
      </c>
      <c r="S207" s="359"/>
      <c r="T207" s="359"/>
    </row>
    <row r="208" spans="2:20" x14ac:dyDescent="0.2">
      <c r="B208" s="687" t="s">
        <v>1023</v>
      </c>
      <c r="C208" s="636" t="s">
        <v>2183</v>
      </c>
      <c r="D208" s="691" t="str">
        <f>IF('01. APC &amp; OPROC Manual Adj'!D208="-","-",
IF(ISNUMBER('01. APC &amp; OPROC Manual Adj'!D208),'01. APC &amp; OPROC Manual Adj'!D208*(1+VLOOKUP(LEFT($B208,2),'00. Adjustment factors'!$B$9:$M$51,D$1,FALSE)),
IF(ISNUMBER('01. APC &amp; OPROC ETO'!D208),'01. APC &amp; OPROC ETO'!D208*(1+VLOOKUP(LEFT($B208,2),'00. Adjustment factors'!$B$9:$M$51,D$1,FALSE)),"-")))</f>
        <v>-</v>
      </c>
      <c r="E208" s="688">
        <f>IF('01. APC &amp; OPROC Manual Adj'!E208="-","-",
IF(ISNUMBER('01. APC &amp; OPROC Manual Adj'!E208),'01. APC &amp; OPROC Manual Adj'!E208*(1+VLOOKUP(LEFT($B208,2),'00. Adjustment factors'!$B$9:$M$51,E$1,FALSE)),
IF(ISNUMBER('01. APC &amp; OPROC ETO'!E208),'01. APC &amp; OPROC ETO'!E208*(1+VLOOKUP(LEFT($B208,2),'00. Adjustment factors'!$B$9:$M$51,E$1,FALSE)),"-")))</f>
        <v>2325.1282421129827</v>
      </c>
      <c r="F208" s="688" t="str">
        <f>IF('01. APC &amp; OPROC Manual Adj'!F208="-","-",
IF(ISNUMBER('01. APC &amp; OPROC Manual Adj'!F208),'01. APC &amp; OPROC Manual Adj'!F208*(1+VLOOKUP(LEFT($B208,2),'00. Adjustment factors'!$B$9:$M$51,F$1,FALSE)),
IF(ISNUMBER('01. APC &amp; OPROC ETO'!F208),'01. APC &amp; OPROC ETO'!F208*(1+VLOOKUP(LEFT($B208,2),'00. Adjustment factors'!$B$9:$M$51,F$1,FALSE)),"-")))</f>
        <v>-</v>
      </c>
      <c r="G208" s="688" t="str">
        <f>IF('01. APC &amp; OPROC Manual Adj'!G208="-","-",
IF(ISNUMBER('01. APC &amp; OPROC Manual Adj'!G208),'01. APC &amp; OPROC Manual Adj'!G208*(1+VLOOKUP(LEFT($B208,2),'00. Adjustment factors'!$B$9:$M$51,G$1,FALSE)),
IF(ISNUMBER('01. APC &amp; OPROC ETO'!G208),'01. APC &amp; OPROC ETO'!G208*(1+VLOOKUP(LEFT($B208,2),'00. Adjustment factors'!$B$9:$M$51,G$1,FALSE)),"-")))</f>
        <v>-</v>
      </c>
      <c r="H208" s="688">
        <f>IF('01. APC &amp; OPROC Manual Adj'!H208&lt;&gt;"",'01. APC &amp; OPROC Manual Adj'!H208,'01. APC &amp; OPROC ETO'!H208)</f>
        <v>10</v>
      </c>
      <c r="I208" s="688">
        <f>IF('01. APC &amp; OPROC Manual Adj'!I208="-","-",
IF(ISNUMBER('01. APC &amp; OPROC Manual Adj'!I208),'01. APC &amp; OPROC Manual Adj'!I208*(1+VLOOKUP(LEFT($B208,2),'00. Adjustment factors'!$B$9:$M$51,I$1,FALSE)),
IF(ISNUMBER('01. APC &amp; OPROC ETO'!I208),'01. APC &amp; OPROC ETO'!I208*(1+VLOOKUP(LEFT($B208,2),'00. Adjustment factors'!$B$9:$M$51,I$1,FALSE)),"-")))</f>
        <v>4916.709088877692</v>
      </c>
      <c r="J208" s="688">
        <f>IF('01. APC &amp; OPROC Manual Adj'!J208&lt;&gt;"",'01. APC &amp; OPROC Manual Adj'!J208,'01. APC &amp; OPROC ETO'!J208)</f>
        <v>36</v>
      </c>
      <c r="K208" s="688">
        <f>IF('01. APC &amp; OPROC Manual Adj'!K208="-","-",
IF(ISNUMBER('01. APC &amp; OPROC Manual Adj'!K208),'01. APC &amp; OPROC Manual Adj'!K208*(1+VLOOKUP(LEFT($B208,2),'00. Adjustment factors'!$B$9:$M$51,K$1,FALSE)),
IF(ISNUMBER('01. APC &amp; OPROC ETO'!K208),'01. APC &amp; OPROC ETO'!K208*(1+VLOOKUP(LEFT($B208,2),'00. Adjustment factors'!$B$9:$M$51,K$1,FALSE)),"-")))</f>
        <v>186.71652490147974</v>
      </c>
      <c r="L208" s="688" t="str">
        <f>'01. APC &amp; OPROC ETO'!L208</f>
        <v>No</v>
      </c>
      <c r="M208" s="689" t="str">
        <f>'01. APC &amp; OPROC ETO'!M208</f>
        <v>-</v>
      </c>
      <c r="N208" s="688" t="str">
        <f>IF('01. APC &amp; OPROC Manual Adj'!N208="-","-",
IF(ISNUMBER('01. APC &amp; OPROC Manual Adj'!N208),'01. APC &amp; OPROC Manual Adj'!N208*(1+VLOOKUP(LEFT($B208,2),'00. Adjustment factors'!$B$9:$M$51,N$1,FALSE)),
IF(ISNUMBER('01. APC &amp; OPROC ETO'!N208),'01. APC &amp; OPROC ETO'!N208*(1+VLOOKUP(LEFT($B208,2),'00. Adjustment factors'!$B$9:$M$51,N$1,FALSE)),"-")))</f>
        <v>-</v>
      </c>
      <c r="O208" s="688" t="str">
        <f>'01. APC &amp; OPROC ETO'!O208</f>
        <v/>
      </c>
      <c r="P208" s="690" t="str">
        <f>'01. APC &amp; OPROC ETO'!P208</f>
        <v/>
      </c>
      <c r="S208" s="359"/>
      <c r="T208" s="359"/>
    </row>
    <row r="209" spans="2:20" x14ac:dyDescent="0.2">
      <c r="B209" s="687" t="s">
        <v>1024</v>
      </c>
      <c r="C209" s="636" t="s">
        <v>2184</v>
      </c>
      <c r="D209" s="691" t="str">
        <f>IF('01. APC &amp; OPROC Manual Adj'!D209="-","-",
IF(ISNUMBER('01. APC &amp; OPROC Manual Adj'!D209),'01. APC &amp; OPROC Manual Adj'!D209*(1+VLOOKUP(LEFT($B209,2),'00. Adjustment factors'!$B$9:$M$51,D$1,FALSE)),
IF(ISNUMBER('01. APC &amp; OPROC ETO'!D209),'01. APC &amp; OPROC ETO'!D209*(1+VLOOKUP(LEFT($B209,2),'00. Adjustment factors'!$B$9:$M$51,D$1,FALSE)),"-")))</f>
        <v>-</v>
      </c>
      <c r="E209" s="688">
        <f>IF('01. APC &amp; OPROC Manual Adj'!E209="-","-",
IF(ISNUMBER('01. APC &amp; OPROC Manual Adj'!E209),'01. APC &amp; OPROC Manual Adj'!E209*(1+VLOOKUP(LEFT($B209,2),'00. Adjustment factors'!$B$9:$M$51,E$1,FALSE)),
IF(ISNUMBER('01. APC &amp; OPROC ETO'!E209),'01. APC &amp; OPROC ETO'!E209*(1+VLOOKUP(LEFT($B209,2),'00. Adjustment factors'!$B$9:$M$51,E$1,FALSE)),"-")))</f>
        <v>1431.5495451440715</v>
      </c>
      <c r="F209" s="688" t="str">
        <f>IF('01. APC &amp; OPROC Manual Adj'!F209="-","-",
IF(ISNUMBER('01. APC &amp; OPROC Manual Adj'!F209),'01. APC &amp; OPROC Manual Adj'!F209*(1+VLOOKUP(LEFT($B209,2),'00. Adjustment factors'!$B$9:$M$51,F$1,FALSE)),
IF(ISNUMBER('01. APC &amp; OPROC ETO'!F209),'01. APC &amp; OPROC ETO'!F209*(1+VLOOKUP(LEFT($B209,2),'00. Adjustment factors'!$B$9:$M$51,F$1,FALSE)),"-")))</f>
        <v>-</v>
      </c>
      <c r="G209" s="688" t="str">
        <f>IF('01. APC &amp; OPROC Manual Adj'!G209="-","-",
IF(ISNUMBER('01. APC &amp; OPROC Manual Adj'!G209),'01. APC &amp; OPROC Manual Adj'!G209*(1+VLOOKUP(LEFT($B209,2),'00. Adjustment factors'!$B$9:$M$51,G$1,FALSE)),
IF(ISNUMBER('01. APC &amp; OPROC ETO'!G209),'01. APC &amp; OPROC ETO'!G209*(1+VLOOKUP(LEFT($B209,2),'00. Adjustment factors'!$B$9:$M$51,G$1,FALSE)),"-")))</f>
        <v>-</v>
      </c>
      <c r="H209" s="688">
        <f>IF('01. APC &amp; OPROC Manual Adj'!H209&lt;&gt;"",'01. APC &amp; OPROC Manual Adj'!H209,'01. APC &amp; OPROC ETO'!H209)</f>
        <v>5</v>
      </c>
      <c r="I209" s="688">
        <f>IF('01. APC &amp; OPROC Manual Adj'!I209="-","-",
IF(ISNUMBER('01. APC &amp; OPROC Manual Adj'!I209),'01. APC &amp; OPROC Manual Adj'!I209*(1+VLOOKUP(LEFT($B209,2),'00. Adjustment factors'!$B$9:$M$51,I$1,FALSE)),
IF(ISNUMBER('01. APC &amp; OPROC ETO'!I209),'01. APC &amp; OPROC ETO'!I209*(1+VLOOKUP(LEFT($B209,2),'00. Adjustment factors'!$B$9:$M$51,I$1,FALSE)),"-")))</f>
        <v>3096.118478386612</v>
      </c>
      <c r="J209" s="688">
        <f>IF('01. APC &amp; OPROC Manual Adj'!J209&lt;&gt;"",'01. APC &amp; OPROC Manual Adj'!J209,'01. APC &amp; OPROC ETO'!J209)</f>
        <v>20</v>
      </c>
      <c r="K209" s="688">
        <f>IF('01. APC &amp; OPROC Manual Adj'!K209="-","-",
IF(ISNUMBER('01. APC &amp; OPROC Manual Adj'!K209),'01. APC &amp; OPROC Manual Adj'!K209*(1+VLOOKUP(LEFT($B209,2),'00. Adjustment factors'!$B$9:$M$51,K$1,FALSE)),
IF(ISNUMBER('01. APC &amp; OPROC ETO'!K209),'01. APC &amp; OPROC ETO'!K209*(1+VLOOKUP(LEFT($B209,2),'00. Adjustment factors'!$B$9:$M$51,K$1,FALSE)),"-")))</f>
        <v>186.71652490147974</v>
      </c>
      <c r="L209" s="688" t="str">
        <f>'01. APC &amp; OPROC ETO'!L209</f>
        <v>No</v>
      </c>
      <c r="M209" s="689" t="str">
        <f>'01. APC &amp; OPROC ETO'!M209</f>
        <v>-</v>
      </c>
      <c r="N209" s="688" t="str">
        <f>IF('01. APC &amp; OPROC Manual Adj'!N209="-","-",
IF(ISNUMBER('01. APC &amp; OPROC Manual Adj'!N209),'01. APC &amp; OPROC Manual Adj'!N209*(1+VLOOKUP(LEFT($B209,2),'00. Adjustment factors'!$B$9:$M$51,N$1,FALSE)),
IF(ISNUMBER('01. APC &amp; OPROC ETO'!N209),'01. APC &amp; OPROC ETO'!N209*(1+VLOOKUP(LEFT($B209,2),'00. Adjustment factors'!$B$9:$M$51,N$1,FALSE)),"-")))</f>
        <v>-</v>
      </c>
      <c r="O209" s="688" t="str">
        <f>'01. APC &amp; OPROC ETO'!O209</f>
        <v/>
      </c>
      <c r="P209" s="690" t="str">
        <f>'01. APC &amp; OPROC ETO'!P209</f>
        <v/>
      </c>
      <c r="S209" s="359"/>
      <c r="T209" s="359"/>
    </row>
    <row r="210" spans="2:20" x14ac:dyDescent="0.2">
      <c r="B210" s="687" t="s">
        <v>172</v>
      </c>
      <c r="C210" s="636" t="s">
        <v>217</v>
      </c>
      <c r="D210" s="691" t="str">
        <f>IF('01. APC &amp; OPROC Manual Adj'!D210="-","-",
IF(ISNUMBER('01. APC &amp; OPROC Manual Adj'!D210),'01. APC &amp; OPROC Manual Adj'!D210*(1+VLOOKUP(LEFT($B210,2),'00. Adjustment factors'!$B$9:$M$51,D$1,FALSE)),
IF(ISNUMBER('01. APC &amp; OPROC ETO'!D210),'01. APC &amp; OPROC ETO'!D210*(1+VLOOKUP(LEFT($B210,2),'00. Adjustment factors'!$B$9:$M$51,D$1,FALSE)),"-")))</f>
        <v>-</v>
      </c>
      <c r="E210" s="688">
        <f>IF('01. APC &amp; OPROC Manual Adj'!E210="-","-",
IF(ISNUMBER('01. APC &amp; OPROC Manual Adj'!E210),'01. APC &amp; OPROC Manual Adj'!E210*(1+VLOOKUP(LEFT($B210,2),'00. Adjustment factors'!$B$9:$M$51,E$1,FALSE)),
IF(ISNUMBER('01. APC &amp; OPROC ETO'!E210),'01. APC &amp; OPROC ETO'!E210*(1+VLOOKUP(LEFT($B210,2),'00. Adjustment factors'!$B$9:$M$51,E$1,FALSE)),"-")))</f>
        <v>535.94459262647831</v>
      </c>
      <c r="F210" s="688" t="str">
        <f>IF('01. APC &amp; OPROC Manual Adj'!F210="-","-",
IF(ISNUMBER('01. APC &amp; OPROC Manual Adj'!F210),'01. APC &amp; OPROC Manual Adj'!F210*(1+VLOOKUP(LEFT($B210,2),'00. Adjustment factors'!$B$9:$M$51,F$1,FALSE)),
IF(ISNUMBER('01. APC &amp; OPROC ETO'!F210),'01. APC &amp; OPROC ETO'!F210*(1+VLOOKUP(LEFT($B210,2),'00. Adjustment factors'!$B$9:$M$51,F$1,FALSE)),"-")))</f>
        <v>-</v>
      </c>
      <c r="G210" s="688" t="str">
        <f>IF('01. APC &amp; OPROC Manual Adj'!G210="-","-",
IF(ISNUMBER('01. APC &amp; OPROC Manual Adj'!G210),'01. APC &amp; OPROC Manual Adj'!G210*(1+VLOOKUP(LEFT($B210,2),'00. Adjustment factors'!$B$9:$M$51,G$1,FALSE)),
IF(ISNUMBER('01. APC &amp; OPROC ETO'!G210),'01. APC &amp; OPROC ETO'!G210*(1+VLOOKUP(LEFT($B210,2),'00. Adjustment factors'!$B$9:$M$51,G$1,FALSE)),"-")))</f>
        <v>-</v>
      </c>
      <c r="H210" s="688">
        <f>IF('01. APC &amp; OPROC Manual Adj'!H210&lt;&gt;"",'01. APC &amp; OPROC Manual Adj'!H210,'01. APC &amp; OPROC ETO'!H210)</f>
        <v>5</v>
      </c>
      <c r="I210" s="688">
        <f>IF('01. APC &amp; OPROC Manual Adj'!I210="-","-",
IF(ISNUMBER('01. APC &amp; OPROC Manual Adj'!I210),'01. APC &amp; OPROC Manual Adj'!I210*(1+VLOOKUP(LEFT($B210,2),'00. Adjustment factors'!$B$9:$M$51,I$1,FALSE)),
IF(ISNUMBER('01. APC &amp; OPROC ETO'!I210),'01. APC &amp; OPROC ETO'!I210*(1+VLOOKUP(LEFT($B210,2),'00. Adjustment factors'!$B$9:$M$51,I$1,FALSE)),"-")))</f>
        <v>525.8133148830666</v>
      </c>
      <c r="J210" s="688">
        <f>IF('01. APC &amp; OPROC Manual Adj'!J210&lt;&gt;"",'01. APC &amp; OPROC Manual Adj'!J210,'01. APC &amp; OPROC ETO'!J210)</f>
        <v>5</v>
      </c>
      <c r="K210" s="688">
        <f>IF('01. APC &amp; OPROC Manual Adj'!K210="-","-",
IF(ISNUMBER('01. APC &amp; OPROC Manual Adj'!K210),'01. APC &amp; OPROC Manual Adj'!K210*(1+VLOOKUP(LEFT($B210,2),'00. Adjustment factors'!$B$9:$M$51,K$1,FALSE)),
IF(ISNUMBER('01. APC &amp; OPROC ETO'!K210),'01. APC &amp; OPROC ETO'!K210*(1+VLOOKUP(LEFT($B210,2),'00. Adjustment factors'!$B$9:$M$51,K$1,FALSE)),"-")))</f>
        <v>186.71652490147974</v>
      </c>
      <c r="L210" s="688" t="str">
        <f>'01. APC &amp; OPROC ETO'!L210</f>
        <v>No</v>
      </c>
      <c r="M210" s="689" t="str">
        <f>'01. APC &amp; OPROC ETO'!M210</f>
        <v>-</v>
      </c>
      <c r="N210" s="688" t="str">
        <f>IF('01. APC &amp; OPROC Manual Adj'!N210="-","-",
IF(ISNUMBER('01. APC &amp; OPROC Manual Adj'!N210),'01. APC &amp; OPROC Manual Adj'!N210*(1+VLOOKUP(LEFT($B210,2),'00. Adjustment factors'!$B$9:$M$51,N$1,FALSE)),
IF(ISNUMBER('01. APC &amp; OPROC ETO'!N210),'01. APC &amp; OPROC ETO'!N210*(1+VLOOKUP(LEFT($B210,2),'00. Adjustment factors'!$B$9:$M$51,N$1,FALSE)),"-")))</f>
        <v>-</v>
      </c>
      <c r="O210" s="688">
        <f>'01. APC &amp; OPROC ETO'!O210</f>
        <v>1</v>
      </c>
      <c r="P210" s="690" t="str">
        <f>'01. APC &amp; OPROC ETO'!P210</f>
        <v>sub-HRG</v>
      </c>
      <c r="S210" s="359"/>
      <c r="T210" s="359"/>
    </row>
    <row r="211" spans="2:20" x14ac:dyDescent="0.2">
      <c r="B211" s="687" t="s">
        <v>1025</v>
      </c>
      <c r="C211" s="636" t="s">
        <v>2185</v>
      </c>
      <c r="D211" s="691" t="str">
        <f>IF('01. APC &amp; OPROC Manual Adj'!D211="-","-",
IF(ISNUMBER('01. APC &amp; OPROC Manual Adj'!D211),'01. APC &amp; OPROC Manual Adj'!D211*(1+VLOOKUP(LEFT($B211,2),'00. Adjustment factors'!$B$9:$M$51,D$1,FALSE)),
IF(ISNUMBER('01. APC &amp; OPROC ETO'!D211),'01. APC &amp; OPROC ETO'!D211*(1+VLOOKUP(LEFT($B211,2),'00. Adjustment factors'!$B$9:$M$51,D$1,FALSE)),"-")))</f>
        <v>-</v>
      </c>
      <c r="E211" s="688">
        <f>IF('01. APC &amp; OPROC Manual Adj'!E211="-","-",
IF(ISNUMBER('01. APC &amp; OPROC Manual Adj'!E211),'01. APC &amp; OPROC Manual Adj'!E211*(1+VLOOKUP(LEFT($B211,2),'00. Adjustment factors'!$B$9:$M$51,E$1,FALSE)),
IF(ISNUMBER('01. APC &amp; OPROC ETO'!E211),'01. APC &amp; OPROC ETO'!E211*(1+VLOOKUP(LEFT($B211,2),'00. Adjustment factors'!$B$9:$M$51,E$1,FALSE)),"-")))</f>
        <v>496.43260942717274</v>
      </c>
      <c r="F211" s="688" t="str">
        <f>IF('01. APC &amp; OPROC Manual Adj'!F211="-","-",
IF(ISNUMBER('01. APC &amp; OPROC Manual Adj'!F211),'01. APC &amp; OPROC Manual Adj'!F211*(1+VLOOKUP(LEFT($B211,2),'00. Adjustment factors'!$B$9:$M$51,F$1,FALSE)),
IF(ISNUMBER('01. APC &amp; OPROC ETO'!F211),'01. APC &amp; OPROC ETO'!F211*(1+VLOOKUP(LEFT($B211,2),'00. Adjustment factors'!$B$9:$M$51,F$1,FALSE)),"-")))</f>
        <v>-</v>
      </c>
      <c r="G211" s="688" t="str">
        <f>IF('01. APC &amp; OPROC Manual Adj'!G211="-","-",
IF(ISNUMBER('01. APC &amp; OPROC Manual Adj'!G211),'01. APC &amp; OPROC Manual Adj'!G211*(1+VLOOKUP(LEFT($B211,2),'00. Adjustment factors'!$B$9:$M$51,G$1,FALSE)),
IF(ISNUMBER('01. APC &amp; OPROC ETO'!G211),'01. APC &amp; OPROC ETO'!G211*(1+VLOOKUP(LEFT($B211,2),'00. Adjustment factors'!$B$9:$M$51,G$1,FALSE)),"-")))</f>
        <v>-</v>
      </c>
      <c r="H211" s="688">
        <f>IF('01. APC &amp; OPROC Manual Adj'!H211&lt;&gt;"",'01. APC &amp; OPROC Manual Adj'!H211,'01. APC &amp; OPROC ETO'!H211)</f>
        <v>5</v>
      </c>
      <c r="I211" s="688">
        <f>IF('01. APC &amp; OPROC Manual Adj'!I211="-","-",
IF(ISNUMBER('01. APC &amp; OPROC Manual Adj'!I211),'01. APC &amp; OPROC Manual Adj'!I211*(1+VLOOKUP(LEFT($B211,2),'00. Adjustment factors'!$B$9:$M$51,I$1,FALSE)),
IF(ISNUMBER('01. APC &amp; OPROC ETO'!I211),'01. APC &amp; OPROC ETO'!I211*(1+VLOOKUP(LEFT($B211,2),'00. Adjustment factors'!$B$9:$M$51,I$1,FALSE)),"-")))</f>
        <v>326.22714333785638</v>
      </c>
      <c r="J211" s="688">
        <f>IF('01. APC &amp; OPROC Manual Adj'!J211&lt;&gt;"",'01. APC &amp; OPROC Manual Adj'!J211,'01. APC &amp; OPROC ETO'!J211)</f>
        <v>5</v>
      </c>
      <c r="K211" s="688">
        <f>IF('01. APC &amp; OPROC Manual Adj'!K211="-","-",
IF(ISNUMBER('01. APC &amp; OPROC Manual Adj'!K211),'01. APC &amp; OPROC Manual Adj'!K211*(1+VLOOKUP(LEFT($B211,2),'00. Adjustment factors'!$B$9:$M$51,K$1,FALSE)),
IF(ISNUMBER('01. APC &amp; OPROC ETO'!K211),'01. APC &amp; OPROC ETO'!K211*(1+VLOOKUP(LEFT($B211,2),'00. Adjustment factors'!$B$9:$M$51,K$1,FALSE)),"-")))</f>
        <v>186.71652490147974</v>
      </c>
      <c r="L211" s="688" t="str">
        <f>'01. APC &amp; OPROC ETO'!L211</f>
        <v>No</v>
      </c>
      <c r="M211" s="689" t="str">
        <f>'01. APC &amp; OPROC ETO'!M211</f>
        <v>-</v>
      </c>
      <c r="N211" s="688" t="str">
        <f>IF('01. APC &amp; OPROC Manual Adj'!N211="-","-",
IF(ISNUMBER('01. APC &amp; OPROC Manual Adj'!N211),'01. APC &amp; OPROC Manual Adj'!N211*(1+VLOOKUP(LEFT($B211,2),'00. Adjustment factors'!$B$9:$M$51,N$1,FALSE)),
IF(ISNUMBER('01. APC &amp; OPROC ETO'!N211),'01. APC &amp; OPROC ETO'!N211*(1+VLOOKUP(LEFT($B211,2),'00. Adjustment factors'!$B$9:$M$51,N$1,FALSE)),"-")))</f>
        <v>-</v>
      </c>
      <c r="O211" s="688" t="str">
        <f>'01. APC &amp; OPROC ETO'!O211</f>
        <v/>
      </c>
      <c r="P211" s="690" t="str">
        <f>'01. APC &amp; OPROC ETO'!P211</f>
        <v/>
      </c>
      <c r="S211" s="359"/>
      <c r="T211" s="359"/>
    </row>
    <row r="212" spans="2:20" x14ac:dyDescent="0.2">
      <c r="B212" s="687" t="s">
        <v>1026</v>
      </c>
      <c r="C212" s="636" t="s">
        <v>2186</v>
      </c>
      <c r="D212" s="691" t="str">
        <f>IF('01. APC &amp; OPROC Manual Adj'!D212="-","-",
IF(ISNUMBER('01. APC &amp; OPROC Manual Adj'!D212),'01. APC &amp; OPROC Manual Adj'!D212*(1+VLOOKUP(LEFT($B212,2),'00. Adjustment factors'!$B$9:$M$51,D$1,FALSE)),
IF(ISNUMBER('01. APC &amp; OPROC ETO'!D212),'01. APC &amp; OPROC ETO'!D212*(1+VLOOKUP(LEFT($B212,2),'00. Adjustment factors'!$B$9:$M$51,D$1,FALSE)),"-")))</f>
        <v>-</v>
      </c>
      <c r="E212" s="688">
        <f>IF('01. APC &amp; OPROC Manual Adj'!E212="-","-",
IF(ISNUMBER('01. APC &amp; OPROC Manual Adj'!E212),'01. APC &amp; OPROC Manual Adj'!E212*(1+VLOOKUP(LEFT($B212,2),'00. Adjustment factors'!$B$9:$M$51,E$1,FALSE)),
IF(ISNUMBER('01. APC &amp; OPROC ETO'!E212),'01. APC &amp; OPROC ETO'!E212*(1+VLOOKUP(LEFT($B212,2),'00. Adjustment factors'!$B$9:$M$51,E$1,FALSE)),"-")))</f>
        <v>1098.230507385827</v>
      </c>
      <c r="F212" s="688" t="str">
        <f>IF('01. APC &amp; OPROC Manual Adj'!F212="-","-",
IF(ISNUMBER('01. APC &amp; OPROC Manual Adj'!F212),'01. APC &amp; OPROC Manual Adj'!F212*(1+VLOOKUP(LEFT($B212,2),'00. Adjustment factors'!$B$9:$M$51,F$1,FALSE)),
IF(ISNUMBER('01. APC &amp; OPROC ETO'!F212),'01. APC &amp; OPROC ETO'!F212*(1+VLOOKUP(LEFT($B212,2),'00. Adjustment factors'!$B$9:$M$51,F$1,FALSE)),"-")))</f>
        <v>-</v>
      </c>
      <c r="G212" s="688" t="str">
        <f>IF('01. APC &amp; OPROC Manual Adj'!G212="-","-",
IF(ISNUMBER('01. APC &amp; OPROC Manual Adj'!G212),'01. APC &amp; OPROC Manual Adj'!G212*(1+VLOOKUP(LEFT($B212,2),'00. Adjustment factors'!$B$9:$M$51,G$1,FALSE)),
IF(ISNUMBER('01. APC &amp; OPROC ETO'!G212),'01. APC &amp; OPROC ETO'!G212*(1+VLOOKUP(LEFT($B212,2),'00. Adjustment factors'!$B$9:$M$51,G$1,FALSE)),"-")))</f>
        <v>-</v>
      </c>
      <c r="H212" s="688">
        <f>IF('01. APC &amp; OPROC Manual Adj'!H212&lt;&gt;"",'01. APC &amp; OPROC Manual Adj'!H212,'01. APC &amp; OPROC ETO'!H212)</f>
        <v>5</v>
      </c>
      <c r="I212" s="688">
        <f>IF('01. APC &amp; OPROC Manual Adj'!I212="-","-",
IF(ISNUMBER('01. APC &amp; OPROC Manual Adj'!I212),'01. APC &amp; OPROC Manual Adj'!I212*(1+VLOOKUP(LEFT($B212,2),'00. Adjustment factors'!$B$9:$M$51,I$1,FALSE)),
IF(ISNUMBER('01. APC &amp; OPROC ETO'!I212),'01. APC &amp; OPROC ETO'!I212*(1+VLOOKUP(LEFT($B212,2),'00. Adjustment factors'!$B$9:$M$51,I$1,FALSE)),"-")))</f>
        <v>1812.4855882963511</v>
      </c>
      <c r="J212" s="688">
        <f>IF('01. APC &amp; OPROC Manual Adj'!J212&lt;&gt;"",'01. APC &amp; OPROC Manual Adj'!J212,'01. APC &amp; OPROC ETO'!J212)</f>
        <v>5</v>
      </c>
      <c r="K212" s="688">
        <f>IF('01. APC &amp; OPROC Manual Adj'!K212="-","-",
IF(ISNUMBER('01. APC &amp; OPROC Manual Adj'!K212),'01. APC &amp; OPROC Manual Adj'!K212*(1+VLOOKUP(LEFT($B212,2),'00. Adjustment factors'!$B$9:$M$51,K$1,FALSE)),
IF(ISNUMBER('01. APC &amp; OPROC ETO'!K212),'01. APC &amp; OPROC ETO'!K212*(1+VLOOKUP(LEFT($B212,2),'00. Adjustment factors'!$B$9:$M$51,K$1,FALSE)),"-")))</f>
        <v>326.81174267604558</v>
      </c>
      <c r="L212" s="688" t="str">
        <f>'01. APC &amp; OPROC ETO'!L212</f>
        <v>No</v>
      </c>
      <c r="M212" s="689" t="str">
        <f>'01. APC &amp; OPROC ETO'!M212</f>
        <v>-</v>
      </c>
      <c r="N212" s="688" t="str">
        <f>IF('01. APC &amp; OPROC Manual Adj'!N212="-","-",
IF(ISNUMBER('01. APC &amp; OPROC Manual Adj'!N212),'01. APC &amp; OPROC Manual Adj'!N212*(1+VLOOKUP(LEFT($B212,2),'00. Adjustment factors'!$B$9:$M$51,N$1,FALSE)),
IF(ISNUMBER('01. APC &amp; OPROC ETO'!N212),'01. APC &amp; OPROC ETO'!N212*(1+VLOOKUP(LEFT($B212,2),'00. Adjustment factors'!$B$9:$M$51,N$1,FALSE)),"-")))</f>
        <v>-</v>
      </c>
      <c r="O212" s="688" t="str">
        <f>'01. APC &amp; OPROC ETO'!O212</f>
        <v/>
      </c>
      <c r="P212" s="690" t="str">
        <f>'01. APC &amp; OPROC ETO'!P212</f>
        <v/>
      </c>
      <c r="S212" s="359"/>
      <c r="T212" s="359"/>
    </row>
    <row r="213" spans="2:20" x14ac:dyDescent="0.2">
      <c r="B213" s="687" t="s">
        <v>1027</v>
      </c>
      <c r="C213" s="636" t="s">
        <v>2187</v>
      </c>
      <c r="D213" s="691" t="str">
        <f>IF('01. APC &amp; OPROC Manual Adj'!D213="-","-",
IF(ISNUMBER('01. APC &amp; OPROC Manual Adj'!D213),'01. APC &amp; OPROC Manual Adj'!D213*(1+VLOOKUP(LEFT($B213,2),'00. Adjustment factors'!$B$9:$M$51,D$1,FALSE)),
IF(ISNUMBER('01. APC &amp; OPROC ETO'!D213),'01. APC &amp; OPROC ETO'!D213*(1+VLOOKUP(LEFT($B213,2),'00. Adjustment factors'!$B$9:$M$51,D$1,FALSE)),"-")))</f>
        <v>-</v>
      </c>
      <c r="E213" s="688">
        <f>IF('01. APC &amp; OPROC Manual Adj'!E213="-","-",
IF(ISNUMBER('01. APC &amp; OPROC Manual Adj'!E213),'01. APC &amp; OPROC Manual Adj'!E213*(1+VLOOKUP(LEFT($B213,2),'00. Adjustment factors'!$B$9:$M$51,E$1,FALSE)),
IF(ISNUMBER('01. APC &amp; OPROC ETO'!E213),'01. APC &amp; OPROC ETO'!E213*(1+VLOOKUP(LEFT($B213,2),'00. Adjustment factors'!$B$9:$M$51,E$1,FALSE)),"-")))</f>
        <v>1145.847512779862</v>
      </c>
      <c r="F213" s="688" t="str">
        <f>IF('01. APC &amp; OPROC Manual Adj'!F213="-","-",
IF(ISNUMBER('01. APC &amp; OPROC Manual Adj'!F213),'01. APC &amp; OPROC Manual Adj'!F213*(1+VLOOKUP(LEFT($B213,2),'00. Adjustment factors'!$B$9:$M$51,F$1,FALSE)),
IF(ISNUMBER('01. APC &amp; OPROC ETO'!F213),'01. APC &amp; OPROC ETO'!F213*(1+VLOOKUP(LEFT($B213,2),'00. Adjustment factors'!$B$9:$M$51,F$1,FALSE)),"-")))</f>
        <v>-</v>
      </c>
      <c r="G213" s="688" t="str">
        <f>IF('01. APC &amp; OPROC Manual Adj'!G213="-","-",
IF(ISNUMBER('01. APC &amp; OPROC Manual Adj'!G213),'01. APC &amp; OPROC Manual Adj'!G213*(1+VLOOKUP(LEFT($B213,2),'00. Adjustment factors'!$B$9:$M$51,G$1,FALSE)),
IF(ISNUMBER('01. APC &amp; OPROC ETO'!G213),'01. APC &amp; OPROC ETO'!G213*(1+VLOOKUP(LEFT($B213,2),'00. Adjustment factors'!$B$9:$M$51,G$1,FALSE)),"-")))</f>
        <v>-</v>
      </c>
      <c r="H213" s="688">
        <f>IF('01. APC &amp; OPROC Manual Adj'!H213&lt;&gt;"",'01. APC &amp; OPROC Manual Adj'!H213,'01. APC &amp; OPROC ETO'!H213)</f>
        <v>5</v>
      </c>
      <c r="I213" s="688">
        <f>IF('01. APC &amp; OPROC Manual Adj'!I213="-","-",
IF(ISNUMBER('01. APC &amp; OPROC Manual Adj'!I213),'01. APC &amp; OPROC Manual Adj'!I213*(1+VLOOKUP(LEFT($B213,2),'00. Adjustment factors'!$B$9:$M$51,I$1,FALSE)),
IF(ISNUMBER('01. APC &amp; OPROC ETO'!I213),'01. APC &amp; OPROC ETO'!I213*(1+VLOOKUP(LEFT($B213,2),'00. Adjustment factors'!$B$9:$M$51,I$1,FALSE)),"-")))</f>
        <v>1177.2544737844382</v>
      </c>
      <c r="J213" s="688">
        <f>IF('01. APC &amp; OPROC Manual Adj'!J213&lt;&gt;"",'01. APC &amp; OPROC Manual Adj'!J213,'01. APC &amp; OPROC ETO'!J213)</f>
        <v>5</v>
      </c>
      <c r="K213" s="688">
        <f>IF('01. APC &amp; OPROC Manual Adj'!K213="-","-",
IF(ISNUMBER('01. APC &amp; OPROC Manual Adj'!K213),'01. APC &amp; OPROC Manual Adj'!K213*(1+VLOOKUP(LEFT($B213,2),'00. Adjustment factors'!$B$9:$M$51,K$1,FALSE)),
IF(ISNUMBER('01. APC &amp; OPROC ETO'!K213),'01. APC &amp; OPROC ETO'!K213*(1+VLOOKUP(LEFT($B213,2),'00. Adjustment factors'!$B$9:$M$51,K$1,FALSE)),"-")))</f>
        <v>186.71652490147974</v>
      </c>
      <c r="L213" s="688" t="str">
        <f>'01. APC &amp; OPROC ETO'!L213</f>
        <v>No</v>
      </c>
      <c r="M213" s="689" t="str">
        <f>'01. APC &amp; OPROC ETO'!M213</f>
        <v>-</v>
      </c>
      <c r="N213" s="688" t="str">
        <f>IF('01. APC &amp; OPROC Manual Adj'!N213="-","-",
IF(ISNUMBER('01. APC &amp; OPROC Manual Adj'!N213),'01. APC &amp; OPROC Manual Adj'!N213*(1+VLOOKUP(LEFT($B213,2),'00. Adjustment factors'!$B$9:$M$51,N$1,FALSE)),
IF(ISNUMBER('01. APC &amp; OPROC ETO'!N213),'01. APC &amp; OPROC ETO'!N213*(1+VLOOKUP(LEFT($B213,2),'00. Adjustment factors'!$B$9:$M$51,N$1,FALSE)),"-")))</f>
        <v>-</v>
      </c>
      <c r="O213" s="688" t="str">
        <f>'01. APC &amp; OPROC ETO'!O213</f>
        <v/>
      </c>
      <c r="P213" s="690" t="str">
        <f>'01. APC &amp; OPROC ETO'!P213</f>
        <v/>
      </c>
      <c r="S213" s="359"/>
      <c r="T213" s="359"/>
    </row>
    <row r="214" spans="2:20" x14ac:dyDescent="0.2">
      <c r="B214" s="687" t="s">
        <v>1028</v>
      </c>
      <c r="C214" s="636" t="s">
        <v>2188</v>
      </c>
      <c r="D214" s="691" t="str">
        <f>IF('01. APC &amp; OPROC Manual Adj'!D214="-","-",
IF(ISNUMBER('01. APC &amp; OPROC Manual Adj'!D214),'01. APC &amp; OPROC Manual Adj'!D214*(1+VLOOKUP(LEFT($B214,2),'00. Adjustment factors'!$B$9:$M$51,D$1,FALSE)),
IF(ISNUMBER('01. APC &amp; OPROC ETO'!D214),'01. APC &amp; OPROC ETO'!D214*(1+VLOOKUP(LEFT($B214,2),'00. Adjustment factors'!$B$9:$M$51,D$1,FALSE)),"-")))</f>
        <v>-</v>
      </c>
      <c r="E214" s="688">
        <f>IF('01. APC &amp; OPROC Manual Adj'!E214="-","-",
IF(ISNUMBER('01. APC &amp; OPROC Manual Adj'!E214),'01. APC &amp; OPROC Manual Adj'!E214*(1+VLOOKUP(LEFT($B214,2),'00. Adjustment factors'!$B$9:$M$51,E$1,FALSE)),
IF(ISNUMBER('01. APC &amp; OPROC ETO'!E214),'01. APC &amp; OPROC ETO'!E214*(1+VLOOKUP(LEFT($B214,2),'00. Adjustment factors'!$B$9:$M$51,E$1,FALSE)),"-")))</f>
        <v>1554.1380058393531</v>
      </c>
      <c r="F214" s="688" t="str">
        <f>IF('01. APC &amp; OPROC Manual Adj'!F214="-","-",
IF(ISNUMBER('01. APC &amp; OPROC Manual Adj'!F214),'01. APC &amp; OPROC Manual Adj'!F214*(1+VLOOKUP(LEFT($B214,2),'00. Adjustment factors'!$B$9:$M$51,F$1,FALSE)),
IF(ISNUMBER('01. APC &amp; OPROC ETO'!F214),'01. APC &amp; OPROC ETO'!F214*(1+VLOOKUP(LEFT($B214,2),'00. Adjustment factors'!$B$9:$M$51,F$1,FALSE)),"-")))</f>
        <v>-</v>
      </c>
      <c r="G214" s="688" t="str">
        <f>IF('01. APC &amp; OPROC Manual Adj'!G214="-","-",
IF(ISNUMBER('01. APC &amp; OPROC Manual Adj'!G214),'01. APC &amp; OPROC Manual Adj'!G214*(1+VLOOKUP(LEFT($B214,2),'00. Adjustment factors'!$B$9:$M$51,G$1,FALSE)),
IF(ISNUMBER('01. APC &amp; OPROC ETO'!G214),'01. APC &amp; OPROC ETO'!G214*(1+VLOOKUP(LEFT($B214,2),'00. Adjustment factors'!$B$9:$M$51,G$1,FALSE)),"-")))</f>
        <v>-</v>
      </c>
      <c r="H214" s="688">
        <f>IF('01. APC &amp; OPROC Manual Adj'!H214&lt;&gt;"",'01. APC &amp; OPROC Manual Adj'!H214,'01. APC &amp; OPROC ETO'!H214)</f>
        <v>15</v>
      </c>
      <c r="I214" s="688">
        <f>IF('01. APC &amp; OPROC Manual Adj'!I214="-","-",
IF(ISNUMBER('01. APC &amp; OPROC Manual Adj'!I214),'01. APC &amp; OPROC Manual Adj'!I214*(1+VLOOKUP(LEFT($B214,2),'00. Adjustment factors'!$B$9:$M$51,I$1,FALSE)),
IF(ISNUMBER('01. APC &amp; OPROC ETO'!I214),'01. APC &amp; OPROC ETO'!I214*(1+VLOOKUP(LEFT($B214,2),'00. Adjustment factors'!$B$9:$M$51,I$1,FALSE)),"-")))</f>
        <v>2859.0465791907786</v>
      </c>
      <c r="J214" s="688">
        <f>IF('01. APC &amp; OPROC Manual Adj'!J214&lt;&gt;"",'01. APC &amp; OPROC Manual Adj'!J214,'01. APC &amp; OPROC ETO'!J214)</f>
        <v>26</v>
      </c>
      <c r="K214" s="688">
        <f>IF('01. APC &amp; OPROC Manual Adj'!K214="-","-",
IF(ISNUMBER('01. APC &amp; OPROC Manual Adj'!K214),'01. APC &amp; OPROC Manual Adj'!K214*(1+VLOOKUP(LEFT($B214,2),'00. Adjustment factors'!$B$9:$M$51,K$1,FALSE)),
IF(ISNUMBER('01. APC &amp; OPROC ETO'!K214),'01. APC &amp; OPROC ETO'!K214*(1+VLOOKUP(LEFT($B214,2),'00. Adjustment factors'!$B$9:$M$51,K$1,FALSE)),"-")))</f>
        <v>186.71652490147974</v>
      </c>
      <c r="L214" s="688" t="str">
        <f>'01. APC &amp; OPROC ETO'!L214</f>
        <v>Yes</v>
      </c>
      <c r="M214" s="689">
        <f>'01. APC &amp; OPROC ETO'!M214</f>
        <v>0.30000000000000004</v>
      </c>
      <c r="N214" s="688">
        <f>IF('01. APC &amp; OPROC Manual Adj'!N214="-","-",
IF(ISNUMBER('01. APC &amp; OPROC Manual Adj'!N214),'01. APC &amp; OPROC Manual Adj'!N214*(1+VLOOKUP(LEFT($B214,2),'00. Adjustment factors'!$B$9:$M$51,N$1,FALSE)),
IF(ISNUMBER('01. APC &amp; OPROC ETO'!N214),'01. APC &amp; OPROC ETO'!N214*(1+VLOOKUP(LEFT($B214,2),'00. Adjustment factors'!$B$9:$M$51,N$1,FALSE)),"-")))</f>
        <v>858.11922486697006</v>
      </c>
      <c r="O214" s="688" t="str">
        <f>'01. APC &amp; OPROC ETO'!O214</f>
        <v/>
      </c>
      <c r="P214" s="690" t="str">
        <f>'01. APC &amp; OPROC ETO'!P214</f>
        <v/>
      </c>
      <c r="S214" s="359"/>
      <c r="T214" s="359"/>
    </row>
    <row r="215" spans="2:20" x14ac:dyDescent="0.2">
      <c r="B215" s="687" t="s">
        <v>148</v>
      </c>
      <c r="C215" s="636" t="s">
        <v>2189</v>
      </c>
      <c r="D215" s="691" t="str">
        <f>IF('01. APC &amp; OPROC Manual Adj'!D215="-","-",
IF(ISNUMBER('01. APC &amp; OPROC Manual Adj'!D215),'01. APC &amp; OPROC Manual Adj'!D215*(1+VLOOKUP(LEFT($B215,2),'00. Adjustment factors'!$B$9:$M$51,D$1,FALSE)),
IF(ISNUMBER('01. APC &amp; OPROC ETO'!D215),'01. APC &amp; OPROC ETO'!D215*(1+VLOOKUP(LEFT($B215,2),'00. Adjustment factors'!$B$9:$M$51,D$1,FALSE)),"-")))</f>
        <v>-</v>
      </c>
      <c r="E215" s="688">
        <f>IF('01. APC &amp; OPROC Manual Adj'!E215="-","-",
IF(ISNUMBER('01. APC &amp; OPROC Manual Adj'!E215),'01. APC &amp; OPROC Manual Adj'!E215*(1+VLOOKUP(LEFT($B215,2),'00. Adjustment factors'!$B$9:$M$51,E$1,FALSE)),
IF(ISNUMBER('01. APC &amp; OPROC ETO'!E215),'01. APC &amp; OPROC ETO'!E215*(1+VLOOKUP(LEFT($B215,2),'00. Adjustment factors'!$B$9:$M$51,E$1,FALSE)),"-")))</f>
        <v>962.47138562411044</v>
      </c>
      <c r="F215" s="688" t="str">
        <f>IF('01. APC &amp; OPROC Manual Adj'!F215="-","-",
IF(ISNUMBER('01. APC &amp; OPROC Manual Adj'!F215),'01. APC &amp; OPROC Manual Adj'!F215*(1+VLOOKUP(LEFT($B215,2),'00. Adjustment factors'!$B$9:$M$51,F$1,FALSE)),
IF(ISNUMBER('01. APC &amp; OPROC ETO'!F215),'01. APC &amp; OPROC ETO'!F215*(1+VLOOKUP(LEFT($B215,2),'00. Adjustment factors'!$B$9:$M$51,F$1,FALSE)),"-")))</f>
        <v>-</v>
      </c>
      <c r="G215" s="688" t="str">
        <f>IF('01. APC &amp; OPROC Manual Adj'!G215="-","-",
IF(ISNUMBER('01. APC &amp; OPROC Manual Adj'!G215),'01. APC &amp; OPROC Manual Adj'!G215*(1+VLOOKUP(LEFT($B215,2),'00. Adjustment factors'!$B$9:$M$51,G$1,FALSE)),
IF(ISNUMBER('01. APC &amp; OPROC ETO'!G215),'01. APC &amp; OPROC ETO'!G215*(1+VLOOKUP(LEFT($B215,2),'00. Adjustment factors'!$B$9:$M$51,G$1,FALSE)),"-")))</f>
        <v>-</v>
      </c>
      <c r="H215" s="688">
        <f>IF('01. APC &amp; OPROC Manual Adj'!H215&lt;&gt;"",'01. APC &amp; OPROC Manual Adj'!H215,'01. APC &amp; OPROC ETO'!H215)</f>
        <v>8</v>
      </c>
      <c r="I215" s="688">
        <f>IF('01. APC &amp; OPROC Manual Adj'!I215="-","-",
IF(ISNUMBER('01. APC &amp; OPROC Manual Adj'!I215),'01. APC &amp; OPROC Manual Adj'!I215*(1+VLOOKUP(LEFT($B215,2),'00. Adjustment factors'!$B$9:$M$51,I$1,FALSE)),
IF(ISNUMBER('01. APC &amp; OPROC ETO'!I215),'01. APC &amp; OPROC ETO'!I215*(1+VLOOKUP(LEFT($B215,2),'00. Adjustment factors'!$B$9:$M$51,I$1,FALSE)),"-")))</f>
        <v>1481.1928060867888</v>
      </c>
      <c r="J215" s="688">
        <f>IF('01. APC &amp; OPROC Manual Adj'!J215&lt;&gt;"",'01. APC &amp; OPROC Manual Adj'!J215,'01. APC &amp; OPROC ETO'!J215)</f>
        <v>17</v>
      </c>
      <c r="K215" s="688">
        <f>IF('01. APC &amp; OPROC Manual Adj'!K215="-","-",
IF(ISNUMBER('01. APC &amp; OPROC Manual Adj'!K215),'01. APC &amp; OPROC Manual Adj'!K215*(1+VLOOKUP(LEFT($B215,2),'00. Adjustment factors'!$B$9:$M$51,K$1,FALSE)),
IF(ISNUMBER('01. APC &amp; OPROC ETO'!K215),'01. APC &amp; OPROC ETO'!K215*(1+VLOOKUP(LEFT($B215,2),'00. Adjustment factors'!$B$9:$M$51,K$1,FALSE)),"-")))</f>
        <v>186.71652490147974</v>
      </c>
      <c r="L215" s="688" t="str">
        <f>'01. APC &amp; OPROC ETO'!L215</f>
        <v>No</v>
      </c>
      <c r="M215" s="689" t="str">
        <f>'01. APC &amp; OPROC ETO'!M215</f>
        <v>-</v>
      </c>
      <c r="N215" s="688" t="str">
        <f>IF('01. APC &amp; OPROC Manual Adj'!N215="-","-",
IF(ISNUMBER('01. APC &amp; OPROC Manual Adj'!N215),'01. APC &amp; OPROC Manual Adj'!N215*(1+VLOOKUP(LEFT($B215,2),'00. Adjustment factors'!$B$9:$M$51,N$1,FALSE)),
IF(ISNUMBER('01. APC &amp; OPROC ETO'!N215),'01. APC &amp; OPROC ETO'!N215*(1+VLOOKUP(LEFT($B215,2),'00. Adjustment factors'!$B$9:$M$51,N$1,FALSE)),"-")))</f>
        <v>-</v>
      </c>
      <c r="O215" s="688">
        <f>'01. APC &amp; OPROC ETO'!O215</f>
        <v>1</v>
      </c>
      <c r="P215" s="690" t="str">
        <f>'01. APC &amp; OPROC ETO'!P215</f>
        <v>HRG</v>
      </c>
      <c r="S215" s="359"/>
      <c r="T215" s="359"/>
    </row>
    <row r="216" spans="2:20" x14ac:dyDescent="0.2">
      <c r="B216" s="687" t="s">
        <v>149</v>
      </c>
      <c r="C216" s="636" t="s">
        <v>150</v>
      </c>
      <c r="D216" s="691" t="str">
        <f>IF('01. APC &amp; OPROC Manual Adj'!D216="-","-",
IF(ISNUMBER('01. APC &amp; OPROC Manual Adj'!D216),'01. APC &amp; OPROC Manual Adj'!D216*(1+VLOOKUP(LEFT($B216,2),'00. Adjustment factors'!$B$9:$M$51,D$1,FALSE)),
IF(ISNUMBER('01. APC &amp; OPROC ETO'!D216),'01. APC &amp; OPROC ETO'!D216*(1+VLOOKUP(LEFT($B216,2),'00. Adjustment factors'!$B$9:$M$51,D$1,FALSE)),"-")))</f>
        <v>-</v>
      </c>
      <c r="E216" s="688">
        <f>IF('01. APC &amp; OPROC Manual Adj'!E216="-","-",
IF(ISNUMBER('01. APC &amp; OPROC Manual Adj'!E216),'01. APC &amp; OPROC Manual Adj'!E216*(1+VLOOKUP(LEFT($B216,2),'00. Adjustment factors'!$B$9:$M$51,E$1,FALSE)),
IF(ISNUMBER('01. APC &amp; OPROC ETO'!E216),'01. APC &amp; OPROC ETO'!E216*(1+VLOOKUP(LEFT($B216,2),'00. Adjustment factors'!$B$9:$M$51,E$1,FALSE)),"-")))</f>
        <v>355.60784879375029</v>
      </c>
      <c r="F216" s="688" t="str">
        <f>IF('01. APC &amp; OPROC Manual Adj'!F216="-","-",
IF(ISNUMBER('01. APC &amp; OPROC Manual Adj'!F216),'01. APC &amp; OPROC Manual Adj'!F216*(1+VLOOKUP(LEFT($B216,2),'00. Adjustment factors'!$B$9:$M$51,F$1,FALSE)),
IF(ISNUMBER('01. APC &amp; OPROC ETO'!F216),'01. APC &amp; OPROC ETO'!F216*(1+VLOOKUP(LEFT($B216,2),'00. Adjustment factors'!$B$9:$M$51,F$1,FALSE)),"-")))</f>
        <v>-</v>
      </c>
      <c r="G216" s="688" t="str">
        <f>IF('01. APC &amp; OPROC Manual Adj'!G216="-","-",
IF(ISNUMBER('01. APC &amp; OPROC Manual Adj'!G216),'01. APC &amp; OPROC Manual Adj'!G216*(1+VLOOKUP(LEFT($B216,2),'00. Adjustment factors'!$B$9:$M$51,G$1,FALSE)),
IF(ISNUMBER('01. APC &amp; OPROC ETO'!G216),'01. APC &amp; OPROC ETO'!G216*(1+VLOOKUP(LEFT($B216,2),'00. Adjustment factors'!$B$9:$M$51,G$1,FALSE)),"-")))</f>
        <v>-</v>
      </c>
      <c r="H216" s="688">
        <f>IF('01. APC &amp; OPROC Manual Adj'!H216&lt;&gt;"",'01. APC &amp; OPROC Manual Adj'!H216,'01. APC &amp; OPROC ETO'!H216)</f>
        <v>5</v>
      </c>
      <c r="I216" s="688">
        <f>IF('01. APC &amp; OPROC Manual Adj'!I216="-","-",
IF(ISNUMBER('01. APC &amp; OPROC Manual Adj'!I216),'01. APC &amp; OPROC Manual Adj'!I216*(1+VLOOKUP(LEFT($B216,2),'00. Adjustment factors'!$B$9:$M$51,I$1,FALSE)),
IF(ISNUMBER('01. APC &amp; OPROC ETO'!I216),'01. APC &amp; OPROC ETO'!I216*(1+VLOOKUP(LEFT($B216,2),'00. Adjustment factors'!$B$9:$M$51,I$1,FALSE)),"-")))</f>
        <v>1481.1928060867888</v>
      </c>
      <c r="J216" s="688">
        <f>IF('01. APC &amp; OPROC Manual Adj'!J216&lt;&gt;"",'01. APC &amp; OPROC Manual Adj'!J216,'01. APC &amp; OPROC ETO'!J216)</f>
        <v>11</v>
      </c>
      <c r="K216" s="688">
        <f>IF('01. APC &amp; OPROC Manual Adj'!K216="-","-",
IF(ISNUMBER('01. APC &amp; OPROC Manual Adj'!K216),'01. APC &amp; OPROC Manual Adj'!K216*(1+VLOOKUP(LEFT($B216,2),'00. Adjustment factors'!$B$9:$M$51,K$1,FALSE)),
IF(ISNUMBER('01. APC &amp; OPROC ETO'!K216),'01. APC &amp; OPROC ETO'!K216*(1+VLOOKUP(LEFT($B216,2),'00. Adjustment factors'!$B$9:$M$51,K$1,FALSE)),"-")))</f>
        <v>186.71652490147974</v>
      </c>
      <c r="L216" s="688" t="str">
        <f>'01. APC &amp; OPROC ETO'!L216</f>
        <v>No</v>
      </c>
      <c r="M216" s="689" t="str">
        <f>'01. APC &amp; OPROC ETO'!M216</f>
        <v>-</v>
      </c>
      <c r="N216" s="688" t="str">
        <f>IF('01. APC &amp; OPROC Manual Adj'!N216="-","-",
IF(ISNUMBER('01. APC &amp; OPROC Manual Adj'!N216),'01. APC &amp; OPROC Manual Adj'!N216*(1+VLOOKUP(LEFT($B216,2),'00. Adjustment factors'!$B$9:$M$51,N$1,FALSE)),
IF(ISNUMBER('01. APC &amp; OPROC ETO'!N216),'01. APC &amp; OPROC ETO'!N216*(1+VLOOKUP(LEFT($B216,2),'00. Adjustment factors'!$B$9:$M$51,N$1,FALSE)),"-")))</f>
        <v>-</v>
      </c>
      <c r="O216" s="688">
        <f>'01. APC &amp; OPROC ETO'!O216</f>
        <v>1</v>
      </c>
      <c r="P216" s="690" t="str">
        <f>'01. APC &amp; OPROC ETO'!P216</f>
        <v>HRG</v>
      </c>
      <c r="S216" s="359"/>
      <c r="T216" s="359"/>
    </row>
    <row r="217" spans="2:20" x14ac:dyDescent="0.2">
      <c r="B217" s="687" t="s">
        <v>1029</v>
      </c>
      <c r="C217" s="636" t="s">
        <v>2190</v>
      </c>
      <c r="D217" s="691" t="str">
        <f>IF('01. APC &amp; OPROC Manual Adj'!D217="-","-",
IF(ISNUMBER('01. APC &amp; OPROC Manual Adj'!D217),'01. APC &amp; OPROC Manual Adj'!D217*(1+VLOOKUP(LEFT($B217,2),'00. Adjustment factors'!$B$9:$M$51,D$1,FALSE)),
IF(ISNUMBER('01. APC &amp; OPROC ETO'!D217),'01. APC &amp; OPROC ETO'!D217*(1+VLOOKUP(LEFT($B217,2),'00. Adjustment factors'!$B$9:$M$51,D$1,FALSE)),"-")))</f>
        <v>-</v>
      </c>
      <c r="E217" s="688">
        <f>IF('01. APC &amp; OPROC Manual Adj'!E217="-","-",
IF(ISNUMBER('01. APC &amp; OPROC Manual Adj'!E217),'01. APC &amp; OPROC Manual Adj'!E217*(1+VLOOKUP(LEFT($B217,2),'00. Adjustment factors'!$B$9:$M$51,E$1,FALSE)),
IF(ISNUMBER('01. APC &amp; OPROC ETO'!E217),'01. APC &amp; OPROC ETO'!E217*(1+VLOOKUP(LEFT($B217,2),'00. Adjustment factors'!$B$9:$M$51,E$1,FALSE)),"-")))</f>
        <v>5011.943099665762</v>
      </c>
      <c r="F217" s="688" t="str">
        <f>IF('01. APC &amp; OPROC Manual Adj'!F217="-","-",
IF(ISNUMBER('01. APC &amp; OPROC Manual Adj'!F217),'01. APC &amp; OPROC Manual Adj'!F217*(1+VLOOKUP(LEFT($B217,2),'00. Adjustment factors'!$B$9:$M$51,F$1,FALSE)),
IF(ISNUMBER('01. APC &amp; OPROC ETO'!F217),'01. APC &amp; OPROC ETO'!F217*(1+VLOOKUP(LEFT($B217,2),'00. Adjustment factors'!$B$9:$M$51,F$1,FALSE)),"-")))</f>
        <v>-</v>
      </c>
      <c r="G217" s="688" t="str">
        <f>IF('01. APC &amp; OPROC Manual Adj'!G217="-","-",
IF(ISNUMBER('01. APC &amp; OPROC Manual Adj'!G217),'01. APC &amp; OPROC Manual Adj'!G217*(1+VLOOKUP(LEFT($B217,2),'00. Adjustment factors'!$B$9:$M$51,G$1,FALSE)),
IF(ISNUMBER('01. APC &amp; OPROC ETO'!G217),'01. APC &amp; OPROC ETO'!G217*(1+VLOOKUP(LEFT($B217,2),'00. Adjustment factors'!$B$9:$M$51,G$1,FALSE)),"-")))</f>
        <v>-</v>
      </c>
      <c r="H217" s="688">
        <f>IF('01. APC &amp; OPROC Manual Adj'!H217&lt;&gt;"",'01. APC &amp; OPROC Manual Adj'!H217,'01. APC &amp; OPROC ETO'!H217)</f>
        <v>45</v>
      </c>
      <c r="I217" s="688">
        <f>IF('01. APC &amp; OPROC Manual Adj'!I217="-","-",
IF(ISNUMBER('01. APC &amp; OPROC Manual Adj'!I217),'01. APC &amp; OPROC Manual Adj'!I217*(1+VLOOKUP(LEFT($B217,2),'00. Adjustment factors'!$B$9:$M$51,I$1,FALSE)),
IF(ISNUMBER('01. APC &amp; OPROC ETO'!I217),'01. APC &amp; OPROC ETO'!I217*(1+VLOOKUP(LEFT($B217,2),'00. Adjustment factors'!$B$9:$M$51,I$1,FALSE)),"-")))</f>
        <v>4940.0110276875394</v>
      </c>
      <c r="J217" s="688">
        <f>IF('01. APC &amp; OPROC Manual Adj'!J217&lt;&gt;"",'01. APC &amp; OPROC Manual Adj'!J217,'01. APC &amp; OPROC ETO'!J217)</f>
        <v>43</v>
      </c>
      <c r="K217" s="688">
        <f>IF('01. APC &amp; OPROC Manual Adj'!K217="-","-",
IF(ISNUMBER('01. APC &amp; OPROC Manual Adj'!K217),'01. APC &amp; OPROC Manual Adj'!K217*(1+VLOOKUP(LEFT($B217,2),'00. Adjustment factors'!$B$9:$M$51,K$1,FALSE)),
IF(ISNUMBER('01. APC &amp; OPROC ETO'!K217),'01. APC &amp; OPROC ETO'!K217*(1+VLOOKUP(LEFT($B217,2),'00. Adjustment factors'!$B$9:$M$51,K$1,FALSE)),"-")))</f>
        <v>186.71652490147974</v>
      </c>
      <c r="L217" s="688" t="str">
        <f>'01. APC &amp; OPROC ETO'!L217</f>
        <v>Yes</v>
      </c>
      <c r="M217" s="689">
        <f>'01. APC &amp; OPROC ETO'!M217</f>
        <v>0.30000000000000004</v>
      </c>
      <c r="N217" s="688">
        <f>IF('01. APC &amp; OPROC Manual Adj'!N217="-","-",
IF(ISNUMBER('01. APC &amp; OPROC Manual Adj'!N217),'01. APC &amp; OPROC Manual Adj'!N217*(1+VLOOKUP(LEFT($B217,2),'00. Adjustment factors'!$B$9:$M$51,N$1,FALSE)),
IF(ISNUMBER('01. APC &amp; OPROC ETO'!N217),'01. APC &amp; OPROC ETO'!N217*(1+VLOOKUP(LEFT($B217,2),'00. Adjustment factors'!$B$9:$M$51,N$1,FALSE)),"-")))</f>
        <v>1482.20593386113</v>
      </c>
      <c r="O217" s="688" t="str">
        <f>'01. APC &amp; OPROC ETO'!O217</f>
        <v/>
      </c>
      <c r="P217" s="690" t="str">
        <f>'01. APC &amp; OPROC ETO'!P217</f>
        <v/>
      </c>
      <c r="S217" s="359"/>
      <c r="T217" s="359"/>
    </row>
    <row r="218" spans="2:20" x14ac:dyDescent="0.2">
      <c r="B218" s="687" t="s">
        <v>1030</v>
      </c>
      <c r="C218" s="636" t="s">
        <v>2191</v>
      </c>
      <c r="D218" s="691" t="str">
        <f>IF('01. APC &amp; OPROC Manual Adj'!D218="-","-",
IF(ISNUMBER('01. APC &amp; OPROC Manual Adj'!D218),'01. APC &amp; OPROC Manual Adj'!D218*(1+VLOOKUP(LEFT($B218,2),'00. Adjustment factors'!$B$9:$M$51,D$1,FALSE)),
IF(ISNUMBER('01. APC &amp; OPROC ETO'!D218),'01. APC &amp; OPROC ETO'!D218*(1+VLOOKUP(LEFT($B218,2),'00. Adjustment factors'!$B$9:$M$51,D$1,FALSE)),"-")))</f>
        <v>-</v>
      </c>
      <c r="E218" s="688">
        <f>IF('01. APC &amp; OPROC Manual Adj'!E218="-","-",
IF(ISNUMBER('01. APC &amp; OPROC Manual Adj'!E218),'01. APC &amp; OPROC Manual Adj'!E218*(1+VLOOKUP(LEFT($B218,2),'00. Adjustment factors'!$B$9:$M$51,E$1,FALSE)),
IF(ISNUMBER('01. APC &amp; OPROC ETO'!E218),'01. APC &amp; OPROC ETO'!E218*(1+VLOOKUP(LEFT($B218,2),'00. Adjustment factors'!$B$9:$M$51,E$1,FALSE)),"-")))</f>
        <v>2790.1538905355792</v>
      </c>
      <c r="F218" s="688" t="str">
        <f>IF('01. APC &amp; OPROC Manual Adj'!F218="-","-",
IF(ISNUMBER('01. APC &amp; OPROC Manual Adj'!F218),'01. APC &amp; OPROC Manual Adj'!F218*(1+VLOOKUP(LEFT($B218,2),'00. Adjustment factors'!$B$9:$M$51,F$1,FALSE)),
IF(ISNUMBER('01. APC &amp; OPROC ETO'!F218),'01. APC &amp; OPROC ETO'!F218*(1+VLOOKUP(LEFT($B218,2),'00. Adjustment factors'!$B$9:$M$51,F$1,FALSE)),"-")))</f>
        <v>-</v>
      </c>
      <c r="G218" s="688" t="str">
        <f>IF('01. APC &amp; OPROC Manual Adj'!G218="-","-",
IF(ISNUMBER('01. APC &amp; OPROC Manual Adj'!G218),'01. APC &amp; OPROC Manual Adj'!G218*(1+VLOOKUP(LEFT($B218,2),'00. Adjustment factors'!$B$9:$M$51,G$1,FALSE)),
IF(ISNUMBER('01. APC &amp; OPROC ETO'!G218),'01. APC &amp; OPROC ETO'!G218*(1+VLOOKUP(LEFT($B218,2),'00. Adjustment factors'!$B$9:$M$51,G$1,FALSE)),"-")))</f>
        <v>-</v>
      </c>
      <c r="H218" s="688">
        <f>IF('01. APC &amp; OPROC Manual Adj'!H218&lt;&gt;"",'01. APC &amp; OPROC Manual Adj'!H218,'01. APC &amp; OPROC ETO'!H218)</f>
        <v>21</v>
      </c>
      <c r="I218" s="688">
        <f>IF('01. APC &amp; OPROC Manual Adj'!I218="-","-",
IF(ISNUMBER('01. APC &amp; OPROC Manual Adj'!I218),'01. APC &amp; OPROC Manual Adj'!I218*(1+VLOOKUP(LEFT($B218,2),'00. Adjustment factors'!$B$9:$M$51,I$1,FALSE)),
IF(ISNUMBER('01. APC &amp; OPROC ETO'!I218),'01. APC &amp; OPROC ETO'!I218*(1+VLOOKUP(LEFT($B218,2),'00. Adjustment factors'!$B$9:$M$51,I$1,FALSE)),"-")))</f>
        <v>3644.2206043051842</v>
      </c>
      <c r="J218" s="688">
        <f>IF('01. APC &amp; OPROC Manual Adj'!J218&lt;&gt;"",'01. APC &amp; OPROC Manual Adj'!J218,'01. APC &amp; OPROC ETO'!J218)</f>
        <v>30</v>
      </c>
      <c r="K218" s="688">
        <f>IF('01. APC &amp; OPROC Manual Adj'!K218="-","-",
IF(ISNUMBER('01. APC &amp; OPROC Manual Adj'!K218),'01. APC &amp; OPROC Manual Adj'!K218*(1+VLOOKUP(LEFT($B218,2),'00. Adjustment factors'!$B$9:$M$51,K$1,FALSE)),
IF(ISNUMBER('01. APC &amp; OPROC ETO'!K218),'01. APC &amp; OPROC ETO'!K218*(1+VLOOKUP(LEFT($B218,2),'00. Adjustment factors'!$B$9:$M$51,K$1,FALSE)),"-")))</f>
        <v>186.71652490147974</v>
      </c>
      <c r="L218" s="688" t="str">
        <f>'01. APC &amp; OPROC ETO'!L218</f>
        <v>Yes</v>
      </c>
      <c r="M218" s="689">
        <f>'01. APC &amp; OPROC ETO'!M218</f>
        <v>0.30000000000000004</v>
      </c>
      <c r="N218" s="688">
        <f>IF('01. APC &amp; OPROC Manual Adj'!N218="-","-",
IF(ISNUMBER('01. APC &amp; OPROC Manual Adj'!N218),'01. APC &amp; OPROC Manual Adj'!N218*(1+VLOOKUP(LEFT($B218,2),'00. Adjustment factors'!$B$9:$M$51,N$1,FALSE)),
IF(ISNUMBER('01. APC &amp; OPROC ETO'!N218),'01. APC &amp; OPROC ETO'!N218*(1+VLOOKUP(LEFT($B218,2),'00. Adjustment factors'!$B$9:$M$51,N$1,FALSE)),"-")))</f>
        <v>1093.1648685141213</v>
      </c>
      <c r="O218" s="688" t="str">
        <f>'01. APC &amp; OPROC ETO'!O218</f>
        <v/>
      </c>
      <c r="P218" s="690" t="str">
        <f>'01. APC &amp; OPROC ETO'!P218</f>
        <v/>
      </c>
      <c r="S218" s="359"/>
      <c r="T218" s="359"/>
    </row>
    <row r="219" spans="2:20" x14ac:dyDescent="0.2">
      <c r="B219" s="687" t="s">
        <v>1031</v>
      </c>
      <c r="C219" s="636" t="s">
        <v>2192</v>
      </c>
      <c r="D219" s="691" t="str">
        <f>IF('01. APC &amp; OPROC Manual Adj'!D219="-","-",
IF(ISNUMBER('01. APC &amp; OPROC Manual Adj'!D219),'01. APC &amp; OPROC Manual Adj'!D219*(1+VLOOKUP(LEFT($B219,2),'00. Adjustment factors'!$B$9:$M$51,D$1,FALSE)),
IF(ISNUMBER('01. APC &amp; OPROC ETO'!D219),'01. APC &amp; OPROC ETO'!D219*(1+VLOOKUP(LEFT($B219,2),'00. Adjustment factors'!$B$9:$M$51,D$1,FALSE)),"-")))</f>
        <v>-</v>
      </c>
      <c r="E219" s="688">
        <f>IF('01. APC &amp; OPROC Manual Adj'!E219="-","-",
IF(ISNUMBER('01. APC &amp; OPROC Manual Adj'!E219),'01. APC &amp; OPROC Manual Adj'!E219*(1+VLOOKUP(LEFT($B219,2),'00. Adjustment factors'!$B$9:$M$51,E$1,FALSE)),
IF(ISNUMBER('01. APC &amp; OPROC ETO'!E219),'01. APC &amp; OPROC ETO'!E219*(1+VLOOKUP(LEFT($B219,2),'00. Adjustment factors'!$B$9:$M$51,E$1,FALSE)),"-")))</f>
        <v>1640.2538666583523</v>
      </c>
      <c r="F219" s="688" t="str">
        <f>IF('01. APC &amp; OPROC Manual Adj'!F219="-","-",
IF(ISNUMBER('01. APC &amp; OPROC Manual Adj'!F219),'01. APC &amp; OPROC Manual Adj'!F219*(1+VLOOKUP(LEFT($B219,2),'00. Adjustment factors'!$B$9:$M$51,F$1,FALSE)),
IF(ISNUMBER('01. APC &amp; OPROC ETO'!F219),'01. APC &amp; OPROC ETO'!F219*(1+VLOOKUP(LEFT($B219,2),'00. Adjustment factors'!$B$9:$M$51,F$1,FALSE)),"-")))</f>
        <v>-</v>
      </c>
      <c r="G219" s="688" t="str">
        <f>IF('01. APC &amp; OPROC Manual Adj'!G219="-","-",
IF(ISNUMBER('01. APC &amp; OPROC Manual Adj'!G219),'01. APC &amp; OPROC Manual Adj'!G219*(1+VLOOKUP(LEFT($B219,2),'00. Adjustment factors'!$B$9:$M$51,G$1,FALSE)),
IF(ISNUMBER('01. APC &amp; OPROC ETO'!G219),'01. APC &amp; OPROC ETO'!G219*(1+VLOOKUP(LEFT($B219,2),'00. Adjustment factors'!$B$9:$M$51,G$1,FALSE)),"-")))</f>
        <v>-</v>
      </c>
      <c r="H219" s="688">
        <f>IF('01. APC &amp; OPROC Manual Adj'!H219&lt;&gt;"",'01. APC &amp; OPROC Manual Adj'!H219,'01. APC &amp; OPROC ETO'!H219)</f>
        <v>10</v>
      </c>
      <c r="I219" s="688">
        <f>IF('01. APC &amp; OPROC Manual Adj'!I219="-","-",
IF(ISNUMBER('01. APC &amp; OPROC Manual Adj'!I219),'01. APC &amp; OPROC Manual Adj'!I219*(1+VLOOKUP(LEFT($B219,2),'00. Adjustment factors'!$B$9:$M$51,I$1,FALSE)),
IF(ISNUMBER('01. APC &amp; OPROC ETO'!I219),'01. APC &amp; OPROC ETO'!I219*(1+VLOOKUP(LEFT($B219,2),'00. Adjustment factors'!$B$9:$M$51,I$1,FALSE)),"-")))</f>
        <v>3014.0551286649775</v>
      </c>
      <c r="J219" s="688">
        <f>IF('01. APC &amp; OPROC Manual Adj'!J219&lt;&gt;"",'01. APC &amp; OPROC Manual Adj'!J219,'01. APC &amp; OPROC ETO'!J219)</f>
        <v>19</v>
      </c>
      <c r="K219" s="688">
        <f>IF('01. APC &amp; OPROC Manual Adj'!K219="-","-",
IF(ISNUMBER('01. APC &amp; OPROC Manual Adj'!K219),'01. APC &amp; OPROC Manual Adj'!K219*(1+VLOOKUP(LEFT($B219,2),'00. Adjustment factors'!$B$9:$M$51,K$1,FALSE)),
IF(ISNUMBER('01. APC &amp; OPROC ETO'!K219),'01. APC &amp; OPROC ETO'!K219*(1+VLOOKUP(LEFT($B219,2),'00. Adjustment factors'!$B$9:$M$51,K$1,FALSE)),"-")))</f>
        <v>186.71652490147974</v>
      </c>
      <c r="L219" s="688" t="str">
        <f>'01. APC &amp; OPROC ETO'!L219</f>
        <v>Yes</v>
      </c>
      <c r="M219" s="689">
        <f>'01. APC &amp; OPROC ETO'!M219</f>
        <v>0.30000000000000004</v>
      </c>
      <c r="N219" s="688">
        <f>IF('01. APC &amp; OPROC Manual Adj'!N219="-","-",
IF(ISNUMBER('01. APC &amp; OPROC Manual Adj'!N219),'01. APC &amp; OPROC Manual Adj'!N219*(1+VLOOKUP(LEFT($B219,2),'00. Adjustment factors'!$B$9:$M$51,N$1,FALSE)),
IF(ISNUMBER('01. APC &amp; OPROC ETO'!N219),'01. APC &amp; OPROC ETO'!N219*(1+VLOOKUP(LEFT($B219,2),'00. Adjustment factors'!$B$9:$M$51,N$1,FALSE)),"-")))</f>
        <v>903.70997471232261</v>
      </c>
      <c r="O219" s="688" t="str">
        <f>'01. APC &amp; OPROC ETO'!O219</f>
        <v/>
      </c>
      <c r="P219" s="690" t="str">
        <f>'01. APC &amp; OPROC ETO'!P219</f>
        <v/>
      </c>
      <c r="S219" s="359"/>
      <c r="T219" s="359"/>
    </row>
    <row r="220" spans="2:20" x14ac:dyDescent="0.2">
      <c r="B220" s="687" t="s">
        <v>1032</v>
      </c>
      <c r="C220" s="636" t="s">
        <v>2193</v>
      </c>
      <c r="D220" s="691" t="str">
        <f>IF('01. APC &amp; OPROC Manual Adj'!D220="-","-",
IF(ISNUMBER('01. APC &amp; OPROC Manual Adj'!D220),'01. APC &amp; OPROC Manual Adj'!D220*(1+VLOOKUP(LEFT($B220,2),'00. Adjustment factors'!$B$9:$M$51,D$1,FALSE)),
IF(ISNUMBER('01. APC &amp; OPROC ETO'!D220),'01. APC &amp; OPROC ETO'!D220*(1+VLOOKUP(LEFT($B220,2),'00. Adjustment factors'!$B$9:$M$51,D$1,FALSE)),"-")))</f>
        <v>-</v>
      </c>
      <c r="E220" s="688">
        <f>IF('01. APC &amp; OPROC Manual Adj'!E220="-","-",
IF(ISNUMBER('01. APC &amp; OPROC Manual Adj'!E220),'01. APC &amp; OPROC Manual Adj'!E220*(1+VLOOKUP(LEFT($B220,2),'00. Adjustment factors'!$B$9:$M$51,E$1,FALSE)),
IF(ISNUMBER('01. APC &amp; OPROC ETO'!E220),'01. APC &amp; OPROC ETO'!E220*(1+VLOOKUP(LEFT($B220,2),'00. Adjustment factors'!$B$9:$M$51,E$1,FALSE)),"-")))</f>
        <v>3933.9751477667587</v>
      </c>
      <c r="F220" s="688" t="str">
        <f>IF('01. APC &amp; OPROC Manual Adj'!F220="-","-",
IF(ISNUMBER('01. APC &amp; OPROC Manual Adj'!F220),'01. APC &amp; OPROC Manual Adj'!F220*(1+VLOOKUP(LEFT($B220,2),'00. Adjustment factors'!$B$9:$M$51,F$1,FALSE)),
IF(ISNUMBER('01. APC &amp; OPROC ETO'!F220),'01. APC &amp; OPROC ETO'!F220*(1+VLOOKUP(LEFT($B220,2),'00. Adjustment factors'!$B$9:$M$51,F$1,FALSE)),"-")))</f>
        <v>-</v>
      </c>
      <c r="G220" s="688" t="str">
        <f>IF('01. APC &amp; OPROC Manual Adj'!G220="-","-",
IF(ISNUMBER('01. APC &amp; OPROC Manual Adj'!G220),'01. APC &amp; OPROC Manual Adj'!G220*(1+VLOOKUP(LEFT($B220,2),'00. Adjustment factors'!$B$9:$M$51,G$1,FALSE)),
IF(ISNUMBER('01. APC &amp; OPROC ETO'!G220),'01. APC &amp; OPROC ETO'!G220*(1+VLOOKUP(LEFT($B220,2),'00. Adjustment factors'!$B$9:$M$51,G$1,FALSE)),"-")))</f>
        <v>-</v>
      </c>
      <c r="H220" s="688">
        <f>IF('01. APC &amp; OPROC Manual Adj'!H220&lt;&gt;"",'01. APC &amp; OPROC Manual Adj'!H220,'01. APC &amp; OPROC ETO'!H220)</f>
        <v>43</v>
      </c>
      <c r="I220" s="688">
        <f>IF('01. APC &amp; OPROC Manual Adj'!I220="-","-",
IF(ISNUMBER('01. APC &amp; OPROC Manual Adj'!I220),'01. APC &amp; OPROC Manual Adj'!I220*(1+VLOOKUP(LEFT($B220,2),'00. Adjustment factors'!$B$9:$M$51,I$1,FALSE)),
IF(ISNUMBER('01. APC &amp; OPROC ETO'!I220),'01. APC &amp; OPROC ETO'!I220*(1+VLOOKUP(LEFT($B220,2),'00. Adjustment factors'!$B$9:$M$51,I$1,FALSE)),"-")))</f>
        <v>3090.0397117405651</v>
      </c>
      <c r="J220" s="688">
        <f>IF('01. APC &amp; OPROC Manual Adj'!J220&lt;&gt;"",'01. APC &amp; OPROC Manual Adj'!J220,'01. APC &amp; OPROC ETO'!J220)</f>
        <v>29</v>
      </c>
      <c r="K220" s="688">
        <f>IF('01. APC &amp; OPROC Manual Adj'!K220="-","-",
IF(ISNUMBER('01. APC &amp; OPROC Manual Adj'!K220),'01. APC &amp; OPROC Manual Adj'!K220*(1+VLOOKUP(LEFT($B220,2),'00. Adjustment factors'!$B$9:$M$51,K$1,FALSE)),
IF(ISNUMBER('01. APC &amp; OPROC ETO'!K220),'01. APC &amp; OPROC ETO'!K220*(1+VLOOKUP(LEFT($B220,2),'00. Adjustment factors'!$B$9:$M$51,K$1,FALSE)),"-")))</f>
        <v>186.71652490147974</v>
      </c>
      <c r="L220" s="688" t="str">
        <f>'01. APC &amp; OPROC ETO'!L220</f>
        <v>Yes</v>
      </c>
      <c r="M220" s="689">
        <f>'01. APC &amp; OPROC ETO'!M220</f>
        <v>0.30000000000000004</v>
      </c>
      <c r="N220" s="688">
        <f>IF('01. APC &amp; OPROC Manual Adj'!N220="-","-",
IF(ISNUMBER('01. APC &amp; OPROC Manual Adj'!N220),'01. APC &amp; OPROC Manual Adj'!N220*(1+VLOOKUP(LEFT($B220,2),'00. Adjustment factors'!$B$9:$M$51,N$1,FALSE)),
IF(ISNUMBER('01. APC &amp; OPROC ETO'!N220),'01. APC &amp; OPROC ETO'!N220*(1+VLOOKUP(LEFT($B220,2),'00. Adjustment factors'!$B$9:$M$51,N$1,FALSE)),"-")))</f>
        <v>927.01191352216949</v>
      </c>
      <c r="O220" s="688" t="str">
        <f>'01. APC &amp; OPROC ETO'!O220</f>
        <v/>
      </c>
      <c r="P220" s="690" t="str">
        <f>'01. APC &amp; OPROC ETO'!P220</f>
        <v/>
      </c>
      <c r="S220" s="359"/>
      <c r="T220" s="359"/>
    </row>
    <row r="221" spans="2:20" x14ac:dyDescent="0.2">
      <c r="B221" s="687" t="s">
        <v>1033</v>
      </c>
      <c r="C221" s="636" t="s">
        <v>2194</v>
      </c>
      <c r="D221" s="691" t="str">
        <f>IF('01. APC &amp; OPROC Manual Adj'!D221="-","-",
IF(ISNUMBER('01. APC &amp; OPROC Manual Adj'!D221),'01. APC &amp; OPROC Manual Adj'!D221*(1+VLOOKUP(LEFT($B221,2),'00. Adjustment factors'!$B$9:$M$51,D$1,FALSE)),
IF(ISNUMBER('01. APC &amp; OPROC ETO'!D221),'01. APC &amp; OPROC ETO'!D221*(1+VLOOKUP(LEFT($B221,2),'00. Adjustment factors'!$B$9:$M$51,D$1,FALSE)),"-")))</f>
        <v>-</v>
      </c>
      <c r="E221" s="688">
        <f>IF('01. APC &amp; OPROC Manual Adj'!E221="-","-",
IF(ISNUMBER('01. APC &amp; OPROC Manual Adj'!E221),'01. APC &amp; OPROC Manual Adj'!E221*(1+VLOOKUP(LEFT($B221,2),'00. Adjustment factors'!$B$9:$M$51,E$1,FALSE)),
IF(ISNUMBER('01. APC &amp; OPROC ETO'!E221),'01. APC &amp; OPROC ETO'!E221*(1+VLOOKUP(LEFT($B221,2),'00. Adjustment factors'!$B$9:$M$51,E$1,FALSE)),"-")))</f>
        <v>2679.7229631323917</v>
      </c>
      <c r="F221" s="688" t="str">
        <f>IF('01. APC &amp; OPROC Manual Adj'!F221="-","-",
IF(ISNUMBER('01. APC &amp; OPROC Manual Adj'!F221),'01. APC &amp; OPROC Manual Adj'!F221*(1+VLOOKUP(LEFT($B221,2),'00. Adjustment factors'!$B$9:$M$51,F$1,FALSE)),
IF(ISNUMBER('01. APC &amp; OPROC ETO'!F221),'01. APC &amp; OPROC ETO'!F221*(1+VLOOKUP(LEFT($B221,2),'00. Adjustment factors'!$B$9:$M$51,F$1,FALSE)),"-")))</f>
        <v>-</v>
      </c>
      <c r="G221" s="688" t="str">
        <f>IF('01. APC &amp; OPROC Manual Adj'!G221="-","-",
IF(ISNUMBER('01. APC &amp; OPROC Manual Adj'!G221),'01. APC &amp; OPROC Manual Adj'!G221*(1+VLOOKUP(LEFT($B221,2),'00. Adjustment factors'!$B$9:$M$51,G$1,FALSE)),
IF(ISNUMBER('01. APC &amp; OPROC ETO'!G221),'01. APC &amp; OPROC ETO'!G221*(1+VLOOKUP(LEFT($B221,2),'00. Adjustment factors'!$B$9:$M$51,G$1,FALSE)),"-")))</f>
        <v>-</v>
      </c>
      <c r="H221" s="688">
        <f>IF('01. APC &amp; OPROC Manual Adj'!H221&lt;&gt;"",'01. APC &amp; OPROC Manual Adj'!H221,'01. APC &amp; OPROC ETO'!H221)</f>
        <v>25</v>
      </c>
      <c r="I221" s="688">
        <f>IF('01. APC &amp; OPROC Manual Adj'!I221="-","-",
IF(ISNUMBER('01. APC &amp; OPROC Manual Adj'!I221),'01. APC &amp; OPROC Manual Adj'!I221*(1+VLOOKUP(LEFT($B221,2),'00. Adjustment factors'!$B$9:$M$51,I$1,FALSE)),
IF(ISNUMBER('01. APC &amp; OPROC ETO'!I221),'01. APC &amp; OPROC ETO'!I221*(1+VLOOKUP(LEFT($B221,2),'00. Adjustment factors'!$B$9:$M$51,I$1,FALSE)),"-")))</f>
        <v>2149.8571371519602</v>
      </c>
      <c r="J221" s="688">
        <f>IF('01. APC &amp; OPROC Manual Adj'!J221&lt;&gt;"",'01. APC &amp; OPROC Manual Adj'!J221,'01. APC &amp; OPROC ETO'!J221)</f>
        <v>20</v>
      </c>
      <c r="K221" s="688">
        <f>IF('01. APC &amp; OPROC Manual Adj'!K221="-","-",
IF(ISNUMBER('01. APC &amp; OPROC Manual Adj'!K221),'01. APC &amp; OPROC Manual Adj'!K221*(1+VLOOKUP(LEFT($B221,2),'00. Adjustment factors'!$B$9:$M$51,K$1,FALSE)),
IF(ISNUMBER('01. APC &amp; OPROC ETO'!K221),'01. APC &amp; OPROC ETO'!K221*(1+VLOOKUP(LEFT($B221,2),'00. Adjustment factors'!$B$9:$M$51,K$1,FALSE)),"-")))</f>
        <v>186.71652490147974</v>
      </c>
      <c r="L221" s="688" t="str">
        <f>'01. APC &amp; OPROC ETO'!L221</f>
        <v>Yes</v>
      </c>
      <c r="M221" s="689">
        <f>'01. APC &amp; OPROC ETO'!M221</f>
        <v>0.30000000000000004</v>
      </c>
      <c r="N221" s="688">
        <f>IF('01. APC &amp; OPROC Manual Adj'!N221="-","-",
IF(ISNUMBER('01. APC &amp; OPROC Manual Adj'!N221),'01. APC &amp; OPROC Manual Adj'!N221*(1+VLOOKUP(LEFT($B221,2),'00. Adjustment factors'!$B$9:$M$51,N$1,FALSE)),
IF(ISNUMBER('01. APC &amp; OPROC ETO'!N221),'01. APC &amp; OPROC ETO'!N221*(1+VLOOKUP(LEFT($B221,2),'00. Adjustment factors'!$B$9:$M$51,N$1,FALSE)),"-")))</f>
        <v>645.36239225532461</v>
      </c>
      <c r="O221" s="688" t="str">
        <f>'01. APC &amp; OPROC ETO'!O221</f>
        <v/>
      </c>
      <c r="P221" s="690" t="str">
        <f>'01. APC &amp; OPROC ETO'!P221</f>
        <v/>
      </c>
      <c r="S221" s="359"/>
      <c r="T221" s="359"/>
    </row>
    <row r="222" spans="2:20" x14ac:dyDescent="0.2">
      <c r="B222" s="687" t="s">
        <v>169</v>
      </c>
      <c r="C222" s="636" t="s">
        <v>2195</v>
      </c>
      <c r="D222" s="691" t="str">
        <f>IF('01. APC &amp; OPROC Manual Adj'!D222="-","-",
IF(ISNUMBER('01. APC &amp; OPROC Manual Adj'!D222),'01. APC &amp; OPROC Manual Adj'!D222*(1+VLOOKUP(LEFT($B222,2),'00. Adjustment factors'!$B$9:$M$51,D$1,FALSE)),
IF(ISNUMBER('01. APC &amp; OPROC ETO'!D222),'01. APC &amp; OPROC ETO'!D222*(1+VLOOKUP(LEFT($B222,2),'00. Adjustment factors'!$B$9:$M$51,D$1,FALSE)),"-")))</f>
        <v>-</v>
      </c>
      <c r="E222" s="688">
        <f>IF('01. APC &amp; OPROC Manual Adj'!E222="-","-",
IF(ISNUMBER('01. APC &amp; OPROC Manual Adj'!E222),'01. APC &amp; OPROC Manual Adj'!E222*(1+VLOOKUP(LEFT($B222,2),'00. Adjustment factors'!$B$9:$M$51,E$1,FALSE)),
IF(ISNUMBER('01. APC &amp; OPROC ETO'!E222),'01. APC &amp; OPROC ETO'!E222*(1+VLOOKUP(LEFT($B222,2),'00. Adjustment factors'!$B$9:$M$51,E$1,FALSE)),"-")))</f>
        <v>1975.5991599652793</v>
      </c>
      <c r="F222" s="688" t="str">
        <f>IF('01. APC &amp; OPROC Manual Adj'!F222="-","-",
IF(ISNUMBER('01. APC &amp; OPROC Manual Adj'!F222),'01. APC &amp; OPROC Manual Adj'!F222*(1+VLOOKUP(LEFT($B222,2),'00. Adjustment factors'!$B$9:$M$51,F$1,FALSE)),
IF(ISNUMBER('01. APC &amp; OPROC ETO'!F222),'01. APC &amp; OPROC ETO'!F222*(1+VLOOKUP(LEFT($B222,2),'00. Adjustment factors'!$B$9:$M$51,F$1,FALSE)),"-")))</f>
        <v>-</v>
      </c>
      <c r="G222" s="688" t="str">
        <f>IF('01. APC &amp; OPROC Manual Adj'!G222="-","-",
IF(ISNUMBER('01. APC &amp; OPROC Manual Adj'!G222),'01. APC &amp; OPROC Manual Adj'!G222*(1+VLOOKUP(LEFT($B222,2),'00. Adjustment factors'!$B$9:$M$51,G$1,FALSE)),
IF(ISNUMBER('01. APC &amp; OPROC ETO'!G222),'01. APC &amp; OPROC ETO'!G222*(1+VLOOKUP(LEFT($B222,2),'00. Adjustment factors'!$B$9:$M$51,G$1,FALSE)),"-")))</f>
        <v>-</v>
      </c>
      <c r="H222" s="688">
        <f>IF('01. APC &amp; OPROC Manual Adj'!H222&lt;&gt;"",'01. APC &amp; OPROC Manual Adj'!H222,'01. APC &amp; OPROC ETO'!H222)</f>
        <v>14</v>
      </c>
      <c r="I222" s="688">
        <f>IF('01. APC &amp; OPROC Manual Adj'!I222="-","-",
IF(ISNUMBER('01. APC &amp; OPROC Manual Adj'!I222),'01. APC &amp; OPROC Manual Adj'!I222*(1+VLOOKUP(LEFT($B222,2),'00. Adjustment factors'!$B$9:$M$51,I$1,FALSE)),
IF(ISNUMBER('01. APC &amp; OPROC ETO'!I222),'01. APC &amp; OPROC ETO'!I222*(1+VLOOKUP(LEFT($B222,2),'00. Adjustment factors'!$B$9:$M$51,I$1,FALSE)),"-")))</f>
        <v>894.59182474325212</v>
      </c>
      <c r="J222" s="688">
        <f>IF('01. APC &amp; OPROC Manual Adj'!J222&lt;&gt;"",'01. APC &amp; OPROC Manual Adj'!J222,'01. APC &amp; OPROC ETO'!J222)</f>
        <v>9</v>
      </c>
      <c r="K222" s="688">
        <f>IF('01. APC &amp; OPROC Manual Adj'!K222="-","-",
IF(ISNUMBER('01. APC &amp; OPROC Manual Adj'!K222),'01. APC &amp; OPROC Manual Adj'!K222*(1+VLOOKUP(LEFT($B222,2),'00. Adjustment factors'!$B$9:$M$51,K$1,FALSE)),
IF(ISNUMBER('01. APC &amp; OPROC ETO'!K222),'01. APC &amp; OPROC ETO'!K222*(1+VLOOKUP(LEFT($B222,2),'00. Adjustment factors'!$B$9:$M$51,K$1,FALSE)),"-")))</f>
        <v>186.71652490147974</v>
      </c>
      <c r="L222" s="688" t="str">
        <f>'01. APC &amp; OPROC ETO'!L222</f>
        <v>No</v>
      </c>
      <c r="M222" s="689" t="str">
        <f>'01. APC &amp; OPROC ETO'!M222</f>
        <v>-</v>
      </c>
      <c r="N222" s="688" t="str">
        <f>IF('01. APC &amp; OPROC Manual Adj'!N222="-","-",
IF(ISNUMBER('01. APC &amp; OPROC Manual Adj'!N222),'01. APC &amp; OPROC Manual Adj'!N222*(1+VLOOKUP(LEFT($B222,2),'00. Adjustment factors'!$B$9:$M$51,N$1,FALSE)),
IF(ISNUMBER('01. APC &amp; OPROC ETO'!N222),'01. APC &amp; OPROC ETO'!N222*(1+VLOOKUP(LEFT($B222,2),'00. Adjustment factors'!$B$9:$M$51,N$1,FALSE)),"-")))</f>
        <v>-</v>
      </c>
      <c r="O222" s="688">
        <f>'01. APC &amp; OPROC ETO'!O222</f>
        <v>1</v>
      </c>
      <c r="P222" s="690" t="str">
        <f>'01. APC &amp; OPROC ETO'!P222</f>
        <v>HRG</v>
      </c>
      <c r="S222" s="359"/>
      <c r="T222" s="359"/>
    </row>
    <row r="223" spans="2:20" x14ac:dyDescent="0.2">
      <c r="B223" s="687" t="s">
        <v>1034</v>
      </c>
      <c r="C223" s="636" t="s">
        <v>2196</v>
      </c>
      <c r="D223" s="691" t="str">
        <f>IF('01. APC &amp; OPROC Manual Adj'!D223="-","-",
IF(ISNUMBER('01. APC &amp; OPROC Manual Adj'!D223),'01. APC &amp; OPROC Manual Adj'!D223*(1+VLOOKUP(LEFT($B223,2),'00. Adjustment factors'!$B$9:$M$51,D$1,FALSE)),
IF(ISNUMBER('01. APC &amp; OPROC ETO'!D223),'01. APC &amp; OPROC ETO'!D223*(1+VLOOKUP(LEFT($B223,2),'00. Adjustment factors'!$B$9:$M$51,D$1,FALSE)),"-")))</f>
        <v>-</v>
      </c>
      <c r="E223" s="688">
        <f>IF('01. APC &amp; OPROC Manual Adj'!E223="-","-",
IF(ISNUMBER('01. APC &amp; OPROC Manual Adj'!E223),'01. APC &amp; OPROC Manual Adj'!E223*(1+VLOOKUP(LEFT($B223,2),'00. Adjustment factors'!$B$9:$M$51,E$1,FALSE)),
IF(ISNUMBER('01. APC &amp; OPROC ETO'!E223),'01. APC &amp; OPROC ETO'!E223*(1+VLOOKUP(LEFT($B223,2),'00. Adjustment factors'!$B$9:$M$51,E$1,FALSE)),"-")))</f>
        <v>2502.4256026226872</v>
      </c>
      <c r="F223" s="688" t="str">
        <f>IF('01. APC &amp; OPROC Manual Adj'!F223="-","-",
IF(ISNUMBER('01. APC &amp; OPROC Manual Adj'!F223),'01. APC &amp; OPROC Manual Adj'!F223*(1+VLOOKUP(LEFT($B223,2),'00. Adjustment factors'!$B$9:$M$51,F$1,FALSE)),
IF(ISNUMBER('01. APC &amp; OPROC ETO'!F223),'01. APC &amp; OPROC ETO'!F223*(1+VLOOKUP(LEFT($B223,2),'00. Adjustment factors'!$B$9:$M$51,F$1,FALSE)),"-")))</f>
        <v>-</v>
      </c>
      <c r="G223" s="688" t="str">
        <f>IF('01. APC &amp; OPROC Manual Adj'!G223="-","-",
IF(ISNUMBER('01. APC &amp; OPROC Manual Adj'!G223),'01. APC &amp; OPROC Manual Adj'!G223*(1+VLOOKUP(LEFT($B223,2),'00. Adjustment factors'!$B$9:$M$51,G$1,FALSE)),
IF(ISNUMBER('01. APC &amp; OPROC ETO'!G223),'01. APC &amp; OPROC ETO'!G223*(1+VLOOKUP(LEFT($B223,2),'00. Adjustment factors'!$B$9:$M$51,G$1,FALSE)),"-")))</f>
        <v>-</v>
      </c>
      <c r="H223" s="688">
        <f>IF('01. APC &amp; OPROC Manual Adj'!H223&lt;&gt;"",'01. APC &amp; OPROC Manual Adj'!H223,'01. APC &amp; OPROC ETO'!H223)</f>
        <v>28</v>
      </c>
      <c r="I223" s="688">
        <f>IF('01. APC &amp; OPROC Manual Adj'!I223="-","-",
IF(ISNUMBER('01. APC &amp; OPROC Manual Adj'!I223),'01. APC &amp; OPROC Manual Adj'!I223*(1+VLOOKUP(LEFT($B223,2),'00. Adjustment factors'!$B$9:$M$51,I$1,FALSE)),
IF(ISNUMBER('01. APC &amp; OPROC ETO'!I223),'01. APC &amp; OPROC ETO'!I223*(1+VLOOKUP(LEFT($B223,2),'00. Adjustment factors'!$B$9:$M$51,I$1,FALSE)),"-")))</f>
        <v>2811.4295737967436</v>
      </c>
      <c r="J223" s="688">
        <f>IF('01. APC &amp; OPROC Manual Adj'!J223&lt;&gt;"",'01. APC &amp; OPROC Manual Adj'!J223,'01. APC &amp; OPROC ETO'!J223)</f>
        <v>28</v>
      </c>
      <c r="K223" s="688">
        <f>IF('01. APC &amp; OPROC Manual Adj'!K223="-","-",
IF(ISNUMBER('01. APC &amp; OPROC Manual Adj'!K223),'01. APC &amp; OPROC Manual Adj'!K223*(1+VLOOKUP(LEFT($B223,2),'00. Adjustment factors'!$B$9:$M$51,K$1,FALSE)),
IF(ISNUMBER('01. APC &amp; OPROC ETO'!K223),'01. APC &amp; OPROC ETO'!K223*(1+VLOOKUP(LEFT($B223,2),'00. Adjustment factors'!$B$9:$M$51,K$1,FALSE)),"-")))</f>
        <v>186.71652490147974</v>
      </c>
      <c r="L223" s="688" t="str">
        <f>'01. APC &amp; OPROC ETO'!L223</f>
        <v>Yes</v>
      </c>
      <c r="M223" s="689">
        <f>'01. APC &amp; OPROC ETO'!M223</f>
        <v>0.30000000000000004</v>
      </c>
      <c r="N223" s="688">
        <f>IF('01. APC &amp; OPROC Manual Adj'!N223="-","-",
IF(ISNUMBER('01. APC &amp; OPROC Manual Adj'!N223),'01. APC &amp; OPROC Manual Adj'!N223*(1+VLOOKUP(LEFT($B223,2),'00. Adjustment factors'!$B$9:$M$51,N$1,FALSE)),
IF(ISNUMBER('01. APC &amp; OPROC ETO'!N223),'01. APC &amp; OPROC ETO'!N223*(1+VLOOKUP(LEFT($B223,2),'00. Adjustment factors'!$B$9:$M$51,N$1,FALSE)),"-")))</f>
        <v>842.92230825185243</v>
      </c>
      <c r="O223" s="688" t="str">
        <f>'01. APC &amp; OPROC ETO'!O223</f>
        <v/>
      </c>
      <c r="P223" s="690" t="str">
        <f>'01. APC &amp; OPROC ETO'!P223</f>
        <v/>
      </c>
      <c r="S223" s="359"/>
      <c r="T223" s="359"/>
    </row>
    <row r="224" spans="2:20" x14ac:dyDescent="0.2">
      <c r="B224" s="687" t="s">
        <v>1035</v>
      </c>
      <c r="C224" s="636" t="s">
        <v>2197</v>
      </c>
      <c r="D224" s="691" t="str">
        <f>IF('01. APC &amp; OPROC Manual Adj'!D224="-","-",
IF(ISNUMBER('01. APC &amp; OPROC Manual Adj'!D224),'01. APC &amp; OPROC Manual Adj'!D224*(1+VLOOKUP(LEFT($B224,2),'00. Adjustment factors'!$B$9:$M$51,D$1,FALSE)),
IF(ISNUMBER('01. APC &amp; OPROC ETO'!D224),'01. APC &amp; OPROC ETO'!D224*(1+VLOOKUP(LEFT($B224,2),'00. Adjustment factors'!$B$9:$M$51,D$1,FALSE)),"-")))</f>
        <v>-</v>
      </c>
      <c r="E224" s="688">
        <f>IF('01. APC &amp; OPROC Manual Adj'!E224="-","-",
IF(ISNUMBER('01. APC &amp; OPROC Manual Adj'!E224),'01. APC &amp; OPROC Manual Adj'!E224*(1+VLOOKUP(LEFT($B224,2),'00. Adjustment factors'!$B$9:$M$51,E$1,FALSE)),
IF(ISNUMBER('01. APC &amp; OPROC ETO'!E224),'01. APC &amp; OPROC ETO'!E224*(1+VLOOKUP(LEFT($B224,2),'00. Adjustment factors'!$B$9:$M$51,E$1,FALSE)),"-")))</f>
        <v>526.82644265740782</v>
      </c>
      <c r="F224" s="688" t="str">
        <f>IF('01. APC &amp; OPROC Manual Adj'!F224="-","-",
IF(ISNUMBER('01. APC &amp; OPROC Manual Adj'!F224),'01. APC &amp; OPROC Manual Adj'!F224*(1+VLOOKUP(LEFT($B224,2),'00. Adjustment factors'!$B$9:$M$51,F$1,FALSE)),
IF(ISNUMBER('01. APC &amp; OPROC ETO'!F224),'01. APC &amp; OPROC ETO'!F224*(1+VLOOKUP(LEFT($B224,2),'00. Adjustment factors'!$B$9:$M$51,F$1,FALSE)),"-")))</f>
        <v>-</v>
      </c>
      <c r="G224" s="688" t="str">
        <f>IF('01. APC &amp; OPROC Manual Adj'!G224="-","-",
IF(ISNUMBER('01. APC &amp; OPROC Manual Adj'!G224),'01. APC &amp; OPROC Manual Adj'!G224*(1+VLOOKUP(LEFT($B224,2),'00. Adjustment factors'!$B$9:$M$51,G$1,FALSE)),
IF(ISNUMBER('01. APC &amp; OPROC ETO'!G224),'01. APC &amp; OPROC ETO'!G224*(1+VLOOKUP(LEFT($B224,2),'00. Adjustment factors'!$B$9:$M$51,G$1,FALSE)),"-")))</f>
        <v>-</v>
      </c>
      <c r="H224" s="688">
        <f>IF('01. APC &amp; OPROC Manual Adj'!H224&lt;&gt;"",'01. APC &amp; OPROC Manual Adj'!H224,'01. APC &amp; OPROC ETO'!H224)</f>
        <v>5</v>
      </c>
      <c r="I224" s="688">
        <f>IF('01. APC &amp; OPROC Manual Adj'!I224="-","-",
IF(ISNUMBER('01. APC &amp; OPROC Manual Adj'!I224),'01. APC &amp; OPROC Manual Adj'!I224*(1+VLOOKUP(LEFT($B224,2),'00. Adjustment factors'!$B$9:$M$51,I$1,FALSE)),
IF(ISNUMBER('01. APC &amp; OPROC ETO'!I224),'01. APC &amp; OPROC ETO'!I224*(1+VLOOKUP(LEFT($B224,2),'00. Adjustment factors'!$B$9:$M$51,I$1,FALSE)),"-")))</f>
        <v>1598.7156279103644</v>
      </c>
      <c r="J224" s="688">
        <f>IF('01. APC &amp; OPROC Manual Adj'!J224&lt;&gt;"",'01. APC &amp; OPROC Manual Adj'!J224,'01. APC &amp; OPROC ETO'!J224)</f>
        <v>15</v>
      </c>
      <c r="K224" s="688">
        <f>IF('01. APC &amp; OPROC Manual Adj'!K224="-","-",
IF(ISNUMBER('01. APC &amp; OPROC Manual Adj'!K224),'01. APC &amp; OPROC Manual Adj'!K224*(1+VLOOKUP(LEFT($B224,2),'00. Adjustment factors'!$B$9:$M$51,K$1,FALSE)),
IF(ISNUMBER('01. APC &amp; OPROC ETO'!K224),'01. APC &amp; OPROC ETO'!K224*(1+VLOOKUP(LEFT($B224,2),'00. Adjustment factors'!$B$9:$M$51,K$1,FALSE)),"-")))</f>
        <v>186.71652490147974</v>
      </c>
      <c r="L224" s="688" t="str">
        <f>'01. APC &amp; OPROC ETO'!L224</f>
        <v>Yes</v>
      </c>
      <c r="M224" s="689">
        <f>'01. APC &amp; OPROC ETO'!M224</f>
        <v>0.4</v>
      </c>
      <c r="N224" s="688">
        <f>IF('01. APC &amp; OPROC Manual Adj'!N224="-","-",
IF(ISNUMBER('01. APC &amp; OPROC Manual Adj'!N224),'01. APC &amp; OPROC Manual Adj'!N224*(1+VLOOKUP(LEFT($B224,2),'00. Adjustment factors'!$B$9:$M$51,N$1,FALSE)),
IF(ISNUMBER('01. APC &amp; OPROC ETO'!N224),'01. APC &amp; OPROC ETO'!N224*(1+VLOOKUP(LEFT($B224,2),'00. Adjustment factors'!$B$9:$M$51,N$1,FALSE)),"-")))</f>
        <v>639.28362560927758</v>
      </c>
      <c r="O224" s="688" t="str">
        <f>'01. APC &amp; OPROC ETO'!O224</f>
        <v/>
      </c>
      <c r="P224" s="690" t="str">
        <f>'01. APC &amp; OPROC ETO'!P224</f>
        <v/>
      </c>
      <c r="S224" s="359"/>
      <c r="T224" s="359"/>
    </row>
    <row r="225" spans="2:20" x14ac:dyDescent="0.2">
      <c r="B225" s="687" t="s">
        <v>1036</v>
      </c>
      <c r="C225" s="636" t="s">
        <v>2198</v>
      </c>
      <c r="D225" s="691" t="str">
        <f>IF('01. APC &amp; OPROC Manual Adj'!D225="-","-",
IF(ISNUMBER('01. APC &amp; OPROC Manual Adj'!D225),'01. APC &amp; OPROC Manual Adj'!D225*(1+VLOOKUP(LEFT($B225,2),'00. Adjustment factors'!$B$9:$M$51,D$1,FALSE)),
IF(ISNUMBER('01. APC &amp; OPROC ETO'!D225),'01. APC &amp; OPROC ETO'!D225*(1+VLOOKUP(LEFT($B225,2),'00. Adjustment factors'!$B$9:$M$51,D$1,FALSE)),"-")))</f>
        <v>-</v>
      </c>
      <c r="E225" s="688">
        <f>IF('01. APC &amp; OPROC Manual Adj'!E225="-","-",
IF(ISNUMBER('01. APC &amp; OPROC Manual Adj'!E225),'01. APC &amp; OPROC Manual Adj'!E225*(1+VLOOKUP(LEFT($B225,2),'00. Adjustment factors'!$B$9:$M$51,E$1,FALSE)),
IF(ISNUMBER('01. APC &amp; OPROC ETO'!E225),'01. APC &amp; OPROC ETO'!E225*(1+VLOOKUP(LEFT($B225,2),'00. Adjustment factors'!$B$9:$M$51,E$1,FALSE)),"-")))</f>
        <v>2518.6356470121459</v>
      </c>
      <c r="F225" s="688" t="str">
        <f>IF('01. APC &amp; OPROC Manual Adj'!F225="-","-",
IF(ISNUMBER('01. APC &amp; OPROC Manual Adj'!F225),'01. APC &amp; OPROC Manual Adj'!F225*(1+VLOOKUP(LEFT($B225,2),'00. Adjustment factors'!$B$9:$M$51,F$1,FALSE)),
IF(ISNUMBER('01. APC &amp; OPROC ETO'!F225),'01. APC &amp; OPROC ETO'!F225*(1+VLOOKUP(LEFT($B225,2),'00. Adjustment factors'!$B$9:$M$51,F$1,FALSE)),"-")))</f>
        <v>-</v>
      </c>
      <c r="G225" s="688" t="str">
        <f>IF('01. APC &amp; OPROC Manual Adj'!G225="-","-",
IF(ISNUMBER('01. APC &amp; OPROC Manual Adj'!G225),'01. APC &amp; OPROC Manual Adj'!G225*(1+VLOOKUP(LEFT($B225,2),'00. Adjustment factors'!$B$9:$M$51,G$1,FALSE)),
IF(ISNUMBER('01. APC &amp; OPROC ETO'!G225),'01. APC &amp; OPROC ETO'!G225*(1+VLOOKUP(LEFT($B225,2),'00. Adjustment factors'!$B$9:$M$51,G$1,FALSE)),"-")))</f>
        <v>-</v>
      </c>
      <c r="H225" s="688">
        <f>IF('01. APC &amp; OPROC Manual Adj'!H225&lt;&gt;"",'01. APC &amp; OPROC Manual Adj'!H225,'01. APC &amp; OPROC ETO'!H225)</f>
        <v>24</v>
      </c>
      <c r="I225" s="688">
        <f>IF('01. APC &amp; OPROC Manual Adj'!I225="-","-",
IF(ISNUMBER('01. APC &amp; OPROC Manual Adj'!I225),'01. APC &amp; OPROC Manual Adj'!I225*(1+VLOOKUP(LEFT($B225,2),'00. Adjustment factors'!$B$9:$M$51,I$1,FALSE)),
IF(ISNUMBER('01. APC &amp; OPROC ETO'!I225),'01. APC &amp; OPROC ETO'!I225*(1+VLOOKUP(LEFT($B225,2),'00. Adjustment factors'!$B$9:$M$51,I$1,FALSE)),"-")))</f>
        <v>3485.1595437336209</v>
      </c>
      <c r="J225" s="688">
        <f>IF('01. APC &amp; OPROC Manual Adj'!J225&lt;&gt;"",'01. APC &amp; OPROC Manual Adj'!J225,'01. APC &amp; OPROC ETO'!J225)</f>
        <v>32</v>
      </c>
      <c r="K225" s="688">
        <f>IF('01. APC &amp; OPROC Manual Adj'!K225="-","-",
IF(ISNUMBER('01. APC &amp; OPROC Manual Adj'!K225),'01. APC &amp; OPROC Manual Adj'!K225*(1+VLOOKUP(LEFT($B225,2),'00. Adjustment factors'!$B$9:$M$51,K$1,FALSE)),
IF(ISNUMBER('01. APC &amp; OPROC ETO'!K225),'01. APC &amp; OPROC ETO'!K225*(1+VLOOKUP(LEFT($B225,2),'00. Adjustment factors'!$B$9:$M$51,K$1,FALSE)),"-")))</f>
        <v>186.71652490147974</v>
      </c>
      <c r="L225" s="688" t="str">
        <f>'01. APC &amp; OPROC ETO'!L225</f>
        <v>Yes</v>
      </c>
      <c r="M225" s="689">
        <f>'01. APC &amp; OPROC ETO'!M225</f>
        <v>0.30000000000000004</v>
      </c>
      <c r="N225" s="688">
        <f>IF('01. APC &amp; OPROC Manual Adj'!N225="-","-",
IF(ISNUMBER('01. APC &amp; OPROC Manual Adj'!N225),'01. APC &amp; OPROC Manual Adj'!N225*(1+VLOOKUP(LEFT($B225,2),'00. Adjustment factors'!$B$9:$M$51,N$1,FALSE)),
IF(ISNUMBER('01. APC &amp; OPROC ETO'!N225),'01. APC &amp; OPROC ETO'!N225*(1+VLOOKUP(LEFT($B225,2),'00. Adjustment factors'!$B$9:$M$51,N$1,FALSE)),"-")))</f>
        <v>1045.5478631200863</v>
      </c>
      <c r="O225" s="688" t="str">
        <f>'01. APC &amp; OPROC ETO'!O225</f>
        <v/>
      </c>
      <c r="P225" s="690" t="str">
        <f>'01. APC &amp; OPROC ETO'!P225</f>
        <v/>
      </c>
      <c r="S225" s="359"/>
      <c r="T225" s="359"/>
    </row>
    <row r="226" spans="2:20" x14ac:dyDescent="0.2">
      <c r="B226" s="687" t="s">
        <v>1037</v>
      </c>
      <c r="C226" s="636" t="s">
        <v>2199</v>
      </c>
      <c r="D226" s="691" t="str">
        <f>IF('01. APC &amp; OPROC Manual Adj'!D226="-","-",
IF(ISNUMBER('01. APC &amp; OPROC Manual Adj'!D226),'01. APC &amp; OPROC Manual Adj'!D226*(1+VLOOKUP(LEFT($B226,2),'00. Adjustment factors'!$B$9:$M$51,D$1,FALSE)),
IF(ISNUMBER('01. APC &amp; OPROC ETO'!D226),'01. APC &amp; OPROC ETO'!D226*(1+VLOOKUP(LEFT($B226,2),'00. Adjustment factors'!$B$9:$M$51,D$1,FALSE)),"-")))</f>
        <v>-</v>
      </c>
      <c r="E226" s="688">
        <f>IF('01. APC &amp; OPROC Manual Adj'!E226="-","-",
IF(ISNUMBER('01. APC &amp; OPROC Manual Adj'!E226),'01. APC &amp; OPROC Manual Adj'!E226*(1+VLOOKUP(LEFT($B226,2),'00. Adjustment factors'!$B$9:$M$51,E$1,FALSE)),
IF(ISNUMBER('01. APC &amp; OPROC ETO'!E226),'01. APC &amp; OPROC ETO'!E226*(1+VLOOKUP(LEFT($B226,2),'00. Adjustment factors'!$B$9:$M$51,E$1,FALSE)),"-")))</f>
        <v>637.25737006059524</v>
      </c>
      <c r="F226" s="688" t="str">
        <f>IF('01. APC &amp; OPROC Manual Adj'!F226="-","-",
IF(ISNUMBER('01. APC &amp; OPROC Manual Adj'!F226),'01. APC &amp; OPROC Manual Adj'!F226*(1+VLOOKUP(LEFT($B226,2),'00. Adjustment factors'!$B$9:$M$51,F$1,FALSE)),
IF(ISNUMBER('01. APC &amp; OPROC ETO'!F226),'01. APC &amp; OPROC ETO'!F226*(1+VLOOKUP(LEFT($B226,2),'00. Adjustment factors'!$B$9:$M$51,F$1,FALSE)),"-")))</f>
        <v>-</v>
      </c>
      <c r="G226" s="688" t="str">
        <f>IF('01. APC &amp; OPROC Manual Adj'!G226="-","-",
IF(ISNUMBER('01. APC &amp; OPROC Manual Adj'!G226),'01. APC &amp; OPROC Manual Adj'!G226*(1+VLOOKUP(LEFT($B226,2),'00. Adjustment factors'!$B$9:$M$51,G$1,FALSE)),
IF(ISNUMBER('01. APC &amp; OPROC ETO'!G226),'01. APC &amp; OPROC ETO'!G226*(1+VLOOKUP(LEFT($B226,2),'00. Adjustment factors'!$B$9:$M$51,G$1,FALSE)),"-")))</f>
        <v>-</v>
      </c>
      <c r="H226" s="688">
        <f>IF('01. APC &amp; OPROC Manual Adj'!H226&lt;&gt;"",'01. APC &amp; OPROC Manual Adj'!H226,'01. APC &amp; OPROC ETO'!H226)</f>
        <v>5</v>
      </c>
      <c r="I226" s="688">
        <f>IF('01. APC &amp; OPROC Manual Adj'!I226="-","-",
IF(ISNUMBER('01. APC &amp; OPROC Manual Adj'!I226),'01. APC &amp; OPROC Manual Adj'!I226*(1+VLOOKUP(LEFT($B226,2),'00. Adjustment factors'!$B$9:$M$51,I$1,FALSE)),
IF(ISNUMBER('01. APC &amp; OPROC ETO'!I226),'01. APC &amp; OPROC ETO'!I226*(1+VLOOKUP(LEFT($B226,2),'00. Adjustment factors'!$B$9:$M$51,I$1,FALSE)),"-")))</f>
        <v>2496.3468359766403</v>
      </c>
      <c r="J226" s="688">
        <f>IF('01. APC &amp; OPROC Manual Adj'!J226&lt;&gt;"",'01. APC &amp; OPROC Manual Adj'!J226,'01. APC &amp; OPROC ETO'!J226)</f>
        <v>20</v>
      </c>
      <c r="K226" s="688">
        <f>IF('01. APC &amp; OPROC Manual Adj'!K226="-","-",
IF(ISNUMBER('01. APC &amp; OPROC Manual Adj'!K226),'01. APC &amp; OPROC Manual Adj'!K226*(1+VLOOKUP(LEFT($B226,2),'00. Adjustment factors'!$B$9:$M$51,K$1,FALSE)),
IF(ISNUMBER('01. APC &amp; OPROC ETO'!K226),'01. APC &amp; OPROC ETO'!K226*(1+VLOOKUP(LEFT($B226,2),'00. Adjustment factors'!$B$9:$M$51,K$1,FALSE)),"-")))</f>
        <v>186.71652490147974</v>
      </c>
      <c r="L226" s="688" t="str">
        <f>'01. APC &amp; OPROC ETO'!L226</f>
        <v>Yes</v>
      </c>
      <c r="M226" s="689">
        <f>'01. APC &amp; OPROC ETO'!M226</f>
        <v>0.30000000000000004</v>
      </c>
      <c r="N226" s="688">
        <f>IF('01. APC &amp; OPROC Manual Adj'!N226="-","-",
IF(ISNUMBER('01. APC &amp; OPROC Manual Adj'!N226),'01. APC &amp; OPROC Manual Adj'!N226*(1+VLOOKUP(LEFT($B226,2),'00. Adjustment factors'!$B$9:$M$51,N$1,FALSE)),
IF(ISNUMBER('01. APC &amp; OPROC ETO'!N226),'01. APC &amp; OPROC ETO'!N226*(1+VLOOKUP(LEFT($B226,2),'00. Adjustment factors'!$B$9:$M$51,N$1,FALSE)),"-")))</f>
        <v>748.70142523812376</v>
      </c>
      <c r="O226" s="688" t="str">
        <f>'01. APC &amp; OPROC ETO'!O226</f>
        <v/>
      </c>
      <c r="P226" s="690" t="str">
        <f>'01. APC &amp; OPROC ETO'!P226</f>
        <v/>
      </c>
      <c r="S226" s="359"/>
      <c r="T226" s="359"/>
    </row>
    <row r="227" spans="2:20" x14ac:dyDescent="0.2">
      <c r="B227" s="687" t="s">
        <v>1038</v>
      </c>
      <c r="C227" s="636" t="s">
        <v>2200</v>
      </c>
      <c r="D227" s="691" t="str">
        <f>IF('01. APC &amp; OPROC Manual Adj'!D227="-","-",
IF(ISNUMBER('01. APC &amp; OPROC Manual Adj'!D227),'01. APC &amp; OPROC Manual Adj'!D227*(1+VLOOKUP(LEFT($B227,2),'00. Adjustment factors'!$B$9:$M$51,D$1,FALSE)),
IF(ISNUMBER('01. APC &amp; OPROC ETO'!D227),'01. APC &amp; OPROC ETO'!D227*(1+VLOOKUP(LEFT($B227,2),'00. Adjustment factors'!$B$9:$M$51,D$1,FALSE)),"-")))</f>
        <v>-</v>
      </c>
      <c r="E227" s="688">
        <f>IF('01. APC &amp; OPROC Manual Adj'!E227="-","-",
IF(ISNUMBER('01. APC &amp; OPROC Manual Adj'!E227),'01. APC &amp; OPROC Manual Adj'!E227*(1+VLOOKUP(LEFT($B227,2),'00. Adjustment factors'!$B$9:$M$51,E$1,FALSE)),
IF(ISNUMBER('01. APC &amp; OPROC ETO'!E227),'01. APC &amp; OPROC ETO'!E227*(1+VLOOKUP(LEFT($B227,2),'00. Adjustment factors'!$B$9:$M$51,E$1,FALSE)),"-")))</f>
        <v>2995.8188287268363</v>
      </c>
      <c r="F227" s="688" t="str">
        <f>IF('01. APC &amp; OPROC Manual Adj'!F227="-","-",
IF(ISNUMBER('01. APC &amp; OPROC Manual Adj'!F227),'01. APC &amp; OPROC Manual Adj'!F227*(1+VLOOKUP(LEFT($B227,2),'00. Adjustment factors'!$B$9:$M$51,F$1,FALSE)),
IF(ISNUMBER('01. APC &amp; OPROC ETO'!F227),'01. APC &amp; OPROC ETO'!F227*(1+VLOOKUP(LEFT($B227,2),'00. Adjustment factors'!$B$9:$M$51,F$1,FALSE)),"-")))</f>
        <v>-</v>
      </c>
      <c r="G227" s="688" t="str">
        <f>IF('01. APC &amp; OPROC Manual Adj'!G227="-","-",
IF(ISNUMBER('01. APC &amp; OPROC Manual Adj'!G227),'01. APC &amp; OPROC Manual Adj'!G227*(1+VLOOKUP(LEFT($B227,2),'00. Adjustment factors'!$B$9:$M$51,G$1,FALSE)),
IF(ISNUMBER('01. APC &amp; OPROC ETO'!G227),'01. APC &amp; OPROC ETO'!G227*(1+VLOOKUP(LEFT($B227,2),'00. Adjustment factors'!$B$9:$M$51,G$1,FALSE)),"-")))</f>
        <v>-</v>
      </c>
      <c r="H227" s="688">
        <f>IF('01. APC &amp; OPROC Manual Adj'!H227&lt;&gt;"",'01. APC &amp; OPROC Manual Adj'!H227,'01. APC &amp; OPROC ETO'!H227)</f>
        <v>35</v>
      </c>
      <c r="I227" s="688">
        <f>IF('01. APC &amp; OPROC Manual Adj'!I227="-","-",
IF(ISNUMBER('01. APC &amp; OPROC Manual Adj'!I227),'01. APC &amp; OPROC Manual Adj'!I227*(1+VLOOKUP(LEFT($B227,2),'00. Adjustment factors'!$B$9:$M$51,I$1,FALSE)),
IF(ISNUMBER('01. APC &amp; OPROC ETO'!I227),'01. APC &amp; OPROC ETO'!I227*(1+VLOOKUP(LEFT($B227,2),'00. Adjustment factors'!$B$9:$M$51,I$1,FALSE)),"-")))</f>
        <v>2995.8188287268363</v>
      </c>
      <c r="J227" s="688">
        <f>IF('01. APC &amp; OPROC Manual Adj'!J227&lt;&gt;"",'01. APC &amp; OPROC Manual Adj'!J227,'01. APC &amp; OPROC ETO'!J227)</f>
        <v>35</v>
      </c>
      <c r="K227" s="688">
        <f>IF('01. APC &amp; OPROC Manual Adj'!K227="-","-",
IF(ISNUMBER('01. APC &amp; OPROC Manual Adj'!K227),'01. APC &amp; OPROC Manual Adj'!K227*(1+VLOOKUP(LEFT($B227,2),'00. Adjustment factors'!$B$9:$M$51,K$1,FALSE)),
IF(ISNUMBER('01. APC &amp; OPROC ETO'!K227),'01. APC &amp; OPROC ETO'!K227*(1+VLOOKUP(LEFT($B227,2),'00. Adjustment factors'!$B$9:$M$51,K$1,FALSE)),"-")))</f>
        <v>186.71652490147974</v>
      </c>
      <c r="L227" s="688" t="str">
        <f>'01. APC &amp; OPROC ETO'!L227</f>
        <v>Yes</v>
      </c>
      <c r="M227" s="689">
        <f>'01. APC &amp; OPROC ETO'!M227</f>
        <v>0.30000000000000004</v>
      </c>
      <c r="N227" s="688">
        <f>IF('01. APC &amp; OPROC Manual Adj'!N227="-","-",
IF(ISNUMBER('01. APC &amp; OPROC Manual Adj'!N227),'01. APC &amp; OPROC Manual Adj'!N227*(1+VLOOKUP(LEFT($B227,2),'00. Adjustment factors'!$B$9:$M$51,N$1,FALSE)),
IF(ISNUMBER('01. APC &amp; OPROC ETO'!N227),'01. APC &amp; OPROC ETO'!N227*(1+VLOOKUP(LEFT($B227,2),'00. Adjustment factors'!$B$9:$M$51,N$1,FALSE)),"-")))</f>
        <v>898.6443358406168</v>
      </c>
      <c r="O227" s="688" t="str">
        <f>'01. APC &amp; OPROC ETO'!O227</f>
        <v/>
      </c>
      <c r="P227" s="690" t="str">
        <f>'01. APC &amp; OPROC ETO'!P227</f>
        <v/>
      </c>
      <c r="S227" s="359"/>
      <c r="T227" s="359"/>
    </row>
    <row r="228" spans="2:20" x14ac:dyDescent="0.2">
      <c r="B228" s="687" t="s">
        <v>1039</v>
      </c>
      <c r="C228" s="636" t="s">
        <v>2201</v>
      </c>
      <c r="D228" s="691" t="str">
        <f>IF('01. APC &amp; OPROC Manual Adj'!D228="-","-",
IF(ISNUMBER('01. APC &amp; OPROC Manual Adj'!D228),'01. APC &amp; OPROC Manual Adj'!D228*(1+VLOOKUP(LEFT($B228,2),'00. Adjustment factors'!$B$9:$M$51,D$1,FALSE)),
IF(ISNUMBER('01. APC &amp; OPROC ETO'!D228),'01. APC &amp; OPROC ETO'!D228*(1+VLOOKUP(LEFT($B228,2),'00. Adjustment factors'!$B$9:$M$51,D$1,FALSE)),"-")))</f>
        <v>-</v>
      </c>
      <c r="E228" s="688">
        <f>IF('01. APC &amp; OPROC Manual Adj'!E228="-","-",
IF(ISNUMBER('01. APC &amp; OPROC Manual Adj'!E228),'01. APC &amp; OPROC Manual Adj'!E228*(1+VLOOKUP(LEFT($B228,2),'00. Adjustment factors'!$B$9:$M$51,E$1,FALSE)),
IF(ISNUMBER('01. APC &amp; OPROC ETO'!E228),'01. APC &amp; OPROC ETO'!E228*(1+VLOOKUP(LEFT($B228,2),'00. Adjustment factors'!$B$9:$M$51,E$1,FALSE)),"-")))</f>
        <v>2011.0586320672201</v>
      </c>
      <c r="F228" s="688" t="str">
        <f>IF('01. APC &amp; OPROC Manual Adj'!F228="-","-",
IF(ISNUMBER('01. APC &amp; OPROC Manual Adj'!F228),'01. APC &amp; OPROC Manual Adj'!F228*(1+VLOOKUP(LEFT($B228,2),'00. Adjustment factors'!$B$9:$M$51,F$1,FALSE)),
IF(ISNUMBER('01. APC &amp; OPROC ETO'!F228),'01. APC &amp; OPROC ETO'!F228*(1+VLOOKUP(LEFT($B228,2),'00. Adjustment factors'!$B$9:$M$51,F$1,FALSE)),"-")))</f>
        <v>-</v>
      </c>
      <c r="G228" s="688" t="str">
        <f>IF('01. APC &amp; OPROC Manual Adj'!G228="-","-",
IF(ISNUMBER('01. APC &amp; OPROC Manual Adj'!G228),'01. APC &amp; OPROC Manual Adj'!G228*(1+VLOOKUP(LEFT($B228,2),'00. Adjustment factors'!$B$9:$M$51,G$1,FALSE)),
IF(ISNUMBER('01. APC &amp; OPROC ETO'!G228),'01. APC &amp; OPROC ETO'!G228*(1+VLOOKUP(LEFT($B228,2),'00. Adjustment factors'!$B$9:$M$51,G$1,FALSE)),"-")))</f>
        <v>-</v>
      </c>
      <c r="H228" s="688">
        <f>IF('01. APC &amp; OPROC Manual Adj'!H228&lt;&gt;"",'01. APC &amp; OPROC Manual Adj'!H228,'01. APC &amp; OPROC ETO'!H228)</f>
        <v>22</v>
      </c>
      <c r="I228" s="688">
        <f>IF('01. APC &amp; OPROC Manual Adj'!I228="-","-",
IF(ISNUMBER('01. APC &amp; OPROC Manual Adj'!I228),'01. APC &amp; OPROC Manual Adj'!I228*(1+VLOOKUP(LEFT($B228,2),'00. Adjustment factors'!$B$9:$M$51,I$1,FALSE)),
IF(ISNUMBER('01. APC &amp; OPROC ETO'!I228),'01. APC &amp; OPROC ETO'!I228*(1+VLOOKUP(LEFT($B228,2),'00. Adjustment factors'!$B$9:$M$51,I$1,FALSE)),"-")))</f>
        <v>2011.0586320672201</v>
      </c>
      <c r="J228" s="688">
        <f>IF('01. APC &amp; OPROC Manual Adj'!J228&lt;&gt;"",'01. APC &amp; OPROC Manual Adj'!J228,'01. APC &amp; OPROC ETO'!J228)</f>
        <v>22</v>
      </c>
      <c r="K228" s="688">
        <f>IF('01. APC &amp; OPROC Manual Adj'!K228="-","-",
IF(ISNUMBER('01. APC &amp; OPROC Manual Adj'!K228),'01. APC &amp; OPROC Manual Adj'!K228*(1+VLOOKUP(LEFT($B228,2),'00. Adjustment factors'!$B$9:$M$51,K$1,FALSE)),
IF(ISNUMBER('01. APC &amp; OPROC ETO'!K228),'01. APC &amp; OPROC ETO'!K228*(1+VLOOKUP(LEFT($B228,2),'00. Adjustment factors'!$B$9:$M$51,K$1,FALSE)),"-")))</f>
        <v>186.71652490147974</v>
      </c>
      <c r="L228" s="688" t="str">
        <f>'01. APC &amp; OPROC ETO'!L228</f>
        <v>Yes</v>
      </c>
      <c r="M228" s="689">
        <f>'01. APC &amp; OPROC ETO'!M228</f>
        <v>0.30000000000000004</v>
      </c>
      <c r="N228" s="688">
        <f>IF('01. APC &amp; OPROC Manual Adj'!N228="-","-",
IF(ISNUMBER('01. APC &amp; OPROC Manual Adj'!N228),'01. APC &amp; OPROC Manual Adj'!N228*(1+VLOOKUP(LEFT($B228,2),'00. Adjustment factors'!$B$9:$M$51,N$1,FALSE)),
IF(ISNUMBER('01. APC &amp; OPROC ETO'!N228),'01. APC &amp; OPROC ETO'!N228*(1+VLOOKUP(LEFT($B228,2),'00. Adjustment factors'!$B$9:$M$51,N$1,FALSE)),"-")))</f>
        <v>603.82415350733663</v>
      </c>
      <c r="O228" s="688" t="str">
        <f>'01. APC &amp; OPROC ETO'!O228</f>
        <v/>
      </c>
      <c r="P228" s="690" t="str">
        <f>'01. APC &amp; OPROC ETO'!P228</f>
        <v/>
      </c>
      <c r="S228" s="359"/>
      <c r="T228" s="359"/>
    </row>
    <row r="229" spans="2:20" x14ac:dyDescent="0.2">
      <c r="B229" s="687" t="s">
        <v>1040</v>
      </c>
      <c r="C229" s="636" t="s">
        <v>2202</v>
      </c>
      <c r="D229" s="691" t="str">
        <f>IF('01. APC &amp; OPROC Manual Adj'!D229="-","-",
IF(ISNUMBER('01. APC &amp; OPROC Manual Adj'!D229),'01. APC &amp; OPROC Manual Adj'!D229*(1+VLOOKUP(LEFT($B229,2),'00. Adjustment factors'!$B$9:$M$51,D$1,FALSE)),
IF(ISNUMBER('01. APC &amp; OPROC ETO'!D229),'01. APC &amp; OPROC ETO'!D229*(1+VLOOKUP(LEFT($B229,2),'00. Adjustment factors'!$B$9:$M$51,D$1,FALSE)),"-")))</f>
        <v>-</v>
      </c>
      <c r="E229" s="688">
        <f>IF('01. APC &amp; OPROC Manual Adj'!E229="-","-",
IF(ISNUMBER('01. APC &amp; OPROC Manual Adj'!E229),'01. APC &amp; OPROC Manual Adj'!E229*(1+VLOOKUP(LEFT($B229,2),'00. Adjustment factors'!$B$9:$M$51,E$1,FALSE)),
IF(ISNUMBER('01. APC &amp; OPROC ETO'!E229),'01. APC &amp; OPROC ETO'!E229*(1+VLOOKUP(LEFT($B229,2),'00. Adjustment factors'!$B$9:$M$51,E$1,FALSE)),"-")))</f>
        <v>983.74706888527498</v>
      </c>
      <c r="F229" s="688" t="str">
        <f>IF('01. APC &amp; OPROC Manual Adj'!F229="-","-",
IF(ISNUMBER('01. APC &amp; OPROC Manual Adj'!F229),'01. APC &amp; OPROC Manual Adj'!F229*(1+VLOOKUP(LEFT($B229,2),'00. Adjustment factors'!$B$9:$M$51,F$1,FALSE)),
IF(ISNUMBER('01. APC &amp; OPROC ETO'!F229),'01. APC &amp; OPROC ETO'!F229*(1+VLOOKUP(LEFT($B229,2),'00. Adjustment factors'!$B$9:$M$51,F$1,FALSE)),"-")))</f>
        <v>-</v>
      </c>
      <c r="G229" s="688" t="str">
        <f>IF('01. APC &amp; OPROC Manual Adj'!G229="-","-",
IF(ISNUMBER('01. APC &amp; OPROC Manual Adj'!G229),'01. APC &amp; OPROC Manual Adj'!G229*(1+VLOOKUP(LEFT($B229,2),'00. Adjustment factors'!$B$9:$M$51,G$1,FALSE)),
IF(ISNUMBER('01. APC &amp; OPROC ETO'!G229),'01. APC &amp; OPROC ETO'!G229*(1+VLOOKUP(LEFT($B229,2),'00. Adjustment factors'!$B$9:$M$51,G$1,FALSE)),"-")))</f>
        <v>-</v>
      </c>
      <c r="H229" s="688">
        <f>IF('01. APC &amp; OPROC Manual Adj'!H229&lt;&gt;"",'01. APC &amp; OPROC Manual Adj'!H229,'01. APC &amp; OPROC ETO'!H229)</f>
        <v>11</v>
      </c>
      <c r="I229" s="688">
        <f>IF('01. APC &amp; OPROC Manual Adj'!I229="-","-",
IF(ISNUMBER('01. APC &amp; OPROC Manual Adj'!I229),'01. APC &amp; OPROC Manual Adj'!I229*(1+VLOOKUP(LEFT($B229,2),'00. Adjustment factors'!$B$9:$M$51,I$1,FALSE)),
IF(ISNUMBER('01. APC &amp; OPROC ETO'!I229),'01. APC &amp; OPROC ETO'!I229*(1+VLOOKUP(LEFT($B229,2),'00. Adjustment factors'!$B$9:$M$51,I$1,FALSE)),"-")))</f>
        <v>983.74706888527498</v>
      </c>
      <c r="J229" s="688">
        <f>IF('01. APC &amp; OPROC Manual Adj'!J229&lt;&gt;"",'01. APC &amp; OPROC Manual Adj'!J229,'01. APC &amp; OPROC ETO'!J229)</f>
        <v>11</v>
      </c>
      <c r="K229" s="688">
        <f>IF('01. APC &amp; OPROC Manual Adj'!K229="-","-",
IF(ISNUMBER('01. APC &amp; OPROC Manual Adj'!K229),'01. APC &amp; OPROC Manual Adj'!K229*(1+VLOOKUP(LEFT($B229,2),'00. Adjustment factors'!$B$9:$M$51,K$1,FALSE)),
IF(ISNUMBER('01. APC &amp; OPROC ETO'!K229),'01. APC &amp; OPROC ETO'!K229*(1+VLOOKUP(LEFT($B229,2),'00. Adjustment factors'!$B$9:$M$51,K$1,FALSE)),"-")))</f>
        <v>186.71652490147974</v>
      </c>
      <c r="L229" s="688" t="str">
        <f>'01. APC &amp; OPROC ETO'!L229</f>
        <v>Yes</v>
      </c>
      <c r="M229" s="689">
        <f>'01. APC &amp; OPROC ETO'!M229</f>
        <v>0.4</v>
      </c>
      <c r="N229" s="688">
        <f>IF('01. APC &amp; OPROC Manual Adj'!N229="-","-",
IF(ISNUMBER('01. APC &amp; OPROC Manual Adj'!N229),'01. APC &amp; OPROC Manual Adj'!N229*(1+VLOOKUP(LEFT($B229,2),'00. Adjustment factors'!$B$9:$M$51,N$1,FALSE)),
IF(ISNUMBER('01. APC &amp; OPROC ETO'!N229),'01. APC &amp; OPROC ETO'!N229*(1+VLOOKUP(LEFT($B229,2),'00. Adjustment factors'!$B$9:$M$51,N$1,FALSE)),"-")))</f>
        <v>393.09357644437353</v>
      </c>
      <c r="O229" s="688" t="str">
        <f>'01. APC &amp; OPROC ETO'!O229</f>
        <v/>
      </c>
      <c r="P229" s="690" t="str">
        <f>'01. APC &amp; OPROC ETO'!P229</f>
        <v/>
      </c>
      <c r="S229" s="359"/>
      <c r="T229" s="359"/>
    </row>
    <row r="230" spans="2:20" x14ac:dyDescent="0.2">
      <c r="B230" s="687" t="s">
        <v>1041</v>
      </c>
      <c r="C230" s="636" t="s">
        <v>2203</v>
      </c>
      <c r="D230" s="691" t="str">
        <f>IF('01. APC &amp; OPROC Manual Adj'!D230="-","-",
IF(ISNUMBER('01. APC &amp; OPROC Manual Adj'!D230),'01. APC &amp; OPROC Manual Adj'!D230*(1+VLOOKUP(LEFT($B230,2),'00. Adjustment factors'!$B$9:$M$51,D$1,FALSE)),
IF(ISNUMBER('01. APC &amp; OPROC ETO'!D230),'01. APC &amp; OPROC ETO'!D230*(1+VLOOKUP(LEFT($B230,2),'00. Adjustment factors'!$B$9:$M$51,D$1,FALSE)),"-")))</f>
        <v>-</v>
      </c>
      <c r="E230" s="688">
        <f>IF('01. APC &amp; OPROC Manual Adj'!E230="-","-",
IF(ISNUMBER('01. APC &amp; OPROC Manual Adj'!E230),'01. APC &amp; OPROC Manual Adj'!E230*(1+VLOOKUP(LEFT($B230,2),'00. Adjustment factors'!$B$9:$M$51,E$1,FALSE)),
IF(ISNUMBER('01. APC &amp; OPROC ETO'!E230),'01. APC &amp; OPROC ETO'!E230*(1+VLOOKUP(LEFT($B230,2),'00. Adjustment factors'!$B$9:$M$51,E$1,FALSE)),"-")))</f>
        <v>2041.4524652974553</v>
      </c>
      <c r="F230" s="688" t="str">
        <f>IF('01. APC &amp; OPROC Manual Adj'!F230="-","-",
IF(ISNUMBER('01. APC &amp; OPROC Manual Adj'!F230),'01. APC &amp; OPROC Manual Adj'!F230*(1+VLOOKUP(LEFT($B230,2),'00. Adjustment factors'!$B$9:$M$51,F$1,FALSE)),
IF(ISNUMBER('01. APC &amp; OPROC ETO'!F230),'01. APC &amp; OPROC ETO'!F230*(1+VLOOKUP(LEFT($B230,2),'00. Adjustment factors'!$B$9:$M$51,F$1,FALSE)),"-")))</f>
        <v>-</v>
      </c>
      <c r="G230" s="688" t="str">
        <f>IF('01. APC &amp; OPROC Manual Adj'!G230="-","-",
IF(ISNUMBER('01. APC &amp; OPROC Manual Adj'!G230),'01. APC &amp; OPROC Manual Adj'!G230*(1+VLOOKUP(LEFT($B230,2),'00. Adjustment factors'!$B$9:$M$51,G$1,FALSE)),
IF(ISNUMBER('01. APC &amp; OPROC ETO'!G230),'01. APC &amp; OPROC ETO'!G230*(1+VLOOKUP(LEFT($B230,2),'00. Adjustment factors'!$B$9:$M$51,G$1,FALSE)),"-")))</f>
        <v>-</v>
      </c>
      <c r="H230" s="688">
        <f>IF('01. APC &amp; OPROC Manual Adj'!H230&lt;&gt;"",'01. APC &amp; OPROC Manual Adj'!H230,'01. APC &amp; OPROC ETO'!H230)</f>
        <v>20</v>
      </c>
      <c r="I230" s="688">
        <f>IF('01. APC &amp; OPROC Manual Adj'!I230="-","-",
IF(ISNUMBER('01. APC &amp; OPROC Manual Adj'!I230),'01. APC &amp; OPROC Manual Adj'!I230*(1+VLOOKUP(LEFT($B230,2),'00. Adjustment factors'!$B$9:$M$51,I$1,FALSE)),
IF(ISNUMBER('01. APC &amp; OPROC ETO'!I230),'01. APC &amp; OPROC ETO'!I230*(1+VLOOKUP(LEFT($B230,2),'00. Adjustment factors'!$B$9:$M$51,I$1,FALSE)),"-")))</f>
        <v>1851.9975714956568</v>
      </c>
      <c r="J230" s="688">
        <f>IF('01. APC &amp; OPROC Manual Adj'!J230&lt;&gt;"",'01. APC &amp; OPROC Manual Adj'!J230,'01. APC &amp; OPROC ETO'!J230)</f>
        <v>15</v>
      </c>
      <c r="K230" s="688">
        <f>IF('01. APC &amp; OPROC Manual Adj'!K230="-","-",
IF(ISNUMBER('01. APC &amp; OPROC Manual Adj'!K230),'01. APC &amp; OPROC Manual Adj'!K230*(1+VLOOKUP(LEFT($B230,2),'00. Adjustment factors'!$B$9:$M$51,K$1,FALSE)),
IF(ISNUMBER('01. APC &amp; OPROC ETO'!K230),'01. APC &amp; OPROC ETO'!K230*(1+VLOOKUP(LEFT($B230,2),'00. Adjustment factors'!$B$9:$M$51,K$1,FALSE)),"-")))</f>
        <v>186.71652490147974</v>
      </c>
      <c r="L230" s="688" t="str">
        <f>'01. APC &amp; OPROC ETO'!L230</f>
        <v>Yes</v>
      </c>
      <c r="M230" s="689">
        <f>'01. APC &amp; OPROC ETO'!M230</f>
        <v>0.30000000000000004</v>
      </c>
      <c r="N230" s="688">
        <f>IF('01. APC &amp; OPROC Manual Adj'!N230="-","-",
IF(ISNUMBER('01. APC &amp; OPROC Manual Adj'!N230),'01. APC &amp; OPROC Manual Adj'!N230*(1+VLOOKUP(LEFT($B230,2),'00. Adjustment factors'!$B$9:$M$51,N$1,FALSE)),
IF(ISNUMBER('01. APC &amp; OPROC ETO'!N230),'01. APC &amp; OPROC ETO'!N230*(1+VLOOKUP(LEFT($B230,2),'00. Adjustment factors'!$B$9:$M$51,N$1,FALSE)),"-")))</f>
        <v>555.19402033896051</v>
      </c>
      <c r="O230" s="688" t="str">
        <f>'01. APC &amp; OPROC ETO'!O230</f>
        <v/>
      </c>
      <c r="P230" s="690" t="str">
        <f>'01. APC &amp; OPROC ETO'!P230</f>
        <v/>
      </c>
      <c r="S230" s="359"/>
      <c r="T230" s="359"/>
    </row>
    <row r="231" spans="2:20" x14ac:dyDescent="0.2">
      <c r="B231" s="687" t="s">
        <v>151</v>
      </c>
      <c r="C231" s="636" t="s">
        <v>2204</v>
      </c>
      <c r="D231" s="691" t="str">
        <f>IF('01. APC &amp; OPROC Manual Adj'!D231="-","-",
IF(ISNUMBER('01. APC &amp; OPROC Manual Adj'!D231),'01. APC &amp; OPROC Manual Adj'!D231*(1+VLOOKUP(LEFT($B231,2),'00. Adjustment factors'!$B$9:$M$51,D$1,FALSE)),
IF(ISNUMBER('01. APC &amp; OPROC ETO'!D231),'01. APC &amp; OPROC ETO'!D231*(1+VLOOKUP(LEFT($B231,2),'00. Adjustment factors'!$B$9:$M$51,D$1,FALSE)),"-")))</f>
        <v>-</v>
      </c>
      <c r="E231" s="688">
        <f>IF('01. APC &amp; OPROC Manual Adj'!E231="-","-",
IF(ISNUMBER('01. APC &amp; OPROC Manual Adj'!E231),'01. APC &amp; OPROC Manual Adj'!E231*(1+VLOOKUP(LEFT($B231,2),'00. Adjustment factors'!$B$9:$M$51,E$1,FALSE)),
IF(ISNUMBER('01. APC &amp; OPROC ETO'!E231),'01. APC &amp; OPROC ETO'!E231*(1+VLOOKUP(LEFT($B231,2),'00. Adjustment factors'!$B$9:$M$51,E$1,FALSE)),"-")))</f>
        <v>1119.5061906469916</v>
      </c>
      <c r="F231" s="688" t="str">
        <f>IF('01. APC &amp; OPROC Manual Adj'!F231="-","-",
IF(ISNUMBER('01. APC &amp; OPROC Manual Adj'!F231),'01. APC &amp; OPROC Manual Adj'!F231*(1+VLOOKUP(LEFT($B231,2),'00. Adjustment factors'!$B$9:$M$51,F$1,FALSE)),
IF(ISNUMBER('01. APC &amp; OPROC ETO'!F231),'01. APC &amp; OPROC ETO'!F231*(1+VLOOKUP(LEFT($B231,2),'00. Adjustment factors'!$B$9:$M$51,F$1,FALSE)),"-")))</f>
        <v>-</v>
      </c>
      <c r="G231" s="688" t="str">
        <f>IF('01. APC &amp; OPROC Manual Adj'!G231="-","-",
IF(ISNUMBER('01. APC &amp; OPROC Manual Adj'!G231),'01. APC &amp; OPROC Manual Adj'!G231*(1+VLOOKUP(LEFT($B231,2),'00. Adjustment factors'!$B$9:$M$51,G$1,FALSE)),
IF(ISNUMBER('01. APC &amp; OPROC ETO'!G231),'01. APC &amp; OPROC ETO'!G231*(1+VLOOKUP(LEFT($B231,2),'00. Adjustment factors'!$B$9:$M$51,G$1,FALSE)),"-")))</f>
        <v>-</v>
      </c>
      <c r="H231" s="688">
        <f>IF('01. APC &amp; OPROC Manual Adj'!H231&lt;&gt;"",'01. APC &amp; OPROC Manual Adj'!H231,'01. APC &amp; OPROC ETO'!H231)</f>
        <v>8</v>
      </c>
      <c r="I231" s="688">
        <f>IF('01. APC &amp; OPROC Manual Adj'!I231="-","-",
IF(ISNUMBER('01. APC &amp; OPROC Manual Adj'!I231),'01. APC &amp; OPROC Manual Adj'!I231*(1+VLOOKUP(LEFT($B231,2),'00. Adjustment factors'!$B$9:$M$51,I$1,FALSE)),
IF(ISNUMBER('01. APC &amp; OPROC ETO'!I231),'01. APC &amp; OPROC ETO'!I231*(1+VLOOKUP(LEFT($B231,2),'00. Adjustment factors'!$B$9:$M$51,I$1,FALSE)),"-")))</f>
        <v>924.98565797348715</v>
      </c>
      <c r="J231" s="688">
        <f>IF('01. APC &amp; OPROC Manual Adj'!J231&lt;&gt;"",'01. APC &amp; OPROC Manual Adj'!J231,'01. APC &amp; OPROC ETO'!J231)</f>
        <v>11</v>
      </c>
      <c r="K231" s="688">
        <f>IF('01. APC &amp; OPROC Manual Adj'!K231="-","-",
IF(ISNUMBER('01. APC &amp; OPROC Manual Adj'!K231),'01. APC &amp; OPROC Manual Adj'!K231*(1+VLOOKUP(LEFT($B231,2),'00. Adjustment factors'!$B$9:$M$51,K$1,FALSE)),
IF(ISNUMBER('01. APC &amp; OPROC ETO'!K231),'01. APC &amp; OPROC ETO'!K231*(1+VLOOKUP(LEFT($B231,2),'00. Adjustment factors'!$B$9:$M$51,K$1,FALSE)),"-")))</f>
        <v>186.71652490147974</v>
      </c>
      <c r="L231" s="688" t="str">
        <f>'01. APC &amp; OPROC ETO'!L231</f>
        <v>No</v>
      </c>
      <c r="M231" s="689" t="str">
        <f>'01. APC &amp; OPROC ETO'!M231</f>
        <v>-</v>
      </c>
      <c r="N231" s="688" t="str">
        <f>IF('01. APC &amp; OPROC Manual Adj'!N231="-","-",
IF(ISNUMBER('01. APC &amp; OPROC Manual Adj'!N231),'01. APC &amp; OPROC Manual Adj'!N231*(1+VLOOKUP(LEFT($B231,2),'00. Adjustment factors'!$B$9:$M$51,N$1,FALSE)),
IF(ISNUMBER('01. APC &amp; OPROC ETO'!N231),'01. APC &amp; OPROC ETO'!N231*(1+VLOOKUP(LEFT($B231,2),'00. Adjustment factors'!$B$9:$M$51,N$1,FALSE)),"-")))</f>
        <v>-</v>
      </c>
      <c r="O231" s="688">
        <f>'01. APC &amp; OPROC ETO'!O231</f>
        <v>1</v>
      </c>
      <c r="P231" s="690" t="str">
        <f>'01. APC &amp; OPROC ETO'!P231</f>
        <v>HRG</v>
      </c>
      <c r="S231" s="359"/>
      <c r="T231" s="359"/>
    </row>
    <row r="232" spans="2:20" x14ac:dyDescent="0.2">
      <c r="B232" s="687" t="s">
        <v>152</v>
      </c>
      <c r="C232" s="636" t="s">
        <v>2205</v>
      </c>
      <c r="D232" s="691" t="str">
        <f>IF('01. APC &amp; OPROC Manual Adj'!D232="-","-",
IF(ISNUMBER('01. APC &amp; OPROC Manual Adj'!D232),'01. APC &amp; OPROC Manual Adj'!D232*(1+VLOOKUP(LEFT($B232,2),'00. Adjustment factors'!$B$9:$M$51,D$1,FALSE)),
IF(ISNUMBER('01. APC &amp; OPROC ETO'!D232),'01. APC &amp; OPROC ETO'!D232*(1+VLOOKUP(LEFT($B232,2),'00. Adjustment factors'!$B$9:$M$51,D$1,FALSE)),"-")))</f>
        <v>-</v>
      </c>
      <c r="E232" s="688">
        <f>IF('01. APC &amp; OPROC Manual Adj'!E232="-","-",
IF(ISNUMBER('01. APC &amp; OPROC Manual Adj'!E232),'01. APC &amp; OPROC Manual Adj'!E232*(1+VLOOKUP(LEFT($B232,2),'00. Adjustment factors'!$B$9:$M$51,E$1,FALSE)),
IF(ISNUMBER('01. APC &amp; OPROC ETO'!E232),'01. APC &amp; OPROC ETO'!E232*(1+VLOOKUP(LEFT($B232,2),'00. Adjustment factors'!$B$9:$M$51,E$1,FALSE)),"-")))</f>
        <v>390.05419312135001</v>
      </c>
      <c r="F232" s="688" t="str">
        <f>IF('01. APC &amp; OPROC Manual Adj'!F232="-","-",
IF(ISNUMBER('01. APC &amp; OPROC Manual Adj'!F232),'01. APC &amp; OPROC Manual Adj'!F232*(1+VLOOKUP(LEFT($B232,2),'00. Adjustment factors'!$B$9:$M$51,F$1,FALSE)),
IF(ISNUMBER('01. APC &amp; OPROC ETO'!F232),'01. APC &amp; OPROC ETO'!F232*(1+VLOOKUP(LEFT($B232,2),'00. Adjustment factors'!$B$9:$M$51,F$1,FALSE)),"-")))</f>
        <v>-</v>
      </c>
      <c r="G232" s="688" t="str">
        <f>IF('01. APC &amp; OPROC Manual Adj'!G232="-","-",
IF(ISNUMBER('01. APC &amp; OPROC Manual Adj'!G232),'01. APC &amp; OPROC Manual Adj'!G232*(1+VLOOKUP(LEFT($B232,2),'00. Adjustment factors'!$B$9:$M$51,G$1,FALSE)),
IF(ISNUMBER('01. APC &amp; OPROC ETO'!G232),'01. APC &amp; OPROC ETO'!G232*(1+VLOOKUP(LEFT($B232,2),'00. Adjustment factors'!$B$9:$M$51,G$1,FALSE)),"-")))</f>
        <v>-</v>
      </c>
      <c r="H232" s="688">
        <f>IF('01. APC &amp; OPROC Manual Adj'!H232&lt;&gt;"",'01. APC &amp; OPROC Manual Adj'!H232,'01. APC &amp; OPROC ETO'!H232)</f>
        <v>5</v>
      </c>
      <c r="I232" s="688">
        <f>IF('01. APC &amp; OPROC Manual Adj'!I232="-","-",
IF(ISNUMBER('01. APC &amp; OPROC Manual Adj'!I232),'01. APC &amp; OPROC Manual Adj'!I232*(1+VLOOKUP(LEFT($B232,2),'00. Adjustment factors'!$B$9:$M$51,I$1,FALSE)),
IF(ISNUMBER('01. APC &amp; OPROC ETO'!I232),'01. APC &amp; OPROC ETO'!I232*(1+VLOOKUP(LEFT($B232,2),'00. Adjustment factors'!$B$9:$M$51,I$1,FALSE)),"-")))</f>
        <v>587.61410911787789</v>
      </c>
      <c r="J232" s="688">
        <f>IF('01. APC &amp; OPROC Manual Adj'!J232&lt;&gt;"",'01. APC &amp; OPROC Manual Adj'!J232,'01. APC &amp; OPROC ETO'!J232)</f>
        <v>8</v>
      </c>
      <c r="K232" s="688">
        <f>IF('01. APC &amp; OPROC Manual Adj'!K232="-","-",
IF(ISNUMBER('01. APC &amp; OPROC Manual Adj'!K232),'01. APC &amp; OPROC Manual Adj'!K232*(1+VLOOKUP(LEFT($B232,2),'00. Adjustment factors'!$B$9:$M$51,K$1,FALSE)),
IF(ISNUMBER('01. APC &amp; OPROC ETO'!K232),'01. APC &amp; OPROC ETO'!K232*(1+VLOOKUP(LEFT($B232,2),'00. Adjustment factors'!$B$9:$M$51,K$1,FALSE)),"-")))</f>
        <v>186.71652490147974</v>
      </c>
      <c r="L232" s="688" t="str">
        <f>'01. APC &amp; OPROC ETO'!L232</f>
        <v>No</v>
      </c>
      <c r="M232" s="689" t="str">
        <f>'01. APC &amp; OPROC ETO'!M232</f>
        <v>-</v>
      </c>
      <c r="N232" s="688" t="str">
        <f>IF('01. APC &amp; OPROC Manual Adj'!N232="-","-",
IF(ISNUMBER('01. APC &amp; OPROC Manual Adj'!N232),'01. APC &amp; OPROC Manual Adj'!N232*(1+VLOOKUP(LEFT($B232,2),'00. Adjustment factors'!$B$9:$M$51,N$1,FALSE)),
IF(ISNUMBER('01. APC &amp; OPROC ETO'!N232),'01. APC &amp; OPROC ETO'!N232*(1+VLOOKUP(LEFT($B232,2),'00. Adjustment factors'!$B$9:$M$51,N$1,FALSE)),"-")))</f>
        <v>-</v>
      </c>
      <c r="O232" s="688">
        <f>'01. APC &amp; OPROC ETO'!O232</f>
        <v>1</v>
      </c>
      <c r="P232" s="690" t="str">
        <f>'01. APC &amp; OPROC ETO'!P232</f>
        <v>HRG</v>
      </c>
      <c r="S232" s="359"/>
      <c r="T232" s="359"/>
    </row>
    <row r="233" spans="2:20" x14ac:dyDescent="0.2">
      <c r="B233" s="687" t="s">
        <v>1042</v>
      </c>
      <c r="C233" s="636" t="s">
        <v>2206</v>
      </c>
      <c r="D233" s="691" t="str">
        <f>IF('01. APC &amp; OPROC Manual Adj'!D233="-","-",
IF(ISNUMBER('01. APC &amp; OPROC Manual Adj'!D233),'01. APC &amp; OPROC Manual Adj'!D233*(1+VLOOKUP(LEFT($B233,2),'00. Adjustment factors'!$B$9:$M$51,D$1,FALSE)),
IF(ISNUMBER('01. APC &amp; OPROC ETO'!D233),'01. APC &amp; OPROC ETO'!D233*(1+VLOOKUP(LEFT($B233,2),'00. Adjustment factors'!$B$9:$M$51,D$1,FALSE)),"-")))</f>
        <v>-</v>
      </c>
      <c r="E233" s="688">
        <f>IF('01. APC &amp; OPROC Manual Adj'!E233="-","-",
IF(ISNUMBER('01. APC &amp; OPROC Manual Adj'!E233),'01. APC &amp; OPROC Manual Adj'!E233*(1+VLOOKUP(LEFT($B233,2),'00. Adjustment factors'!$B$9:$M$51,E$1,FALSE)),
IF(ISNUMBER('01. APC &amp; OPROC ETO'!E233),'01. APC &amp; OPROC ETO'!E233*(1+VLOOKUP(LEFT($B233,2),'00. Adjustment factors'!$B$9:$M$51,E$1,FALSE)),"-")))</f>
        <v>2033.3474431027259</v>
      </c>
      <c r="F233" s="688" t="str">
        <f>IF('01. APC &amp; OPROC Manual Adj'!F233="-","-",
IF(ISNUMBER('01. APC &amp; OPROC Manual Adj'!F233),'01. APC &amp; OPROC Manual Adj'!F233*(1+VLOOKUP(LEFT($B233,2),'00. Adjustment factors'!$B$9:$M$51,F$1,FALSE)),
IF(ISNUMBER('01. APC &amp; OPROC ETO'!F233),'01. APC &amp; OPROC ETO'!F233*(1+VLOOKUP(LEFT($B233,2),'00. Adjustment factors'!$B$9:$M$51,F$1,FALSE)),"-")))</f>
        <v>-</v>
      </c>
      <c r="G233" s="688" t="str">
        <f>IF('01. APC &amp; OPROC Manual Adj'!G233="-","-",
IF(ISNUMBER('01. APC &amp; OPROC Manual Adj'!G233),'01. APC &amp; OPROC Manual Adj'!G233*(1+VLOOKUP(LEFT($B233,2),'00. Adjustment factors'!$B$9:$M$51,G$1,FALSE)),
IF(ISNUMBER('01. APC &amp; OPROC ETO'!G233),'01. APC &amp; OPROC ETO'!G233*(1+VLOOKUP(LEFT($B233,2),'00. Adjustment factors'!$B$9:$M$51,G$1,FALSE)),"-")))</f>
        <v>-</v>
      </c>
      <c r="H233" s="688">
        <f>IF('01. APC &amp; OPROC Manual Adj'!H233&lt;&gt;"",'01. APC &amp; OPROC Manual Adj'!H233,'01. APC &amp; OPROC ETO'!H233)</f>
        <v>16</v>
      </c>
      <c r="I233" s="688">
        <f>IF('01. APC &amp; OPROC Manual Adj'!I233="-","-",
IF(ISNUMBER('01. APC &amp; OPROC Manual Adj'!I233),'01. APC &amp; OPROC Manual Adj'!I233*(1+VLOOKUP(LEFT($B233,2),'00. Adjustment factors'!$B$9:$M$51,I$1,FALSE)),
IF(ISNUMBER('01. APC &amp; OPROC ETO'!I233),'01. APC &amp; OPROC ETO'!I233*(1+VLOOKUP(LEFT($B233,2),'00. Adjustment factors'!$B$9:$M$51,I$1,FALSE)),"-")))</f>
        <v>3246.0613889891051</v>
      </c>
      <c r="J233" s="688">
        <f>IF('01. APC &amp; OPROC Manual Adj'!J233&lt;&gt;"",'01. APC &amp; OPROC Manual Adj'!J233,'01. APC &amp; OPROC ETO'!J233)</f>
        <v>32</v>
      </c>
      <c r="K233" s="688">
        <f>IF('01. APC &amp; OPROC Manual Adj'!K233="-","-",
IF(ISNUMBER('01. APC &amp; OPROC Manual Adj'!K233),'01. APC &amp; OPROC Manual Adj'!K233*(1+VLOOKUP(LEFT($B233,2),'00. Adjustment factors'!$B$9:$M$51,K$1,FALSE)),
IF(ISNUMBER('01. APC &amp; OPROC ETO'!K233),'01. APC &amp; OPROC ETO'!K233*(1+VLOOKUP(LEFT($B233,2),'00. Adjustment factors'!$B$9:$M$51,K$1,FALSE)),"-")))</f>
        <v>186.71652490147974</v>
      </c>
      <c r="L233" s="688" t="str">
        <f>'01. APC &amp; OPROC ETO'!L233</f>
        <v>Yes</v>
      </c>
      <c r="M233" s="689">
        <f>'01. APC &amp; OPROC ETO'!M233</f>
        <v>0.30000000000000004</v>
      </c>
      <c r="N233" s="688">
        <f>IF('01. APC &amp; OPROC Manual Adj'!N233="-","-",
IF(ISNUMBER('01. APC &amp; OPROC Manual Adj'!N233),'01. APC &amp; OPROC Manual Adj'!N233*(1+VLOOKUP(LEFT($B233,2),'00. Adjustment factors'!$B$9:$M$51,N$1,FALSE)),
IF(ISNUMBER('01. APC &amp; OPROC ETO'!N233),'01. APC &amp; OPROC ETO'!N233*(1+VLOOKUP(LEFT($B233,2),'00. Adjustment factors'!$B$9:$M$51,N$1,FALSE)),"-")))</f>
        <v>973.61579114186327</v>
      </c>
      <c r="O233" s="688" t="str">
        <f>'01. APC &amp; OPROC ETO'!O233</f>
        <v/>
      </c>
      <c r="P233" s="690" t="str">
        <f>'01. APC &amp; OPROC ETO'!P233</f>
        <v/>
      </c>
      <c r="S233" s="359"/>
      <c r="T233" s="359"/>
    </row>
    <row r="234" spans="2:20" x14ac:dyDescent="0.2">
      <c r="B234" s="687" t="s">
        <v>1043</v>
      </c>
      <c r="C234" s="636" t="s">
        <v>2207</v>
      </c>
      <c r="D234" s="691" t="str">
        <f>IF('01. APC &amp; OPROC Manual Adj'!D234="-","-",
IF(ISNUMBER('01. APC &amp; OPROC Manual Adj'!D234),'01. APC &amp; OPROC Manual Adj'!D234*(1+VLOOKUP(LEFT($B234,2),'00. Adjustment factors'!$B$9:$M$51,D$1,FALSE)),
IF(ISNUMBER('01. APC &amp; OPROC ETO'!D234),'01. APC &amp; OPROC ETO'!D234*(1+VLOOKUP(LEFT($B234,2),'00. Adjustment factors'!$B$9:$M$51,D$1,FALSE)),"-")))</f>
        <v>-</v>
      </c>
      <c r="E234" s="688">
        <f>IF('01. APC &amp; OPROC Manual Adj'!E234="-","-",
IF(ISNUMBER('01. APC &amp; OPROC Manual Adj'!E234),'01. APC &amp; OPROC Manual Adj'!E234*(1+VLOOKUP(LEFT($B234,2),'00. Adjustment factors'!$B$9:$M$51,E$1,FALSE)),
IF(ISNUMBER('01. APC &amp; OPROC ETO'!E234),'01. APC &amp; OPROC ETO'!E234*(1+VLOOKUP(LEFT($B234,2),'00. Adjustment factors'!$B$9:$M$51,E$1,FALSE)),"-")))</f>
        <v>1969.5203933192322</v>
      </c>
      <c r="F234" s="688" t="str">
        <f>IF('01. APC &amp; OPROC Manual Adj'!F234="-","-",
IF(ISNUMBER('01. APC &amp; OPROC Manual Adj'!F234),'01. APC &amp; OPROC Manual Adj'!F234*(1+VLOOKUP(LEFT($B234,2),'00. Adjustment factors'!$B$9:$M$51,F$1,FALSE)),
IF(ISNUMBER('01. APC &amp; OPROC ETO'!F234),'01. APC &amp; OPROC ETO'!F234*(1+VLOOKUP(LEFT($B234,2),'00. Adjustment factors'!$B$9:$M$51,F$1,FALSE)),"-")))</f>
        <v>-</v>
      </c>
      <c r="G234" s="688" t="str">
        <f>IF('01. APC &amp; OPROC Manual Adj'!G234="-","-",
IF(ISNUMBER('01. APC &amp; OPROC Manual Adj'!G234),'01. APC &amp; OPROC Manual Adj'!G234*(1+VLOOKUP(LEFT($B234,2),'00. Adjustment factors'!$B$9:$M$51,G$1,FALSE)),
IF(ISNUMBER('01. APC &amp; OPROC ETO'!G234),'01. APC &amp; OPROC ETO'!G234*(1+VLOOKUP(LEFT($B234,2),'00. Adjustment factors'!$B$9:$M$51,G$1,FALSE)),"-")))</f>
        <v>-</v>
      </c>
      <c r="H234" s="688">
        <f>IF('01. APC &amp; OPROC Manual Adj'!H234&lt;&gt;"",'01. APC &amp; OPROC Manual Adj'!H234,'01. APC &amp; OPROC ETO'!H234)</f>
        <v>11</v>
      </c>
      <c r="I234" s="688">
        <f>IF('01. APC &amp; OPROC Manual Adj'!I234="-","-",
IF(ISNUMBER('01. APC &amp; OPROC Manual Adj'!I234),'01. APC &amp; OPROC Manual Adj'!I234*(1+VLOOKUP(LEFT($B234,2),'00. Adjustment factors'!$B$9:$M$51,I$1,FALSE)),
IF(ISNUMBER('01. APC &amp; OPROC ETO'!I234),'01. APC &amp; OPROC ETO'!I234*(1+VLOOKUP(LEFT($B234,2),'00. Adjustment factors'!$B$9:$M$51,I$1,FALSE)),"-")))</f>
        <v>1240.0683957935908</v>
      </c>
      <c r="J234" s="688">
        <f>IF('01. APC &amp; OPROC Manual Adj'!J234&lt;&gt;"",'01. APC &amp; OPROC Manual Adj'!J234,'01. APC &amp; OPROC ETO'!J234)</f>
        <v>20</v>
      </c>
      <c r="K234" s="688">
        <f>IF('01. APC &amp; OPROC Manual Adj'!K234="-","-",
IF(ISNUMBER('01. APC &amp; OPROC Manual Adj'!K234),'01. APC &amp; OPROC Manual Adj'!K234*(1+VLOOKUP(LEFT($B234,2),'00. Adjustment factors'!$B$9:$M$51,K$1,FALSE)),
IF(ISNUMBER('01. APC &amp; OPROC ETO'!K234),'01. APC &amp; OPROC ETO'!K234*(1+VLOOKUP(LEFT($B234,2),'00. Adjustment factors'!$B$9:$M$51,K$1,FALSE)),"-")))</f>
        <v>186.71652490147974</v>
      </c>
      <c r="L234" s="688" t="str">
        <f>'01. APC &amp; OPROC ETO'!L234</f>
        <v>Yes</v>
      </c>
      <c r="M234" s="689">
        <f>'01. APC &amp; OPROC ETO'!M234</f>
        <v>0.30000000000000004</v>
      </c>
      <c r="N234" s="688">
        <f>IF('01. APC &amp; OPROC Manual Adj'!N234="-","-",
IF(ISNUMBER('01. APC &amp; OPROC Manual Adj'!N234),'01. APC &amp; OPROC Manual Adj'!N234*(1+VLOOKUP(LEFT($B234,2),'00. Adjustment factors'!$B$9:$M$51,N$1,FALSE)),
IF(ISNUMBER('01. APC &amp; OPROC ETO'!N234),'01. APC &amp; OPROC ETO'!N234*(1+VLOOKUP(LEFT($B234,2),'00. Adjustment factors'!$B$9:$M$51,N$1,FALSE)),"-")))</f>
        <v>371.81789318320898</v>
      </c>
      <c r="O234" s="688">
        <f>'01. APC &amp; OPROC ETO'!O234</f>
        <v>1</v>
      </c>
      <c r="P234" s="690" t="str">
        <f>'01. APC &amp; OPROC ETO'!P234</f>
        <v>HRG</v>
      </c>
      <c r="S234" s="359"/>
      <c r="T234" s="359"/>
    </row>
    <row r="235" spans="2:20" x14ac:dyDescent="0.2">
      <c r="B235" s="687" t="s">
        <v>1044</v>
      </c>
      <c r="C235" s="636" t="s">
        <v>2208</v>
      </c>
      <c r="D235" s="691" t="str">
        <f>IF('01. APC &amp; OPROC Manual Adj'!D235="-","-",
IF(ISNUMBER('01. APC &amp; OPROC Manual Adj'!D235),'01. APC &amp; OPROC Manual Adj'!D235*(1+VLOOKUP(LEFT($B235,2),'00. Adjustment factors'!$B$9:$M$51,D$1,FALSE)),
IF(ISNUMBER('01. APC &amp; OPROC ETO'!D235),'01. APC &amp; OPROC ETO'!D235*(1+VLOOKUP(LEFT($B235,2),'00. Adjustment factors'!$B$9:$M$51,D$1,FALSE)),"-")))</f>
        <v>-</v>
      </c>
      <c r="E235" s="688">
        <f>IF('01. APC &amp; OPROC Manual Adj'!E235="-","-",
IF(ISNUMBER('01. APC &amp; OPROC Manual Adj'!E235),'01. APC &amp; OPROC Manual Adj'!E235*(1+VLOOKUP(LEFT($B235,2),'00. Adjustment factors'!$B$9:$M$51,E$1,FALSE)),
IF(ISNUMBER('01. APC &amp; OPROC ETO'!E235),'01. APC &amp; OPROC ETO'!E235*(1+VLOOKUP(LEFT($B235,2),'00. Adjustment factors'!$B$9:$M$51,E$1,FALSE)),"-")))</f>
        <v>1451.812100630895</v>
      </c>
      <c r="F235" s="688" t="str">
        <f>IF('01. APC &amp; OPROC Manual Adj'!F235="-","-",
IF(ISNUMBER('01. APC &amp; OPROC Manual Adj'!F235),'01. APC &amp; OPROC Manual Adj'!F235*(1+VLOOKUP(LEFT($B235,2),'00. Adjustment factors'!$B$9:$M$51,F$1,FALSE)),
IF(ISNUMBER('01. APC &amp; OPROC ETO'!F235),'01. APC &amp; OPROC ETO'!F235*(1+VLOOKUP(LEFT($B235,2),'00. Adjustment factors'!$B$9:$M$51,F$1,FALSE)),"-")))</f>
        <v>-</v>
      </c>
      <c r="G235" s="688" t="str">
        <f>IF('01. APC &amp; OPROC Manual Adj'!G235="-","-",
IF(ISNUMBER('01. APC &amp; OPROC Manual Adj'!G235),'01. APC &amp; OPROC Manual Adj'!G235*(1+VLOOKUP(LEFT($B235,2),'00. Adjustment factors'!$B$9:$M$51,G$1,FALSE)),
IF(ISNUMBER('01. APC &amp; OPROC ETO'!G235),'01. APC &amp; OPROC ETO'!G235*(1+VLOOKUP(LEFT($B235,2),'00. Adjustment factors'!$B$9:$M$51,G$1,FALSE)),"-")))</f>
        <v>-</v>
      </c>
      <c r="H235" s="688">
        <f>IF('01. APC &amp; OPROC Manual Adj'!H235&lt;&gt;"",'01. APC &amp; OPROC Manual Adj'!H235,'01. APC &amp; OPROC ETO'!H235)</f>
        <v>8</v>
      </c>
      <c r="I235" s="688">
        <f>IF('01. APC &amp; OPROC Manual Adj'!I235="-","-",
IF(ISNUMBER('01. APC &amp; OPROC Manual Adj'!I235),'01. APC &amp; OPROC Manual Adj'!I235*(1+VLOOKUP(LEFT($B235,2),'00. Adjustment factors'!$B$9:$M$51,I$1,FALSE)),
IF(ISNUMBER('01. APC &amp; OPROC ETO'!I235),'01. APC &amp; OPROC ETO'!I235*(1+VLOOKUP(LEFT($B235,2),'00. Adjustment factors'!$B$9:$M$51,I$1,FALSE)),"-")))</f>
        <v>620.03419789679538</v>
      </c>
      <c r="J235" s="688">
        <f>IF('01. APC &amp; OPROC Manual Adj'!J235&lt;&gt;"",'01. APC &amp; OPROC Manual Adj'!J235,'01. APC &amp; OPROC ETO'!J235)</f>
        <v>11</v>
      </c>
      <c r="K235" s="688">
        <f>IF('01. APC &amp; OPROC Manual Adj'!K235="-","-",
IF(ISNUMBER('01. APC &amp; OPROC Manual Adj'!K235),'01. APC &amp; OPROC Manual Adj'!K235*(1+VLOOKUP(LEFT($B235,2),'00. Adjustment factors'!$B$9:$M$51,K$1,FALSE)),
IF(ISNUMBER('01. APC &amp; OPROC ETO'!K235),'01. APC &amp; OPROC ETO'!K235*(1+VLOOKUP(LEFT($B235,2),'00. Adjustment factors'!$B$9:$M$51,K$1,FALSE)),"-")))</f>
        <v>186.71652490147974</v>
      </c>
      <c r="L235" s="688" t="str">
        <f>'01. APC &amp; OPROC ETO'!L235</f>
        <v>Yes</v>
      </c>
      <c r="M235" s="689">
        <f>'01. APC &amp; OPROC ETO'!M235</f>
        <v>0.4</v>
      </c>
      <c r="N235" s="688">
        <f>IF('01. APC &amp; OPROC Manual Adj'!N235="-","-",
IF(ISNUMBER('01. APC &amp; OPROC Manual Adj'!N235),'01. APC &amp; OPROC Manual Adj'!N235*(1+VLOOKUP(LEFT($B235,2),'00. Adjustment factors'!$B$9:$M$51,N$1,FALSE)),
IF(ISNUMBER('01. APC &amp; OPROC ETO'!N235),'01. APC &amp; OPROC ETO'!N235*(1+VLOOKUP(LEFT($B235,2),'00. Adjustment factors'!$B$9:$M$51,N$1,FALSE)),"-")))</f>
        <v>248.21630471358637</v>
      </c>
      <c r="O235" s="688">
        <f>'01. APC &amp; OPROC ETO'!O235</f>
        <v>1</v>
      </c>
      <c r="P235" s="690" t="str">
        <f>'01. APC &amp; OPROC ETO'!P235</f>
        <v>HRG</v>
      </c>
      <c r="S235" s="359"/>
      <c r="T235" s="359"/>
    </row>
    <row r="236" spans="2:20" x14ac:dyDescent="0.2">
      <c r="B236" s="687" t="s">
        <v>1045</v>
      </c>
      <c r="C236" s="636" t="s">
        <v>2209</v>
      </c>
      <c r="D236" s="691" t="str">
        <f>IF('01. APC &amp; OPROC Manual Adj'!D236="-","-",
IF(ISNUMBER('01. APC &amp; OPROC Manual Adj'!D236),'01. APC &amp; OPROC Manual Adj'!D236*(1+VLOOKUP(LEFT($B236,2),'00. Adjustment factors'!$B$9:$M$51,D$1,FALSE)),
IF(ISNUMBER('01. APC &amp; OPROC ETO'!D236),'01. APC &amp; OPROC ETO'!D236*(1+VLOOKUP(LEFT($B236,2),'00. Adjustment factors'!$B$9:$M$51,D$1,FALSE)),"-")))</f>
        <v>-</v>
      </c>
      <c r="E236" s="688">
        <f>IF('01. APC &amp; OPROC Manual Adj'!E236="-","-",
IF(ISNUMBER('01. APC &amp; OPROC Manual Adj'!E236),'01. APC &amp; OPROC Manual Adj'!E236*(1+VLOOKUP(LEFT($B236,2),'00. Adjustment factors'!$B$9:$M$51,E$1,FALSE)),
IF(ISNUMBER('01. APC &amp; OPROC ETO'!E236),'01. APC &amp; OPROC ETO'!E236*(1+VLOOKUP(LEFT($B236,2),'00. Adjustment factors'!$B$9:$M$51,E$1,FALSE)),"-")))</f>
        <v>1109.3749129035798</v>
      </c>
      <c r="F236" s="688" t="str">
        <f>IF('01. APC &amp; OPROC Manual Adj'!F236="-","-",
IF(ISNUMBER('01. APC &amp; OPROC Manual Adj'!F236),'01. APC &amp; OPROC Manual Adj'!F236*(1+VLOOKUP(LEFT($B236,2),'00. Adjustment factors'!$B$9:$M$51,F$1,FALSE)),
IF(ISNUMBER('01. APC &amp; OPROC ETO'!F236),'01. APC &amp; OPROC ETO'!F236*(1+VLOOKUP(LEFT($B236,2),'00. Adjustment factors'!$B$9:$M$51,F$1,FALSE)),"-")))</f>
        <v>-</v>
      </c>
      <c r="G236" s="688" t="str">
        <f>IF('01. APC &amp; OPROC Manual Adj'!G236="-","-",
IF(ISNUMBER('01. APC &amp; OPROC Manual Adj'!G236),'01. APC &amp; OPROC Manual Adj'!G236*(1+VLOOKUP(LEFT($B236,2),'00. Adjustment factors'!$B$9:$M$51,G$1,FALSE)),
IF(ISNUMBER('01. APC &amp; OPROC ETO'!G236),'01. APC &amp; OPROC ETO'!G236*(1+VLOOKUP(LEFT($B236,2),'00. Adjustment factors'!$B$9:$M$51,G$1,FALSE)),"-")))</f>
        <v>-</v>
      </c>
      <c r="H236" s="688">
        <f>IF('01. APC &amp; OPROC Manual Adj'!H236&lt;&gt;"",'01. APC &amp; OPROC Manual Adj'!H236,'01. APC &amp; OPROC ETO'!H236)</f>
        <v>8</v>
      </c>
      <c r="I236" s="688">
        <f>IF('01. APC &amp; OPROC Manual Adj'!I236="-","-",
IF(ISNUMBER('01. APC &amp; OPROC Manual Adj'!I236),'01. APC &amp; OPROC Manual Adj'!I236*(1+VLOOKUP(LEFT($B236,2),'00. Adjustment factors'!$B$9:$M$51,I$1,FALSE)),
IF(ISNUMBER('01. APC &amp; OPROC ETO'!I236),'01. APC &amp; OPROC ETO'!I236*(1+VLOOKUP(LEFT($B236,2),'00. Adjustment factors'!$B$9:$M$51,I$1,FALSE)),"-")))</f>
        <v>3212.6281724358464</v>
      </c>
      <c r="J236" s="688">
        <f>IF('01. APC &amp; OPROC Manual Adj'!J236&lt;&gt;"",'01. APC &amp; OPROC Manual Adj'!J236,'01. APC &amp; OPROC ETO'!J236)</f>
        <v>31</v>
      </c>
      <c r="K236" s="688">
        <f>IF('01. APC &amp; OPROC Manual Adj'!K236="-","-",
IF(ISNUMBER('01. APC &amp; OPROC Manual Adj'!K236),'01. APC &amp; OPROC Manual Adj'!K236*(1+VLOOKUP(LEFT($B236,2),'00. Adjustment factors'!$B$9:$M$51,K$1,FALSE)),
IF(ISNUMBER('01. APC &amp; OPROC ETO'!K236),'01. APC &amp; OPROC ETO'!K236*(1+VLOOKUP(LEFT($B236,2),'00. Adjustment factors'!$B$9:$M$51,K$1,FALSE)),"-")))</f>
        <v>186.71652490147974</v>
      </c>
      <c r="L236" s="688" t="str">
        <f>'01. APC &amp; OPROC ETO'!L236</f>
        <v>Yes</v>
      </c>
      <c r="M236" s="689">
        <f>'01. APC &amp; OPROC ETO'!M236</f>
        <v>0.30000000000000004</v>
      </c>
      <c r="N236" s="688">
        <f>IF('01. APC &amp; OPROC Manual Adj'!N236="-","-",
IF(ISNUMBER('01. APC &amp; OPROC Manual Adj'!N236),'01. APC &amp; OPROC Manual Adj'!N236*(1+VLOOKUP(LEFT($B236,2),'00. Adjustment factors'!$B$9:$M$51,N$1,FALSE)),
IF(ISNUMBER('01. APC &amp; OPROC ETO'!N236),'01. APC &amp; OPROC ETO'!N236*(1+VLOOKUP(LEFT($B236,2),'00. Adjustment factors'!$B$9:$M$51,N$1,FALSE)),"-")))</f>
        <v>963.48451339845155</v>
      </c>
      <c r="O236" s="688" t="str">
        <f>'01. APC &amp; OPROC ETO'!O236</f>
        <v/>
      </c>
      <c r="P236" s="690" t="str">
        <f>'01. APC &amp; OPROC ETO'!P236</f>
        <v/>
      </c>
      <c r="S236" s="359"/>
      <c r="T236" s="359"/>
    </row>
    <row r="237" spans="2:20" x14ac:dyDescent="0.2">
      <c r="B237" s="687" t="s">
        <v>1046</v>
      </c>
      <c r="C237" s="636" t="s">
        <v>2210</v>
      </c>
      <c r="D237" s="691" t="str">
        <f>IF('01. APC &amp; OPROC Manual Adj'!D237="-","-",
IF(ISNUMBER('01. APC &amp; OPROC Manual Adj'!D237),'01. APC &amp; OPROC Manual Adj'!D237*(1+VLOOKUP(LEFT($B237,2),'00. Adjustment factors'!$B$9:$M$51,D$1,FALSE)),
IF(ISNUMBER('01. APC &amp; OPROC ETO'!D237),'01. APC &amp; OPROC ETO'!D237*(1+VLOOKUP(LEFT($B237,2),'00. Adjustment factors'!$B$9:$M$51,D$1,FALSE)),"-")))</f>
        <v>-</v>
      </c>
      <c r="E237" s="688">
        <f>IF('01. APC &amp; OPROC Manual Adj'!E237="-","-",
IF(ISNUMBER('01. APC &amp; OPROC Manual Adj'!E237),'01. APC &amp; OPROC Manual Adj'!E237*(1+VLOOKUP(LEFT($B237,2),'00. Adjustment factors'!$B$9:$M$51,E$1,FALSE)),
IF(ISNUMBER('01. APC &amp; OPROC ETO'!E237),'01. APC &amp; OPROC ETO'!E237*(1+VLOOKUP(LEFT($B237,2),'00. Adjustment factors'!$B$9:$M$51,E$1,FALSE)),"-")))</f>
        <v>1062.771035283886</v>
      </c>
      <c r="F237" s="688" t="str">
        <f>IF('01. APC &amp; OPROC Manual Adj'!F237="-","-",
IF(ISNUMBER('01. APC &amp; OPROC Manual Adj'!F237),'01. APC &amp; OPROC Manual Adj'!F237*(1+VLOOKUP(LEFT($B237,2),'00. Adjustment factors'!$B$9:$M$51,F$1,FALSE)),
IF(ISNUMBER('01. APC &amp; OPROC ETO'!F237),'01. APC &amp; OPROC ETO'!F237*(1+VLOOKUP(LEFT($B237,2),'00. Adjustment factors'!$B$9:$M$51,F$1,FALSE)),"-")))</f>
        <v>-</v>
      </c>
      <c r="G237" s="688" t="str">
        <f>IF('01. APC &amp; OPROC Manual Adj'!G237="-","-",
IF(ISNUMBER('01. APC &amp; OPROC Manual Adj'!G237),'01. APC &amp; OPROC Manual Adj'!G237*(1+VLOOKUP(LEFT($B237,2),'00. Adjustment factors'!$B$9:$M$51,G$1,FALSE)),
IF(ISNUMBER('01. APC &amp; OPROC ETO'!G237),'01. APC &amp; OPROC ETO'!G237*(1+VLOOKUP(LEFT($B237,2),'00. Adjustment factors'!$B$9:$M$51,G$1,FALSE)),"-")))</f>
        <v>-</v>
      </c>
      <c r="H237" s="688">
        <f>IF('01. APC &amp; OPROC Manual Adj'!H237&lt;&gt;"",'01. APC &amp; OPROC Manual Adj'!H237,'01. APC &amp; OPROC ETO'!H237)</f>
        <v>5</v>
      </c>
      <c r="I237" s="688">
        <f>IF('01. APC &amp; OPROC Manual Adj'!I237="-","-",
IF(ISNUMBER('01. APC &amp; OPROC Manual Adj'!I237),'01. APC &amp; OPROC Manual Adj'!I237*(1+VLOOKUP(LEFT($B237,2),'00. Adjustment factors'!$B$9:$M$51,I$1,FALSE)),
IF(ISNUMBER('01. APC &amp; OPROC ETO'!I237),'01. APC &amp; OPROC ETO'!I237*(1+VLOOKUP(LEFT($B237,2),'00. Adjustment factors'!$B$9:$M$51,I$1,FALSE)),"-")))</f>
        <v>2343.3645420511234</v>
      </c>
      <c r="J237" s="688">
        <f>IF('01. APC &amp; OPROC Manual Adj'!J237&lt;&gt;"",'01. APC &amp; OPROC Manual Adj'!J237,'01. APC &amp; OPROC ETO'!J237)</f>
        <v>19</v>
      </c>
      <c r="K237" s="688">
        <f>IF('01. APC &amp; OPROC Manual Adj'!K237="-","-",
IF(ISNUMBER('01. APC &amp; OPROC Manual Adj'!K237),'01. APC &amp; OPROC Manual Adj'!K237*(1+VLOOKUP(LEFT($B237,2),'00. Adjustment factors'!$B$9:$M$51,K$1,FALSE)),
IF(ISNUMBER('01. APC &amp; OPROC ETO'!K237),'01. APC &amp; OPROC ETO'!K237*(1+VLOOKUP(LEFT($B237,2),'00. Adjustment factors'!$B$9:$M$51,K$1,FALSE)),"-")))</f>
        <v>186.71652490147974</v>
      </c>
      <c r="L237" s="688" t="str">
        <f>'01. APC &amp; OPROC ETO'!L237</f>
        <v>Yes</v>
      </c>
      <c r="M237" s="689">
        <f>'01. APC &amp; OPROC ETO'!M237</f>
        <v>0.30000000000000004</v>
      </c>
      <c r="N237" s="688">
        <f>IF('01. APC &amp; OPROC Manual Adj'!N237="-","-",
IF(ISNUMBER('01. APC &amp; OPROC Manual Adj'!N237),'01. APC &amp; OPROC Manual Adj'!N237*(1+VLOOKUP(LEFT($B237,2),'00. Adjustment factors'!$B$9:$M$51,N$1,FALSE)),
IF(ISNUMBER('01. APC &amp; OPROC ETO'!N237),'01. APC &amp; OPROC ETO'!N237*(1+VLOOKUP(LEFT($B237,2),'00. Adjustment factors'!$B$9:$M$51,N$1,FALSE)),"-")))</f>
        <v>703.11067539277121</v>
      </c>
      <c r="O237" s="688" t="str">
        <f>'01. APC &amp; OPROC ETO'!O237</f>
        <v/>
      </c>
      <c r="P237" s="690" t="str">
        <f>'01. APC &amp; OPROC ETO'!P237</f>
        <v/>
      </c>
      <c r="S237" s="359"/>
      <c r="T237" s="359"/>
    </row>
    <row r="238" spans="2:20" x14ac:dyDescent="0.2">
      <c r="B238" s="687" t="s">
        <v>1047</v>
      </c>
      <c r="C238" s="636" t="s">
        <v>2211</v>
      </c>
      <c r="D238" s="691" t="str">
        <f>IF('01. APC &amp; OPROC Manual Adj'!D238="-","-",
IF(ISNUMBER('01. APC &amp; OPROC Manual Adj'!D238),'01. APC &amp; OPROC Manual Adj'!D238*(1+VLOOKUP(LEFT($B238,2),'00. Adjustment factors'!$B$9:$M$51,D$1,FALSE)),
IF(ISNUMBER('01. APC &amp; OPROC ETO'!D238),'01. APC &amp; OPROC ETO'!D238*(1+VLOOKUP(LEFT($B238,2),'00. Adjustment factors'!$B$9:$M$51,D$1,FALSE)),"-")))</f>
        <v>-</v>
      </c>
      <c r="E238" s="688">
        <f>IF('01. APC &amp; OPROC Manual Adj'!E238="-","-",
IF(ISNUMBER('01. APC &amp; OPROC Manual Adj'!E238),'01. APC &amp; OPROC Manual Adj'!E238*(1+VLOOKUP(LEFT($B238,2),'00. Adjustment factors'!$B$9:$M$51,E$1,FALSE)),
IF(ISNUMBER('01. APC &amp; OPROC ETO'!E238),'01. APC &amp; OPROC ETO'!E238*(1+VLOOKUP(LEFT($B238,2),'00. Adjustment factors'!$B$9:$M$51,E$1,FALSE)),"-")))</f>
        <v>633.20485896323055</v>
      </c>
      <c r="F238" s="688" t="str">
        <f>IF('01. APC &amp; OPROC Manual Adj'!F238="-","-",
IF(ISNUMBER('01. APC &amp; OPROC Manual Adj'!F238),'01. APC &amp; OPROC Manual Adj'!F238*(1+VLOOKUP(LEFT($B238,2),'00. Adjustment factors'!$B$9:$M$51,F$1,FALSE)),
IF(ISNUMBER('01. APC &amp; OPROC ETO'!F238),'01. APC &amp; OPROC ETO'!F238*(1+VLOOKUP(LEFT($B238,2),'00. Adjustment factors'!$B$9:$M$51,F$1,FALSE)),"-")))</f>
        <v>-</v>
      </c>
      <c r="G238" s="688" t="str">
        <f>IF('01. APC &amp; OPROC Manual Adj'!G238="-","-",
IF(ISNUMBER('01. APC &amp; OPROC Manual Adj'!G238),'01. APC &amp; OPROC Manual Adj'!G238*(1+VLOOKUP(LEFT($B238,2),'00. Adjustment factors'!$B$9:$M$51,G$1,FALSE)),
IF(ISNUMBER('01. APC &amp; OPROC ETO'!G238),'01. APC &amp; OPROC ETO'!G238*(1+VLOOKUP(LEFT($B238,2),'00. Adjustment factors'!$B$9:$M$51,G$1,FALSE)),"-")))</f>
        <v>-</v>
      </c>
      <c r="H238" s="688">
        <f>IF('01. APC &amp; OPROC Manual Adj'!H238&lt;&gt;"",'01. APC &amp; OPROC Manual Adj'!H238,'01. APC &amp; OPROC ETO'!H238)</f>
        <v>5</v>
      </c>
      <c r="I238" s="688">
        <f>IF('01. APC &amp; OPROC Manual Adj'!I238="-","-",
IF(ISNUMBER('01. APC &amp; OPROC Manual Adj'!I238),'01. APC &amp; OPROC Manual Adj'!I238*(1+VLOOKUP(LEFT($B238,2),'00. Adjustment factors'!$B$9:$M$51,I$1,FALSE)),
IF(ISNUMBER('01. APC &amp; OPROC ETO'!I238),'01. APC &amp; OPROC ETO'!I238*(1+VLOOKUP(LEFT($B238,2),'00. Adjustment factors'!$B$9:$M$51,I$1,FALSE)),"-")))</f>
        <v>1598.7156279103644</v>
      </c>
      <c r="J238" s="688">
        <f>IF('01. APC &amp; OPROC Manual Adj'!J238&lt;&gt;"",'01. APC &amp; OPROC Manual Adj'!J238,'01. APC &amp; OPROC ETO'!J238)</f>
        <v>10</v>
      </c>
      <c r="K238" s="688">
        <f>IF('01. APC &amp; OPROC Manual Adj'!K238="-","-",
IF(ISNUMBER('01. APC &amp; OPROC Manual Adj'!K238),'01. APC &amp; OPROC Manual Adj'!K238*(1+VLOOKUP(LEFT($B238,2),'00. Adjustment factors'!$B$9:$M$51,K$1,FALSE)),
IF(ISNUMBER('01. APC &amp; OPROC ETO'!K238),'01. APC &amp; OPROC ETO'!K238*(1+VLOOKUP(LEFT($B238,2),'00. Adjustment factors'!$B$9:$M$51,K$1,FALSE)),"-")))</f>
        <v>186.71652490147974</v>
      </c>
      <c r="L238" s="688" t="str">
        <f>'01. APC &amp; OPROC ETO'!L238</f>
        <v>Yes</v>
      </c>
      <c r="M238" s="689">
        <f>'01. APC &amp; OPROC ETO'!M238</f>
        <v>0.4</v>
      </c>
      <c r="N238" s="688">
        <f>IF('01. APC &amp; OPROC Manual Adj'!N238="-","-",
IF(ISNUMBER('01. APC &amp; OPROC Manual Adj'!N238),'01. APC &amp; OPROC Manual Adj'!N238*(1+VLOOKUP(LEFT($B238,2),'00. Adjustment factors'!$B$9:$M$51,N$1,FALSE)),
IF(ISNUMBER('01. APC &amp; OPROC ETO'!N238),'01. APC &amp; OPROC ETO'!N238*(1+VLOOKUP(LEFT($B238,2),'00. Adjustment factors'!$B$9:$M$51,N$1,FALSE)),"-")))</f>
        <v>639.28362560927758</v>
      </c>
      <c r="O238" s="688" t="str">
        <f>'01. APC &amp; OPROC ETO'!O238</f>
        <v/>
      </c>
      <c r="P238" s="690" t="str">
        <f>'01. APC &amp; OPROC ETO'!P238</f>
        <v/>
      </c>
      <c r="S238" s="359"/>
      <c r="T238" s="359"/>
    </row>
    <row r="239" spans="2:20" x14ac:dyDescent="0.2">
      <c r="B239" s="687" t="s">
        <v>1048</v>
      </c>
      <c r="C239" s="636" t="s">
        <v>2212</v>
      </c>
      <c r="D239" s="691" t="str">
        <f>IF('01. APC &amp; OPROC Manual Adj'!D239="-","-",
IF(ISNUMBER('01. APC &amp; OPROC Manual Adj'!D239),'01. APC &amp; OPROC Manual Adj'!D239*(1+VLOOKUP(LEFT($B239,2),'00. Adjustment factors'!$B$9:$M$51,D$1,FALSE)),
IF(ISNUMBER('01. APC &amp; OPROC ETO'!D239),'01. APC &amp; OPROC ETO'!D239*(1+VLOOKUP(LEFT($B239,2),'00. Adjustment factors'!$B$9:$M$51,D$1,FALSE)),"-")))</f>
        <v>-</v>
      </c>
      <c r="E239" s="688">
        <f>IF('01. APC &amp; OPROC Manual Adj'!E239="-","-",
IF(ISNUMBER('01. APC &amp; OPROC Manual Adj'!E239),'01. APC &amp; OPROC Manual Adj'!E239*(1+VLOOKUP(LEFT($B239,2),'00. Adjustment factors'!$B$9:$M$51,E$1,FALSE)),
IF(ISNUMBER('01. APC &amp; OPROC ETO'!E239),'01. APC &amp; OPROC ETO'!E239*(1+VLOOKUP(LEFT($B239,2),'00. Adjustment factors'!$B$9:$M$51,E$1,FALSE)),"-")))</f>
        <v>561.27278698500754</v>
      </c>
      <c r="F239" s="688" t="str">
        <f>IF('01. APC &amp; OPROC Manual Adj'!F239="-","-",
IF(ISNUMBER('01. APC &amp; OPROC Manual Adj'!F239),'01. APC &amp; OPROC Manual Adj'!F239*(1+VLOOKUP(LEFT($B239,2),'00. Adjustment factors'!$B$9:$M$51,F$1,FALSE)),
IF(ISNUMBER('01. APC &amp; OPROC ETO'!F239),'01. APC &amp; OPROC ETO'!F239*(1+VLOOKUP(LEFT($B239,2),'00. Adjustment factors'!$B$9:$M$51,F$1,FALSE)),"-")))</f>
        <v>-</v>
      </c>
      <c r="G239" s="688" t="str">
        <f>IF('01. APC &amp; OPROC Manual Adj'!G239="-","-",
IF(ISNUMBER('01. APC &amp; OPROC Manual Adj'!G239),'01. APC &amp; OPROC Manual Adj'!G239*(1+VLOOKUP(LEFT($B239,2),'00. Adjustment factors'!$B$9:$M$51,G$1,FALSE)),
IF(ISNUMBER('01. APC &amp; OPROC ETO'!G239),'01. APC &amp; OPROC ETO'!G239*(1+VLOOKUP(LEFT($B239,2),'00. Adjustment factors'!$B$9:$M$51,G$1,FALSE)),"-")))</f>
        <v>-</v>
      </c>
      <c r="H239" s="688">
        <f>IF('01. APC &amp; OPROC Manual Adj'!H239&lt;&gt;"",'01. APC &amp; OPROC Manual Adj'!H239,'01. APC &amp; OPROC ETO'!H239)</f>
        <v>5</v>
      </c>
      <c r="I239" s="688">
        <f>IF('01. APC &amp; OPROC Manual Adj'!I239="-","-",
IF(ISNUMBER('01. APC &amp; OPROC Manual Adj'!I239),'01. APC &amp; OPROC Manual Adj'!I239*(1+VLOOKUP(LEFT($B239,2),'00. Adjustment factors'!$B$9:$M$51,I$1,FALSE)),
IF(ISNUMBER('01. APC &amp; OPROC ETO'!I239),'01. APC &amp; OPROC ETO'!I239*(1+VLOOKUP(LEFT($B239,2),'00. Adjustment factors'!$B$9:$M$51,I$1,FALSE)),"-")))</f>
        <v>2872.2172402572137</v>
      </c>
      <c r="J239" s="688">
        <f>IF('01. APC &amp; OPROC Manual Adj'!J239&lt;&gt;"",'01. APC &amp; OPROC Manual Adj'!J239,'01. APC &amp; OPROC ETO'!J239)</f>
        <v>26</v>
      </c>
      <c r="K239" s="688">
        <f>IF('01. APC &amp; OPROC Manual Adj'!K239="-","-",
IF(ISNUMBER('01. APC &amp; OPROC Manual Adj'!K239),'01. APC &amp; OPROC Manual Adj'!K239*(1+VLOOKUP(LEFT($B239,2),'00. Adjustment factors'!$B$9:$M$51,K$1,FALSE)),
IF(ISNUMBER('01. APC &amp; OPROC ETO'!K239),'01. APC &amp; OPROC ETO'!K239*(1+VLOOKUP(LEFT($B239,2),'00. Adjustment factors'!$B$9:$M$51,K$1,FALSE)),"-")))</f>
        <v>186.71652490147974</v>
      </c>
      <c r="L239" s="688" t="str">
        <f>'01. APC &amp; OPROC ETO'!L239</f>
        <v>Yes</v>
      </c>
      <c r="M239" s="689">
        <f>'01. APC &amp; OPROC ETO'!M239</f>
        <v>0.30000000000000004</v>
      </c>
      <c r="N239" s="688">
        <f>IF('01. APC &amp; OPROC Manual Adj'!N239="-","-",
IF(ISNUMBER('01. APC &amp; OPROC Manual Adj'!N239),'01. APC &amp; OPROC Manual Adj'!N239*(1+VLOOKUP(LEFT($B239,2),'00. Adjustment factors'!$B$9:$M$51,N$1,FALSE)),
IF(ISNUMBER('01. APC &amp; OPROC ETO'!N239),'01. APC &amp; OPROC ETO'!N239*(1+VLOOKUP(LEFT($B239,2),'00. Adjustment factors'!$B$9:$M$51,N$1,FALSE)),"-")))</f>
        <v>861.15860818999352</v>
      </c>
      <c r="O239" s="688" t="str">
        <f>'01. APC &amp; OPROC ETO'!O239</f>
        <v/>
      </c>
      <c r="P239" s="690" t="str">
        <f>'01. APC &amp; OPROC ETO'!P239</f>
        <v/>
      </c>
      <c r="S239" s="359"/>
      <c r="T239" s="359"/>
    </row>
    <row r="240" spans="2:20" x14ac:dyDescent="0.2">
      <c r="B240" s="687" t="s">
        <v>1049</v>
      </c>
      <c r="C240" s="636" t="s">
        <v>2213</v>
      </c>
      <c r="D240" s="691" t="str">
        <f>IF('01. APC &amp; OPROC Manual Adj'!D240="-","-",
IF(ISNUMBER('01. APC &amp; OPROC Manual Adj'!D240),'01. APC &amp; OPROC Manual Adj'!D240*(1+VLOOKUP(LEFT($B240,2),'00. Adjustment factors'!$B$9:$M$51,D$1,FALSE)),
IF(ISNUMBER('01. APC &amp; OPROC ETO'!D240),'01. APC &amp; OPROC ETO'!D240*(1+VLOOKUP(LEFT($B240,2),'00. Adjustment factors'!$B$9:$M$51,D$1,FALSE)),"-")))</f>
        <v>-</v>
      </c>
      <c r="E240" s="688">
        <f>IF('01. APC &amp; OPROC Manual Adj'!E240="-","-",
IF(ISNUMBER('01. APC &amp; OPROC Manual Adj'!E240),'01. APC &amp; OPROC Manual Adj'!E240*(1+VLOOKUP(LEFT($B240,2),'00. Adjustment factors'!$B$9:$M$51,E$1,FALSE)),
IF(ISNUMBER('01. APC &amp; OPROC ETO'!E240),'01. APC &amp; OPROC ETO'!E240*(1+VLOOKUP(LEFT($B240,2),'00. Adjustment factors'!$B$9:$M$51,E$1,FALSE)),"-")))</f>
        <v>1537.9279614498944</v>
      </c>
      <c r="F240" s="688" t="str">
        <f>IF('01. APC &amp; OPROC Manual Adj'!F240="-","-",
IF(ISNUMBER('01. APC &amp; OPROC Manual Adj'!F240),'01. APC &amp; OPROC Manual Adj'!F240*(1+VLOOKUP(LEFT($B240,2),'00. Adjustment factors'!$B$9:$M$51,F$1,FALSE)),
IF(ISNUMBER('01. APC &amp; OPROC ETO'!F240),'01. APC &amp; OPROC ETO'!F240*(1+VLOOKUP(LEFT($B240,2),'00. Adjustment factors'!$B$9:$M$51,F$1,FALSE)),"-")))</f>
        <v>-</v>
      </c>
      <c r="G240" s="688" t="str">
        <f>IF('01. APC &amp; OPROC Manual Adj'!G240="-","-",
IF(ISNUMBER('01. APC &amp; OPROC Manual Adj'!G240),'01. APC &amp; OPROC Manual Adj'!G240*(1+VLOOKUP(LEFT($B240,2),'00. Adjustment factors'!$B$9:$M$51,G$1,FALSE)),
IF(ISNUMBER('01. APC &amp; OPROC ETO'!G240),'01. APC &amp; OPROC ETO'!G240*(1+VLOOKUP(LEFT($B240,2),'00. Adjustment factors'!$B$9:$M$51,G$1,FALSE)),"-")))</f>
        <v>-</v>
      </c>
      <c r="H240" s="688">
        <f>IF('01. APC &amp; OPROC Manual Adj'!H240&lt;&gt;"",'01. APC &amp; OPROC Manual Adj'!H240,'01. APC &amp; OPROC ETO'!H240)</f>
        <v>8</v>
      </c>
      <c r="I240" s="688">
        <f>IF('01. APC &amp; OPROC Manual Adj'!I240="-","-",
IF(ISNUMBER('01. APC &amp; OPROC Manual Adj'!I240),'01. APC &amp; OPROC Manual Adj'!I240*(1+VLOOKUP(LEFT($B240,2),'00. Adjustment factors'!$B$9:$M$51,I$1,FALSE)),
IF(ISNUMBER('01. APC &amp; OPROC ETO'!I240),'01. APC &amp; OPROC ETO'!I240*(1+VLOOKUP(LEFT($B240,2),'00. Adjustment factors'!$B$9:$M$51,I$1,FALSE)),"-")))</f>
        <v>1836.8006548805392</v>
      </c>
      <c r="J240" s="688">
        <f>IF('01. APC &amp; OPROC Manual Adj'!J240&lt;&gt;"",'01. APC &amp; OPROC Manual Adj'!J240,'01. APC &amp; OPROC ETO'!J240)</f>
        <v>15</v>
      </c>
      <c r="K240" s="688">
        <f>IF('01. APC &amp; OPROC Manual Adj'!K240="-","-",
IF(ISNUMBER('01. APC &amp; OPROC Manual Adj'!K240),'01. APC &amp; OPROC Manual Adj'!K240*(1+VLOOKUP(LEFT($B240,2),'00. Adjustment factors'!$B$9:$M$51,K$1,FALSE)),
IF(ISNUMBER('01. APC &amp; OPROC ETO'!K240),'01. APC &amp; OPROC ETO'!K240*(1+VLOOKUP(LEFT($B240,2),'00. Adjustment factors'!$B$9:$M$51,K$1,FALSE)),"-")))</f>
        <v>186.71652490147974</v>
      </c>
      <c r="L240" s="688" t="str">
        <f>'01. APC &amp; OPROC ETO'!L240</f>
        <v>Yes</v>
      </c>
      <c r="M240" s="689">
        <f>'01. APC &amp; OPROC ETO'!M240</f>
        <v>0.30000000000000004</v>
      </c>
      <c r="N240" s="688">
        <f>IF('01. APC &amp; OPROC Manual Adj'!N240="-","-",
IF(ISNUMBER('01. APC &amp; OPROC Manual Adj'!N240),'01. APC &amp; OPROC Manual Adj'!N240*(1+VLOOKUP(LEFT($B240,2),'00. Adjustment factors'!$B$9:$M$51,N$1,FALSE)),
IF(ISNUMBER('01. APC &amp; OPROC ETO'!N240),'01. APC &amp; OPROC ETO'!N240*(1+VLOOKUP(LEFT($B240,2),'00. Adjustment factors'!$B$9:$M$51,N$1,FALSE)),"-")))</f>
        <v>551.14150924159583</v>
      </c>
      <c r="O240" s="688" t="str">
        <f>'01. APC &amp; OPROC ETO'!O240</f>
        <v/>
      </c>
      <c r="P240" s="690" t="str">
        <f>'01. APC &amp; OPROC ETO'!P240</f>
        <v/>
      </c>
      <c r="S240" s="359"/>
      <c r="T240" s="359"/>
    </row>
    <row r="241" spans="2:20" x14ac:dyDescent="0.2">
      <c r="B241" s="687" t="s">
        <v>1050</v>
      </c>
      <c r="C241" s="636" t="s">
        <v>2214</v>
      </c>
      <c r="D241" s="691" t="str">
        <f>IF('01. APC &amp; OPROC Manual Adj'!D241="-","-",
IF(ISNUMBER('01. APC &amp; OPROC Manual Adj'!D241),'01. APC &amp; OPROC Manual Adj'!D241*(1+VLOOKUP(LEFT($B241,2),'00. Adjustment factors'!$B$9:$M$51,D$1,FALSE)),
IF(ISNUMBER('01. APC &amp; OPROC ETO'!D241),'01. APC &amp; OPROC ETO'!D241*(1+VLOOKUP(LEFT($B241,2),'00. Adjustment factors'!$B$9:$M$51,D$1,FALSE)),"-")))</f>
        <v>-</v>
      </c>
      <c r="E241" s="688">
        <f>IF('01. APC &amp; OPROC Manual Adj'!E241="-","-",
IF(ISNUMBER('01. APC &amp; OPROC Manual Adj'!E241),'01. APC &amp; OPROC Manual Adj'!E241*(1+VLOOKUP(LEFT($B241,2),'00. Adjustment factors'!$B$9:$M$51,E$1,FALSE)),
IF(ISNUMBER('01. APC &amp; OPROC ETO'!E241),'01. APC &amp; OPROC ETO'!E241*(1+VLOOKUP(LEFT($B241,2),'00. Adjustment factors'!$B$9:$M$51,E$1,FALSE)),"-")))</f>
        <v>1103.2961462575329</v>
      </c>
      <c r="F241" s="688" t="str">
        <f>IF('01. APC &amp; OPROC Manual Adj'!F241="-","-",
IF(ISNUMBER('01. APC &amp; OPROC Manual Adj'!F241),'01. APC &amp; OPROC Manual Adj'!F241*(1+VLOOKUP(LEFT($B241,2),'00. Adjustment factors'!$B$9:$M$51,F$1,FALSE)),
IF(ISNUMBER('01. APC &amp; OPROC ETO'!F241),'01. APC &amp; OPROC ETO'!F241*(1+VLOOKUP(LEFT($B241,2),'00. Adjustment factors'!$B$9:$M$51,F$1,FALSE)),"-")))</f>
        <v>-</v>
      </c>
      <c r="G241" s="688" t="str">
        <f>IF('01. APC &amp; OPROC Manual Adj'!G241="-","-",
IF(ISNUMBER('01. APC &amp; OPROC Manual Adj'!G241),'01. APC &amp; OPROC Manual Adj'!G241*(1+VLOOKUP(LEFT($B241,2),'00. Adjustment factors'!$B$9:$M$51,G$1,FALSE)),
IF(ISNUMBER('01. APC &amp; OPROC ETO'!G241),'01. APC &amp; OPROC ETO'!G241*(1+VLOOKUP(LEFT($B241,2),'00. Adjustment factors'!$B$9:$M$51,G$1,FALSE)),"-")))</f>
        <v>-</v>
      </c>
      <c r="H241" s="688">
        <f>IF('01. APC &amp; OPROC Manual Adj'!H241&lt;&gt;"",'01. APC &amp; OPROC Manual Adj'!H241,'01. APC &amp; OPROC ETO'!H241)</f>
        <v>5</v>
      </c>
      <c r="I241" s="688">
        <f>IF('01. APC &amp; OPROC Manual Adj'!I241="-","-",
IF(ISNUMBER('01. APC &amp; OPROC Manual Adj'!I241),'01. APC &amp; OPROC Manual Adj'!I241*(1+VLOOKUP(LEFT($B241,2),'00. Adjustment factors'!$B$9:$M$51,I$1,FALSE)),
IF(ISNUMBER('01. APC &amp; OPROC ETO'!I241),'01. APC &amp; OPROC ETO'!I241*(1+VLOOKUP(LEFT($B241,2),'00. Adjustment factors'!$B$9:$M$51,I$1,FALSE)),"-")))</f>
        <v>967.53702449581624</v>
      </c>
      <c r="J241" s="688">
        <f>IF('01. APC &amp; OPROC Manual Adj'!J241&lt;&gt;"",'01. APC &amp; OPROC Manual Adj'!J241,'01. APC &amp; OPROC ETO'!J241)</f>
        <v>8</v>
      </c>
      <c r="K241" s="688">
        <f>IF('01. APC &amp; OPROC Manual Adj'!K241="-","-",
IF(ISNUMBER('01. APC &amp; OPROC Manual Adj'!K241),'01. APC &amp; OPROC Manual Adj'!K241*(1+VLOOKUP(LEFT($B241,2),'00. Adjustment factors'!$B$9:$M$51,K$1,FALSE)),
IF(ISNUMBER('01. APC &amp; OPROC ETO'!K241),'01. APC &amp; OPROC ETO'!K241*(1+VLOOKUP(LEFT($B241,2),'00. Adjustment factors'!$B$9:$M$51,K$1,FALSE)),"-")))</f>
        <v>186.71652490147974</v>
      </c>
      <c r="L241" s="688" t="str">
        <f>'01. APC &amp; OPROC ETO'!L241</f>
        <v>Yes</v>
      </c>
      <c r="M241" s="689">
        <f>'01. APC &amp; OPROC ETO'!M241</f>
        <v>0.65</v>
      </c>
      <c r="N241" s="688">
        <f>IF('01. APC &amp; OPROC Manual Adj'!N241="-","-",
IF(ISNUMBER('01. APC &amp; OPROC Manual Adj'!N241),'01. APC &amp; OPROC Manual Adj'!N241*(1+VLOOKUP(LEFT($B241,2),'00. Adjustment factors'!$B$9:$M$51,N$1,FALSE)),
IF(ISNUMBER('01. APC &amp; OPROC ETO'!N241),'01. APC &amp; OPROC ETO'!N241*(1+VLOOKUP(LEFT($B241,2),'00. Adjustment factors'!$B$9:$M$51,N$1,FALSE)),"-")))</f>
        <v>629.15234786586586</v>
      </c>
      <c r="O241" s="688" t="str">
        <f>'01. APC &amp; OPROC ETO'!O241</f>
        <v/>
      </c>
      <c r="P241" s="690" t="str">
        <f>'01. APC &amp; OPROC ETO'!P241</f>
        <v/>
      </c>
      <c r="S241" s="359"/>
      <c r="T241" s="359"/>
    </row>
    <row r="242" spans="2:20" x14ac:dyDescent="0.2">
      <c r="B242" s="687" t="s">
        <v>1051</v>
      </c>
      <c r="C242" s="636" t="s">
        <v>2215</v>
      </c>
      <c r="D242" s="691" t="str">
        <f>IF('01. APC &amp; OPROC Manual Adj'!D242="-","-",
IF(ISNUMBER('01. APC &amp; OPROC Manual Adj'!D242),'01. APC &amp; OPROC Manual Adj'!D242*(1+VLOOKUP(LEFT($B242,2),'00. Adjustment factors'!$B$9:$M$51,D$1,FALSE)),
IF(ISNUMBER('01. APC &amp; OPROC ETO'!D242),'01. APC &amp; OPROC ETO'!D242*(1+VLOOKUP(LEFT($B242,2),'00. Adjustment factors'!$B$9:$M$51,D$1,FALSE)),"-")))</f>
        <v>-</v>
      </c>
      <c r="E242" s="688">
        <f>IF('01. APC &amp; OPROC Manual Adj'!E242="-","-",
IF(ISNUMBER('01. APC &amp; OPROC Manual Adj'!E242),'01. APC &amp; OPROC Manual Adj'!E242*(1+VLOOKUP(LEFT($B242,2),'00. Adjustment factors'!$B$9:$M$51,E$1,FALSE)),
IF(ISNUMBER('01. APC &amp; OPROC ETO'!E242),'01. APC &amp; OPROC ETO'!E242*(1+VLOOKUP(LEFT($B242,2),'00. Adjustment factors'!$B$9:$M$51,E$1,FALSE)),"-")))</f>
        <v>816.58098611898208</v>
      </c>
      <c r="F242" s="688" t="str">
        <f>IF('01. APC &amp; OPROC Manual Adj'!F242="-","-",
IF(ISNUMBER('01. APC &amp; OPROC Manual Adj'!F242),'01. APC &amp; OPROC Manual Adj'!F242*(1+VLOOKUP(LEFT($B242,2),'00. Adjustment factors'!$B$9:$M$51,F$1,FALSE)),
IF(ISNUMBER('01. APC &amp; OPROC ETO'!F242),'01. APC &amp; OPROC ETO'!F242*(1+VLOOKUP(LEFT($B242,2),'00. Adjustment factors'!$B$9:$M$51,F$1,FALSE)),"-")))</f>
        <v>-</v>
      </c>
      <c r="G242" s="688" t="str">
        <f>IF('01. APC &amp; OPROC Manual Adj'!G242="-","-",
IF(ISNUMBER('01. APC &amp; OPROC Manual Adj'!G242),'01. APC &amp; OPROC Manual Adj'!G242*(1+VLOOKUP(LEFT($B242,2),'00. Adjustment factors'!$B$9:$M$51,G$1,FALSE)),
IF(ISNUMBER('01. APC &amp; OPROC ETO'!G242),'01. APC &amp; OPROC ETO'!G242*(1+VLOOKUP(LEFT($B242,2),'00. Adjustment factors'!$B$9:$M$51,G$1,FALSE)),"-")))</f>
        <v>-</v>
      </c>
      <c r="H242" s="688">
        <f>IF('01. APC &amp; OPROC Manual Adj'!H242&lt;&gt;"",'01. APC &amp; OPROC Manual Adj'!H242,'01. APC &amp; OPROC ETO'!H242)</f>
        <v>5</v>
      </c>
      <c r="I242" s="688">
        <f>IF('01. APC &amp; OPROC Manual Adj'!I242="-","-",
IF(ISNUMBER('01. APC &amp; OPROC Manual Adj'!I242),'01. APC &amp; OPROC Manual Adj'!I242*(1+VLOOKUP(LEFT($B242,2),'00. Adjustment factors'!$B$9:$M$51,I$1,FALSE)),
IF(ISNUMBER('01. APC &amp; OPROC ETO'!I242),'01. APC &amp; OPROC ETO'!I242*(1+VLOOKUP(LEFT($B242,2),'00. Adjustment factors'!$B$9:$M$51,I$1,FALSE)),"-")))</f>
        <v>451.8549873561613</v>
      </c>
      <c r="J242" s="688">
        <f>IF('01. APC &amp; OPROC Manual Adj'!J242&lt;&gt;"",'01. APC &amp; OPROC Manual Adj'!J242,'01. APC &amp; OPROC ETO'!J242)</f>
        <v>5</v>
      </c>
      <c r="K242" s="688">
        <f>IF('01. APC &amp; OPROC Manual Adj'!K242="-","-",
IF(ISNUMBER('01. APC &amp; OPROC Manual Adj'!K242),'01. APC &amp; OPROC Manual Adj'!K242*(1+VLOOKUP(LEFT($B242,2),'00. Adjustment factors'!$B$9:$M$51,K$1,FALSE)),
IF(ISNUMBER('01. APC &amp; OPROC ETO'!K242),'01. APC &amp; OPROC ETO'!K242*(1+VLOOKUP(LEFT($B242,2),'00. Adjustment factors'!$B$9:$M$51,K$1,FALSE)),"-")))</f>
        <v>186.71652490147974</v>
      </c>
      <c r="L242" s="688" t="str">
        <f>'01. APC &amp; OPROC ETO'!L242</f>
        <v>Yes</v>
      </c>
      <c r="M242" s="689">
        <f>'01. APC &amp; OPROC ETO'!M242</f>
        <v>1</v>
      </c>
      <c r="N242" s="688">
        <f>IF('01. APC &amp; OPROC Manual Adj'!N242="-","-",
IF(ISNUMBER('01. APC &amp; OPROC Manual Adj'!N242),'01. APC &amp; OPROC Manual Adj'!N242*(1+VLOOKUP(LEFT($B242,2),'00. Adjustment factors'!$B$9:$M$51,N$1,FALSE)),
IF(ISNUMBER('01. APC &amp; OPROC ETO'!N242),'01. APC &amp; OPROC ETO'!N242*(1+VLOOKUP(LEFT($B242,2),'00. Adjustment factors'!$B$9:$M$51,N$1,FALSE)),"-")))</f>
        <v>451.8549873561613</v>
      </c>
      <c r="O242" s="688" t="str">
        <f>'01. APC &amp; OPROC ETO'!O242</f>
        <v/>
      </c>
      <c r="P242" s="690" t="str">
        <f>'01. APC &amp; OPROC ETO'!P242</f>
        <v/>
      </c>
      <c r="S242" s="359"/>
      <c r="T242" s="359"/>
    </row>
    <row r="243" spans="2:20" x14ac:dyDescent="0.2">
      <c r="B243" s="687" t="s">
        <v>1052</v>
      </c>
      <c r="C243" s="636" t="s">
        <v>2216</v>
      </c>
      <c r="D243" s="691" t="str">
        <f>IF('01. APC &amp; OPROC Manual Adj'!D243="-","-",
IF(ISNUMBER('01. APC &amp; OPROC Manual Adj'!D243),'01. APC &amp; OPROC Manual Adj'!D243*(1+VLOOKUP(LEFT($B243,2),'00. Adjustment factors'!$B$9:$M$51,D$1,FALSE)),
IF(ISNUMBER('01. APC &amp; OPROC ETO'!D243),'01. APC &amp; OPROC ETO'!D243*(1+VLOOKUP(LEFT($B243,2),'00. Adjustment factors'!$B$9:$M$51,D$1,FALSE)),"-")))</f>
        <v>-</v>
      </c>
      <c r="E243" s="688">
        <f>IF('01. APC &amp; OPROC Manual Adj'!E243="-","-",
IF(ISNUMBER('01. APC &amp; OPROC Manual Adj'!E243),'01. APC &amp; OPROC Manual Adj'!E243*(1+VLOOKUP(LEFT($B243,2),'00. Adjustment factors'!$B$9:$M$51,E$1,FALSE)),
IF(ISNUMBER('01. APC &amp; OPROC ETO'!E243),'01. APC &amp; OPROC ETO'!E243*(1+VLOOKUP(LEFT($B243,2),'00. Adjustment factors'!$B$9:$M$51,E$1,FALSE)),"-")))</f>
        <v>1885.4307880489152</v>
      </c>
      <c r="F243" s="688" t="str">
        <f>IF('01. APC &amp; OPROC Manual Adj'!F243="-","-",
IF(ISNUMBER('01. APC &amp; OPROC Manual Adj'!F243),'01. APC &amp; OPROC Manual Adj'!F243*(1+VLOOKUP(LEFT($B243,2),'00. Adjustment factors'!$B$9:$M$51,F$1,FALSE)),
IF(ISNUMBER('01. APC &amp; OPROC ETO'!F243),'01. APC &amp; OPROC ETO'!F243*(1+VLOOKUP(LEFT($B243,2),'00. Adjustment factors'!$B$9:$M$51,F$1,FALSE)),"-")))</f>
        <v>-</v>
      </c>
      <c r="G243" s="688" t="str">
        <f>IF('01. APC &amp; OPROC Manual Adj'!G243="-","-",
IF(ISNUMBER('01. APC &amp; OPROC Manual Adj'!G243),'01. APC &amp; OPROC Manual Adj'!G243*(1+VLOOKUP(LEFT($B243,2),'00. Adjustment factors'!$B$9:$M$51,G$1,FALSE)),
IF(ISNUMBER('01. APC &amp; OPROC ETO'!G243),'01. APC &amp; OPROC ETO'!G243*(1+VLOOKUP(LEFT($B243,2),'00. Adjustment factors'!$B$9:$M$51,G$1,FALSE)),"-")))</f>
        <v>-</v>
      </c>
      <c r="H243" s="688">
        <f>IF('01. APC &amp; OPROC Manual Adj'!H243&lt;&gt;"",'01. APC &amp; OPROC Manual Adj'!H243,'01. APC &amp; OPROC ETO'!H243)</f>
        <v>27</v>
      </c>
      <c r="I243" s="688">
        <f>IF('01. APC &amp; OPROC Manual Adj'!I243="-","-",
IF(ISNUMBER('01. APC &amp; OPROC Manual Adj'!I243),'01. APC &amp; OPROC Manual Adj'!I243*(1+VLOOKUP(LEFT($B243,2),'00. Adjustment factors'!$B$9:$M$51,I$1,FALSE)),
IF(ISNUMBER('01. APC &amp; OPROC ETO'!I243),'01. APC &amp; OPROC ETO'!I243*(1+VLOOKUP(LEFT($B243,2),'00. Adjustment factors'!$B$9:$M$51,I$1,FALSE)),"-")))</f>
        <v>2243.0648923913477</v>
      </c>
      <c r="J243" s="688">
        <f>IF('01. APC &amp; OPROC Manual Adj'!J243&lt;&gt;"",'01. APC &amp; OPROC Manual Adj'!J243,'01. APC &amp; OPROC ETO'!J243)</f>
        <v>19</v>
      </c>
      <c r="K243" s="688">
        <f>IF('01. APC &amp; OPROC Manual Adj'!K243="-","-",
IF(ISNUMBER('01. APC &amp; OPROC Manual Adj'!K243),'01. APC &amp; OPROC Manual Adj'!K243*(1+VLOOKUP(LEFT($B243,2),'00. Adjustment factors'!$B$9:$M$51,K$1,FALSE)),
IF(ISNUMBER('01. APC &amp; OPROC ETO'!K243),'01. APC &amp; OPROC ETO'!K243*(1+VLOOKUP(LEFT($B243,2),'00. Adjustment factors'!$B$9:$M$51,K$1,FALSE)),"-")))</f>
        <v>186.71652490147974</v>
      </c>
      <c r="L243" s="688" t="str">
        <f>'01. APC &amp; OPROC ETO'!L243</f>
        <v>Yes</v>
      </c>
      <c r="M243" s="689">
        <f>'01. APC &amp; OPROC ETO'!M243</f>
        <v>0.30000000000000004</v>
      </c>
      <c r="N243" s="688">
        <f>IF('01. APC &amp; OPROC Manual Adj'!N243="-","-",
IF(ISNUMBER('01. APC &amp; OPROC Manual Adj'!N243),'01. APC &amp; OPROC Manual Adj'!N243*(1+VLOOKUP(LEFT($B243,2),'00. Adjustment factors'!$B$9:$M$51,N$1,FALSE)),
IF(ISNUMBER('01. APC &amp; OPROC ETO'!N243),'01. APC &amp; OPROC ETO'!N243*(1+VLOOKUP(LEFT($B243,2),'00. Adjustment factors'!$B$9:$M$51,N$1,FALSE)),"-")))</f>
        <v>672.71684216253607</v>
      </c>
      <c r="O243" s="688" t="str">
        <f>'01. APC &amp; OPROC ETO'!O243</f>
        <v/>
      </c>
      <c r="P243" s="690" t="str">
        <f>'01. APC &amp; OPROC ETO'!P243</f>
        <v/>
      </c>
      <c r="S243" s="359"/>
      <c r="T243" s="359"/>
    </row>
    <row r="244" spans="2:20" x14ac:dyDescent="0.2">
      <c r="B244" s="687" t="s">
        <v>1053</v>
      </c>
      <c r="C244" s="636" t="s">
        <v>2217</v>
      </c>
      <c r="D244" s="691" t="str">
        <f>IF('01. APC &amp; OPROC Manual Adj'!D244="-","-",
IF(ISNUMBER('01. APC &amp; OPROC Manual Adj'!D244),'01. APC &amp; OPROC Manual Adj'!D244*(1+VLOOKUP(LEFT($B244,2),'00. Adjustment factors'!$B$9:$M$51,D$1,FALSE)),
IF(ISNUMBER('01. APC &amp; OPROC ETO'!D244),'01. APC &amp; OPROC ETO'!D244*(1+VLOOKUP(LEFT($B244,2),'00. Adjustment factors'!$B$9:$M$51,D$1,FALSE)),"-")))</f>
        <v>-</v>
      </c>
      <c r="E244" s="688">
        <f>IF('01. APC &amp; OPROC Manual Adj'!E244="-","-",
IF(ISNUMBER('01. APC &amp; OPROC Manual Adj'!E244),'01. APC &amp; OPROC Manual Adj'!E244*(1+VLOOKUP(LEFT($B244,2),'00. Adjustment factors'!$B$9:$M$51,E$1,FALSE)),
IF(ISNUMBER('01. APC &amp; OPROC ETO'!E244),'01. APC &amp; OPROC ETO'!E244*(1+VLOOKUP(LEFT($B244,2),'00. Adjustment factors'!$B$9:$M$51,E$1,FALSE)),"-")))</f>
        <v>513.65578159097265</v>
      </c>
      <c r="F244" s="688" t="str">
        <f>IF('01. APC &amp; OPROC Manual Adj'!F244="-","-",
IF(ISNUMBER('01. APC &amp; OPROC Manual Adj'!F244),'01. APC &amp; OPROC Manual Adj'!F244*(1+VLOOKUP(LEFT($B244,2),'00. Adjustment factors'!$B$9:$M$51,F$1,FALSE)),
IF(ISNUMBER('01. APC &amp; OPROC ETO'!F244),'01. APC &amp; OPROC ETO'!F244*(1+VLOOKUP(LEFT($B244,2),'00. Adjustment factors'!$B$9:$M$51,F$1,FALSE)),"-")))</f>
        <v>-</v>
      </c>
      <c r="G244" s="688" t="str">
        <f>IF('01. APC &amp; OPROC Manual Adj'!G244="-","-",
IF(ISNUMBER('01. APC &amp; OPROC Manual Adj'!G244),'01. APC &amp; OPROC Manual Adj'!G244*(1+VLOOKUP(LEFT($B244,2),'00. Adjustment factors'!$B$9:$M$51,G$1,FALSE)),
IF(ISNUMBER('01. APC &amp; OPROC ETO'!G244),'01. APC &amp; OPROC ETO'!G244*(1+VLOOKUP(LEFT($B244,2),'00. Adjustment factors'!$B$9:$M$51,G$1,FALSE)),"-")))</f>
        <v>-</v>
      </c>
      <c r="H244" s="688">
        <f>IF('01. APC &amp; OPROC Manual Adj'!H244&lt;&gt;"",'01. APC &amp; OPROC Manual Adj'!H244,'01. APC &amp; OPROC ETO'!H244)</f>
        <v>5</v>
      </c>
      <c r="I244" s="688">
        <f>IF('01. APC &amp; OPROC Manual Adj'!I244="-","-",
IF(ISNUMBER('01. APC &amp; OPROC Manual Adj'!I244),'01. APC &amp; OPROC Manual Adj'!I244*(1+VLOOKUP(LEFT($B244,2),'00. Adjustment factors'!$B$9:$M$51,I$1,FALSE)),
IF(ISNUMBER('01. APC &amp; OPROC ETO'!I244),'01. APC &amp; OPROC ETO'!I244*(1+VLOOKUP(LEFT($B244,2),'00. Adjustment factors'!$B$9:$M$51,I$1,FALSE)),"-")))</f>
        <v>503.52450384756094</v>
      </c>
      <c r="J244" s="688">
        <f>IF('01. APC &amp; OPROC Manual Adj'!J244&lt;&gt;"",'01. APC &amp; OPROC Manual Adj'!J244,'01. APC &amp; OPROC ETO'!J244)</f>
        <v>5</v>
      </c>
      <c r="K244" s="688">
        <f>IF('01. APC &amp; OPROC Manual Adj'!K244="-","-",
IF(ISNUMBER('01. APC &amp; OPROC Manual Adj'!K244),'01. APC &amp; OPROC Manual Adj'!K244*(1+VLOOKUP(LEFT($B244,2),'00. Adjustment factors'!$B$9:$M$51,K$1,FALSE)),
IF(ISNUMBER('01. APC &amp; OPROC ETO'!K244),'01. APC &amp; OPROC ETO'!K244*(1+VLOOKUP(LEFT($B244,2),'00. Adjustment factors'!$B$9:$M$51,K$1,FALSE)),"-")))</f>
        <v>186.71652490147974</v>
      </c>
      <c r="L244" s="688" t="str">
        <f>'01. APC &amp; OPROC ETO'!L244</f>
        <v>Yes</v>
      </c>
      <c r="M244" s="689">
        <f>'01. APC &amp; OPROC ETO'!M244</f>
        <v>1</v>
      </c>
      <c r="N244" s="688">
        <f>IF('01. APC &amp; OPROC Manual Adj'!N244="-","-",
IF(ISNUMBER('01. APC &amp; OPROC Manual Adj'!N244),'01. APC &amp; OPROC Manual Adj'!N244*(1+VLOOKUP(LEFT($B244,2),'00. Adjustment factors'!$B$9:$M$51,N$1,FALSE)),
IF(ISNUMBER('01. APC &amp; OPROC ETO'!N244),'01. APC &amp; OPROC ETO'!N244*(1+VLOOKUP(LEFT($B244,2),'00. Adjustment factors'!$B$9:$M$51,N$1,FALSE)),"-")))</f>
        <v>503.52450384756094</v>
      </c>
      <c r="O244" s="688" t="str">
        <f>'01. APC &amp; OPROC ETO'!O244</f>
        <v/>
      </c>
      <c r="P244" s="690" t="str">
        <f>'01. APC &amp; OPROC ETO'!P244</f>
        <v/>
      </c>
      <c r="S244" s="359"/>
      <c r="T244" s="359"/>
    </row>
    <row r="245" spans="2:20" x14ac:dyDescent="0.2">
      <c r="B245" s="687" t="s">
        <v>1054</v>
      </c>
      <c r="C245" s="636" t="s">
        <v>2218</v>
      </c>
      <c r="D245" s="691" t="str">
        <f>IF('01. APC &amp; OPROC Manual Adj'!D245="-","-",
IF(ISNUMBER('01. APC &amp; OPROC Manual Adj'!D245),'01. APC &amp; OPROC Manual Adj'!D245*(1+VLOOKUP(LEFT($B245,2),'00. Adjustment factors'!$B$9:$M$51,D$1,FALSE)),
IF(ISNUMBER('01. APC &amp; OPROC ETO'!D245),'01. APC &amp; OPROC ETO'!D245*(1+VLOOKUP(LEFT($B245,2),'00. Adjustment factors'!$B$9:$M$51,D$1,FALSE)),"-")))</f>
        <v>-</v>
      </c>
      <c r="E245" s="688">
        <f>IF('01. APC &amp; OPROC Manual Adj'!E245="-","-",
IF(ISNUMBER('01. APC &amp; OPROC Manual Adj'!E245),'01. APC &amp; OPROC Manual Adj'!E245*(1+VLOOKUP(LEFT($B245,2),'00. Adjustment factors'!$B$9:$M$51,E$1,FALSE)),
IF(ISNUMBER('01. APC &amp; OPROC ETO'!E245),'01. APC &amp; OPROC ETO'!E245*(1+VLOOKUP(LEFT($B245,2),'00. Adjustment factors'!$B$9:$M$51,E$1,FALSE)),"-")))</f>
        <v>3184.2605947542938</v>
      </c>
      <c r="F245" s="688" t="str">
        <f>IF('01. APC &amp; OPROC Manual Adj'!F245="-","-",
IF(ISNUMBER('01. APC &amp; OPROC Manual Adj'!F245),'01. APC &amp; OPROC Manual Adj'!F245*(1+VLOOKUP(LEFT($B245,2),'00. Adjustment factors'!$B$9:$M$51,F$1,FALSE)),
IF(ISNUMBER('01. APC &amp; OPROC ETO'!F245),'01. APC &amp; OPROC ETO'!F245*(1+VLOOKUP(LEFT($B245,2),'00. Adjustment factors'!$B$9:$M$51,F$1,FALSE)),"-")))</f>
        <v>-</v>
      </c>
      <c r="G245" s="688" t="str">
        <f>IF('01. APC &amp; OPROC Manual Adj'!G245="-","-",
IF(ISNUMBER('01. APC &amp; OPROC Manual Adj'!G245),'01. APC &amp; OPROC Manual Adj'!G245*(1+VLOOKUP(LEFT($B245,2),'00. Adjustment factors'!$B$9:$M$51,G$1,FALSE)),
IF(ISNUMBER('01. APC &amp; OPROC ETO'!G245),'01. APC &amp; OPROC ETO'!G245*(1+VLOOKUP(LEFT($B245,2),'00. Adjustment factors'!$B$9:$M$51,G$1,FALSE)),"-")))</f>
        <v>-</v>
      </c>
      <c r="H245" s="688">
        <f>IF('01. APC &amp; OPROC Manual Adj'!H245&lt;&gt;"",'01. APC &amp; OPROC Manual Adj'!H245,'01. APC &amp; OPROC ETO'!H245)</f>
        <v>30</v>
      </c>
      <c r="I245" s="688">
        <f>IF('01. APC &amp; OPROC Manual Adj'!I245="-","-",
IF(ISNUMBER('01. APC &amp; OPROC Manual Adj'!I245),'01. APC &amp; OPROC Manual Adj'!I245*(1+VLOOKUP(LEFT($B245,2),'00. Adjustment factors'!$B$9:$M$51,I$1,FALSE)),
IF(ISNUMBER('01. APC &amp; OPROC ETO'!I245),'01. APC &amp; OPROC ETO'!I245*(1+VLOOKUP(LEFT($B245,2),'00. Adjustment factors'!$B$9:$M$51,I$1,FALSE)),"-")))</f>
        <v>3184.2605947542938</v>
      </c>
      <c r="J245" s="688">
        <f>IF('01. APC &amp; OPROC Manual Adj'!J245&lt;&gt;"",'01. APC &amp; OPROC Manual Adj'!J245,'01. APC &amp; OPROC ETO'!J245)</f>
        <v>30</v>
      </c>
      <c r="K245" s="688">
        <f>IF('01. APC &amp; OPROC Manual Adj'!K245="-","-",
IF(ISNUMBER('01. APC &amp; OPROC Manual Adj'!K245),'01. APC &amp; OPROC Manual Adj'!K245*(1+VLOOKUP(LEFT($B245,2),'00. Adjustment factors'!$B$9:$M$51,K$1,FALSE)),
IF(ISNUMBER('01. APC &amp; OPROC ETO'!K245),'01. APC &amp; OPROC ETO'!K245*(1+VLOOKUP(LEFT($B245,2),'00. Adjustment factors'!$B$9:$M$51,K$1,FALSE)),"-")))</f>
        <v>186.71652490147974</v>
      </c>
      <c r="L245" s="688" t="str">
        <f>'01. APC &amp; OPROC ETO'!L245</f>
        <v>Yes</v>
      </c>
      <c r="M245" s="689">
        <f>'01. APC &amp; OPROC ETO'!M245</f>
        <v>0.30000000000000004</v>
      </c>
      <c r="N245" s="688">
        <f>IF('01. APC &amp; OPROC Manual Adj'!N245="-","-",
IF(ISNUMBER('01. APC &amp; OPROC Manual Adj'!N245),'01. APC &amp; OPROC Manual Adj'!N245*(1+VLOOKUP(LEFT($B245,2),'00. Adjustment factors'!$B$9:$M$51,N$1,FALSE)),
IF(ISNUMBER('01. APC &amp; OPROC ETO'!N245),'01. APC &amp; OPROC ETO'!N245*(1+VLOOKUP(LEFT($B245,2),'00. Adjustment factors'!$B$9:$M$51,N$1,FALSE)),"-")))</f>
        <v>955.37949120372218</v>
      </c>
      <c r="O245" s="688" t="str">
        <f>'01. APC &amp; OPROC ETO'!O245</f>
        <v/>
      </c>
      <c r="P245" s="690" t="str">
        <f>'01. APC &amp; OPROC ETO'!P245</f>
        <v/>
      </c>
      <c r="S245" s="359"/>
      <c r="T245" s="359"/>
    </row>
    <row r="246" spans="2:20" x14ac:dyDescent="0.2">
      <c r="B246" s="687" t="s">
        <v>1055</v>
      </c>
      <c r="C246" s="636" t="s">
        <v>2219</v>
      </c>
      <c r="D246" s="691" t="str">
        <f>IF('01. APC &amp; OPROC Manual Adj'!D246="-","-",
IF(ISNUMBER('01. APC &amp; OPROC Manual Adj'!D246),'01. APC &amp; OPROC Manual Adj'!D246*(1+VLOOKUP(LEFT($B246,2),'00. Adjustment factors'!$B$9:$M$51,D$1,FALSE)),
IF(ISNUMBER('01. APC &amp; OPROC ETO'!D246),'01. APC &amp; OPROC ETO'!D246*(1+VLOOKUP(LEFT($B246,2),'00. Adjustment factors'!$B$9:$M$51,D$1,FALSE)),"-")))</f>
        <v>-</v>
      </c>
      <c r="E246" s="688">
        <f>IF('01. APC &amp; OPROC Manual Adj'!E246="-","-",
IF(ISNUMBER('01. APC &amp; OPROC Manual Adj'!E246),'01. APC &amp; OPROC Manual Adj'!E246*(1+VLOOKUP(LEFT($B246,2),'00. Adjustment factors'!$B$9:$M$51,E$1,FALSE)),
IF(ISNUMBER('01. APC &amp; OPROC ETO'!E246),'01. APC &amp; OPROC ETO'!E246*(1+VLOOKUP(LEFT($B246,2),'00. Adjustment factors'!$B$9:$M$51,E$1,FALSE)),"-")))</f>
        <v>2413.2703584806641</v>
      </c>
      <c r="F246" s="688" t="str">
        <f>IF('01. APC &amp; OPROC Manual Adj'!F246="-","-",
IF(ISNUMBER('01. APC &amp; OPROC Manual Adj'!F246),'01. APC &amp; OPROC Manual Adj'!F246*(1+VLOOKUP(LEFT($B246,2),'00. Adjustment factors'!$B$9:$M$51,F$1,FALSE)),
IF(ISNUMBER('01. APC &amp; OPROC ETO'!F246),'01. APC &amp; OPROC ETO'!F246*(1+VLOOKUP(LEFT($B246,2),'00. Adjustment factors'!$B$9:$M$51,F$1,FALSE)),"-")))</f>
        <v>-</v>
      </c>
      <c r="G246" s="688" t="str">
        <f>IF('01. APC &amp; OPROC Manual Adj'!G246="-","-",
IF(ISNUMBER('01. APC &amp; OPROC Manual Adj'!G246),'01. APC &amp; OPROC Manual Adj'!G246*(1+VLOOKUP(LEFT($B246,2),'00. Adjustment factors'!$B$9:$M$51,G$1,FALSE)),
IF(ISNUMBER('01. APC &amp; OPROC ETO'!G246),'01. APC &amp; OPROC ETO'!G246*(1+VLOOKUP(LEFT($B246,2),'00. Adjustment factors'!$B$9:$M$51,G$1,FALSE)),"-")))</f>
        <v>-</v>
      </c>
      <c r="H246" s="688">
        <f>IF('01. APC &amp; OPROC Manual Adj'!H246&lt;&gt;"",'01. APC &amp; OPROC Manual Adj'!H246,'01. APC &amp; OPROC ETO'!H246)</f>
        <v>21</v>
      </c>
      <c r="I246" s="688">
        <f>IF('01. APC &amp; OPROC Manual Adj'!I246="-","-",
IF(ISNUMBER('01. APC &amp; OPROC Manual Adj'!I246),'01. APC &amp; OPROC Manual Adj'!I246*(1+VLOOKUP(LEFT($B246,2),'00. Adjustment factors'!$B$9:$M$51,I$1,FALSE)),
IF(ISNUMBER('01. APC &amp; OPROC ETO'!I246),'01. APC &amp; OPROC ETO'!I246*(1+VLOOKUP(LEFT($B246,2),'00. Adjustment factors'!$B$9:$M$51,I$1,FALSE)),"-")))</f>
        <v>2413.2703584806641</v>
      </c>
      <c r="J246" s="688">
        <f>IF('01. APC &amp; OPROC Manual Adj'!J246&lt;&gt;"",'01. APC &amp; OPROC Manual Adj'!J246,'01. APC &amp; OPROC ETO'!J246)</f>
        <v>21</v>
      </c>
      <c r="K246" s="688">
        <f>IF('01. APC &amp; OPROC Manual Adj'!K246="-","-",
IF(ISNUMBER('01. APC &amp; OPROC Manual Adj'!K246),'01. APC &amp; OPROC Manual Adj'!K246*(1+VLOOKUP(LEFT($B246,2),'00. Adjustment factors'!$B$9:$M$51,K$1,FALSE)),
IF(ISNUMBER('01. APC &amp; OPROC ETO'!K246),'01. APC &amp; OPROC ETO'!K246*(1+VLOOKUP(LEFT($B246,2),'00. Adjustment factors'!$B$9:$M$51,K$1,FALSE)),"-")))</f>
        <v>186.71652490147974</v>
      </c>
      <c r="L246" s="688" t="str">
        <f>'01. APC &amp; OPROC ETO'!L246</f>
        <v>Yes</v>
      </c>
      <c r="M246" s="689">
        <f>'01. APC &amp; OPROC ETO'!M246</f>
        <v>0.30000000000000004</v>
      </c>
      <c r="N246" s="688">
        <f>IF('01. APC &amp; OPROC Manual Adj'!N246="-","-",
IF(ISNUMBER('01. APC &amp; OPROC Manual Adj'!N246),'01. APC &amp; OPROC Manual Adj'!N246*(1+VLOOKUP(LEFT($B246,2),'00. Adjustment factors'!$B$9:$M$51,N$1,FALSE)),
IF(ISNUMBER('01. APC &amp; OPROC ETO'!N246),'01. APC &amp; OPROC ETO'!N246*(1+VLOOKUP(LEFT($B246,2),'00. Adjustment factors'!$B$9:$M$51,N$1,FALSE)),"-")))</f>
        <v>724.38635865393576</v>
      </c>
      <c r="O246" s="688" t="str">
        <f>'01. APC &amp; OPROC ETO'!O246</f>
        <v/>
      </c>
      <c r="P246" s="690" t="str">
        <f>'01. APC &amp; OPROC ETO'!P246</f>
        <v/>
      </c>
      <c r="S246" s="359"/>
      <c r="T246" s="359"/>
    </row>
    <row r="247" spans="2:20" x14ac:dyDescent="0.2">
      <c r="B247" s="687" t="s">
        <v>1056</v>
      </c>
      <c r="C247" s="636" t="s">
        <v>2220</v>
      </c>
      <c r="D247" s="691" t="str">
        <f>IF('01. APC &amp; OPROC Manual Adj'!D247="-","-",
IF(ISNUMBER('01. APC &amp; OPROC Manual Adj'!D247),'01. APC &amp; OPROC Manual Adj'!D247*(1+VLOOKUP(LEFT($B247,2),'00. Adjustment factors'!$B$9:$M$51,D$1,FALSE)),
IF(ISNUMBER('01. APC &amp; OPROC ETO'!D247),'01. APC &amp; OPROC ETO'!D247*(1+VLOOKUP(LEFT($B247,2),'00. Adjustment factors'!$B$9:$M$51,D$1,FALSE)),"-")))</f>
        <v>-</v>
      </c>
      <c r="E247" s="688">
        <f>IF('01. APC &amp; OPROC Manual Adj'!E247="-","-",
IF(ISNUMBER('01. APC &amp; OPROC Manual Adj'!E247),'01. APC &amp; OPROC Manual Adj'!E247*(1+VLOOKUP(LEFT($B247,2),'00. Adjustment factors'!$B$9:$M$51,E$1,FALSE)),
IF(ISNUMBER('01. APC &amp; OPROC ETO'!E247),'01. APC &amp; OPROC ETO'!E247*(1+VLOOKUP(LEFT($B247,2),'00. Adjustment factors'!$B$9:$M$51,E$1,FALSE)),"-")))</f>
        <v>1242.094651342273</v>
      </c>
      <c r="F247" s="688" t="str">
        <f>IF('01. APC &amp; OPROC Manual Adj'!F247="-","-",
IF(ISNUMBER('01. APC &amp; OPROC Manual Adj'!F247),'01. APC &amp; OPROC Manual Adj'!F247*(1+VLOOKUP(LEFT($B247,2),'00. Adjustment factors'!$B$9:$M$51,F$1,FALSE)),
IF(ISNUMBER('01. APC &amp; OPROC ETO'!F247),'01. APC &amp; OPROC ETO'!F247*(1+VLOOKUP(LEFT($B247,2),'00. Adjustment factors'!$B$9:$M$51,F$1,FALSE)),"-")))</f>
        <v>-</v>
      </c>
      <c r="G247" s="688" t="str">
        <f>IF('01. APC &amp; OPROC Manual Adj'!G247="-","-",
IF(ISNUMBER('01. APC &amp; OPROC Manual Adj'!G247),'01. APC &amp; OPROC Manual Adj'!G247*(1+VLOOKUP(LEFT($B247,2),'00. Adjustment factors'!$B$9:$M$51,G$1,FALSE)),
IF(ISNUMBER('01. APC &amp; OPROC ETO'!G247),'01. APC &amp; OPROC ETO'!G247*(1+VLOOKUP(LEFT($B247,2),'00. Adjustment factors'!$B$9:$M$51,G$1,FALSE)),"-")))</f>
        <v>-</v>
      </c>
      <c r="H247" s="688">
        <f>IF('01. APC &amp; OPROC Manual Adj'!H247&lt;&gt;"",'01. APC &amp; OPROC Manual Adj'!H247,'01. APC &amp; OPROC ETO'!H247)</f>
        <v>26</v>
      </c>
      <c r="I247" s="688">
        <f>IF('01. APC &amp; OPROC Manual Adj'!I247="-","-",
IF(ISNUMBER('01. APC &amp; OPROC Manual Adj'!I247),'01. APC &amp; OPROC Manual Adj'!I247*(1+VLOOKUP(LEFT($B247,2),'00. Adjustment factors'!$B$9:$M$51,I$1,FALSE)),
IF(ISNUMBER('01. APC &amp; OPROC ETO'!I247),'01. APC &amp; OPROC ETO'!I247*(1+VLOOKUP(LEFT($B247,2),'00. Adjustment factors'!$B$9:$M$51,I$1,FALSE)),"-")))</f>
        <v>1555.1511336136941</v>
      </c>
      <c r="J247" s="688">
        <f>IF('01. APC &amp; OPROC Manual Adj'!J247&lt;&gt;"",'01. APC &amp; OPROC Manual Adj'!J247,'01. APC &amp; OPROC ETO'!J247)</f>
        <v>26</v>
      </c>
      <c r="K247" s="688">
        <f>IF('01. APC &amp; OPROC Manual Adj'!K247="-","-",
IF(ISNUMBER('01. APC &amp; OPROC Manual Adj'!K247),'01. APC &amp; OPROC Manual Adj'!K247*(1+VLOOKUP(LEFT($B247,2),'00. Adjustment factors'!$B$9:$M$51,K$1,FALSE)),
IF(ISNUMBER('01. APC &amp; OPROC ETO'!K247),'01. APC &amp; OPROC ETO'!K247*(1+VLOOKUP(LEFT($B247,2),'00. Adjustment factors'!$B$9:$M$51,K$1,FALSE)),"-")))</f>
        <v>186.71652490147974</v>
      </c>
      <c r="L247" s="688" t="str">
        <f>'01. APC &amp; OPROC ETO'!L247</f>
        <v>Yes</v>
      </c>
      <c r="M247" s="689">
        <f>'01. APC &amp; OPROC ETO'!M247</f>
        <v>0.30000000000000004</v>
      </c>
      <c r="N247" s="688">
        <f>IF('01. APC &amp; OPROC Manual Adj'!N247="-","-",
IF(ISNUMBER('01. APC &amp; OPROC Manual Adj'!N247),'01. APC &amp; OPROC Manual Adj'!N247*(1+VLOOKUP(LEFT($B247,2),'00. Adjustment factors'!$B$9:$M$51,N$1,FALSE)),
IF(ISNUMBER('01. APC &amp; OPROC ETO'!N247),'01. APC &amp; OPROC ETO'!N247*(1+VLOOKUP(LEFT($B247,2),'00. Adjustment factors'!$B$9:$M$51,N$1,FALSE)),"-")))</f>
        <v>467.05190397127882</v>
      </c>
      <c r="O247" s="688" t="str">
        <f>'01. APC &amp; OPROC ETO'!O247</f>
        <v/>
      </c>
      <c r="P247" s="690" t="str">
        <f>'01. APC &amp; OPROC ETO'!P247</f>
        <v/>
      </c>
      <c r="S247" s="359"/>
      <c r="T247" s="359"/>
    </row>
    <row r="248" spans="2:20" x14ac:dyDescent="0.2">
      <c r="B248" s="687" t="s">
        <v>1057</v>
      </c>
      <c r="C248" s="636" t="s">
        <v>2221</v>
      </c>
      <c r="D248" s="691" t="str">
        <f>IF('01. APC &amp; OPROC Manual Adj'!D248="-","-",
IF(ISNUMBER('01. APC &amp; OPROC Manual Adj'!D248),'01. APC &amp; OPROC Manual Adj'!D248*(1+VLOOKUP(LEFT($B248,2),'00. Adjustment factors'!$B$9:$M$51,D$1,FALSE)),
IF(ISNUMBER('01. APC &amp; OPROC ETO'!D248),'01. APC &amp; OPROC ETO'!D248*(1+VLOOKUP(LEFT($B248,2),'00. Adjustment factors'!$B$9:$M$51,D$1,FALSE)),"-")))</f>
        <v>-</v>
      </c>
      <c r="E248" s="688">
        <f>IF('01. APC &amp; OPROC Manual Adj'!E248="-","-",
IF(ISNUMBER('01. APC &amp; OPROC Manual Adj'!E248),'01. APC &amp; OPROC Manual Adj'!E248*(1+VLOOKUP(LEFT($B248,2),'00. Adjustment factors'!$B$9:$M$51,E$1,FALSE)),
IF(ISNUMBER('01. APC &amp; OPROC ETO'!E248),'01. APC &amp; OPROC ETO'!E248*(1+VLOOKUP(LEFT($B248,2),'00. Adjustment factors'!$B$9:$M$51,E$1,FALSE)),"-")))</f>
        <v>3416.2668550784215</v>
      </c>
      <c r="F248" s="688" t="str">
        <f>IF('01. APC &amp; OPROC Manual Adj'!F248="-","-",
IF(ISNUMBER('01. APC &amp; OPROC Manual Adj'!F248),'01. APC &amp; OPROC Manual Adj'!F248*(1+VLOOKUP(LEFT($B248,2),'00. Adjustment factors'!$B$9:$M$51,F$1,FALSE)),
IF(ISNUMBER('01. APC &amp; OPROC ETO'!F248),'01. APC &amp; OPROC ETO'!F248*(1+VLOOKUP(LEFT($B248,2),'00. Adjustment factors'!$B$9:$M$51,F$1,FALSE)),"-")))</f>
        <v>-</v>
      </c>
      <c r="G248" s="688" t="str">
        <f>IF('01. APC &amp; OPROC Manual Adj'!G248="-","-",
IF(ISNUMBER('01. APC &amp; OPROC Manual Adj'!G248),'01. APC &amp; OPROC Manual Adj'!G248*(1+VLOOKUP(LEFT($B248,2),'00. Adjustment factors'!$B$9:$M$51,G$1,FALSE)),
IF(ISNUMBER('01. APC &amp; OPROC ETO'!G248),'01. APC &amp; OPROC ETO'!G248*(1+VLOOKUP(LEFT($B248,2),'00. Adjustment factors'!$B$9:$M$51,G$1,FALSE)),"-")))</f>
        <v>-</v>
      </c>
      <c r="H248" s="688">
        <f>IF('01. APC &amp; OPROC Manual Adj'!H248&lt;&gt;"",'01. APC &amp; OPROC Manual Adj'!H248,'01. APC &amp; OPROC ETO'!H248)</f>
        <v>15</v>
      </c>
      <c r="I248" s="688">
        <f>IF('01. APC &amp; OPROC Manual Adj'!I248="-","-",
IF(ISNUMBER('01. APC &amp; OPROC Manual Adj'!I248),'01. APC &amp; OPROC Manual Adj'!I248*(1+VLOOKUP(LEFT($B248,2),'00. Adjustment factors'!$B$9:$M$51,I$1,FALSE)),
IF(ISNUMBER('01. APC &amp; OPROC ETO'!I248),'01. APC &amp; OPROC ETO'!I248*(1+VLOOKUP(LEFT($B248,2),'00. Adjustment factors'!$B$9:$M$51,I$1,FALSE)),"-")))</f>
        <v>3127.5254393911882</v>
      </c>
      <c r="J248" s="688">
        <f>IF('01. APC &amp; OPROC Manual Adj'!J248&lt;&gt;"",'01. APC &amp; OPROC Manual Adj'!J248,'01. APC &amp; OPROC ETO'!J248)</f>
        <v>28</v>
      </c>
      <c r="K248" s="688">
        <f>IF('01. APC &amp; OPROC Manual Adj'!K248="-","-",
IF(ISNUMBER('01. APC &amp; OPROC Manual Adj'!K248),'01. APC &amp; OPROC Manual Adj'!K248*(1+VLOOKUP(LEFT($B248,2),'00. Adjustment factors'!$B$9:$M$51,K$1,FALSE)),
IF(ISNUMBER('01. APC &amp; OPROC ETO'!K248),'01. APC &amp; OPROC ETO'!K248*(1+VLOOKUP(LEFT($B248,2),'00. Adjustment factors'!$B$9:$M$51,K$1,FALSE)),"-")))</f>
        <v>186.71652490147974</v>
      </c>
      <c r="L248" s="688" t="str">
        <f>'01. APC &amp; OPROC ETO'!L248</f>
        <v>Yes</v>
      </c>
      <c r="M248" s="689">
        <f>'01. APC &amp; OPROC ETO'!M248</f>
        <v>0.30000000000000004</v>
      </c>
      <c r="N248" s="688">
        <f>IF('01. APC &amp; OPROC Manual Adj'!N248="-","-",
IF(ISNUMBER('01. APC &amp; OPROC Manual Adj'!N248),'01. APC &amp; OPROC Manual Adj'!N248*(1+VLOOKUP(LEFT($B248,2),'00. Adjustment factors'!$B$9:$M$51,N$1,FALSE)),
IF(ISNUMBER('01. APC &amp; OPROC ETO'!N248),'01. APC &amp; OPROC ETO'!N248*(1+VLOOKUP(LEFT($B248,2),'00. Adjustment factors'!$B$9:$M$51,N$1,FALSE)),"-")))</f>
        <v>938.15631903992232</v>
      </c>
      <c r="O248" s="688" t="str">
        <f>'01. APC &amp; OPROC ETO'!O248</f>
        <v/>
      </c>
      <c r="P248" s="690" t="str">
        <f>'01. APC &amp; OPROC ETO'!P248</f>
        <v/>
      </c>
      <c r="S248" s="359"/>
      <c r="T248" s="359"/>
    </row>
    <row r="249" spans="2:20" x14ac:dyDescent="0.2">
      <c r="B249" s="687" t="s">
        <v>1058</v>
      </c>
      <c r="C249" s="636" t="s">
        <v>2222</v>
      </c>
      <c r="D249" s="691" t="str">
        <f>IF('01. APC &amp; OPROC Manual Adj'!D249="-","-",
IF(ISNUMBER('01. APC &amp; OPROC Manual Adj'!D249),'01. APC &amp; OPROC Manual Adj'!D249*(1+VLOOKUP(LEFT($B249,2),'00. Adjustment factors'!$B$9:$M$51,D$1,FALSE)),
IF(ISNUMBER('01. APC &amp; OPROC ETO'!D249),'01. APC &amp; OPROC ETO'!D249*(1+VLOOKUP(LEFT($B249,2),'00. Adjustment factors'!$B$9:$M$51,D$1,FALSE)),"-")))</f>
        <v>-</v>
      </c>
      <c r="E249" s="688">
        <f>IF('01. APC &amp; OPROC Manual Adj'!E249="-","-",
IF(ISNUMBER('01. APC &amp; OPROC Manual Adj'!E249),'01. APC &amp; OPROC Manual Adj'!E249*(1+VLOOKUP(LEFT($B249,2),'00. Adjustment factors'!$B$9:$M$51,E$1,FALSE)),
IF(ISNUMBER('01. APC &amp; OPROC ETO'!E249),'01. APC &amp; OPROC ETO'!E249*(1+VLOOKUP(LEFT($B249,2),'00. Adjustment factors'!$B$9:$M$51,E$1,FALSE)),"-")))</f>
        <v>2632.1059577383567</v>
      </c>
      <c r="F249" s="688" t="str">
        <f>IF('01. APC &amp; OPROC Manual Adj'!F249="-","-",
IF(ISNUMBER('01. APC &amp; OPROC Manual Adj'!F249),'01. APC &amp; OPROC Manual Adj'!F249*(1+VLOOKUP(LEFT($B249,2),'00. Adjustment factors'!$B$9:$M$51,F$1,FALSE)),
IF(ISNUMBER('01. APC &amp; OPROC ETO'!F249),'01. APC &amp; OPROC ETO'!F249*(1+VLOOKUP(LEFT($B249,2),'00. Adjustment factors'!$B$9:$M$51,F$1,FALSE)),"-")))</f>
        <v>-</v>
      </c>
      <c r="G249" s="688" t="str">
        <f>IF('01. APC &amp; OPROC Manual Adj'!G249="-","-",
IF(ISNUMBER('01. APC &amp; OPROC Manual Adj'!G249),'01. APC &amp; OPROC Manual Adj'!G249*(1+VLOOKUP(LEFT($B249,2),'00. Adjustment factors'!$B$9:$M$51,G$1,FALSE)),
IF(ISNUMBER('01. APC &amp; OPROC ETO'!G249),'01. APC &amp; OPROC ETO'!G249*(1+VLOOKUP(LEFT($B249,2),'00. Adjustment factors'!$B$9:$M$51,G$1,FALSE)),"-")))</f>
        <v>-</v>
      </c>
      <c r="H249" s="688">
        <f>IF('01. APC &amp; OPROC Manual Adj'!H249&lt;&gt;"",'01. APC &amp; OPROC Manual Adj'!H249,'01. APC &amp; OPROC ETO'!H249)</f>
        <v>22</v>
      </c>
      <c r="I249" s="688">
        <f>IF('01. APC &amp; OPROC Manual Adj'!I249="-","-",
IF(ISNUMBER('01. APC &amp; OPROC Manual Adj'!I249),'01. APC &amp; OPROC Manual Adj'!I249*(1+VLOOKUP(LEFT($B249,2),'00. Adjustment factors'!$B$9:$M$51,I$1,FALSE)),
IF(ISNUMBER('01. APC &amp; OPROC ETO'!I249),'01. APC &amp; OPROC ETO'!I249*(1+VLOOKUP(LEFT($B249,2),'00. Adjustment factors'!$B$9:$M$51,I$1,FALSE)),"-")))</f>
        <v>2632.1059577383567</v>
      </c>
      <c r="J249" s="688">
        <f>IF('01. APC &amp; OPROC Manual Adj'!J249&lt;&gt;"",'01. APC &amp; OPROC Manual Adj'!J249,'01. APC &amp; OPROC ETO'!J249)</f>
        <v>22</v>
      </c>
      <c r="K249" s="688">
        <f>IF('01. APC &amp; OPROC Manual Adj'!K249="-","-",
IF(ISNUMBER('01. APC &amp; OPROC Manual Adj'!K249),'01. APC &amp; OPROC Manual Adj'!K249*(1+VLOOKUP(LEFT($B249,2),'00. Adjustment factors'!$B$9:$M$51,K$1,FALSE)),
IF(ISNUMBER('01. APC &amp; OPROC ETO'!K249),'01. APC &amp; OPROC ETO'!K249*(1+VLOOKUP(LEFT($B249,2),'00. Adjustment factors'!$B$9:$M$51,K$1,FALSE)),"-")))</f>
        <v>186.71652490147974</v>
      </c>
      <c r="L249" s="688" t="str">
        <f>'01. APC &amp; OPROC ETO'!L249</f>
        <v>Yes</v>
      </c>
      <c r="M249" s="689">
        <f>'01. APC &amp; OPROC ETO'!M249</f>
        <v>0.30000000000000004</v>
      </c>
      <c r="N249" s="688">
        <f>IF('01. APC &amp; OPROC Manual Adj'!N249="-","-",
IF(ISNUMBER('01. APC &amp; OPROC Manual Adj'!N249),'01. APC &amp; OPROC Manual Adj'!N249*(1+VLOOKUP(LEFT($B249,2),'00. Adjustment factors'!$B$9:$M$51,N$1,FALSE)),
IF(ISNUMBER('01. APC &amp; OPROC ETO'!N249),'01. APC &amp; OPROC ETO'!N249*(1+VLOOKUP(LEFT($B249,2),'00. Adjustment factors'!$B$9:$M$51,N$1,FALSE)),"-")))</f>
        <v>789.22653621177051</v>
      </c>
      <c r="O249" s="688" t="str">
        <f>'01. APC &amp; OPROC ETO'!O249</f>
        <v/>
      </c>
      <c r="P249" s="690" t="str">
        <f>'01. APC &amp; OPROC ETO'!P249</f>
        <v/>
      </c>
      <c r="S249" s="359"/>
      <c r="T249" s="359"/>
    </row>
    <row r="250" spans="2:20" x14ac:dyDescent="0.2">
      <c r="B250" s="687" t="s">
        <v>1059</v>
      </c>
      <c r="C250" s="636" t="s">
        <v>2223</v>
      </c>
      <c r="D250" s="691" t="str">
        <f>IF('01. APC &amp; OPROC Manual Adj'!D250="-","-",
IF(ISNUMBER('01. APC &amp; OPROC Manual Adj'!D250),'01. APC &amp; OPROC Manual Adj'!D250*(1+VLOOKUP(LEFT($B250,2),'00. Adjustment factors'!$B$9:$M$51,D$1,FALSE)),
IF(ISNUMBER('01. APC &amp; OPROC ETO'!D250),'01. APC &amp; OPROC ETO'!D250*(1+VLOOKUP(LEFT($B250,2),'00. Adjustment factors'!$B$9:$M$51,D$1,FALSE)),"-")))</f>
        <v>-</v>
      </c>
      <c r="E250" s="688">
        <f>IF('01. APC &amp; OPROC Manual Adj'!E250="-","-",
IF(ISNUMBER('01. APC &amp; OPROC Manual Adj'!E250),'01. APC &amp; OPROC Manual Adj'!E250*(1+VLOOKUP(LEFT($B250,2),'00. Adjustment factors'!$B$9:$M$51,E$1,FALSE)),
IF(ISNUMBER('01. APC &amp; OPROC ETO'!E250),'01. APC &amp; OPROC ETO'!E250*(1+VLOOKUP(LEFT($B250,2),'00. Adjustment factors'!$B$9:$M$51,E$1,FALSE)),"-")))</f>
        <v>1523.7441726091179</v>
      </c>
      <c r="F250" s="688" t="str">
        <f>IF('01. APC &amp; OPROC Manual Adj'!F250="-","-",
IF(ISNUMBER('01. APC &amp; OPROC Manual Adj'!F250),'01. APC &amp; OPROC Manual Adj'!F250*(1+VLOOKUP(LEFT($B250,2),'00. Adjustment factors'!$B$9:$M$51,F$1,FALSE)),
IF(ISNUMBER('01. APC &amp; OPROC ETO'!F250),'01. APC &amp; OPROC ETO'!F250*(1+VLOOKUP(LEFT($B250,2),'00. Adjustment factors'!$B$9:$M$51,F$1,FALSE)),"-")))</f>
        <v>-</v>
      </c>
      <c r="G250" s="688" t="str">
        <f>IF('01. APC &amp; OPROC Manual Adj'!G250="-","-",
IF(ISNUMBER('01. APC &amp; OPROC Manual Adj'!G250),'01. APC &amp; OPROC Manual Adj'!G250*(1+VLOOKUP(LEFT($B250,2),'00. Adjustment factors'!$B$9:$M$51,G$1,FALSE)),
IF(ISNUMBER('01. APC &amp; OPROC ETO'!G250),'01. APC &amp; OPROC ETO'!G250*(1+VLOOKUP(LEFT($B250,2),'00. Adjustment factors'!$B$9:$M$51,G$1,FALSE)),"-")))</f>
        <v>-</v>
      </c>
      <c r="H250" s="688">
        <f>IF('01. APC &amp; OPROC Manual Adj'!H250&lt;&gt;"",'01. APC &amp; OPROC Manual Adj'!H250,'01. APC &amp; OPROC ETO'!H250)</f>
        <v>6</v>
      </c>
      <c r="I250" s="688">
        <f>IF('01. APC &amp; OPROC Manual Adj'!I250="-","-",
IF(ISNUMBER('01. APC &amp; OPROC Manual Adj'!I250),'01. APC &amp; OPROC Manual Adj'!I250*(1+VLOOKUP(LEFT($B250,2),'00. Adjustment factors'!$B$9:$M$51,I$1,FALSE)),
IF(ISNUMBER('01. APC &amp; OPROC ETO'!I250),'01. APC &amp; OPROC ETO'!I250*(1+VLOOKUP(LEFT($B250,2),'00. Adjustment factors'!$B$9:$M$51,I$1,FALSE)),"-")))</f>
        <v>2046.518104169161</v>
      </c>
      <c r="J250" s="688">
        <f>IF('01. APC &amp; OPROC Manual Adj'!J250&lt;&gt;"",'01. APC &amp; OPROC Manual Adj'!J250,'01. APC &amp; OPROC ETO'!J250)</f>
        <v>18</v>
      </c>
      <c r="K250" s="688">
        <f>IF('01. APC &amp; OPROC Manual Adj'!K250="-","-",
IF(ISNUMBER('01. APC &amp; OPROC Manual Adj'!K250),'01. APC &amp; OPROC Manual Adj'!K250*(1+VLOOKUP(LEFT($B250,2),'00. Adjustment factors'!$B$9:$M$51,K$1,FALSE)),
IF(ISNUMBER('01. APC &amp; OPROC ETO'!K250),'01. APC &amp; OPROC ETO'!K250*(1+VLOOKUP(LEFT($B250,2),'00. Adjustment factors'!$B$9:$M$51,K$1,FALSE)),"-")))</f>
        <v>186.71652490147974</v>
      </c>
      <c r="L250" s="688" t="str">
        <f>'01. APC &amp; OPROC ETO'!L250</f>
        <v>Yes</v>
      </c>
      <c r="M250" s="689">
        <f>'01. APC &amp; OPROC ETO'!M250</f>
        <v>0.30000000000000004</v>
      </c>
      <c r="N250" s="688">
        <f>IF('01. APC &amp; OPROC Manual Adj'!N250="-","-",
IF(ISNUMBER('01. APC &amp; OPROC Manual Adj'!N250),'01. APC &amp; OPROC Manual Adj'!N250*(1+VLOOKUP(LEFT($B250,2),'00. Adjustment factors'!$B$9:$M$51,N$1,FALSE)),
IF(ISNUMBER('01. APC &amp; OPROC ETO'!N250),'01. APC &amp; OPROC ETO'!N250*(1+VLOOKUP(LEFT($B250,2),'00. Adjustment factors'!$B$9:$M$51,N$1,FALSE)),"-")))</f>
        <v>613.95543125074835</v>
      </c>
      <c r="O250" s="688" t="str">
        <f>'01. APC &amp; OPROC ETO'!O250</f>
        <v/>
      </c>
      <c r="P250" s="690" t="str">
        <f>'01. APC &amp; OPROC ETO'!P250</f>
        <v/>
      </c>
      <c r="S250" s="359"/>
      <c r="T250" s="359"/>
    </row>
    <row r="251" spans="2:20" x14ac:dyDescent="0.2">
      <c r="B251" s="687" t="s">
        <v>1060</v>
      </c>
      <c r="C251" s="636" t="s">
        <v>2224</v>
      </c>
      <c r="D251" s="691" t="str">
        <f>IF('01. APC &amp; OPROC Manual Adj'!D251="-","-",
IF(ISNUMBER('01. APC &amp; OPROC Manual Adj'!D251),'01. APC &amp; OPROC Manual Adj'!D251*(1+VLOOKUP(LEFT($B251,2),'00. Adjustment factors'!$B$9:$M$51,D$1,FALSE)),
IF(ISNUMBER('01. APC &amp; OPROC ETO'!D251),'01. APC &amp; OPROC ETO'!D251*(1+VLOOKUP(LEFT($B251,2),'00. Adjustment factors'!$B$9:$M$51,D$1,FALSE)),"-")))</f>
        <v>-</v>
      </c>
      <c r="E251" s="688">
        <f>IF('01. APC &amp; OPROC Manual Adj'!E251="-","-",
IF(ISNUMBER('01. APC &amp; OPROC Manual Adj'!E251),'01. APC &amp; OPROC Manual Adj'!E251*(1+VLOOKUP(LEFT($B251,2),'00. Adjustment factors'!$B$9:$M$51,E$1,FALSE)),
IF(ISNUMBER('01. APC &amp; OPROC ETO'!E251),'01. APC &amp; OPROC ETO'!E251*(1+VLOOKUP(LEFT($B251,2),'00. Adjustment factors'!$B$9:$M$51,E$1,FALSE)),"-")))</f>
        <v>3686.7719708275135</v>
      </c>
      <c r="F251" s="688" t="str">
        <f>IF('01. APC &amp; OPROC Manual Adj'!F251="-","-",
IF(ISNUMBER('01. APC &amp; OPROC Manual Adj'!F251),'01. APC &amp; OPROC Manual Adj'!F251*(1+VLOOKUP(LEFT($B251,2),'00. Adjustment factors'!$B$9:$M$51,F$1,FALSE)),
IF(ISNUMBER('01. APC &amp; OPROC ETO'!F251),'01. APC &amp; OPROC ETO'!F251*(1+VLOOKUP(LEFT($B251,2),'00. Adjustment factors'!$B$9:$M$51,F$1,FALSE)),"-")))</f>
        <v>-</v>
      </c>
      <c r="G251" s="688" t="str">
        <f>IF('01. APC &amp; OPROC Manual Adj'!G251="-","-",
IF(ISNUMBER('01. APC &amp; OPROC Manual Adj'!G251),'01. APC &amp; OPROC Manual Adj'!G251*(1+VLOOKUP(LEFT($B251,2),'00. Adjustment factors'!$B$9:$M$51,G$1,FALSE)),
IF(ISNUMBER('01. APC &amp; OPROC ETO'!G251),'01. APC &amp; OPROC ETO'!G251*(1+VLOOKUP(LEFT($B251,2),'00. Adjustment factors'!$B$9:$M$51,G$1,FALSE)),"-")))</f>
        <v>-</v>
      </c>
      <c r="H251" s="688">
        <f>IF('01. APC &amp; OPROC Manual Adj'!H251&lt;&gt;"",'01. APC &amp; OPROC Manual Adj'!H251,'01. APC &amp; OPROC ETO'!H251)</f>
        <v>29</v>
      </c>
      <c r="I251" s="688">
        <f>IF('01. APC &amp; OPROC Manual Adj'!I251="-","-",
IF(ISNUMBER('01. APC &amp; OPROC Manual Adj'!I251),'01. APC &amp; OPROC Manual Adj'!I251*(1+VLOOKUP(LEFT($B251,2),'00. Adjustment factors'!$B$9:$M$51,I$1,FALSE)),
IF(ISNUMBER('01. APC &amp; OPROC ETO'!I251),'01. APC &amp; OPROC ETO'!I251*(1+VLOOKUP(LEFT($B251,2),'00. Adjustment factors'!$B$9:$M$51,I$1,FALSE)),"-")))</f>
        <v>2767.8650795000731</v>
      </c>
      <c r="J251" s="688">
        <f>IF('01. APC &amp; OPROC Manual Adj'!J251&lt;&gt;"",'01. APC &amp; OPROC Manual Adj'!J251,'01. APC &amp; OPROC ETO'!J251)</f>
        <v>23</v>
      </c>
      <c r="K251" s="688">
        <f>IF('01. APC &amp; OPROC Manual Adj'!K251="-","-",
IF(ISNUMBER('01. APC &amp; OPROC Manual Adj'!K251),'01. APC &amp; OPROC Manual Adj'!K251*(1+VLOOKUP(LEFT($B251,2),'00. Adjustment factors'!$B$9:$M$51,K$1,FALSE)),
IF(ISNUMBER('01. APC &amp; OPROC ETO'!K251),'01. APC &amp; OPROC ETO'!K251*(1+VLOOKUP(LEFT($B251,2),'00. Adjustment factors'!$B$9:$M$51,K$1,FALSE)),"-")))</f>
        <v>186.71652490147974</v>
      </c>
      <c r="L251" s="688" t="str">
        <f>'01. APC &amp; OPROC ETO'!L251</f>
        <v>Yes</v>
      </c>
      <c r="M251" s="689">
        <f>'01. APC &amp; OPROC ETO'!M251</f>
        <v>0.30000000000000004</v>
      </c>
      <c r="N251" s="688">
        <f>IF('01. APC &amp; OPROC Manual Adj'!N251="-","-",
IF(ISNUMBER('01. APC &amp; OPROC Manual Adj'!N251),'01. APC &amp; OPROC Manual Adj'!N251*(1+VLOOKUP(LEFT($B251,2),'00. Adjustment factors'!$B$9:$M$51,N$1,FALSE)),
IF(ISNUMBER('01. APC &amp; OPROC ETO'!N251),'01. APC &amp; OPROC ETO'!N251*(1+VLOOKUP(LEFT($B251,2),'00. Adjustment factors'!$B$9:$M$51,N$1,FALSE)),"-")))</f>
        <v>830.76477495975848</v>
      </c>
      <c r="O251" s="688" t="str">
        <f>'01. APC &amp; OPROC ETO'!O251</f>
        <v/>
      </c>
      <c r="P251" s="690" t="str">
        <f>'01. APC &amp; OPROC ETO'!P251</f>
        <v/>
      </c>
      <c r="S251" s="359"/>
      <c r="T251" s="359"/>
    </row>
    <row r="252" spans="2:20" x14ac:dyDescent="0.2">
      <c r="B252" s="687" t="s">
        <v>1061</v>
      </c>
      <c r="C252" s="636" t="s">
        <v>2225</v>
      </c>
      <c r="D252" s="691" t="str">
        <f>IF('01. APC &amp; OPROC Manual Adj'!D252="-","-",
IF(ISNUMBER('01. APC &amp; OPROC Manual Adj'!D252),'01. APC &amp; OPROC Manual Adj'!D252*(1+VLOOKUP(LEFT($B252,2),'00. Adjustment factors'!$B$9:$M$51,D$1,FALSE)),
IF(ISNUMBER('01. APC &amp; OPROC ETO'!D252),'01. APC &amp; OPROC ETO'!D252*(1+VLOOKUP(LEFT($B252,2),'00. Adjustment factors'!$B$9:$M$51,D$1,FALSE)),"-")))</f>
        <v>-</v>
      </c>
      <c r="E252" s="688">
        <f>IF('01. APC &amp; OPROC Manual Adj'!E252="-","-",
IF(ISNUMBER('01. APC &amp; OPROC Manual Adj'!E252),'01. APC &amp; OPROC Manual Adj'!E252*(1+VLOOKUP(LEFT($B252,2),'00. Adjustment factors'!$B$9:$M$51,E$1,FALSE)),
IF(ISNUMBER('01. APC &amp; OPROC ETO'!E252),'01. APC &amp; OPROC ETO'!E252*(1+VLOOKUP(LEFT($B252,2),'00. Adjustment factors'!$B$9:$M$51,E$1,FALSE)),"-")))</f>
        <v>3254.1664111838345</v>
      </c>
      <c r="F252" s="688" t="str">
        <f>IF('01. APC &amp; OPROC Manual Adj'!F252="-","-",
IF(ISNUMBER('01. APC &amp; OPROC Manual Adj'!F252),'01. APC &amp; OPROC Manual Adj'!F252*(1+VLOOKUP(LEFT($B252,2),'00. Adjustment factors'!$B$9:$M$51,F$1,FALSE)),
IF(ISNUMBER('01. APC &amp; OPROC ETO'!F252),'01. APC &amp; OPROC ETO'!F252*(1+VLOOKUP(LEFT($B252,2),'00. Adjustment factors'!$B$9:$M$51,F$1,FALSE)),"-")))</f>
        <v>-</v>
      </c>
      <c r="G252" s="688" t="str">
        <f>IF('01. APC &amp; OPROC Manual Adj'!G252="-","-",
IF(ISNUMBER('01. APC &amp; OPROC Manual Adj'!G252),'01. APC &amp; OPROC Manual Adj'!G252*(1+VLOOKUP(LEFT($B252,2),'00. Adjustment factors'!$B$9:$M$51,G$1,FALSE)),
IF(ISNUMBER('01. APC &amp; OPROC ETO'!G252),'01. APC &amp; OPROC ETO'!G252*(1+VLOOKUP(LEFT($B252,2),'00. Adjustment factors'!$B$9:$M$51,G$1,FALSE)),"-")))</f>
        <v>-</v>
      </c>
      <c r="H252" s="688">
        <f>IF('01. APC &amp; OPROC Manual Adj'!H252&lt;&gt;"",'01. APC &amp; OPROC Manual Adj'!H252,'01. APC &amp; OPROC ETO'!H252)</f>
        <v>23</v>
      </c>
      <c r="I252" s="688">
        <f>IF('01. APC &amp; OPROC Manual Adj'!I252="-","-",
IF(ISNUMBER('01. APC &amp; OPROC Manual Adj'!I252),'01. APC &amp; OPROC Manual Adj'!I252*(1+VLOOKUP(LEFT($B252,2),'00. Adjustment factors'!$B$9:$M$51,I$1,FALSE)),
IF(ISNUMBER('01. APC &amp; OPROC ETO'!I252),'01. APC &amp; OPROC ETO'!I252*(1+VLOOKUP(LEFT($B252,2),'00. Adjustment factors'!$B$9:$M$51,I$1,FALSE)),"-")))</f>
        <v>2116.4239205987019</v>
      </c>
      <c r="J252" s="688">
        <f>IF('01. APC &amp; OPROC Manual Adj'!J252&lt;&gt;"",'01. APC &amp; OPROC Manual Adj'!J252,'01. APC &amp; OPROC ETO'!J252)</f>
        <v>16</v>
      </c>
      <c r="K252" s="688">
        <f>IF('01. APC &amp; OPROC Manual Adj'!K252="-","-",
IF(ISNUMBER('01. APC &amp; OPROC Manual Adj'!K252),'01. APC &amp; OPROC Manual Adj'!K252*(1+VLOOKUP(LEFT($B252,2),'00. Adjustment factors'!$B$9:$M$51,K$1,FALSE)),
IF(ISNUMBER('01. APC &amp; OPROC ETO'!K252),'01. APC &amp; OPROC ETO'!K252*(1+VLOOKUP(LEFT($B252,2),'00. Adjustment factors'!$B$9:$M$51,K$1,FALSE)),"-")))</f>
        <v>186.71652490147974</v>
      </c>
      <c r="L252" s="688" t="str">
        <f>'01. APC &amp; OPROC ETO'!L252</f>
        <v>Yes</v>
      </c>
      <c r="M252" s="689">
        <f>'01. APC &amp; OPROC ETO'!M252</f>
        <v>0.30000000000000004</v>
      </c>
      <c r="N252" s="688">
        <f>IF('01. APC &amp; OPROC Manual Adj'!N252="-","-",
IF(ISNUMBER('01. APC &amp; OPROC Manual Adj'!N252),'01. APC &amp; OPROC Manual Adj'!N252*(1+VLOOKUP(LEFT($B252,2),'00. Adjustment factors'!$B$9:$M$51,N$1,FALSE)),
IF(ISNUMBER('01. APC &amp; OPROC ETO'!N252),'01. APC &amp; OPROC ETO'!N252*(1+VLOOKUP(LEFT($B252,2),'00. Adjustment factors'!$B$9:$M$51,N$1,FALSE)),"-")))</f>
        <v>635.23111451191289</v>
      </c>
      <c r="O252" s="688" t="str">
        <f>'01. APC &amp; OPROC ETO'!O252</f>
        <v/>
      </c>
      <c r="P252" s="690" t="str">
        <f>'01. APC &amp; OPROC ETO'!P252</f>
        <v/>
      </c>
      <c r="S252" s="359"/>
      <c r="T252" s="359"/>
    </row>
    <row r="253" spans="2:20" x14ac:dyDescent="0.2">
      <c r="B253" s="687" t="s">
        <v>1062</v>
      </c>
      <c r="C253" s="636" t="s">
        <v>2226</v>
      </c>
      <c r="D253" s="691" t="str">
        <f>IF('01. APC &amp; OPROC Manual Adj'!D253="-","-",
IF(ISNUMBER('01. APC &amp; OPROC Manual Adj'!D253),'01. APC &amp; OPROC Manual Adj'!D253*(1+VLOOKUP(LEFT($B253,2),'00. Adjustment factors'!$B$9:$M$51,D$1,FALSE)),
IF(ISNUMBER('01. APC &amp; OPROC ETO'!D253),'01. APC &amp; OPROC ETO'!D253*(1+VLOOKUP(LEFT($B253,2),'00. Adjustment factors'!$B$9:$M$51,D$1,FALSE)),"-")))</f>
        <v>-</v>
      </c>
      <c r="E253" s="688">
        <f>IF('01. APC &amp; OPROC Manual Adj'!E253="-","-",
IF(ISNUMBER('01. APC &amp; OPROC Manual Adj'!E253),'01. APC &amp; OPROC Manual Adj'!E253*(1+VLOOKUP(LEFT($B253,2),'00. Adjustment factors'!$B$9:$M$51,E$1,FALSE)),
IF(ISNUMBER('01. APC &amp; OPROC ETO'!E253),'01. APC &amp; OPROC ETO'!E253*(1+VLOOKUP(LEFT($B253,2),'00. Adjustment factors'!$B$9:$M$51,E$1,FALSE)),"-")))</f>
        <v>2401.1128251885702</v>
      </c>
      <c r="F253" s="688" t="str">
        <f>IF('01. APC &amp; OPROC Manual Adj'!F253="-","-",
IF(ISNUMBER('01. APC &amp; OPROC Manual Adj'!F253),'01. APC &amp; OPROC Manual Adj'!F253*(1+VLOOKUP(LEFT($B253,2),'00. Adjustment factors'!$B$9:$M$51,F$1,FALSE)),
IF(ISNUMBER('01. APC &amp; OPROC ETO'!F253),'01. APC &amp; OPROC ETO'!F253*(1+VLOOKUP(LEFT($B253,2),'00. Adjustment factors'!$B$9:$M$51,F$1,FALSE)),"-")))</f>
        <v>-</v>
      </c>
      <c r="G253" s="688" t="str">
        <f>IF('01. APC &amp; OPROC Manual Adj'!G253="-","-",
IF(ISNUMBER('01. APC &amp; OPROC Manual Adj'!G253),'01. APC &amp; OPROC Manual Adj'!G253*(1+VLOOKUP(LEFT($B253,2),'00. Adjustment factors'!$B$9:$M$51,G$1,FALSE)),
IF(ISNUMBER('01. APC &amp; OPROC ETO'!G253),'01. APC &amp; OPROC ETO'!G253*(1+VLOOKUP(LEFT($B253,2),'00. Adjustment factors'!$B$9:$M$51,G$1,FALSE)),"-")))</f>
        <v>-</v>
      </c>
      <c r="H253" s="688">
        <f>IF('01. APC &amp; OPROC Manual Adj'!H253&lt;&gt;"",'01. APC &amp; OPROC Manual Adj'!H253,'01. APC &amp; OPROC ETO'!H253)</f>
        <v>16</v>
      </c>
      <c r="I253" s="688">
        <f>IF('01. APC &amp; OPROC Manual Adj'!I253="-","-",
IF(ISNUMBER('01. APC &amp; OPROC Manual Adj'!I253),'01. APC &amp; OPROC Manual Adj'!I253*(1+VLOOKUP(LEFT($B253,2),'00. Adjustment factors'!$B$9:$M$51,I$1,FALSE)),
IF(ISNUMBER('01. APC &amp; OPROC ETO'!I253),'01. APC &amp; OPROC ETO'!I253*(1+VLOOKUP(LEFT($B253,2),'00. Adjustment factors'!$B$9:$M$51,I$1,FALSE)),"-")))</f>
        <v>1565.282411357106</v>
      </c>
      <c r="J253" s="688">
        <f>IF('01. APC &amp; OPROC Manual Adj'!J253&lt;&gt;"",'01. APC &amp; OPROC Manual Adj'!J253,'01. APC &amp; OPROC ETO'!J253)</f>
        <v>12</v>
      </c>
      <c r="K253" s="688">
        <f>IF('01. APC &amp; OPROC Manual Adj'!K253="-","-",
IF(ISNUMBER('01. APC &amp; OPROC Manual Adj'!K253),'01. APC &amp; OPROC Manual Adj'!K253*(1+VLOOKUP(LEFT($B253,2),'00. Adjustment factors'!$B$9:$M$51,K$1,FALSE)),
IF(ISNUMBER('01. APC &amp; OPROC ETO'!K253),'01. APC &amp; OPROC ETO'!K253*(1+VLOOKUP(LEFT($B253,2),'00. Adjustment factors'!$B$9:$M$51,K$1,FALSE)),"-")))</f>
        <v>186.71652490147974</v>
      </c>
      <c r="L253" s="688" t="str">
        <f>'01. APC &amp; OPROC ETO'!L253</f>
        <v>Yes</v>
      </c>
      <c r="M253" s="689">
        <f>'01. APC &amp; OPROC ETO'!M253</f>
        <v>0.30000000000000004</v>
      </c>
      <c r="N253" s="688">
        <f>IF('01. APC &amp; OPROC Manual Adj'!N253="-","-",
IF(ISNUMBER('01. APC &amp; OPROC Manual Adj'!N253),'01. APC &amp; OPROC Manual Adj'!N253*(1+VLOOKUP(LEFT($B253,2),'00. Adjustment factors'!$B$9:$M$51,N$1,FALSE)),
IF(ISNUMBER('01. APC &amp; OPROC ETO'!N253),'01. APC &amp; OPROC ETO'!N253*(1+VLOOKUP(LEFT($B253,2),'00. Adjustment factors'!$B$9:$M$51,N$1,FALSE)),"-")))</f>
        <v>470.09128729430233</v>
      </c>
      <c r="O253" s="688" t="str">
        <f>'01. APC &amp; OPROC ETO'!O253</f>
        <v/>
      </c>
      <c r="P253" s="690" t="str">
        <f>'01. APC &amp; OPROC ETO'!P253</f>
        <v/>
      </c>
      <c r="S253" s="359"/>
      <c r="T253" s="359"/>
    </row>
    <row r="254" spans="2:20" x14ac:dyDescent="0.2">
      <c r="B254" s="687" t="s">
        <v>1063</v>
      </c>
      <c r="C254" s="636" t="s">
        <v>2227</v>
      </c>
      <c r="D254" s="691" t="str">
        <f>IF('01. APC &amp; OPROC Manual Adj'!D254="-","-",
IF(ISNUMBER('01. APC &amp; OPROC Manual Adj'!D254),'01. APC &amp; OPROC Manual Adj'!D254*(1+VLOOKUP(LEFT($B254,2),'00. Adjustment factors'!$B$9:$M$51,D$1,FALSE)),
IF(ISNUMBER('01. APC &amp; OPROC ETO'!D254),'01. APC &amp; OPROC ETO'!D254*(1+VLOOKUP(LEFT($B254,2),'00. Adjustment factors'!$B$9:$M$51,D$1,FALSE)),"-")))</f>
        <v>-</v>
      </c>
      <c r="E254" s="688">
        <f>IF('01. APC &amp; OPROC Manual Adj'!E254="-","-",
IF(ISNUMBER('01. APC &amp; OPROC Manual Adj'!E254),'01. APC &amp; OPROC Manual Adj'!E254*(1+VLOOKUP(LEFT($B254,2),'00. Adjustment factors'!$B$9:$M$51,E$1,FALSE)),
IF(ISNUMBER('01. APC &amp; OPROC ETO'!E254),'01. APC &amp; OPROC ETO'!E254*(1+VLOOKUP(LEFT($B254,2),'00. Adjustment factors'!$B$9:$M$51,E$1,FALSE)),"-")))</f>
        <v>3340.2822720028339</v>
      </c>
      <c r="F254" s="688" t="str">
        <f>IF('01. APC &amp; OPROC Manual Adj'!F254="-","-",
IF(ISNUMBER('01. APC &amp; OPROC Manual Adj'!F254),'01. APC &amp; OPROC Manual Adj'!F254*(1+VLOOKUP(LEFT($B254,2),'00. Adjustment factors'!$B$9:$M$51,F$1,FALSE)),
IF(ISNUMBER('01. APC &amp; OPROC ETO'!F254),'01. APC &amp; OPROC ETO'!F254*(1+VLOOKUP(LEFT($B254,2),'00. Adjustment factors'!$B$9:$M$51,F$1,FALSE)),"-")))</f>
        <v>-</v>
      </c>
      <c r="G254" s="688" t="str">
        <f>IF('01. APC &amp; OPROC Manual Adj'!G254="-","-",
IF(ISNUMBER('01. APC &amp; OPROC Manual Adj'!G254),'01. APC &amp; OPROC Manual Adj'!G254*(1+VLOOKUP(LEFT($B254,2),'00. Adjustment factors'!$B$9:$M$51,G$1,FALSE)),
IF(ISNUMBER('01. APC &amp; OPROC ETO'!G254),'01. APC &amp; OPROC ETO'!G254*(1+VLOOKUP(LEFT($B254,2),'00. Adjustment factors'!$B$9:$M$51,G$1,FALSE)),"-")))</f>
        <v>-</v>
      </c>
      <c r="H254" s="688">
        <f>IF('01. APC &amp; OPROC Manual Adj'!H254&lt;&gt;"",'01. APC &amp; OPROC Manual Adj'!H254,'01. APC &amp; OPROC ETO'!H254)</f>
        <v>40</v>
      </c>
      <c r="I254" s="688">
        <f>IF('01. APC &amp; OPROC Manual Adj'!I254="-","-",
IF(ISNUMBER('01. APC &amp; OPROC Manual Adj'!I254),'01. APC &amp; OPROC Manual Adj'!I254*(1+VLOOKUP(LEFT($B254,2),'00. Adjustment factors'!$B$9:$M$51,I$1,FALSE)),
IF(ISNUMBER('01. APC &amp; OPROC ETO'!I254),'01. APC &amp; OPROC ETO'!I254*(1+VLOOKUP(LEFT($B254,2),'00. Adjustment factors'!$B$9:$M$51,I$1,FALSE)),"-")))</f>
        <v>2579.423313472616</v>
      </c>
      <c r="J254" s="688">
        <f>IF('01. APC &amp; OPROC Manual Adj'!J254&lt;&gt;"",'01. APC &amp; OPROC Manual Adj'!J254,'01. APC &amp; OPROC ETO'!J254)</f>
        <v>27</v>
      </c>
      <c r="K254" s="688">
        <f>IF('01. APC &amp; OPROC Manual Adj'!K254="-","-",
IF(ISNUMBER('01. APC &amp; OPROC Manual Adj'!K254),'01. APC &amp; OPROC Manual Adj'!K254*(1+VLOOKUP(LEFT($B254,2),'00. Adjustment factors'!$B$9:$M$51,K$1,FALSE)),
IF(ISNUMBER('01. APC &amp; OPROC ETO'!K254),'01. APC &amp; OPROC ETO'!K254*(1+VLOOKUP(LEFT($B254,2),'00. Adjustment factors'!$B$9:$M$51,K$1,FALSE)),"-")))</f>
        <v>186.71652490147974</v>
      </c>
      <c r="L254" s="688" t="str">
        <f>'01. APC &amp; OPROC ETO'!L254</f>
        <v>Yes</v>
      </c>
      <c r="M254" s="689">
        <f>'01. APC &amp; OPROC ETO'!M254</f>
        <v>0.30000000000000004</v>
      </c>
      <c r="N254" s="688">
        <f>IF('01. APC &amp; OPROC Manual Adj'!N254="-","-",
IF(ISNUMBER('01. APC &amp; OPROC Manual Adj'!N254),'01. APC &amp; OPROC Manual Adj'!N254*(1+VLOOKUP(LEFT($B254,2),'00. Adjustment factors'!$B$9:$M$51,N$1,FALSE)),
IF(ISNUMBER('01. APC &amp; OPROC ETO'!N254),'01. APC &amp; OPROC ETO'!N254*(1+VLOOKUP(LEFT($B254,2),'00. Adjustment factors'!$B$9:$M$51,N$1,FALSE)),"-")))</f>
        <v>774.02961959665299</v>
      </c>
      <c r="O254" s="688" t="str">
        <f>'01. APC &amp; OPROC ETO'!O254</f>
        <v/>
      </c>
      <c r="P254" s="690" t="str">
        <f>'01. APC &amp; OPROC ETO'!P254</f>
        <v/>
      </c>
      <c r="S254" s="359"/>
      <c r="T254" s="359"/>
    </row>
    <row r="255" spans="2:20" x14ac:dyDescent="0.2">
      <c r="B255" s="687" t="s">
        <v>1064</v>
      </c>
      <c r="C255" s="636" t="s">
        <v>2228</v>
      </c>
      <c r="D255" s="691" t="str">
        <f>IF('01. APC &amp; OPROC Manual Adj'!D255="-","-",
IF(ISNUMBER('01. APC &amp; OPROC Manual Adj'!D255),'01. APC &amp; OPROC Manual Adj'!D255*(1+VLOOKUP(LEFT($B255,2),'00. Adjustment factors'!$B$9:$M$51,D$1,FALSE)),
IF(ISNUMBER('01. APC &amp; OPROC ETO'!D255),'01. APC &amp; OPROC ETO'!D255*(1+VLOOKUP(LEFT($B255,2),'00. Adjustment factors'!$B$9:$M$51,D$1,FALSE)),"-")))</f>
        <v>-</v>
      </c>
      <c r="E255" s="688">
        <f>IF('01. APC &amp; OPROC Manual Adj'!E255="-","-",
IF(ISNUMBER('01. APC &amp; OPROC Manual Adj'!E255),'01. APC &amp; OPROC Manual Adj'!E255*(1+VLOOKUP(LEFT($B255,2),'00. Adjustment factors'!$B$9:$M$51,E$1,FALSE)),
IF(ISNUMBER('01. APC &amp; OPROC ETO'!E255),'01. APC &amp; OPROC ETO'!E255*(1+VLOOKUP(LEFT($B255,2),'00. Adjustment factors'!$B$9:$M$51,E$1,FALSE)),"-")))</f>
        <v>2790.1538905355792</v>
      </c>
      <c r="F255" s="688" t="str">
        <f>IF('01. APC &amp; OPROC Manual Adj'!F255="-","-",
IF(ISNUMBER('01. APC &amp; OPROC Manual Adj'!F255),'01. APC &amp; OPROC Manual Adj'!F255*(1+VLOOKUP(LEFT($B255,2),'00. Adjustment factors'!$B$9:$M$51,F$1,FALSE)),
IF(ISNUMBER('01. APC &amp; OPROC ETO'!F255),'01. APC &amp; OPROC ETO'!F255*(1+VLOOKUP(LEFT($B255,2),'00. Adjustment factors'!$B$9:$M$51,F$1,FALSE)),"-")))</f>
        <v>-</v>
      </c>
      <c r="G255" s="688" t="str">
        <f>IF('01. APC &amp; OPROC Manual Adj'!G255="-","-",
IF(ISNUMBER('01. APC &amp; OPROC Manual Adj'!G255),'01. APC &amp; OPROC Manual Adj'!G255*(1+VLOOKUP(LEFT($B255,2),'00. Adjustment factors'!$B$9:$M$51,G$1,FALSE)),
IF(ISNUMBER('01. APC &amp; OPROC ETO'!G255),'01. APC &amp; OPROC ETO'!G255*(1+VLOOKUP(LEFT($B255,2),'00. Adjustment factors'!$B$9:$M$51,G$1,FALSE)),"-")))</f>
        <v>-</v>
      </c>
      <c r="H255" s="688">
        <f>IF('01. APC &amp; OPROC Manual Adj'!H255&lt;&gt;"",'01. APC &amp; OPROC Manual Adj'!H255,'01. APC &amp; OPROC ETO'!H255)</f>
        <v>26</v>
      </c>
      <c r="I255" s="688">
        <f>IF('01. APC &amp; OPROC Manual Adj'!I255="-","-",
IF(ISNUMBER('01. APC &amp; OPROC Manual Adj'!I255),'01. APC &amp; OPROC Manual Adj'!I255*(1+VLOOKUP(LEFT($B255,2),'00. Adjustment factors'!$B$9:$M$51,I$1,FALSE)),
IF(ISNUMBER('01. APC &amp; OPROC ETO'!I255),'01. APC &amp; OPROC ETO'!I255*(1+VLOOKUP(LEFT($B255,2),'00. Adjustment factors'!$B$9:$M$51,I$1,FALSE)),"-")))</f>
        <v>1748.6585385128574</v>
      </c>
      <c r="J255" s="688">
        <f>IF('01. APC &amp; OPROC Manual Adj'!J255&lt;&gt;"",'01. APC &amp; OPROC Manual Adj'!J255,'01. APC &amp; OPROC ETO'!J255)</f>
        <v>14</v>
      </c>
      <c r="K255" s="688">
        <f>IF('01. APC &amp; OPROC Manual Adj'!K255="-","-",
IF(ISNUMBER('01. APC &amp; OPROC Manual Adj'!K255),'01. APC &amp; OPROC Manual Adj'!K255*(1+VLOOKUP(LEFT($B255,2),'00. Adjustment factors'!$B$9:$M$51,K$1,FALSE)),
IF(ISNUMBER('01. APC &amp; OPROC ETO'!K255),'01. APC &amp; OPROC ETO'!K255*(1+VLOOKUP(LEFT($B255,2),'00. Adjustment factors'!$B$9:$M$51,K$1,FALSE)),"-")))</f>
        <v>186.71652490147974</v>
      </c>
      <c r="L255" s="688" t="str">
        <f>'01. APC &amp; OPROC ETO'!L255</f>
        <v>Yes</v>
      </c>
      <c r="M255" s="689">
        <f>'01. APC &amp; OPROC ETO'!M255</f>
        <v>0.30000000000000004</v>
      </c>
      <c r="N255" s="688">
        <f>IF('01. APC &amp; OPROC Manual Adj'!N255="-","-",
IF(ISNUMBER('01. APC &amp; OPROC Manual Adj'!N255),'01. APC &amp; OPROC Manual Adj'!N255*(1+VLOOKUP(LEFT($B255,2),'00. Adjustment factors'!$B$9:$M$51,N$1,FALSE)),
IF(ISNUMBER('01. APC &amp; OPROC ETO'!N255),'01. APC &amp; OPROC ETO'!N255*(1+VLOOKUP(LEFT($B255,2),'00. Adjustment factors'!$B$9:$M$51,N$1,FALSE)),"-")))</f>
        <v>524.80018710872548</v>
      </c>
      <c r="O255" s="688" t="str">
        <f>'01. APC &amp; OPROC ETO'!O255</f>
        <v/>
      </c>
      <c r="P255" s="690" t="str">
        <f>'01. APC &amp; OPROC ETO'!P255</f>
        <v/>
      </c>
      <c r="S255" s="359"/>
      <c r="T255" s="359"/>
    </row>
    <row r="256" spans="2:20" x14ac:dyDescent="0.2">
      <c r="B256" s="687" t="s">
        <v>107</v>
      </c>
      <c r="C256" s="636" t="s">
        <v>108</v>
      </c>
      <c r="D256" s="691" t="str">
        <f>IF('01. APC &amp; OPROC Manual Adj'!D256="-","-",
IF(ISNUMBER('01. APC &amp; OPROC Manual Adj'!D256),'01. APC &amp; OPROC Manual Adj'!D256*(1+VLOOKUP(LEFT($B256,2),'00. Adjustment factors'!$B$9:$M$51,D$1,FALSE)),
IF(ISNUMBER('01. APC &amp; OPROC ETO'!D256),'01. APC &amp; OPROC ETO'!D256*(1+VLOOKUP(LEFT($B256,2),'00. Adjustment factors'!$B$9:$M$51,D$1,FALSE)),"-")))</f>
        <v>-</v>
      </c>
      <c r="E256" s="688">
        <f>IF('01. APC &amp; OPROC Manual Adj'!E256="-","-",
IF(ISNUMBER('01. APC &amp; OPROC Manual Adj'!E256),'01. APC &amp; OPROC Manual Adj'!E256*(1+VLOOKUP(LEFT($B256,2),'00. Adjustment factors'!$B$9:$M$51,E$1,FALSE)),
IF(ISNUMBER('01. APC &amp; OPROC ETO'!E256),'01. APC &amp; OPROC ETO'!E256*(1+VLOOKUP(LEFT($B256,2),'00. Adjustment factors'!$B$9:$M$51,E$1,FALSE)),"-")))</f>
        <v>568.36468140539569</v>
      </c>
      <c r="F256" s="688" t="str">
        <f>IF('01. APC &amp; OPROC Manual Adj'!F256="-","-",
IF(ISNUMBER('01. APC &amp; OPROC Manual Adj'!F256),'01. APC &amp; OPROC Manual Adj'!F256*(1+VLOOKUP(LEFT($B256,2),'00. Adjustment factors'!$B$9:$M$51,F$1,FALSE)),
IF(ISNUMBER('01. APC &amp; OPROC ETO'!F256),'01. APC &amp; OPROC ETO'!F256*(1+VLOOKUP(LEFT($B256,2),'00. Adjustment factors'!$B$9:$M$51,F$1,FALSE)),"-")))</f>
        <v>-</v>
      </c>
      <c r="G256" s="688" t="str">
        <f>IF('01. APC &amp; OPROC Manual Adj'!G256="-","-",
IF(ISNUMBER('01. APC &amp; OPROC Manual Adj'!G256),'01. APC &amp; OPROC Manual Adj'!G256*(1+VLOOKUP(LEFT($B256,2),'00. Adjustment factors'!$B$9:$M$51,G$1,FALSE)),
IF(ISNUMBER('01. APC &amp; OPROC ETO'!G256),'01. APC &amp; OPROC ETO'!G256*(1+VLOOKUP(LEFT($B256,2),'00. Adjustment factors'!$B$9:$M$51,G$1,FALSE)),"-")))</f>
        <v>-</v>
      </c>
      <c r="H256" s="688">
        <f>IF('01. APC &amp; OPROC Manual Adj'!H256&lt;&gt;"",'01. APC &amp; OPROC Manual Adj'!H256,'01. APC &amp; OPROC ETO'!H256)</f>
        <v>5</v>
      </c>
      <c r="I256" s="688">
        <f>IF('01. APC &amp; OPROC Manual Adj'!I256="-","-",
IF(ISNUMBER('01. APC &amp; OPROC Manual Adj'!I256),'01. APC &amp; OPROC Manual Adj'!I256*(1+VLOOKUP(LEFT($B256,2),'00. Adjustment factors'!$B$9:$M$51,I$1,FALSE)),
IF(ISNUMBER('01. APC &amp; OPROC ETO'!I256),'01. APC &amp; OPROC ETO'!I256*(1+VLOOKUP(LEFT($B256,2),'00. Adjustment factors'!$B$9:$M$51,I$1,FALSE)),"-")))</f>
        <v>455.90749845352599</v>
      </c>
      <c r="J256" s="688">
        <f>IF('01. APC &amp; OPROC Manual Adj'!J256&lt;&gt;"",'01. APC &amp; OPROC Manual Adj'!J256,'01. APC &amp; OPROC ETO'!J256)</f>
        <v>5</v>
      </c>
      <c r="K256" s="688">
        <f>IF('01. APC &amp; OPROC Manual Adj'!K256="-","-",
IF(ISNUMBER('01. APC &amp; OPROC Manual Adj'!K256),'01. APC &amp; OPROC Manual Adj'!K256*(1+VLOOKUP(LEFT($B256,2),'00. Adjustment factors'!$B$9:$M$51,K$1,FALSE)),
IF(ISNUMBER('01. APC &amp; OPROC ETO'!K256),'01. APC &amp; OPROC ETO'!K256*(1+VLOOKUP(LEFT($B256,2),'00. Adjustment factors'!$B$9:$M$51,K$1,FALSE)),"-")))</f>
        <v>186.71652490147974</v>
      </c>
      <c r="L256" s="688" t="str">
        <f>'01. APC &amp; OPROC ETO'!L256</f>
        <v>No</v>
      </c>
      <c r="M256" s="689" t="str">
        <f>'01. APC &amp; OPROC ETO'!M256</f>
        <v>-</v>
      </c>
      <c r="N256" s="688" t="str">
        <f>IF('01. APC &amp; OPROC Manual Adj'!N256="-","-",
IF(ISNUMBER('01. APC &amp; OPROC Manual Adj'!N256),'01. APC &amp; OPROC Manual Adj'!N256*(1+VLOOKUP(LEFT($B256,2),'00. Adjustment factors'!$B$9:$M$51,N$1,FALSE)),
IF(ISNUMBER('01. APC &amp; OPROC ETO'!N256),'01. APC &amp; OPROC ETO'!N256*(1+VLOOKUP(LEFT($B256,2),'00. Adjustment factors'!$B$9:$M$51,N$1,FALSE)),"-")))</f>
        <v>-</v>
      </c>
      <c r="O256" s="688">
        <f>'01. APC &amp; OPROC ETO'!O256</f>
        <v>1</v>
      </c>
      <c r="P256" s="690" t="str">
        <f>'01. APC &amp; OPROC ETO'!P256</f>
        <v>HRG</v>
      </c>
      <c r="S256" s="359"/>
      <c r="T256" s="359"/>
    </row>
    <row r="257" spans="2:20" x14ac:dyDescent="0.2">
      <c r="B257" s="687" t="s">
        <v>1065</v>
      </c>
      <c r="C257" s="636" t="s">
        <v>2229</v>
      </c>
      <c r="D257" s="691" t="str">
        <f>IF('01. APC &amp; OPROC Manual Adj'!D257="-","-",
IF(ISNUMBER('01. APC &amp; OPROC Manual Adj'!D257),'01. APC &amp; OPROC Manual Adj'!D257*(1+VLOOKUP(LEFT($B257,2),'00. Adjustment factors'!$B$9:$M$51,D$1,FALSE)),
IF(ISNUMBER('01. APC &amp; OPROC ETO'!D257),'01. APC &amp; OPROC ETO'!D257*(1+VLOOKUP(LEFT($B257,2),'00. Adjustment factors'!$B$9:$M$51,D$1,FALSE)),"-")))</f>
        <v>-</v>
      </c>
      <c r="E257" s="688">
        <f>IF('01. APC &amp; OPROC Manual Adj'!E257="-","-",
IF(ISNUMBER('01. APC &amp; OPROC Manual Adj'!E257),'01. APC &amp; OPROC Manual Adj'!E257*(1+VLOOKUP(LEFT($B257,2),'00. Adjustment factors'!$B$9:$M$51,E$1,FALSE)),
IF(ISNUMBER('01. APC &amp; OPROC ETO'!E257),'01. APC &amp; OPROC ETO'!E257*(1+VLOOKUP(LEFT($B257,2),'00. Adjustment factors'!$B$9:$M$51,E$1,FALSE)),"-")))</f>
        <v>4187.2570913520512</v>
      </c>
      <c r="F257" s="688" t="str">
        <f>IF('01. APC &amp; OPROC Manual Adj'!F257="-","-",
IF(ISNUMBER('01. APC &amp; OPROC Manual Adj'!F257),'01. APC &amp; OPROC Manual Adj'!F257*(1+VLOOKUP(LEFT($B257,2),'00. Adjustment factors'!$B$9:$M$51,F$1,FALSE)),
IF(ISNUMBER('01. APC &amp; OPROC ETO'!F257),'01. APC &amp; OPROC ETO'!F257*(1+VLOOKUP(LEFT($B257,2),'00. Adjustment factors'!$B$9:$M$51,F$1,FALSE)),"-")))</f>
        <v>-</v>
      </c>
      <c r="G257" s="688" t="str">
        <f>IF('01. APC &amp; OPROC Manual Adj'!G257="-","-",
IF(ISNUMBER('01. APC &amp; OPROC Manual Adj'!G257),'01. APC &amp; OPROC Manual Adj'!G257*(1+VLOOKUP(LEFT($B257,2),'00. Adjustment factors'!$B$9:$M$51,G$1,FALSE)),
IF(ISNUMBER('01. APC &amp; OPROC ETO'!G257),'01. APC &amp; OPROC ETO'!G257*(1+VLOOKUP(LEFT($B257,2),'00. Adjustment factors'!$B$9:$M$51,G$1,FALSE)),"-")))</f>
        <v>-</v>
      </c>
      <c r="H257" s="688">
        <f>IF('01. APC &amp; OPROC Manual Adj'!H257&lt;&gt;"",'01. APC &amp; OPROC Manual Adj'!H257,'01. APC &amp; OPROC ETO'!H257)</f>
        <v>47</v>
      </c>
      <c r="I257" s="688">
        <f>IF('01. APC &amp; OPROC Manual Adj'!I257="-","-",
IF(ISNUMBER('01. APC &amp; OPROC Manual Adj'!I257),'01. APC &amp; OPROC Manual Adj'!I257*(1+VLOOKUP(LEFT($B257,2),'00. Adjustment factors'!$B$9:$M$51,I$1,FALSE)),
IF(ISNUMBER('01. APC &amp; OPROC ETO'!I257),'01. APC &amp; OPROC ETO'!I257*(1+VLOOKUP(LEFT($B257,2),'00. Adjustment factors'!$B$9:$M$51,I$1,FALSE)),"-")))</f>
        <v>3119.4204171964589</v>
      </c>
      <c r="J257" s="688">
        <f>IF('01. APC &amp; OPROC Manual Adj'!J257&lt;&gt;"",'01. APC &amp; OPROC Manual Adj'!J257,'01. APC &amp; OPROC ETO'!J257)</f>
        <v>31</v>
      </c>
      <c r="K257" s="688">
        <f>IF('01. APC &amp; OPROC Manual Adj'!K257="-","-",
IF(ISNUMBER('01. APC &amp; OPROC Manual Adj'!K257),'01. APC &amp; OPROC Manual Adj'!K257*(1+VLOOKUP(LEFT($B257,2),'00. Adjustment factors'!$B$9:$M$51,K$1,FALSE)),
IF(ISNUMBER('01. APC &amp; OPROC ETO'!K257),'01. APC &amp; OPROC ETO'!K257*(1+VLOOKUP(LEFT($B257,2),'00. Adjustment factors'!$B$9:$M$51,K$1,FALSE)),"-")))</f>
        <v>186.71652490147974</v>
      </c>
      <c r="L257" s="688" t="str">
        <f>'01. APC &amp; OPROC ETO'!L257</f>
        <v>Yes</v>
      </c>
      <c r="M257" s="689">
        <f>'01. APC &amp; OPROC ETO'!M257</f>
        <v>0.30000000000000004</v>
      </c>
      <c r="N257" s="688">
        <f>IF('01. APC &amp; OPROC Manual Adj'!N257="-","-",
IF(ISNUMBER('01. APC &amp; OPROC Manual Adj'!N257),'01. APC &amp; OPROC Manual Adj'!N257*(1+VLOOKUP(LEFT($B257,2),'00. Adjustment factors'!$B$9:$M$51,N$1,FALSE)),
IF(ISNUMBER('01. APC &amp; OPROC ETO'!N257),'01. APC &amp; OPROC ETO'!N257*(1+VLOOKUP(LEFT($B257,2),'00. Adjustment factors'!$B$9:$M$51,N$1,FALSE)),"-")))</f>
        <v>936.13006349123998</v>
      </c>
      <c r="O257" s="688" t="str">
        <f>'01. APC &amp; OPROC ETO'!O257</f>
        <v/>
      </c>
      <c r="P257" s="690" t="str">
        <f>'01. APC &amp; OPROC ETO'!P257</f>
        <v/>
      </c>
      <c r="S257" s="359"/>
      <c r="T257" s="359"/>
    </row>
    <row r="258" spans="2:20" x14ac:dyDescent="0.2">
      <c r="B258" s="687" t="s">
        <v>1066</v>
      </c>
      <c r="C258" s="636" t="s">
        <v>2230</v>
      </c>
      <c r="D258" s="691" t="str">
        <f>IF('01. APC &amp; OPROC Manual Adj'!D258="-","-",
IF(ISNUMBER('01. APC &amp; OPROC Manual Adj'!D258),'01. APC &amp; OPROC Manual Adj'!D258*(1+VLOOKUP(LEFT($B258,2),'00. Adjustment factors'!$B$9:$M$51,D$1,FALSE)),
IF(ISNUMBER('01. APC &amp; OPROC ETO'!D258),'01. APC &amp; OPROC ETO'!D258*(1+VLOOKUP(LEFT($B258,2),'00. Adjustment factors'!$B$9:$M$51,D$1,FALSE)),"-")))</f>
        <v>-</v>
      </c>
      <c r="E258" s="688">
        <f>IF('01. APC &amp; OPROC Manual Adj'!E258="-","-",
IF(ISNUMBER('01. APC &amp; OPROC Manual Adj'!E258),'01. APC &amp; OPROC Manual Adj'!E258*(1+VLOOKUP(LEFT($B258,2),'00. Adjustment factors'!$B$9:$M$51,E$1,FALSE)),
IF(ISNUMBER('01. APC &amp; OPROC ETO'!E258),'01. APC &amp; OPROC ETO'!E258*(1+VLOOKUP(LEFT($B258,2),'00. Adjustment factors'!$B$9:$M$51,E$1,FALSE)),"-")))</f>
        <v>2963.3987399479188</v>
      </c>
      <c r="F258" s="688" t="str">
        <f>IF('01. APC &amp; OPROC Manual Adj'!F258="-","-",
IF(ISNUMBER('01. APC &amp; OPROC Manual Adj'!F258),'01. APC &amp; OPROC Manual Adj'!F258*(1+VLOOKUP(LEFT($B258,2),'00. Adjustment factors'!$B$9:$M$51,F$1,FALSE)),
IF(ISNUMBER('01. APC &amp; OPROC ETO'!F258),'01. APC &amp; OPROC ETO'!F258*(1+VLOOKUP(LEFT($B258,2),'00. Adjustment factors'!$B$9:$M$51,F$1,FALSE)),"-")))</f>
        <v>-</v>
      </c>
      <c r="G258" s="688" t="str">
        <f>IF('01. APC &amp; OPROC Manual Adj'!G258="-","-",
IF(ISNUMBER('01. APC &amp; OPROC Manual Adj'!G258),'01. APC &amp; OPROC Manual Adj'!G258*(1+VLOOKUP(LEFT($B258,2),'00. Adjustment factors'!$B$9:$M$51,G$1,FALSE)),
IF(ISNUMBER('01. APC &amp; OPROC ETO'!G258),'01. APC &amp; OPROC ETO'!G258*(1+VLOOKUP(LEFT($B258,2),'00. Adjustment factors'!$B$9:$M$51,G$1,FALSE)),"-")))</f>
        <v>-</v>
      </c>
      <c r="H258" s="688">
        <f>IF('01. APC &amp; OPROC Manual Adj'!H258&lt;&gt;"",'01. APC &amp; OPROC Manual Adj'!H258,'01. APC &amp; OPROC ETO'!H258)</f>
        <v>39</v>
      </c>
      <c r="I258" s="688">
        <f>IF('01. APC &amp; OPROC Manual Adj'!I258="-","-",
IF(ISNUMBER('01. APC &amp; OPROC Manual Adj'!I258),'01. APC &amp; OPROC Manual Adj'!I258*(1+VLOOKUP(LEFT($B258,2),'00. Adjustment factors'!$B$9:$M$51,I$1,FALSE)),
IF(ISNUMBER('01. APC &amp; OPROC ETO'!I258),'01. APC &amp; OPROC ETO'!I258*(1+VLOOKUP(LEFT($B258,2),'00. Adjustment factors'!$B$9:$M$51,I$1,FALSE)),"-")))</f>
        <v>2189.3691203512658</v>
      </c>
      <c r="J258" s="688">
        <f>IF('01. APC &amp; OPROC Manual Adj'!J258&lt;&gt;"",'01. APC &amp; OPROC Manual Adj'!J258,'01. APC &amp; OPROC ETO'!J258)</f>
        <v>20</v>
      </c>
      <c r="K258" s="688">
        <f>IF('01. APC &amp; OPROC Manual Adj'!K258="-","-",
IF(ISNUMBER('01. APC &amp; OPROC Manual Adj'!K258),'01. APC &amp; OPROC Manual Adj'!K258*(1+VLOOKUP(LEFT($B258,2),'00. Adjustment factors'!$B$9:$M$51,K$1,FALSE)),
IF(ISNUMBER('01. APC &amp; OPROC ETO'!K258),'01. APC &amp; OPROC ETO'!K258*(1+VLOOKUP(LEFT($B258,2),'00. Adjustment factors'!$B$9:$M$51,K$1,FALSE)),"-")))</f>
        <v>186.71652490147974</v>
      </c>
      <c r="L258" s="688" t="str">
        <f>'01. APC &amp; OPROC ETO'!L258</f>
        <v>Yes</v>
      </c>
      <c r="M258" s="689">
        <f>'01. APC &amp; OPROC ETO'!M258</f>
        <v>0.30000000000000004</v>
      </c>
      <c r="N258" s="688">
        <f>IF('01. APC &amp; OPROC Manual Adj'!N258="-","-",
IF(ISNUMBER('01. APC &amp; OPROC Manual Adj'!N258),'01. APC &amp; OPROC Manual Adj'!N258*(1+VLOOKUP(LEFT($B258,2),'00. Adjustment factors'!$B$9:$M$51,N$1,FALSE)),
IF(ISNUMBER('01. APC &amp; OPROC ETO'!N258),'01. APC &amp; OPROC ETO'!N258*(1+VLOOKUP(LEFT($B258,2),'00. Adjustment factors'!$B$9:$M$51,N$1,FALSE)),"-")))</f>
        <v>656.50679777307744</v>
      </c>
      <c r="O258" s="688" t="str">
        <f>'01. APC &amp; OPROC ETO'!O258</f>
        <v/>
      </c>
      <c r="P258" s="690" t="str">
        <f>'01. APC &amp; OPROC ETO'!P258</f>
        <v/>
      </c>
      <c r="S258" s="359"/>
      <c r="T258" s="359"/>
    </row>
    <row r="259" spans="2:20" x14ac:dyDescent="0.2">
      <c r="B259" s="687" t="s">
        <v>1067</v>
      </c>
      <c r="C259" s="636" t="s">
        <v>2231</v>
      </c>
      <c r="D259" s="691" t="str">
        <f>IF('01. APC &amp; OPROC Manual Adj'!D259="-","-",
IF(ISNUMBER('01. APC &amp; OPROC Manual Adj'!D259),'01. APC &amp; OPROC Manual Adj'!D259*(1+VLOOKUP(LEFT($B259,2),'00. Adjustment factors'!$B$9:$M$51,D$1,FALSE)),
IF(ISNUMBER('01. APC &amp; OPROC ETO'!D259),'01. APC &amp; OPROC ETO'!D259*(1+VLOOKUP(LEFT($B259,2),'00. Adjustment factors'!$B$9:$M$51,D$1,FALSE)),"-")))</f>
        <v>-</v>
      </c>
      <c r="E259" s="688">
        <f>IF('01. APC &amp; OPROC Manual Adj'!E259="-","-",
IF(ISNUMBER('01. APC &amp; OPROC Manual Adj'!E259),'01. APC &amp; OPROC Manual Adj'!E259*(1+VLOOKUP(LEFT($B259,2),'00. Adjustment factors'!$B$9:$M$51,E$1,FALSE)),
IF(ISNUMBER('01. APC &amp; OPROC ETO'!E259),'01. APC &amp; OPROC ETO'!E259*(1+VLOOKUP(LEFT($B259,2),'00. Adjustment factors'!$B$9:$M$51,E$1,FALSE)),"-")))</f>
        <v>1614.9256722998232</v>
      </c>
      <c r="F259" s="688" t="str">
        <f>IF('01. APC &amp; OPROC Manual Adj'!F259="-","-",
IF(ISNUMBER('01. APC &amp; OPROC Manual Adj'!F259),'01. APC &amp; OPROC Manual Adj'!F259*(1+VLOOKUP(LEFT($B259,2),'00. Adjustment factors'!$B$9:$M$51,F$1,FALSE)),
IF(ISNUMBER('01. APC &amp; OPROC ETO'!F259),'01. APC &amp; OPROC ETO'!F259*(1+VLOOKUP(LEFT($B259,2),'00. Adjustment factors'!$B$9:$M$51,F$1,FALSE)),"-")))</f>
        <v>-</v>
      </c>
      <c r="G259" s="688" t="str">
        <f>IF('01. APC &amp; OPROC Manual Adj'!G259="-","-",
IF(ISNUMBER('01. APC &amp; OPROC Manual Adj'!G259),'01. APC &amp; OPROC Manual Adj'!G259*(1+VLOOKUP(LEFT($B259,2),'00. Adjustment factors'!$B$9:$M$51,G$1,FALSE)),
IF(ISNUMBER('01. APC &amp; OPROC ETO'!G259),'01. APC &amp; OPROC ETO'!G259*(1+VLOOKUP(LEFT($B259,2),'00. Adjustment factors'!$B$9:$M$51,G$1,FALSE)),"-")))</f>
        <v>-</v>
      </c>
      <c r="H259" s="688">
        <f>IF('01. APC &amp; OPROC Manual Adj'!H259&lt;&gt;"",'01. APC &amp; OPROC Manual Adj'!H259,'01. APC &amp; OPROC ETO'!H259)</f>
        <v>14</v>
      </c>
      <c r="I259" s="688">
        <f>IF('01. APC &amp; OPROC Manual Adj'!I259="-","-",
IF(ISNUMBER('01. APC &amp; OPROC Manual Adj'!I259),'01. APC &amp; OPROC Manual Adj'!I259*(1+VLOOKUP(LEFT($B259,2),'00. Adjustment factors'!$B$9:$M$51,I$1,FALSE)),
IF(ISNUMBER('01. APC &amp; OPROC ETO'!I259),'01. APC &amp; OPROC ETO'!I259*(1+VLOOKUP(LEFT($B259,2),'00. Adjustment factors'!$B$9:$M$51,I$1,FALSE)),"-")))</f>
        <v>1290.7247845106492</v>
      </c>
      <c r="J259" s="688">
        <f>IF('01. APC &amp; OPROC Manual Adj'!J259&lt;&gt;"",'01. APC &amp; OPROC Manual Adj'!J259,'01. APC &amp; OPROC ETO'!J259)</f>
        <v>9</v>
      </c>
      <c r="K259" s="688">
        <f>IF('01. APC &amp; OPROC Manual Adj'!K259="-","-",
IF(ISNUMBER('01. APC &amp; OPROC Manual Adj'!K259),'01. APC &amp; OPROC Manual Adj'!K259*(1+VLOOKUP(LEFT($B259,2),'00. Adjustment factors'!$B$9:$M$51,K$1,FALSE)),
IF(ISNUMBER('01. APC &amp; OPROC ETO'!K259),'01. APC &amp; OPROC ETO'!K259*(1+VLOOKUP(LEFT($B259,2),'00. Adjustment factors'!$B$9:$M$51,K$1,FALSE)),"-")))</f>
        <v>186.71652490147974</v>
      </c>
      <c r="L259" s="688" t="str">
        <f>'01. APC &amp; OPROC ETO'!L259</f>
        <v>Yes</v>
      </c>
      <c r="M259" s="689">
        <f>'01. APC &amp; OPROC ETO'!M259</f>
        <v>0.4</v>
      </c>
      <c r="N259" s="688">
        <f>IF('01. APC &amp; OPROC Manual Adj'!N259="-","-",
IF(ISNUMBER('01. APC &amp; OPROC Manual Adj'!N259),'01. APC &amp; OPROC Manual Adj'!N259*(1+VLOOKUP(LEFT($B259,2),'00. Adjustment factors'!$B$9:$M$51,N$1,FALSE)),
IF(ISNUMBER('01. APC &amp; OPROC ETO'!N259),'01. APC &amp; OPROC ETO'!N259*(1+VLOOKUP(LEFT($B259,2),'00. Adjustment factors'!$B$9:$M$51,N$1,FALSE)),"-")))</f>
        <v>516.69516491399611</v>
      </c>
      <c r="O259" s="688" t="str">
        <f>'01. APC &amp; OPROC ETO'!O259</f>
        <v/>
      </c>
      <c r="P259" s="690" t="str">
        <f>'01. APC &amp; OPROC ETO'!P259</f>
        <v/>
      </c>
      <c r="S259" s="359"/>
      <c r="T259" s="359"/>
    </row>
    <row r="260" spans="2:20" x14ac:dyDescent="0.2">
      <c r="B260" s="687" t="s">
        <v>1068</v>
      </c>
      <c r="C260" s="636" t="s">
        <v>2232</v>
      </c>
      <c r="D260" s="691" t="str">
        <f>IF('01. APC &amp; OPROC Manual Adj'!D260="-","-",
IF(ISNUMBER('01. APC &amp; OPROC Manual Adj'!D260),'01. APC &amp; OPROC Manual Adj'!D260*(1+VLOOKUP(LEFT($B260,2),'00. Adjustment factors'!$B$9:$M$51,D$1,FALSE)),
IF(ISNUMBER('01. APC &amp; OPROC ETO'!D260),'01. APC &amp; OPROC ETO'!D260*(1+VLOOKUP(LEFT($B260,2),'00. Adjustment factors'!$B$9:$M$51,D$1,FALSE)),"-")))</f>
        <v>-</v>
      </c>
      <c r="E260" s="688">
        <f>IF('01. APC &amp; OPROC Manual Adj'!E260="-","-",
IF(ISNUMBER('01. APC &amp; OPROC Manual Adj'!E260),'01. APC &amp; OPROC Manual Adj'!E260*(1+VLOOKUP(LEFT($B260,2),'00. Adjustment factors'!$B$9:$M$51,E$1,FALSE)),
IF(ISNUMBER('01. APC &amp; OPROC ETO'!E260),'01. APC &amp; OPROC ETO'!E260*(1+VLOOKUP(LEFT($B260,2),'00. Adjustment factors'!$B$9:$M$51,E$1,FALSE)),"-")))</f>
        <v>3984.6315364838169</v>
      </c>
      <c r="F260" s="688" t="str">
        <f>IF('01. APC &amp; OPROC Manual Adj'!F260="-","-",
IF(ISNUMBER('01. APC &amp; OPROC Manual Adj'!F260),'01. APC &amp; OPROC Manual Adj'!F260*(1+VLOOKUP(LEFT($B260,2),'00. Adjustment factors'!$B$9:$M$51,F$1,FALSE)),
IF(ISNUMBER('01. APC &amp; OPROC ETO'!F260),'01. APC &amp; OPROC ETO'!F260*(1+VLOOKUP(LEFT($B260,2),'00. Adjustment factors'!$B$9:$M$51,F$1,FALSE)),"-")))</f>
        <v>-</v>
      </c>
      <c r="G260" s="688" t="str">
        <f>IF('01. APC &amp; OPROC Manual Adj'!G260="-","-",
IF(ISNUMBER('01. APC &amp; OPROC Manual Adj'!G260),'01. APC &amp; OPROC Manual Adj'!G260*(1+VLOOKUP(LEFT($B260,2),'00. Adjustment factors'!$B$9:$M$51,G$1,FALSE)),
IF(ISNUMBER('01. APC &amp; OPROC ETO'!G260),'01. APC &amp; OPROC ETO'!G260*(1+VLOOKUP(LEFT($B260,2),'00. Adjustment factors'!$B$9:$M$51,G$1,FALSE)),"-")))</f>
        <v>-</v>
      </c>
      <c r="H260" s="688">
        <f>IF('01. APC &amp; OPROC Manual Adj'!H260&lt;&gt;"",'01. APC &amp; OPROC Manual Adj'!H260,'01. APC &amp; OPROC ETO'!H260)</f>
        <v>42</v>
      </c>
      <c r="I260" s="688">
        <f>IF('01. APC &amp; OPROC Manual Adj'!I260="-","-",
IF(ISNUMBER('01. APC &amp; OPROC Manual Adj'!I260),'01. APC &amp; OPROC Manual Adj'!I260*(1+VLOOKUP(LEFT($B260,2),'00. Adjustment factors'!$B$9:$M$51,I$1,FALSE)),
IF(ISNUMBER('01. APC &amp; OPROC ETO'!I260),'01. APC &amp; OPROC ETO'!I260*(1+VLOOKUP(LEFT($B260,2),'00. Adjustment factors'!$B$9:$M$51,I$1,FALSE)),"-")))</f>
        <v>3984.6315364838169</v>
      </c>
      <c r="J260" s="688">
        <f>IF('01. APC &amp; OPROC Manual Adj'!J260&lt;&gt;"",'01. APC &amp; OPROC Manual Adj'!J260,'01. APC &amp; OPROC ETO'!J260)</f>
        <v>42</v>
      </c>
      <c r="K260" s="688">
        <f>IF('01. APC &amp; OPROC Manual Adj'!K260="-","-",
IF(ISNUMBER('01. APC &amp; OPROC Manual Adj'!K260),'01. APC &amp; OPROC Manual Adj'!K260*(1+VLOOKUP(LEFT($B260,2),'00. Adjustment factors'!$B$9:$M$51,K$1,FALSE)),
IF(ISNUMBER('01. APC &amp; OPROC ETO'!K260),'01. APC &amp; OPROC ETO'!K260*(1+VLOOKUP(LEFT($B260,2),'00. Adjustment factors'!$B$9:$M$51,K$1,FALSE)),"-")))</f>
        <v>186.71652490147974</v>
      </c>
      <c r="L260" s="688" t="str">
        <f>'01. APC &amp; OPROC ETO'!L260</f>
        <v>Yes</v>
      </c>
      <c r="M260" s="689">
        <f>'01. APC &amp; OPROC ETO'!M260</f>
        <v>0.30000000000000004</v>
      </c>
      <c r="N260" s="688">
        <f>IF('01. APC &amp; OPROC Manual Adj'!N260="-","-",
IF(ISNUMBER('01. APC &amp; OPROC Manual Adj'!N260),'01. APC &amp; OPROC Manual Adj'!N260*(1+VLOOKUP(LEFT($B260,2),'00. Adjustment factors'!$B$9:$M$51,N$1,FALSE)),
IF(ISNUMBER('01. APC &amp; OPROC ETO'!N260),'01. APC &amp; OPROC ETO'!N260*(1+VLOOKUP(LEFT($B260,2),'00. Adjustment factors'!$B$9:$M$51,N$1,FALSE)),"-")))</f>
        <v>1195.4907737225792</v>
      </c>
      <c r="O260" s="688" t="str">
        <f>'01. APC &amp; OPROC ETO'!O260</f>
        <v/>
      </c>
      <c r="P260" s="690" t="str">
        <f>'01. APC &amp; OPROC ETO'!P260</f>
        <v/>
      </c>
      <c r="S260" s="359"/>
      <c r="T260" s="359"/>
    </row>
    <row r="261" spans="2:20" x14ac:dyDescent="0.2">
      <c r="B261" s="687" t="s">
        <v>1069</v>
      </c>
      <c r="C261" s="636" t="s">
        <v>2233</v>
      </c>
      <c r="D261" s="691" t="str">
        <f>IF('01. APC &amp; OPROC Manual Adj'!D261="-","-",
IF(ISNUMBER('01. APC &amp; OPROC Manual Adj'!D261),'01. APC &amp; OPROC Manual Adj'!D261*(1+VLOOKUP(LEFT($B261,2),'00. Adjustment factors'!$B$9:$M$51,D$1,FALSE)),
IF(ISNUMBER('01. APC &amp; OPROC ETO'!D261),'01. APC &amp; OPROC ETO'!D261*(1+VLOOKUP(LEFT($B261,2),'00. Adjustment factors'!$B$9:$M$51,D$1,FALSE)),"-")))</f>
        <v>-</v>
      </c>
      <c r="E261" s="688">
        <f>IF('01. APC &amp; OPROC Manual Adj'!E261="-","-",
IF(ISNUMBER('01. APC &amp; OPROC Manual Adj'!E261),'01. APC &amp; OPROC Manual Adj'!E261*(1+VLOOKUP(LEFT($B261,2),'00. Adjustment factors'!$B$9:$M$51,E$1,FALSE)),
IF(ISNUMBER('01. APC &amp; OPROC ETO'!E261),'01. APC &amp; OPROC ETO'!E261*(1+VLOOKUP(LEFT($B261,2),'00. Adjustment factors'!$B$9:$M$51,E$1,FALSE)),"-")))</f>
        <v>2826.6264904118611</v>
      </c>
      <c r="F261" s="688" t="str">
        <f>IF('01. APC &amp; OPROC Manual Adj'!F261="-","-",
IF(ISNUMBER('01. APC &amp; OPROC Manual Adj'!F261),'01. APC &amp; OPROC Manual Adj'!F261*(1+VLOOKUP(LEFT($B261,2),'00. Adjustment factors'!$B$9:$M$51,F$1,FALSE)),
IF(ISNUMBER('01. APC &amp; OPROC ETO'!F261),'01. APC &amp; OPROC ETO'!F261*(1+VLOOKUP(LEFT($B261,2),'00. Adjustment factors'!$B$9:$M$51,F$1,FALSE)),"-")))</f>
        <v>-</v>
      </c>
      <c r="G261" s="688" t="str">
        <f>IF('01. APC &amp; OPROC Manual Adj'!G261="-","-",
IF(ISNUMBER('01. APC &amp; OPROC Manual Adj'!G261),'01. APC &amp; OPROC Manual Adj'!G261*(1+VLOOKUP(LEFT($B261,2),'00. Adjustment factors'!$B$9:$M$51,G$1,FALSE)),
IF(ISNUMBER('01. APC &amp; OPROC ETO'!G261),'01. APC &amp; OPROC ETO'!G261*(1+VLOOKUP(LEFT($B261,2),'00. Adjustment factors'!$B$9:$M$51,G$1,FALSE)),"-")))</f>
        <v>-</v>
      </c>
      <c r="H261" s="688">
        <f>IF('01. APC &amp; OPROC Manual Adj'!H261&lt;&gt;"",'01. APC &amp; OPROC Manual Adj'!H261,'01. APC &amp; OPROC ETO'!H261)</f>
        <v>17</v>
      </c>
      <c r="I261" s="688">
        <f>IF('01. APC &amp; OPROC Manual Adj'!I261="-","-",
IF(ISNUMBER('01. APC &amp; OPROC Manual Adj'!I261),'01. APC &amp; OPROC Manual Adj'!I261*(1+VLOOKUP(LEFT($B261,2),'00. Adjustment factors'!$B$9:$M$51,I$1,FALSE)),
IF(ISNUMBER('01. APC &amp; OPROC ETO'!I261),'01. APC &amp; OPROC ETO'!I261*(1+VLOOKUP(LEFT($B261,2),'00. Adjustment factors'!$B$9:$M$51,I$1,FALSE)),"-")))</f>
        <v>2948.2018233328013</v>
      </c>
      <c r="J261" s="688">
        <f>IF('01. APC &amp; OPROC Manual Adj'!J261&lt;&gt;"",'01. APC &amp; OPROC Manual Adj'!J261,'01. APC &amp; OPROC ETO'!J261)</f>
        <v>31</v>
      </c>
      <c r="K261" s="688">
        <f>IF('01. APC &amp; OPROC Manual Adj'!K261="-","-",
IF(ISNUMBER('01. APC &amp; OPROC Manual Adj'!K261),'01. APC &amp; OPROC Manual Adj'!K261*(1+VLOOKUP(LEFT($B261,2),'00. Adjustment factors'!$B$9:$M$51,K$1,FALSE)),
IF(ISNUMBER('01. APC &amp; OPROC ETO'!K261),'01. APC &amp; OPROC ETO'!K261*(1+VLOOKUP(LEFT($B261,2),'00. Adjustment factors'!$B$9:$M$51,K$1,FALSE)),"-")))</f>
        <v>186.71652490147974</v>
      </c>
      <c r="L261" s="688" t="str">
        <f>'01. APC &amp; OPROC ETO'!L261</f>
        <v>Yes</v>
      </c>
      <c r="M261" s="689">
        <f>'01. APC &amp; OPROC ETO'!M261</f>
        <v>0.30000000000000004</v>
      </c>
      <c r="N261" s="688">
        <f>IF('01. APC &amp; OPROC Manual Adj'!N261="-","-",
IF(ISNUMBER('01. APC &amp; OPROC Manual Adj'!N261),'01. APC &amp; OPROC Manual Adj'!N261*(1+VLOOKUP(LEFT($B261,2),'00. Adjustment factors'!$B$9:$M$51,N$1,FALSE)),
IF(ISNUMBER('01. APC &amp; OPROC ETO'!N261),'01. APC &amp; OPROC ETO'!N261*(1+VLOOKUP(LEFT($B261,2),'00. Adjustment factors'!$B$9:$M$51,N$1,FALSE)),"-")))</f>
        <v>884.4605469998404</v>
      </c>
      <c r="O261" s="688" t="str">
        <f>'01. APC &amp; OPROC ETO'!O261</f>
        <v/>
      </c>
      <c r="P261" s="690" t="str">
        <f>'01. APC &amp; OPROC ETO'!P261</f>
        <v/>
      </c>
      <c r="S261" s="359"/>
      <c r="T261" s="359"/>
    </row>
    <row r="262" spans="2:20" x14ac:dyDescent="0.2">
      <c r="B262" s="687" t="s">
        <v>1070</v>
      </c>
      <c r="C262" s="636" t="s">
        <v>2234</v>
      </c>
      <c r="D262" s="691" t="str">
        <f>IF('01. APC &amp; OPROC Manual Adj'!D262="-","-",
IF(ISNUMBER('01. APC &amp; OPROC Manual Adj'!D262),'01. APC &amp; OPROC Manual Adj'!D262*(1+VLOOKUP(LEFT($B262,2),'00. Adjustment factors'!$B$9:$M$51,D$1,FALSE)),
IF(ISNUMBER('01. APC &amp; OPROC ETO'!D262),'01. APC &amp; OPROC ETO'!D262*(1+VLOOKUP(LEFT($B262,2),'00. Adjustment factors'!$B$9:$M$51,D$1,FALSE)),"-")))</f>
        <v>-</v>
      </c>
      <c r="E262" s="688">
        <f>IF('01. APC &amp; OPROC Manual Adj'!E262="-","-",
IF(ISNUMBER('01. APC &amp; OPROC Manual Adj'!E262),'01. APC &amp; OPROC Manual Adj'!E262*(1+VLOOKUP(LEFT($B262,2),'00. Adjustment factors'!$B$9:$M$51,E$1,FALSE)),
IF(ISNUMBER('01. APC &amp; OPROC ETO'!E262),'01. APC &amp; OPROC ETO'!E262*(1+VLOOKUP(LEFT($B262,2),'00. Adjustment factors'!$B$9:$M$51,E$1,FALSE)),"-")))</f>
        <v>1463.969633922989</v>
      </c>
      <c r="F262" s="688" t="str">
        <f>IF('01. APC &amp; OPROC Manual Adj'!F262="-","-",
IF(ISNUMBER('01. APC &amp; OPROC Manual Adj'!F262),'01. APC &amp; OPROC Manual Adj'!F262*(1+VLOOKUP(LEFT($B262,2),'00. Adjustment factors'!$B$9:$M$51,F$1,FALSE)),
IF(ISNUMBER('01. APC &amp; OPROC ETO'!F262),'01. APC &amp; OPROC ETO'!F262*(1+VLOOKUP(LEFT($B262,2),'00. Adjustment factors'!$B$9:$M$51,F$1,FALSE)),"-")))</f>
        <v>-</v>
      </c>
      <c r="G262" s="688" t="str">
        <f>IF('01. APC &amp; OPROC Manual Adj'!G262="-","-",
IF(ISNUMBER('01. APC &amp; OPROC Manual Adj'!G262),'01. APC &amp; OPROC Manual Adj'!G262*(1+VLOOKUP(LEFT($B262,2),'00. Adjustment factors'!$B$9:$M$51,G$1,FALSE)),
IF(ISNUMBER('01. APC &amp; OPROC ETO'!G262),'01. APC &amp; OPROC ETO'!G262*(1+VLOOKUP(LEFT($B262,2),'00. Adjustment factors'!$B$9:$M$51,G$1,FALSE)),"-")))</f>
        <v>-</v>
      </c>
      <c r="H262" s="688">
        <f>IF('01. APC &amp; OPROC Manual Adj'!H262&lt;&gt;"",'01. APC &amp; OPROC Manual Adj'!H262,'01. APC &amp; OPROC ETO'!H262)</f>
        <v>14</v>
      </c>
      <c r="I262" s="688">
        <f>IF('01. APC &amp; OPROC Manual Adj'!I262="-","-",
IF(ISNUMBER('01. APC &amp; OPROC Manual Adj'!I262),'01. APC &amp; OPROC Manual Adj'!I262*(1+VLOOKUP(LEFT($B262,2),'00. Adjustment factors'!$B$9:$M$51,I$1,FALSE)),
IF(ISNUMBER('01. APC &amp; OPROC ETO'!I262),'01. APC &amp; OPROC ETO'!I262*(1+VLOOKUP(LEFT($B262,2),'00. Adjustment factors'!$B$9:$M$51,I$1,FALSE)),"-")))</f>
        <v>1815.5249716193746</v>
      </c>
      <c r="J262" s="688">
        <f>IF('01. APC &amp; OPROC Manual Adj'!J262&lt;&gt;"",'01. APC &amp; OPROC Manual Adj'!J262,'01. APC &amp; OPROC ETO'!J262)</f>
        <v>11</v>
      </c>
      <c r="K262" s="688">
        <f>IF('01. APC &amp; OPROC Manual Adj'!K262="-","-",
IF(ISNUMBER('01. APC &amp; OPROC Manual Adj'!K262),'01. APC &amp; OPROC Manual Adj'!K262*(1+VLOOKUP(LEFT($B262,2),'00. Adjustment factors'!$B$9:$M$51,K$1,FALSE)),
IF(ISNUMBER('01. APC &amp; OPROC ETO'!K262),'01. APC &amp; OPROC ETO'!K262*(1+VLOOKUP(LEFT($B262,2),'00. Adjustment factors'!$B$9:$M$51,K$1,FALSE)),"-")))</f>
        <v>186.71652490147974</v>
      </c>
      <c r="L262" s="688" t="str">
        <f>'01. APC &amp; OPROC ETO'!L262</f>
        <v>Yes</v>
      </c>
      <c r="M262" s="689">
        <f>'01. APC &amp; OPROC ETO'!M262</f>
        <v>0.30000000000000004</v>
      </c>
      <c r="N262" s="688">
        <f>IF('01. APC &amp; OPROC Manual Adj'!N262="-","-",
IF(ISNUMBER('01. APC &amp; OPROC Manual Adj'!N262),'01. APC &amp; OPROC Manual Adj'!N262*(1+VLOOKUP(LEFT($B262,2),'00. Adjustment factors'!$B$9:$M$51,N$1,FALSE)),
IF(ISNUMBER('01. APC &amp; OPROC ETO'!N262),'01. APC &amp; OPROC ETO'!N262*(1+VLOOKUP(LEFT($B262,2),'00. Adjustment factors'!$B$9:$M$51,N$1,FALSE)),"-")))</f>
        <v>544.04961482120768</v>
      </c>
      <c r="O262" s="688" t="str">
        <f>'01. APC &amp; OPROC ETO'!O262</f>
        <v/>
      </c>
      <c r="P262" s="690" t="str">
        <f>'01. APC &amp; OPROC ETO'!P262</f>
        <v/>
      </c>
      <c r="S262" s="359"/>
      <c r="T262" s="359"/>
    </row>
    <row r="263" spans="2:20" x14ac:dyDescent="0.2">
      <c r="B263" s="687" t="s">
        <v>1071</v>
      </c>
      <c r="C263" s="636" t="s">
        <v>2235</v>
      </c>
      <c r="D263" s="691" t="str">
        <f>IF('01. APC &amp; OPROC Manual Adj'!D263="-","-",
IF(ISNUMBER('01. APC &amp; OPROC Manual Adj'!D263),'01. APC &amp; OPROC Manual Adj'!D263*(1+VLOOKUP(LEFT($B263,2),'00. Adjustment factors'!$B$9:$M$51,D$1,FALSE)),
IF(ISNUMBER('01. APC &amp; OPROC ETO'!D263),'01. APC &amp; OPROC ETO'!D263*(1+VLOOKUP(LEFT($B263,2),'00. Adjustment factors'!$B$9:$M$51,D$1,FALSE)),"-")))</f>
        <v>-</v>
      </c>
      <c r="E263" s="688">
        <f>IF('01. APC &amp; OPROC Manual Adj'!E263="-","-",
IF(ISNUMBER('01. APC &amp; OPROC Manual Adj'!E263),'01. APC &amp; OPROC Manual Adj'!E263*(1+VLOOKUP(LEFT($B263,2),'00. Adjustment factors'!$B$9:$M$51,E$1,FALSE)),
IF(ISNUMBER('01. APC &amp; OPROC ETO'!E263),'01. APC &amp; OPROC ETO'!E263*(1+VLOOKUP(LEFT($B263,2),'00. Adjustment factors'!$B$9:$M$51,E$1,FALSE)),"-")))</f>
        <v>1280.5935067672374</v>
      </c>
      <c r="F263" s="688" t="str">
        <f>IF('01. APC &amp; OPROC Manual Adj'!F263="-","-",
IF(ISNUMBER('01. APC &amp; OPROC Manual Adj'!F263),'01. APC &amp; OPROC Manual Adj'!F263*(1+VLOOKUP(LEFT($B263,2),'00. Adjustment factors'!$B$9:$M$51,F$1,FALSE)),
IF(ISNUMBER('01. APC &amp; OPROC ETO'!F263),'01. APC &amp; OPROC ETO'!F263*(1+VLOOKUP(LEFT($B263,2),'00. Adjustment factors'!$B$9:$M$51,F$1,FALSE)),"-")))</f>
        <v>-</v>
      </c>
      <c r="G263" s="688" t="str">
        <f>IF('01. APC &amp; OPROC Manual Adj'!G263="-","-",
IF(ISNUMBER('01. APC &amp; OPROC Manual Adj'!G263),'01. APC &amp; OPROC Manual Adj'!G263*(1+VLOOKUP(LEFT($B263,2),'00. Adjustment factors'!$B$9:$M$51,G$1,FALSE)),
IF(ISNUMBER('01. APC &amp; OPROC ETO'!G263),'01. APC &amp; OPROC ETO'!G263*(1+VLOOKUP(LEFT($B263,2),'00. Adjustment factors'!$B$9:$M$51,G$1,FALSE)),"-")))</f>
        <v>-</v>
      </c>
      <c r="H263" s="688">
        <f>IF('01. APC &amp; OPROC Manual Adj'!H263&lt;&gt;"",'01. APC &amp; OPROC Manual Adj'!H263,'01. APC &amp; OPROC ETO'!H263)</f>
        <v>5</v>
      </c>
      <c r="I263" s="688">
        <f>IF('01. APC &amp; OPROC Manual Adj'!I263="-","-",
IF(ISNUMBER('01. APC &amp; OPROC Manual Adj'!I263),'01. APC &amp; OPROC Manual Adj'!I263*(1+VLOOKUP(LEFT($B263,2),'00. Adjustment factors'!$B$9:$M$51,I$1,FALSE)),
IF(ISNUMBER('01. APC &amp; OPROC ETO'!I263),'01. APC &amp; OPROC ETO'!I263*(1+VLOOKUP(LEFT($B263,2),'00. Adjustment factors'!$B$9:$M$51,I$1,FALSE)),"-")))</f>
        <v>2652.3685132251799</v>
      </c>
      <c r="J263" s="688">
        <f>IF('01. APC &amp; OPROC Manual Adj'!J263&lt;&gt;"",'01. APC &amp; OPROC Manual Adj'!J263,'01. APC &amp; OPROC ETO'!J263)</f>
        <v>27</v>
      </c>
      <c r="K263" s="688">
        <f>IF('01. APC &amp; OPROC Manual Adj'!K263="-","-",
IF(ISNUMBER('01. APC &amp; OPROC Manual Adj'!K263),'01. APC &amp; OPROC Manual Adj'!K263*(1+VLOOKUP(LEFT($B263,2),'00. Adjustment factors'!$B$9:$M$51,K$1,FALSE)),
IF(ISNUMBER('01. APC &amp; OPROC ETO'!K263),'01. APC &amp; OPROC ETO'!K263*(1+VLOOKUP(LEFT($B263,2),'00. Adjustment factors'!$B$9:$M$51,K$1,FALSE)),"-")))</f>
        <v>186.71652490147974</v>
      </c>
      <c r="L263" s="688" t="str">
        <f>'01. APC &amp; OPROC ETO'!L263</f>
        <v>Yes</v>
      </c>
      <c r="M263" s="689">
        <f>'01. APC &amp; OPROC ETO'!M263</f>
        <v>0.30000000000000004</v>
      </c>
      <c r="N263" s="688">
        <f>IF('01. APC &amp; OPROC Manual Adj'!N263="-","-",
IF(ISNUMBER('01. APC &amp; OPROC Manual Adj'!N263),'01. APC &amp; OPROC Manual Adj'!N263*(1+VLOOKUP(LEFT($B263,2),'00. Adjustment factors'!$B$9:$M$51,N$1,FALSE)),
IF(ISNUMBER('01. APC &amp; OPROC ETO'!N263),'01. APC &amp; OPROC ETO'!N263*(1+VLOOKUP(LEFT($B263,2),'00. Adjustment factors'!$B$9:$M$51,N$1,FALSE)),"-")))</f>
        <v>795.30530285781754</v>
      </c>
      <c r="O263" s="688" t="str">
        <f>'01. APC &amp; OPROC ETO'!O263</f>
        <v/>
      </c>
      <c r="P263" s="690" t="str">
        <f>'01. APC &amp; OPROC ETO'!P263</f>
        <v/>
      </c>
      <c r="S263" s="359"/>
      <c r="T263" s="359"/>
    </row>
    <row r="264" spans="2:20" x14ac:dyDescent="0.2">
      <c r="B264" s="687" t="s">
        <v>1072</v>
      </c>
      <c r="C264" s="636" t="s">
        <v>2236</v>
      </c>
      <c r="D264" s="691" t="str">
        <f>IF('01. APC &amp; OPROC Manual Adj'!D264="-","-",
IF(ISNUMBER('01. APC &amp; OPROC Manual Adj'!D264),'01. APC &amp; OPROC Manual Adj'!D264*(1+VLOOKUP(LEFT($B264,2),'00. Adjustment factors'!$B$9:$M$51,D$1,FALSE)),
IF(ISNUMBER('01. APC &amp; OPROC ETO'!D264),'01. APC &amp; OPROC ETO'!D264*(1+VLOOKUP(LEFT($B264,2),'00. Adjustment factors'!$B$9:$M$51,D$1,FALSE)),"-")))</f>
        <v>-</v>
      </c>
      <c r="E264" s="688">
        <f>IF('01. APC &amp; OPROC Manual Adj'!E264="-","-",
IF(ISNUMBER('01. APC &amp; OPROC Manual Adj'!E264),'01. APC &amp; OPROC Manual Adj'!E264*(1+VLOOKUP(LEFT($B264,2),'00. Adjustment factors'!$B$9:$M$51,E$1,FALSE)),
IF(ISNUMBER('01. APC &amp; OPROC ETO'!E264),'01. APC &amp; OPROC ETO'!E264*(1+VLOOKUP(LEFT($B264,2),'00. Adjustment factors'!$B$9:$M$51,E$1,FALSE)),"-")))</f>
        <v>938.15631903992232</v>
      </c>
      <c r="F264" s="688" t="str">
        <f>IF('01. APC &amp; OPROC Manual Adj'!F264="-","-",
IF(ISNUMBER('01. APC &amp; OPROC Manual Adj'!F264),'01. APC &amp; OPROC Manual Adj'!F264*(1+VLOOKUP(LEFT($B264,2),'00. Adjustment factors'!$B$9:$M$51,F$1,FALSE)),
IF(ISNUMBER('01. APC &amp; OPROC ETO'!F264),'01. APC &amp; OPROC ETO'!F264*(1+VLOOKUP(LEFT($B264,2),'00. Adjustment factors'!$B$9:$M$51,F$1,FALSE)),"-")))</f>
        <v>-</v>
      </c>
      <c r="G264" s="688" t="str">
        <f>IF('01. APC &amp; OPROC Manual Adj'!G264="-","-",
IF(ISNUMBER('01. APC &amp; OPROC Manual Adj'!G264),'01. APC &amp; OPROC Manual Adj'!G264*(1+VLOOKUP(LEFT($B264,2),'00. Adjustment factors'!$B$9:$M$51,G$1,FALSE)),
IF(ISNUMBER('01. APC &amp; OPROC ETO'!G264),'01. APC &amp; OPROC ETO'!G264*(1+VLOOKUP(LEFT($B264,2),'00. Adjustment factors'!$B$9:$M$51,G$1,FALSE)),"-")))</f>
        <v>-</v>
      </c>
      <c r="H264" s="688">
        <f>IF('01. APC &amp; OPROC Manual Adj'!H264&lt;&gt;"",'01. APC &amp; OPROC Manual Adj'!H264,'01. APC &amp; OPROC ETO'!H264)</f>
        <v>5</v>
      </c>
      <c r="I264" s="688">
        <f>IF('01. APC &amp; OPROC Manual Adj'!I264="-","-",
IF(ISNUMBER('01. APC &amp; OPROC Manual Adj'!I264),'01. APC &amp; OPROC Manual Adj'!I264*(1+VLOOKUP(LEFT($B264,2),'00. Adjustment factors'!$B$9:$M$51,I$1,FALSE)),
IF(ISNUMBER('01. APC &amp; OPROC ETO'!I264),'01. APC &amp; OPROC ETO'!I264*(1+VLOOKUP(LEFT($B264,2),'00. Adjustment factors'!$B$9:$M$51,I$1,FALSE)),"-")))</f>
        <v>1506.5210004453181</v>
      </c>
      <c r="J264" s="688">
        <f>IF('01. APC &amp; OPROC Manual Adj'!J264&lt;&gt;"",'01. APC &amp; OPROC Manual Adj'!J264,'01. APC &amp; OPROC ETO'!J264)</f>
        <v>12</v>
      </c>
      <c r="K264" s="688">
        <f>IF('01. APC &amp; OPROC Manual Adj'!K264="-","-",
IF(ISNUMBER('01. APC &amp; OPROC Manual Adj'!K264),'01. APC &amp; OPROC Manual Adj'!K264*(1+VLOOKUP(LEFT($B264,2),'00. Adjustment factors'!$B$9:$M$51,K$1,FALSE)),
IF(ISNUMBER('01. APC &amp; OPROC ETO'!K264),'01. APC &amp; OPROC ETO'!K264*(1+VLOOKUP(LEFT($B264,2),'00. Adjustment factors'!$B$9:$M$51,K$1,FALSE)),"-")))</f>
        <v>186.71652490147974</v>
      </c>
      <c r="L264" s="688" t="str">
        <f>'01. APC &amp; OPROC ETO'!L264</f>
        <v>Yes</v>
      </c>
      <c r="M264" s="689">
        <f>'01. APC &amp; OPROC ETO'!M264</f>
        <v>0.4</v>
      </c>
      <c r="N264" s="688">
        <f>IF('01. APC &amp; OPROC Manual Adj'!N264="-","-",
IF(ISNUMBER('01. APC &amp; OPROC Manual Adj'!N264),'01. APC &amp; OPROC Manual Adj'!N264*(1+VLOOKUP(LEFT($B264,2),'00. Adjustment factors'!$B$9:$M$51,N$1,FALSE)),
IF(ISNUMBER('01. APC &amp; OPROC ETO'!N264),'01. APC &amp; OPROC ETO'!N264*(1+VLOOKUP(LEFT($B264,2),'00. Adjustment factors'!$B$9:$M$51,N$1,FALSE)),"-")))</f>
        <v>602.81102573299552</v>
      </c>
      <c r="O264" s="688" t="str">
        <f>'01. APC &amp; OPROC ETO'!O264</f>
        <v/>
      </c>
      <c r="P264" s="690" t="str">
        <f>'01. APC &amp; OPROC ETO'!P264</f>
        <v/>
      </c>
      <c r="S264" s="359"/>
      <c r="T264" s="359"/>
    </row>
    <row r="265" spans="2:20" x14ac:dyDescent="0.2">
      <c r="B265" s="687" t="s">
        <v>1073</v>
      </c>
      <c r="C265" s="636" t="s">
        <v>2237</v>
      </c>
      <c r="D265" s="691" t="str">
        <f>IF('01. APC &amp; OPROC Manual Adj'!D265="-","-",
IF(ISNUMBER('01. APC &amp; OPROC Manual Adj'!D265),'01. APC &amp; OPROC Manual Adj'!D265*(1+VLOOKUP(LEFT($B265,2),'00. Adjustment factors'!$B$9:$M$51,D$1,FALSE)),
IF(ISNUMBER('01. APC &amp; OPROC ETO'!D265),'01. APC &amp; OPROC ETO'!D265*(1+VLOOKUP(LEFT($B265,2),'00. Adjustment factors'!$B$9:$M$51,D$1,FALSE)),"-")))</f>
        <v>-</v>
      </c>
      <c r="E265" s="688">
        <f>IF('01. APC &amp; OPROC Manual Adj'!E265="-","-",
IF(ISNUMBER('01. APC &amp; OPROC Manual Adj'!E265),'01. APC &amp; OPROC Manual Adj'!E265*(1+VLOOKUP(LEFT($B265,2),'00. Adjustment factors'!$B$9:$M$51,E$1,FALSE)),
IF(ISNUMBER('01. APC &amp; OPROC ETO'!E265),'01. APC &amp; OPROC ETO'!E265*(1+VLOOKUP(LEFT($B265,2),'00. Adjustment factors'!$B$9:$M$51,E$1,FALSE)),"-")))</f>
        <v>1950.27096560675</v>
      </c>
      <c r="F265" s="688" t="str">
        <f>IF('01. APC &amp; OPROC Manual Adj'!F265="-","-",
IF(ISNUMBER('01. APC &amp; OPROC Manual Adj'!F265),'01. APC &amp; OPROC Manual Adj'!F265*(1+VLOOKUP(LEFT($B265,2),'00. Adjustment factors'!$B$9:$M$51,F$1,FALSE)),
IF(ISNUMBER('01. APC &amp; OPROC ETO'!F265),'01. APC &amp; OPROC ETO'!F265*(1+VLOOKUP(LEFT($B265,2),'00. Adjustment factors'!$B$9:$M$51,F$1,FALSE)),"-")))</f>
        <v>-</v>
      </c>
      <c r="G265" s="688" t="str">
        <f>IF('01. APC &amp; OPROC Manual Adj'!G265="-","-",
IF(ISNUMBER('01. APC &amp; OPROC Manual Adj'!G265),'01. APC &amp; OPROC Manual Adj'!G265*(1+VLOOKUP(LEFT($B265,2),'00. Adjustment factors'!$B$9:$M$51,G$1,FALSE)),
IF(ISNUMBER('01. APC &amp; OPROC ETO'!G265),'01. APC &amp; OPROC ETO'!G265*(1+VLOOKUP(LEFT($B265,2),'00. Adjustment factors'!$B$9:$M$51,G$1,FALSE)),"-")))</f>
        <v>-</v>
      </c>
      <c r="H265" s="688">
        <f>IF('01. APC &amp; OPROC Manual Adj'!H265&lt;&gt;"",'01. APC &amp; OPROC Manual Adj'!H265,'01. APC &amp; OPROC ETO'!H265)</f>
        <v>14</v>
      </c>
      <c r="I265" s="688">
        <f>IF('01. APC &amp; OPROC Manual Adj'!I265="-","-",
IF(ISNUMBER('01. APC &amp; OPROC Manual Adj'!I265),'01. APC &amp; OPROC Manual Adj'!I265*(1+VLOOKUP(LEFT($B265,2),'00. Adjustment factors'!$B$9:$M$51,I$1,FALSE)),
IF(ISNUMBER('01. APC &amp; OPROC ETO'!I265),'01. APC &amp; OPROC ETO'!I265*(1+VLOOKUP(LEFT($B265,2),'00. Adjustment factors'!$B$9:$M$51,I$1,FALSE)),"-")))</f>
        <v>2485.2024304588872</v>
      </c>
      <c r="J265" s="688">
        <f>IF('01. APC &amp; OPROC Manual Adj'!J265&lt;&gt;"",'01. APC &amp; OPROC Manual Adj'!J265,'01. APC &amp; OPROC ETO'!J265)</f>
        <v>22</v>
      </c>
      <c r="K265" s="688">
        <f>IF('01. APC &amp; OPROC Manual Adj'!K265="-","-",
IF(ISNUMBER('01. APC &amp; OPROC Manual Adj'!K265),'01. APC &amp; OPROC Manual Adj'!K265*(1+VLOOKUP(LEFT($B265,2),'00. Adjustment factors'!$B$9:$M$51,K$1,FALSE)),
IF(ISNUMBER('01. APC &amp; OPROC ETO'!K265),'01. APC &amp; OPROC ETO'!K265*(1+VLOOKUP(LEFT($B265,2),'00. Adjustment factors'!$B$9:$M$51,K$1,FALSE)),"-")))</f>
        <v>186.71652490147974</v>
      </c>
      <c r="L265" s="688" t="str">
        <f>'01. APC &amp; OPROC ETO'!L265</f>
        <v>Yes</v>
      </c>
      <c r="M265" s="689">
        <f>'01. APC &amp; OPROC ETO'!M265</f>
        <v>0.30000000000000004</v>
      </c>
      <c r="N265" s="688">
        <f>IF('01. APC &amp; OPROC Manual Adj'!N265="-","-",
IF(ISNUMBER('01. APC &amp; OPROC Manual Adj'!N265),'01. APC &amp; OPROC Manual Adj'!N265*(1+VLOOKUP(LEFT($B265,2),'00. Adjustment factors'!$B$9:$M$51,N$1,FALSE)),
IF(ISNUMBER('01. APC &amp; OPROC ETO'!N265),'01. APC &amp; OPROC ETO'!N265*(1+VLOOKUP(LEFT($B265,2),'00. Adjustment factors'!$B$9:$M$51,N$1,FALSE)),"-")))</f>
        <v>745.6620419151003</v>
      </c>
      <c r="O265" s="688" t="str">
        <f>'01. APC &amp; OPROC ETO'!O265</f>
        <v/>
      </c>
      <c r="P265" s="690" t="str">
        <f>'01. APC &amp; OPROC ETO'!P265</f>
        <v/>
      </c>
      <c r="S265" s="359"/>
      <c r="T265" s="359"/>
    </row>
    <row r="266" spans="2:20" x14ac:dyDescent="0.2">
      <c r="B266" s="687" t="s">
        <v>1074</v>
      </c>
      <c r="C266" s="636" t="s">
        <v>2238</v>
      </c>
      <c r="D266" s="691" t="str">
        <f>IF('01. APC &amp; OPROC Manual Adj'!D266="-","-",
IF(ISNUMBER('01. APC &amp; OPROC Manual Adj'!D266),'01. APC &amp; OPROC Manual Adj'!D266*(1+VLOOKUP(LEFT($B266,2),'00. Adjustment factors'!$B$9:$M$51,D$1,FALSE)),
IF(ISNUMBER('01. APC &amp; OPROC ETO'!D266),'01. APC &amp; OPROC ETO'!D266*(1+VLOOKUP(LEFT($B266,2),'00. Adjustment factors'!$B$9:$M$51,D$1,FALSE)),"-")))</f>
        <v>-</v>
      </c>
      <c r="E266" s="688">
        <f>IF('01. APC &amp; OPROC Manual Adj'!E266="-","-",
IF(ISNUMBER('01. APC &amp; OPROC Manual Adj'!E266),'01. APC &amp; OPROC Manual Adj'!E266*(1+VLOOKUP(LEFT($B266,2),'00. Adjustment factors'!$B$9:$M$51,E$1,FALSE)),
IF(ISNUMBER('01. APC &amp; OPROC ETO'!E266),'01. APC &amp; OPROC ETO'!E266*(1+VLOOKUP(LEFT($B266,2),'00. Adjustment factors'!$B$9:$M$51,E$1,FALSE)),"-")))</f>
        <v>986.78645220829844</v>
      </c>
      <c r="F266" s="688" t="str">
        <f>IF('01. APC &amp; OPROC Manual Adj'!F266="-","-",
IF(ISNUMBER('01. APC &amp; OPROC Manual Adj'!F266),'01. APC &amp; OPROC Manual Adj'!F266*(1+VLOOKUP(LEFT($B266,2),'00. Adjustment factors'!$B$9:$M$51,F$1,FALSE)),
IF(ISNUMBER('01. APC &amp; OPROC ETO'!F266),'01. APC &amp; OPROC ETO'!F266*(1+VLOOKUP(LEFT($B266,2),'00. Adjustment factors'!$B$9:$M$51,F$1,FALSE)),"-")))</f>
        <v>-</v>
      </c>
      <c r="G266" s="688" t="str">
        <f>IF('01. APC &amp; OPROC Manual Adj'!G266="-","-",
IF(ISNUMBER('01. APC &amp; OPROC Manual Adj'!G266),'01. APC &amp; OPROC Manual Adj'!G266*(1+VLOOKUP(LEFT($B266,2),'00. Adjustment factors'!$B$9:$M$51,G$1,FALSE)),
IF(ISNUMBER('01. APC &amp; OPROC ETO'!G266),'01. APC &amp; OPROC ETO'!G266*(1+VLOOKUP(LEFT($B266,2),'00. Adjustment factors'!$B$9:$M$51,G$1,FALSE)),"-")))</f>
        <v>-</v>
      </c>
      <c r="H266" s="688">
        <f>IF('01. APC &amp; OPROC Manual Adj'!H266&lt;&gt;"",'01. APC &amp; OPROC Manual Adj'!H266,'01. APC &amp; OPROC ETO'!H266)</f>
        <v>8</v>
      </c>
      <c r="I266" s="688">
        <f>IF('01. APC &amp; OPROC Manual Adj'!I266="-","-",
IF(ISNUMBER('01. APC &amp; OPROC Manual Adj'!I266),'01. APC &amp; OPROC Manual Adj'!I266*(1+VLOOKUP(LEFT($B266,2),'00. Adjustment factors'!$B$9:$M$51,I$1,FALSE)),
IF(ISNUMBER('01. APC &amp; OPROC ETO'!I266),'01. APC &amp; OPROC ETO'!I266*(1+VLOOKUP(LEFT($B266,2),'00. Adjustment factors'!$B$9:$M$51,I$1,FALSE)),"-")))</f>
        <v>1416.352628528954</v>
      </c>
      <c r="J266" s="688">
        <f>IF('01. APC &amp; OPROC Manual Adj'!J266&lt;&gt;"",'01. APC &amp; OPROC Manual Adj'!J266,'01. APC &amp; OPROC ETO'!J266)</f>
        <v>9</v>
      </c>
      <c r="K266" s="688">
        <f>IF('01. APC &amp; OPROC Manual Adj'!K266="-","-",
IF(ISNUMBER('01. APC &amp; OPROC Manual Adj'!K266),'01. APC &amp; OPROC Manual Adj'!K266*(1+VLOOKUP(LEFT($B266,2),'00. Adjustment factors'!$B$9:$M$51,K$1,FALSE)),
IF(ISNUMBER('01. APC &amp; OPROC ETO'!K266),'01. APC &amp; OPROC ETO'!K266*(1+VLOOKUP(LEFT($B266,2),'00. Adjustment factors'!$B$9:$M$51,K$1,FALSE)),"-")))</f>
        <v>186.71652490147974</v>
      </c>
      <c r="L266" s="688" t="str">
        <f>'01. APC &amp; OPROC ETO'!L266</f>
        <v>Yes</v>
      </c>
      <c r="M266" s="689">
        <f>'01. APC &amp; OPROC ETO'!M266</f>
        <v>0.4</v>
      </c>
      <c r="N266" s="688">
        <f>IF('01. APC &amp; OPROC Manual Adj'!N266="-","-",
IF(ISNUMBER('01. APC &amp; OPROC Manual Adj'!N266),'01. APC &amp; OPROC Manual Adj'!N266*(1+VLOOKUP(LEFT($B266,2),'00. Adjustment factors'!$B$9:$M$51,N$1,FALSE)),
IF(ISNUMBER('01. APC &amp; OPROC ETO'!N266),'01. APC &amp; OPROC ETO'!N266*(1+VLOOKUP(LEFT($B266,2),'00. Adjustment factors'!$B$9:$M$51,N$1,FALSE)),"-")))</f>
        <v>566.33842585671334</v>
      </c>
      <c r="O266" s="688" t="str">
        <f>'01. APC &amp; OPROC ETO'!O266</f>
        <v/>
      </c>
      <c r="P266" s="690" t="str">
        <f>'01. APC &amp; OPROC ETO'!P266</f>
        <v/>
      </c>
      <c r="S266" s="359"/>
      <c r="T266" s="359"/>
    </row>
    <row r="267" spans="2:20" x14ac:dyDescent="0.2">
      <c r="B267" s="687" t="s">
        <v>1075</v>
      </c>
      <c r="C267" s="636" t="s">
        <v>2239</v>
      </c>
      <c r="D267" s="691" t="str">
        <f>IF('01. APC &amp; OPROC Manual Adj'!D267="-","-",
IF(ISNUMBER('01. APC &amp; OPROC Manual Adj'!D267),'01. APC &amp; OPROC Manual Adj'!D267*(1+VLOOKUP(LEFT($B267,2),'00. Adjustment factors'!$B$9:$M$51,D$1,FALSE)),
IF(ISNUMBER('01. APC &amp; OPROC ETO'!D267),'01. APC &amp; OPROC ETO'!D267*(1+VLOOKUP(LEFT($B267,2),'00. Adjustment factors'!$B$9:$M$51,D$1,FALSE)),"-")))</f>
        <v>-</v>
      </c>
      <c r="E267" s="688">
        <f>IF('01. APC &amp; OPROC Manual Adj'!E267="-","-",
IF(ISNUMBER('01. APC &amp; OPROC Manual Adj'!E267),'01. APC &amp; OPROC Manual Adj'!E267*(1+VLOOKUP(LEFT($B267,2),'00. Adjustment factors'!$B$9:$M$51,E$1,FALSE)),
IF(ISNUMBER('01. APC &amp; OPROC ETO'!E267),'01. APC &amp; OPROC ETO'!E267*(1+VLOOKUP(LEFT($B267,2),'00. Adjustment factors'!$B$9:$M$51,E$1,FALSE)),"-")))</f>
        <v>3762.7565539031011</v>
      </c>
      <c r="F267" s="688" t="str">
        <f>IF('01. APC &amp; OPROC Manual Adj'!F267="-","-",
IF(ISNUMBER('01. APC &amp; OPROC Manual Adj'!F267),'01. APC &amp; OPROC Manual Adj'!F267*(1+VLOOKUP(LEFT($B267,2),'00. Adjustment factors'!$B$9:$M$51,F$1,FALSE)),
IF(ISNUMBER('01. APC &amp; OPROC ETO'!F267),'01. APC &amp; OPROC ETO'!F267*(1+VLOOKUP(LEFT($B267,2),'00. Adjustment factors'!$B$9:$M$51,F$1,FALSE)),"-")))</f>
        <v>-</v>
      </c>
      <c r="G267" s="688" t="str">
        <f>IF('01. APC &amp; OPROC Manual Adj'!G267="-","-",
IF(ISNUMBER('01. APC &amp; OPROC Manual Adj'!G267),'01. APC &amp; OPROC Manual Adj'!G267*(1+VLOOKUP(LEFT($B267,2),'00. Adjustment factors'!$B$9:$M$51,G$1,FALSE)),
IF(ISNUMBER('01. APC &amp; OPROC ETO'!G267),'01. APC &amp; OPROC ETO'!G267*(1+VLOOKUP(LEFT($B267,2),'00. Adjustment factors'!$B$9:$M$51,G$1,FALSE)),"-")))</f>
        <v>-</v>
      </c>
      <c r="H267" s="688">
        <f>IF('01. APC &amp; OPROC Manual Adj'!H267&lt;&gt;"",'01. APC &amp; OPROC Manual Adj'!H267,'01. APC &amp; OPROC ETO'!H267)</f>
        <v>38</v>
      </c>
      <c r="I267" s="688">
        <f>IF('01. APC &amp; OPROC Manual Adj'!I267="-","-",
IF(ISNUMBER('01. APC &amp; OPROC Manual Adj'!I267),'01. APC &amp; OPROC Manual Adj'!I267*(1+VLOOKUP(LEFT($B267,2),'00. Adjustment factors'!$B$9:$M$51,I$1,FALSE)),
IF(ISNUMBER('01. APC &amp; OPROC ETO'!I267),'01. APC &amp; OPROC ETO'!I267*(1+VLOOKUP(LEFT($B267,2),'00. Adjustment factors'!$B$9:$M$51,I$1,FALSE)),"-")))</f>
        <v>3762.7565539031011</v>
      </c>
      <c r="J267" s="688">
        <f>IF('01. APC &amp; OPROC Manual Adj'!J267&lt;&gt;"",'01. APC &amp; OPROC Manual Adj'!J267,'01. APC &amp; OPROC ETO'!J267)</f>
        <v>38</v>
      </c>
      <c r="K267" s="688">
        <f>IF('01. APC &amp; OPROC Manual Adj'!K267="-","-",
IF(ISNUMBER('01. APC &amp; OPROC Manual Adj'!K267),'01. APC &amp; OPROC Manual Adj'!K267*(1+VLOOKUP(LEFT($B267,2),'00. Adjustment factors'!$B$9:$M$51,K$1,FALSE)),
IF(ISNUMBER('01. APC &amp; OPROC ETO'!K267),'01. APC &amp; OPROC ETO'!K267*(1+VLOOKUP(LEFT($B267,2),'00. Adjustment factors'!$B$9:$M$51,K$1,FALSE)),"-")))</f>
        <v>186.71652490147974</v>
      </c>
      <c r="L267" s="688" t="str">
        <f>'01. APC &amp; OPROC ETO'!L267</f>
        <v>Yes</v>
      </c>
      <c r="M267" s="689">
        <f>'01. APC &amp; OPROC ETO'!M267</f>
        <v>0.30000000000000004</v>
      </c>
      <c r="N267" s="688">
        <f>IF('01. APC &amp; OPROC Manual Adj'!N267="-","-",
IF(ISNUMBER('01. APC &amp; OPROC Manual Adj'!N267),'01. APC &amp; OPROC Manual Adj'!N267*(1+VLOOKUP(LEFT($B267,2),'00. Adjustment factors'!$B$9:$M$51,N$1,FALSE)),
IF(ISNUMBER('01. APC &amp; OPROC ETO'!N267),'01. APC &amp; OPROC ETO'!N267*(1+VLOOKUP(LEFT($B267,2),'00. Adjustment factors'!$B$9:$M$51,N$1,FALSE)),"-")))</f>
        <v>1128.624340616062</v>
      </c>
      <c r="O267" s="688" t="str">
        <f>'01. APC &amp; OPROC ETO'!O267</f>
        <v/>
      </c>
      <c r="P267" s="690" t="str">
        <f>'01. APC &amp; OPROC ETO'!P267</f>
        <v/>
      </c>
      <c r="S267" s="359"/>
      <c r="T267" s="359"/>
    </row>
    <row r="268" spans="2:20" x14ac:dyDescent="0.2">
      <c r="B268" s="687" t="s">
        <v>1076</v>
      </c>
      <c r="C268" s="636" t="s">
        <v>2240</v>
      </c>
      <c r="D268" s="691" t="str">
        <f>IF('01. APC &amp; OPROC Manual Adj'!D268="-","-",
IF(ISNUMBER('01. APC &amp; OPROC Manual Adj'!D268),'01. APC &amp; OPROC Manual Adj'!D268*(1+VLOOKUP(LEFT($B268,2),'00. Adjustment factors'!$B$9:$M$51,D$1,FALSE)),
IF(ISNUMBER('01. APC &amp; OPROC ETO'!D268),'01. APC &amp; OPROC ETO'!D268*(1+VLOOKUP(LEFT($B268,2),'00. Adjustment factors'!$B$9:$M$51,D$1,FALSE)),"-")))</f>
        <v>-</v>
      </c>
      <c r="E268" s="688">
        <f>IF('01. APC &amp; OPROC Manual Adj'!E268="-","-",
IF(ISNUMBER('01. APC &amp; OPROC Manual Adj'!E268),'01. APC &amp; OPROC Manual Adj'!E268*(1+VLOOKUP(LEFT($B268,2),'00. Adjustment factors'!$B$9:$M$51,E$1,FALSE)),
IF(ISNUMBER('01. APC &amp; OPROC ETO'!E268),'01. APC &amp; OPROC ETO'!E268*(1+VLOOKUP(LEFT($B268,2),'00. Adjustment factors'!$B$9:$M$51,E$1,FALSE)),"-")))</f>
        <v>2327.1544976616647</v>
      </c>
      <c r="F268" s="688" t="str">
        <f>IF('01. APC &amp; OPROC Manual Adj'!F268="-","-",
IF(ISNUMBER('01. APC &amp; OPROC Manual Adj'!F268),'01. APC &amp; OPROC Manual Adj'!F268*(1+VLOOKUP(LEFT($B268,2),'00. Adjustment factors'!$B$9:$M$51,F$1,FALSE)),
IF(ISNUMBER('01. APC &amp; OPROC ETO'!F268),'01. APC &amp; OPROC ETO'!F268*(1+VLOOKUP(LEFT($B268,2),'00. Adjustment factors'!$B$9:$M$51,F$1,FALSE)),"-")))</f>
        <v>-</v>
      </c>
      <c r="G268" s="688" t="str">
        <f>IF('01. APC &amp; OPROC Manual Adj'!G268="-","-",
IF(ISNUMBER('01. APC &amp; OPROC Manual Adj'!G268),'01. APC &amp; OPROC Manual Adj'!G268*(1+VLOOKUP(LEFT($B268,2),'00. Adjustment factors'!$B$9:$M$51,G$1,FALSE)),
IF(ISNUMBER('01. APC &amp; OPROC ETO'!G268),'01. APC &amp; OPROC ETO'!G268*(1+VLOOKUP(LEFT($B268,2),'00. Adjustment factors'!$B$9:$M$51,G$1,FALSE)),"-")))</f>
        <v>-</v>
      </c>
      <c r="H268" s="688">
        <f>IF('01. APC &amp; OPROC Manual Adj'!H268&lt;&gt;"",'01. APC &amp; OPROC Manual Adj'!H268,'01. APC &amp; OPROC ETO'!H268)</f>
        <v>18</v>
      </c>
      <c r="I268" s="688">
        <f>IF('01. APC &amp; OPROC Manual Adj'!I268="-","-",
IF(ISNUMBER('01. APC &amp; OPROC Manual Adj'!I268),'01. APC &amp; OPROC Manual Adj'!I268*(1+VLOOKUP(LEFT($B268,2),'00. Adjustment factors'!$B$9:$M$51,I$1,FALSE)),
IF(ISNUMBER('01. APC &amp; OPROC ETO'!I268),'01. APC &amp; OPROC ETO'!I268*(1+VLOOKUP(LEFT($B268,2),'00. Adjustment factors'!$B$9:$M$51,I$1,FALSE)),"-")))</f>
        <v>2327.1544976616647</v>
      </c>
      <c r="J268" s="688">
        <f>IF('01. APC &amp; OPROC Manual Adj'!J268&lt;&gt;"",'01. APC &amp; OPROC Manual Adj'!J268,'01. APC &amp; OPROC ETO'!J268)</f>
        <v>18</v>
      </c>
      <c r="K268" s="688">
        <f>IF('01. APC &amp; OPROC Manual Adj'!K268="-","-",
IF(ISNUMBER('01. APC &amp; OPROC Manual Adj'!K268),'01. APC &amp; OPROC Manual Adj'!K268*(1+VLOOKUP(LEFT($B268,2),'00. Adjustment factors'!$B$9:$M$51,K$1,FALSE)),
IF(ISNUMBER('01. APC &amp; OPROC ETO'!K268),'01. APC &amp; OPROC ETO'!K268*(1+VLOOKUP(LEFT($B268,2),'00. Adjustment factors'!$B$9:$M$51,K$1,FALSE)),"-")))</f>
        <v>186.71652490147974</v>
      </c>
      <c r="L268" s="688" t="str">
        <f>'01. APC &amp; OPROC ETO'!L268</f>
        <v>Yes</v>
      </c>
      <c r="M268" s="689">
        <f>'01. APC &amp; OPROC ETO'!M268</f>
        <v>0.30000000000000004</v>
      </c>
      <c r="N268" s="688">
        <f>IF('01. APC &amp; OPROC Manual Adj'!N268="-","-",
IF(ISNUMBER('01. APC &amp; OPROC Manual Adj'!N268),'01. APC &amp; OPROC Manual Adj'!N268*(1+VLOOKUP(LEFT($B268,2),'00. Adjustment factors'!$B$9:$M$51,N$1,FALSE)),
IF(ISNUMBER('01. APC &amp; OPROC ETO'!N268),'01. APC &amp; OPROC ETO'!N268*(1+VLOOKUP(LEFT($B268,2),'00. Adjustment factors'!$B$9:$M$51,N$1,FALSE)),"-")))</f>
        <v>698.0450365210653</v>
      </c>
      <c r="O268" s="688" t="str">
        <f>'01. APC &amp; OPROC ETO'!O268</f>
        <v/>
      </c>
      <c r="P268" s="690" t="str">
        <f>'01. APC &amp; OPROC ETO'!P268</f>
        <v/>
      </c>
      <c r="S268" s="359"/>
      <c r="T268" s="359"/>
    </row>
    <row r="269" spans="2:20" x14ac:dyDescent="0.2">
      <c r="B269" s="687" t="s">
        <v>1077</v>
      </c>
      <c r="C269" s="636" t="s">
        <v>2241</v>
      </c>
      <c r="D269" s="691" t="str">
        <f>IF('01. APC &amp; OPROC Manual Adj'!D269="-","-",
IF(ISNUMBER('01. APC &amp; OPROC Manual Adj'!D269),'01. APC &amp; OPROC Manual Adj'!D269*(1+VLOOKUP(LEFT($B269,2),'00. Adjustment factors'!$B$9:$M$51,D$1,FALSE)),
IF(ISNUMBER('01. APC &amp; OPROC ETO'!D269),'01. APC &amp; OPROC ETO'!D269*(1+VLOOKUP(LEFT($B269,2),'00. Adjustment factors'!$B$9:$M$51,D$1,FALSE)),"-")))</f>
        <v>-</v>
      </c>
      <c r="E269" s="688">
        <f>IF('01. APC &amp; OPROC Manual Adj'!E269="-","-",
IF(ISNUMBER('01. APC &amp; OPROC Manual Adj'!E269),'01. APC &amp; OPROC Manual Adj'!E269*(1+VLOOKUP(LEFT($B269,2),'00. Adjustment factors'!$B$9:$M$51,E$1,FALSE)),
IF(ISNUMBER('01. APC &amp; OPROC ETO'!E269),'01. APC &amp; OPROC ETO'!E269*(1+VLOOKUP(LEFT($B269,2),'00. Adjustment factors'!$B$9:$M$51,E$1,FALSE)),"-")))</f>
        <v>724.38635865393576</v>
      </c>
      <c r="F269" s="688" t="str">
        <f>IF('01. APC &amp; OPROC Manual Adj'!F269="-","-",
IF(ISNUMBER('01. APC &amp; OPROC Manual Adj'!F269),'01. APC &amp; OPROC Manual Adj'!F269*(1+VLOOKUP(LEFT($B269,2),'00. Adjustment factors'!$B$9:$M$51,F$1,FALSE)),
IF(ISNUMBER('01. APC &amp; OPROC ETO'!F269),'01. APC &amp; OPROC ETO'!F269*(1+VLOOKUP(LEFT($B269,2),'00. Adjustment factors'!$B$9:$M$51,F$1,FALSE)),"-")))</f>
        <v>-</v>
      </c>
      <c r="G269" s="688" t="str">
        <f>IF('01. APC &amp; OPROC Manual Adj'!G269="-","-",
IF(ISNUMBER('01. APC &amp; OPROC Manual Adj'!G269),'01. APC &amp; OPROC Manual Adj'!G269*(1+VLOOKUP(LEFT($B269,2),'00. Adjustment factors'!$B$9:$M$51,G$1,FALSE)),
IF(ISNUMBER('01. APC &amp; OPROC ETO'!G269),'01. APC &amp; OPROC ETO'!G269*(1+VLOOKUP(LEFT($B269,2),'00. Adjustment factors'!$B$9:$M$51,G$1,FALSE)),"-")))</f>
        <v>-</v>
      </c>
      <c r="H269" s="688">
        <f>IF('01. APC &amp; OPROC Manual Adj'!H269&lt;&gt;"",'01. APC &amp; OPROC Manual Adj'!H269,'01. APC &amp; OPROC ETO'!H269)</f>
        <v>26</v>
      </c>
      <c r="I269" s="688">
        <f>IF('01. APC &amp; OPROC Manual Adj'!I269="-","-",
IF(ISNUMBER('01. APC &amp; OPROC Manual Adj'!I269),'01. APC &amp; OPROC Manual Adj'!I269*(1+VLOOKUP(LEFT($B269,2),'00. Adjustment factors'!$B$9:$M$51,I$1,FALSE)),
IF(ISNUMBER('01. APC &amp; OPROC ETO'!I269),'01. APC &amp; OPROC ETO'!I269*(1+VLOOKUP(LEFT($B269,2),'00. Adjustment factors'!$B$9:$M$51,I$1,FALSE)),"-")))</f>
        <v>724.38635865393576</v>
      </c>
      <c r="J269" s="688">
        <f>IF('01. APC &amp; OPROC Manual Adj'!J269&lt;&gt;"",'01. APC &amp; OPROC Manual Adj'!J269,'01. APC &amp; OPROC ETO'!J269)</f>
        <v>26</v>
      </c>
      <c r="K269" s="688">
        <f>IF('01. APC &amp; OPROC Manual Adj'!K269="-","-",
IF(ISNUMBER('01. APC &amp; OPROC Manual Adj'!K269),'01. APC &amp; OPROC Manual Adj'!K269*(1+VLOOKUP(LEFT($B269,2),'00. Adjustment factors'!$B$9:$M$51,K$1,FALSE)),
IF(ISNUMBER('01. APC &amp; OPROC ETO'!K269),'01. APC &amp; OPROC ETO'!K269*(1+VLOOKUP(LEFT($B269,2),'00. Adjustment factors'!$B$9:$M$51,K$1,FALSE)),"-")))</f>
        <v>186.71652490147974</v>
      </c>
      <c r="L269" s="688" t="str">
        <f>'01. APC &amp; OPROC ETO'!L269</f>
        <v>Yes</v>
      </c>
      <c r="M269" s="689">
        <f>'01. APC &amp; OPROC ETO'!M269</f>
        <v>0.30000000000000004</v>
      </c>
      <c r="N269" s="688">
        <f>IF('01. APC &amp; OPROC Manual Adj'!N269="-","-",
IF(ISNUMBER('01. APC &amp; OPROC Manual Adj'!N269),'01. APC &amp; OPROC Manual Adj'!N269*(1+VLOOKUP(LEFT($B269,2),'00. Adjustment factors'!$B$9:$M$51,N$1,FALSE)),
IF(ISNUMBER('01. APC &amp; OPROC ETO'!N269),'01. APC &amp; OPROC ETO'!N269*(1+VLOOKUP(LEFT($B269,2),'00. Adjustment factors'!$B$9:$M$51,N$1,FALSE)),"-")))</f>
        <v>216.80934370901014</v>
      </c>
      <c r="O269" s="688" t="str">
        <f>'01. APC &amp; OPROC ETO'!O269</f>
        <v/>
      </c>
      <c r="P269" s="690" t="str">
        <f>'01. APC &amp; OPROC ETO'!P269</f>
        <v/>
      </c>
      <c r="S269" s="359"/>
      <c r="T269" s="359"/>
    </row>
    <row r="270" spans="2:20" x14ac:dyDescent="0.2">
      <c r="B270" s="687" t="s">
        <v>1078</v>
      </c>
      <c r="C270" s="636" t="s">
        <v>2242</v>
      </c>
      <c r="D270" s="691" t="str">
        <f>IF('01. APC &amp; OPROC Manual Adj'!D270="-","-",
IF(ISNUMBER('01. APC &amp; OPROC Manual Adj'!D270),'01. APC &amp; OPROC Manual Adj'!D270*(1+VLOOKUP(LEFT($B270,2),'00. Adjustment factors'!$B$9:$M$51,D$1,FALSE)),
IF(ISNUMBER('01. APC &amp; OPROC ETO'!D270),'01. APC &amp; OPROC ETO'!D270*(1+VLOOKUP(LEFT($B270,2),'00. Adjustment factors'!$B$9:$M$51,D$1,FALSE)),"-")))</f>
        <v>-</v>
      </c>
      <c r="E270" s="688">
        <f>IF('01. APC &amp; OPROC Manual Adj'!E270="-","-",
IF(ISNUMBER('01. APC &amp; OPROC Manual Adj'!E270),'01. APC &amp; OPROC Manual Adj'!E270*(1+VLOOKUP(LEFT($B270,2),'00. Adjustment factors'!$B$9:$M$51,E$1,FALSE)),
IF(ISNUMBER('01. APC &amp; OPROC ETO'!E270),'01. APC &amp; OPROC ETO'!E270*(1+VLOOKUP(LEFT($B270,2),'00. Adjustment factors'!$B$9:$M$51,E$1,FALSE)),"-")))</f>
        <v>892.56556919456978</v>
      </c>
      <c r="F270" s="688" t="str">
        <f>IF('01. APC &amp; OPROC Manual Adj'!F270="-","-",
IF(ISNUMBER('01. APC &amp; OPROC Manual Adj'!F270),'01. APC &amp; OPROC Manual Adj'!F270*(1+VLOOKUP(LEFT($B270,2),'00. Adjustment factors'!$B$9:$M$51,F$1,FALSE)),
IF(ISNUMBER('01. APC &amp; OPROC ETO'!F270),'01. APC &amp; OPROC ETO'!F270*(1+VLOOKUP(LEFT($B270,2),'00. Adjustment factors'!$B$9:$M$51,F$1,FALSE)),"-")))</f>
        <v>-</v>
      </c>
      <c r="G270" s="688" t="str">
        <f>IF('01. APC &amp; OPROC Manual Adj'!G270="-","-",
IF(ISNUMBER('01. APC &amp; OPROC Manual Adj'!G270),'01. APC &amp; OPROC Manual Adj'!G270*(1+VLOOKUP(LEFT($B270,2),'00. Adjustment factors'!$B$9:$M$51,G$1,FALSE)),
IF(ISNUMBER('01. APC &amp; OPROC ETO'!G270),'01. APC &amp; OPROC ETO'!G270*(1+VLOOKUP(LEFT($B270,2),'00. Adjustment factors'!$B$9:$M$51,G$1,FALSE)),"-")))</f>
        <v>-</v>
      </c>
      <c r="H270" s="688">
        <f>IF('01. APC &amp; OPROC Manual Adj'!H270&lt;&gt;"",'01. APC &amp; OPROC Manual Adj'!H270,'01. APC &amp; OPROC ETO'!H270)</f>
        <v>5</v>
      </c>
      <c r="I270" s="688">
        <f>IF('01. APC &amp; OPROC Manual Adj'!I270="-","-",
IF(ISNUMBER('01. APC &amp; OPROC Manual Adj'!I270),'01. APC &amp; OPROC Manual Adj'!I270*(1+VLOOKUP(LEFT($B270,2),'00. Adjustment factors'!$B$9:$M$51,I$1,FALSE)),
IF(ISNUMBER('01. APC &amp; OPROC ETO'!I270),'01. APC &amp; OPROC ETO'!I270*(1+VLOOKUP(LEFT($B270,2),'00. Adjustment factors'!$B$9:$M$51,I$1,FALSE)),"-")))</f>
        <v>3260.2451778298814</v>
      </c>
      <c r="J270" s="688">
        <f>IF('01. APC &amp; OPROC Manual Adj'!J270&lt;&gt;"",'01. APC &amp; OPROC Manual Adj'!J270,'01. APC &amp; OPROC ETO'!J270)</f>
        <v>34</v>
      </c>
      <c r="K270" s="688">
        <f>IF('01. APC &amp; OPROC Manual Adj'!K270="-","-",
IF(ISNUMBER('01. APC &amp; OPROC Manual Adj'!K270),'01. APC &amp; OPROC Manual Adj'!K270*(1+VLOOKUP(LEFT($B270,2),'00. Adjustment factors'!$B$9:$M$51,K$1,FALSE)),
IF(ISNUMBER('01. APC &amp; OPROC ETO'!K270),'01. APC &amp; OPROC ETO'!K270*(1+VLOOKUP(LEFT($B270,2),'00. Adjustment factors'!$B$9:$M$51,K$1,FALSE)),"-")))</f>
        <v>186.71652490147974</v>
      </c>
      <c r="L270" s="688" t="str">
        <f>'01. APC &amp; OPROC ETO'!L270</f>
        <v>Yes</v>
      </c>
      <c r="M270" s="689">
        <f>'01. APC &amp; OPROC ETO'!M270</f>
        <v>0.30000000000000004</v>
      </c>
      <c r="N270" s="688">
        <f>IF('01. APC &amp; OPROC Manual Adj'!N270="-","-",
IF(ISNUMBER('01. APC &amp; OPROC Manual Adj'!N270),'01. APC &amp; OPROC Manual Adj'!N270*(1+VLOOKUP(LEFT($B270,2),'00. Adjustment factors'!$B$9:$M$51,N$1,FALSE)),
IF(ISNUMBER('01. APC &amp; OPROC ETO'!N270),'01. APC &amp; OPROC ETO'!N270*(1+VLOOKUP(LEFT($B270,2),'00. Adjustment factors'!$B$9:$M$51,N$1,FALSE)),"-")))</f>
        <v>977.66830223922796</v>
      </c>
      <c r="O270" s="688" t="str">
        <f>'01. APC &amp; OPROC ETO'!O270</f>
        <v/>
      </c>
      <c r="P270" s="690" t="str">
        <f>'01. APC &amp; OPROC ETO'!P270</f>
        <v/>
      </c>
      <c r="S270" s="359"/>
      <c r="T270" s="359"/>
    </row>
    <row r="271" spans="2:20" x14ac:dyDescent="0.2">
      <c r="B271" s="687" t="s">
        <v>1079</v>
      </c>
      <c r="C271" s="636" t="s">
        <v>2243</v>
      </c>
      <c r="D271" s="691" t="str">
        <f>IF('01. APC &amp; OPROC Manual Adj'!D271="-","-",
IF(ISNUMBER('01. APC &amp; OPROC Manual Adj'!D271),'01. APC &amp; OPROC Manual Adj'!D271*(1+VLOOKUP(LEFT($B271,2),'00. Adjustment factors'!$B$9:$M$51,D$1,FALSE)),
IF(ISNUMBER('01. APC &amp; OPROC ETO'!D271),'01. APC &amp; OPROC ETO'!D271*(1+VLOOKUP(LEFT($B271,2),'00. Adjustment factors'!$B$9:$M$51,D$1,FALSE)),"-")))</f>
        <v>-</v>
      </c>
      <c r="E271" s="688">
        <f>IF('01. APC &amp; OPROC Manual Adj'!E271="-","-",
IF(ISNUMBER('01. APC &amp; OPROC Manual Adj'!E271),'01. APC &amp; OPROC Manual Adj'!E271*(1+VLOOKUP(LEFT($B271,2),'00. Adjustment factors'!$B$9:$M$51,E$1,FALSE)),
IF(ISNUMBER('01. APC &amp; OPROC ETO'!E271),'01. APC &amp; OPROC ETO'!E271*(1+VLOOKUP(LEFT($B271,2),'00. Adjustment factors'!$B$9:$M$51,E$1,FALSE)),"-")))</f>
        <v>666.63807551648915</v>
      </c>
      <c r="F271" s="688" t="str">
        <f>IF('01. APC &amp; OPROC Manual Adj'!F271="-","-",
IF(ISNUMBER('01. APC &amp; OPROC Manual Adj'!F271),'01. APC &amp; OPROC Manual Adj'!F271*(1+VLOOKUP(LEFT($B271,2),'00. Adjustment factors'!$B$9:$M$51,F$1,FALSE)),
IF(ISNUMBER('01. APC &amp; OPROC ETO'!F271),'01. APC &amp; OPROC ETO'!F271*(1+VLOOKUP(LEFT($B271,2),'00. Adjustment factors'!$B$9:$M$51,F$1,FALSE)),"-")))</f>
        <v>-</v>
      </c>
      <c r="G271" s="688" t="str">
        <f>IF('01. APC &amp; OPROC Manual Adj'!G271="-","-",
IF(ISNUMBER('01. APC &amp; OPROC Manual Adj'!G271),'01. APC &amp; OPROC Manual Adj'!G271*(1+VLOOKUP(LEFT($B271,2),'00. Adjustment factors'!$B$9:$M$51,G$1,FALSE)),
IF(ISNUMBER('01. APC &amp; OPROC ETO'!G271),'01. APC &amp; OPROC ETO'!G271*(1+VLOOKUP(LEFT($B271,2),'00. Adjustment factors'!$B$9:$M$51,G$1,FALSE)),"-")))</f>
        <v>-</v>
      </c>
      <c r="H271" s="688">
        <f>IF('01. APC &amp; OPROC Manual Adj'!H271&lt;&gt;"",'01. APC &amp; OPROC Manual Adj'!H271,'01. APC &amp; OPROC ETO'!H271)</f>
        <v>5</v>
      </c>
      <c r="I271" s="688">
        <f>IF('01. APC &amp; OPROC Manual Adj'!I271="-","-",
IF(ISNUMBER('01. APC &amp; OPROC Manual Adj'!I271),'01. APC &amp; OPROC Manual Adj'!I271*(1+VLOOKUP(LEFT($B271,2),'00. Adjustment factors'!$B$9:$M$51,I$1,FALSE)),
IF(ISNUMBER('01. APC &amp; OPROC ETO'!I271),'01. APC &amp; OPROC ETO'!I271*(1+VLOOKUP(LEFT($B271,2),'00. Adjustment factors'!$B$9:$M$51,I$1,FALSE)),"-")))</f>
        <v>2351.4695642458528</v>
      </c>
      <c r="J271" s="688">
        <f>IF('01. APC &amp; OPROC Manual Adj'!J271&lt;&gt;"",'01. APC &amp; OPROC Manual Adj'!J271,'01. APC &amp; OPROC ETO'!J271)</f>
        <v>22</v>
      </c>
      <c r="K271" s="688">
        <f>IF('01. APC &amp; OPROC Manual Adj'!K271="-","-",
IF(ISNUMBER('01. APC &amp; OPROC Manual Adj'!K271),'01. APC &amp; OPROC Manual Adj'!K271*(1+VLOOKUP(LEFT($B271,2),'00. Adjustment factors'!$B$9:$M$51,K$1,FALSE)),
IF(ISNUMBER('01. APC &amp; OPROC ETO'!K271),'01. APC &amp; OPROC ETO'!K271*(1+VLOOKUP(LEFT($B271,2),'00. Adjustment factors'!$B$9:$M$51,K$1,FALSE)),"-")))</f>
        <v>186.71652490147974</v>
      </c>
      <c r="L271" s="688" t="str">
        <f>'01. APC &amp; OPROC ETO'!L271</f>
        <v>Yes</v>
      </c>
      <c r="M271" s="689">
        <f>'01. APC &amp; OPROC ETO'!M271</f>
        <v>0.30000000000000004</v>
      </c>
      <c r="N271" s="688">
        <f>IF('01. APC &amp; OPROC Manual Adj'!N271="-","-",
IF(ISNUMBER('01. APC &amp; OPROC Manual Adj'!N271),'01. APC &amp; OPROC Manual Adj'!N271*(1+VLOOKUP(LEFT($B271,2),'00. Adjustment factors'!$B$9:$M$51,N$1,FALSE)),
IF(ISNUMBER('01. APC &amp; OPROC ETO'!N271),'01. APC &amp; OPROC ETO'!N271*(1+VLOOKUP(LEFT($B271,2),'00. Adjustment factors'!$B$9:$M$51,N$1,FALSE)),"-")))</f>
        <v>705.13693094145356</v>
      </c>
      <c r="O271" s="688" t="str">
        <f>'01. APC &amp; OPROC ETO'!O271</f>
        <v/>
      </c>
      <c r="P271" s="690" t="str">
        <f>'01. APC &amp; OPROC ETO'!P271</f>
        <v/>
      </c>
      <c r="S271" s="359"/>
      <c r="T271" s="359"/>
    </row>
    <row r="272" spans="2:20" x14ac:dyDescent="0.2">
      <c r="B272" s="687" t="s">
        <v>1080</v>
      </c>
      <c r="C272" s="636" t="s">
        <v>2244</v>
      </c>
      <c r="D272" s="691" t="str">
        <f>IF('01. APC &amp; OPROC Manual Adj'!D272="-","-",
IF(ISNUMBER('01. APC &amp; OPROC Manual Adj'!D272),'01. APC &amp; OPROC Manual Adj'!D272*(1+VLOOKUP(LEFT($B272,2),'00. Adjustment factors'!$B$9:$M$51,D$1,FALSE)),
IF(ISNUMBER('01. APC &amp; OPROC ETO'!D272),'01. APC &amp; OPROC ETO'!D272*(1+VLOOKUP(LEFT($B272,2),'00. Adjustment factors'!$B$9:$M$51,D$1,FALSE)),"-")))</f>
        <v>-</v>
      </c>
      <c r="E272" s="688">
        <f>IF('01. APC &amp; OPROC Manual Adj'!E272="-","-",
IF(ISNUMBER('01. APC &amp; OPROC Manual Adj'!E272),'01. APC &amp; OPROC Manual Adj'!E272*(1+VLOOKUP(LEFT($B272,2),'00. Adjustment factors'!$B$9:$M$51,E$1,FALSE)),
IF(ISNUMBER('01. APC &amp; OPROC ETO'!E272),'01. APC &amp; OPROC ETO'!E272*(1+VLOOKUP(LEFT($B272,2),'00. Adjustment factors'!$B$9:$M$51,E$1,FALSE)),"-")))</f>
        <v>656.50679777307744</v>
      </c>
      <c r="F272" s="688" t="str">
        <f>IF('01. APC &amp; OPROC Manual Adj'!F272="-","-",
IF(ISNUMBER('01. APC &amp; OPROC Manual Adj'!F272),'01. APC &amp; OPROC Manual Adj'!F272*(1+VLOOKUP(LEFT($B272,2),'00. Adjustment factors'!$B$9:$M$51,F$1,FALSE)),
IF(ISNUMBER('01. APC &amp; OPROC ETO'!F272),'01. APC &amp; OPROC ETO'!F272*(1+VLOOKUP(LEFT($B272,2),'00. Adjustment factors'!$B$9:$M$51,F$1,FALSE)),"-")))</f>
        <v>-</v>
      </c>
      <c r="G272" s="688" t="str">
        <f>IF('01. APC &amp; OPROC Manual Adj'!G272="-","-",
IF(ISNUMBER('01. APC &amp; OPROC Manual Adj'!G272),'01. APC &amp; OPROC Manual Adj'!G272*(1+VLOOKUP(LEFT($B272,2),'00. Adjustment factors'!$B$9:$M$51,G$1,FALSE)),
IF(ISNUMBER('01. APC &amp; OPROC ETO'!G272),'01. APC &amp; OPROC ETO'!G272*(1+VLOOKUP(LEFT($B272,2),'00. Adjustment factors'!$B$9:$M$51,G$1,FALSE)),"-")))</f>
        <v>-</v>
      </c>
      <c r="H272" s="688">
        <f>IF('01. APC &amp; OPROC Manual Adj'!H272&lt;&gt;"",'01. APC &amp; OPROC Manual Adj'!H272,'01. APC &amp; OPROC ETO'!H272)</f>
        <v>5</v>
      </c>
      <c r="I272" s="688">
        <f>IF('01. APC &amp; OPROC Manual Adj'!I272="-","-",
IF(ISNUMBER('01. APC &amp; OPROC Manual Adj'!I272),'01. APC &amp; OPROC Manual Adj'!I272*(1+VLOOKUP(LEFT($B272,2),'00. Adjustment factors'!$B$9:$M$51,I$1,FALSE)),
IF(ISNUMBER('01. APC &amp; OPROC ETO'!I272),'01. APC &amp; OPROC ETO'!I272*(1+VLOOKUP(LEFT($B272,2),'00. Adjustment factors'!$B$9:$M$51,I$1,FALSE)),"-")))</f>
        <v>1556.1642613880354</v>
      </c>
      <c r="J272" s="688">
        <f>IF('01. APC &amp; OPROC Manual Adj'!J272&lt;&gt;"",'01. APC &amp; OPROC Manual Adj'!J272,'01. APC &amp; OPROC ETO'!J272)</f>
        <v>11</v>
      </c>
      <c r="K272" s="688">
        <f>IF('01. APC &amp; OPROC Manual Adj'!K272="-","-",
IF(ISNUMBER('01. APC &amp; OPROC Manual Adj'!K272),'01. APC &amp; OPROC Manual Adj'!K272*(1+VLOOKUP(LEFT($B272,2),'00. Adjustment factors'!$B$9:$M$51,K$1,FALSE)),
IF(ISNUMBER('01. APC &amp; OPROC ETO'!K272),'01. APC &amp; OPROC ETO'!K272*(1+VLOOKUP(LEFT($B272,2),'00. Adjustment factors'!$B$9:$M$51,K$1,FALSE)),"-")))</f>
        <v>186.71652490147974</v>
      </c>
      <c r="L272" s="688" t="str">
        <f>'01. APC &amp; OPROC ETO'!L272</f>
        <v>Yes</v>
      </c>
      <c r="M272" s="689">
        <f>'01. APC &amp; OPROC ETO'!M272</f>
        <v>0.4</v>
      </c>
      <c r="N272" s="688">
        <f>IF('01. APC &amp; OPROC Manual Adj'!N272="-","-",
IF(ISNUMBER('01. APC &amp; OPROC Manual Adj'!N272),'01. APC &amp; OPROC Manual Adj'!N272*(1+VLOOKUP(LEFT($B272,2),'00. Adjustment factors'!$B$9:$M$51,N$1,FALSE)),
IF(ISNUMBER('01. APC &amp; OPROC ETO'!N272),'01. APC &amp; OPROC ETO'!N272*(1+VLOOKUP(LEFT($B272,2),'00. Adjustment factors'!$B$9:$M$51,N$1,FALSE)),"-")))</f>
        <v>622.06045344547772</v>
      </c>
      <c r="O272" s="688" t="str">
        <f>'01. APC &amp; OPROC ETO'!O272</f>
        <v/>
      </c>
      <c r="P272" s="690" t="str">
        <f>'01. APC &amp; OPROC ETO'!P272</f>
        <v/>
      </c>
      <c r="S272" s="359"/>
      <c r="T272" s="359"/>
    </row>
    <row r="273" spans="2:20" x14ac:dyDescent="0.2">
      <c r="B273" s="687" t="s">
        <v>1081</v>
      </c>
      <c r="C273" s="636" t="s">
        <v>2245</v>
      </c>
      <c r="D273" s="691" t="str">
        <f>IF('01. APC &amp; OPROC Manual Adj'!D273="-","-",
IF(ISNUMBER('01. APC &amp; OPROC Manual Adj'!D273),'01. APC &amp; OPROC Manual Adj'!D273*(1+VLOOKUP(LEFT($B273,2),'00. Adjustment factors'!$B$9:$M$51,D$1,FALSE)),
IF(ISNUMBER('01. APC &amp; OPROC ETO'!D273),'01. APC &amp; OPROC ETO'!D273*(1+VLOOKUP(LEFT($B273,2),'00. Adjustment factors'!$B$9:$M$51,D$1,FALSE)),"-")))</f>
        <v>-</v>
      </c>
      <c r="E273" s="688">
        <f>IF('01. APC &amp; OPROC Manual Adj'!E273="-","-",
IF(ISNUMBER('01. APC &amp; OPROC Manual Adj'!E273),'01. APC &amp; OPROC Manual Adj'!E273*(1+VLOOKUP(LEFT($B273,2),'00. Adjustment factors'!$B$9:$M$51,E$1,FALSE)),
IF(ISNUMBER('01. APC &amp; OPROC ETO'!E273),'01. APC &amp; OPROC ETO'!E273*(1+VLOOKUP(LEFT($B273,2),'00. Adjustment factors'!$B$9:$M$51,E$1,FALSE)),"-")))</f>
        <v>453.88124290484365</v>
      </c>
      <c r="F273" s="688" t="str">
        <f>IF('01. APC &amp; OPROC Manual Adj'!F273="-","-",
IF(ISNUMBER('01. APC &amp; OPROC Manual Adj'!F273),'01. APC &amp; OPROC Manual Adj'!F273*(1+VLOOKUP(LEFT($B273,2),'00. Adjustment factors'!$B$9:$M$51,F$1,FALSE)),
IF(ISNUMBER('01. APC &amp; OPROC ETO'!F273),'01. APC &amp; OPROC ETO'!F273*(1+VLOOKUP(LEFT($B273,2),'00. Adjustment factors'!$B$9:$M$51,F$1,FALSE)),"-")))</f>
        <v>-</v>
      </c>
      <c r="G273" s="688" t="str">
        <f>IF('01. APC &amp; OPROC Manual Adj'!G273="-","-",
IF(ISNUMBER('01. APC &amp; OPROC Manual Adj'!G273),'01. APC &amp; OPROC Manual Adj'!G273*(1+VLOOKUP(LEFT($B273,2),'00. Adjustment factors'!$B$9:$M$51,G$1,FALSE)),
IF(ISNUMBER('01. APC &amp; OPROC ETO'!G273),'01. APC &amp; OPROC ETO'!G273*(1+VLOOKUP(LEFT($B273,2),'00. Adjustment factors'!$B$9:$M$51,G$1,FALSE)),"-")))</f>
        <v>-</v>
      </c>
      <c r="H273" s="688">
        <f>IF('01. APC &amp; OPROC Manual Adj'!H273&lt;&gt;"",'01. APC &amp; OPROC Manual Adj'!H273,'01. APC &amp; OPROC ETO'!H273)</f>
        <v>5</v>
      </c>
      <c r="I273" s="688">
        <f>IF('01. APC &amp; OPROC Manual Adj'!I273="-","-",
IF(ISNUMBER('01. APC &amp; OPROC Manual Adj'!I273),'01. APC &amp; OPROC Manual Adj'!I273*(1+VLOOKUP(LEFT($B273,2),'00. Adjustment factors'!$B$9:$M$51,I$1,FALSE)),
IF(ISNUMBER('01. APC &amp; OPROC ETO'!I273),'01. APC &amp; OPROC ETO'!I273*(1+VLOOKUP(LEFT($B273,2),'00. Adjustment factors'!$B$9:$M$51,I$1,FALSE)),"-")))</f>
        <v>453.88124290484365</v>
      </c>
      <c r="J273" s="688">
        <f>IF('01. APC &amp; OPROC Manual Adj'!J273&lt;&gt;"",'01. APC &amp; OPROC Manual Adj'!J273,'01. APC &amp; OPROC ETO'!J273)</f>
        <v>5</v>
      </c>
      <c r="K273" s="688">
        <f>IF('01. APC &amp; OPROC Manual Adj'!K273="-","-",
IF(ISNUMBER('01. APC &amp; OPROC Manual Adj'!K273),'01. APC &amp; OPROC Manual Adj'!K273*(1+VLOOKUP(LEFT($B273,2),'00. Adjustment factors'!$B$9:$M$51,K$1,FALSE)),
IF(ISNUMBER('01. APC &amp; OPROC ETO'!K273),'01. APC &amp; OPROC ETO'!K273*(1+VLOOKUP(LEFT($B273,2),'00. Adjustment factors'!$B$9:$M$51,K$1,FALSE)),"-")))</f>
        <v>186.71652490147974</v>
      </c>
      <c r="L273" s="688" t="str">
        <f>'01. APC &amp; OPROC ETO'!L273</f>
        <v>Yes</v>
      </c>
      <c r="M273" s="689">
        <f>'01. APC &amp; OPROC ETO'!M273</f>
        <v>1</v>
      </c>
      <c r="N273" s="688">
        <f>IF('01. APC &amp; OPROC Manual Adj'!N273="-","-",
IF(ISNUMBER('01. APC &amp; OPROC Manual Adj'!N273),'01. APC &amp; OPROC Manual Adj'!N273*(1+VLOOKUP(LEFT($B273,2),'00. Adjustment factors'!$B$9:$M$51,N$1,FALSE)),
IF(ISNUMBER('01. APC &amp; OPROC ETO'!N273),'01. APC &amp; OPROC ETO'!N273*(1+VLOOKUP(LEFT($B273,2),'00. Adjustment factors'!$B$9:$M$51,N$1,FALSE)),"-")))</f>
        <v>453.88124290484365</v>
      </c>
      <c r="O273" s="688" t="str">
        <f>'01. APC &amp; OPROC ETO'!O273</f>
        <v/>
      </c>
      <c r="P273" s="690" t="str">
        <f>'01. APC &amp; OPROC ETO'!P273</f>
        <v/>
      </c>
      <c r="S273" s="359"/>
      <c r="T273" s="359"/>
    </row>
    <row r="274" spans="2:20" x14ac:dyDescent="0.2">
      <c r="B274" s="687" t="s">
        <v>1082</v>
      </c>
      <c r="C274" s="636" t="s">
        <v>2246</v>
      </c>
      <c r="D274" s="691" t="str">
        <f>IF('01. APC &amp; OPROC Manual Adj'!D274="-","-",
IF(ISNUMBER('01. APC &amp; OPROC Manual Adj'!D274),'01. APC &amp; OPROC Manual Adj'!D274*(1+VLOOKUP(LEFT($B274,2),'00. Adjustment factors'!$B$9:$M$51,D$1,FALSE)),
IF(ISNUMBER('01. APC &amp; OPROC ETO'!D274),'01. APC &amp; OPROC ETO'!D274*(1+VLOOKUP(LEFT($B274,2),'00. Adjustment factors'!$B$9:$M$51,D$1,FALSE)),"-")))</f>
        <v>-</v>
      </c>
      <c r="E274" s="688">
        <f>IF('01. APC &amp; OPROC Manual Adj'!E274="-","-",
IF(ISNUMBER('01. APC &amp; OPROC Manual Adj'!E274),'01. APC &amp; OPROC Manual Adj'!E274*(1+VLOOKUP(LEFT($B274,2),'00. Adjustment factors'!$B$9:$M$51,E$1,FALSE)),
IF(ISNUMBER('01. APC &amp; OPROC ETO'!E274),'01. APC &amp; OPROC ETO'!E274*(1+VLOOKUP(LEFT($B274,2),'00. Adjustment factors'!$B$9:$M$51,E$1,FALSE)),"-")))</f>
        <v>637.25737006059524</v>
      </c>
      <c r="F274" s="688" t="str">
        <f>IF('01. APC &amp; OPROC Manual Adj'!F274="-","-",
IF(ISNUMBER('01. APC &amp; OPROC Manual Adj'!F274),'01. APC &amp; OPROC Manual Adj'!F274*(1+VLOOKUP(LEFT($B274,2),'00. Adjustment factors'!$B$9:$M$51,F$1,FALSE)),
IF(ISNUMBER('01. APC &amp; OPROC ETO'!F274),'01. APC &amp; OPROC ETO'!F274*(1+VLOOKUP(LEFT($B274,2),'00. Adjustment factors'!$B$9:$M$51,F$1,FALSE)),"-")))</f>
        <v>-</v>
      </c>
      <c r="G274" s="688" t="str">
        <f>IF('01. APC &amp; OPROC Manual Adj'!G274="-","-",
IF(ISNUMBER('01. APC &amp; OPROC Manual Adj'!G274),'01. APC &amp; OPROC Manual Adj'!G274*(1+VLOOKUP(LEFT($B274,2),'00. Adjustment factors'!$B$9:$M$51,G$1,FALSE)),
IF(ISNUMBER('01. APC &amp; OPROC ETO'!G274),'01. APC &amp; OPROC ETO'!G274*(1+VLOOKUP(LEFT($B274,2),'00. Adjustment factors'!$B$9:$M$51,G$1,FALSE)),"-")))</f>
        <v>-</v>
      </c>
      <c r="H274" s="688">
        <f>IF('01. APC &amp; OPROC Manual Adj'!H274&lt;&gt;"",'01. APC &amp; OPROC Manual Adj'!H274,'01. APC &amp; OPROC ETO'!H274)</f>
        <v>5</v>
      </c>
      <c r="I274" s="688">
        <f>IF('01. APC &amp; OPROC Manual Adj'!I274="-","-",
IF(ISNUMBER('01. APC &amp; OPROC Manual Adj'!I274),'01. APC &amp; OPROC Manual Adj'!I274*(1+VLOOKUP(LEFT($B274,2),'00. Adjustment factors'!$B$9:$M$51,I$1,FALSE)),
IF(ISNUMBER('01. APC &amp; OPROC ETO'!I274),'01. APC &amp; OPROC ETO'!I274*(1+VLOOKUP(LEFT($B274,2),'00. Adjustment factors'!$B$9:$M$51,I$1,FALSE)),"-")))</f>
        <v>2955.2937177531894</v>
      </c>
      <c r="J274" s="688">
        <f>IF('01. APC &amp; OPROC Manual Adj'!J274&lt;&gt;"",'01. APC &amp; OPROC Manual Adj'!J274,'01. APC &amp; OPROC ETO'!J274)</f>
        <v>25</v>
      </c>
      <c r="K274" s="688">
        <f>IF('01. APC &amp; OPROC Manual Adj'!K274="-","-",
IF(ISNUMBER('01. APC &amp; OPROC Manual Adj'!K274),'01. APC &amp; OPROC Manual Adj'!K274*(1+VLOOKUP(LEFT($B274,2),'00. Adjustment factors'!$B$9:$M$51,K$1,FALSE)),
IF(ISNUMBER('01. APC &amp; OPROC ETO'!K274),'01. APC &amp; OPROC ETO'!K274*(1+VLOOKUP(LEFT($B274,2),'00. Adjustment factors'!$B$9:$M$51,K$1,FALSE)),"-")))</f>
        <v>186.71652490147974</v>
      </c>
      <c r="L274" s="688" t="str">
        <f>'01. APC &amp; OPROC ETO'!L274</f>
        <v>Yes</v>
      </c>
      <c r="M274" s="689">
        <f>'01. APC &amp; OPROC ETO'!M274</f>
        <v>0.30000000000000004</v>
      </c>
      <c r="N274" s="688">
        <f>IF('01. APC &amp; OPROC Manual Adj'!N274="-","-",
IF(ISNUMBER('01. APC &amp; OPROC Manual Adj'!N274),'01. APC &amp; OPROC Manual Adj'!N274*(1+VLOOKUP(LEFT($B274,2),'00. Adjustment factors'!$B$9:$M$51,N$1,FALSE)),
IF(ISNUMBER('01. APC &amp; OPROC ETO'!N274),'01. APC &amp; OPROC ETO'!N274*(1+VLOOKUP(LEFT($B274,2),'00. Adjustment factors'!$B$9:$M$51,N$1,FALSE)),"-")))</f>
        <v>886.48680254852275</v>
      </c>
      <c r="O274" s="688" t="str">
        <f>'01. APC &amp; OPROC ETO'!O274</f>
        <v/>
      </c>
      <c r="P274" s="690" t="str">
        <f>'01. APC &amp; OPROC ETO'!P274</f>
        <v/>
      </c>
      <c r="S274" s="359"/>
      <c r="T274" s="359"/>
    </row>
    <row r="275" spans="2:20" x14ac:dyDescent="0.2">
      <c r="B275" s="687" t="s">
        <v>1083</v>
      </c>
      <c r="C275" s="636" t="s">
        <v>2247</v>
      </c>
      <c r="D275" s="691" t="str">
        <f>IF('01. APC &amp; OPROC Manual Adj'!D275="-","-",
IF(ISNUMBER('01. APC &amp; OPROC Manual Adj'!D275),'01. APC &amp; OPROC Manual Adj'!D275*(1+VLOOKUP(LEFT($B275,2),'00. Adjustment factors'!$B$9:$M$51,D$1,FALSE)),
IF(ISNUMBER('01. APC &amp; OPROC ETO'!D275),'01. APC &amp; OPROC ETO'!D275*(1+VLOOKUP(LEFT($B275,2),'00. Adjustment factors'!$B$9:$M$51,D$1,FALSE)),"-")))</f>
        <v>-</v>
      </c>
      <c r="E275" s="688">
        <f>IF('01. APC &amp; OPROC Manual Adj'!E275="-","-",
IF(ISNUMBER('01. APC &amp; OPROC Manual Adj'!E275),'01. APC &amp; OPROC Manual Adj'!E275*(1+VLOOKUP(LEFT($B275,2),'00. Adjustment factors'!$B$9:$M$51,E$1,FALSE)),
IF(ISNUMBER('01. APC &amp; OPROC ETO'!E275),'01. APC &amp; OPROC ETO'!E275*(1+VLOOKUP(LEFT($B275,2),'00. Adjustment factors'!$B$9:$M$51,E$1,FALSE)),"-")))</f>
        <v>486.30133168376108</v>
      </c>
      <c r="F275" s="688" t="str">
        <f>IF('01. APC &amp; OPROC Manual Adj'!F275="-","-",
IF(ISNUMBER('01. APC &amp; OPROC Manual Adj'!F275),'01. APC &amp; OPROC Manual Adj'!F275*(1+VLOOKUP(LEFT($B275,2),'00. Adjustment factors'!$B$9:$M$51,F$1,FALSE)),
IF(ISNUMBER('01. APC &amp; OPROC ETO'!F275),'01. APC &amp; OPROC ETO'!F275*(1+VLOOKUP(LEFT($B275,2),'00. Adjustment factors'!$B$9:$M$51,F$1,FALSE)),"-")))</f>
        <v>-</v>
      </c>
      <c r="G275" s="688" t="str">
        <f>IF('01. APC &amp; OPROC Manual Adj'!G275="-","-",
IF(ISNUMBER('01. APC &amp; OPROC Manual Adj'!G275),'01. APC &amp; OPROC Manual Adj'!G275*(1+VLOOKUP(LEFT($B275,2),'00. Adjustment factors'!$B$9:$M$51,G$1,FALSE)),
IF(ISNUMBER('01. APC &amp; OPROC ETO'!G275),'01. APC &amp; OPROC ETO'!G275*(1+VLOOKUP(LEFT($B275,2),'00. Adjustment factors'!$B$9:$M$51,G$1,FALSE)),"-")))</f>
        <v>-</v>
      </c>
      <c r="H275" s="688">
        <f>IF('01. APC &amp; OPROC Manual Adj'!H275&lt;&gt;"",'01. APC &amp; OPROC Manual Adj'!H275,'01. APC &amp; OPROC ETO'!H275)</f>
        <v>5</v>
      </c>
      <c r="I275" s="688">
        <f>IF('01. APC &amp; OPROC Manual Adj'!I275="-","-",
IF(ISNUMBER('01. APC &amp; OPROC Manual Adj'!I275),'01. APC &amp; OPROC Manual Adj'!I275*(1+VLOOKUP(LEFT($B275,2),'00. Adjustment factors'!$B$9:$M$51,I$1,FALSE)),
IF(ISNUMBER('01. APC &amp; OPROC ETO'!I275),'01. APC &amp; OPROC ETO'!I275*(1+VLOOKUP(LEFT($B275,2),'00. Adjustment factors'!$B$9:$M$51,I$1,FALSE)),"-")))</f>
        <v>1555.1511336136941</v>
      </c>
      <c r="J275" s="688">
        <f>IF('01. APC &amp; OPROC Manual Adj'!J275&lt;&gt;"",'01. APC &amp; OPROC Manual Adj'!J275,'01. APC &amp; OPROC ETO'!J275)</f>
        <v>13</v>
      </c>
      <c r="K275" s="688">
        <f>IF('01. APC &amp; OPROC Manual Adj'!K275="-","-",
IF(ISNUMBER('01. APC &amp; OPROC Manual Adj'!K275),'01. APC &amp; OPROC Manual Adj'!K275*(1+VLOOKUP(LEFT($B275,2),'00. Adjustment factors'!$B$9:$M$51,K$1,FALSE)),
IF(ISNUMBER('01. APC &amp; OPROC ETO'!K275),'01. APC &amp; OPROC ETO'!K275*(1+VLOOKUP(LEFT($B275,2),'00. Adjustment factors'!$B$9:$M$51,K$1,FALSE)),"-")))</f>
        <v>186.71652490147974</v>
      </c>
      <c r="L275" s="688" t="str">
        <f>'01. APC &amp; OPROC ETO'!L275</f>
        <v>Yes</v>
      </c>
      <c r="M275" s="689">
        <f>'01. APC &amp; OPROC ETO'!M275</f>
        <v>0.4</v>
      </c>
      <c r="N275" s="688">
        <f>IF('01. APC &amp; OPROC Manual Adj'!N275="-","-",
IF(ISNUMBER('01. APC &amp; OPROC Manual Adj'!N275),'01. APC &amp; OPROC Manual Adj'!N275*(1+VLOOKUP(LEFT($B275,2),'00. Adjustment factors'!$B$9:$M$51,N$1,FALSE)),
IF(ISNUMBER('01. APC &amp; OPROC ETO'!N275),'01. APC &amp; OPROC ETO'!N275*(1+VLOOKUP(LEFT($B275,2),'00. Adjustment factors'!$B$9:$M$51,N$1,FALSE)),"-")))</f>
        <v>622.06045344547772</v>
      </c>
      <c r="O275" s="688" t="str">
        <f>'01. APC &amp; OPROC ETO'!O275</f>
        <v/>
      </c>
      <c r="P275" s="690" t="str">
        <f>'01. APC &amp; OPROC ETO'!P275</f>
        <v/>
      </c>
      <c r="S275" s="359"/>
      <c r="T275" s="359"/>
    </row>
    <row r="276" spans="2:20" x14ac:dyDescent="0.2">
      <c r="B276" s="687" t="s">
        <v>1084</v>
      </c>
      <c r="C276" s="636" t="s">
        <v>2248</v>
      </c>
      <c r="D276" s="691" t="str">
        <f>IF('01. APC &amp; OPROC Manual Adj'!D276="-","-",
IF(ISNUMBER('01. APC &amp; OPROC Manual Adj'!D276),'01. APC &amp; OPROC Manual Adj'!D276*(1+VLOOKUP(LEFT($B276,2),'00. Adjustment factors'!$B$9:$M$51,D$1,FALSE)),
IF(ISNUMBER('01. APC &amp; OPROC ETO'!D276),'01. APC &amp; OPROC ETO'!D276*(1+VLOOKUP(LEFT($B276,2),'00. Adjustment factors'!$B$9:$M$51,D$1,FALSE)),"-")))</f>
        <v>-</v>
      </c>
      <c r="E276" s="688">
        <f>IF('01. APC &amp; OPROC Manual Adj'!E276="-","-",
IF(ISNUMBER('01. APC &amp; OPROC Manual Adj'!E276),'01. APC &amp; OPROC Manual Adj'!E276*(1+VLOOKUP(LEFT($B276,2),'00. Adjustment factors'!$B$9:$M$51,E$1,FALSE)),
IF(ISNUMBER('01. APC &amp; OPROC ETO'!E276),'01. APC &amp; OPROC ETO'!E276*(1+VLOOKUP(LEFT($B276,2),'00. Adjustment factors'!$B$9:$M$51,E$1,FALSE)),"-")))</f>
        <v>311.03022672273886</v>
      </c>
      <c r="F276" s="688" t="str">
        <f>IF('01. APC &amp; OPROC Manual Adj'!F276="-","-",
IF(ISNUMBER('01. APC &amp; OPROC Manual Adj'!F276),'01. APC &amp; OPROC Manual Adj'!F276*(1+VLOOKUP(LEFT($B276,2),'00. Adjustment factors'!$B$9:$M$51,F$1,FALSE)),
IF(ISNUMBER('01. APC &amp; OPROC ETO'!F276),'01. APC &amp; OPROC ETO'!F276*(1+VLOOKUP(LEFT($B276,2),'00. Adjustment factors'!$B$9:$M$51,F$1,FALSE)),"-")))</f>
        <v>-</v>
      </c>
      <c r="G276" s="688" t="str">
        <f>IF('01. APC &amp; OPROC Manual Adj'!G276="-","-",
IF(ISNUMBER('01. APC &amp; OPROC Manual Adj'!G276),'01. APC &amp; OPROC Manual Adj'!G276*(1+VLOOKUP(LEFT($B276,2),'00. Adjustment factors'!$B$9:$M$51,G$1,FALSE)),
IF(ISNUMBER('01. APC &amp; OPROC ETO'!G276),'01. APC &amp; OPROC ETO'!G276*(1+VLOOKUP(LEFT($B276,2),'00. Adjustment factors'!$B$9:$M$51,G$1,FALSE)),"-")))</f>
        <v>-</v>
      </c>
      <c r="H276" s="688">
        <f>IF('01. APC &amp; OPROC Manual Adj'!H276&lt;&gt;"",'01. APC &amp; OPROC Manual Adj'!H276,'01. APC &amp; OPROC ETO'!H276)</f>
        <v>5</v>
      </c>
      <c r="I276" s="688">
        <f>IF('01. APC &amp; OPROC Manual Adj'!I276="-","-",
IF(ISNUMBER('01. APC &amp; OPROC Manual Adj'!I276),'01. APC &amp; OPROC Manual Adj'!I276*(1+VLOOKUP(LEFT($B276,2),'00. Adjustment factors'!$B$9:$M$51,I$1,FALSE)),
IF(ISNUMBER('01. APC &amp; OPROC ETO'!I276),'01. APC &amp; OPROC ETO'!I276*(1+VLOOKUP(LEFT($B276,2),'00. Adjustment factors'!$B$9:$M$51,I$1,FALSE)),"-")))</f>
        <v>367.76538208584429</v>
      </c>
      <c r="J276" s="688">
        <f>IF('01. APC &amp; OPROC Manual Adj'!J276&lt;&gt;"",'01. APC &amp; OPROC Manual Adj'!J276,'01. APC &amp; OPROC ETO'!J276)</f>
        <v>5</v>
      </c>
      <c r="K276" s="688">
        <f>IF('01. APC &amp; OPROC Manual Adj'!K276="-","-",
IF(ISNUMBER('01. APC &amp; OPROC Manual Adj'!K276),'01. APC &amp; OPROC Manual Adj'!K276*(1+VLOOKUP(LEFT($B276,2),'00. Adjustment factors'!$B$9:$M$51,K$1,FALSE)),
IF(ISNUMBER('01. APC &amp; OPROC ETO'!K276),'01. APC &amp; OPROC ETO'!K276*(1+VLOOKUP(LEFT($B276,2),'00. Adjustment factors'!$B$9:$M$51,K$1,FALSE)),"-")))</f>
        <v>186.71652490147974</v>
      </c>
      <c r="L276" s="688" t="str">
        <f>'01. APC &amp; OPROC ETO'!L276</f>
        <v>No</v>
      </c>
      <c r="M276" s="689" t="str">
        <f>'01. APC &amp; OPROC ETO'!M276</f>
        <v>-</v>
      </c>
      <c r="N276" s="688" t="str">
        <f>IF('01. APC &amp; OPROC Manual Adj'!N276="-","-",
IF(ISNUMBER('01. APC &amp; OPROC Manual Adj'!N276),'01. APC &amp; OPROC Manual Adj'!N276*(1+VLOOKUP(LEFT($B276,2),'00. Adjustment factors'!$B$9:$M$51,N$1,FALSE)),
IF(ISNUMBER('01. APC &amp; OPROC ETO'!N276),'01. APC &amp; OPROC ETO'!N276*(1+VLOOKUP(LEFT($B276,2),'00. Adjustment factors'!$B$9:$M$51,N$1,FALSE)),"-")))</f>
        <v>-</v>
      </c>
      <c r="O276" s="688" t="str">
        <f>'01. APC &amp; OPROC ETO'!O276</f>
        <v/>
      </c>
      <c r="P276" s="690" t="str">
        <f>'01. APC &amp; OPROC ETO'!P276</f>
        <v/>
      </c>
      <c r="S276" s="359"/>
      <c r="T276" s="359"/>
    </row>
    <row r="277" spans="2:20" x14ac:dyDescent="0.2">
      <c r="B277" s="687" t="s">
        <v>1085</v>
      </c>
      <c r="C277" s="636" t="s">
        <v>2249</v>
      </c>
      <c r="D277" s="691">
        <f>IF('01. APC &amp; OPROC Manual Adj'!D277="-","-",
IF(ISNUMBER('01. APC &amp; OPROC Manual Adj'!D277),'01. APC &amp; OPROC Manual Adj'!D277*(1+VLOOKUP(LEFT($B277,2),'00. Adjustment factors'!$B$9:$M$51,D$1,FALSE)),
IF(ISNUMBER('01. APC &amp; OPROC ETO'!D277),'01. APC &amp; OPROC ETO'!D277*(1+VLOOKUP(LEFT($B277,2),'00. Adjustment factors'!$B$9:$M$51,D$1,FALSE)),"-")))</f>
        <v>186.41551047877508</v>
      </c>
      <c r="E277" s="688">
        <f>IF('01. APC &amp; OPROC Manual Adj'!E277="-","-",
IF(ISNUMBER('01. APC &amp; OPROC Manual Adj'!E277),'01. APC &amp; OPROC Manual Adj'!E277*(1+VLOOKUP(LEFT($B277,2),'00. Adjustment factors'!$B$9:$M$51,E$1,FALSE)),
IF(ISNUMBER('01. APC &amp; OPROC ETO'!E277),'01. APC &amp; OPROC ETO'!E277*(1+VLOOKUP(LEFT($B277,2),'00. Adjustment factors'!$B$9:$M$51,E$1,FALSE)),"-")))</f>
        <v>186.41551047877508</v>
      </c>
      <c r="F277" s="688" t="str">
        <f>IF('01. APC &amp; OPROC Manual Adj'!F277="-","-",
IF(ISNUMBER('01. APC &amp; OPROC Manual Adj'!F277),'01. APC &amp; OPROC Manual Adj'!F277*(1+VLOOKUP(LEFT($B277,2),'00. Adjustment factors'!$B$9:$M$51,F$1,FALSE)),
IF(ISNUMBER('01. APC &amp; OPROC ETO'!F277),'01. APC &amp; OPROC ETO'!F277*(1+VLOOKUP(LEFT($B277,2),'00. Adjustment factors'!$B$9:$M$51,F$1,FALSE)),"-")))</f>
        <v>-</v>
      </c>
      <c r="G277" s="688" t="str">
        <f>IF('01. APC &amp; OPROC Manual Adj'!G277="-","-",
IF(ISNUMBER('01. APC &amp; OPROC Manual Adj'!G277),'01. APC &amp; OPROC Manual Adj'!G277*(1+VLOOKUP(LEFT($B277,2),'00. Adjustment factors'!$B$9:$M$51,G$1,FALSE)),
IF(ISNUMBER('01. APC &amp; OPROC ETO'!G277),'01. APC &amp; OPROC ETO'!G277*(1+VLOOKUP(LEFT($B277,2),'00. Adjustment factors'!$B$9:$M$51,G$1,FALSE)),"-")))</f>
        <v>-</v>
      </c>
      <c r="H277" s="688">
        <f>IF('01. APC &amp; OPROC Manual Adj'!H277&lt;&gt;"",'01. APC &amp; OPROC Manual Adj'!H277,'01. APC &amp; OPROC ETO'!H277)</f>
        <v>5</v>
      </c>
      <c r="I277" s="688">
        <f>IF('01. APC &amp; OPROC Manual Adj'!I277="-","-",
IF(ISNUMBER('01. APC &amp; OPROC Manual Adj'!I277),'01. APC &amp; OPROC Manual Adj'!I277*(1+VLOOKUP(LEFT($B277,2),'00. Adjustment factors'!$B$9:$M$51,I$1,FALSE)),
IF(ISNUMBER('01. APC &amp; OPROC ETO'!I277),'01. APC &amp; OPROC ETO'!I277*(1+VLOOKUP(LEFT($B277,2),'00. Adjustment factors'!$B$9:$M$51,I$1,FALSE)),"-")))</f>
        <v>186.41551047877508</v>
      </c>
      <c r="J277" s="688">
        <f>IF('01. APC &amp; OPROC Manual Adj'!J277&lt;&gt;"",'01. APC &amp; OPROC Manual Adj'!J277,'01. APC &amp; OPROC ETO'!J277)</f>
        <v>5</v>
      </c>
      <c r="K277" s="688">
        <f>IF('01. APC &amp; OPROC Manual Adj'!K277="-","-",
IF(ISNUMBER('01. APC &amp; OPROC Manual Adj'!K277),'01. APC &amp; OPROC Manual Adj'!K277*(1+VLOOKUP(LEFT($B277,2),'00. Adjustment factors'!$B$9:$M$51,K$1,FALSE)),
IF(ISNUMBER('01. APC &amp; OPROC ETO'!K277),'01. APC &amp; OPROC ETO'!K277*(1+VLOOKUP(LEFT($B277,2),'00. Adjustment factors'!$B$9:$M$51,K$1,FALSE)),"-")))</f>
        <v>186.71652490147974</v>
      </c>
      <c r="L277" s="688" t="str">
        <f>'01. APC &amp; OPROC ETO'!L277</f>
        <v>No</v>
      </c>
      <c r="M277" s="689" t="str">
        <f>'01. APC &amp; OPROC ETO'!M277</f>
        <v>-</v>
      </c>
      <c r="N277" s="688" t="str">
        <f>IF('01. APC &amp; OPROC Manual Adj'!N277="-","-",
IF(ISNUMBER('01. APC &amp; OPROC Manual Adj'!N277),'01. APC &amp; OPROC Manual Adj'!N277*(1+VLOOKUP(LEFT($B277,2),'00. Adjustment factors'!$B$9:$M$51,N$1,FALSE)),
IF(ISNUMBER('01. APC &amp; OPROC ETO'!N277),'01. APC &amp; OPROC ETO'!N277*(1+VLOOKUP(LEFT($B277,2),'00. Adjustment factors'!$B$9:$M$51,N$1,FALSE)),"-")))</f>
        <v>-</v>
      </c>
      <c r="O277" s="688" t="str">
        <f>'01. APC &amp; OPROC ETO'!O277</f>
        <v/>
      </c>
      <c r="P277" s="690" t="str">
        <f>'01. APC &amp; OPROC ETO'!P277</f>
        <v/>
      </c>
      <c r="S277" s="359"/>
      <c r="T277" s="359"/>
    </row>
    <row r="278" spans="2:20" x14ac:dyDescent="0.2">
      <c r="B278" s="687" t="s">
        <v>1086</v>
      </c>
      <c r="C278" s="636" t="s">
        <v>2250</v>
      </c>
      <c r="D278" s="691">
        <f>IF('01. APC &amp; OPROC Manual Adj'!D278="-","-",
IF(ISNUMBER('01. APC &amp; OPROC Manual Adj'!D278),'01. APC &amp; OPROC Manual Adj'!D278*(1+VLOOKUP(LEFT($B278,2),'00. Adjustment factors'!$B$9:$M$51,D$1,FALSE)),
IF(ISNUMBER('01. APC &amp; OPROC ETO'!D278),'01. APC &amp; OPROC ETO'!D278*(1+VLOOKUP(LEFT($B278,2),'00. Adjustment factors'!$B$9:$M$51,D$1,FALSE)),"-")))</f>
        <v>165.13982721761053</v>
      </c>
      <c r="E278" s="688">
        <f>IF('01. APC &amp; OPROC Manual Adj'!E278="-","-",
IF(ISNUMBER('01. APC &amp; OPROC Manual Adj'!E278),'01. APC &amp; OPROC Manual Adj'!E278*(1+VLOOKUP(LEFT($B278,2),'00. Adjustment factors'!$B$9:$M$51,E$1,FALSE)),
IF(ISNUMBER('01. APC &amp; OPROC ETO'!E278),'01. APC &amp; OPROC ETO'!E278*(1+VLOOKUP(LEFT($B278,2),'00. Adjustment factors'!$B$9:$M$51,E$1,FALSE)),"-")))</f>
        <v>165.13982721761053</v>
      </c>
      <c r="F278" s="688" t="str">
        <f>IF('01. APC &amp; OPROC Manual Adj'!F278="-","-",
IF(ISNUMBER('01. APC &amp; OPROC Manual Adj'!F278),'01. APC &amp; OPROC Manual Adj'!F278*(1+VLOOKUP(LEFT($B278,2),'00. Adjustment factors'!$B$9:$M$51,F$1,FALSE)),
IF(ISNUMBER('01. APC &amp; OPROC ETO'!F278),'01. APC &amp; OPROC ETO'!F278*(1+VLOOKUP(LEFT($B278,2),'00. Adjustment factors'!$B$9:$M$51,F$1,FALSE)),"-")))</f>
        <v>-</v>
      </c>
      <c r="G278" s="688" t="str">
        <f>IF('01. APC &amp; OPROC Manual Adj'!G278="-","-",
IF(ISNUMBER('01. APC &amp; OPROC Manual Adj'!G278),'01. APC &amp; OPROC Manual Adj'!G278*(1+VLOOKUP(LEFT($B278,2),'00. Adjustment factors'!$B$9:$M$51,G$1,FALSE)),
IF(ISNUMBER('01. APC &amp; OPROC ETO'!G278),'01. APC &amp; OPROC ETO'!G278*(1+VLOOKUP(LEFT($B278,2),'00. Adjustment factors'!$B$9:$M$51,G$1,FALSE)),"-")))</f>
        <v>-</v>
      </c>
      <c r="H278" s="688">
        <f>IF('01. APC &amp; OPROC Manual Adj'!H278&lt;&gt;"",'01. APC &amp; OPROC Manual Adj'!H278,'01. APC &amp; OPROC ETO'!H278)</f>
        <v>5</v>
      </c>
      <c r="I278" s="688">
        <f>IF('01. APC &amp; OPROC Manual Adj'!I278="-","-",
IF(ISNUMBER('01. APC &amp; OPROC Manual Adj'!I278),'01. APC &amp; OPROC Manual Adj'!I278*(1+VLOOKUP(LEFT($B278,2),'00. Adjustment factors'!$B$9:$M$51,I$1,FALSE)),
IF(ISNUMBER('01. APC &amp; OPROC ETO'!I278),'01. APC &amp; OPROC ETO'!I278*(1+VLOOKUP(LEFT($B278,2),'00. Adjustment factors'!$B$9:$M$51,I$1,FALSE)),"-")))</f>
        <v>165.13982721761053</v>
      </c>
      <c r="J278" s="688">
        <f>IF('01. APC &amp; OPROC Manual Adj'!J278&lt;&gt;"",'01. APC &amp; OPROC Manual Adj'!J278,'01. APC &amp; OPROC ETO'!J278)</f>
        <v>5</v>
      </c>
      <c r="K278" s="688">
        <f>IF('01. APC &amp; OPROC Manual Adj'!K278="-","-",
IF(ISNUMBER('01. APC &amp; OPROC Manual Adj'!K278),'01. APC &amp; OPROC Manual Adj'!K278*(1+VLOOKUP(LEFT($B278,2),'00. Adjustment factors'!$B$9:$M$51,K$1,FALSE)),
IF(ISNUMBER('01. APC &amp; OPROC ETO'!K278),'01. APC &amp; OPROC ETO'!K278*(1+VLOOKUP(LEFT($B278,2),'00. Adjustment factors'!$B$9:$M$51,K$1,FALSE)),"-")))</f>
        <v>186.71652490147974</v>
      </c>
      <c r="L278" s="688" t="str">
        <f>'01. APC &amp; OPROC ETO'!L278</f>
        <v>No</v>
      </c>
      <c r="M278" s="689" t="str">
        <f>'01. APC &amp; OPROC ETO'!M278</f>
        <v>-</v>
      </c>
      <c r="N278" s="688" t="str">
        <f>IF('01. APC &amp; OPROC Manual Adj'!N278="-","-",
IF(ISNUMBER('01. APC &amp; OPROC Manual Adj'!N278),'01. APC &amp; OPROC Manual Adj'!N278*(1+VLOOKUP(LEFT($B278,2),'00. Adjustment factors'!$B$9:$M$51,N$1,FALSE)),
IF(ISNUMBER('01. APC &amp; OPROC ETO'!N278),'01. APC &amp; OPROC ETO'!N278*(1+VLOOKUP(LEFT($B278,2),'00. Adjustment factors'!$B$9:$M$51,N$1,FALSE)),"-")))</f>
        <v>-</v>
      </c>
      <c r="O278" s="688" t="str">
        <f>'01. APC &amp; OPROC ETO'!O278</f>
        <v/>
      </c>
      <c r="P278" s="690" t="str">
        <f>'01. APC &amp; OPROC ETO'!P278</f>
        <v/>
      </c>
      <c r="S278" s="359"/>
      <c r="T278" s="359"/>
    </row>
    <row r="279" spans="2:20" x14ac:dyDescent="0.2">
      <c r="B279" s="687" t="s">
        <v>1087</v>
      </c>
      <c r="C279" s="636" t="s">
        <v>2251</v>
      </c>
      <c r="D279" s="691">
        <f>IF('01. APC &amp; OPROC Manual Adj'!D279="-","-",
IF(ISNUMBER('01. APC &amp; OPROC Manual Adj'!D279),'01. APC &amp; OPROC Manual Adj'!D279*(1+VLOOKUP(LEFT($B279,2),'00. Adjustment factors'!$B$9:$M$51,D$1,FALSE)),
IF(ISNUMBER('01. APC &amp; OPROC ETO'!D279),'01. APC &amp; OPROC ETO'!D279*(1+VLOOKUP(LEFT($B279,2),'00. Adjustment factors'!$B$9:$M$51,D$1,FALSE)),"-")))</f>
        <v>216.80934370901014</v>
      </c>
      <c r="E279" s="688">
        <f>IF('01. APC &amp; OPROC Manual Adj'!E279="-","-",
IF(ISNUMBER('01. APC &amp; OPROC Manual Adj'!E279),'01. APC &amp; OPROC Manual Adj'!E279*(1+VLOOKUP(LEFT($B279,2),'00. Adjustment factors'!$B$9:$M$51,E$1,FALSE)),
IF(ISNUMBER('01. APC &amp; OPROC ETO'!E279),'01. APC &amp; OPROC ETO'!E279*(1+VLOOKUP(LEFT($B279,2),'00. Adjustment factors'!$B$9:$M$51,E$1,FALSE)),"-")))</f>
        <v>226.94062145242182</v>
      </c>
      <c r="F279" s="688" t="str">
        <f>IF('01. APC &amp; OPROC Manual Adj'!F279="-","-",
IF(ISNUMBER('01. APC &amp; OPROC Manual Adj'!F279),'01. APC &amp; OPROC Manual Adj'!F279*(1+VLOOKUP(LEFT($B279,2),'00. Adjustment factors'!$B$9:$M$51,F$1,FALSE)),
IF(ISNUMBER('01. APC &amp; OPROC ETO'!F279),'01. APC &amp; OPROC ETO'!F279*(1+VLOOKUP(LEFT($B279,2),'00. Adjustment factors'!$B$9:$M$51,F$1,FALSE)),"-")))</f>
        <v>-</v>
      </c>
      <c r="G279" s="688" t="str">
        <f>IF('01. APC &amp; OPROC Manual Adj'!G279="-","-",
IF(ISNUMBER('01. APC &amp; OPROC Manual Adj'!G279),'01. APC &amp; OPROC Manual Adj'!G279*(1+VLOOKUP(LEFT($B279,2),'00. Adjustment factors'!$B$9:$M$51,G$1,FALSE)),
IF(ISNUMBER('01. APC &amp; OPROC ETO'!G279),'01. APC &amp; OPROC ETO'!G279*(1+VLOOKUP(LEFT($B279,2),'00. Adjustment factors'!$B$9:$M$51,G$1,FALSE)),"-")))</f>
        <v>-</v>
      </c>
      <c r="H279" s="688">
        <f>IF('01. APC &amp; OPROC Manual Adj'!H279&lt;&gt;"",'01. APC &amp; OPROC Manual Adj'!H279,'01. APC &amp; OPROC ETO'!H279)</f>
        <v>5</v>
      </c>
      <c r="I279" s="688">
        <f>IF('01. APC &amp; OPROC Manual Adj'!I279="-","-",
IF(ISNUMBER('01. APC &amp; OPROC Manual Adj'!I279),'01. APC &amp; OPROC Manual Adj'!I279*(1+VLOOKUP(LEFT($B279,2),'00. Adjustment factors'!$B$9:$M$51,I$1,FALSE)),
IF(ISNUMBER('01. APC &amp; OPROC ETO'!I279),'01. APC &amp; OPROC ETO'!I279*(1+VLOOKUP(LEFT($B279,2),'00. Adjustment factors'!$B$9:$M$51,I$1,FALSE)),"-")))</f>
        <v>662.58556441912447</v>
      </c>
      <c r="J279" s="688">
        <f>IF('01. APC &amp; OPROC Manual Adj'!J279&lt;&gt;"",'01. APC &amp; OPROC Manual Adj'!J279,'01. APC &amp; OPROC ETO'!J279)</f>
        <v>13</v>
      </c>
      <c r="K279" s="688">
        <f>IF('01. APC &amp; OPROC Manual Adj'!K279="-","-",
IF(ISNUMBER('01. APC &amp; OPROC Manual Adj'!K279),'01. APC &amp; OPROC Manual Adj'!K279*(1+VLOOKUP(LEFT($B279,2),'00. Adjustment factors'!$B$9:$M$51,K$1,FALSE)),
IF(ISNUMBER('01. APC &amp; OPROC ETO'!K279),'01. APC &amp; OPROC ETO'!K279*(1+VLOOKUP(LEFT($B279,2),'00. Adjustment factors'!$B$9:$M$51,K$1,FALSE)),"-")))</f>
        <v>186.71652490147974</v>
      </c>
      <c r="L279" s="688" t="str">
        <f>'01. APC &amp; OPROC ETO'!L279</f>
        <v>No</v>
      </c>
      <c r="M279" s="689" t="str">
        <f>'01. APC &amp; OPROC ETO'!M279</f>
        <v>-</v>
      </c>
      <c r="N279" s="688" t="str">
        <f>IF('01. APC &amp; OPROC Manual Adj'!N279="-","-",
IF(ISNUMBER('01. APC &amp; OPROC Manual Adj'!N279),'01. APC &amp; OPROC Manual Adj'!N279*(1+VLOOKUP(LEFT($B279,2),'00. Adjustment factors'!$B$9:$M$51,N$1,FALSE)),
IF(ISNUMBER('01. APC &amp; OPROC ETO'!N279),'01. APC &amp; OPROC ETO'!N279*(1+VLOOKUP(LEFT($B279,2),'00. Adjustment factors'!$B$9:$M$51,N$1,FALSE)),"-")))</f>
        <v>-</v>
      </c>
      <c r="O279" s="688" t="str">
        <f>'01. APC &amp; OPROC ETO'!O279</f>
        <v/>
      </c>
      <c r="P279" s="690" t="str">
        <f>'01. APC &amp; OPROC ETO'!P279</f>
        <v/>
      </c>
      <c r="S279" s="359"/>
      <c r="T279" s="359"/>
    </row>
    <row r="280" spans="2:20" x14ac:dyDescent="0.2">
      <c r="B280" s="687" t="s">
        <v>1088</v>
      </c>
      <c r="C280" s="636" t="s">
        <v>2252</v>
      </c>
      <c r="D280" s="691" t="str">
        <f>IF('01. APC &amp; OPROC Manual Adj'!D280="-","-",
IF(ISNUMBER('01. APC &amp; OPROC Manual Adj'!D280),'01. APC &amp; OPROC Manual Adj'!D280*(1+VLOOKUP(LEFT($B280,2),'00. Adjustment factors'!$B$9:$M$51,D$1,FALSE)),
IF(ISNUMBER('01. APC &amp; OPROC ETO'!D280),'01. APC &amp; OPROC ETO'!D280*(1+VLOOKUP(LEFT($B280,2),'00. Adjustment factors'!$B$9:$M$51,D$1,FALSE)),"-")))</f>
        <v>-</v>
      </c>
      <c r="E280" s="688">
        <f>IF('01. APC &amp; OPROC Manual Adj'!E280="-","-",
IF(ISNUMBER('01. APC &amp; OPROC Manual Adj'!E280),'01. APC &amp; OPROC Manual Adj'!E280*(1+VLOOKUP(LEFT($B280,2),'00. Adjustment factors'!$B$9:$M$51,E$1,FALSE)),
IF(ISNUMBER('01. APC &amp; OPROC ETO'!E280),'01. APC &amp; OPROC ETO'!E280*(1+VLOOKUP(LEFT($B280,2),'00. Adjustment factors'!$B$9:$M$51,E$1,FALSE)),"-")))</f>
        <v>1143.8212572311797</v>
      </c>
      <c r="F280" s="688" t="str">
        <f>IF('01. APC &amp; OPROC Manual Adj'!F280="-","-",
IF(ISNUMBER('01. APC &amp; OPROC Manual Adj'!F280),'01. APC &amp; OPROC Manual Adj'!F280*(1+VLOOKUP(LEFT($B280,2),'00. Adjustment factors'!$B$9:$M$51,F$1,FALSE)),
IF(ISNUMBER('01. APC &amp; OPROC ETO'!F280),'01. APC &amp; OPROC ETO'!F280*(1+VLOOKUP(LEFT($B280,2),'00. Adjustment factors'!$B$9:$M$51,F$1,FALSE)),"-")))</f>
        <v>-</v>
      </c>
      <c r="G280" s="688" t="str">
        <f>IF('01. APC &amp; OPROC Manual Adj'!G280="-","-",
IF(ISNUMBER('01. APC &amp; OPROC Manual Adj'!G280),'01. APC &amp; OPROC Manual Adj'!G280*(1+VLOOKUP(LEFT($B280,2),'00. Adjustment factors'!$B$9:$M$51,G$1,FALSE)),
IF(ISNUMBER('01. APC &amp; OPROC ETO'!G280),'01. APC &amp; OPROC ETO'!G280*(1+VLOOKUP(LEFT($B280,2),'00. Adjustment factors'!$B$9:$M$51,G$1,FALSE)),"-")))</f>
        <v>-</v>
      </c>
      <c r="H280" s="688">
        <f>IF('01. APC &amp; OPROC Manual Adj'!H280&lt;&gt;"",'01. APC &amp; OPROC Manual Adj'!H280,'01. APC &amp; OPROC ETO'!H280)</f>
        <v>5</v>
      </c>
      <c r="I280" s="688">
        <f>IF('01. APC &amp; OPROC Manual Adj'!I280="-","-",
IF(ISNUMBER('01. APC &amp; OPROC Manual Adj'!I280),'01. APC &amp; OPROC Manual Adj'!I280*(1+VLOOKUP(LEFT($B280,2),'00. Adjustment factors'!$B$9:$M$51,I$1,FALSE)),
IF(ISNUMBER('01. APC &amp; OPROC ETO'!I280),'01. APC &amp; OPROC ETO'!I280*(1+VLOOKUP(LEFT($B280,2),'00. Adjustment factors'!$B$9:$M$51,I$1,FALSE)),"-")))</f>
        <v>1143.8212572311797</v>
      </c>
      <c r="J280" s="688">
        <f>IF('01. APC &amp; OPROC Manual Adj'!J280&lt;&gt;"",'01. APC &amp; OPROC Manual Adj'!J280,'01. APC &amp; OPROC ETO'!J280)</f>
        <v>5</v>
      </c>
      <c r="K280" s="688">
        <f>IF('01. APC &amp; OPROC Manual Adj'!K280="-","-",
IF(ISNUMBER('01. APC &amp; OPROC Manual Adj'!K280),'01. APC &amp; OPROC Manual Adj'!K280*(1+VLOOKUP(LEFT($B280,2),'00. Adjustment factors'!$B$9:$M$51,K$1,FALSE)),
IF(ISNUMBER('01. APC &amp; OPROC ETO'!K280),'01. APC &amp; OPROC ETO'!K280*(1+VLOOKUP(LEFT($B280,2),'00. Adjustment factors'!$B$9:$M$51,K$1,FALSE)),"-")))</f>
        <v>326.81174267604558</v>
      </c>
      <c r="L280" s="688" t="str">
        <f>'01. APC &amp; OPROC ETO'!L280</f>
        <v>No</v>
      </c>
      <c r="M280" s="689" t="str">
        <f>'01. APC &amp; OPROC ETO'!M280</f>
        <v>-</v>
      </c>
      <c r="N280" s="688" t="str">
        <f>IF('01. APC &amp; OPROC Manual Adj'!N280="-","-",
IF(ISNUMBER('01. APC &amp; OPROC Manual Adj'!N280),'01. APC &amp; OPROC Manual Adj'!N280*(1+VLOOKUP(LEFT($B280,2),'00. Adjustment factors'!$B$9:$M$51,N$1,FALSE)),
IF(ISNUMBER('01. APC &amp; OPROC ETO'!N280),'01. APC &amp; OPROC ETO'!N280*(1+VLOOKUP(LEFT($B280,2),'00. Adjustment factors'!$B$9:$M$51,N$1,FALSE)),"-")))</f>
        <v>-</v>
      </c>
      <c r="O280" s="688" t="str">
        <f>'01. APC &amp; OPROC ETO'!O280</f>
        <v/>
      </c>
      <c r="P280" s="690" t="str">
        <f>'01. APC &amp; OPROC ETO'!P280</f>
        <v/>
      </c>
      <c r="S280" s="359"/>
      <c r="T280" s="359"/>
    </row>
    <row r="281" spans="2:20" x14ac:dyDescent="0.2">
      <c r="B281" s="687" t="s">
        <v>1089</v>
      </c>
      <c r="C281" s="636" t="s">
        <v>2253</v>
      </c>
      <c r="D281" s="691">
        <f>IF('01. APC &amp; OPROC Manual Adj'!D281="-","-",
IF(ISNUMBER('01. APC &amp; OPROC Manual Adj'!D281),'01. APC &amp; OPROC Manual Adj'!D281*(1+VLOOKUP(LEFT($B281,2),'00. Adjustment factors'!$B$9:$M$51,D$1,FALSE)),
IF(ISNUMBER('01. APC &amp; OPROC ETO'!D281),'01. APC &amp; OPROC ETO'!D281*(1+VLOOKUP(LEFT($B281,2),'00. Adjustment factors'!$B$9:$M$51,D$1,FALSE)),"-")))</f>
        <v>139.8116328590813</v>
      </c>
      <c r="E281" s="688">
        <f>IF('01. APC &amp; OPROC Manual Adj'!E281="-","-",
IF(ISNUMBER('01. APC &amp; OPROC Manual Adj'!E281),'01. APC &amp; OPROC Manual Adj'!E281*(1+VLOOKUP(LEFT($B281,2),'00. Adjustment factors'!$B$9:$M$51,E$1,FALSE)),
IF(ISNUMBER('01. APC &amp; OPROC ETO'!E281),'01. APC &amp; OPROC ETO'!E281*(1+VLOOKUP(LEFT($B281,2),'00. Adjustment factors'!$B$9:$M$51,E$1,FALSE)),"-")))</f>
        <v>146.90352727946947</v>
      </c>
      <c r="F281" s="688" t="str">
        <f>IF('01. APC &amp; OPROC Manual Adj'!F281="-","-",
IF(ISNUMBER('01. APC &amp; OPROC Manual Adj'!F281),'01. APC &amp; OPROC Manual Adj'!F281*(1+VLOOKUP(LEFT($B281,2),'00. Adjustment factors'!$B$9:$M$51,F$1,FALSE)),
IF(ISNUMBER('01. APC &amp; OPROC ETO'!F281),'01. APC &amp; OPROC ETO'!F281*(1+VLOOKUP(LEFT($B281,2),'00. Adjustment factors'!$B$9:$M$51,F$1,FALSE)),"-")))</f>
        <v>-</v>
      </c>
      <c r="G281" s="688" t="str">
        <f>IF('01. APC &amp; OPROC Manual Adj'!G281="-","-",
IF(ISNUMBER('01. APC &amp; OPROC Manual Adj'!G281),'01. APC &amp; OPROC Manual Adj'!G281*(1+VLOOKUP(LEFT($B281,2),'00. Adjustment factors'!$B$9:$M$51,G$1,FALSE)),
IF(ISNUMBER('01. APC &amp; OPROC ETO'!G281),'01. APC &amp; OPROC ETO'!G281*(1+VLOOKUP(LEFT($B281,2),'00. Adjustment factors'!$B$9:$M$51,G$1,FALSE)),"-")))</f>
        <v>-</v>
      </c>
      <c r="H281" s="688">
        <f>IF('01. APC &amp; OPROC Manual Adj'!H281&lt;&gt;"",'01. APC &amp; OPROC Manual Adj'!H281,'01. APC &amp; OPROC ETO'!H281)</f>
        <v>5</v>
      </c>
      <c r="I281" s="688">
        <f>IF('01. APC &amp; OPROC Manual Adj'!I281="-","-",
IF(ISNUMBER('01. APC &amp; OPROC Manual Adj'!I281),'01. APC &amp; OPROC Manual Adj'!I281*(1+VLOOKUP(LEFT($B281,2),'00. Adjustment factors'!$B$9:$M$51,I$1,FALSE)),
IF(ISNUMBER('01. APC &amp; OPROC ETO'!I281),'01. APC &amp; OPROC ETO'!I281*(1+VLOOKUP(LEFT($B281,2),'00. Adjustment factors'!$B$9:$M$51,I$1,FALSE)),"-")))</f>
        <v>300.89894897932714</v>
      </c>
      <c r="J281" s="688">
        <f>IF('01. APC &amp; OPROC Manual Adj'!J281&lt;&gt;"",'01. APC &amp; OPROC Manual Adj'!J281,'01. APC &amp; OPROC ETO'!J281)</f>
        <v>5</v>
      </c>
      <c r="K281" s="688">
        <f>IF('01. APC &amp; OPROC Manual Adj'!K281="-","-",
IF(ISNUMBER('01. APC &amp; OPROC Manual Adj'!K281),'01. APC &amp; OPROC Manual Adj'!K281*(1+VLOOKUP(LEFT($B281,2),'00. Adjustment factors'!$B$9:$M$51,K$1,FALSE)),
IF(ISNUMBER('01. APC &amp; OPROC ETO'!K281),'01. APC &amp; OPROC ETO'!K281*(1+VLOOKUP(LEFT($B281,2),'00. Adjustment factors'!$B$9:$M$51,K$1,FALSE)),"-")))</f>
        <v>186.71652490147974</v>
      </c>
      <c r="L281" s="688" t="str">
        <f>'01. APC &amp; OPROC ETO'!L281</f>
        <v>No</v>
      </c>
      <c r="M281" s="689" t="str">
        <f>'01. APC &amp; OPROC ETO'!M281</f>
        <v>-</v>
      </c>
      <c r="N281" s="688" t="str">
        <f>IF('01. APC &amp; OPROC Manual Adj'!N281="-","-",
IF(ISNUMBER('01. APC &amp; OPROC Manual Adj'!N281),'01. APC &amp; OPROC Manual Adj'!N281*(1+VLOOKUP(LEFT($B281,2),'00. Adjustment factors'!$B$9:$M$51,N$1,FALSE)),
IF(ISNUMBER('01. APC &amp; OPROC ETO'!N281),'01. APC &amp; OPROC ETO'!N281*(1+VLOOKUP(LEFT($B281,2),'00. Adjustment factors'!$B$9:$M$51,N$1,FALSE)),"-")))</f>
        <v>-</v>
      </c>
      <c r="O281" s="688" t="str">
        <f>'01. APC &amp; OPROC ETO'!O281</f>
        <v/>
      </c>
      <c r="P281" s="690" t="str">
        <f>'01. APC &amp; OPROC ETO'!P281</f>
        <v/>
      </c>
      <c r="S281" s="359"/>
      <c r="T281" s="359"/>
    </row>
    <row r="282" spans="2:20" x14ac:dyDescent="0.2">
      <c r="B282" s="687" t="s">
        <v>1090</v>
      </c>
      <c r="C282" s="636" t="s">
        <v>2254</v>
      </c>
      <c r="D282" s="691">
        <f>IF('01. APC &amp; OPROC Manual Adj'!D282="-","-",
IF(ISNUMBER('01. APC &amp; OPROC Manual Adj'!D282),'01. APC &amp; OPROC Manual Adj'!D282*(1+VLOOKUP(LEFT($B282,2),'00. Adjustment factors'!$B$9:$M$51,D$1,FALSE)),
IF(ISNUMBER('01. APC &amp; OPROC ETO'!D282),'01. APC &amp; OPROC ETO'!D282*(1+VLOOKUP(LEFT($B282,2),'00. Adjustment factors'!$B$9:$M$51,D$1,FALSE)),"-")))</f>
        <v>467.05190397127882</v>
      </c>
      <c r="E282" s="688" t="str">
        <f>IF('01. APC &amp; OPROC Manual Adj'!E282="-","-",
IF(ISNUMBER('01. APC &amp; OPROC Manual Adj'!E282),'01. APC &amp; OPROC Manual Adj'!E282*(1+VLOOKUP(LEFT($B282,2),'00. Adjustment factors'!$B$9:$M$51,E$1,FALSE)),
IF(ISNUMBER('01. APC &amp; OPROC ETO'!E282),'01. APC &amp; OPROC ETO'!E282*(1+VLOOKUP(LEFT($B282,2),'00. Adjustment factors'!$B$9:$M$51,E$1,FALSE)),"-")))</f>
        <v>-</v>
      </c>
      <c r="F282" s="688">
        <f>IF('01. APC &amp; OPROC Manual Adj'!F282="-","-",
IF(ISNUMBER('01. APC &amp; OPROC Manual Adj'!F282),'01. APC &amp; OPROC Manual Adj'!F282*(1+VLOOKUP(LEFT($B282,2),'00. Adjustment factors'!$B$9:$M$51,F$1,FALSE)),
IF(ISNUMBER('01. APC &amp; OPROC ETO'!F282),'01. APC &amp; OPROC ETO'!F282*(1+VLOOKUP(LEFT($B282,2),'00. Adjustment factors'!$B$9:$M$51,F$1,FALSE)),"-")))</f>
        <v>467.05190397127882</v>
      </c>
      <c r="G282" s="688">
        <f>IF('01. APC &amp; OPROC Manual Adj'!G282="-","-",
IF(ISNUMBER('01. APC &amp; OPROC Manual Adj'!G282),'01. APC &amp; OPROC Manual Adj'!G282*(1+VLOOKUP(LEFT($B282,2),'00. Adjustment factors'!$B$9:$M$51,G$1,FALSE)),
IF(ISNUMBER('01. APC &amp; OPROC ETO'!G282),'01. APC &amp; OPROC ETO'!G282*(1+VLOOKUP(LEFT($B282,2),'00. Adjustment factors'!$B$9:$M$51,G$1,FALSE)),"-")))</f>
        <v>518.72142046267845</v>
      </c>
      <c r="H282" s="688">
        <f>IF('01. APC &amp; OPROC Manual Adj'!H282&lt;&gt;"",'01. APC &amp; OPROC Manual Adj'!H282,'01. APC &amp; OPROC ETO'!H282)</f>
        <v>5</v>
      </c>
      <c r="I282" s="688">
        <f>IF('01. APC &amp; OPROC Manual Adj'!I282="-","-",
IF(ISNUMBER('01. APC &amp; OPROC Manual Adj'!I282),'01. APC &amp; OPROC Manual Adj'!I282*(1+VLOOKUP(LEFT($B282,2),'00. Adjustment factors'!$B$9:$M$51,I$1,FALSE)),
IF(ISNUMBER('01. APC &amp; OPROC ETO'!I282),'01. APC &amp; OPROC ETO'!I282*(1+VLOOKUP(LEFT($B282,2),'00. Adjustment factors'!$B$9:$M$51,I$1,FALSE)),"-")))</f>
        <v>518.72142046267845</v>
      </c>
      <c r="J282" s="688">
        <f>IF('01. APC &amp; OPROC Manual Adj'!J282&lt;&gt;"",'01. APC &amp; OPROC Manual Adj'!J282,'01. APC &amp; OPROC ETO'!J282)</f>
        <v>5</v>
      </c>
      <c r="K282" s="688">
        <f>IF('01. APC &amp; OPROC Manual Adj'!K282="-","-",
IF(ISNUMBER('01. APC &amp; OPROC Manual Adj'!K282),'01. APC &amp; OPROC Manual Adj'!K282*(1+VLOOKUP(LEFT($B282,2),'00. Adjustment factors'!$B$9:$M$51,K$1,FALSE)),
IF(ISNUMBER('01. APC &amp; OPROC ETO'!K282),'01. APC &amp; OPROC ETO'!K282*(1+VLOOKUP(LEFT($B282,2),'00. Adjustment factors'!$B$9:$M$51,K$1,FALSE)),"-")))</f>
        <v>186.71652490147974</v>
      </c>
      <c r="L282" s="688" t="str">
        <f>'01. APC &amp; OPROC ETO'!L282</f>
        <v>No</v>
      </c>
      <c r="M282" s="689" t="str">
        <f>'01. APC &amp; OPROC ETO'!M282</f>
        <v>-</v>
      </c>
      <c r="N282" s="688" t="str">
        <f>IF('01. APC &amp; OPROC Manual Adj'!N282="-","-",
IF(ISNUMBER('01. APC &amp; OPROC Manual Adj'!N282),'01. APC &amp; OPROC Manual Adj'!N282*(1+VLOOKUP(LEFT($B282,2),'00. Adjustment factors'!$B$9:$M$51,N$1,FALSE)),
IF(ISNUMBER('01. APC &amp; OPROC ETO'!N282),'01. APC &amp; OPROC ETO'!N282*(1+VLOOKUP(LEFT($B282,2),'00. Adjustment factors'!$B$9:$M$51,N$1,FALSE)),"-")))</f>
        <v>-</v>
      </c>
      <c r="O282" s="688" t="str">
        <f>'01. APC &amp; OPROC ETO'!O282</f>
        <v/>
      </c>
      <c r="P282" s="690" t="str">
        <f>'01. APC &amp; OPROC ETO'!P282</f>
        <v/>
      </c>
      <c r="S282" s="359"/>
      <c r="T282" s="359"/>
    </row>
    <row r="283" spans="2:20" x14ac:dyDescent="0.2">
      <c r="B283" s="687" t="s">
        <v>1091</v>
      </c>
      <c r="C283" s="636" t="s">
        <v>2255</v>
      </c>
      <c r="D283" s="691" t="str">
        <f>IF('01. APC &amp; OPROC Manual Adj'!D283="-","-",
IF(ISNUMBER('01. APC &amp; OPROC Manual Adj'!D283),'01. APC &amp; OPROC Manual Adj'!D283*(1+VLOOKUP(LEFT($B283,2),'00. Adjustment factors'!$B$9:$M$51,D$1,FALSE)),
IF(ISNUMBER('01. APC &amp; OPROC ETO'!D283),'01. APC &amp; OPROC ETO'!D283*(1+VLOOKUP(LEFT($B283,2),'00. Adjustment factors'!$B$9:$M$51,D$1,FALSE)),"-")))</f>
        <v>-</v>
      </c>
      <c r="E283" s="688">
        <f>IF('01. APC &amp; OPROC Manual Adj'!E283="-","-",
IF(ISNUMBER('01. APC &amp; OPROC Manual Adj'!E283),'01. APC &amp; OPROC Manual Adj'!E283*(1+VLOOKUP(LEFT($B283,2),'00. Adjustment factors'!$B$9:$M$51,E$1,FALSE)),
IF(ISNUMBER('01. APC &amp; OPROC ETO'!E283),'01. APC &amp; OPROC ETO'!E283*(1+VLOOKUP(LEFT($B283,2),'00. Adjustment factors'!$B$9:$M$51,E$1,FALSE)),"-")))</f>
        <v>15888.88288499255</v>
      </c>
      <c r="F283" s="688" t="str">
        <f>IF('01. APC &amp; OPROC Manual Adj'!F283="-","-",
IF(ISNUMBER('01. APC &amp; OPROC Manual Adj'!F283),'01. APC &amp; OPROC Manual Adj'!F283*(1+VLOOKUP(LEFT($B283,2),'00. Adjustment factors'!$B$9:$M$51,F$1,FALSE)),
IF(ISNUMBER('01. APC &amp; OPROC ETO'!F283),'01. APC &amp; OPROC ETO'!F283*(1+VLOOKUP(LEFT($B283,2),'00. Adjustment factors'!$B$9:$M$51,F$1,FALSE)),"-")))</f>
        <v>-</v>
      </c>
      <c r="G283" s="688" t="str">
        <f>IF('01. APC &amp; OPROC Manual Adj'!G283="-","-",
IF(ISNUMBER('01. APC &amp; OPROC Manual Adj'!G283),'01. APC &amp; OPROC Manual Adj'!G283*(1+VLOOKUP(LEFT($B283,2),'00. Adjustment factors'!$B$9:$M$51,G$1,FALSE)),
IF(ISNUMBER('01. APC &amp; OPROC ETO'!G283),'01. APC &amp; OPROC ETO'!G283*(1+VLOOKUP(LEFT($B283,2),'00. Adjustment factors'!$B$9:$M$51,G$1,FALSE)),"-")))</f>
        <v>-</v>
      </c>
      <c r="H283" s="688">
        <f>IF('01. APC &amp; OPROC Manual Adj'!H283&lt;&gt;"",'01. APC &amp; OPROC Manual Adj'!H283,'01. APC &amp; OPROC ETO'!H283)</f>
        <v>126</v>
      </c>
      <c r="I283" s="688">
        <f>IF('01. APC &amp; OPROC Manual Adj'!I283="-","-",
IF(ISNUMBER('01. APC &amp; OPROC Manual Adj'!I283),'01. APC &amp; OPROC Manual Adj'!I283*(1+VLOOKUP(LEFT($B283,2),'00. Adjustment factors'!$B$9:$M$51,I$1,FALSE)),
IF(ISNUMBER('01. APC &amp; OPROC ETO'!I283),'01. APC &amp; OPROC ETO'!I283*(1+VLOOKUP(LEFT($B283,2),'00. Adjustment factors'!$B$9:$M$51,I$1,FALSE)),"-")))</f>
        <v>14157.447518643494</v>
      </c>
      <c r="J283" s="688">
        <f>IF('01. APC &amp; OPROC Manual Adj'!J283&lt;&gt;"",'01. APC &amp; OPROC Manual Adj'!J283,'01. APC &amp; OPROC ETO'!J283)</f>
        <v>103</v>
      </c>
      <c r="K283" s="688">
        <f>IF('01. APC &amp; OPROC Manual Adj'!K283="-","-",
IF(ISNUMBER('01. APC &amp; OPROC Manual Adj'!K283),'01. APC &amp; OPROC Manual Adj'!K283*(1+VLOOKUP(LEFT($B283,2),'00. Adjustment factors'!$B$9:$M$51,K$1,FALSE)),
IF(ISNUMBER('01. APC &amp; OPROC ETO'!K283),'01. APC &amp; OPROC ETO'!K283*(1+VLOOKUP(LEFT($B283,2),'00. Adjustment factors'!$B$9:$M$51,K$1,FALSE)),"-")))</f>
        <v>186.71652490147974</v>
      </c>
      <c r="L283" s="688" t="str">
        <f>'01. APC &amp; OPROC ETO'!L283</f>
        <v>Yes</v>
      </c>
      <c r="M283" s="689">
        <f>'01. APC &amp; OPROC ETO'!M283</f>
        <v>0.30000000000000004</v>
      </c>
      <c r="N283" s="688">
        <f>IF('01. APC &amp; OPROC Manual Adj'!N283="-","-",
IF(ISNUMBER('01. APC &amp; OPROC Manual Adj'!N283),'01. APC &amp; OPROC Manual Adj'!N283*(1+VLOOKUP(LEFT($B283,2),'00. Adjustment factors'!$B$9:$M$51,N$1,FALSE)),
IF(ISNUMBER('01. APC &amp; OPROC ETO'!N283),'01. APC &amp; OPROC ETO'!N283*(1+VLOOKUP(LEFT($B283,2),'00. Adjustment factors'!$B$9:$M$51,N$1,FALSE)),"-")))</f>
        <v>4247.0316300381801</v>
      </c>
      <c r="O283" s="688" t="str">
        <f>'01. APC &amp; OPROC ETO'!O283</f>
        <v/>
      </c>
      <c r="P283" s="690" t="str">
        <f>'01. APC &amp; OPROC ETO'!P283</f>
        <v/>
      </c>
      <c r="S283" s="359"/>
      <c r="T283" s="359"/>
    </row>
    <row r="284" spans="2:20" x14ac:dyDescent="0.2">
      <c r="B284" s="687" t="s">
        <v>763</v>
      </c>
      <c r="C284" s="636" t="s">
        <v>762</v>
      </c>
      <c r="D284" s="691">
        <f>IF('01. APC &amp; OPROC Manual Adj'!D284="-","-",
IF(ISNUMBER('01. APC &amp; OPROC Manual Adj'!D284),'01. APC &amp; OPROC Manual Adj'!D284*(1+VLOOKUP(LEFT($B284,2),'00. Adjustment factors'!$B$9:$M$51,D$1,FALSE)),
IF(ISNUMBER('01. APC &amp; OPROC ETO'!D284),'01. APC &amp; OPROC ETO'!D284*(1+VLOOKUP(LEFT($B284,2),'00. Adjustment factors'!$B$9:$M$51,D$1,FALSE)),"-")))</f>
        <v>172.2317216379987</v>
      </c>
      <c r="E284" s="688">
        <f>IF('01. APC &amp; OPROC Manual Adj'!E284="-","-",
IF(ISNUMBER('01. APC &amp; OPROC Manual Adj'!E284),'01. APC &amp; OPROC Manual Adj'!E284*(1+VLOOKUP(LEFT($B284,2),'00. Adjustment factors'!$B$9:$M$51,E$1,FALSE)),
IF(ISNUMBER('01. APC &amp; OPROC ETO'!E284),'01. APC &amp; OPROC ETO'!E284*(1+VLOOKUP(LEFT($B284,2),'00. Adjustment factors'!$B$9:$M$51,E$1,FALSE)),"-")))</f>
        <v>172.2317216379987</v>
      </c>
      <c r="F284" s="688" t="str">
        <f>IF('01. APC &amp; OPROC Manual Adj'!F284="-","-",
IF(ISNUMBER('01. APC &amp; OPROC Manual Adj'!F284),'01. APC &amp; OPROC Manual Adj'!F284*(1+VLOOKUP(LEFT($B284,2),'00. Adjustment factors'!$B$9:$M$51,F$1,FALSE)),
IF(ISNUMBER('01. APC &amp; OPROC ETO'!F284),'01. APC &amp; OPROC ETO'!F284*(1+VLOOKUP(LEFT($B284,2),'00. Adjustment factors'!$B$9:$M$51,F$1,FALSE)),"-")))</f>
        <v>-</v>
      </c>
      <c r="G284" s="688" t="str">
        <f>IF('01. APC &amp; OPROC Manual Adj'!G284="-","-",
IF(ISNUMBER('01. APC &amp; OPROC Manual Adj'!G284),'01. APC &amp; OPROC Manual Adj'!G284*(1+VLOOKUP(LEFT($B284,2),'00. Adjustment factors'!$B$9:$M$51,G$1,FALSE)),
IF(ISNUMBER('01. APC &amp; OPROC ETO'!G284),'01. APC &amp; OPROC ETO'!G284*(1+VLOOKUP(LEFT($B284,2),'00. Adjustment factors'!$B$9:$M$51,G$1,FALSE)),"-")))</f>
        <v>-</v>
      </c>
      <c r="H284" s="688">
        <f>IF('01. APC &amp; OPROC Manual Adj'!H284&lt;&gt;"",'01. APC &amp; OPROC Manual Adj'!H284,'01. APC &amp; OPROC ETO'!H284)</f>
        <v>5</v>
      </c>
      <c r="I284" s="688">
        <f>IF('01. APC &amp; OPROC Manual Adj'!I284="-","-",
IF(ISNUMBER('01. APC &amp; OPROC Manual Adj'!I284),'01. APC &amp; OPROC Manual Adj'!I284*(1+VLOOKUP(LEFT($B284,2),'00. Adjustment factors'!$B$9:$M$51,I$1,FALSE)),
IF(ISNUMBER('01. APC &amp; OPROC ETO'!I284),'01. APC &amp; OPROC ETO'!I284*(1+VLOOKUP(LEFT($B284,2),'00. Adjustment factors'!$B$9:$M$51,I$1,FALSE)),"-")))</f>
        <v>172.2317216379987</v>
      </c>
      <c r="J284" s="688">
        <f>IF('01. APC &amp; OPROC Manual Adj'!J284&lt;&gt;"",'01. APC &amp; OPROC Manual Adj'!J284,'01. APC &amp; OPROC ETO'!J284)</f>
        <v>5</v>
      </c>
      <c r="K284" s="688">
        <f>IF('01. APC &amp; OPROC Manual Adj'!K284="-","-",
IF(ISNUMBER('01. APC &amp; OPROC Manual Adj'!K284),'01. APC &amp; OPROC Manual Adj'!K284*(1+VLOOKUP(LEFT($B284,2),'00. Adjustment factors'!$B$9:$M$51,K$1,FALSE)),
IF(ISNUMBER('01. APC &amp; OPROC ETO'!K284),'01. APC &amp; OPROC ETO'!K284*(1+VLOOKUP(LEFT($B284,2),'00. Adjustment factors'!$B$9:$M$51,K$1,FALSE)),"-")))</f>
        <v>186.71652490147974</v>
      </c>
      <c r="L284" s="688" t="str">
        <f>'01. APC &amp; OPROC ETO'!L284</f>
        <v>No</v>
      </c>
      <c r="M284" s="689" t="str">
        <f>'01. APC &amp; OPROC ETO'!M284</f>
        <v>-</v>
      </c>
      <c r="N284" s="688" t="str">
        <f>IF('01. APC &amp; OPROC Manual Adj'!N284="-","-",
IF(ISNUMBER('01. APC &amp; OPROC Manual Adj'!N284),'01. APC &amp; OPROC Manual Adj'!N284*(1+VLOOKUP(LEFT($B284,2),'00. Adjustment factors'!$B$9:$M$51,N$1,FALSE)),
IF(ISNUMBER('01. APC &amp; OPROC ETO'!N284),'01. APC &amp; OPROC ETO'!N284*(1+VLOOKUP(LEFT($B284,2),'00. Adjustment factors'!$B$9:$M$51,N$1,FALSE)),"-")))</f>
        <v>-</v>
      </c>
      <c r="O284" s="688" t="str">
        <f>'01. APC &amp; OPROC ETO'!O284</f>
        <v/>
      </c>
      <c r="P284" s="690" t="str">
        <f>'01. APC &amp; OPROC ETO'!P284</f>
        <v/>
      </c>
      <c r="S284" s="359"/>
      <c r="T284" s="359"/>
    </row>
    <row r="285" spans="2:20" x14ac:dyDescent="0.2">
      <c r="B285" s="687" t="s">
        <v>1092</v>
      </c>
      <c r="C285" s="636" t="s">
        <v>2256</v>
      </c>
      <c r="D285" s="691" t="str">
        <f>IF('01. APC &amp; OPROC Manual Adj'!D285="-","-",
IF(ISNUMBER('01. APC &amp; OPROC Manual Adj'!D285),'01. APC &amp; OPROC Manual Adj'!D285*(1+VLOOKUP(LEFT($B285,2),'00. Adjustment factors'!$B$9:$M$51,D$1,FALSE)),
IF(ISNUMBER('01. APC &amp; OPROC ETO'!D285),'01. APC &amp; OPROC ETO'!D285*(1+VLOOKUP(LEFT($B285,2),'00. Adjustment factors'!$B$9:$M$51,D$1,FALSE)),"-")))</f>
        <v>-</v>
      </c>
      <c r="E285" s="688">
        <f>IF('01. APC &amp; OPROC Manual Adj'!E285="-","-",
IF(ISNUMBER('01. APC &amp; OPROC Manual Adj'!E285),'01. APC &amp; OPROC Manual Adj'!E285*(1+VLOOKUP(LEFT($B285,2),'00. Adjustment factors'!$B$9:$M$51,E$1,FALSE)),
IF(ISNUMBER('01. APC &amp; OPROC ETO'!E285),'01. APC &amp; OPROC ETO'!E285*(1+VLOOKUP(LEFT($B285,2),'00. Adjustment factors'!$B$9:$M$51,E$1,FALSE)),"-")))</f>
        <v>2187.3428648025833</v>
      </c>
      <c r="F285" s="688" t="str">
        <f>IF('01. APC &amp; OPROC Manual Adj'!F285="-","-",
IF(ISNUMBER('01. APC &amp; OPROC Manual Adj'!F285),'01. APC &amp; OPROC Manual Adj'!F285*(1+VLOOKUP(LEFT($B285,2),'00. Adjustment factors'!$B$9:$M$51,F$1,FALSE)),
IF(ISNUMBER('01. APC &amp; OPROC ETO'!F285),'01. APC &amp; OPROC ETO'!F285*(1+VLOOKUP(LEFT($B285,2),'00. Adjustment factors'!$B$9:$M$51,F$1,FALSE)),"-")))</f>
        <v>-</v>
      </c>
      <c r="G285" s="688" t="str">
        <f>IF('01. APC &amp; OPROC Manual Adj'!G285="-","-",
IF(ISNUMBER('01. APC &amp; OPROC Manual Adj'!G285),'01. APC &amp; OPROC Manual Adj'!G285*(1+VLOOKUP(LEFT($B285,2),'00. Adjustment factors'!$B$9:$M$51,G$1,FALSE)),
IF(ISNUMBER('01. APC &amp; OPROC ETO'!G285),'01. APC &amp; OPROC ETO'!G285*(1+VLOOKUP(LEFT($B285,2),'00. Adjustment factors'!$B$9:$M$51,G$1,FALSE)),"-")))</f>
        <v>-</v>
      </c>
      <c r="H285" s="688">
        <f>IF('01. APC &amp; OPROC Manual Adj'!H285&lt;&gt;"",'01. APC &amp; OPROC Manual Adj'!H285,'01. APC &amp; OPROC ETO'!H285)</f>
        <v>11</v>
      </c>
      <c r="I285" s="688">
        <f>IF('01. APC &amp; OPROC Manual Adj'!I285="-","-",
IF(ISNUMBER('01. APC &amp; OPROC Manual Adj'!I285),'01. APC &amp; OPROC Manual Adj'!I285*(1+VLOOKUP(LEFT($B285,2),'00. Adjustment factors'!$B$9:$M$51,I$1,FALSE)),
IF(ISNUMBER('01. APC &amp; OPROC ETO'!I285),'01. APC &amp; OPROC ETO'!I285*(1+VLOOKUP(LEFT($B285,2),'00. Adjustment factors'!$B$9:$M$51,I$1,FALSE)),"-")))</f>
        <v>3084.9740728688594</v>
      </c>
      <c r="J285" s="688">
        <f>IF('01. APC &amp; OPROC Manual Adj'!J285&lt;&gt;"",'01. APC &amp; OPROC Manual Adj'!J285,'01. APC &amp; OPROC ETO'!J285)</f>
        <v>11</v>
      </c>
      <c r="K285" s="688">
        <f>IF('01. APC &amp; OPROC Manual Adj'!K285="-","-",
IF(ISNUMBER('01. APC &amp; OPROC Manual Adj'!K285),'01. APC &amp; OPROC Manual Adj'!K285*(1+VLOOKUP(LEFT($B285,2),'00. Adjustment factors'!$B$9:$M$51,K$1,FALSE)),
IF(ISNUMBER('01. APC &amp; OPROC ETO'!K285),'01. APC &amp; OPROC ETO'!K285*(1+VLOOKUP(LEFT($B285,2),'00. Adjustment factors'!$B$9:$M$51,K$1,FALSE)),"-")))</f>
        <v>177.54577715161074</v>
      </c>
      <c r="L285" s="688" t="str">
        <f>'01. APC &amp; OPROC ETO'!L285</f>
        <v>Yes</v>
      </c>
      <c r="M285" s="689">
        <f>'01. APC &amp; OPROC ETO'!M285</f>
        <v>0.30000000000000004</v>
      </c>
      <c r="N285" s="688">
        <f>IF('01. APC &amp; OPROC Manual Adj'!N285="-","-",
IF(ISNUMBER('01. APC &amp; OPROC Manual Adj'!N285),'01. APC &amp; OPROC Manual Adj'!N285*(1+VLOOKUP(LEFT($B285,2),'00. Adjustment factors'!$B$9:$M$51,N$1,FALSE)),
IF(ISNUMBER('01. APC &amp; OPROC ETO'!N285),'01. APC &amp; OPROC ETO'!N285*(1+VLOOKUP(LEFT($B285,2),'00. Adjustment factors'!$B$9:$M$51,N$1,FALSE)),"-")))</f>
        <v>925.99878574782838</v>
      </c>
      <c r="O285" s="688" t="str">
        <f>'01. APC &amp; OPROC ETO'!O285</f>
        <v/>
      </c>
      <c r="P285" s="690" t="str">
        <f>'01. APC &amp; OPROC ETO'!P285</f>
        <v/>
      </c>
      <c r="S285" s="359"/>
      <c r="T285" s="359"/>
    </row>
    <row r="286" spans="2:20" x14ac:dyDescent="0.2">
      <c r="B286" s="687" t="s">
        <v>1093</v>
      </c>
      <c r="C286" s="636" t="s">
        <v>2257</v>
      </c>
      <c r="D286" s="691" t="str">
        <f>IF('01. APC &amp; OPROC Manual Adj'!D286="-","-",
IF(ISNUMBER('01. APC &amp; OPROC Manual Adj'!D286),'01. APC &amp; OPROC Manual Adj'!D286*(1+VLOOKUP(LEFT($B286,2),'00. Adjustment factors'!$B$9:$M$51,D$1,FALSE)),
IF(ISNUMBER('01. APC &amp; OPROC ETO'!D286),'01. APC &amp; OPROC ETO'!D286*(1+VLOOKUP(LEFT($B286,2),'00. Adjustment factors'!$B$9:$M$51,D$1,FALSE)),"-")))</f>
        <v>-</v>
      </c>
      <c r="E286" s="688">
        <f>IF('01. APC &amp; OPROC Manual Adj'!E286="-","-",
IF(ISNUMBER('01. APC &amp; OPROC Manual Adj'!E286),'01. APC &amp; OPROC Manual Adj'!E286*(1+VLOOKUP(LEFT($B286,2),'00. Adjustment factors'!$B$9:$M$51,E$1,FALSE)),
IF(ISNUMBER('01. APC &amp; OPROC ETO'!E286),'01. APC &amp; OPROC ETO'!E286*(1+VLOOKUP(LEFT($B286,2),'00. Adjustment factors'!$B$9:$M$51,E$1,FALSE)),"-")))</f>
        <v>2134.604761506705</v>
      </c>
      <c r="F286" s="688" t="str">
        <f>IF('01. APC &amp; OPROC Manual Adj'!F286="-","-",
IF(ISNUMBER('01. APC &amp; OPROC Manual Adj'!F286),'01. APC &amp; OPROC Manual Adj'!F286*(1+VLOOKUP(LEFT($B286,2),'00. Adjustment factors'!$B$9:$M$51,F$1,FALSE)),
IF(ISNUMBER('01. APC &amp; OPROC ETO'!F286),'01. APC &amp; OPROC ETO'!F286*(1+VLOOKUP(LEFT($B286,2),'00. Adjustment factors'!$B$9:$M$51,F$1,FALSE)),"-")))</f>
        <v>-</v>
      </c>
      <c r="G286" s="688" t="str">
        <f>IF('01. APC &amp; OPROC Manual Adj'!G286="-","-",
IF(ISNUMBER('01. APC &amp; OPROC Manual Adj'!G286),'01. APC &amp; OPROC Manual Adj'!G286*(1+VLOOKUP(LEFT($B286,2),'00. Adjustment factors'!$B$9:$M$51,G$1,FALSE)),
IF(ISNUMBER('01. APC &amp; OPROC ETO'!G286),'01. APC &amp; OPROC ETO'!G286*(1+VLOOKUP(LEFT($B286,2),'00. Adjustment factors'!$B$9:$M$51,G$1,FALSE)),"-")))</f>
        <v>-</v>
      </c>
      <c r="H286" s="688">
        <f>IF('01. APC &amp; OPROC Manual Adj'!H286&lt;&gt;"",'01. APC &amp; OPROC Manual Adj'!H286,'01. APC &amp; OPROC ETO'!H286)</f>
        <v>5</v>
      </c>
      <c r="I286" s="688">
        <f>IF('01. APC &amp; OPROC Manual Adj'!I286="-","-",
IF(ISNUMBER('01. APC &amp; OPROC Manual Adj'!I286),'01. APC &amp; OPROC Manual Adj'!I286*(1+VLOOKUP(LEFT($B286,2),'00. Adjustment factors'!$B$9:$M$51,I$1,FALSE)),
IF(ISNUMBER('01. APC &amp; OPROC ETO'!I286),'01. APC &amp; OPROC ETO'!I286*(1+VLOOKUP(LEFT($B286,2),'00. Adjustment factors'!$B$9:$M$51,I$1,FALSE)),"-")))</f>
        <v>3700.5897361163252</v>
      </c>
      <c r="J286" s="688">
        <f>IF('01. APC &amp; OPROC Manual Adj'!J286&lt;&gt;"",'01. APC &amp; OPROC Manual Adj'!J286,'01. APC &amp; OPROC ETO'!J286)</f>
        <v>26</v>
      </c>
      <c r="K286" s="688">
        <f>IF('01. APC &amp; OPROC Manual Adj'!K286="-","-",
IF(ISNUMBER('01. APC &amp; OPROC Manual Adj'!K286),'01. APC &amp; OPROC Manual Adj'!K286*(1+VLOOKUP(LEFT($B286,2),'00. Adjustment factors'!$B$9:$M$51,K$1,FALSE)),
IF(ISNUMBER('01. APC &amp; OPROC ETO'!K286),'01. APC &amp; OPROC ETO'!K286*(1+VLOOKUP(LEFT($B286,2),'00. Adjustment factors'!$B$9:$M$51,K$1,FALSE)),"-")))</f>
        <v>203.689095903023</v>
      </c>
      <c r="L286" s="688" t="str">
        <f>'01. APC &amp; OPROC ETO'!L286</f>
        <v>No</v>
      </c>
      <c r="M286" s="689" t="str">
        <f>'01. APC &amp; OPROC ETO'!M286</f>
        <v>-</v>
      </c>
      <c r="N286" s="688" t="str">
        <f>IF('01. APC &amp; OPROC Manual Adj'!N286="-","-",
IF(ISNUMBER('01. APC &amp; OPROC Manual Adj'!N286),'01. APC &amp; OPROC Manual Adj'!N286*(1+VLOOKUP(LEFT($B286,2),'00. Adjustment factors'!$B$9:$M$51,N$1,FALSE)),
IF(ISNUMBER('01. APC &amp; OPROC ETO'!N286),'01. APC &amp; OPROC ETO'!N286*(1+VLOOKUP(LEFT($B286,2),'00. Adjustment factors'!$B$9:$M$51,N$1,FALSE)),"-")))</f>
        <v>-</v>
      </c>
      <c r="O286" s="688" t="str">
        <f>'01. APC &amp; OPROC ETO'!O286</f>
        <v/>
      </c>
      <c r="P286" s="690" t="str">
        <f>'01. APC &amp; OPROC ETO'!P286</f>
        <v/>
      </c>
      <c r="S286" s="359"/>
      <c r="T286" s="359"/>
    </row>
    <row r="287" spans="2:20" x14ac:dyDescent="0.2">
      <c r="B287" s="687" t="s">
        <v>1094</v>
      </c>
      <c r="C287" s="636" t="s">
        <v>2258</v>
      </c>
      <c r="D287" s="691" t="str">
        <f>IF('01. APC &amp; OPROC Manual Adj'!D287="-","-",
IF(ISNUMBER('01. APC &amp; OPROC Manual Adj'!D287),'01. APC &amp; OPROC Manual Adj'!D287*(1+VLOOKUP(LEFT($B287,2),'00. Adjustment factors'!$B$9:$M$51,D$1,FALSE)),
IF(ISNUMBER('01. APC &amp; OPROC ETO'!D287),'01. APC &amp; OPROC ETO'!D287*(1+VLOOKUP(LEFT($B287,2),'00. Adjustment factors'!$B$9:$M$51,D$1,FALSE)),"-")))</f>
        <v>-</v>
      </c>
      <c r="E287" s="688">
        <f>IF('01. APC &amp; OPROC Manual Adj'!E287="-","-",
IF(ISNUMBER('01. APC &amp; OPROC Manual Adj'!E287),'01. APC &amp; OPROC Manual Adj'!E287*(1+VLOOKUP(LEFT($B287,2),'00. Adjustment factors'!$B$9:$M$51,E$1,FALSE)),
IF(ISNUMBER('01. APC &amp; OPROC ETO'!E287),'01. APC &amp; OPROC ETO'!E287*(1+VLOOKUP(LEFT($B287,2),'00. Adjustment factors'!$B$9:$M$51,E$1,FALSE)),"-")))</f>
        <v>3030.6116984354458</v>
      </c>
      <c r="F287" s="688" t="str">
        <f>IF('01. APC &amp; OPROC Manual Adj'!F287="-","-",
IF(ISNUMBER('01. APC &amp; OPROC Manual Adj'!F287),'01. APC &amp; OPROC Manual Adj'!F287*(1+VLOOKUP(LEFT($B287,2),'00. Adjustment factors'!$B$9:$M$51,F$1,FALSE)),
IF(ISNUMBER('01. APC &amp; OPROC ETO'!F287),'01. APC &amp; OPROC ETO'!F287*(1+VLOOKUP(LEFT($B287,2),'00. Adjustment factors'!$B$9:$M$51,F$1,FALSE)),"-")))</f>
        <v>-</v>
      </c>
      <c r="G287" s="688" t="str">
        <f>IF('01. APC &amp; OPROC Manual Adj'!G287="-","-",
IF(ISNUMBER('01. APC &amp; OPROC Manual Adj'!G287),'01. APC &amp; OPROC Manual Adj'!G287*(1+VLOOKUP(LEFT($B287,2),'00. Adjustment factors'!$B$9:$M$51,G$1,FALSE)),
IF(ISNUMBER('01. APC &amp; OPROC ETO'!G287),'01. APC &amp; OPROC ETO'!G287*(1+VLOOKUP(LEFT($B287,2),'00. Adjustment factors'!$B$9:$M$51,G$1,FALSE)),"-")))</f>
        <v>-</v>
      </c>
      <c r="H287" s="688">
        <f>IF('01. APC &amp; OPROC Manual Adj'!H287&lt;&gt;"",'01. APC &amp; OPROC Manual Adj'!H287,'01. APC &amp; OPROC ETO'!H287)</f>
        <v>5</v>
      </c>
      <c r="I287" s="688">
        <f>IF('01. APC &amp; OPROC Manual Adj'!I287="-","-",
IF(ISNUMBER('01. APC &amp; OPROC Manual Adj'!I287),'01. APC &amp; OPROC Manual Adj'!I287*(1+VLOOKUP(LEFT($B287,2),'00. Adjustment factors'!$B$9:$M$51,I$1,FALSE)),
IF(ISNUMBER('01. APC &amp; OPROC ETO'!I287),'01. APC &amp; OPROC ETO'!I287*(1+VLOOKUP(LEFT($B287,2),'00. Adjustment factors'!$B$9:$M$51,I$1,FALSE)),"-")))</f>
        <v>3972.2298482168935</v>
      </c>
      <c r="J287" s="688">
        <f>IF('01. APC &amp; OPROC Manual Adj'!J287&lt;&gt;"",'01. APC &amp; OPROC Manual Adj'!J287,'01. APC &amp; OPROC ETO'!J287)</f>
        <v>26</v>
      </c>
      <c r="K287" s="688">
        <f>IF('01. APC &amp; OPROC Manual Adj'!K287="-","-",
IF(ISNUMBER('01. APC &amp; OPROC Manual Adj'!K287),'01. APC &amp; OPROC Manual Adj'!K287*(1+VLOOKUP(LEFT($B287,2),'00. Adjustment factors'!$B$9:$M$51,K$1,FALSE)),
IF(ISNUMBER('01. APC &amp; OPROC ETO'!K287),'01. APC &amp; OPROC ETO'!K287*(1+VLOOKUP(LEFT($B287,2),'00. Adjustment factors'!$B$9:$M$51,K$1,FALSE)),"-")))</f>
        <v>203.689095903023</v>
      </c>
      <c r="L287" s="688" t="str">
        <f>'01. APC &amp; OPROC ETO'!L287</f>
        <v>No</v>
      </c>
      <c r="M287" s="689" t="str">
        <f>'01. APC &amp; OPROC ETO'!M287</f>
        <v>-</v>
      </c>
      <c r="N287" s="688" t="str">
        <f>IF('01. APC &amp; OPROC Manual Adj'!N287="-","-",
IF(ISNUMBER('01. APC &amp; OPROC Manual Adj'!N287),'01. APC &amp; OPROC Manual Adj'!N287*(1+VLOOKUP(LEFT($B287,2),'00. Adjustment factors'!$B$9:$M$51,N$1,FALSE)),
IF(ISNUMBER('01. APC &amp; OPROC ETO'!N287),'01. APC &amp; OPROC ETO'!N287*(1+VLOOKUP(LEFT($B287,2),'00. Adjustment factors'!$B$9:$M$51,N$1,FALSE)),"-")))</f>
        <v>-</v>
      </c>
      <c r="O287" s="688" t="str">
        <f>'01. APC &amp; OPROC ETO'!O287</f>
        <v/>
      </c>
      <c r="P287" s="690" t="str">
        <f>'01. APC &amp; OPROC ETO'!P287</f>
        <v/>
      </c>
      <c r="S287" s="359"/>
      <c r="T287" s="359"/>
    </row>
    <row r="288" spans="2:20" x14ac:dyDescent="0.2">
      <c r="B288" s="687" t="s">
        <v>1095</v>
      </c>
      <c r="C288" s="636" t="s">
        <v>2259</v>
      </c>
      <c r="D288" s="691" t="str">
        <f>IF('01. APC &amp; OPROC Manual Adj'!D288="-","-",
IF(ISNUMBER('01. APC &amp; OPROC Manual Adj'!D288),'01. APC &amp; OPROC Manual Adj'!D288*(1+VLOOKUP(LEFT($B288,2),'00. Adjustment factors'!$B$9:$M$51,D$1,FALSE)),
IF(ISNUMBER('01. APC &amp; OPROC ETO'!D288),'01. APC &amp; OPROC ETO'!D288*(1+VLOOKUP(LEFT($B288,2),'00. Adjustment factors'!$B$9:$M$51,D$1,FALSE)),"-")))</f>
        <v>-</v>
      </c>
      <c r="E288" s="688">
        <f>IF('01. APC &amp; OPROC Manual Adj'!E288="-","-",
IF(ISNUMBER('01. APC &amp; OPROC Manual Adj'!E288),'01. APC &amp; OPROC Manual Adj'!E288*(1+VLOOKUP(LEFT($B288,2),'00. Adjustment factors'!$B$9:$M$51,E$1,FALSE)),
IF(ISNUMBER('01. APC &amp; OPROC ETO'!E288),'01. APC &amp; OPROC ETO'!E288*(1+VLOOKUP(LEFT($B288,2),'00. Adjustment factors'!$B$9:$M$51,E$1,FALSE)),"-")))</f>
        <v>7579.5699936121282</v>
      </c>
      <c r="F288" s="688" t="str">
        <f>IF('01. APC &amp; OPROC Manual Adj'!F288="-","-",
IF(ISNUMBER('01. APC &amp; OPROC Manual Adj'!F288),'01. APC &amp; OPROC Manual Adj'!F288*(1+VLOOKUP(LEFT($B288,2),'00. Adjustment factors'!$B$9:$M$51,F$1,FALSE)),
IF(ISNUMBER('01. APC &amp; OPROC ETO'!F288),'01. APC &amp; OPROC ETO'!F288*(1+VLOOKUP(LEFT($B288,2),'00. Adjustment factors'!$B$9:$M$51,F$1,FALSE)),"-")))</f>
        <v>-</v>
      </c>
      <c r="G288" s="688" t="str">
        <f>IF('01. APC &amp; OPROC Manual Adj'!G288="-","-",
IF(ISNUMBER('01. APC &amp; OPROC Manual Adj'!G288),'01. APC &amp; OPROC Manual Adj'!G288*(1+VLOOKUP(LEFT($B288,2),'00. Adjustment factors'!$B$9:$M$51,G$1,FALSE)),
IF(ISNUMBER('01. APC &amp; OPROC ETO'!G288),'01. APC &amp; OPROC ETO'!G288*(1+VLOOKUP(LEFT($B288,2),'00. Adjustment factors'!$B$9:$M$51,G$1,FALSE)),"-")))</f>
        <v>-</v>
      </c>
      <c r="H288" s="688">
        <f>IF('01. APC &amp; OPROC Manual Adj'!H288&lt;&gt;"",'01. APC &amp; OPROC Manual Adj'!H288,'01. APC &amp; OPROC ETO'!H288)</f>
        <v>5</v>
      </c>
      <c r="I288" s="688">
        <f>IF('01. APC &amp; OPROC Manual Adj'!I288="-","-",
IF(ISNUMBER('01. APC &amp; OPROC Manual Adj'!I288),'01. APC &amp; OPROC Manual Adj'!I288*(1+VLOOKUP(LEFT($B288,2),'00. Adjustment factors'!$B$9:$M$51,I$1,FALSE)),
IF(ISNUMBER('01. APC &amp; OPROC ETO'!I288),'01. APC &amp; OPROC ETO'!I288*(1+VLOOKUP(LEFT($B288,2),'00. Adjustment factors'!$B$9:$M$51,I$1,FALSE)),"-")))</f>
        <v>11829.521448976617</v>
      </c>
      <c r="J288" s="688">
        <f>IF('01. APC &amp; OPROC Manual Adj'!J288&lt;&gt;"",'01. APC &amp; OPROC Manual Adj'!J288,'01. APC &amp; OPROC ETO'!J288)</f>
        <v>37</v>
      </c>
      <c r="K288" s="688">
        <f>IF('01. APC &amp; OPROC Manual Adj'!K288="-","-",
IF(ISNUMBER('01. APC &amp; OPROC Manual Adj'!K288),'01. APC &amp; OPROC Manual Adj'!K288*(1+VLOOKUP(LEFT($B288,2),'00. Adjustment factors'!$B$9:$M$51,K$1,FALSE)),
IF(ISNUMBER('01. APC &amp; OPROC ETO'!K288),'01. APC &amp; OPROC ETO'!K288*(1+VLOOKUP(LEFT($B288,2),'00. Adjustment factors'!$B$9:$M$51,K$1,FALSE)),"-")))</f>
        <v>264.26288449327137</v>
      </c>
      <c r="L288" s="688" t="str">
        <f>'01. APC &amp; OPROC ETO'!L288</f>
        <v>No</v>
      </c>
      <c r="M288" s="689" t="str">
        <f>'01. APC &amp; OPROC ETO'!M288</f>
        <v>-</v>
      </c>
      <c r="N288" s="688" t="str">
        <f>IF('01. APC &amp; OPROC Manual Adj'!N288="-","-",
IF(ISNUMBER('01. APC &amp; OPROC Manual Adj'!N288),'01. APC &amp; OPROC Manual Adj'!N288*(1+VLOOKUP(LEFT($B288,2),'00. Adjustment factors'!$B$9:$M$51,N$1,FALSE)),
IF(ISNUMBER('01. APC &amp; OPROC ETO'!N288),'01. APC &amp; OPROC ETO'!N288*(1+VLOOKUP(LEFT($B288,2),'00. Adjustment factors'!$B$9:$M$51,N$1,FALSE)),"-")))</f>
        <v>-</v>
      </c>
      <c r="O288" s="688" t="str">
        <f>'01. APC &amp; OPROC ETO'!O288</f>
        <v/>
      </c>
      <c r="P288" s="690" t="str">
        <f>'01. APC &amp; OPROC ETO'!P288</f>
        <v/>
      </c>
      <c r="S288" s="359"/>
      <c r="T288" s="359"/>
    </row>
    <row r="289" spans="2:20" x14ac:dyDescent="0.2">
      <c r="B289" s="687" t="s">
        <v>1096</v>
      </c>
      <c r="C289" s="636" t="s">
        <v>2260</v>
      </c>
      <c r="D289" s="691" t="str">
        <f>IF('01. APC &amp; OPROC Manual Adj'!D289="-","-",
IF(ISNUMBER('01. APC &amp; OPROC Manual Adj'!D289),'01. APC &amp; OPROC Manual Adj'!D289*(1+VLOOKUP(LEFT($B289,2),'00. Adjustment factors'!$B$9:$M$51,D$1,FALSE)),
IF(ISNUMBER('01. APC &amp; OPROC ETO'!D289),'01. APC &amp; OPROC ETO'!D289*(1+VLOOKUP(LEFT($B289,2),'00. Adjustment factors'!$B$9:$M$51,D$1,FALSE)),"-")))</f>
        <v>-</v>
      </c>
      <c r="E289" s="688">
        <f>IF('01. APC &amp; OPROC Manual Adj'!E289="-","-",
IF(ISNUMBER('01. APC &amp; OPROC Manual Adj'!E289),'01. APC &amp; OPROC Manual Adj'!E289*(1+VLOOKUP(LEFT($B289,2),'00. Adjustment factors'!$B$9:$M$51,E$1,FALSE)),
IF(ISNUMBER('01. APC &amp; OPROC ETO'!E289),'01. APC &amp; OPROC ETO'!E289*(1+VLOOKUP(LEFT($B289,2),'00. Adjustment factors'!$B$9:$M$51,E$1,FALSE)),"-")))</f>
        <v>4633.0856433272311</v>
      </c>
      <c r="F289" s="688" t="str">
        <f>IF('01. APC &amp; OPROC Manual Adj'!F289="-","-",
IF(ISNUMBER('01. APC &amp; OPROC Manual Adj'!F289),'01. APC &amp; OPROC Manual Adj'!F289*(1+VLOOKUP(LEFT($B289,2),'00. Adjustment factors'!$B$9:$M$51,F$1,FALSE)),
IF(ISNUMBER('01. APC &amp; OPROC ETO'!F289),'01. APC &amp; OPROC ETO'!F289*(1+VLOOKUP(LEFT($B289,2),'00. Adjustment factors'!$B$9:$M$51,F$1,FALSE)),"-")))</f>
        <v>-</v>
      </c>
      <c r="G289" s="688" t="str">
        <f>IF('01. APC &amp; OPROC Manual Adj'!G289="-","-",
IF(ISNUMBER('01. APC &amp; OPROC Manual Adj'!G289),'01. APC &amp; OPROC Manual Adj'!G289*(1+VLOOKUP(LEFT($B289,2),'00. Adjustment factors'!$B$9:$M$51,G$1,FALSE)),
IF(ISNUMBER('01. APC &amp; OPROC ETO'!G289),'01. APC &amp; OPROC ETO'!G289*(1+VLOOKUP(LEFT($B289,2),'00. Adjustment factors'!$B$9:$M$51,G$1,FALSE)),"-")))</f>
        <v>-</v>
      </c>
      <c r="H289" s="688">
        <f>IF('01. APC &amp; OPROC Manual Adj'!H289&lt;&gt;"",'01. APC &amp; OPROC Manual Adj'!H289,'01. APC &amp; OPROC ETO'!H289)</f>
        <v>5</v>
      </c>
      <c r="I289" s="688">
        <f>IF('01. APC &amp; OPROC Manual Adj'!I289="-","-",
IF(ISNUMBER('01. APC &amp; OPROC Manual Adj'!I289),'01. APC &amp; OPROC Manual Adj'!I289*(1+VLOOKUP(LEFT($B289,2),'00. Adjustment factors'!$B$9:$M$51,I$1,FALSE)),
IF(ISNUMBER('01. APC &amp; OPROC ETO'!I289),'01. APC &amp; OPROC ETO'!I289*(1+VLOOKUP(LEFT($B289,2),'00. Adjustment factors'!$B$9:$M$51,I$1,FALSE)),"-")))</f>
        <v>8509.0251532995208</v>
      </c>
      <c r="J289" s="688">
        <f>IF('01. APC &amp; OPROC Manual Adj'!J289&lt;&gt;"",'01. APC &amp; OPROC Manual Adj'!J289,'01. APC &amp; OPROC ETO'!J289)</f>
        <v>42</v>
      </c>
      <c r="K289" s="688">
        <f>IF('01. APC &amp; OPROC Manual Adj'!K289="-","-",
IF(ISNUMBER('01. APC &amp; OPROC Manual Adj'!K289),'01. APC &amp; OPROC Manual Adj'!K289*(1+VLOOKUP(LEFT($B289,2),'00. Adjustment factors'!$B$9:$M$51,K$1,FALSE)),
IF(ISNUMBER('01. APC &amp; OPROC ETO'!K289),'01. APC &amp; OPROC ETO'!K289*(1+VLOOKUP(LEFT($B289,2),'00. Adjustment factors'!$B$9:$M$51,K$1,FALSE)),"-")))</f>
        <v>203.689095903023</v>
      </c>
      <c r="L289" s="688" t="str">
        <f>'01. APC &amp; OPROC ETO'!L289</f>
        <v>No</v>
      </c>
      <c r="M289" s="689" t="str">
        <f>'01. APC &amp; OPROC ETO'!M289</f>
        <v>-</v>
      </c>
      <c r="N289" s="688" t="str">
        <f>IF('01. APC &amp; OPROC Manual Adj'!N289="-","-",
IF(ISNUMBER('01. APC &amp; OPROC Manual Adj'!N289),'01. APC &amp; OPROC Manual Adj'!N289*(1+VLOOKUP(LEFT($B289,2),'00. Adjustment factors'!$B$9:$M$51,N$1,FALSE)),
IF(ISNUMBER('01. APC &amp; OPROC ETO'!N289),'01. APC &amp; OPROC ETO'!N289*(1+VLOOKUP(LEFT($B289,2),'00. Adjustment factors'!$B$9:$M$51,N$1,FALSE)),"-")))</f>
        <v>-</v>
      </c>
      <c r="O289" s="688" t="str">
        <f>'01. APC &amp; OPROC ETO'!O289</f>
        <v/>
      </c>
      <c r="P289" s="690" t="str">
        <f>'01. APC &amp; OPROC ETO'!P289</f>
        <v/>
      </c>
      <c r="S289" s="359"/>
      <c r="T289" s="359"/>
    </row>
    <row r="290" spans="2:20" x14ac:dyDescent="0.2">
      <c r="B290" s="687" t="s">
        <v>1097</v>
      </c>
      <c r="C290" s="636" t="s">
        <v>2261</v>
      </c>
      <c r="D290" s="691" t="str">
        <f>IF('01. APC &amp; OPROC Manual Adj'!D290="-","-",
IF(ISNUMBER('01. APC &amp; OPROC Manual Adj'!D290),'01. APC &amp; OPROC Manual Adj'!D290*(1+VLOOKUP(LEFT($B290,2),'00. Adjustment factors'!$B$9:$M$51,D$1,FALSE)),
IF(ISNUMBER('01. APC &amp; OPROC ETO'!D290),'01. APC &amp; OPROC ETO'!D290*(1+VLOOKUP(LEFT($B290,2),'00. Adjustment factors'!$B$9:$M$51,D$1,FALSE)),"-")))</f>
        <v>-</v>
      </c>
      <c r="E290" s="688">
        <f>IF('01. APC &amp; OPROC Manual Adj'!E290="-","-",
IF(ISNUMBER('01. APC &amp; OPROC Manual Adj'!E290),'01. APC &amp; OPROC Manual Adj'!E290*(1+VLOOKUP(LEFT($B290,2),'00. Adjustment factors'!$B$9:$M$51,E$1,FALSE)),
IF(ISNUMBER('01. APC &amp; OPROC ETO'!E290),'01. APC &amp; OPROC ETO'!E290*(1+VLOOKUP(LEFT($B290,2),'00. Adjustment factors'!$B$9:$M$51,E$1,FALSE)),"-")))</f>
        <v>3735.0515413828152</v>
      </c>
      <c r="F290" s="688" t="str">
        <f>IF('01. APC &amp; OPROC Manual Adj'!F290="-","-",
IF(ISNUMBER('01. APC &amp; OPROC Manual Adj'!F290),'01. APC &amp; OPROC Manual Adj'!F290*(1+VLOOKUP(LEFT($B290,2),'00. Adjustment factors'!$B$9:$M$51,F$1,FALSE)),
IF(ISNUMBER('01. APC &amp; OPROC ETO'!F290),'01. APC &amp; OPROC ETO'!F290*(1+VLOOKUP(LEFT($B290,2),'00. Adjustment factors'!$B$9:$M$51,F$1,FALSE)),"-")))</f>
        <v>-</v>
      </c>
      <c r="G290" s="688" t="str">
        <f>IF('01. APC &amp; OPROC Manual Adj'!G290="-","-",
IF(ISNUMBER('01. APC &amp; OPROC Manual Adj'!G290),'01. APC &amp; OPROC Manual Adj'!G290*(1+VLOOKUP(LEFT($B290,2),'00. Adjustment factors'!$B$9:$M$51,G$1,FALSE)),
IF(ISNUMBER('01. APC &amp; OPROC ETO'!G290),'01. APC &amp; OPROC ETO'!G290*(1+VLOOKUP(LEFT($B290,2),'00. Adjustment factors'!$B$9:$M$51,G$1,FALSE)),"-")))</f>
        <v>-</v>
      </c>
      <c r="H290" s="688">
        <f>IF('01. APC &amp; OPROC Manual Adj'!H290&lt;&gt;"",'01. APC &amp; OPROC Manual Adj'!H290,'01. APC &amp; OPROC ETO'!H290)</f>
        <v>9</v>
      </c>
      <c r="I290" s="688">
        <f>IF('01. APC &amp; OPROC Manual Adj'!I290="-","-",
IF(ISNUMBER('01. APC &amp; OPROC Manual Adj'!I290),'01. APC &amp; OPROC Manual Adj'!I290*(1+VLOOKUP(LEFT($B290,2),'00. Adjustment factors'!$B$9:$M$51,I$1,FALSE)),
IF(ISNUMBER('01. APC &amp; OPROC ETO'!I290),'01. APC &amp; OPROC ETO'!I290*(1+VLOOKUP(LEFT($B290,2),'00. Adjustment factors'!$B$9:$M$51,I$1,FALSE)),"-")))</f>
        <v>7275.4952412607454</v>
      </c>
      <c r="J290" s="688">
        <f>IF('01. APC &amp; OPROC Manual Adj'!J290&lt;&gt;"",'01. APC &amp; OPROC Manual Adj'!J290,'01. APC &amp; OPROC ETO'!J290)</f>
        <v>55</v>
      </c>
      <c r="K290" s="688">
        <f>IF('01. APC &amp; OPROC Manual Adj'!K290="-","-",
IF(ISNUMBER('01. APC &amp; OPROC Manual Adj'!K290),'01. APC &amp; OPROC Manual Adj'!K290*(1+VLOOKUP(LEFT($B290,2),'00. Adjustment factors'!$B$9:$M$51,K$1,FALSE)),
IF(ISNUMBER('01. APC &amp; OPROC ETO'!K290),'01. APC &amp; OPROC ETO'!K290*(1+VLOOKUP(LEFT($B290,2),'00. Adjustment factors'!$B$9:$M$51,K$1,FALSE)),"-")))</f>
        <v>203.689095903023</v>
      </c>
      <c r="L290" s="688" t="str">
        <f>'01. APC &amp; OPROC ETO'!L290</f>
        <v>No</v>
      </c>
      <c r="M290" s="689" t="str">
        <f>'01. APC &amp; OPROC ETO'!M290</f>
        <v>-</v>
      </c>
      <c r="N290" s="688" t="str">
        <f>IF('01. APC &amp; OPROC Manual Adj'!N290="-","-",
IF(ISNUMBER('01. APC &amp; OPROC Manual Adj'!N290),'01. APC &amp; OPROC Manual Adj'!N290*(1+VLOOKUP(LEFT($B290,2),'00. Adjustment factors'!$B$9:$M$51,N$1,FALSE)),
IF(ISNUMBER('01. APC &amp; OPROC ETO'!N290),'01. APC &amp; OPROC ETO'!N290*(1+VLOOKUP(LEFT($B290,2),'00. Adjustment factors'!$B$9:$M$51,N$1,FALSE)),"-")))</f>
        <v>-</v>
      </c>
      <c r="O290" s="688" t="str">
        <f>'01. APC &amp; OPROC ETO'!O290</f>
        <v/>
      </c>
      <c r="P290" s="690" t="str">
        <f>'01. APC &amp; OPROC ETO'!P290</f>
        <v/>
      </c>
      <c r="S290" s="359"/>
      <c r="T290" s="359"/>
    </row>
    <row r="291" spans="2:20" x14ac:dyDescent="0.2">
      <c r="B291" s="687" t="s">
        <v>1098</v>
      </c>
      <c r="C291" s="636" t="s">
        <v>2262</v>
      </c>
      <c r="D291" s="691" t="str">
        <f>IF('01. APC &amp; OPROC Manual Adj'!D291="-","-",
IF(ISNUMBER('01. APC &amp; OPROC Manual Adj'!D291),'01. APC &amp; OPROC Manual Adj'!D291*(1+VLOOKUP(LEFT($B291,2),'00. Adjustment factors'!$B$9:$M$51,D$1,FALSE)),
IF(ISNUMBER('01. APC &amp; OPROC ETO'!D291),'01. APC &amp; OPROC ETO'!D291*(1+VLOOKUP(LEFT($B291,2),'00. Adjustment factors'!$B$9:$M$51,D$1,FALSE)),"-")))</f>
        <v>-</v>
      </c>
      <c r="E291" s="688">
        <f>IF('01. APC &amp; OPROC Manual Adj'!E291="-","-",
IF(ISNUMBER('01. APC &amp; OPROC Manual Adj'!E291),'01. APC &amp; OPROC Manual Adj'!E291*(1+VLOOKUP(LEFT($B291,2),'00. Adjustment factors'!$B$9:$M$51,E$1,FALSE)),
IF(ISNUMBER('01. APC &amp; OPROC ETO'!E291),'01. APC &amp; OPROC ETO'!E291*(1+VLOOKUP(LEFT($B291,2),'00. Adjustment factors'!$B$9:$M$51,E$1,FALSE)),"-")))</f>
        <v>1250.7608146720199</v>
      </c>
      <c r="F291" s="688" t="str">
        <f>IF('01. APC &amp; OPROC Manual Adj'!F291="-","-",
IF(ISNUMBER('01. APC &amp; OPROC Manual Adj'!F291),'01. APC &amp; OPROC Manual Adj'!F291*(1+VLOOKUP(LEFT($B291,2),'00. Adjustment factors'!$B$9:$M$51,F$1,FALSE)),
IF(ISNUMBER('01. APC &amp; OPROC ETO'!F291),'01. APC &amp; OPROC ETO'!F291*(1+VLOOKUP(LEFT($B291,2),'00. Adjustment factors'!$B$9:$M$51,F$1,FALSE)),"-")))</f>
        <v>-</v>
      </c>
      <c r="G291" s="688" t="str">
        <f>IF('01. APC &amp; OPROC Manual Adj'!G291="-","-",
IF(ISNUMBER('01. APC &amp; OPROC Manual Adj'!G291),'01. APC &amp; OPROC Manual Adj'!G291*(1+VLOOKUP(LEFT($B291,2),'00. Adjustment factors'!$B$9:$M$51,G$1,FALSE)),
IF(ISNUMBER('01. APC &amp; OPROC ETO'!G291),'01. APC &amp; OPROC ETO'!G291*(1+VLOOKUP(LEFT($B291,2),'00. Adjustment factors'!$B$9:$M$51,G$1,FALSE)),"-")))</f>
        <v>-</v>
      </c>
      <c r="H291" s="688">
        <f>IF('01. APC &amp; OPROC Manual Adj'!H291&lt;&gt;"",'01. APC &amp; OPROC Manual Adj'!H291,'01. APC &amp; OPROC ETO'!H291)</f>
        <v>5</v>
      </c>
      <c r="I291" s="688">
        <f>IF('01. APC &amp; OPROC Manual Adj'!I291="-","-",
IF(ISNUMBER('01. APC &amp; OPROC Manual Adj'!I291),'01. APC &amp; OPROC Manual Adj'!I291*(1+VLOOKUP(LEFT($B291,2),'00. Adjustment factors'!$B$9:$M$51,I$1,FALSE)),
IF(ISNUMBER('01. APC &amp; OPROC ETO'!I291),'01. APC &amp; OPROC ETO'!I291*(1+VLOOKUP(LEFT($B291,2),'00. Adjustment factors'!$B$9:$M$51,I$1,FALSE)),"-")))</f>
        <v>3263.735675238172</v>
      </c>
      <c r="J291" s="688">
        <f>IF('01. APC &amp; OPROC Manual Adj'!J291&lt;&gt;"",'01. APC &amp; OPROC Manual Adj'!J291,'01. APC &amp; OPROC ETO'!J291)</f>
        <v>26</v>
      </c>
      <c r="K291" s="688">
        <f>IF('01. APC &amp; OPROC Manual Adj'!K291="-","-",
IF(ISNUMBER('01. APC &amp; OPROC Manual Adj'!K291),'01. APC &amp; OPROC Manual Adj'!K291*(1+VLOOKUP(LEFT($B291,2),'00. Adjustment factors'!$B$9:$M$51,K$1,FALSE)),
IF(ISNUMBER('01. APC &amp; OPROC ETO'!K291),'01. APC &amp; OPROC ETO'!K291*(1+VLOOKUP(LEFT($B291,2),'00. Adjustment factors'!$B$9:$M$51,K$1,FALSE)),"-")))</f>
        <v>203.689095903023</v>
      </c>
      <c r="L291" s="688" t="str">
        <f>'01. APC &amp; OPROC ETO'!L291</f>
        <v>No</v>
      </c>
      <c r="M291" s="689" t="str">
        <f>'01. APC &amp; OPROC ETO'!M291</f>
        <v>-</v>
      </c>
      <c r="N291" s="688" t="str">
        <f>IF('01. APC &amp; OPROC Manual Adj'!N291="-","-",
IF(ISNUMBER('01. APC &amp; OPROC Manual Adj'!N291),'01. APC &amp; OPROC Manual Adj'!N291*(1+VLOOKUP(LEFT($B291,2),'00. Adjustment factors'!$B$9:$M$51,N$1,FALSE)),
IF(ISNUMBER('01. APC &amp; OPROC ETO'!N291),'01. APC &amp; OPROC ETO'!N291*(1+VLOOKUP(LEFT($B291,2),'00. Adjustment factors'!$B$9:$M$51,N$1,FALSE)),"-")))</f>
        <v>-</v>
      </c>
      <c r="O291" s="688" t="str">
        <f>'01. APC &amp; OPROC ETO'!O291</f>
        <v/>
      </c>
      <c r="P291" s="690" t="str">
        <f>'01. APC &amp; OPROC ETO'!P291</f>
        <v/>
      </c>
      <c r="S291" s="359"/>
      <c r="T291" s="359"/>
    </row>
    <row r="292" spans="2:20" x14ac:dyDescent="0.2">
      <c r="B292" s="687" t="s">
        <v>1099</v>
      </c>
      <c r="C292" s="636" t="s">
        <v>2263</v>
      </c>
      <c r="D292" s="691" t="str">
        <f>IF('01. APC &amp; OPROC Manual Adj'!D292="-","-",
IF(ISNUMBER('01. APC &amp; OPROC Manual Adj'!D292),'01. APC &amp; OPROC Manual Adj'!D292*(1+VLOOKUP(LEFT($B292,2),'00. Adjustment factors'!$B$9:$M$51,D$1,FALSE)),
IF(ISNUMBER('01. APC &amp; OPROC ETO'!D292),'01. APC &amp; OPROC ETO'!D292*(1+VLOOKUP(LEFT($B292,2),'00. Adjustment factors'!$B$9:$M$51,D$1,FALSE)),"-")))</f>
        <v>-</v>
      </c>
      <c r="E292" s="688">
        <f>IF('01. APC &amp; OPROC Manual Adj'!E292="-","-",
IF(ISNUMBER('01. APC &amp; OPROC Manual Adj'!E292),'01. APC &amp; OPROC Manual Adj'!E292*(1+VLOOKUP(LEFT($B292,2),'00. Adjustment factors'!$B$9:$M$51,E$1,FALSE)),
IF(ISNUMBER('01. APC &amp; OPROC ETO'!E292),'01. APC &amp; OPROC ETO'!E292*(1+VLOOKUP(LEFT($B292,2),'00. Adjustment factors'!$B$9:$M$51,E$1,FALSE)),"-")))</f>
        <v>4699.9820888445356</v>
      </c>
      <c r="F292" s="688" t="str">
        <f>IF('01. APC &amp; OPROC Manual Adj'!F292="-","-",
IF(ISNUMBER('01. APC &amp; OPROC Manual Adj'!F292),'01. APC &amp; OPROC Manual Adj'!F292*(1+VLOOKUP(LEFT($B292,2),'00. Adjustment factors'!$B$9:$M$51,F$1,FALSE)),
IF(ISNUMBER('01. APC &amp; OPROC ETO'!F292),'01. APC &amp; OPROC ETO'!F292*(1+VLOOKUP(LEFT($B292,2),'00. Adjustment factors'!$B$9:$M$51,F$1,FALSE)),"-")))</f>
        <v>-</v>
      </c>
      <c r="G292" s="688" t="str">
        <f>IF('01. APC &amp; OPROC Manual Adj'!G292="-","-",
IF(ISNUMBER('01. APC &amp; OPROC Manual Adj'!G292),'01. APC &amp; OPROC Manual Adj'!G292*(1+VLOOKUP(LEFT($B292,2),'00. Adjustment factors'!$B$9:$M$51,G$1,FALSE)),
IF(ISNUMBER('01. APC &amp; OPROC ETO'!G292),'01. APC &amp; OPROC ETO'!G292*(1+VLOOKUP(LEFT($B292,2),'00. Adjustment factors'!$B$9:$M$51,G$1,FALSE)),"-")))</f>
        <v>-</v>
      </c>
      <c r="H292" s="688">
        <f>IF('01. APC &amp; OPROC Manual Adj'!H292&lt;&gt;"",'01. APC &amp; OPROC Manual Adj'!H292,'01. APC &amp; OPROC ETO'!H292)</f>
        <v>5</v>
      </c>
      <c r="I292" s="688">
        <f>IF('01. APC &amp; OPROC Manual Adj'!I292="-","-",
IF(ISNUMBER('01. APC &amp; OPROC Manual Adj'!I292),'01. APC &amp; OPROC Manual Adj'!I292*(1+VLOOKUP(LEFT($B292,2),'00. Adjustment factors'!$B$9:$M$51,I$1,FALSE)),
IF(ISNUMBER('01. APC &amp; OPROC ETO'!I292),'01. APC &amp; OPROC ETO'!I292*(1+VLOOKUP(LEFT($B292,2),'00. Adjustment factors'!$B$9:$M$51,I$1,FALSE)),"-")))</f>
        <v>6259.8855684071277</v>
      </c>
      <c r="J292" s="688">
        <f>IF('01. APC &amp; OPROC Manual Adj'!J292&lt;&gt;"",'01. APC &amp; OPROC Manual Adj'!J292,'01. APC &amp; OPROC ETO'!J292)</f>
        <v>37</v>
      </c>
      <c r="K292" s="688">
        <f>IF('01. APC &amp; OPROC Manual Adj'!K292="-","-",
IF(ISNUMBER('01. APC &amp; OPROC Manual Adj'!K292),'01. APC &amp; OPROC Manual Adj'!K292*(1+VLOOKUP(LEFT($B292,2),'00. Adjustment factors'!$B$9:$M$51,K$1,FALSE)),
IF(ISNUMBER('01. APC &amp; OPROC ETO'!K292),'01. APC &amp; OPROC ETO'!K292*(1+VLOOKUP(LEFT($B292,2),'00. Adjustment factors'!$B$9:$M$51,K$1,FALSE)),"-")))</f>
        <v>203.689095903023</v>
      </c>
      <c r="L292" s="688" t="str">
        <f>'01. APC &amp; OPROC ETO'!L292</f>
        <v>No</v>
      </c>
      <c r="M292" s="689" t="str">
        <f>'01. APC &amp; OPROC ETO'!M292</f>
        <v>-</v>
      </c>
      <c r="N292" s="688" t="str">
        <f>IF('01. APC &amp; OPROC Manual Adj'!N292="-","-",
IF(ISNUMBER('01. APC &amp; OPROC Manual Adj'!N292),'01. APC &amp; OPROC Manual Adj'!N292*(1+VLOOKUP(LEFT($B292,2),'00. Adjustment factors'!$B$9:$M$51,N$1,FALSE)),
IF(ISNUMBER('01. APC &amp; OPROC ETO'!N292),'01. APC &amp; OPROC ETO'!N292*(1+VLOOKUP(LEFT($B292,2),'00. Adjustment factors'!$B$9:$M$51,N$1,FALSE)),"-")))</f>
        <v>-</v>
      </c>
      <c r="O292" s="688" t="str">
        <f>'01. APC &amp; OPROC ETO'!O292</f>
        <v/>
      </c>
      <c r="P292" s="690" t="str">
        <f>'01. APC &amp; OPROC ETO'!P292</f>
        <v/>
      </c>
      <c r="S292" s="359"/>
      <c r="T292" s="359"/>
    </row>
    <row r="293" spans="2:20" x14ac:dyDescent="0.2">
      <c r="B293" s="687" t="s">
        <v>1100</v>
      </c>
      <c r="C293" s="636" t="s">
        <v>2264</v>
      </c>
      <c r="D293" s="691" t="str">
        <f>IF('01. APC &amp; OPROC Manual Adj'!D293="-","-",
IF(ISNUMBER('01. APC &amp; OPROC Manual Adj'!D293),'01. APC &amp; OPROC Manual Adj'!D293*(1+VLOOKUP(LEFT($B293,2),'00. Adjustment factors'!$B$9:$M$51,D$1,FALSE)),
IF(ISNUMBER('01. APC &amp; OPROC ETO'!D293),'01. APC &amp; OPROC ETO'!D293*(1+VLOOKUP(LEFT($B293,2),'00. Adjustment factors'!$B$9:$M$51,D$1,FALSE)),"-")))</f>
        <v>-</v>
      </c>
      <c r="E293" s="688">
        <f>IF('01. APC &amp; OPROC Manual Adj'!E293="-","-",
IF(ISNUMBER('01. APC &amp; OPROC Manual Adj'!E293),'01. APC &amp; OPROC Manual Adj'!E293*(1+VLOOKUP(LEFT($B293,2),'00. Adjustment factors'!$B$9:$M$51,E$1,FALSE)),
IF(ISNUMBER('01. APC &amp; OPROC ETO'!E293),'01. APC &amp; OPROC ETO'!E293*(1+VLOOKUP(LEFT($B293,2),'00. Adjustment factors'!$B$9:$M$51,E$1,FALSE)),"-")))</f>
        <v>6859.9264130471893</v>
      </c>
      <c r="F293" s="688" t="str">
        <f>IF('01. APC &amp; OPROC Manual Adj'!F293="-","-",
IF(ISNUMBER('01. APC &amp; OPROC Manual Adj'!F293),'01. APC &amp; OPROC Manual Adj'!F293*(1+VLOOKUP(LEFT($B293,2),'00. Adjustment factors'!$B$9:$M$51,F$1,FALSE)),
IF(ISNUMBER('01. APC &amp; OPROC ETO'!F293),'01. APC &amp; OPROC ETO'!F293*(1+VLOOKUP(LEFT($B293,2),'00. Adjustment factors'!$B$9:$M$51,F$1,FALSE)),"-")))</f>
        <v>-</v>
      </c>
      <c r="G293" s="688" t="str">
        <f>IF('01. APC &amp; OPROC Manual Adj'!G293="-","-",
IF(ISNUMBER('01. APC &amp; OPROC Manual Adj'!G293),'01. APC &amp; OPROC Manual Adj'!G293*(1+VLOOKUP(LEFT($B293,2),'00. Adjustment factors'!$B$9:$M$51,G$1,FALSE)),
IF(ISNUMBER('01. APC &amp; OPROC ETO'!G293),'01. APC &amp; OPROC ETO'!G293*(1+VLOOKUP(LEFT($B293,2),'00. Adjustment factors'!$B$9:$M$51,G$1,FALSE)),"-")))</f>
        <v>-</v>
      </c>
      <c r="H293" s="688">
        <f>IF('01. APC &amp; OPROC Manual Adj'!H293&lt;&gt;"",'01. APC &amp; OPROC Manual Adj'!H293,'01. APC &amp; OPROC ETO'!H293)</f>
        <v>14</v>
      </c>
      <c r="I293" s="688">
        <f>IF('01. APC &amp; OPROC Manual Adj'!I293="-","-",
IF(ISNUMBER('01. APC &amp; OPROC Manual Adj'!I293),'01. APC &amp; OPROC Manual Adj'!I293*(1+VLOOKUP(LEFT($B293,2),'00. Adjustment factors'!$B$9:$M$51,I$1,FALSE)),
IF(ISNUMBER('01. APC &amp; OPROC ETO'!I293),'01. APC &amp; OPROC ETO'!I293*(1+VLOOKUP(LEFT($B293,2),'00. Adjustment factors'!$B$9:$M$51,I$1,FALSE)),"-")))</f>
        <v>8211.0318959951655</v>
      </c>
      <c r="J293" s="688">
        <f>IF('01. APC &amp; OPROC Manual Adj'!J293&lt;&gt;"",'01. APC &amp; OPROC Manual Adj'!J293,'01. APC &amp; OPROC ETO'!J293)</f>
        <v>36</v>
      </c>
      <c r="K293" s="688">
        <f>IF('01. APC &amp; OPROC Manual Adj'!K293="-","-",
IF(ISNUMBER('01. APC &amp; OPROC Manual Adj'!K293),'01. APC &amp; OPROC Manual Adj'!K293*(1+VLOOKUP(LEFT($B293,2),'00. Adjustment factors'!$B$9:$M$51,K$1,FALSE)),
IF(ISNUMBER('01. APC &amp; OPROC ETO'!K293),'01. APC &amp; OPROC ETO'!K293*(1+VLOOKUP(LEFT($B293,2),'00. Adjustment factors'!$B$9:$M$51,K$1,FALSE)),"-")))</f>
        <v>203.689095903023</v>
      </c>
      <c r="L293" s="688" t="str">
        <f>'01. APC &amp; OPROC ETO'!L293</f>
        <v>No</v>
      </c>
      <c r="M293" s="689" t="str">
        <f>'01. APC &amp; OPROC ETO'!M293</f>
        <v>-</v>
      </c>
      <c r="N293" s="688" t="str">
        <f>IF('01. APC &amp; OPROC Manual Adj'!N293="-","-",
IF(ISNUMBER('01. APC &amp; OPROC Manual Adj'!N293),'01. APC &amp; OPROC Manual Adj'!N293*(1+VLOOKUP(LEFT($B293,2),'00. Adjustment factors'!$B$9:$M$51,N$1,FALSE)),
IF(ISNUMBER('01. APC &amp; OPROC ETO'!N293),'01. APC &amp; OPROC ETO'!N293*(1+VLOOKUP(LEFT($B293,2),'00. Adjustment factors'!$B$9:$M$51,N$1,FALSE)),"-")))</f>
        <v>-</v>
      </c>
      <c r="O293" s="688" t="str">
        <f>'01. APC &amp; OPROC ETO'!O293</f>
        <v/>
      </c>
      <c r="P293" s="690" t="str">
        <f>'01. APC &amp; OPROC ETO'!P293</f>
        <v/>
      </c>
      <c r="S293" s="359"/>
      <c r="T293" s="359"/>
    </row>
    <row r="294" spans="2:20" x14ac:dyDescent="0.2">
      <c r="B294" s="687" t="s">
        <v>1101</v>
      </c>
      <c r="C294" s="636" t="s">
        <v>2265</v>
      </c>
      <c r="D294" s="691" t="str">
        <f>IF('01. APC &amp; OPROC Manual Adj'!D294="-","-",
IF(ISNUMBER('01. APC &amp; OPROC Manual Adj'!D294),'01. APC &amp; OPROC Manual Adj'!D294*(1+VLOOKUP(LEFT($B294,2),'00. Adjustment factors'!$B$9:$M$51,D$1,FALSE)),
IF(ISNUMBER('01. APC &amp; OPROC ETO'!D294),'01. APC &amp; OPROC ETO'!D294*(1+VLOOKUP(LEFT($B294,2),'00. Adjustment factors'!$B$9:$M$51,D$1,FALSE)),"-")))</f>
        <v>-</v>
      </c>
      <c r="E294" s="688">
        <f>IF('01. APC &amp; OPROC Manual Adj'!E294="-","-",
IF(ISNUMBER('01. APC &amp; OPROC Manual Adj'!E294),'01. APC &amp; OPROC Manual Adj'!E294*(1+VLOOKUP(LEFT($B294,2),'00. Adjustment factors'!$B$9:$M$51,E$1,FALSE)),
IF(ISNUMBER('01. APC &amp; OPROC ETO'!E294),'01. APC &amp; OPROC ETO'!E294*(1+VLOOKUP(LEFT($B294,2),'00. Adjustment factors'!$B$9:$M$51,E$1,FALSE)),"-")))</f>
        <v>8276.9147590046323</v>
      </c>
      <c r="F294" s="688" t="str">
        <f>IF('01. APC &amp; OPROC Manual Adj'!F294="-","-",
IF(ISNUMBER('01. APC &amp; OPROC Manual Adj'!F294),'01. APC &amp; OPROC Manual Adj'!F294*(1+VLOOKUP(LEFT($B294,2),'00. Adjustment factors'!$B$9:$M$51,F$1,FALSE)),
IF(ISNUMBER('01. APC &amp; OPROC ETO'!F294),'01. APC &amp; OPROC ETO'!F294*(1+VLOOKUP(LEFT($B294,2),'00. Adjustment factors'!$B$9:$M$51,F$1,FALSE)),"-")))</f>
        <v>-</v>
      </c>
      <c r="G294" s="688" t="str">
        <f>IF('01. APC &amp; OPROC Manual Adj'!G294="-","-",
IF(ISNUMBER('01. APC &amp; OPROC Manual Adj'!G294),'01. APC &amp; OPROC Manual Adj'!G294*(1+VLOOKUP(LEFT($B294,2),'00. Adjustment factors'!$B$9:$M$51,G$1,FALSE)),
IF(ISNUMBER('01. APC &amp; OPROC ETO'!G294),'01. APC &amp; OPROC ETO'!G294*(1+VLOOKUP(LEFT($B294,2),'00. Adjustment factors'!$B$9:$M$51,G$1,FALSE)),"-")))</f>
        <v>-</v>
      </c>
      <c r="H294" s="688">
        <f>IF('01. APC &amp; OPROC Manual Adj'!H294&lt;&gt;"",'01. APC &amp; OPROC Manual Adj'!H294,'01. APC &amp; OPROC ETO'!H294)</f>
        <v>16</v>
      </c>
      <c r="I294" s="688">
        <f>IF('01. APC &amp; OPROC Manual Adj'!I294="-","-",
IF(ISNUMBER('01. APC &amp; OPROC Manual Adj'!I294),'01. APC &amp; OPROC Manual Adj'!I294*(1+VLOOKUP(LEFT($B294,2),'00. Adjustment factors'!$B$9:$M$51,I$1,FALSE)),
IF(ISNUMBER('01. APC &amp; OPROC ETO'!I294),'01. APC &amp; OPROC ETO'!I294*(1+VLOOKUP(LEFT($B294,2),'00. Adjustment factors'!$B$9:$M$51,I$1,FALSE)),"-")))</f>
        <v>9667.5499597582875</v>
      </c>
      <c r="J294" s="688">
        <f>IF('01. APC &amp; OPROC Manual Adj'!J294&lt;&gt;"",'01. APC &amp; OPROC Manual Adj'!J294,'01. APC &amp; OPROC ETO'!J294)</f>
        <v>36</v>
      </c>
      <c r="K294" s="688">
        <f>IF('01. APC &amp; OPROC Manual Adj'!K294="-","-",
IF(ISNUMBER('01. APC &amp; OPROC Manual Adj'!K294),'01. APC &amp; OPROC Manual Adj'!K294*(1+VLOOKUP(LEFT($B294,2),'00. Adjustment factors'!$B$9:$M$51,K$1,FALSE)),
IF(ISNUMBER('01. APC &amp; OPROC ETO'!K294),'01. APC &amp; OPROC ETO'!K294*(1+VLOOKUP(LEFT($B294,2),'00. Adjustment factors'!$B$9:$M$51,K$1,FALSE)),"-")))</f>
        <v>203.689095903023</v>
      </c>
      <c r="L294" s="688" t="str">
        <f>'01. APC &amp; OPROC ETO'!L294</f>
        <v>No</v>
      </c>
      <c r="M294" s="689" t="str">
        <f>'01. APC &amp; OPROC ETO'!M294</f>
        <v>-</v>
      </c>
      <c r="N294" s="688" t="str">
        <f>IF('01. APC &amp; OPROC Manual Adj'!N294="-","-",
IF(ISNUMBER('01. APC &amp; OPROC Manual Adj'!N294),'01. APC &amp; OPROC Manual Adj'!N294*(1+VLOOKUP(LEFT($B294,2),'00. Adjustment factors'!$B$9:$M$51,N$1,FALSE)),
IF(ISNUMBER('01. APC &amp; OPROC ETO'!N294),'01. APC &amp; OPROC ETO'!N294*(1+VLOOKUP(LEFT($B294,2),'00. Adjustment factors'!$B$9:$M$51,N$1,FALSE)),"-")))</f>
        <v>-</v>
      </c>
      <c r="O294" s="688" t="str">
        <f>'01. APC &amp; OPROC ETO'!O294</f>
        <v/>
      </c>
      <c r="P294" s="690" t="str">
        <f>'01. APC &amp; OPROC ETO'!P294</f>
        <v/>
      </c>
      <c r="S294" s="359"/>
      <c r="T294" s="359"/>
    </row>
    <row r="295" spans="2:20" x14ac:dyDescent="0.2">
      <c r="B295" s="687" t="s">
        <v>1102</v>
      </c>
      <c r="C295" s="636" t="s">
        <v>2266</v>
      </c>
      <c r="D295" s="691" t="str">
        <f>IF('01. APC &amp; OPROC Manual Adj'!D295="-","-",
IF(ISNUMBER('01. APC &amp; OPROC Manual Adj'!D295),'01. APC &amp; OPROC Manual Adj'!D295*(1+VLOOKUP(LEFT($B295,2),'00. Adjustment factors'!$B$9:$M$51,D$1,FALSE)),
IF(ISNUMBER('01. APC &amp; OPROC ETO'!D295),'01. APC &amp; OPROC ETO'!D295*(1+VLOOKUP(LEFT($B295,2),'00. Adjustment factors'!$B$9:$M$51,D$1,FALSE)),"-")))</f>
        <v>-</v>
      </c>
      <c r="E295" s="688">
        <f>IF('01. APC &amp; OPROC Manual Adj'!E295="-","-",
IF(ISNUMBER('01. APC &amp; OPROC Manual Adj'!E295),'01. APC &amp; OPROC Manual Adj'!E295*(1+VLOOKUP(LEFT($B295,2),'00. Adjustment factors'!$B$9:$M$51,E$1,FALSE)),
IF(ISNUMBER('01. APC &amp; OPROC ETO'!E295),'01. APC &amp; OPROC ETO'!E295*(1+VLOOKUP(LEFT($B295,2),'00. Adjustment factors'!$B$9:$M$51,E$1,FALSE)),"-")))</f>
        <v>8773.5701878452237</v>
      </c>
      <c r="F295" s="688" t="str">
        <f>IF('01. APC &amp; OPROC Manual Adj'!F295="-","-",
IF(ISNUMBER('01. APC &amp; OPROC Manual Adj'!F295),'01. APC &amp; OPROC Manual Adj'!F295*(1+VLOOKUP(LEFT($B295,2),'00. Adjustment factors'!$B$9:$M$51,F$1,FALSE)),
IF(ISNUMBER('01. APC &amp; OPROC ETO'!F295),'01. APC &amp; OPROC ETO'!F295*(1+VLOOKUP(LEFT($B295,2),'00. Adjustment factors'!$B$9:$M$51,F$1,FALSE)),"-")))</f>
        <v>-</v>
      </c>
      <c r="G295" s="688" t="str">
        <f>IF('01. APC &amp; OPROC Manual Adj'!G295="-","-",
IF(ISNUMBER('01. APC &amp; OPROC Manual Adj'!G295),'01. APC &amp; OPROC Manual Adj'!G295*(1+VLOOKUP(LEFT($B295,2),'00. Adjustment factors'!$B$9:$M$51,G$1,FALSE)),
IF(ISNUMBER('01. APC &amp; OPROC ETO'!G295),'01. APC &amp; OPROC ETO'!G295*(1+VLOOKUP(LEFT($B295,2),'00. Adjustment factors'!$B$9:$M$51,G$1,FALSE)),"-")))</f>
        <v>-</v>
      </c>
      <c r="H295" s="688">
        <f>IF('01. APC &amp; OPROC Manual Adj'!H295&lt;&gt;"",'01. APC &amp; OPROC Manual Adj'!H295,'01. APC &amp; OPROC ETO'!H295)</f>
        <v>17</v>
      </c>
      <c r="I295" s="688">
        <f>IF('01. APC &amp; OPROC Manual Adj'!I295="-","-",
IF(ISNUMBER('01. APC &amp; OPROC Manual Adj'!I295),'01. APC &amp; OPROC Manual Adj'!I295*(1+VLOOKUP(LEFT($B295,2),'00. Adjustment factors'!$B$9:$M$51,I$1,FALSE)),
IF(ISNUMBER('01. APC &amp; OPROC ETO'!I295),'01. APC &amp; OPROC ETO'!I295*(1+VLOOKUP(LEFT($B295,2),'00. Adjustment factors'!$B$9:$M$51,I$1,FALSE)),"-")))</f>
        <v>10821.006853677865</v>
      </c>
      <c r="J295" s="688">
        <f>IF('01. APC &amp; OPROC Manual Adj'!J295&lt;&gt;"",'01. APC &amp; OPROC Manual Adj'!J295,'01. APC &amp; OPROC ETO'!J295)</f>
        <v>55</v>
      </c>
      <c r="K295" s="688">
        <f>IF('01. APC &amp; OPROC Manual Adj'!K295="-","-",
IF(ISNUMBER('01. APC &amp; OPROC Manual Adj'!K295),'01. APC &amp; OPROC Manual Adj'!K295*(1+VLOOKUP(LEFT($B295,2),'00. Adjustment factors'!$B$9:$M$51,K$1,FALSE)),
IF(ISNUMBER('01. APC &amp; OPROC ETO'!K295),'01. APC &amp; OPROC ETO'!K295*(1+VLOOKUP(LEFT($B295,2),'00. Adjustment factors'!$B$9:$M$51,K$1,FALSE)),"-")))</f>
        <v>203.689095903023</v>
      </c>
      <c r="L295" s="688" t="str">
        <f>'01. APC &amp; OPROC ETO'!L295</f>
        <v>No</v>
      </c>
      <c r="M295" s="689" t="str">
        <f>'01. APC &amp; OPROC ETO'!M295</f>
        <v>-</v>
      </c>
      <c r="N295" s="688" t="str">
        <f>IF('01. APC &amp; OPROC Manual Adj'!N295="-","-",
IF(ISNUMBER('01. APC &amp; OPROC Manual Adj'!N295),'01. APC &amp; OPROC Manual Adj'!N295*(1+VLOOKUP(LEFT($B295,2),'00. Adjustment factors'!$B$9:$M$51,N$1,FALSE)),
IF(ISNUMBER('01. APC &amp; OPROC ETO'!N295),'01. APC &amp; OPROC ETO'!N295*(1+VLOOKUP(LEFT($B295,2),'00. Adjustment factors'!$B$9:$M$51,N$1,FALSE)),"-")))</f>
        <v>-</v>
      </c>
      <c r="O295" s="688" t="str">
        <f>'01. APC &amp; OPROC ETO'!O295</f>
        <v/>
      </c>
      <c r="P295" s="690" t="str">
        <f>'01. APC &amp; OPROC ETO'!P295</f>
        <v/>
      </c>
      <c r="S295" s="359"/>
      <c r="T295" s="359"/>
    </row>
    <row r="296" spans="2:20" x14ac:dyDescent="0.2">
      <c r="B296" s="687" t="s">
        <v>1103</v>
      </c>
      <c r="C296" s="636" t="s">
        <v>2267</v>
      </c>
      <c r="D296" s="691" t="str">
        <f>IF('01. APC &amp; OPROC Manual Adj'!D296="-","-",
IF(ISNUMBER('01. APC &amp; OPROC Manual Adj'!D296),'01. APC &amp; OPROC Manual Adj'!D296*(1+VLOOKUP(LEFT($B296,2),'00. Adjustment factors'!$B$9:$M$51,D$1,FALSE)),
IF(ISNUMBER('01. APC &amp; OPROC ETO'!D296),'01. APC &amp; OPROC ETO'!D296*(1+VLOOKUP(LEFT($B296,2),'00. Adjustment factors'!$B$9:$M$51,D$1,FALSE)),"-")))</f>
        <v>-</v>
      </c>
      <c r="E296" s="688">
        <f>IF('01. APC &amp; OPROC Manual Adj'!E296="-","-",
IF(ISNUMBER('01. APC &amp; OPROC Manual Adj'!E296),'01. APC &amp; OPROC Manual Adj'!E296*(1+VLOOKUP(LEFT($B296,2),'00. Adjustment factors'!$B$9:$M$51,E$1,FALSE)),
IF(ISNUMBER('01. APC &amp; OPROC ETO'!E296),'01. APC &amp; OPROC ETO'!E296*(1+VLOOKUP(LEFT($B296,2),'00. Adjustment factors'!$B$9:$M$51,E$1,FALSE)),"-")))</f>
        <v>9978.7197896645357</v>
      </c>
      <c r="F296" s="688" t="str">
        <f>IF('01. APC &amp; OPROC Manual Adj'!F296="-","-",
IF(ISNUMBER('01. APC &amp; OPROC Manual Adj'!F296),'01. APC &amp; OPROC Manual Adj'!F296*(1+VLOOKUP(LEFT($B296,2),'00. Adjustment factors'!$B$9:$M$51,F$1,FALSE)),
IF(ISNUMBER('01. APC &amp; OPROC ETO'!F296),'01. APC &amp; OPROC ETO'!F296*(1+VLOOKUP(LEFT($B296,2),'00. Adjustment factors'!$B$9:$M$51,F$1,FALSE)),"-")))</f>
        <v>-</v>
      </c>
      <c r="G296" s="688" t="str">
        <f>IF('01. APC &amp; OPROC Manual Adj'!G296="-","-",
IF(ISNUMBER('01. APC &amp; OPROC Manual Adj'!G296),'01. APC &amp; OPROC Manual Adj'!G296*(1+VLOOKUP(LEFT($B296,2),'00. Adjustment factors'!$B$9:$M$51,G$1,FALSE)),
IF(ISNUMBER('01. APC &amp; OPROC ETO'!G296),'01. APC &amp; OPROC ETO'!G296*(1+VLOOKUP(LEFT($B296,2),'00. Adjustment factors'!$B$9:$M$51,G$1,FALSE)),"-")))</f>
        <v>-</v>
      </c>
      <c r="H296" s="688">
        <f>IF('01. APC &amp; OPROC Manual Adj'!H296&lt;&gt;"",'01. APC &amp; OPROC Manual Adj'!H296,'01. APC &amp; OPROC ETO'!H296)</f>
        <v>20</v>
      </c>
      <c r="I296" s="688">
        <f>IF('01. APC &amp; OPROC Manual Adj'!I296="-","-",
IF(ISNUMBER('01. APC &amp; OPROC Manual Adj'!I296),'01. APC &amp; OPROC Manual Adj'!I296*(1+VLOOKUP(LEFT($B296,2),'00. Adjustment factors'!$B$9:$M$51,I$1,FALSE)),
IF(ISNUMBER('01. APC &amp; OPROC ETO'!I296),'01. APC &amp; OPROC ETO'!I296*(1+VLOOKUP(LEFT($B296,2),'00. Adjustment factors'!$B$9:$M$51,I$1,FALSE)),"-")))</f>
        <v>12268.402674870445</v>
      </c>
      <c r="J296" s="688">
        <f>IF('01. APC &amp; OPROC Manual Adj'!J296&lt;&gt;"",'01. APC &amp; OPROC Manual Adj'!J296,'01. APC &amp; OPROC ETO'!J296)</f>
        <v>53</v>
      </c>
      <c r="K296" s="688">
        <f>IF('01. APC &amp; OPROC Manual Adj'!K296="-","-",
IF(ISNUMBER('01. APC &amp; OPROC Manual Adj'!K296),'01. APC &amp; OPROC Manual Adj'!K296*(1+VLOOKUP(LEFT($B296,2),'00. Adjustment factors'!$B$9:$M$51,K$1,FALSE)),
IF(ISNUMBER('01. APC &amp; OPROC ETO'!K296),'01. APC &amp; OPROC ETO'!K296*(1+VLOOKUP(LEFT($B296,2),'00. Adjustment factors'!$B$9:$M$51,K$1,FALSE)),"-")))</f>
        <v>203.689095903023</v>
      </c>
      <c r="L296" s="688" t="str">
        <f>'01. APC &amp; OPROC ETO'!L296</f>
        <v>No</v>
      </c>
      <c r="M296" s="689" t="str">
        <f>'01. APC &amp; OPROC ETO'!M296</f>
        <v>-</v>
      </c>
      <c r="N296" s="688" t="str">
        <f>IF('01. APC &amp; OPROC Manual Adj'!N296="-","-",
IF(ISNUMBER('01. APC &amp; OPROC Manual Adj'!N296),'01. APC &amp; OPROC Manual Adj'!N296*(1+VLOOKUP(LEFT($B296,2),'00. Adjustment factors'!$B$9:$M$51,N$1,FALSE)),
IF(ISNUMBER('01. APC &amp; OPROC ETO'!N296),'01. APC &amp; OPROC ETO'!N296*(1+VLOOKUP(LEFT($B296,2),'00. Adjustment factors'!$B$9:$M$51,N$1,FALSE)),"-")))</f>
        <v>-</v>
      </c>
      <c r="O296" s="688" t="str">
        <f>'01. APC &amp; OPROC ETO'!O296</f>
        <v/>
      </c>
      <c r="P296" s="690" t="str">
        <f>'01. APC &amp; OPROC ETO'!P296</f>
        <v/>
      </c>
      <c r="S296" s="359"/>
      <c r="T296" s="359"/>
    </row>
    <row r="297" spans="2:20" x14ac:dyDescent="0.2">
      <c r="B297" s="687" t="s">
        <v>1104</v>
      </c>
      <c r="C297" s="636" t="s">
        <v>2268</v>
      </c>
      <c r="D297" s="691" t="str">
        <f>IF('01. APC &amp; OPROC Manual Adj'!D297="-","-",
IF(ISNUMBER('01. APC &amp; OPROC Manual Adj'!D297),'01. APC &amp; OPROC Manual Adj'!D297*(1+VLOOKUP(LEFT($B297,2),'00. Adjustment factors'!$B$9:$M$51,D$1,FALSE)),
IF(ISNUMBER('01. APC &amp; OPROC ETO'!D297),'01. APC &amp; OPROC ETO'!D297*(1+VLOOKUP(LEFT($B297,2),'00. Adjustment factors'!$B$9:$M$51,D$1,FALSE)),"-")))</f>
        <v>-</v>
      </c>
      <c r="E297" s="688">
        <f>IF('01. APC &amp; OPROC Manual Adj'!E297="-","-",
IF(ISNUMBER('01. APC &amp; OPROC Manual Adj'!E297),'01. APC &amp; OPROC Manual Adj'!E297*(1+VLOOKUP(LEFT($B297,2),'00. Adjustment factors'!$B$9:$M$51,E$1,FALSE)),
IF(ISNUMBER('01. APC &amp; OPROC ETO'!E297),'01. APC &amp; OPROC ETO'!E297*(1+VLOOKUP(LEFT($B297,2),'00. Adjustment factors'!$B$9:$M$51,E$1,FALSE)),"-")))</f>
        <v>9216.5057437704036</v>
      </c>
      <c r="F297" s="688" t="str">
        <f>IF('01. APC &amp; OPROC Manual Adj'!F297="-","-",
IF(ISNUMBER('01. APC &amp; OPROC Manual Adj'!F297),'01. APC &amp; OPROC Manual Adj'!F297*(1+VLOOKUP(LEFT($B297,2),'00. Adjustment factors'!$B$9:$M$51,F$1,FALSE)),
IF(ISNUMBER('01. APC &amp; OPROC ETO'!F297),'01. APC &amp; OPROC ETO'!F297*(1+VLOOKUP(LEFT($B297,2),'00. Adjustment factors'!$B$9:$M$51,F$1,FALSE)),"-")))</f>
        <v>-</v>
      </c>
      <c r="G297" s="688" t="str">
        <f>IF('01. APC &amp; OPROC Manual Adj'!G297="-","-",
IF(ISNUMBER('01. APC &amp; OPROC Manual Adj'!G297),'01. APC &amp; OPROC Manual Adj'!G297*(1+VLOOKUP(LEFT($B297,2),'00. Adjustment factors'!$B$9:$M$51,G$1,FALSE)),
IF(ISNUMBER('01. APC &amp; OPROC ETO'!G297),'01. APC &amp; OPROC ETO'!G297*(1+VLOOKUP(LEFT($B297,2),'00. Adjustment factors'!$B$9:$M$51,G$1,FALSE)),"-")))</f>
        <v>-</v>
      </c>
      <c r="H297" s="688">
        <f>IF('01. APC &amp; OPROC Manual Adj'!H297&lt;&gt;"",'01. APC &amp; OPROC Manual Adj'!H297,'01. APC &amp; OPROC ETO'!H297)</f>
        <v>25</v>
      </c>
      <c r="I297" s="688">
        <f>IF('01. APC &amp; OPROC Manual Adj'!I297="-","-",
IF(ISNUMBER('01. APC &amp; OPROC Manual Adj'!I297),'01. APC &amp; OPROC Manual Adj'!I297*(1+VLOOKUP(LEFT($B297,2),'00. Adjustment factors'!$B$9:$M$51,I$1,FALSE)),
IF(ISNUMBER('01. APC &amp; OPROC ETO'!I297),'01. APC &amp; OPROC ETO'!I297*(1+VLOOKUP(LEFT($B297,2),'00. Adjustment factors'!$B$9:$M$51,I$1,FALSE)),"-")))</f>
        <v>11114.945780950868</v>
      </c>
      <c r="J297" s="688">
        <f>IF('01. APC &amp; OPROC Manual Adj'!J297&lt;&gt;"",'01. APC &amp; OPROC Manual Adj'!J297,'01. APC &amp; OPROC ETO'!J297)</f>
        <v>54</v>
      </c>
      <c r="K297" s="688">
        <f>IF('01. APC &amp; OPROC Manual Adj'!K297="-","-",
IF(ISNUMBER('01. APC &amp; OPROC Manual Adj'!K297),'01. APC &amp; OPROC Manual Adj'!K297*(1+VLOOKUP(LEFT($B297,2),'00. Adjustment factors'!$B$9:$M$51,K$1,FALSE)),
IF(ISNUMBER('01. APC &amp; OPROC ETO'!K297),'01. APC &amp; OPROC ETO'!K297*(1+VLOOKUP(LEFT($B297,2),'00. Adjustment factors'!$B$9:$M$51,K$1,FALSE)),"-")))</f>
        <v>203.689095903023</v>
      </c>
      <c r="L297" s="688" t="str">
        <f>'01. APC &amp; OPROC ETO'!L297</f>
        <v>No</v>
      </c>
      <c r="M297" s="689" t="str">
        <f>'01. APC &amp; OPROC ETO'!M297</f>
        <v>-</v>
      </c>
      <c r="N297" s="688" t="str">
        <f>IF('01. APC &amp; OPROC Manual Adj'!N297="-","-",
IF(ISNUMBER('01. APC &amp; OPROC Manual Adj'!N297),'01. APC &amp; OPROC Manual Adj'!N297*(1+VLOOKUP(LEFT($B297,2),'00. Adjustment factors'!$B$9:$M$51,N$1,FALSE)),
IF(ISNUMBER('01. APC &amp; OPROC ETO'!N297),'01. APC &amp; OPROC ETO'!N297*(1+VLOOKUP(LEFT($B297,2),'00. Adjustment factors'!$B$9:$M$51,N$1,FALSE)),"-")))</f>
        <v>-</v>
      </c>
      <c r="O297" s="688" t="str">
        <f>'01. APC &amp; OPROC ETO'!O297</f>
        <v/>
      </c>
      <c r="P297" s="690" t="str">
        <f>'01. APC &amp; OPROC ETO'!P297</f>
        <v/>
      </c>
      <c r="S297" s="359"/>
      <c r="T297" s="359"/>
    </row>
    <row r="298" spans="2:20" x14ac:dyDescent="0.2">
      <c r="B298" s="687" t="s">
        <v>1105</v>
      </c>
      <c r="C298" s="636" t="s">
        <v>2269</v>
      </c>
      <c r="D298" s="691" t="str">
        <f>IF('01. APC &amp; OPROC Manual Adj'!D298="-","-",
IF(ISNUMBER('01. APC &amp; OPROC Manual Adj'!D298),'01. APC &amp; OPROC Manual Adj'!D298*(1+VLOOKUP(LEFT($B298,2),'00. Adjustment factors'!$B$9:$M$51,D$1,FALSE)),
IF(ISNUMBER('01. APC &amp; OPROC ETO'!D298),'01. APC &amp; OPROC ETO'!D298*(1+VLOOKUP(LEFT($B298,2),'00. Adjustment factors'!$B$9:$M$51,D$1,FALSE)),"-")))</f>
        <v>-</v>
      </c>
      <c r="E298" s="688">
        <f>IF('01. APC &amp; OPROC Manual Adj'!E298="-","-",
IF(ISNUMBER('01. APC &amp; OPROC Manual Adj'!E298),'01. APC &amp; OPROC Manual Adj'!E298*(1+VLOOKUP(LEFT($B298,2),'00. Adjustment factors'!$B$9:$M$51,E$1,FALSE)),
IF(ISNUMBER('01. APC &amp; OPROC ETO'!E298),'01. APC &amp; OPROC ETO'!E298*(1+VLOOKUP(LEFT($B298,2),'00. Adjustment factors'!$B$9:$M$51,E$1,FALSE)),"-")))</f>
        <v>13969.194123022513</v>
      </c>
      <c r="F298" s="688" t="str">
        <f>IF('01. APC &amp; OPROC Manual Adj'!F298="-","-",
IF(ISNUMBER('01. APC &amp; OPROC Manual Adj'!F298),'01. APC &amp; OPROC Manual Adj'!F298*(1+VLOOKUP(LEFT($B298,2),'00. Adjustment factors'!$B$9:$M$51,F$1,FALSE)),
IF(ISNUMBER('01. APC &amp; OPROC ETO'!F298),'01. APC &amp; OPROC ETO'!F298*(1+VLOOKUP(LEFT($B298,2),'00. Adjustment factors'!$B$9:$M$51,F$1,FALSE)),"-")))</f>
        <v>-</v>
      </c>
      <c r="G298" s="688" t="str">
        <f>IF('01. APC &amp; OPROC Manual Adj'!G298="-","-",
IF(ISNUMBER('01. APC &amp; OPROC Manual Adj'!G298),'01. APC &amp; OPROC Manual Adj'!G298*(1+VLOOKUP(LEFT($B298,2),'00. Adjustment factors'!$B$9:$M$51,G$1,FALSE)),
IF(ISNUMBER('01. APC &amp; OPROC ETO'!G298),'01. APC &amp; OPROC ETO'!G298*(1+VLOOKUP(LEFT($B298,2),'00. Adjustment factors'!$B$9:$M$51,G$1,FALSE)),"-")))</f>
        <v>-</v>
      </c>
      <c r="H298" s="688">
        <f>IF('01. APC &amp; OPROC Manual Adj'!H298&lt;&gt;"",'01. APC &amp; OPROC Manual Adj'!H298,'01. APC &amp; OPROC ETO'!H298)</f>
        <v>25</v>
      </c>
      <c r="I298" s="688">
        <f>IF('01. APC &amp; OPROC Manual Adj'!I298="-","-",
IF(ISNUMBER('01. APC &amp; OPROC Manual Adj'!I298),'01. APC &amp; OPROC Manual Adj'!I298*(1+VLOOKUP(LEFT($B298,2),'00. Adjustment factors'!$B$9:$M$51,I$1,FALSE)),
IF(ISNUMBER('01. APC &amp; OPROC ETO'!I298),'01. APC &amp; OPROC ETO'!I298*(1+VLOOKUP(LEFT($B298,2),'00. Adjustment factors'!$B$9:$M$51,I$1,FALSE)),"-")))</f>
        <v>14734.448916440158</v>
      </c>
      <c r="J298" s="688">
        <f>IF('01. APC &amp; OPROC Manual Adj'!J298&lt;&gt;"",'01. APC &amp; OPROC Manual Adj'!J298,'01. APC &amp; OPROC ETO'!J298)</f>
        <v>52</v>
      </c>
      <c r="K298" s="688">
        <f>IF('01. APC &amp; OPROC Manual Adj'!K298="-","-",
IF(ISNUMBER('01. APC &amp; OPROC Manual Adj'!K298),'01. APC &amp; OPROC Manual Adj'!K298*(1+VLOOKUP(LEFT($B298,2),'00. Adjustment factors'!$B$9:$M$51,K$1,FALSE)),
IF(ISNUMBER('01. APC &amp; OPROC ETO'!K298),'01. APC &amp; OPROC ETO'!K298*(1+VLOOKUP(LEFT($B298,2),'00. Adjustment factors'!$B$9:$M$51,K$1,FALSE)),"-")))</f>
        <v>203.689095903023</v>
      </c>
      <c r="L298" s="688" t="str">
        <f>'01. APC &amp; OPROC ETO'!L298</f>
        <v>No</v>
      </c>
      <c r="M298" s="689" t="str">
        <f>'01. APC &amp; OPROC ETO'!M298</f>
        <v>-</v>
      </c>
      <c r="N298" s="688" t="str">
        <f>IF('01. APC &amp; OPROC Manual Adj'!N298="-","-",
IF(ISNUMBER('01. APC &amp; OPROC Manual Adj'!N298),'01. APC &amp; OPROC Manual Adj'!N298*(1+VLOOKUP(LEFT($B298,2),'00. Adjustment factors'!$B$9:$M$51,N$1,FALSE)),
IF(ISNUMBER('01. APC &amp; OPROC ETO'!N298),'01. APC &amp; OPROC ETO'!N298*(1+VLOOKUP(LEFT($B298,2),'00. Adjustment factors'!$B$9:$M$51,N$1,FALSE)),"-")))</f>
        <v>-</v>
      </c>
      <c r="O298" s="688" t="str">
        <f>'01. APC &amp; OPROC ETO'!O298</f>
        <v/>
      </c>
      <c r="P298" s="690" t="str">
        <f>'01. APC &amp; OPROC ETO'!P298</f>
        <v/>
      </c>
      <c r="S298" s="359"/>
      <c r="T298" s="359"/>
    </row>
    <row r="299" spans="2:20" x14ac:dyDescent="0.2">
      <c r="B299" s="687" t="s">
        <v>1106</v>
      </c>
      <c r="C299" s="636" t="s">
        <v>2270</v>
      </c>
      <c r="D299" s="691" t="str">
        <f>IF('01. APC &amp; OPROC Manual Adj'!D299="-","-",
IF(ISNUMBER('01. APC &amp; OPROC Manual Adj'!D299),'01. APC &amp; OPROC Manual Adj'!D299*(1+VLOOKUP(LEFT($B299,2),'00. Adjustment factors'!$B$9:$M$51,D$1,FALSE)),
IF(ISNUMBER('01. APC &amp; OPROC ETO'!D299),'01. APC &amp; OPROC ETO'!D299*(1+VLOOKUP(LEFT($B299,2),'00. Adjustment factors'!$B$9:$M$51,D$1,FALSE)),"-")))</f>
        <v>-</v>
      </c>
      <c r="E299" s="688">
        <f>IF('01. APC &amp; OPROC Manual Adj'!E299="-","-",
IF(ISNUMBER('01. APC &amp; OPROC Manual Adj'!E299),'01. APC &amp; OPROC Manual Adj'!E299*(1+VLOOKUP(LEFT($B299,2),'00. Adjustment factors'!$B$9:$M$51,E$1,FALSE)),
IF(ISNUMBER('01. APC &amp; OPROC ETO'!E299),'01. APC &amp; OPROC ETO'!E299*(1+VLOOKUP(LEFT($B299,2),'00. Adjustment factors'!$B$9:$M$51,E$1,FALSE)),"-")))</f>
        <v>12157.922181516111</v>
      </c>
      <c r="F299" s="688" t="str">
        <f>IF('01. APC &amp; OPROC Manual Adj'!F299="-","-",
IF(ISNUMBER('01. APC &amp; OPROC Manual Adj'!F299),'01. APC &amp; OPROC Manual Adj'!F299*(1+VLOOKUP(LEFT($B299,2),'00. Adjustment factors'!$B$9:$M$51,F$1,FALSE)),
IF(ISNUMBER('01. APC &amp; OPROC ETO'!F299),'01. APC &amp; OPROC ETO'!F299*(1+VLOOKUP(LEFT($B299,2),'00. Adjustment factors'!$B$9:$M$51,F$1,FALSE)),"-")))</f>
        <v>-</v>
      </c>
      <c r="G299" s="688" t="str">
        <f>IF('01. APC &amp; OPROC Manual Adj'!G299="-","-",
IF(ISNUMBER('01. APC &amp; OPROC Manual Adj'!G299),'01. APC &amp; OPROC Manual Adj'!G299*(1+VLOOKUP(LEFT($B299,2),'00. Adjustment factors'!$B$9:$M$51,G$1,FALSE)),
IF(ISNUMBER('01. APC &amp; OPROC ETO'!G299),'01. APC &amp; OPROC ETO'!G299*(1+VLOOKUP(LEFT($B299,2),'00. Adjustment factors'!$B$9:$M$51,G$1,FALSE)),"-")))</f>
        <v>-</v>
      </c>
      <c r="H299" s="688">
        <f>IF('01. APC &amp; OPROC Manual Adj'!H299&lt;&gt;"",'01. APC &amp; OPROC Manual Adj'!H299,'01. APC &amp; OPROC ETO'!H299)</f>
        <v>35</v>
      </c>
      <c r="I299" s="688">
        <f>IF('01. APC &amp; OPROC Manual Adj'!I299="-","-",
IF(ISNUMBER('01. APC &amp; OPROC Manual Adj'!I299),'01. APC &amp; OPROC Manual Adj'!I299*(1+VLOOKUP(LEFT($B299,2),'00. Adjustment factors'!$B$9:$M$51,I$1,FALSE)),
IF(ISNUMBER('01. APC &amp; OPROC ETO'!I299),'01. APC &amp; OPROC ETO'!I299*(1+VLOOKUP(LEFT($B299,2),'00. Adjustment factors'!$B$9:$M$51,I$1,FALSE)),"-")))</f>
        <v>16056.160506660834</v>
      </c>
      <c r="J299" s="688">
        <f>IF('01. APC &amp; OPROC Manual Adj'!J299&lt;&gt;"",'01. APC &amp; OPROC Manual Adj'!J299,'01. APC &amp; OPROC ETO'!J299)</f>
        <v>77</v>
      </c>
      <c r="K299" s="688">
        <f>IF('01. APC &amp; OPROC Manual Adj'!K299="-","-",
IF(ISNUMBER('01. APC &amp; OPROC Manual Adj'!K299),'01. APC &amp; OPROC Manual Adj'!K299*(1+VLOOKUP(LEFT($B299,2),'00. Adjustment factors'!$B$9:$M$51,K$1,FALSE)),
IF(ISNUMBER('01. APC &amp; OPROC ETO'!K299),'01. APC &amp; OPROC ETO'!K299*(1+VLOOKUP(LEFT($B299,2),'00. Adjustment factors'!$B$9:$M$51,K$1,FALSE)),"-")))</f>
        <v>264.26288449327137</v>
      </c>
      <c r="L299" s="688" t="str">
        <f>'01. APC &amp; OPROC ETO'!L299</f>
        <v>No</v>
      </c>
      <c r="M299" s="689" t="str">
        <f>'01. APC &amp; OPROC ETO'!M299</f>
        <v>-</v>
      </c>
      <c r="N299" s="688" t="str">
        <f>IF('01. APC &amp; OPROC Manual Adj'!N299="-","-",
IF(ISNUMBER('01. APC &amp; OPROC Manual Adj'!N299),'01. APC &amp; OPROC Manual Adj'!N299*(1+VLOOKUP(LEFT($B299,2),'00. Adjustment factors'!$B$9:$M$51,N$1,FALSE)),
IF(ISNUMBER('01. APC &amp; OPROC ETO'!N299),'01. APC &amp; OPROC ETO'!N299*(1+VLOOKUP(LEFT($B299,2),'00. Adjustment factors'!$B$9:$M$51,N$1,FALSE)),"-")))</f>
        <v>-</v>
      </c>
      <c r="O299" s="688" t="str">
        <f>'01. APC &amp; OPROC ETO'!O299</f>
        <v/>
      </c>
      <c r="P299" s="690" t="str">
        <f>'01. APC &amp; OPROC ETO'!P299</f>
        <v/>
      </c>
      <c r="S299" s="359"/>
      <c r="T299" s="359"/>
    </row>
    <row r="300" spans="2:20" x14ac:dyDescent="0.2">
      <c r="B300" s="687" t="s">
        <v>1107</v>
      </c>
      <c r="C300" s="636" t="s">
        <v>2271</v>
      </c>
      <c r="D300" s="691" t="str">
        <f>IF('01. APC &amp; OPROC Manual Adj'!D300="-","-",
IF(ISNUMBER('01. APC &amp; OPROC Manual Adj'!D300),'01. APC &amp; OPROC Manual Adj'!D300*(1+VLOOKUP(LEFT($B300,2),'00. Adjustment factors'!$B$9:$M$51,D$1,FALSE)),
IF(ISNUMBER('01. APC &amp; OPROC ETO'!D300),'01. APC &amp; OPROC ETO'!D300*(1+VLOOKUP(LEFT($B300,2),'00. Adjustment factors'!$B$9:$M$51,D$1,FALSE)),"-")))</f>
        <v>-</v>
      </c>
      <c r="E300" s="688">
        <f>IF('01. APC &amp; OPROC Manual Adj'!E300="-","-",
IF(ISNUMBER('01. APC &amp; OPROC Manual Adj'!E300),'01. APC &amp; OPROC Manual Adj'!E300*(1+VLOOKUP(LEFT($B300,2),'00. Adjustment factors'!$B$9:$M$51,E$1,FALSE)),
IF(ISNUMBER('01. APC &amp; OPROC ETO'!E300),'01. APC &amp; OPROC ETO'!E300*(1+VLOOKUP(LEFT($B300,2),'00. Adjustment factors'!$B$9:$M$51,E$1,FALSE)),"-")))</f>
        <v>8136.0267904151578</v>
      </c>
      <c r="F300" s="688" t="str">
        <f>IF('01. APC &amp; OPROC Manual Adj'!F300="-","-",
IF(ISNUMBER('01. APC &amp; OPROC Manual Adj'!F300),'01. APC &amp; OPROC Manual Adj'!F300*(1+VLOOKUP(LEFT($B300,2),'00. Adjustment factors'!$B$9:$M$51,F$1,FALSE)),
IF(ISNUMBER('01. APC &amp; OPROC ETO'!F300),'01. APC &amp; OPROC ETO'!F300*(1+VLOOKUP(LEFT($B300,2),'00. Adjustment factors'!$B$9:$M$51,F$1,FALSE)),"-")))</f>
        <v>-</v>
      </c>
      <c r="G300" s="688" t="str">
        <f>IF('01. APC &amp; OPROC Manual Adj'!G300="-","-",
IF(ISNUMBER('01. APC &amp; OPROC Manual Adj'!G300),'01. APC &amp; OPROC Manual Adj'!G300*(1+VLOOKUP(LEFT($B300,2),'00. Adjustment factors'!$B$9:$M$51,G$1,FALSE)),
IF(ISNUMBER('01. APC &amp; OPROC ETO'!G300),'01. APC &amp; OPROC ETO'!G300*(1+VLOOKUP(LEFT($B300,2),'00. Adjustment factors'!$B$9:$M$51,G$1,FALSE)),"-")))</f>
        <v>-</v>
      </c>
      <c r="H300" s="688">
        <f>IF('01. APC &amp; OPROC Manual Adj'!H300&lt;&gt;"",'01. APC &amp; OPROC Manual Adj'!H300,'01. APC &amp; OPROC ETO'!H300)</f>
        <v>19</v>
      </c>
      <c r="I300" s="688">
        <f>IF('01. APC &amp; OPROC Manual Adj'!I300="-","-",
IF(ISNUMBER('01. APC &amp; OPROC Manual Adj'!I300),'01. APC &amp; OPROC Manual Adj'!I300*(1+VLOOKUP(LEFT($B300,2),'00. Adjustment factors'!$B$9:$M$51,I$1,FALSE)),
IF(ISNUMBER('01. APC &amp; OPROC ETO'!I300),'01. APC &amp; OPROC ETO'!I300*(1+VLOOKUP(LEFT($B300,2),'00. Adjustment factors'!$B$9:$M$51,I$1,FALSE)),"-")))</f>
        <v>12987.032672927548</v>
      </c>
      <c r="J300" s="688">
        <f>IF('01. APC &amp; OPROC Manual Adj'!J300&lt;&gt;"",'01. APC &amp; OPROC Manual Adj'!J300,'01. APC &amp; OPROC ETO'!J300)</f>
        <v>44</v>
      </c>
      <c r="K300" s="688">
        <f>IF('01. APC &amp; OPROC Manual Adj'!K300="-","-",
IF(ISNUMBER('01. APC &amp; OPROC Manual Adj'!K300),'01. APC &amp; OPROC Manual Adj'!K300*(1+VLOOKUP(LEFT($B300,2),'00. Adjustment factors'!$B$9:$M$51,K$1,FALSE)),
IF(ISNUMBER('01. APC &amp; OPROC ETO'!K300),'01. APC &amp; OPROC ETO'!K300*(1+VLOOKUP(LEFT($B300,2),'00. Adjustment factors'!$B$9:$M$51,K$1,FALSE)),"-")))</f>
        <v>264.26288449327137</v>
      </c>
      <c r="L300" s="688" t="str">
        <f>'01. APC &amp; OPROC ETO'!L300</f>
        <v>No</v>
      </c>
      <c r="M300" s="689" t="str">
        <f>'01. APC &amp; OPROC ETO'!M300</f>
        <v>-</v>
      </c>
      <c r="N300" s="688" t="str">
        <f>IF('01. APC &amp; OPROC Manual Adj'!N300="-","-",
IF(ISNUMBER('01. APC &amp; OPROC Manual Adj'!N300),'01. APC &amp; OPROC Manual Adj'!N300*(1+VLOOKUP(LEFT($B300,2),'00. Adjustment factors'!$B$9:$M$51,N$1,FALSE)),
IF(ISNUMBER('01. APC &amp; OPROC ETO'!N300),'01. APC &amp; OPROC ETO'!N300*(1+VLOOKUP(LEFT($B300,2),'00. Adjustment factors'!$B$9:$M$51,N$1,FALSE)),"-")))</f>
        <v>-</v>
      </c>
      <c r="O300" s="688" t="str">
        <f>'01. APC &amp; OPROC ETO'!O300</f>
        <v/>
      </c>
      <c r="P300" s="690" t="str">
        <f>'01. APC &amp; OPROC ETO'!P300</f>
        <v/>
      </c>
      <c r="S300" s="359"/>
      <c r="T300" s="359"/>
    </row>
    <row r="301" spans="2:20" x14ac:dyDescent="0.2">
      <c r="B301" s="687" t="s">
        <v>1108</v>
      </c>
      <c r="C301" s="636" t="s">
        <v>2272</v>
      </c>
      <c r="D301" s="691" t="str">
        <f>IF('01. APC &amp; OPROC Manual Adj'!D301="-","-",
IF(ISNUMBER('01. APC &amp; OPROC Manual Adj'!D301),'01. APC &amp; OPROC Manual Adj'!D301*(1+VLOOKUP(LEFT($B301,2),'00. Adjustment factors'!$B$9:$M$51,D$1,FALSE)),
IF(ISNUMBER('01. APC &amp; OPROC ETO'!D301),'01. APC &amp; OPROC ETO'!D301*(1+VLOOKUP(LEFT($B301,2),'00. Adjustment factors'!$B$9:$M$51,D$1,FALSE)),"-")))</f>
        <v>-</v>
      </c>
      <c r="E301" s="688">
        <f>IF('01. APC &amp; OPROC Manual Adj'!E301="-","-",
IF(ISNUMBER('01. APC &amp; OPROC Manual Adj'!E301),'01. APC &amp; OPROC Manual Adj'!E301*(1+VLOOKUP(LEFT($B301,2),'00. Adjustment factors'!$B$9:$M$51,E$1,FALSE)),
IF(ISNUMBER('01. APC &amp; OPROC ETO'!E301),'01. APC &amp; OPROC ETO'!E301*(1+VLOOKUP(LEFT($B301,2),'00. Adjustment factors'!$B$9:$M$51,E$1,FALSE)),"-")))</f>
        <v>8136.0267904151578</v>
      </c>
      <c r="F301" s="688" t="str">
        <f>IF('01. APC &amp; OPROC Manual Adj'!F301="-","-",
IF(ISNUMBER('01. APC &amp; OPROC Manual Adj'!F301),'01. APC &amp; OPROC Manual Adj'!F301*(1+VLOOKUP(LEFT($B301,2),'00. Adjustment factors'!$B$9:$M$51,F$1,FALSE)),
IF(ISNUMBER('01. APC &amp; OPROC ETO'!F301),'01. APC &amp; OPROC ETO'!F301*(1+VLOOKUP(LEFT($B301,2),'00. Adjustment factors'!$B$9:$M$51,F$1,FALSE)),"-")))</f>
        <v>-</v>
      </c>
      <c r="G301" s="688" t="str">
        <f>IF('01. APC &amp; OPROC Manual Adj'!G301="-","-",
IF(ISNUMBER('01. APC &amp; OPROC Manual Adj'!G301),'01. APC &amp; OPROC Manual Adj'!G301*(1+VLOOKUP(LEFT($B301,2),'00. Adjustment factors'!$B$9:$M$51,G$1,FALSE)),
IF(ISNUMBER('01. APC &amp; OPROC ETO'!G301),'01. APC &amp; OPROC ETO'!G301*(1+VLOOKUP(LEFT($B301,2),'00. Adjustment factors'!$B$9:$M$51,G$1,FALSE)),"-")))</f>
        <v>-</v>
      </c>
      <c r="H301" s="688">
        <f>IF('01. APC &amp; OPROC Manual Adj'!H301&lt;&gt;"",'01. APC &amp; OPROC Manual Adj'!H301,'01. APC &amp; OPROC ETO'!H301)</f>
        <v>19</v>
      </c>
      <c r="I301" s="688">
        <f>IF('01. APC &amp; OPROC Manual Adj'!I301="-","-",
IF(ISNUMBER('01. APC &amp; OPROC Manual Adj'!I301),'01. APC &amp; OPROC Manual Adj'!I301*(1+VLOOKUP(LEFT($B301,2),'00. Adjustment factors'!$B$9:$M$51,I$1,FALSE)),
IF(ISNUMBER('01. APC &amp; OPROC ETO'!I301),'01. APC &amp; OPROC ETO'!I301*(1+VLOOKUP(LEFT($B301,2),'00. Adjustment factors'!$B$9:$M$51,I$1,FALSE)),"-")))</f>
        <v>11454.495921076579</v>
      </c>
      <c r="J301" s="688">
        <f>IF('01. APC &amp; OPROC Manual Adj'!J301&lt;&gt;"",'01. APC &amp; OPROC Manual Adj'!J301,'01. APC &amp; OPROC ETO'!J301)</f>
        <v>44</v>
      </c>
      <c r="K301" s="688">
        <f>IF('01. APC &amp; OPROC Manual Adj'!K301="-","-",
IF(ISNUMBER('01. APC &amp; OPROC Manual Adj'!K301),'01. APC &amp; OPROC Manual Adj'!K301*(1+VLOOKUP(LEFT($B301,2),'00. Adjustment factors'!$B$9:$M$51,K$1,FALSE)),
IF(ISNUMBER('01. APC &amp; OPROC ETO'!K301),'01. APC &amp; OPROC ETO'!K301*(1+VLOOKUP(LEFT($B301,2),'00. Adjustment factors'!$B$9:$M$51,K$1,FALSE)),"-")))</f>
        <v>264.26288449327137</v>
      </c>
      <c r="L301" s="688" t="str">
        <f>'01. APC &amp; OPROC ETO'!L301</f>
        <v>No</v>
      </c>
      <c r="M301" s="689" t="str">
        <f>'01. APC &amp; OPROC ETO'!M301</f>
        <v>-</v>
      </c>
      <c r="N301" s="688" t="str">
        <f>IF('01. APC &amp; OPROC Manual Adj'!N301="-","-",
IF(ISNUMBER('01. APC &amp; OPROC Manual Adj'!N301),'01. APC &amp; OPROC Manual Adj'!N301*(1+VLOOKUP(LEFT($B301,2),'00. Adjustment factors'!$B$9:$M$51,N$1,FALSE)),
IF(ISNUMBER('01. APC &amp; OPROC ETO'!N301),'01. APC &amp; OPROC ETO'!N301*(1+VLOOKUP(LEFT($B301,2),'00. Adjustment factors'!$B$9:$M$51,N$1,FALSE)),"-")))</f>
        <v>-</v>
      </c>
      <c r="O301" s="688" t="str">
        <f>'01. APC &amp; OPROC ETO'!O301</f>
        <v/>
      </c>
      <c r="P301" s="690" t="str">
        <f>'01. APC &amp; OPROC ETO'!P301</f>
        <v/>
      </c>
      <c r="S301" s="359"/>
      <c r="T301" s="359"/>
    </row>
    <row r="302" spans="2:20" x14ac:dyDescent="0.2">
      <c r="B302" s="687" t="s">
        <v>1109</v>
      </c>
      <c r="C302" s="636" t="s">
        <v>2273</v>
      </c>
      <c r="D302" s="691" t="str">
        <f>IF('01. APC &amp; OPROC Manual Adj'!D302="-","-",
IF(ISNUMBER('01. APC &amp; OPROC Manual Adj'!D302),'01. APC &amp; OPROC Manual Adj'!D302*(1+VLOOKUP(LEFT($B302,2),'00. Adjustment factors'!$B$9:$M$51,D$1,FALSE)),
IF(ISNUMBER('01. APC &amp; OPROC ETO'!D302),'01. APC &amp; OPROC ETO'!D302*(1+VLOOKUP(LEFT($B302,2),'00. Adjustment factors'!$B$9:$M$51,D$1,FALSE)),"-")))</f>
        <v>-</v>
      </c>
      <c r="E302" s="688">
        <f>IF('01. APC &amp; OPROC Manual Adj'!E302="-","-",
IF(ISNUMBER('01. APC &amp; OPROC Manual Adj'!E302),'01. APC &amp; OPROC Manual Adj'!E302*(1+VLOOKUP(LEFT($B302,2),'00. Adjustment factors'!$B$9:$M$51,E$1,FALSE)),
IF(ISNUMBER('01. APC &amp; OPROC ETO'!E302),'01. APC &amp; OPROC ETO'!E302*(1+VLOOKUP(LEFT($B302,2),'00. Adjustment factors'!$B$9:$M$51,E$1,FALSE)),"-")))</f>
        <v>4255.0193679036793</v>
      </c>
      <c r="F302" s="688" t="str">
        <f>IF('01. APC &amp; OPROC Manual Adj'!F302="-","-",
IF(ISNUMBER('01. APC &amp; OPROC Manual Adj'!F302),'01. APC &amp; OPROC Manual Adj'!F302*(1+VLOOKUP(LEFT($B302,2),'00. Adjustment factors'!$B$9:$M$51,F$1,FALSE)),
IF(ISNUMBER('01. APC &amp; OPROC ETO'!F302),'01. APC &amp; OPROC ETO'!F302*(1+VLOOKUP(LEFT($B302,2),'00. Adjustment factors'!$B$9:$M$51,F$1,FALSE)),"-")))</f>
        <v>-</v>
      </c>
      <c r="G302" s="688" t="str">
        <f>IF('01. APC &amp; OPROC Manual Adj'!G302="-","-",
IF(ISNUMBER('01. APC &amp; OPROC Manual Adj'!G302),'01. APC &amp; OPROC Manual Adj'!G302*(1+VLOOKUP(LEFT($B302,2),'00. Adjustment factors'!$B$9:$M$51,G$1,FALSE)),
IF(ISNUMBER('01. APC &amp; OPROC ETO'!G302),'01. APC &amp; OPROC ETO'!G302*(1+VLOOKUP(LEFT($B302,2),'00. Adjustment factors'!$B$9:$M$51,G$1,FALSE)),"-")))</f>
        <v>-</v>
      </c>
      <c r="H302" s="688">
        <f>IF('01. APC &amp; OPROC Manual Adj'!H302&lt;&gt;"",'01. APC &amp; OPROC Manual Adj'!H302,'01. APC &amp; OPROC ETO'!H302)</f>
        <v>14</v>
      </c>
      <c r="I302" s="688">
        <f>IF('01. APC &amp; OPROC Manual Adj'!I302="-","-",
IF(ISNUMBER('01. APC &amp; OPROC Manual Adj'!I302),'01. APC &amp; OPROC Manual Adj'!I302*(1+VLOOKUP(LEFT($B302,2),'00. Adjustment factors'!$B$9:$M$51,I$1,FALSE)),
IF(ISNUMBER('01. APC &amp; OPROC ETO'!I302),'01. APC &amp; OPROC ETO'!I302*(1+VLOOKUP(LEFT($B302,2),'00. Adjustment factors'!$B$9:$M$51,I$1,FALSE)),"-")))</f>
        <v>4255.0193679036793</v>
      </c>
      <c r="J302" s="688">
        <f>IF('01. APC &amp; OPROC Manual Adj'!J302&lt;&gt;"",'01. APC &amp; OPROC Manual Adj'!J302,'01. APC &amp; OPROC ETO'!J302)</f>
        <v>14</v>
      </c>
      <c r="K302" s="688">
        <f>IF('01. APC &amp; OPROC Manual Adj'!K302="-","-",
IF(ISNUMBER('01. APC &amp; OPROC Manual Adj'!K302),'01. APC &amp; OPROC Manual Adj'!K302*(1+VLOOKUP(LEFT($B302,2),'00. Adjustment factors'!$B$9:$M$51,K$1,FALSE)),
IF(ISNUMBER('01. APC &amp; OPROC ETO'!K302),'01. APC &amp; OPROC ETO'!K302*(1+VLOOKUP(LEFT($B302,2),'00. Adjustment factors'!$B$9:$M$51,K$1,FALSE)),"-")))</f>
        <v>264.26288449327137</v>
      </c>
      <c r="L302" s="688" t="str">
        <f>'01. APC &amp; OPROC ETO'!L302</f>
        <v>No</v>
      </c>
      <c r="M302" s="689" t="str">
        <f>'01. APC &amp; OPROC ETO'!M302</f>
        <v>-</v>
      </c>
      <c r="N302" s="688" t="str">
        <f>IF('01. APC &amp; OPROC Manual Adj'!N302="-","-",
IF(ISNUMBER('01. APC &amp; OPROC Manual Adj'!N302),'01. APC &amp; OPROC Manual Adj'!N302*(1+VLOOKUP(LEFT($B302,2),'00. Adjustment factors'!$B$9:$M$51,N$1,FALSE)),
IF(ISNUMBER('01. APC &amp; OPROC ETO'!N302),'01. APC &amp; OPROC ETO'!N302*(1+VLOOKUP(LEFT($B302,2),'00. Adjustment factors'!$B$9:$M$51,N$1,FALSE)),"-")))</f>
        <v>-</v>
      </c>
      <c r="O302" s="688" t="str">
        <f>'01. APC &amp; OPROC ETO'!O302</f>
        <v/>
      </c>
      <c r="P302" s="690" t="str">
        <f>'01. APC &amp; OPROC ETO'!P302</f>
        <v/>
      </c>
      <c r="S302" s="359"/>
      <c r="T302" s="359"/>
    </row>
    <row r="303" spans="2:20" x14ac:dyDescent="0.2">
      <c r="B303" s="687" t="s">
        <v>1110</v>
      </c>
      <c r="C303" s="636" t="s">
        <v>2274</v>
      </c>
      <c r="D303" s="691" t="str">
        <f>IF('01. APC &amp; OPROC Manual Adj'!D303="-","-",
IF(ISNUMBER('01. APC &amp; OPROC Manual Adj'!D303),'01. APC &amp; OPROC Manual Adj'!D303*(1+VLOOKUP(LEFT($B303,2),'00. Adjustment factors'!$B$9:$M$51,D$1,FALSE)),
IF(ISNUMBER('01. APC &amp; OPROC ETO'!D303),'01. APC &amp; OPROC ETO'!D303*(1+VLOOKUP(LEFT($B303,2),'00. Adjustment factors'!$B$9:$M$51,D$1,FALSE)),"-")))</f>
        <v>-</v>
      </c>
      <c r="E303" s="688">
        <f>IF('01. APC &amp; OPROC Manual Adj'!E303="-","-",
IF(ISNUMBER('01. APC &amp; OPROC Manual Adj'!E303),'01. APC &amp; OPROC Manual Adj'!E303*(1+VLOOKUP(LEFT($B303,2),'00. Adjustment factors'!$B$9:$M$51,E$1,FALSE)),
IF(ISNUMBER('01. APC &amp; OPROC ETO'!E303),'01. APC &amp; OPROC ETO'!E303*(1+VLOOKUP(LEFT($B303,2),'00. Adjustment factors'!$B$9:$M$51,E$1,FALSE)),"-")))</f>
        <v>3263.735675238172</v>
      </c>
      <c r="F303" s="688" t="str">
        <f>IF('01. APC &amp; OPROC Manual Adj'!F303="-","-",
IF(ISNUMBER('01. APC &amp; OPROC Manual Adj'!F303),'01. APC &amp; OPROC Manual Adj'!F303*(1+VLOOKUP(LEFT($B303,2),'00. Adjustment factors'!$B$9:$M$51,F$1,FALSE)),
IF(ISNUMBER('01. APC &amp; OPROC ETO'!F303),'01. APC &amp; OPROC ETO'!F303*(1+VLOOKUP(LEFT($B303,2),'00. Adjustment factors'!$B$9:$M$51,F$1,FALSE)),"-")))</f>
        <v>-</v>
      </c>
      <c r="G303" s="688" t="str">
        <f>IF('01. APC &amp; OPROC Manual Adj'!G303="-","-",
IF(ISNUMBER('01. APC &amp; OPROC Manual Adj'!G303),'01. APC &amp; OPROC Manual Adj'!G303*(1+VLOOKUP(LEFT($B303,2),'00. Adjustment factors'!$B$9:$M$51,G$1,FALSE)),
IF(ISNUMBER('01. APC &amp; OPROC ETO'!G303),'01. APC &amp; OPROC ETO'!G303*(1+VLOOKUP(LEFT($B303,2),'00. Adjustment factors'!$B$9:$M$51,G$1,FALSE)),"-")))</f>
        <v>-</v>
      </c>
      <c r="H303" s="688">
        <f>IF('01. APC &amp; OPROC Manual Adj'!H303&lt;&gt;"",'01. APC &amp; OPROC Manual Adj'!H303,'01. APC &amp; OPROC ETO'!H303)</f>
        <v>5</v>
      </c>
      <c r="I303" s="688">
        <f>IF('01. APC &amp; OPROC Manual Adj'!I303="-","-",
IF(ISNUMBER('01. APC &amp; OPROC Manual Adj'!I303),'01. APC &amp; OPROC Manual Adj'!I303*(1+VLOOKUP(LEFT($B303,2),'00. Adjustment factors'!$B$9:$M$51,I$1,FALSE)),
IF(ISNUMBER('01. APC &amp; OPROC ETO'!I303),'01. APC &amp; OPROC ETO'!I303*(1+VLOOKUP(LEFT($B303,2),'00. Adjustment factors'!$B$9:$M$51,I$1,FALSE)),"-")))</f>
        <v>6224.4101806327999</v>
      </c>
      <c r="J303" s="688">
        <f>IF('01. APC &amp; OPROC Manual Adj'!J303&lt;&gt;"",'01. APC &amp; OPROC Manual Adj'!J303,'01. APC &amp; OPROC ETO'!J303)</f>
        <v>28</v>
      </c>
      <c r="K303" s="688">
        <f>IF('01. APC &amp; OPROC Manual Adj'!K303="-","-",
IF(ISNUMBER('01. APC &amp; OPROC Manual Adj'!K303),'01. APC &amp; OPROC Manual Adj'!K303*(1+VLOOKUP(LEFT($B303,2),'00. Adjustment factors'!$B$9:$M$51,K$1,FALSE)),
IF(ISNUMBER('01. APC &amp; OPROC ETO'!K303),'01. APC &amp; OPROC ETO'!K303*(1+VLOOKUP(LEFT($B303,2),'00. Adjustment factors'!$B$9:$M$51,K$1,FALSE)),"-")))</f>
        <v>203.689095903023</v>
      </c>
      <c r="L303" s="688" t="str">
        <f>'01. APC &amp; OPROC ETO'!L303</f>
        <v>No</v>
      </c>
      <c r="M303" s="689" t="str">
        <f>'01. APC &amp; OPROC ETO'!M303</f>
        <v>-</v>
      </c>
      <c r="N303" s="688" t="str">
        <f>IF('01. APC &amp; OPROC Manual Adj'!N303="-","-",
IF(ISNUMBER('01. APC &amp; OPROC Manual Adj'!N303),'01. APC &amp; OPROC Manual Adj'!N303*(1+VLOOKUP(LEFT($B303,2),'00. Adjustment factors'!$B$9:$M$51,N$1,FALSE)),
IF(ISNUMBER('01. APC &amp; OPROC ETO'!N303),'01. APC &amp; OPROC ETO'!N303*(1+VLOOKUP(LEFT($B303,2),'00. Adjustment factors'!$B$9:$M$51,N$1,FALSE)),"-")))</f>
        <v>-</v>
      </c>
      <c r="O303" s="688" t="str">
        <f>'01. APC &amp; OPROC ETO'!O303</f>
        <v/>
      </c>
      <c r="P303" s="690" t="str">
        <f>'01. APC &amp; OPROC ETO'!P303</f>
        <v/>
      </c>
      <c r="S303" s="359"/>
      <c r="T303" s="359"/>
    </row>
    <row r="304" spans="2:20" x14ac:dyDescent="0.2">
      <c r="B304" s="687" t="s">
        <v>1111</v>
      </c>
      <c r="C304" s="636" t="s">
        <v>2275</v>
      </c>
      <c r="D304" s="691" t="str">
        <f>IF('01. APC &amp; OPROC Manual Adj'!D304="-","-",
IF(ISNUMBER('01. APC &amp; OPROC Manual Adj'!D304),'01. APC &amp; OPROC Manual Adj'!D304*(1+VLOOKUP(LEFT($B304,2),'00. Adjustment factors'!$B$9:$M$51,D$1,FALSE)),
IF(ISNUMBER('01. APC &amp; OPROC ETO'!D304),'01. APC &amp; OPROC ETO'!D304*(1+VLOOKUP(LEFT($B304,2),'00. Adjustment factors'!$B$9:$M$51,D$1,FALSE)),"-")))</f>
        <v>-</v>
      </c>
      <c r="E304" s="688">
        <f>IF('01. APC &amp; OPROC Manual Adj'!E304="-","-",
IF(ISNUMBER('01. APC &amp; OPROC Manual Adj'!E304),'01. APC &amp; OPROC Manual Adj'!E304*(1+VLOOKUP(LEFT($B304,2),'00. Adjustment factors'!$B$9:$M$51,E$1,FALSE)),
IF(ISNUMBER('01. APC &amp; OPROC ETO'!E304),'01. APC &amp; OPROC ETO'!E304*(1+VLOOKUP(LEFT($B304,2),'00. Adjustment factors'!$B$9:$M$51,E$1,FALSE)),"-")))</f>
        <v>2554.2279197516132</v>
      </c>
      <c r="F304" s="688" t="str">
        <f>IF('01. APC &amp; OPROC Manual Adj'!F304="-","-",
IF(ISNUMBER('01. APC &amp; OPROC Manual Adj'!F304),'01. APC &amp; OPROC Manual Adj'!F304*(1+VLOOKUP(LEFT($B304,2),'00. Adjustment factors'!$B$9:$M$51,F$1,FALSE)),
IF(ISNUMBER('01. APC &amp; OPROC ETO'!F304),'01. APC &amp; OPROC ETO'!F304*(1+VLOOKUP(LEFT($B304,2),'00. Adjustment factors'!$B$9:$M$51,F$1,FALSE)),"-")))</f>
        <v>-</v>
      </c>
      <c r="G304" s="688" t="str">
        <f>IF('01. APC &amp; OPROC Manual Adj'!G304="-","-",
IF(ISNUMBER('01. APC &amp; OPROC Manual Adj'!G304),'01. APC &amp; OPROC Manual Adj'!G304*(1+VLOOKUP(LEFT($B304,2),'00. Adjustment factors'!$B$9:$M$51,G$1,FALSE)),
IF(ISNUMBER('01. APC &amp; OPROC ETO'!G304),'01. APC &amp; OPROC ETO'!G304*(1+VLOOKUP(LEFT($B304,2),'00. Adjustment factors'!$B$9:$M$51,G$1,FALSE)),"-")))</f>
        <v>-</v>
      </c>
      <c r="H304" s="688">
        <f>IF('01. APC &amp; OPROC Manual Adj'!H304&lt;&gt;"",'01. APC &amp; OPROC Manual Adj'!H304,'01. APC &amp; OPROC ETO'!H304)</f>
        <v>5</v>
      </c>
      <c r="I304" s="688">
        <f>IF('01. APC &amp; OPROC Manual Adj'!I304="-","-",
IF(ISNUMBER('01. APC &amp; OPROC Manual Adj'!I304),'01. APC &amp; OPROC Manual Adj'!I304*(1+VLOOKUP(LEFT($B304,2),'00. Adjustment factors'!$B$9:$M$51,I$1,FALSE)),
IF(ISNUMBER('01. APC &amp; OPROC ETO'!I304),'01. APC &amp; OPROC ETO'!I304*(1+VLOOKUP(LEFT($B304,2),'00. Adjustment factors'!$B$9:$M$51,I$1,FALSE)),"-")))</f>
        <v>3456.3163517273811</v>
      </c>
      <c r="J304" s="688">
        <f>IF('01. APC &amp; OPROC Manual Adj'!J304&lt;&gt;"",'01. APC &amp; OPROC Manual Adj'!J304,'01. APC &amp; OPROC ETO'!J304)</f>
        <v>10</v>
      </c>
      <c r="K304" s="688">
        <f>IF('01. APC &amp; OPROC Manual Adj'!K304="-","-",
IF(ISNUMBER('01. APC &amp; OPROC Manual Adj'!K304),'01. APC &amp; OPROC Manual Adj'!K304*(1+VLOOKUP(LEFT($B304,2),'00. Adjustment factors'!$B$9:$M$51,K$1,FALSE)),
IF(ISNUMBER('01. APC &amp; OPROC ETO'!K304),'01. APC &amp; OPROC ETO'!K304*(1+VLOOKUP(LEFT($B304,2),'00. Adjustment factors'!$B$9:$M$51,K$1,FALSE)),"-")))</f>
        <v>203.689095903023</v>
      </c>
      <c r="L304" s="688" t="str">
        <f>'01. APC &amp; OPROC ETO'!L304</f>
        <v>No</v>
      </c>
      <c r="M304" s="689" t="str">
        <f>'01. APC &amp; OPROC ETO'!M304</f>
        <v>-</v>
      </c>
      <c r="N304" s="688" t="str">
        <f>IF('01. APC &amp; OPROC Manual Adj'!N304="-","-",
IF(ISNUMBER('01. APC &amp; OPROC Manual Adj'!N304),'01. APC &amp; OPROC Manual Adj'!N304*(1+VLOOKUP(LEFT($B304,2),'00. Adjustment factors'!$B$9:$M$51,N$1,FALSE)),
IF(ISNUMBER('01. APC &amp; OPROC ETO'!N304),'01. APC &amp; OPROC ETO'!N304*(1+VLOOKUP(LEFT($B304,2),'00. Adjustment factors'!$B$9:$M$51,N$1,FALSE)),"-")))</f>
        <v>-</v>
      </c>
      <c r="O304" s="688" t="str">
        <f>'01. APC &amp; OPROC ETO'!O304</f>
        <v/>
      </c>
      <c r="P304" s="690" t="str">
        <f>'01. APC &amp; OPROC ETO'!P304</f>
        <v/>
      </c>
      <c r="S304" s="359"/>
      <c r="T304" s="359"/>
    </row>
    <row r="305" spans="2:20" x14ac:dyDescent="0.2">
      <c r="B305" s="687" t="s">
        <v>1112</v>
      </c>
      <c r="C305" s="636" t="s">
        <v>2276</v>
      </c>
      <c r="D305" s="691" t="str">
        <f>IF('01. APC &amp; OPROC Manual Adj'!D305="-","-",
IF(ISNUMBER('01. APC &amp; OPROC Manual Adj'!D305),'01. APC &amp; OPROC Manual Adj'!D305*(1+VLOOKUP(LEFT($B305,2),'00. Adjustment factors'!$B$9:$M$51,D$1,FALSE)),
IF(ISNUMBER('01. APC &amp; OPROC ETO'!D305),'01. APC &amp; OPROC ETO'!D305*(1+VLOOKUP(LEFT($B305,2),'00. Adjustment factors'!$B$9:$M$51,D$1,FALSE)),"-")))</f>
        <v>-</v>
      </c>
      <c r="E305" s="688">
        <f>IF('01. APC &amp; OPROC Manual Adj'!E305="-","-",
IF(ISNUMBER('01. APC &amp; OPROC Manual Adj'!E305),'01. APC &amp; OPROC Manual Adj'!E305*(1+VLOOKUP(LEFT($B305,2),'00. Adjustment factors'!$B$9:$M$51,E$1,FALSE)),
IF(ISNUMBER('01. APC &amp; OPROC ETO'!E305),'01. APC &amp; OPROC ETO'!E305*(1+VLOOKUP(LEFT($B305,2),'00. Adjustment factors'!$B$9:$M$51,E$1,FALSE)),"-")))</f>
        <v>1948.105580064524</v>
      </c>
      <c r="F305" s="688" t="str">
        <f>IF('01. APC &amp; OPROC Manual Adj'!F305="-","-",
IF(ISNUMBER('01. APC &amp; OPROC Manual Adj'!F305),'01. APC &amp; OPROC Manual Adj'!F305*(1+VLOOKUP(LEFT($B305,2),'00. Adjustment factors'!$B$9:$M$51,F$1,FALSE)),
IF(ISNUMBER('01. APC &amp; OPROC ETO'!F305),'01. APC &amp; OPROC ETO'!F305*(1+VLOOKUP(LEFT($B305,2),'00. Adjustment factors'!$B$9:$M$51,F$1,FALSE)),"-")))</f>
        <v>-</v>
      </c>
      <c r="G305" s="688" t="str">
        <f>IF('01. APC &amp; OPROC Manual Adj'!G305="-","-",
IF(ISNUMBER('01. APC &amp; OPROC Manual Adj'!G305),'01. APC &amp; OPROC Manual Adj'!G305*(1+VLOOKUP(LEFT($B305,2),'00. Adjustment factors'!$B$9:$M$51,G$1,FALSE)),
IF(ISNUMBER('01. APC &amp; OPROC ETO'!G305),'01. APC &amp; OPROC ETO'!G305*(1+VLOOKUP(LEFT($B305,2),'00. Adjustment factors'!$B$9:$M$51,G$1,FALSE)),"-")))</f>
        <v>-</v>
      </c>
      <c r="H305" s="688">
        <f>IF('01. APC &amp; OPROC Manual Adj'!H305&lt;&gt;"",'01. APC &amp; OPROC Manual Adj'!H305,'01. APC &amp; OPROC ETO'!H305)</f>
        <v>5</v>
      </c>
      <c r="I305" s="688">
        <f>IF('01. APC &amp; OPROC Manual Adj'!I305="-","-",
IF(ISNUMBER('01. APC &amp; OPROC Manual Adj'!I305),'01. APC &amp; OPROC Manual Adj'!I305*(1+VLOOKUP(LEFT($B305,2),'00. Adjustment factors'!$B$9:$M$51,I$1,FALSE)),
IF(ISNUMBER('01. APC &amp; OPROC ETO'!I305),'01. APC &amp; OPROC ETO'!I305*(1+VLOOKUP(LEFT($B305,2),'00. Adjustment factors'!$B$9:$M$51,I$1,FALSE)),"-")))</f>
        <v>3159.3366769308641</v>
      </c>
      <c r="J305" s="688">
        <f>IF('01. APC &amp; OPROC Manual Adj'!J305&lt;&gt;"",'01. APC &amp; OPROC Manual Adj'!J305,'01. APC &amp; OPROC ETO'!J305)</f>
        <v>17</v>
      </c>
      <c r="K305" s="688">
        <f>IF('01. APC &amp; OPROC Manual Adj'!K305="-","-",
IF(ISNUMBER('01. APC &amp; OPROC Manual Adj'!K305),'01. APC &amp; OPROC Manual Adj'!K305*(1+VLOOKUP(LEFT($B305,2),'00. Adjustment factors'!$B$9:$M$51,K$1,FALSE)),
IF(ISNUMBER('01. APC &amp; OPROC ETO'!K305),'01. APC &amp; OPROC ETO'!K305*(1+VLOOKUP(LEFT($B305,2),'00. Adjustment factors'!$B$9:$M$51,K$1,FALSE)),"-")))</f>
        <v>203.689095903023</v>
      </c>
      <c r="L305" s="688" t="str">
        <f>'01. APC &amp; OPROC ETO'!L305</f>
        <v>No</v>
      </c>
      <c r="M305" s="689" t="str">
        <f>'01. APC &amp; OPROC ETO'!M305</f>
        <v>-</v>
      </c>
      <c r="N305" s="688" t="str">
        <f>IF('01. APC &amp; OPROC Manual Adj'!N305="-","-",
IF(ISNUMBER('01. APC &amp; OPROC Manual Adj'!N305),'01. APC &amp; OPROC Manual Adj'!N305*(1+VLOOKUP(LEFT($B305,2),'00. Adjustment factors'!$B$9:$M$51,N$1,FALSE)),
IF(ISNUMBER('01. APC &amp; OPROC ETO'!N305),'01. APC &amp; OPROC ETO'!N305*(1+VLOOKUP(LEFT($B305,2),'00. Adjustment factors'!$B$9:$M$51,N$1,FALSE)),"-")))</f>
        <v>-</v>
      </c>
      <c r="O305" s="688" t="str">
        <f>'01. APC &amp; OPROC ETO'!O305</f>
        <v/>
      </c>
      <c r="P305" s="690" t="str">
        <f>'01. APC &amp; OPROC ETO'!P305</f>
        <v/>
      </c>
      <c r="S305" s="359"/>
      <c r="T305" s="359"/>
    </row>
    <row r="306" spans="2:20" x14ac:dyDescent="0.2">
      <c r="B306" s="687" t="s">
        <v>1113</v>
      </c>
      <c r="C306" s="636" t="s">
        <v>2277</v>
      </c>
      <c r="D306" s="691" t="str">
        <f>IF('01. APC &amp; OPROC Manual Adj'!D306="-","-",
IF(ISNUMBER('01. APC &amp; OPROC Manual Adj'!D306),'01. APC &amp; OPROC Manual Adj'!D306*(1+VLOOKUP(LEFT($B306,2),'00. Adjustment factors'!$B$9:$M$51,D$1,FALSE)),
IF(ISNUMBER('01. APC &amp; OPROC ETO'!D306),'01. APC &amp; OPROC ETO'!D306*(1+VLOOKUP(LEFT($B306,2),'00. Adjustment factors'!$B$9:$M$51,D$1,FALSE)),"-")))</f>
        <v>-</v>
      </c>
      <c r="E306" s="688">
        <f>IF('01. APC &amp; OPROC Manual Adj'!E306="-","-",
IF(ISNUMBER('01. APC &amp; OPROC Manual Adj'!E306),'01. APC &amp; OPROC Manual Adj'!E306*(1+VLOOKUP(LEFT($B306,2),'00. Adjustment factors'!$B$9:$M$51,E$1,FALSE)),
IF(ISNUMBER('01. APC &amp; OPROC ETO'!E306),'01. APC &amp; OPROC ETO'!E306*(1+VLOOKUP(LEFT($B306,2),'00. Adjustment factors'!$B$9:$M$51,E$1,FALSE)),"-")))</f>
        <v>1172.7149615684984</v>
      </c>
      <c r="F306" s="688" t="str">
        <f>IF('01. APC &amp; OPROC Manual Adj'!F306="-","-",
IF(ISNUMBER('01. APC &amp; OPROC Manual Adj'!F306),'01. APC &amp; OPROC Manual Adj'!F306*(1+VLOOKUP(LEFT($B306,2),'00. Adjustment factors'!$B$9:$M$51,F$1,FALSE)),
IF(ISNUMBER('01. APC &amp; OPROC ETO'!F306),'01. APC &amp; OPROC ETO'!F306*(1+VLOOKUP(LEFT($B306,2),'00. Adjustment factors'!$B$9:$M$51,F$1,FALSE)),"-")))</f>
        <v>-</v>
      </c>
      <c r="G306" s="688" t="str">
        <f>IF('01. APC &amp; OPROC Manual Adj'!G306="-","-",
IF(ISNUMBER('01. APC &amp; OPROC Manual Adj'!G306),'01. APC &amp; OPROC Manual Adj'!G306*(1+VLOOKUP(LEFT($B306,2),'00. Adjustment factors'!$B$9:$M$51,G$1,FALSE)),
IF(ISNUMBER('01. APC &amp; OPROC ETO'!G306),'01. APC &amp; OPROC ETO'!G306*(1+VLOOKUP(LEFT($B306,2),'00. Adjustment factors'!$B$9:$M$51,G$1,FALSE)),"-")))</f>
        <v>-</v>
      </c>
      <c r="H306" s="688">
        <f>IF('01. APC &amp; OPROC Manual Adj'!H306&lt;&gt;"",'01. APC &amp; OPROC Manual Adj'!H306,'01. APC &amp; OPROC ETO'!H306)</f>
        <v>5</v>
      </c>
      <c r="I306" s="688">
        <f>IF('01. APC &amp; OPROC Manual Adj'!I306="-","-",
IF(ISNUMBER('01. APC &amp; OPROC Manual Adj'!I306),'01. APC &amp; OPROC Manual Adj'!I306*(1+VLOOKUP(LEFT($B306,2),'00. Adjustment factors'!$B$9:$M$51,I$1,FALSE)),
IF(ISNUMBER('01. APC &amp; OPROC ETO'!I306),'01. APC &amp; OPROC ETO'!I306*(1+VLOOKUP(LEFT($B306,2),'00. Adjustment factors'!$B$9:$M$51,I$1,FALSE)),"-")))</f>
        <v>2836.0038569305607</v>
      </c>
      <c r="J306" s="688">
        <f>IF('01. APC &amp; OPROC Manual Adj'!J306&lt;&gt;"",'01. APC &amp; OPROC Manual Adj'!J306,'01. APC &amp; OPROC ETO'!J306)</f>
        <v>20</v>
      </c>
      <c r="K306" s="688">
        <f>IF('01. APC &amp; OPROC Manual Adj'!K306="-","-",
IF(ISNUMBER('01. APC &amp; OPROC Manual Adj'!K306),'01. APC &amp; OPROC Manual Adj'!K306*(1+VLOOKUP(LEFT($B306,2),'00. Adjustment factors'!$B$9:$M$51,K$1,FALSE)),
IF(ISNUMBER('01. APC &amp; OPROC ETO'!K306),'01. APC &amp; OPROC ETO'!K306*(1+VLOOKUP(LEFT($B306,2),'00. Adjustment factors'!$B$9:$M$51,K$1,FALSE)),"-")))</f>
        <v>203.689095903023</v>
      </c>
      <c r="L306" s="688" t="str">
        <f>'01. APC &amp; OPROC ETO'!L306</f>
        <v>No</v>
      </c>
      <c r="M306" s="689" t="str">
        <f>'01. APC &amp; OPROC ETO'!M306</f>
        <v>-</v>
      </c>
      <c r="N306" s="688" t="str">
        <f>IF('01. APC &amp; OPROC Manual Adj'!N306="-","-",
IF(ISNUMBER('01. APC &amp; OPROC Manual Adj'!N306),'01. APC &amp; OPROC Manual Adj'!N306*(1+VLOOKUP(LEFT($B306,2),'00. Adjustment factors'!$B$9:$M$51,N$1,FALSE)),
IF(ISNUMBER('01. APC &amp; OPROC ETO'!N306),'01. APC &amp; OPROC ETO'!N306*(1+VLOOKUP(LEFT($B306,2),'00. Adjustment factors'!$B$9:$M$51,N$1,FALSE)),"-")))</f>
        <v>-</v>
      </c>
      <c r="O306" s="688" t="str">
        <f>'01. APC &amp; OPROC ETO'!O306</f>
        <v/>
      </c>
      <c r="P306" s="690" t="str">
        <f>'01. APC &amp; OPROC ETO'!P306</f>
        <v/>
      </c>
      <c r="S306" s="359"/>
      <c r="T306" s="359"/>
    </row>
    <row r="307" spans="2:20" x14ac:dyDescent="0.2">
      <c r="B307" s="687" t="s">
        <v>1114</v>
      </c>
      <c r="C307" s="636" t="s">
        <v>2278</v>
      </c>
      <c r="D307" s="691" t="str">
        <f>IF('01. APC &amp; OPROC Manual Adj'!D307="-","-",
IF(ISNUMBER('01. APC &amp; OPROC Manual Adj'!D307),'01. APC &amp; OPROC Manual Adj'!D307*(1+VLOOKUP(LEFT($B307,2),'00. Adjustment factors'!$B$9:$M$51,D$1,FALSE)),
IF(ISNUMBER('01. APC &amp; OPROC ETO'!D307),'01. APC &amp; OPROC ETO'!D307*(1+VLOOKUP(LEFT($B307,2),'00. Adjustment factors'!$B$9:$M$51,D$1,FALSE)),"-")))</f>
        <v>-</v>
      </c>
      <c r="E307" s="688">
        <f>IF('01. APC &amp; OPROC Manual Adj'!E307="-","-",
IF(ISNUMBER('01. APC &amp; OPROC Manual Adj'!E307),'01. APC &amp; OPROC Manual Adj'!E307*(1+VLOOKUP(LEFT($B307,2),'00. Adjustment factors'!$B$9:$M$51,E$1,FALSE)),
IF(ISNUMBER('01. APC &amp; OPROC ETO'!E307),'01. APC &amp; OPROC ETO'!E307*(1+VLOOKUP(LEFT($B307,2),'00. Adjustment factors'!$B$9:$M$51,E$1,FALSE)),"-")))</f>
        <v>3131.9699492192399</v>
      </c>
      <c r="F307" s="688" t="str">
        <f>IF('01. APC &amp; OPROC Manual Adj'!F307="-","-",
IF(ISNUMBER('01. APC &amp; OPROC Manual Adj'!F307),'01. APC &amp; OPROC Manual Adj'!F307*(1+VLOOKUP(LEFT($B307,2),'00. Adjustment factors'!$B$9:$M$51,F$1,FALSE)),
IF(ISNUMBER('01. APC &amp; OPROC ETO'!F307),'01. APC &amp; OPROC ETO'!F307*(1+VLOOKUP(LEFT($B307,2),'00. Adjustment factors'!$B$9:$M$51,F$1,FALSE)),"-")))</f>
        <v>-</v>
      </c>
      <c r="G307" s="688" t="str">
        <f>IF('01. APC &amp; OPROC Manual Adj'!G307="-","-",
IF(ISNUMBER('01. APC &amp; OPROC Manual Adj'!G307),'01. APC &amp; OPROC Manual Adj'!G307*(1+VLOOKUP(LEFT($B307,2),'00. Adjustment factors'!$B$9:$M$51,G$1,FALSE)),
IF(ISNUMBER('01. APC &amp; OPROC ETO'!G307),'01. APC &amp; OPROC ETO'!G307*(1+VLOOKUP(LEFT($B307,2),'00. Adjustment factors'!$B$9:$M$51,G$1,FALSE)),"-")))</f>
        <v>-</v>
      </c>
      <c r="H307" s="688">
        <f>IF('01. APC &amp; OPROC Manual Adj'!H307&lt;&gt;"",'01. APC &amp; OPROC Manual Adj'!H307,'01. APC &amp; OPROC ETO'!H307)</f>
        <v>5</v>
      </c>
      <c r="I307" s="688">
        <f>IF('01. APC &amp; OPROC Manual Adj'!I307="-","-",
IF(ISNUMBER('01. APC &amp; OPROC Manual Adj'!I307),'01. APC &amp; OPROC Manual Adj'!I307*(1+VLOOKUP(LEFT($B307,2),'00. Adjustment factors'!$B$9:$M$51,I$1,FALSE)),
IF(ISNUMBER('01. APC &amp; OPROC ETO'!I307),'01. APC &amp; OPROC ETO'!I307*(1+VLOOKUP(LEFT($B307,2),'00. Adjustment factors'!$B$9:$M$51,I$1,FALSE)),"-")))</f>
        <v>6052.1011543003497</v>
      </c>
      <c r="J307" s="688">
        <f>IF('01. APC &amp; OPROC Manual Adj'!J307&lt;&gt;"",'01. APC &amp; OPROC Manual Adj'!J307,'01. APC &amp; OPROC ETO'!J307)</f>
        <v>20</v>
      </c>
      <c r="K307" s="688">
        <f>IF('01. APC &amp; OPROC Manual Adj'!K307="-","-",
IF(ISNUMBER('01. APC &amp; OPROC Manual Adj'!K307),'01. APC &amp; OPROC Manual Adj'!K307*(1+VLOOKUP(LEFT($B307,2),'00. Adjustment factors'!$B$9:$M$51,K$1,FALSE)),
IF(ISNUMBER('01. APC &amp; OPROC ETO'!K307),'01. APC &amp; OPROC ETO'!K307*(1+VLOOKUP(LEFT($B307,2),'00. Adjustment factors'!$B$9:$M$51,K$1,FALSE)),"-")))</f>
        <v>264.26288449327137</v>
      </c>
      <c r="L307" s="688" t="str">
        <f>'01. APC &amp; OPROC ETO'!L307</f>
        <v>No</v>
      </c>
      <c r="M307" s="689" t="str">
        <f>'01. APC &amp; OPROC ETO'!M307</f>
        <v>-</v>
      </c>
      <c r="N307" s="688" t="str">
        <f>IF('01. APC &amp; OPROC Manual Adj'!N307="-","-",
IF(ISNUMBER('01. APC &amp; OPROC Manual Adj'!N307),'01. APC &amp; OPROC Manual Adj'!N307*(1+VLOOKUP(LEFT($B307,2),'00. Adjustment factors'!$B$9:$M$51,N$1,FALSE)),
IF(ISNUMBER('01. APC &amp; OPROC ETO'!N307),'01. APC &amp; OPROC ETO'!N307*(1+VLOOKUP(LEFT($B307,2),'00. Adjustment factors'!$B$9:$M$51,N$1,FALSE)),"-")))</f>
        <v>-</v>
      </c>
      <c r="O307" s="688" t="str">
        <f>'01. APC &amp; OPROC ETO'!O307</f>
        <v/>
      </c>
      <c r="P307" s="690" t="str">
        <f>'01. APC &amp; OPROC ETO'!P307</f>
        <v/>
      </c>
      <c r="S307" s="359"/>
      <c r="T307" s="359"/>
    </row>
    <row r="308" spans="2:20" x14ac:dyDescent="0.2">
      <c r="B308" s="687" t="s">
        <v>1115</v>
      </c>
      <c r="C308" s="636" t="s">
        <v>2279</v>
      </c>
      <c r="D308" s="691" t="str">
        <f>IF('01. APC &amp; OPROC Manual Adj'!D308="-","-",
IF(ISNUMBER('01. APC &amp; OPROC Manual Adj'!D308),'01. APC &amp; OPROC Manual Adj'!D308*(1+VLOOKUP(LEFT($B308,2),'00. Adjustment factors'!$B$9:$M$51,D$1,FALSE)),
IF(ISNUMBER('01. APC &amp; OPROC ETO'!D308),'01. APC &amp; OPROC ETO'!D308*(1+VLOOKUP(LEFT($B308,2),'00. Adjustment factors'!$B$9:$M$51,D$1,FALSE)),"-")))</f>
        <v>-</v>
      </c>
      <c r="E308" s="688">
        <f>IF('01. APC &amp; OPROC Manual Adj'!E308="-","-",
IF(ISNUMBER('01. APC &amp; OPROC Manual Adj'!E308),'01. APC &amp; OPROC Manual Adj'!E308*(1+VLOOKUP(LEFT($B308,2),'00. Adjustment factors'!$B$9:$M$51,E$1,FALSE)),
IF(ISNUMBER('01. APC &amp; OPROC ETO'!E308),'01. APC &amp; OPROC ETO'!E308*(1+VLOOKUP(LEFT($B308,2),'00. Adjustment factors'!$B$9:$M$51,E$1,FALSE)),"-")))</f>
        <v>2356.5793307232143</v>
      </c>
      <c r="F308" s="688" t="str">
        <f>IF('01. APC &amp; OPROC Manual Adj'!F308="-","-",
IF(ISNUMBER('01. APC &amp; OPROC Manual Adj'!F308),'01. APC &amp; OPROC Manual Adj'!F308*(1+VLOOKUP(LEFT($B308,2),'00. Adjustment factors'!$B$9:$M$51,F$1,FALSE)),
IF(ISNUMBER('01. APC &amp; OPROC ETO'!F308),'01. APC &amp; OPROC ETO'!F308*(1+VLOOKUP(LEFT($B308,2),'00. Adjustment factors'!$B$9:$M$51,F$1,FALSE)),"-")))</f>
        <v>-</v>
      </c>
      <c r="G308" s="688" t="str">
        <f>IF('01. APC &amp; OPROC Manual Adj'!G308="-","-",
IF(ISNUMBER('01. APC &amp; OPROC Manual Adj'!G308),'01. APC &amp; OPROC Manual Adj'!G308*(1+VLOOKUP(LEFT($B308,2),'00. Adjustment factors'!$B$9:$M$51,G$1,FALSE)),
IF(ISNUMBER('01. APC &amp; OPROC ETO'!G308),'01. APC &amp; OPROC ETO'!G308*(1+VLOOKUP(LEFT($B308,2),'00. Adjustment factors'!$B$9:$M$51,G$1,FALSE)),"-")))</f>
        <v>-</v>
      </c>
      <c r="H308" s="688">
        <f>IF('01. APC &amp; OPROC Manual Adj'!H308&lt;&gt;"",'01. APC &amp; OPROC Manual Adj'!H308,'01. APC &amp; OPROC ETO'!H308)</f>
        <v>5</v>
      </c>
      <c r="I308" s="688">
        <f>IF('01. APC &amp; OPROC Manual Adj'!I308="-","-",
IF(ISNUMBER('01. APC &amp; OPROC Manual Adj'!I308),'01. APC &amp; OPROC Manual Adj'!I308*(1+VLOOKUP(LEFT($B308,2),'00. Adjustment factors'!$B$9:$M$51,I$1,FALSE)),
IF(ISNUMBER('01. APC &amp; OPROC ETO'!I308),'01. APC &amp; OPROC ETO'!I308*(1+VLOOKUP(LEFT($B308,2),'00. Adjustment factors'!$B$9:$M$51,I$1,FALSE)),"-")))</f>
        <v>4437.4642193145091</v>
      </c>
      <c r="J308" s="688">
        <f>IF('01. APC &amp; OPROC Manual Adj'!J308&lt;&gt;"",'01. APC &amp; OPROC Manual Adj'!J308,'01. APC &amp; OPROC ETO'!J308)</f>
        <v>31</v>
      </c>
      <c r="K308" s="688">
        <f>IF('01. APC &amp; OPROC Manual Adj'!K308="-","-",
IF(ISNUMBER('01. APC &amp; OPROC Manual Adj'!K308),'01. APC &amp; OPROC Manual Adj'!K308*(1+VLOOKUP(LEFT($B308,2),'00. Adjustment factors'!$B$9:$M$51,K$1,FALSE)),
IF(ISNUMBER('01. APC &amp; OPROC ETO'!K308),'01. APC &amp; OPROC ETO'!K308*(1+VLOOKUP(LEFT($B308,2),'00. Adjustment factors'!$B$9:$M$51,K$1,FALSE)),"-")))</f>
        <v>203.689095903023</v>
      </c>
      <c r="L308" s="688" t="str">
        <f>'01. APC &amp; OPROC ETO'!L308</f>
        <v>No</v>
      </c>
      <c r="M308" s="689" t="str">
        <f>'01. APC &amp; OPROC ETO'!M308</f>
        <v>-</v>
      </c>
      <c r="N308" s="688" t="str">
        <f>IF('01. APC &amp; OPROC Manual Adj'!N308="-","-",
IF(ISNUMBER('01. APC &amp; OPROC Manual Adj'!N308),'01. APC &amp; OPROC Manual Adj'!N308*(1+VLOOKUP(LEFT($B308,2),'00. Adjustment factors'!$B$9:$M$51,N$1,FALSE)),
IF(ISNUMBER('01. APC &amp; OPROC ETO'!N308),'01. APC &amp; OPROC ETO'!N308*(1+VLOOKUP(LEFT($B308,2),'00. Adjustment factors'!$B$9:$M$51,N$1,FALSE)),"-")))</f>
        <v>-</v>
      </c>
      <c r="O308" s="688" t="str">
        <f>'01. APC &amp; OPROC ETO'!O308</f>
        <v/>
      </c>
      <c r="P308" s="690" t="str">
        <f>'01. APC &amp; OPROC ETO'!P308</f>
        <v/>
      </c>
      <c r="S308" s="359"/>
      <c r="T308" s="359"/>
    </row>
    <row r="309" spans="2:20" x14ac:dyDescent="0.2">
      <c r="B309" s="687" t="s">
        <v>1116</v>
      </c>
      <c r="C309" s="636" t="s">
        <v>2280</v>
      </c>
      <c r="D309" s="691" t="str">
        <f>IF('01. APC &amp; OPROC Manual Adj'!D309="-","-",
IF(ISNUMBER('01. APC &amp; OPROC Manual Adj'!D309),'01. APC &amp; OPROC Manual Adj'!D309*(1+VLOOKUP(LEFT($B309,2),'00. Adjustment factors'!$B$9:$M$51,D$1,FALSE)),
IF(ISNUMBER('01. APC &amp; OPROC ETO'!D309),'01. APC &amp; OPROC ETO'!D309*(1+VLOOKUP(LEFT($B309,2),'00. Adjustment factors'!$B$9:$M$51,D$1,FALSE)),"-")))</f>
        <v>-</v>
      </c>
      <c r="E309" s="688">
        <f>IF('01. APC &amp; OPROC Manual Adj'!E309="-","-",
IF(ISNUMBER('01. APC &amp; OPROC Manual Adj'!E309),'01. APC &amp; OPROC Manual Adj'!E309*(1+VLOOKUP(LEFT($B309,2),'00. Adjustment factors'!$B$9:$M$51,E$1,FALSE)),
IF(ISNUMBER('01. APC &amp; OPROC ETO'!E309),'01. APC &amp; OPROC ETO'!E309*(1+VLOOKUP(LEFT($B309,2),'00. Adjustment factors'!$B$9:$M$51,E$1,FALSE)),"-")))</f>
        <v>4003.6509059598698</v>
      </c>
      <c r="F309" s="688" t="str">
        <f>IF('01. APC &amp; OPROC Manual Adj'!F309="-","-",
IF(ISNUMBER('01. APC &amp; OPROC Manual Adj'!F309),'01. APC &amp; OPROC Manual Adj'!F309*(1+VLOOKUP(LEFT($B309,2),'00. Adjustment factors'!$B$9:$M$51,F$1,FALSE)),
IF(ISNUMBER('01. APC &amp; OPROC ETO'!F309),'01. APC &amp; OPROC ETO'!F309*(1+VLOOKUP(LEFT($B309,2),'00. Adjustment factors'!$B$9:$M$51,F$1,FALSE)),"-")))</f>
        <v>-</v>
      </c>
      <c r="G309" s="688" t="str">
        <f>IF('01. APC &amp; OPROC Manual Adj'!G309="-","-",
IF(ISNUMBER('01. APC &amp; OPROC Manual Adj'!G309),'01. APC &amp; OPROC Manual Adj'!G309*(1+VLOOKUP(LEFT($B309,2),'00. Adjustment factors'!$B$9:$M$51,G$1,FALSE)),
IF(ISNUMBER('01. APC &amp; OPROC ETO'!G309),'01. APC &amp; OPROC ETO'!G309*(1+VLOOKUP(LEFT($B309,2),'00. Adjustment factors'!$B$9:$M$51,G$1,FALSE)),"-")))</f>
        <v>-</v>
      </c>
      <c r="H309" s="688">
        <f>IF('01. APC &amp; OPROC Manual Adj'!H309&lt;&gt;"",'01. APC &amp; OPROC Manual Adj'!H309,'01. APC &amp; OPROC ETO'!H309)</f>
        <v>19</v>
      </c>
      <c r="I309" s="688">
        <f>IF('01. APC &amp; OPROC Manual Adj'!I309="-","-",
IF(ISNUMBER('01. APC &amp; OPROC Manual Adj'!I309),'01. APC &amp; OPROC Manual Adj'!I309*(1+VLOOKUP(LEFT($B309,2),'00. Adjustment factors'!$B$9:$M$51,I$1,FALSE)),
IF(ISNUMBER('01. APC &amp; OPROC ETO'!I309),'01. APC &amp; OPROC ETO'!I309*(1+VLOOKUP(LEFT($B309,2),'00. Adjustment factors'!$B$9:$M$51,I$1,FALSE)),"-")))</f>
        <v>7162.9875828907343</v>
      </c>
      <c r="J309" s="688">
        <f>IF('01. APC &amp; OPROC Manual Adj'!J309&lt;&gt;"",'01. APC &amp; OPROC Manual Adj'!J309,'01. APC &amp; OPROC ETO'!J309)</f>
        <v>34</v>
      </c>
      <c r="K309" s="688">
        <f>IF('01. APC &amp; OPROC Manual Adj'!K309="-","-",
IF(ISNUMBER('01. APC &amp; OPROC Manual Adj'!K309),'01. APC &amp; OPROC Manual Adj'!K309*(1+VLOOKUP(LEFT($B309,2),'00. Adjustment factors'!$B$9:$M$51,K$1,FALSE)),
IF(ISNUMBER('01. APC &amp; OPROC ETO'!K309),'01. APC &amp; OPROC ETO'!K309*(1+VLOOKUP(LEFT($B309,2),'00. Adjustment factors'!$B$9:$M$51,K$1,FALSE)),"-")))</f>
        <v>203.689095903023</v>
      </c>
      <c r="L309" s="688" t="str">
        <f>'01. APC &amp; OPROC ETO'!L309</f>
        <v>No</v>
      </c>
      <c r="M309" s="689" t="str">
        <f>'01. APC &amp; OPROC ETO'!M309</f>
        <v>-</v>
      </c>
      <c r="N309" s="688" t="str">
        <f>IF('01. APC &amp; OPROC Manual Adj'!N309="-","-",
IF(ISNUMBER('01. APC &amp; OPROC Manual Adj'!N309),'01. APC &amp; OPROC Manual Adj'!N309*(1+VLOOKUP(LEFT($B309,2),'00. Adjustment factors'!$B$9:$M$51,N$1,FALSE)),
IF(ISNUMBER('01. APC &amp; OPROC ETO'!N309),'01. APC &amp; OPROC ETO'!N309*(1+VLOOKUP(LEFT($B309,2),'00. Adjustment factors'!$B$9:$M$51,N$1,FALSE)),"-")))</f>
        <v>-</v>
      </c>
      <c r="O309" s="688" t="str">
        <f>'01. APC &amp; OPROC ETO'!O309</f>
        <v/>
      </c>
      <c r="P309" s="690" t="str">
        <f>'01. APC &amp; OPROC ETO'!P309</f>
        <v/>
      </c>
      <c r="S309" s="359"/>
      <c r="T309" s="359"/>
    </row>
    <row r="310" spans="2:20" x14ac:dyDescent="0.2">
      <c r="B310" s="687" t="s">
        <v>1117</v>
      </c>
      <c r="C310" s="636" t="s">
        <v>2281</v>
      </c>
      <c r="D310" s="691">
        <f>IF('01. APC &amp; OPROC Manual Adj'!D310="-","-",
IF(ISNUMBER('01. APC &amp; OPROC Manual Adj'!D310),'01. APC &amp; OPROC Manual Adj'!D310*(1+VLOOKUP(LEFT($B310,2),'00. Adjustment factors'!$B$9:$M$51,D$1,FALSE)),
IF(ISNUMBER('01. APC &amp; OPROC ETO'!D310),'01. APC &amp; OPROC ETO'!D310*(1+VLOOKUP(LEFT($B310,2),'00. Adjustment factors'!$B$9:$M$51,D$1,FALSE)),"-")))</f>
        <v>133.79289103460829</v>
      </c>
      <c r="E310" s="688">
        <f>IF('01. APC &amp; OPROC Manual Adj'!E310="-","-",
IF(ISNUMBER('01. APC &amp; OPROC Manual Adj'!E310),'01. APC &amp; OPROC Manual Adj'!E310*(1+VLOOKUP(LEFT($B310,2),'00. Adjustment factors'!$B$9:$M$51,E$1,FALSE)),
IF(ISNUMBER('01. APC &amp; OPROC ETO'!E310),'01. APC &amp; OPROC ETO'!E310*(1+VLOOKUP(LEFT($B310,2),'00. Adjustment factors'!$B$9:$M$51,E$1,FALSE)),"-")))</f>
        <v>1078.4517883395699</v>
      </c>
      <c r="F310" s="688" t="str">
        <f>IF('01. APC &amp; OPROC Manual Adj'!F310="-","-",
IF(ISNUMBER('01. APC &amp; OPROC Manual Adj'!F310),'01. APC &amp; OPROC Manual Adj'!F310*(1+VLOOKUP(LEFT($B310,2),'00. Adjustment factors'!$B$9:$M$51,F$1,FALSE)),
IF(ISNUMBER('01. APC &amp; OPROC ETO'!F310),'01. APC &amp; OPROC ETO'!F310*(1+VLOOKUP(LEFT($B310,2),'00. Adjustment factors'!$B$9:$M$51,F$1,FALSE)),"-")))</f>
        <v>-</v>
      </c>
      <c r="G310" s="688" t="str">
        <f>IF('01. APC &amp; OPROC Manual Adj'!G310="-","-",
IF(ISNUMBER('01. APC &amp; OPROC Manual Adj'!G310),'01. APC &amp; OPROC Manual Adj'!G310*(1+VLOOKUP(LEFT($B310,2),'00. Adjustment factors'!$B$9:$M$51,G$1,FALSE)),
IF(ISNUMBER('01. APC &amp; OPROC ETO'!G310),'01. APC &amp; OPROC ETO'!G310*(1+VLOOKUP(LEFT($B310,2),'00. Adjustment factors'!$B$9:$M$51,G$1,FALSE)),"-")))</f>
        <v>-</v>
      </c>
      <c r="H310" s="688">
        <f>IF('01. APC &amp; OPROC Manual Adj'!H310&lt;&gt;"",'01. APC &amp; OPROC Manual Adj'!H310,'01. APC &amp; OPROC ETO'!H310)</f>
        <v>5</v>
      </c>
      <c r="I310" s="688">
        <f>IF('01. APC &amp; OPROC Manual Adj'!I310="-","-",
IF(ISNUMBER('01. APC &amp; OPROC Manual Adj'!I310),'01. APC &amp; OPROC Manual Adj'!I310*(1+VLOOKUP(LEFT($B310,2),'00. Adjustment factors'!$B$9:$M$51,I$1,FALSE)),
IF(ISNUMBER('01. APC &amp; OPROC ETO'!I310),'01. APC &amp; OPROC ETO'!I310*(1+VLOOKUP(LEFT($B310,2),'00. Adjustment factors'!$B$9:$M$51,I$1,FALSE)),"-")))</f>
        <v>3128.9292016957261</v>
      </c>
      <c r="J310" s="688">
        <f>IF('01. APC &amp; OPROC Manual Adj'!J310&lt;&gt;"",'01. APC &amp; OPROC Manual Adj'!J310,'01. APC &amp; OPROC ETO'!J310)</f>
        <v>27</v>
      </c>
      <c r="K310" s="688">
        <f>IF('01. APC &amp; OPROC Manual Adj'!K310="-","-",
IF(ISNUMBER('01. APC &amp; OPROC Manual Adj'!K310),'01. APC &amp; OPROC Manual Adj'!K310*(1+VLOOKUP(LEFT($B310,2),'00. Adjustment factors'!$B$9:$M$51,K$1,FALSE)),
IF(ISNUMBER('01. APC &amp; OPROC ETO'!K310),'01. APC &amp; OPROC ETO'!K310*(1+VLOOKUP(LEFT($B310,2),'00. Adjustment factors'!$B$9:$M$51,K$1,FALSE)),"-")))</f>
        <v>203.689095903023</v>
      </c>
      <c r="L310" s="688" t="str">
        <f>'01. APC &amp; OPROC ETO'!L310</f>
        <v>No</v>
      </c>
      <c r="M310" s="689" t="str">
        <f>'01. APC &amp; OPROC ETO'!M310</f>
        <v>-</v>
      </c>
      <c r="N310" s="688" t="str">
        <f>IF('01. APC &amp; OPROC Manual Adj'!N310="-","-",
IF(ISNUMBER('01. APC &amp; OPROC Manual Adj'!N310),'01. APC &amp; OPROC Manual Adj'!N310*(1+VLOOKUP(LEFT($B310,2),'00. Adjustment factors'!$B$9:$M$51,N$1,FALSE)),
IF(ISNUMBER('01. APC &amp; OPROC ETO'!N310),'01. APC &amp; OPROC ETO'!N310*(1+VLOOKUP(LEFT($B310,2),'00. Adjustment factors'!$B$9:$M$51,N$1,FALSE)),"-")))</f>
        <v>-</v>
      </c>
      <c r="O310" s="688" t="str">
        <f>'01. APC &amp; OPROC ETO'!O310</f>
        <v/>
      </c>
      <c r="P310" s="690" t="str">
        <f>'01. APC &amp; OPROC ETO'!P310</f>
        <v/>
      </c>
      <c r="S310" s="359"/>
      <c r="T310" s="359"/>
    </row>
    <row r="311" spans="2:20" x14ac:dyDescent="0.2">
      <c r="B311" s="687" t="s">
        <v>1118</v>
      </c>
      <c r="C311" s="636" t="s">
        <v>2282</v>
      </c>
      <c r="D311" s="691">
        <f>IF('01. APC &amp; OPROC Manual Adj'!D311="-","-",
IF(ISNUMBER('01. APC &amp; OPROC Manual Adj'!D311),'01. APC &amp; OPROC Manual Adj'!D311*(1+VLOOKUP(LEFT($B311,2),'00. Adjustment factors'!$B$9:$M$51,D$1,FALSE)),
IF(ISNUMBER('01. APC &amp; OPROC ETO'!D311),'01. APC &amp; OPROC ETO'!D311*(1+VLOOKUP(LEFT($B311,2),'00. Adjustment factors'!$B$9:$M$51,D$1,FALSE)),"-")))</f>
        <v>276.70802463975809</v>
      </c>
      <c r="E311" s="688">
        <f>IF('01. APC &amp; OPROC Manual Adj'!E311="-","-",
IF(ISNUMBER('01. APC &amp; OPROC Manual Adj'!E311),'01. APC &amp; OPROC Manual Adj'!E311*(1+VLOOKUP(LEFT($B311,2),'00. Adjustment factors'!$B$9:$M$51,E$1,FALSE)),
IF(ISNUMBER('01. APC &amp; OPROC ETO'!E311),'01. APC &amp; OPROC ETO'!E311*(1+VLOOKUP(LEFT($B311,2),'00. Adjustment factors'!$B$9:$M$51,E$1,FALSE)),"-")))</f>
        <v>276.70802463975809</v>
      </c>
      <c r="F311" s="688" t="str">
        <f>IF('01. APC &amp; OPROC Manual Adj'!F311="-","-",
IF(ISNUMBER('01. APC &amp; OPROC Manual Adj'!F311),'01. APC &amp; OPROC Manual Adj'!F311*(1+VLOOKUP(LEFT($B311,2),'00. Adjustment factors'!$B$9:$M$51,F$1,FALSE)),
IF(ISNUMBER('01. APC &amp; OPROC ETO'!F311),'01. APC &amp; OPROC ETO'!F311*(1+VLOOKUP(LEFT($B311,2),'00. Adjustment factors'!$B$9:$M$51,F$1,FALSE)),"-")))</f>
        <v>-</v>
      </c>
      <c r="G311" s="688" t="str">
        <f>IF('01. APC &amp; OPROC Manual Adj'!G311="-","-",
IF(ISNUMBER('01. APC &amp; OPROC Manual Adj'!G311),'01. APC &amp; OPROC Manual Adj'!G311*(1+VLOOKUP(LEFT($B311,2),'00. Adjustment factors'!$B$9:$M$51,G$1,FALSE)),
IF(ISNUMBER('01. APC &amp; OPROC ETO'!G311),'01. APC &amp; OPROC ETO'!G311*(1+VLOOKUP(LEFT($B311,2),'00. Adjustment factors'!$B$9:$M$51,G$1,FALSE)),"-")))</f>
        <v>-</v>
      </c>
      <c r="H311" s="688">
        <f>IF('01. APC &amp; OPROC Manual Adj'!H311&lt;&gt;"",'01. APC &amp; OPROC Manual Adj'!H311,'01. APC &amp; OPROC ETO'!H311)</f>
        <v>5</v>
      </c>
      <c r="I311" s="688">
        <f>IF('01. APC &amp; OPROC Manual Adj'!I311="-","-",
IF(ISNUMBER('01. APC &amp; OPROC Manual Adj'!I311),'01. APC &amp; OPROC Manual Adj'!I311*(1+VLOOKUP(LEFT($B311,2),'00. Adjustment factors'!$B$9:$M$51,I$1,FALSE)),
IF(ISNUMBER('01. APC &amp; OPROC ETO'!I311),'01. APC &amp; OPROC ETO'!I311*(1+VLOOKUP(LEFT($B311,2),'00. Adjustment factors'!$B$9:$M$51,I$1,FALSE)),"-")))</f>
        <v>271.64011210056839</v>
      </c>
      <c r="J311" s="688">
        <f>IF('01. APC &amp; OPROC Manual Adj'!J311&lt;&gt;"",'01. APC &amp; OPROC Manual Adj'!J311,'01. APC &amp; OPROC ETO'!J311)</f>
        <v>5</v>
      </c>
      <c r="K311" s="688">
        <f>IF('01. APC &amp; OPROC Manual Adj'!K311="-","-",
IF(ISNUMBER('01. APC &amp; OPROC Manual Adj'!K311),'01. APC &amp; OPROC Manual Adj'!K311*(1+VLOOKUP(LEFT($B311,2),'00. Adjustment factors'!$B$9:$M$51,K$1,FALSE)),
IF(ISNUMBER('01. APC &amp; OPROC ETO'!K311),'01. APC &amp; OPROC ETO'!K311*(1+VLOOKUP(LEFT($B311,2),'00. Adjustment factors'!$B$9:$M$51,K$1,FALSE)),"-")))</f>
        <v>264.26288449327137</v>
      </c>
      <c r="L311" s="688" t="str">
        <f>'01. APC &amp; OPROC ETO'!L311</f>
        <v>No</v>
      </c>
      <c r="M311" s="689" t="str">
        <f>'01. APC &amp; OPROC ETO'!M311</f>
        <v>-</v>
      </c>
      <c r="N311" s="688" t="str">
        <f>IF('01. APC &amp; OPROC Manual Adj'!N311="-","-",
IF(ISNUMBER('01. APC &amp; OPROC Manual Adj'!N311),'01. APC &amp; OPROC Manual Adj'!N311*(1+VLOOKUP(LEFT($B311,2),'00. Adjustment factors'!$B$9:$M$51,N$1,FALSE)),
IF(ISNUMBER('01. APC &amp; OPROC ETO'!N311),'01. APC &amp; OPROC ETO'!N311*(1+VLOOKUP(LEFT($B311,2),'00. Adjustment factors'!$B$9:$M$51,N$1,FALSE)),"-")))</f>
        <v>-</v>
      </c>
      <c r="O311" s="688" t="str">
        <f>'01. APC &amp; OPROC ETO'!O311</f>
        <v/>
      </c>
      <c r="P311" s="690" t="str">
        <f>'01. APC &amp; OPROC ETO'!P311</f>
        <v/>
      </c>
      <c r="S311" s="359"/>
      <c r="T311" s="359"/>
    </row>
    <row r="312" spans="2:20" x14ac:dyDescent="0.2">
      <c r="B312" s="687" t="s">
        <v>1119</v>
      </c>
      <c r="C312" s="636" t="s">
        <v>2283</v>
      </c>
      <c r="D312" s="691">
        <f>IF('01. APC &amp; OPROC Manual Adj'!D312="-","-",
IF(ISNUMBER('01. APC &amp; OPROC Manual Adj'!D312),'01. APC &amp; OPROC Manual Adj'!D312*(1+VLOOKUP(LEFT($B312,2),'00. Adjustment factors'!$B$9:$M$51,D$1,FALSE)),
IF(ISNUMBER('01. APC &amp; OPROC ETO'!D312),'01. APC &amp; OPROC ETO'!D312*(1+VLOOKUP(LEFT($B312,2),'00. Adjustment factors'!$B$9:$M$51,D$1,FALSE)),"-")))</f>
        <v>163.1867837619086</v>
      </c>
      <c r="E312" s="688">
        <f>IF('01. APC &amp; OPROC Manual Adj'!E312="-","-",
IF(ISNUMBER('01. APC &amp; OPROC Manual Adj'!E312),'01. APC &amp; OPROC Manual Adj'!E312*(1+VLOOKUP(LEFT($B312,2),'00. Adjustment factors'!$B$9:$M$51,E$1,FALSE)),
IF(ISNUMBER('01. APC &amp; OPROC ETO'!E312),'01. APC &amp; OPROC ETO'!E312*(1+VLOOKUP(LEFT($B312,2),'00. Adjustment factors'!$B$9:$M$51,E$1,FALSE)),"-")))</f>
        <v>163.1867837619086</v>
      </c>
      <c r="F312" s="688" t="str">
        <f>IF('01. APC &amp; OPROC Manual Adj'!F312="-","-",
IF(ISNUMBER('01. APC &amp; OPROC Manual Adj'!F312),'01. APC &amp; OPROC Manual Adj'!F312*(1+VLOOKUP(LEFT($B312,2),'00. Adjustment factors'!$B$9:$M$51,F$1,FALSE)),
IF(ISNUMBER('01. APC &amp; OPROC ETO'!F312),'01. APC &amp; OPROC ETO'!F312*(1+VLOOKUP(LEFT($B312,2),'00. Adjustment factors'!$B$9:$M$51,F$1,FALSE)),"-")))</f>
        <v>-</v>
      </c>
      <c r="G312" s="688" t="str">
        <f>IF('01. APC &amp; OPROC Manual Adj'!G312="-","-",
IF(ISNUMBER('01. APC &amp; OPROC Manual Adj'!G312),'01. APC &amp; OPROC Manual Adj'!G312*(1+VLOOKUP(LEFT($B312,2),'00. Adjustment factors'!$B$9:$M$51,G$1,FALSE)),
IF(ISNUMBER('01. APC &amp; OPROC ETO'!G312),'01. APC &amp; OPROC ETO'!G312*(1+VLOOKUP(LEFT($B312,2),'00. Adjustment factors'!$B$9:$M$51,G$1,FALSE)),"-")))</f>
        <v>-</v>
      </c>
      <c r="H312" s="688">
        <f>IF('01. APC &amp; OPROC Manual Adj'!H312&lt;&gt;"",'01. APC &amp; OPROC Manual Adj'!H312,'01. APC &amp; OPROC ETO'!H312)</f>
        <v>5</v>
      </c>
      <c r="I312" s="688">
        <f>IF('01. APC &amp; OPROC Manual Adj'!I312="-","-",
IF(ISNUMBER('01. APC &amp; OPROC Manual Adj'!I312),'01. APC &amp; OPROC Manual Adj'!I312*(1+VLOOKUP(LEFT($B312,2),'00. Adjustment factors'!$B$9:$M$51,I$1,FALSE)),
IF(ISNUMBER('01. APC &amp; OPROC ETO'!I312),'01. APC &amp; OPROC ETO'!I312*(1+VLOOKUP(LEFT($B312,2),'00. Adjustment factors'!$B$9:$M$51,I$1,FALSE)),"-")))</f>
        <v>527.06290407572965</v>
      </c>
      <c r="J312" s="688">
        <f>IF('01. APC &amp; OPROC Manual Adj'!J312&lt;&gt;"",'01. APC &amp; OPROC Manual Adj'!J312,'01. APC &amp; OPROC ETO'!J312)</f>
        <v>5</v>
      </c>
      <c r="K312" s="688">
        <f>IF('01. APC &amp; OPROC Manual Adj'!K312="-","-",
IF(ISNUMBER('01. APC &amp; OPROC Manual Adj'!K312),'01. APC &amp; OPROC Manual Adj'!K312*(1+VLOOKUP(LEFT($B312,2),'00. Adjustment factors'!$B$9:$M$51,K$1,FALSE)),
IF(ISNUMBER('01. APC &amp; OPROC ETO'!K312),'01. APC &amp; OPROC ETO'!K312*(1+VLOOKUP(LEFT($B312,2),'00. Adjustment factors'!$B$9:$M$51,K$1,FALSE)),"-")))</f>
        <v>203.689095903023</v>
      </c>
      <c r="L312" s="688" t="str">
        <f>'01. APC &amp; OPROC ETO'!L312</f>
        <v>No</v>
      </c>
      <c r="M312" s="689" t="str">
        <f>'01. APC &amp; OPROC ETO'!M312</f>
        <v>-</v>
      </c>
      <c r="N312" s="688" t="str">
        <f>IF('01. APC &amp; OPROC Manual Adj'!N312="-","-",
IF(ISNUMBER('01. APC &amp; OPROC Manual Adj'!N312),'01. APC &amp; OPROC Manual Adj'!N312*(1+VLOOKUP(LEFT($B312,2),'00. Adjustment factors'!$B$9:$M$51,N$1,FALSE)),
IF(ISNUMBER('01. APC &amp; OPROC ETO'!N312),'01. APC &amp; OPROC ETO'!N312*(1+VLOOKUP(LEFT($B312,2),'00. Adjustment factors'!$B$9:$M$51,N$1,FALSE)),"-")))</f>
        <v>-</v>
      </c>
      <c r="O312" s="688" t="str">
        <f>'01. APC &amp; OPROC ETO'!O312</f>
        <v/>
      </c>
      <c r="P312" s="690" t="str">
        <f>'01. APC &amp; OPROC ETO'!P312</f>
        <v/>
      </c>
      <c r="S312" s="359"/>
      <c r="T312" s="359"/>
    </row>
    <row r="313" spans="2:20" x14ac:dyDescent="0.2">
      <c r="B313" s="687" t="s">
        <v>1120</v>
      </c>
      <c r="C313" s="636" t="s">
        <v>2284</v>
      </c>
      <c r="D313" s="691" t="str">
        <f>IF('01. APC &amp; OPROC Manual Adj'!D313="-","-",
IF(ISNUMBER('01. APC &amp; OPROC Manual Adj'!D313),'01. APC &amp; OPROC Manual Adj'!D313*(1+VLOOKUP(LEFT($B313,2),'00. Adjustment factors'!$B$9:$M$51,D$1,FALSE)),
IF(ISNUMBER('01. APC &amp; OPROC ETO'!D313),'01. APC &amp; OPROC ETO'!D313*(1+VLOOKUP(LEFT($B313,2),'00. Adjustment factors'!$B$9:$M$51,D$1,FALSE)),"-")))</f>
        <v>-</v>
      </c>
      <c r="E313" s="688">
        <f>IF('01. APC &amp; OPROC Manual Adj'!E313="-","-",
IF(ISNUMBER('01. APC &amp; OPROC Manual Adj'!E313),'01. APC &amp; OPROC Manual Adj'!E313*(1+VLOOKUP(LEFT($B313,2),'00. Adjustment factors'!$B$9:$M$51,E$1,FALSE)),
IF(ISNUMBER('01. APC &amp; OPROC ETO'!E313),'01. APC &amp; OPROC ETO'!E313*(1+VLOOKUP(LEFT($B313,2),'00. Adjustment factors'!$B$9:$M$51,E$1,FALSE)),"-")))</f>
        <v>2665.7219956137865</v>
      </c>
      <c r="F313" s="688" t="str">
        <f>IF('01. APC &amp; OPROC Manual Adj'!F313="-","-",
IF(ISNUMBER('01. APC &amp; OPROC Manual Adj'!F313),'01. APC &amp; OPROC Manual Adj'!F313*(1+VLOOKUP(LEFT($B313,2),'00. Adjustment factors'!$B$9:$M$51,F$1,FALSE)),
IF(ISNUMBER('01. APC &amp; OPROC ETO'!F313),'01. APC &amp; OPROC ETO'!F313*(1+VLOOKUP(LEFT($B313,2),'00. Adjustment factors'!$B$9:$M$51,F$1,FALSE)),"-")))</f>
        <v>-</v>
      </c>
      <c r="G313" s="688" t="str">
        <f>IF('01. APC &amp; OPROC Manual Adj'!G313="-","-",
IF(ISNUMBER('01. APC &amp; OPROC Manual Adj'!G313),'01. APC &amp; OPROC Manual Adj'!G313*(1+VLOOKUP(LEFT($B313,2),'00. Adjustment factors'!$B$9:$M$51,G$1,FALSE)),
IF(ISNUMBER('01. APC &amp; OPROC ETO'!G313),'01. APC &amp; OPROC ETO'!G313*(1+VLOOKUP(LEFT($B313,2),'00. Adjustment factors'!$B$9:$M$51,G$1,FALSE)),"-")))</f>
        <v>-</v>
      </c>
      <c r="H313" s="688">
        <f>IF('01. APC &amp; OPROC Manual Adj'!H313&lt;&gt;"",'01. APC &amp; OPROC Manual Adj'!H313,'01. APC &amp; OPROC ETO'!H313)</f>
        <v>5</v>
      </c>
      <c r="I313" s="688">
        <f>IF('01. APC &amp; OPROC Manual Adj'!I313="-","-",
IF(ISNUMBER('01. APC &amp; OPROC Manual Adj'!I313),'01. APC &amp; OPROC Manual Adj'!I313*(1+VLOOKUP(LEFT($B313,2),'00. Adjustment factors'!$B$9:$M$51,I$1,FALSE)),
IF(ISNUMBER('01. APC &amp; OPROC ETO'!I313),'01. APC &amp; OPROC ETO'!I313*(1+VLOOKUP(LEFT($B313,2),'00. Adjustment factors'!$B$9:$M$51,I$1,FALSE)),"-")))</f>
        <v>5458.1418047073157</v>
      </c>
      <c r="J313" s="688">
        <f>IF('01. APC &amp; OPROC Manual Adj'!J313&lt;&gt;"",'01. APC &amp; OPROC Manual Adj'!J313,'01. APC &amp; OPROC ETO'!J313)</f>
        <v>26</v>
      </c>
      <c r="K313" s="688">
        <f>IF('01. APC &amp; OPROC Manual Adj'!K313="-","-",
IF(ISNUMBER('01. APC &amp; OPROC Manual Adj'!K313),'01. APC &amp; OPROC Manual Adj'!K313*(1+VLOOKUP(LEFT($B313,2),'00. Adjustment factors'!$B$9:$M$51,K$1,FALSE)),
IF(ISNUMBER('01. APC &amp; OPROC ETO'!K313),'01. APC &amp; OPROC ETO'!K313*(1+VLOOKUP(LEFT($B313,2),'00. Adjustment factors'!$B$9:$M$51,K$1,FALSE)),"-")))</f>
        <v>203.689095903023</v>
      </c>
      <c r="L313" s="688" t="str">
        <f>'01. APC &amp; OPROC ETO'!L313</f>
        <v>No</v>
      </c>
      <c r="M313" s="689" t="str">
        <f>'01. APC &amp; OPROC ETO'!M313</f>
        <v>-</v>
      </c>
      <c r="N313" s="688" t="str">
        <f>IF('01. APC &amp; OPROC Manual Adj'!N313="-","-",
IF(ISNUMBER('01. APC &amp; OPROC Manual Adj'!N313),'01. APC &amp; OPROC Manual Adj'!N313*(1+VLOOKUP(LEFT($B313,2),'00. Adjustment factors'!$B$9:$M$51,N$1,FALSE)),
IF(ISNUMBER('01. APC &amp; OPROC ETO'!N313),'01. APC &amp; OPROC ETO'!N313*(1+VLOOKUP(LEFT($B313,2),'00. Adjustment factors'!$B$9:$M$51,N$1,FALSE)),"-")))</f>
        <v>-</v>
      </c>
      <c r="O313" s="688" t="str">
        <f>'01. APC &amp; OPROC ETO'!O313</f>
        <v/>
      </c>
      <c r="P313" s="690" t="str">
        <f>'01. APC &amp; OPROC ETO'!P313</f>
        <v/>
      </c>
      <c r="S313" s="359"/>
      <c r="T313" s="359"/>
    </row>
    <row r="314" spans="2:20" x14ac:dyDescent="0.2">
      <c r="B314" s="687" t="s">
        <v>1121</v>
      </c>
      <c r="C314" s="636" t="s">
        <v>2285</v>
      </c>
      <c r="D314" s="691" t="str">
        <f>IF('01. APC &amp; OPROC Manual Adj'!D314="-","-",
IF(ISNUMBER('01. APC &amp; OPROC Manual Adj'!D314),'01. APC &amp; OPROC Manual Adj'!D314*(1+VLOOKUP(LEFT($B314,2),'00. Adjustment factors'!$B$9:$M$51,D$1,FALSE)),
IF(ISNUMBER('01. APC &amp; OPROC ETO'!D314),'01. APC &amp; OPROC ETO'!D314*(1+VLOOKUP(LEFT($B314,2),'00. Adjustment factors'!$B$9:$M$51,D$1,FALSE)),"-")))</f>
        <v>-</v>
      </c>
      <c r="E314" s="688">
        <f>IF('01. APC &amp; OPROC Manual Adj'!E314="-","-",
IF(ISNUMBER('01. APC &amp; OPROC Manual Adj'!E314),'01. APC &amp; OPROC Manual Adj'!E314*(1+VLOOKUP(LEFT($B314,2),'00. Adjustment factors'!$B$9:$M$51,E$1,FALSE)),
IF(ISNUMBER('01. APC &amp; OPROC ETO'!E314),'01. APC &amp; OPROC ETO'!E314*(1+VLOOKUP(LEFT($B314,2),'00. Adjustment factors'!$B$9:$M$51,E$1,FALSE)),"-")))</f>
        <v>3038.7203584981494</v>
      </c>
      <c r="F314" s="688" t="str">
        <f>IF('01. APC &amp; OPROC Manual Adj'!F314="-","-",
IF(ISNUMBER('01. APC &amp; OPROC Manual Adj'!F314),'01. APC &amp; OPROC Manual Adj'!F314*(1+VLOOKUP(LEFT($B314,2),'00. Adjustment factors'!$B$9:$M$51,F$1,FALSE)),
IF(ISNUMBER('01. APC &amp; OPROC ETO'!F314),'01. APC &amp; OPROC ETO'!F314*(1+VLOOKUP(LEFT($B314,2),'00. Adjustment factors'!$B$9:$M$51,F$1,FALSE)),"-")))</f>
        <v>-</v>
      </c>
      <c r="G314" s="688" t="str">
        <f>IF('01. APC &amp; OPROC Manual Adj'!G314="-","-",
IF(ISNUMBER('01. APC &amp; OPROC Manual Adj'!G314),'01. APC &amp; OPROC Manual Adj'!G314*(1+VLOOKUP(LEFT($B314,2),'00. Adjustment factors'!$B$9:$M$51,G$1,FALSE)),
IF(ISNUMBER('01. APC &amp; OPROC ETO'!G314),'01. APC &amp; OPROC ETO'!G314*(1+VLOOKUP(LEFT($B314,2),'00. Adjustment factors'!$B$9:$M$51,G$1,FALSE)),"-")))</f>
        <v>-</v>
      </c>
      <c r="H314" s="688">
        <f>IF('01. APC &amp; OPROC Manual Adj'!H314&lt;&gt;"",'01. APC &amp; OPROC Manual Adj'!H314,'01. APC &amp; OPROC ETO'!H314)</f>
        <v>5</v>
      </c>
      <c r="I314" s="688">
        <f>IF('01. APC &amp; OPROC Manual Adj'!I314="-","-",
IF(ISNUMBER('01. APC &amp; OPROC Manual Adj'!I314),'01. APC &amp; OPROC Manual Adj'!I314*(1+VLOOKUP(LEFT($B314,2),'00. Adjustment factors'!$B$9:$M$51,I$1,FALSE)),
IF(ISNUMBER('01. APC &amp; OPROC ETO'!I314),'01. APC &amp; OPROC ETO'!I314*(1+VLOOKUP(LEFT($B314,2),'00. Adjustment factors'!$B$9:$M$51,I$1,FALSE)),"-")))</f>
        <v>4135.4166319788019</v>
      </c>
      <c r="J314" s="688">
        <f>IF('01. APC &amp; OPROC Manual Adj'!J314&lt;&gt;"",'01. APC &amp; OPROC Manual Adj'!J314,'01. APC &amp; OPROC ETO'!J314)</f>
        <v>12</v>
      </c>
      <c r="K314" s="688">
        <f>IF('01. APC &amp; OPROC Manual Adj'!K314="-","-",
IF(ISNUMBER('01. APC &amp; OPROC Manual Adj'!K314),'01. APC &amp; OPROC Manual Adj'!K314*(1+VLOOKUP(LEFT($B314,2),'00. Adjustment factors'!$B$9:$M$51,K$1,FALSE)),
IF(ISNUMBER('01. APC &amp; OPROC ETO'!K314),'01. APC &amp; OPROC ETO'!K314*(1+VLOOKUP(LEFT($B314,2),'00. Adjustment factors'!$B$9:$M$51,K$1,FALSE)),"-")))</f>
        <v>203.689095903023</v>
      </c>
      <c r="L314" s="688" t="str">
        <f>'01. APC &amp; OPROC ETO'!L314</f>
        <v>No</v>
      </c>
      <c r="M314" s="689" t="str">
        <f>'01. APC &amp; OPROC ETO'!M314</f>
        <v>-</v>
      </c>
      <c r="N314" s="688" t="str">
        <f>IF('01. APC &amp; OPROC Manual Adj'!N314="-","-",
IF(ISNUMBER('01. APC &amp; OPROC Manual Adj'!N314),'01. APC &amp; OPROC Manual Adj'!N314*(1+VLOOKUP(LEFT($B314,2),'00. Adjustment factors'!$B$9:$M$51,N$1,FALSE)),
IF(ISNUMBER('01. APC &amp; OPROC ETO'!N314),'01. APC &amp; OPROC ETO'!N314*(1+VLOOKUP(LEFT($B314,2),'00. Adjustment factors'!$B$9:$M$51,N$1,FALSE)),"-")))</f>
        <v>-</v>
      </c>
      <c r="O314" s="688" t="str">
        <f>'01. APC &amp; OPROC ETO'!O314</f>
        <v/>
      </c>
      <c r="P314" s="690" t="str">
        <f>'01. APC &amp; OPROC ETO'!P314</f>
        <v/>
      </c>
      <c r="S314" s="359"/>
      <c r="T314" s="359"/>
    </row>
    <row r="315" spans="2:20" x14ac:dyDescent="0.2">
      <c r="B315" s="687" t="s">
        <v>1122</v>
      </c>
      <c r="C315" s="636" t="s">
        <v>2286</v>
      </c>
      <c r="D315" s="691" t="str">
        <f>IF('01. APC &amp; OPROC Manual Adj'!D315="-","-",
IF(ISNUMBER('01. APC &amp; OPROC Manual Adj'!D315),'01. APC &amp; OPROC Manual Adj'!D315*(1+VLOOKUP(LEFT($B315,2),'00. Adjustment factors'!$B$9:$M$51,D$1,FALSE)),
IF(ISNUMBER('01. APC &amp; OPROC ETO'!D315),'01. APC &amp; OPROC ETO'!D315*(1+VLOOKUP(LEFT($B315,2),'00. Adjustment factors'!$B$9:$M$51,D$1,FALSE)),"-")))</f>
        <v>-</v>
      </c>
      <c r="E315" s="688">
        <f>IF('01. APC &amp; OPROC Manual Adj'!E315="-","-",
IF(ISNUMBER('01. APC &amp; OPROC Manual Adj'!E315),'01. APC &amp; OPROC Manual Adj'!E315*(1+VLOOKUP(LEFT($B315,2),'00. Adjustment factors'!$B$9:$M$51,E$1,FALSE)),
IF(ISNUMBER('01. APC &amp; OPROC ETO'!E315),'01. APC &amp; OPROC ETO'!E315*(1+VLOOKUP(LEFT($B315,2),'00. Adjustment factors'!$B$9:$M$51,E$1,FALSE)),"-")))</f>
        <v>9248.9403840212181</v>
      </c>
      <c r="F315" s="688" t="str">
        <f>IF('01. APC &amp; OPROC Manual Adj'!F315="-","-",
IF(ISNUMBER('01. APC &amp; OPROC Manual Adj'!F315),'01. APC &amp; OPROC Manual Adj'!F315*(1+VLOOKUP(LEFT($B315,2),'00. Adjustment factors'!$B$9:$M$51,F$1,FALSE)),
IF(ISNUMBER('01. APC &amp; OPROC ETO'!F315),'01. APC &amp; OPROC ETO'!F315*(1+VLOOKUP(LEFT($B315,2),'00. Adjustment factors'!$B$9:$M$51,F$1,FALSE)),"-")))</f>
        <v>-</v>
      </c>
      <c r="G315" s="688" t="str">
        <f>IF('01. APC &amp; OPROC Manual Adj'!G315="-","-",
IF(ISNUMBER('01. APC &amp; OPROC Manual Adj'!G315),'01. APC &amp; OPROC Manual Adj'!G315*(1+VLOOKUP(LEFT($B315,2),'00. Adjustment factors'!$B$9:$M$51,G$1,FALSE)),
IF(ISNUMBER('01. APC &amp; OPROC ETO'!G315),'01. APC &amp; OPROC ETO'!G315*(1+VLOOKUP(LEFT($B315,2),'00. Adjustment factors'!$B$9:$M$51,G$1,FALSE)),"-")))</f>
        <v>-</v>
      </c>
      <c r="H315" s="688">
        <f>IF('01. APC &amp; OPROC Manual Adj'!H315&lt;&gt;"",'01. APC &amp; OPROC Manual Adj'!H315,'01. APC &amp; OPROC ETO'!H315)</f>
        <v>27</v>
      </c>
      <c r="I315" s="688">
        <f>IF('01. APC &amp; OPROC Manual Adj'!I315="-","-",
IF(ISNUMBER('01. APC &amp; OPROC Manual Adj'!I315),'01. APC &amp; OPROC Manual Adj'!I315*(1+VLOOKUP(LEFT($B315,2),'00. Adjustment factors'!$B$9:$M$51,I$1,FALSE)),
IF(ISNUMBER('01. APC &amp; OPROC ETO'!I315),'01. APC &amp; OPROC ETO'!I315*(1+VLOOKUP(LEFT($B315,2),'00. Adjustment factors'!$B$9:$M$51,I$1,FALSE)),"-")))</f>
        <v>11375.436485465219</v>
      </c>
      <c r="J315" s="688">
        <f>IF('01. APC &amp; OPROC Manual Adj'!J315&lt;&gt;"",'01. APC &amp; OPROC Manual Adj'!J315,'01. APC &amp; OPROC ETO'!J315)</f>
        <v>52</v>
      </c>
      <c r="K315" s="688">
        <f>IF('01. APC &amp; OPROC Manual Adj'!K315="-","-",
IF(ISNUMBER('01. APC &amp; OPROC Manual Adj'!K315),'01. APC &amp; OPROC Manual Adj'!K315*(1+VLOOKUP(LEFT($B315,2),'00. Adjustment factors'!$B$9:$M$51,K$1,FALSE)),
IF(ISNUMBER('01. APC &amp; OPROC ETO'!K315),'01. APC &amp; OPROC ETO'!K315*(1+VLOOKUP(LEFT($B315,2),'00. Adjustment factors'!$B$9:$M$51,K$1,FALSE)),"-")))</f>
        <v>203.689095903023</v>
      </c>
      <c r="L315" s="688" t="str">
        <f>'01. APC &amp; OPROC ETO'!L315</f>
        <v>No</v>
      </c>
      <c r="M315" s="689" t="str">
        <f>'01. APC &amp; OPROC ETO'!M315</f>
        <v>-</v>
      </c>
      <c r="N315" s="688" t="str">
        <f>IF('01. APC &amp; OPROC Manual Adj'!N315="-","-",
IF(ISNUMBER('01. APC &amp; OPROC Manual Adj'!N315),'01. APC &amp; OPROC Manual Adj'!N315*(1+VLOOKUP(LEFT($B315,2),'00. Adjustment factors'!$B$9:$M$51,N$1,FALSE)),
IF(ISNUMBER('01. APC &amp; OPROC ETO'!N315),'01. APC &amp; OPROC ETO'!N315*(1+VLOOKUP(LEFT($B315,2),'00. Adjustment factors'!$B$9:$M$51,N$1,FALSE)),"-")))</f>
        <v>-</v>
      </c>
      <c r="O315" s="688" t="str">
        <f>'01. APC &amp; OPROC ETO'!O315</f>
        <v/>
      </c>
      <c r="P315" s="690" t="str">
        <f>'01. APC &amp; OPROC ETO'!P315</f>
        <v/>
      </c>
      <c r="S315" s="359"/>
      <c r="T315" s="359"/>
    </row>
    <row r="316" spans="2:20" x14ac:dyDescent="0.2">
      <c r="B316" s="687" t="s">
        <v>1123</v>
      </c>
      <c r="C316" s="636" t="s">
        <v>2287</v>
      </c>
      <c r="D316" s="691" t="str">
        <f>IF('01. APC &amp; OPROC Manual Adj'!D316="-","-",
IF(ISNUMBER('01. APC &amp; OPROC Manual Adj'!D316),'01. APC &amp; OPROC Manual Adj'!D316*(1+VLOOKUP(LEFT($B316,2),'00. Adjustment factors'!$B$9:$M$51,D$1,FALSE)),
IF(ISNUMBER('01. APC &amp; OPROC ETO'!D316),'01. APC &amp; OPROC ETO'!D316*(1+VLOOKUP(LEFT($B316,2),'00. Adjustment factors'!$B$9:$M$51,D$1,FALSE)),"-")))</f>
        <v>-</v>
      </c>
      <c r="E316" s="688">
        <f>IF('01. APC &amp; OPROC Manual Adj'!E316="-","-",
IF(ISNUMBER('01. APC &amp; OPROC Manual Adj'!E316),'01. APC &amp; OPROC Manual Adj'!E316*(1+VLOOKUP(LEFT($B316,2),'00. Adjustment factors'!$B$9:$M$51,E$1,FALSE)),
IF(ISNUMBER('01. APC &amp; OPROC ETO'!E316),'01. APC &amp; OPROC ETO'!E316*(1+VLOOKUP(LEFT($B316,2),'00. Adjustment factors'!$B$9:$M$51,E$1,FALSE)),"-")))</f>
        <v>10580.787799320273</v>
      </c>
      <c r="F316" s="688" t="str">
        <f>IF('01. APC &amp; OPROC Manual Adj'!F316="-","-",
IF(ISNUMBER('01. APC &amp; OPROC Manual Adj'!F316),'01. APC &amp; OPROC Manual Adj'!F316*(1+VLOOKUP(LEFT($B316,2),'00. Adjustment factors'!$B$9:$M$51,F$1,FALSE)),
IF(ISNUMBER('01. APC &amp; OPROC ETO'!F316),'01. APC &amp; OPROC ETO'!F316*(1+VLOOKUP(LEFT($B316,2),'00. Adjustment factors'!$B$9:$M$51,F$1,FALSE)),"-")))</f>
        <v>-</v>
      </c>
      <c r="G316" s="688" t="str">
        <f>IF('01. APC &amp; OPROC Manual Adj'!G316="-","-",
IF(ISNUMBER('01. APC &amp; OPROC Manual Adj'!G316),'01. APC &amp; OPROC Manual Adj'!G316*(1+VLOOKUP(LEFT($B316,2),'00. Adjustment factors'!$B$9:$M$51,G$1,FALSE)),
IF(ISNUMBER('01. APC &amp; OPROC ETO'!G316),'01. APC &amp; OPROC ETO'!G316*(1+VLOOKUP(LEFT($B316,2),'00. Adjustment factors'!$B$9:$M$51,G$1,FALSE)),"-")))</f>
        <v>-</v>
      </c>
      <c r="H316" s="688">
        <f>IF('01. APC &amp; OPROC Manual Adj'!H316&lt;&gt;"",'01. APC &amp; OPROC Manual Adj'!H316,'01. APC &amp; OPROC ETO'!H316)</f>
        <v>33</v>
      </c>
      <c r="I316" s="688">
        <f>IF('01. APC &amp; OPROC Manual Adj'!I316="-","-",
IF(ISNUMBER('01. APC &amp; OPROC Manual Adj'!I316),'01. APC &amp; OPROC Manual Adj'!I316*(1+VLOOKUP(LEFT($B316,2),'00. Adjustment factors'!$B$9:$M$51,I$1,FALSE)),
IF(ISNUMBER('01. APC &amp; OPROC ETO'!I316),'01. APC &amp; OPROC ETO'!I316*(1+VLOOKUP(LEFT($B316,2),'00. Adjustment factors'!$B$9:$M$51,I$1,FALSE)),"-")))</f>
        <v>14008.723840828192</v>
      </c>
      <c r="J316" s="688">
        <f>IF('01. APC &amp; OPROC Manual Adj'!J316&lt;&gt;"",'01. APC &amp; OPROC Manual Adj'!J316,'01. APC &amp; OPROC ETO'!J316)</f>
        <v>71</v>
      </c>
      <c r="K316" s="688">
        <f>IF('01. APC &amp; OPROC Manual Adj'!K316="-","-",
IF(ISNUMBER('01. APC &amp; OPROC Manual Adj'!K316),'01. APC &amp; OPROC Manual Adj'!K316*(1+VLOOKUP(LEFT($B316,2),'00. Adjustment factors'!$B$9:$M$51,K$1,FALSE)),
IF(ISNUMBER('01. APC &amp; OPROC ETO'!K316),'01. APC &amp; OPROC ETO'!K316*(1+VLOOKUP(LEFT($B316,2),'00. Adjustment factors'!$B$9:$M$51,K$1,FALSE)),"-")))</f>
        <v>203.689095903023</v>
      </c>
      <c r="L316" s="688" t="str">
        <f>'01. APC &amp; OPROC ETO'!L316</f>
        <v>No</v>
      </c>
      <c r="M316" s="689" t="str">
        <f>'01. APC &amp; OPROC ETO'!M316</f>
        <v>-</v>
      </c>
      <c r="N316" s="688" t="str">
        <f>IF('01. APC &amp; OPROC Manual Adj'!N316="-","-",
IF(ISNUMBER('01. APC &amp; OPROC Manual Adj'!N316),'01. APC &amp; OPROC Manual Adj'!N316*(1+VLOOKUP(LEFT($B316,2),'00. Adjustment factors'!$B$9:$M$51,N$1,FALSE)),
IF(ISNUMBER('01. APC &amp; OPROC ETO'!N316),'01. APC &amp; OPROC ETO'!N316*(1+VLOOKUP(LEFT($B316,2),'00. Adjustment factors'!$B$9:$M$51,N$1,FALSE)),"-")))</f>
        <v>-</v>
      </c>
      <c r="O316" s="688" t="str">
        <f>'01. APC &amp; OPROC ETO'!O316</f>
        <v/>
      </c>
      <c r="P316" s="690" t="str">
        <f>'01. APC &amp; OPROC ETO'!P316</f>
        <v/>
      </c>
      <c r="S316" s="359"/>
      <c r="T316" s="359"/>
    </row>
    <row r="317" spans="2:20" x14ac:dyDescent="0.2">
      <c r="B317" s="687" t="s">
        <v>423</v>
      </c>
      <c r="C317" s="636" t="s">
        <v>424</v>
      </c>
      <c r="D317" s="691" t="str">
        <f>IF('01. APC &amp; OPROC Manual Adj'!D317="-","-",
IF(ISNUMBER('01. APC &amp; OPROC Manual Adj'!D317),'01. APC &amp; OPROC Manual Adj'!D317*(1+VLOOKUP(LEFT($B317,2),'00. Adjustment factors'!$B$9:$M$51,D$1,FALSE)),
IF(ISNUMBER('01. APC &amp; OPROC ETO'!D317),'01. APC &amp; OPROC ETO'!D317*(1+VLOOKUP(LEFT($B317,2),'00. Adjustment factors'!$B$9:$M$51,D$1,FALSE)),"-")))</f>
        <v>-</v>
      </c>
      <c r="E317" s="688">
        <f>IF('01. APC &amp; OPROC Manual Adj'!E317="-","-",
IF(ISNUMBER('01. APC &amp; OPROC Manual Adj'!E317),'01. APC &amp; OPROC Manual Adj'!E317*(1+VLOOKUP(LEFT($B317,2),'00. Adjustment factors'!$B$9:$M$51,E$1,FALSE)),
IF(ISNUMBER('01. APC &amp; OPROC ETO'!E317),'01. APC &amp; OPROC ETO'!E317*(1+VLOOKUP(LEFT($B317,2),'00. Adjustment factors'!$B$9:$M$51,E$1,FALSE)),"-")))</f>
        <v>8101.5649851486678</v>
      </c>
      <c r="F317" s="688" t="str">
        <f>IF('01. APC &amp; OPROC Manual Adj'!F317="-","-",
IF(ISNUMBER('01. APC &amp; OPROC Manual Adj'!F317),'01. APC &amp; OPROC Manual Adj'!F317*(1+VLOOKUP(LEFT($B317,2),'00. Adjustment factors'!$B$9:$M$51,F$1,FALSE)),
IF(ISNUMBER('01. APC &amp; OPROC ETO'!F317),'01. APC &amp; OPROC ETO'!F317*(1+VLOOKUP(LEFT($B317,2),'00. Adjustment factors'!$B$9:$M$51,F$1,FALSE)),"-")))</f>
        <v>-</v>
      </c>
      <c r="G317" s="688" t="str">
        <f>IF('01. APC &amp; OPROC Manual Adj'!G317="-","-",
IF(ISNUMBER('01. APC &amp; OPROC Manual Adj'!G317),'01. APC &amp; OPROC Manual Adj'!G317*(1+VLOOKUP(LEFT($B317,2),'00. Adjustment factors'!$B$9:$M$51,G$1,FALSE)),
IF(ISNUMBER('01. APC &amp; OPROC ETO'!G317),'01. APC &amp; OPROC ETO'!G317*(1+VLOOKUP(LEFT($B317,2),'00. Adjustment factors'!$B$9:$M$51,G$1,FALSE)),"-")))</f>
        <v>-</v>
      </c>
      <c r="H317" s="688">
        <f>IF('01. APC &amp; OPROC Manual Adj'!H317&lt;&gt;"",'01. APC &amp; OPROC Manual Adj'!H317,'01. APC &amp; OPROC ETO'!H317)</f>
        <v>17</v>
      </c>
      <c r="I317" s="688">
        <f>IF('01. APC &amp; OPROC Manual Adj'!I317="-","-",
IF(ISNUMBER('01. APC &amp; OPROC Manual Adj'!I317),'01. APC &amp; OPROC Manual Adj'!I317*(1+VLOOKUP(LEFT($B317,2),'00. Adjustment factors'!$B$9:$M$51,I$1,FALSE)),
IF(ISNUMBER('01. APC &amp; OPROC ETO'!I317),'01. APC &amp; OPROC ETO'!I317*(1+VLOOKUP(LEFT($B317,2),'00. Adjustment factors'!$B$9:$M$51,I$1,FALSE)),"-")))</f>
        <v>11122.040858505734</v>
      </c>
      <c r="J317" s="688">
        <f>IF('01. APC &amp; OPROC Manual Adj'!J317&lt;&gt;"",'01. APC &amp; OPROC Manual Adj'!J317,'01. APC &amp; OPROC ETO'!J317)</f>
        <v>55</v>
      </c>
      <c r="K317" s="688">
        <f>IF('01. APC &amp; OPROC Manual Adj'!K317="-","-",
IF(ISNUMBER('01. APC &amp; OPROC Manual Adj'!K317),'01. APC &amp; OPROC Manual Adj'!K317*(1+VLOOKUP(LEFT($B317,2),'00. Adjustment factors'!$B$9:$M$51,K$1,FALSE)),
IF(ISNUMBER('01. APC &amp; OPROC ETO'!K317),'01. APC &amp; OPROC ETO'!K317*(1+VLOOKUP(LEFT($B317,2),'00. Adjustment factors'!$B$9:$M$51,K$1,FALSE)),"-")))</f>
        <v>203.689095903023</v>
      </c>
      <c r="L317" s="688" t="str">
        <f>'01. APC &amp; OPROC ETO'!L317</f>
        <v>No</v>
      </c>
      <c r="M317" s="689" t="str">
        <f>'01. APC &amp; OPROC ETO'!M317</f>
        <v>-</v>
      </c>
      <c r="N317" s="688" t="str">
        <f>IF('01. APC &amp; OPROC Manual Adj'!N317="-","-",
IF(ISNUMBER('01. APC &amp; OPROC Manual Adj'!N317),'01. APC &amp; OPROC Manual Adj'!N317*(1+VLOOKUP(LEFT($B317,2),'00. Adjustment factors'!$B$9:$M$51,N$1,FALSE)),
IF(ISNUMBER('01. APC &amp; OPROC ETO'!N317),'01. APC &amp; OPROC ETO'!N317*(1+VLOOKUP(LEFT($B317,2),'00. Adjustment factors'!$B$9:$M$51,N$1,FALSE)),"-")))</f>
        <v>-</v>
      </c>
      <c r="O317" s="688" t="str">
        <f>'01. APC &amp; OPROC ETO'!O317</f>
        <v/>
      </c>
      <c r="P317" s="690" t="str">
        <f>'01. APC &amp; OPROC ETO'!P317</f>
        <v/>
      </c>
      <c r="S317" s="359"/>
      <c r="T317" s="359"/>
    </row>
    <row r="318" spans="2:20" x14ac:dyDescent="0.2">
      <c r="B318" s="687" t="s">
        <v>1124</v>
      </c>
      <c r="C318" s="636" t="s">
        <v>761</v>
      </c>
      <c r="D318" s="691" t="str">
        <f>IF('01. APC &amp; OPROC Manual Adj'!D318="-","-",
IF(ISNUMBER('01. APC &amp; OPROC Manual Adj'!D318),'01. APC &amp; OPROC Manual Adj'!D318*(1+VLOOKUP(LEFT($B318,2),'00. Adjustment factors'!$B$9:$M$51,D$1,FALSE)),
IF(ISNUMBER('01. APC &amp; OPROC ETO'!D318),'01. APC &amp; OPROC ETO'!D318*(1+VLOOKUP(LEFT($B318,2),'00. Adjustment factors'!$B$9:$M$51,D$1,FALSE)),"-")))</f>
        <v>-</v>
      </c>
      <c r="E318" s="688">
        <f>IF('01. APC &amp; OPROC Manual Adj'!E318="-","-",
IF(ISNUMBER('01. APC &amp; OPROC Manual Adj'!E318),'01. APC &amp; OPROC Manual Adj'!E318*(1+VLOOKUP(LEFT($B318,2),'00. Adjustment factors'!$B$9:$M$51,E$1,FALSE)),
IF(ISNUMBER('01. APC &amp; OPROC ETO'!E318),'01. APC &amp; OPROC ETO'!E318*(1+VLOOKUP(LEFT($B318,2),'00. Adjustment factors'!$B$9:$M$51,E$1,FALSE)),"-")))</f>
        <v>1439.2871611298772</v>
      </c>
      <c r="F318" s="688" t="str">
        <f>IF('01. APC &amp; OPROC Manual Adj'!F318="-","-",
IF(ISNUMBER('01. APC &amp; OPROC Manual Adj'!F318),'01. APC &amp; OPROC Manual Adj'!F318*(1+VLOOKUP(LEFT($B318,2),'00. Adjustment factors'!$B$9:$M$51,F$1,FALSE)),
IF(ISNUMBER('01. APC &amp; OPROC ETO'!F318),'01. APC &amp; OPROC ETO'!F318*(1+VLOOKUP(LEFT($B318,2),'00. Adjustment factors'!$B$9:$M$51,F$1,FALSE)),"-")))</f>
        <v>-</v>
      </c>
      <c r="G318" s="688" t="str">
        <f>IF('01. APC &amp; OPROC Manual Adj'!G318="-","-",
IF(ISNUMBER('01. APC &amp; OPROC Manual Adj'!G318),'01. APC &amp; OPROC Manual Adj'!G318*(1+VLOOKUP(LEFT($B318,2),'00. Adjustment factors'!$B$9:$M$51,G$1,FALSE)),
IF(ISNUMBER('01. APC &amp; OPROC ETO'!G318),'01. APC &amp; OPROC ETO'!G318*(1+VLOOKUP(LEFT($B318,2),'00. Adjustment factors'!$B$9:$M$51,G$1,FALSE)),"-")))</f>
        <v>-</v>
      </c>
      <c r="H318" s="688">
        <f>IF('01. APC &amp; OPROC Manual Adj'!H318&lt;&gt;"",'01. APC &amp; OPROC Manual Adj'!H318,'01. APC &amp; OPROC ETO'!H318)</f>
        <v>5</v>
      </c>
      <c r="I318" s="688">
        <f>IF('01. APC &amp; OPROC Manual Adj'!I318="-","-",
IF(ISNUMBER('01. APC &amp; OPROC Manual Adj'!I318),'01. APC &amp; OPROC Manual Adj'!I318*(1+VLOOKUP(LEFT($B318,2),'00. Adjustment factors'!$B$9:$M$51,I$1,FALSE)),
IF(ISNUMBER('01. APC &amp; OPROC ETO'!I318),'01. APC &amp; OPROC ETO'!I318*(1+VLOOKUP(LEFT($B318,2),'00. Adjustment factors'!$B$9:$M$51,I$1,FALSE)),"-")))</f>
        <v>4344.2146285934177</v>
      </c>
      <c r="J318" s="688">
        <f>IF('01. APC &amp; OPROC Manual Adj'!J318&lt;&gt;"",'01. APC &amp; OPROC Manual Adj'!J318,'01. APC &amp; OPROC ETO'!J318)</f>
        <v>20</v>
      </c>
      <c r="K318" s="688">
        <f>IF('01. APC &amp; OPROC Manual Adj'!K318="-","-",
IF(ISNUMBER('01. APC &amp; OPROC Manual Adj'!K318),'01. APC &amp; OPROC Manual Adj'!K318*(1+VLOOKUP(LEFT($B318,2),'00. Adjustment factors'!$B$9:$M$51,K$1,FALSE)),
IF(ISNUMBER('01. APC &amp; OPROC ETO'!K318),'01. APC &amp; OPROC ETO'!K318*(1+VLOOKUP(LEFT($B318,2),'00. Adjustment factors'!$B$9:$M$51,K$1,FALSE)),"-")))</f>
        <v>203.689095903023</v>
      </c>
      <c r="L318" s="688" t="str">
        <f>'01. APC &amp; OPROC ETO'!L318</f>
        <v>No</v>
      </c>
      <c r="M318" s="689" t="str">
        <f>'01. APC &amp; OPROC ETO'!M318</f>
        <v>-</v>
      </c>
      <c r="N318" s="688" t="str">
        <f>IF('01. APC &amp; OPROC Manual Adj'!N318="-","-",
IF(ISNUMBER('01. APC &amp; OPROC Manual Adj'!N318),'01. APC &amp; OPROC Manual Adj'!N318*(1+VLOOKUP(LEFT($B318,2),'00. Adjustment factors'!$B$9:$M$51,N$1,FALSE)),
IF(ISNUMBER('01. APC &amp; OPROC ETO'!N318),'01. APC &amp; OPROC ETO'!N318*(1+VLOOKUP(LEFT($B318,2),'00. Adjustment factors'!$B$9:$M$51,N$1,FALSE)),"-")))</f>
        <v>-</v>
      </c>
      <c r="O318" s="688" t="str">
        <f>'01. APC &amp; OPROC ETO'!O318</f>
        <v/>
      </c>
      <c r="P318" s="690" t="str">
        <f>'01. APC &amp; OPROC ETO'!P318</f>
        <v/>
      </c>
      <c r="S318" s="359"/>
      <c r="T318" s="359"/>
    </row>
    <row r="319" spans="2:20" x14ac:dyDescent="0.2">
      <c r="B319" s="687" t="s">
        <v>760</v>
      </c>
      <c r="C319" s="636" t="s">
        <v>759</v>
      </c>
      <c r="D319" s="691" t="str">
        <f>IF('01. APC &amp; OPROC Manual Adj'!D319="-","-",
IF(ISNUMBER('01. APC &amp; OPROC Manual Adj'!D319),'01. APC &amp; OPROC Manual Adj'!D319*(1+VLOOKUP(LEFT($B319,2),'00. Adjustment factors'!$B$9:$M$51,D$1,FALSE)),
IF(ISNUMBER('01. APC &amp; OPROC ETO'!D319),'01. APC &amp; OPROC ETO'!D319*(1+VLOOKUP(LEFT($B319,2),'00. Adjustment factors'!$B$9:$M$51,D$1,FALSE)),"-")))</f>
        <v>-</v>
      </c>
      <c r="E319" s="688">
        <f>IF('01. APC &amp; OPROC Manual Adj'!E319="-","-",
IF(ISNUMBER('01. APC &amp; OPROC Manual Adj'!E319),'01. APC &amp; OPROC Manual Adj'!E319*(1+VLOOKUP(LEFT($B319,2),'00. Adjustment factors'!$B$9:$M$51,E$1,FALSE)),
IF(ISNUMBER('01. APC &amp; OPROC ETO'!E319),'01. APC &amp; OPROC ETO'!E319*(1+VLOOKUP(LEFT($B319,2),'00. Adjustment factors'!$B$9:$M$51,E$1,FALSE)),"-")))</f>
        <v>851.40930658387106</v>
      </c>
      <c r="F319" s="688" t="str">
        <f>IF('01. APC &amp; OPROC Manual Adj'!F319="-","-",
IF(ISNUMBER('01. APC &amp; OPROC Manual Adj'!F319),'01. APC &amp; OPROC Manual Adj'!F319*(1+VLOOKUP(LEFT($B319,2),'00. Adjustment factors'!$B$9:$M$51,F$1,FALSE)),
IF(ISNUMBER('01. APC &amp; OPROC ETO'!F319),'01. APC &amp; OPROC ETO'!F319*(1+VLOOKUP(LEFT($B319,2),'00. Adjustment factors'!$B$9:$M$51,F$1,FALSE)),"-")))</f>
        <v>-</v>
      </c>
      <c r="G319" s="688" t="str">
        <f>IF('01. APC &amp; OPROC Manual Adj'!G319="-","-",
IF(ISNUMBER('01. APC &amp; OPROC Manual Adj'!G319),'01. APC &amp; OPROC Manual Adj'!G319*(1+VLOOKUP(LEFT($B319,2),'00. Adjustment factors'!$B$9:$M$51,G$1,FALSE)),
IF(ISNUMBER('01. APC &amp; OPROC ETO'!G319),'01. APC &amp; OPROC ETO'!G319*(1+VLOOKUP(LEFT($B319,2),'00. Adjustment factors'!$B$9:$M$51,G$1,FALSE)),"-")))</f>
        <v>-</v>
      </c>
      <c r="H319" s="688">
        <f>IF('01. APC &amp; OPROC Manual Adj'!H319&lt;&gt;"",'01. APC &amp; OPROC Manual Adj'!H319,'01. APC &amp; OPROC ETO'!H319)</f>
        <v>5</v>
      </c>
      <c r="I319" s="688">
        <f>IF('01. APC &amp; OPROC Manual Adj'!I319="-","-",
IF(ISNUMBER('01. APC &amp; OPROC Manual Adj'!I319),'01. APC &amp; OPROC Manual Adj'!I319*(1+VLOOKUP(LEFT($B319,2),'00. Adjustment factors'!$B$9:$M$51,I$1,FALSE)),
IF(ISNUMBER('01. APC &amp; OPROC ETO'!I319),'01. APC &amp; OPROC ETO'!I319*(1+VLOOKUP(LEFT($B319,2),'00. Adjustment factors'!$B$9:$M$51,I$1,FALSE)),"-")))</f>
        <v>3485.7102444546813</v>
      </c>
      <c r="J319" s="688">
        <f>IF('01. APC &amp; OPROC Manual Adj'!J319&lt;&gt;"",'01. APC &amp; OPROC Manual Adj'!J319,'01. APC &amp; OPROC ETO'!J319)</f>
        <v>17</v>
      </c>
      <c r="K319" s="688">
        <f>IF('01. APC &amp; OPROC Manual Adj'!K319="-","-",
IF(ISNUMBER('01. APC &amp; OPROC Manual Adj'!K319),'01. APC &amp; OPROC Manual Adj'!K319*(1+VLOOKUP(LEFT($B319,2),'00. Adjustment factors'!$B$9:$M$51,K$1,FALSE)),
IF(ISNUMBER('01. APC &amp; OPROC ETO'!K319),'01. APC &amp; OPROC ETO'!K319*(1+VLOOKUP(LEFT($B319,2),'00. Adjustment factors'!$B$9:$M$51,K$1,FALSE)),"-")))</f>
        <v>203.689095903023</v>
      </c>
      <c r="L319" s="688" t="str">
        <f>'01. APC &amp; OPROC ETO'!L319</f>
        <v>No</v>
      </c>
      <c r="M319" s="689" t="str">
        <f>'01. APC &amp; OPROC ETO'!M319</f>
        <v>-</v>
      </c>
      <c r="N319" s="688" t="str">
        <f>IF('01. APC &amp; OPROC Manual Adj'!N319="-","-",
IF(ISNUMBER('01. APC &amp; OPROC Manual Adj'!N319),'01. APC &amp; OPROC Manual Adj'!N319*(1+VLOOKUP(LEFT($B319,2),'00. Adjustment factors'!$B$9:$M$51,N$1,FALSE)),
IF(ISNUMBER('01. APC &amp; OPROC ETO'!N319),'01. APC &amp; OPROC ETO'!N319*(1+VLOOKUP(LEFT($B319,2),'00. Adjustment factors'!$B$9:$M$51,N$1,FALSE)),"-")))</f>
        <v>-</v>
      </c>
      <c r="O319" s="688" t="str">
        <f>'01. APC &amp; OPROC ETO'!O319</f>
        <v/>
      </c>
      <c r="P319" s="690" t="str">
        <f>'01. APC &amp; OPROC ETO'!P319</f>
        <v/>
      </c>
      <c r="S319" s="359"/>
      <c r="T319" s="359"/>
    </row>
    <row r="320" spans="2:20" x14ac:dyDescent="0.2">
      <c r="B320" s="687" t="s">
        <v>758</v>
      </c>
      <c r="C320" s="636" t="s">
        <v>757</v>
      </c>
      <c r="D320" s="691" t="str">
        <f>IF('01. APC &amp; OPROC Manual Adj'!D320="-","-",
IF(ISNUMBER('01. APC &amp; OPROC Manual Adj'!D320),'01. APC &amp; OPROC Manual Adj'!D320*(1+VLOOKUP(LEFT($B320,2),'00. Adjustment factors'!$B$9:$M$51,D$1,FALSE)),
IF(ISNUMBER('01. APC &amp; OPROC ETO'!D320),'01. APC &amp; OPROC ETO'!D320*(1+VLOOKUP(LEFT($B320,2),'00. Adjustment factors'!$B$9:$M$51,D$1,FALSE)),"-")))</f>
        <v>-</v>
      </c>
      <c r="E320" s="688">
        <f>IF('01. APC &amp; OPROC Manual Adj'!E320="-","-",
IF(ISNUMBER('01. APC &amp; OPROC Manual Adj'!E320),'01. APC &amp; OPROC Manual Adj'!E320*(1+VLOOKUP(LEFT($B320,2),'00. Adjustment factors'!$B$9:$M$51,E$1,FALSE)),
IF(ISNUMBER('01. APC &amp; OPROC ETO'!E320),'01. APC &amp; OPROC ETO'!E320*(1+VLOOKUP(LEFT($B320,2),'00. Adjustment factors'!$B$9:$M$51,E$1,FALSE)),"-")))</f>
        <v>6201.0977829525273</v>
      </c>
      <c r="F320" s="688" t="str">
        <f>IF('01. APC &amp; OPROC Manual Adj'!F320="-","-",
IF(ISNUMBER('01. APC &amp; OPROC Manual Adj'!F320),'01. APC &amp; OPROC Manual Adj'!F320*(1+VLOOKUP(LEFT($B320,2),'00. Adjustment factors'!$B$9:$M$51,F$1,FALSE)),
IF(ISNUMBER('01. APC &amp; OPROC ETO'!F320),'01. APC &amp; OPROC ETO'!F320*(1+VLOOKUP(LEFT($B320,2),'00. Adjustment factors'!$B$9:$M$51,F$1,FALSE)),"-")))</f>
        <v>-</v>
      </c>
      <c r="G320" s="688" t="str">
        <f>IF('01. APC &amp; OPROC Manual Adj'!G320="-","-",
IF(ISNUMBER('01. APC &amp; OPROC Manual Adj'!G320),'01. APC &amp; OPROC Manual Adj'!G320*(1+VLOOKUP(LEFT($B320,2),'00. Adjustment factors'!$B$9:$M$51,G$1,FALSE)),
IF(ISNUMBER('01. APC &amp; OPROC ETO'!G320),'01. APC &amp; OPROC ETO'!G320*(1+VLOOKUP(LEFT($B320,2),'00. Adjustment factors'!$B$9:$M$51,G$1,FALSE)),"-")))</f>
        <v>-</v>
      </c>
      <c r="H320" s="688">
        <f>IF('01. APC &amp; OPROC Manual Adj'!H320&lt;&gt;"",'01. APC &amp; OPROC Manual Adj'!H320,'01. APC &amp; OPROC ETO'!H320)</f>
        <v>5</v>
      </c>
      <c r="I320" s="688">
        <f>IF('01. APC &amp; OPROC Manual Adj'!I320="-","-",
IF(ISNUMBER('01. APC &amp; OPROC Manual Adj'!I320),'01. APC &amp; OPROC Manual Adj'!I320*(1+VLOOKUP(LEFT($B320,2),'00. Adjustment factors'!$B$9:$M$51,I$1,FALSE)),
IF(ISNUMBER('01. APC &amp; OPROC ETO'!I320),'01. APC &amp; OPROC ETO'!I320*(1+VLOOKUP(LEFT($B320,2),'00. Adjustment factors'!$B$9:$M$51,I$1,FALSE)),"-")))</f>
        <v>13962.099045467647</v>
      </c>
      <c r="J320" s="688">
        <f>IF('01. APC &amp; OPROC Manual Adj'!J320&lt;&gt;"",'01. APC &amp; OPROC Manual Adj'!J320,'01. APC &amp; OPROC ETO'!J320)</f>
        <v>35</v>
      </c>
      <c r="K320" s="688">
        <f>IF('01. APC &amp; OPROC Manual Adj'!K320="-","-",
IF(ISNUMBER('01. APC &amp; OPROC Manual Adj'!K320),'01. APC &amp; OPROC Manual Adj'!K320*(1+VLOOKUP(LEFT($B320,2),'00. Adjustment factors'!$B$9:$M$51,K$1,FALSE)),
IF(ISNUMBER('01. APC &amp; OPROC ETO'!K320),'01. APC &amp; OPROC ETO'!K320*(1+VLOOKUP(LEFT($B320,2),'00. Adjustment factors'!$B$9:$M$51,K$1,FALSE)),"-")))</f>
        <v>203.689095903023</v>
      </c>
      <c r="L320" s="688" t="str">
        <f>'01. APC &amp; OPROC ETO'!L320</f>
        <v>No</v>
      </c>
      <c r="M320" s="689" t="str">
        <f>'01. APC &amp; OPROC ETO'!M320</f>
        <v>-</v>
      </c>
      <c r="N320" s="688" t="str">
        <f>IF('01. APC &amp; OPROC Manual Adj'!N320="-","-",
IF(ISNUMBER('01. APC &amp; OPROC Manual Adj'!N320),'01. APC &amp; OPROC Manual Adj'!N320*(1+VLOOKUP(LEFT($B320,2),'00. Adjustment factors'!$B$9:$M$51,N$1,FALSE)),
IF(ISNUMBER('01. APC &amp; OPROC ETO'!N320),'01. APC &amp; OPROC ETO'!N320*(1+VLOOKUP(LEFT($B320,2),'00. Adjustment factors'!$B$9:$M$51,N$1,FALSE)),"-")))</f>
        <v>-</v>
      </c>
      <c r="O320" s="688" t="str">
        <f>'01. APC &amp; OPROC ETO'!O320</f>
        <v/>
      </c>
      <c r="P320" s="690" t="str">
        <f>'01. APC &amp; OPROC ETO'!P320</f>
        <v/>
      </c>
      <c r="S320" s="359"/>
      <c r="T320" s="359"/>
    </row>
    <row r="321" spans="2:20" x14ac:dyDescent="0.2">
      <c r="B321" s="687" t="s">
        <v>273</v>
      </c>
      <c r="C321" s="636" t="s">
        <v>13</v>
      </c>
      <c r="D321" s="691" t="str">
        <f>IF('01. APC &amp; OPROC Manual Adj'!D321="-","-",
IF(ISNUMBER('01. APC &amp; OPROC Manual Adj'!D321),'01. APC &amp; OPROC Manual Adj'!D321*(1+VLOOKUP(LEFT($B321,2),'00. Adjustment factors'!$B$9:$M$51,D$1,FALSE)),
IF(ISNUMBER('01. APC &amp; OPROC ETO'!D321),'01. APC &amp; OPROC ETO'!D321*(1+VLOOKUP(LEFT($B321,2),'00. Adjustment factors'!$B$9:$M$51,D$1,FALSE)),"-")))</f>
        <v>-</v>
      </c>
      <c r="E321" s="688">
        <f>IF('01. APC &amp; OPROC Manual Adj'!E321="-","-",
IF(ISNUMBER('01. APC &amp; OPROC Manual Adj'!E321),'01. APC &amp; OPROC Manual Adj'!E321*(1+VLOOKUP(LEFT($B321,2),'00. Adjustment factors'!$B$9:$M$51,E$1,FALSE)),
IF(ISNUMBER('01. APC &amp; OPROC ETO'!E321),'01. APC &amp; OPROC ETO'!E321*(1+VLOOKUP(LEFT($B321,2),'00. Adjustment factors'!$B$9:$M$51,E$1,FALSE)),"-")))</f>
        <v>933.0246903204395</v>
      </c>
      <c r="F321" s="688" t="str">
        <f>IF('01. APC &amp; OPROC Manual Adj'!F321="-","-",
IF(ISNUMBER('01. APC &amp; OPROC Manual Adj'!F321),'01. APC &amp; OPROC Manual Adj'!F321*(1+VLOOKUP(LEFT($B321,2),'00. Adjustment factors'!$B$9:$M$51,F$1,FALSE)),
IF(ISNUMBER('01. APC &amp; OPROC ETO'!F321),'01. APC &amp; OPROC ETO'!F321*(1+VLOOKUP(LEFT($B321,2),'00. Adjustment factors'!$B$9:$M$51,F$1,FALSE)),"-")))</f>
        <v>-</v>
      </c>
      <c r="G321" s="688" t="str">
        <f>IF('01. APC &amp; OPROC Manual Adj'!G321="-","-",
IF(ISNUMBER('01. APC &amp; OPROC Manual Adj'!G321),'01. APC &amp; OPROC Manual Adj'!G321*(1+VLOOKUP(LEFT($B321,2),'00. Adjustment factors'!$B$9:$M$51,G$1,FALSE)),
IF(ISNUMBER('01. APC &amp; OPROC ETO'!G321),'01. APC &amp; OPROC ETO'!G321*(1+VLOOKUP(LEFT($B321,2),'00. Adjustment factors'!$B$9:$M$51,G$1,FALSE)),"-")))</f>
        <v>-</v>
      </c>
      <c r="H321" s="688">
        <f>IF('01. APC &amp; OPROC Manual Adj'!H321&lt;&gt;"",'01. APC &amp; OPROC Manual Adj'!H321,'01. APC &amp; OPROC ETO'!H321)</f>
        <v>5</v>
      </c>
      <c r="I321" s="688">
        <f>IF('01. APC &amp; OPROC Manual Adj'!I321="-","-",
IF(ISNUMBER('01. APC &amp; OPROC Manual Adj'!I321),'01. APC &amp; OPROC Manual Adj'!I321*(1+VLOOKUP(LEFT($B321,2),'00. Adjustment factors'!$B$9:$M$51,I$1,FALSE)),
IF(ISNUMBER('01. APC &amp; OPROC ETO'!I321),'01. APC &amp; OPROC ETO'!I321*(1+VLOOKUP(LEFT($B321,2),'00. Adjustment factors'!$B$9:$M$51,I$1,FALSE)),"-")))</f>
        <v>544.0111386558915</v>
      </c>
      <c r="J321" s="688">
        <f>IF('01. APC &amp; OPROC Manual Adj'!J321&lt;&gt;"",'01. APC &amp; OPROC Manual Adj'!J321,'01. APC &amp; OPROC ETO'!J321)</f>
        <v>5</v>
      </c>
      <c r="K321" s="688">
        <f>IF('01. APC &amp; OPROC Manual Adj'!K321="-","-",
IF(ISNUMBER('01. APC &amp; OPROC Manual Adj'!K321),'01. APC &amp; OPROC Manual Adj'!K321*(1+VLOOKUP(LEFT($B321,2),'00. Adjustment factors'!$B$9:$M$51,K$1,FALSE)),
IF(ISNUMBER('01. APC &amp; OPROC ETO'!K321),'01. APC &amp; OPROC ETO'!K321*(1+VLOOKUP(LEFT($B321,2),'00. Adjustment factors'!$B$9:$M$51,K$1,FALSE)),"-")))</f>
        <v>203.689095903023</v>
      </c>
      <c r="L321" s="688" t="str">
        <f>'01. APC &amp; OPROC ETO'!L321</f>
        <v>No</v>
      </c>
      <c r="M321" s="689" t="str">
        <f>'01. APC &amp; OPROC ETO'!M321</f>
        <v>-</v>
      </c>
      <c r="N321" s="688" t="str">
        <f>IF('01. APC &amp; OPROC Manual Adj'!N321="-","-",
IF(ISNUMBER('01. APC &amp; OPROC Manual Adj'!N321),'01. APC &amp; OPROC Manual Adj'!N321*(1+VLOOKUP(LEFT($B321,2),'00. Adjustment factors'!$B$9:$M$51,N$1,FALSE)),
IF(ISNUMBER('01. APC &amp; OPROC ETO'!N321),'01. APC &amp; OPROC ETO'!N321*(1+VLOOKUP(LEFT($B321,2),'00. Adjustment factors'!$B$9:$M$51,N$1,FALSE)),"-")))</f>
        <v>-</v>
      </c>
      <c r="O321" s="688">
        <f>'01. APC &amp; OPROC ETO'!O321</f>
        <v>1</v>
      </c>
      <c r="P321" s="690" t="str">
        <f>'01. APC &amp; OPROC ETO'!P321</f>
        <v>sub-HRG</v>
      </c>
      <c r="S321" s="359"/>
      <c r="T321" s="359"/>
    </row>
    <row r="322" spans="2:20" x14ac:dyDescent="0.2">
      <c r="B322" s="687" t="s">
        <v>1125</v>
      </c>
      <c r="C322" s="636" t="s">
        <v>2288</v>
      </c>
      <c r="D322" s="691" t="str">
        <f>IF('01. APC &amp; OPROC Manual Adj'!D322="-","-",
IF(ISNUMBER('01. APC &amp; OPROC Manual Adj'!D322),'01. APC &amp; OPROC Manual Adj'!D322*(1+VLOOKUP(LEFT($B322,2),'00. Adjustment factors'!$B$9:$M$51,D$1,FALSE)),
IF(ISNUMBER('01. APC &amp; OPROC ETO'!D322),'01. APC &amp; OPROC ETO'!D322*(1+VLOOKUP(LEFT($B322,2),'00. Adjustment factors'!$B$9:$M$51,D$1,FALSE)),"-")))</f>
        <v>-</v>
      </c>
      <c r="E322" s="688">
        <f>IF('01. APC &amp; OPROC Manual Adj'!E322="-","-",
IF(ISNUMBER('01. APC &amp; OPROC Manual Adj'!E322),'01. APC &amp; OPROC Manual Adj'!E322*(1+VLOOKUP(LEFT($B322,2),'00. Adjustment factors'!$B$9:$M$51,E$1,FALSE)),
IF(ISNUMBER('01. APC &amp; OPROC ETO'!E322),'01. APC &amp; OPROC ETO'!E322*(1+VLOOKUP(LEFT($B322,2),'00. Adjustment factors'!$B$9:$M$51,E$1,FALSE)),"-")))</f>
        <v>2554.9275450468499</v>
      </c>
      <c r="F322" s="688" t="str">
        <f>IF('01. APC &amp; OPROC Manual Adj'!F322="-","-",
IF(ISNUMBER('01. APC &amp; OPROC Manual Adj'!F322),'01. APC &amp; OPROC Manual Adj'!F322*(1+VLOOKUP(LEFT($B322,2),'00. Adjustment factors'!$B$9:$M$51,F$1,FALSE)),
IF(ISNUMBER('01. APC &amp; OPROC ETO'!F322),'01. APC &amp; OPROC ETO'!F322*(1+VLOOKUP(LEFT($B322,2),'00. Adjustment factors'!$B$9:$M$51,F$1,FALSE)),"-")))</f>
        <v>-</v>
      </c>
      <c r="G322" s="688" t="str">
        <f>IF('01. APC &amp; OPROC Manual Adj'!G322="-","-",
IF(ISNUMBER('01. APC &amp; OPROC Manual Adj'!G322),'01. APC &amp; OPROC Manual Adj'!G322*(1+VLOOKUP(LEFT($B322,2),'00. Adjustment factors'!$B$9:$M$51,G$1,FALSE)),
IF(ISNUMBER('01. APC &amp; OPROC ETO'!G322),'01. APC &amp; OPROC ETO'!G322*(1+VLOOKUP(LEFT($B322,2),'00. Adjustment factors'!$B$9:$M$51,G$1,FALSE)),"-")))</f>
        <v>-</v>
      </c>
      <c r="H322" s="688">
        <f>IF('01. APC &amp; OPROC Manual Adj'!H322&lt;&gt;"",'01. APC &amp; OPROC Manual Adj'!H322,'01. APC &amp; OPROC ETO'!H322)</f>
        <v>35</v>
      </c>
      <c r="I322" s="688">
        <f>IF('01. APC &amp; OPROC Manual Adj'!I322="-","-",
IF(ISNUMBER('01. APC &amp; OPROC Manual Adj'!I322),'01. APC &amp; OPROC Manual Adj'!I322*(1+VLOOKUP(LEFT($B322,2),'00. Adjustment factors'!$B$9:$M$51,I$1,FALSE)),
IF(ISNUMBER('01. APC &amp; OPROC ETO'!I322),'01. APC &amp; OPROC ETO'!I322*(1+VLOOKUP(LEFT($B322,2),'00. Adjustment factors'!$B$9:$M$51,I$1,FALSE)),"-")))</f>
        <v>6143.1723367026552</v>
      </c>
      <c r="J322" s="688">
        <f>IF('01. APC &amp; OPROC Manual Adj'!J322&lt;&gt;"",'01. APC &amp; OPROC Manual Adj'!J322,'01. APC &amp; OPROC ETO'!J322)</f>
        <v>75</v>
      </c>
      <c r="K322" s="688">
        <f>IF('01. APC &amp; OPROC Manual Adj'!K322="-","-",
IF(ISNUMBER('01. APC &amp; OPROC Manual Adj'!K322),'01. APC &amp; OPROC Manual Adj'!K322*(1+VLOOKUP(LEFT($B322,2),'00. Adjustment factors'!$B$9:$M$51,K$1,FALSE)),
IF(ISNUMBER('01. APC &amp; OPROC ETO'!K322),'01. APC &amp; OPROC ETO'!K322*(1+VLOOKUP(LEFT($B322,2),'00. Adjustment factors'!$B$9:$M$51,K$1,FALSE)),"-")))</f>
        <v>203.689095903023</v>
      </c>
      <c r="L322" s="688" t="str">
        <f>'01. APC &amp; OPROC ETO'!L322</f>
        <v>Yes</v>
      </c>
      <c r="M322" s="689">
        <f>'01. APC &amp; OPROC ETO'!M322</f>
        <v>0.30000000000000004</v>
      </c>
      <c r="N322" s="688">
        <f>IF('01. APC &amp; OPROC Manual Adj'!N322="-","-",
IF(ISNUMBER('01. APC &amp; OPROC Manual Adj'!N322),'01. APC &amp; OPROC Manual Adj'!N322*(1+VLOOKUP(LEFT($B322,2),'00. Adjustment factors'!$B$9:$M$51,N$1,FALSE)),
IF(ISNUMBER('01. APC &amp; OPROC ETO'!N322),'01. APC &amp; OPROC ETO'!N322*(1+VLOOKUP(LEFT($B322,2),'00. Adjustment factors'!$B$9:$M$51,N$1,FALSE)),"-")))</f>
        <v>1842.7490897859714</v>
      </c>
      <c r="O322" s="688" t="str">
        <f>'01. APC &amp; OPROC ETO'!O322</f>
        <v/>
      </c>
      <c r="P322" s="690" t="str">
        <f>'01. APC &amp; OPROC ETO'!P322</f>
        <v/>
      </c>
      <c r="S322" s="359"/>
      <c r="T322" s="359"/>
    </row>
    <row r="323" spans="2:20" x14ac:dyDescent="0.2">
      <c r="B323" s="687" t="s">
        <v>1126</v>
      </c>
      <c r="C323" s="636" t="s">
        <v>2289</v>
      </c>
      <c r="D323" s="691" t="str">
        <f>IF('01. APC &amp; OPROC Manual Adj'!D323="-","-",
IF(ISNUMBER('01. APC &amp; OPROC Manual Adj'!D323),'01. APC &amp; OPROC Manual Adj'!D323*(1+VLOOKUP(LEFT($B323,2),'00. Adjustment factors'!$B$9:$M$51,D$1,FALSE)),
IF(ISNUMBER('01. APC &amp; OPROC ETO'!D323),'01. APC &amp; OPROC ETO'!D323*(1+VLOOKUP(LEFT($B323,2),'00. Adjustment factors'!$B$9:$M$51,D$1,FALSE)),"-")))</f>
        <v>-</v>
      </c>
      <c r="E323" s="688">
        <f>IF('01. APC &amp; OPROC Manual Adj'!E323="-","-",
IF(ISNUMBER('01. APC &amp; OPROC Manual Adj'!E323),'01. APC &amp; OPROC Manual Adj'!E323*(1+VLOOKUP(LEFT($B323,2),'00. Adjustment factors'!$B$9:$M$51,E$1,FALSE)),
IF(ISNUMBER('01. APC &amp; OPROC ETO'!E323),'01. APC &amp; OPROC ETO'!E323*(1+VLOOKUP(LEFT($B323,2),'00. Adjustment factors'!$B$9:$M$51,E$1,FALSE)),"-")))</f>
        <v>4065.3942261193529</v>
      </c>
      <c r="F323" s="688" t="str">
        <f>IF('01. APC &amp; OPROC Manual Adj'!F323="-","-",
IF(ISNUMBER('01. APC &amp; OPROC Manual Adj'!F323),'01. APC &amp; OPROC Manual Adj'!F323*(1+VLOOKUP(LEFT($B323,2),'00. Adjustment factors'!$B$9:$M$51,F$1,FALSE)),
IF(ISNUMBER('01. APC &amp; OPROC ETO'!F323),'01. APC &amp; OPROC ETO'!F323*(1+VLOOKUP(LEFT($B323,2),'00. Adjustment factors'!$B$9:$M$51,F$1,FALSE)),"-")))</f>
        <v>-</v>
      </c>
      <c r="G323" s="688" t="str">
        <f>IF('01. APC &amp; OPROC Manual Adj'!G323="-","-",
IF(ISNUMBER('01. APC &amp; OPROC Manual Adj'!G323),'01. APC &amp; OPROC Manual Adj'!G323*(1+VLOOKUP(LEFT($B323,2),'00. Adjustment factors'!$B$9:$M$51,G$1,FALSE)),
IF(ISNUMBER('01. APC &amp; OPROC ETO'!G323),'01. APC &amp; OPROC ETO'!G323*(1+VLOOKUP(LEFT($B323,2),'00. Adjustment factors'!$B$9:$M$51,G$1,FALSE)),"-")))</f>
        <v>-</v>
      </c>
      <c r="H323" s="688">
        <f>IF('01. APC &amp; OPROC Manual Adj'!H323&lt;&gt;"",'01. APC &amp; OPROC Manual Adj'!H323,'01. APC &amp; OPROC ETO'!H323)</f>
        <v>43</v>
      </c>
      <c r="I323" s="688">
        <f>IF('01. APC &amp; OPROC Manual Adj'!I323="-","-",
IF(ISNUMBER('01. APC &amp; OPROC Manual Adj'!I323),'01. APC &amp; OPROC Manual Adj'!I323*(1+VLOOKUP(LEFT($B323,2),'00. Adjustment factors'!$B$9:$M$51,I$1,FALSE)),
IF(ISNUMBER('01. APC &amp; OPROC ETO'!I323),'01. APC &amp; OPROC ETO'!I323*(1+VLOOKUP(LEFT($B323,2),'00. Adjustment factors'!$B$9:$M$51,I$1,FALSE)),"-")))</f>
        <v>3270.1451686801074</v>
      </c>
      <c r="J323" s="688">
        <f>IF('01. APC &amp; OPROC Manual Adj'!J323&lt;&gt;"",'01. APC &amp; OPROC Manual Adj'!J323,'01. APC &amp; OPROC ETO'!J323)</f>
        <v>40</v>
      </c>
      <c r="K323" s="688">
        <f>IF('01. APC &amp; OPROC Manual Adj'!K323="-","-",
IF(ISNUMBER('01. APC &amp; OPROC Manual Adj'!K323),'01. APC &amp; OPROC Manual Adj'!K323*(1+VLOOKUP(LEFT($B323,2),'00. Adjustment factors'!$B$9:$M$51,K$1,FALSE)),
IF(ISNUMBER('01. APC &amp; OPROC ETO'!K323),'01. APC &amp; OPROC ETO'!K323*(1+VLOOKUP(LEFT($B323,2),'00. Adjustment factors'!$B$9:$M$51,K$1,FALSE)),"-")))</f>
        <v>203.689095903023</v>
      </c>
      <c r="L323" s="688" t="str">
        <f>'01. APC &amp; OPROC ETO'!L323</f>
        <v>Yes</v>
      </c>
      <c r="M323" s="689">
        <f>'01. APC &amp; OPROC ETO'!M323</f>
        <v>0.30000000000000004</v>
      </c>
      <c r="N323" s="688">
        <f>IF('01. APC &amp; OPROC Manual Adj'!N323="-","-",
IF(ISNUMBER('01. APC &amp; OPROC Manual Adj'!N323),'01. APC &amp; OPROC Manual Adj'!N323*(1+VLOOKUP(LEFT($B323,2),'00. Adjustment factors'!$B$9:$M$51,N$1,FALSE)),
IF(ISNUMBER('01. APC &amp; OPROC ETO'!N323),'01. APC &amp; OPROC ETO'!N323*(1+VLOOKUP(LEFT($B323,2),'00. Adjustment factors'!$B$9:$M$51,N$1,FALSE)),"-")))</f>
        <v>1038.382527229588</v>
      </c>
      <c r="O323" s="688">
        <f>'01. APC &amp; OPROC ETO'!O323</f>
        <v>1</v>
      </c>
      <c r="P323" s="690" t="str">
        <f>'01. APC &amp; OPROC ETO'!P323</f>
        <v>HRG</v>
      </c>
      <c r="S323" s="359"/>
      <c r="T323" s="359"/>
    </row>
    <row r="324" spans="2:20" x14ac:dyDescent="0.2">
      <c r="B324" s="687" t="s">
        <v>1127</v>
      </c>
      <c r="C324" s="636" t="s">
        <v>2290</v>
      </c>
      <c r="D324" s="691" t="str">
        <f>IF('01. APC &amp; OPROC Manual Adj'!D324="-","-",
IF(ISNUMBER('01. APC &amp; OPROC Manual Adj'!D324),'01. APC &amp; OPROC Manual Adj'!D324*(1+VLOOKUP(LEFT($B324,2),'00. Adjustment factors'!$B$9:$M$51,D$1,FALSE)),
IF(ISNUMBER('01. APC &amp; OPROC ETO'!D324),'01. APC &amp; OPROC ETO'!D324*(1+VLOOKUP(LEFT($B324,2),'00. Adjustment factors'!$B$9:$M$51,D$1,FALSE)),"-")))</f>
        <v>-</v>
      </c>
      <c r="E324" s="688">
        <f>IF('01. APC &amp; OPROC Manual Adj'!E324="-","-",
IF(ISNUMBER('01. APC &amp; OPROC Manual Adj'!E324),'01. APC &amp; OPROC Manual Adj'!E324*(1+VLOOKUP(LEFT($B324,2),'00. Adjustment factors'!$B$9:$M$51,E$1,FALSE)),
IF(ISNUMBER('01. APC &amp; OPROC ETO'!E324),'01. APC &amp; OPROC ETO'!E324*(1+VLOOKUP(LEFT($B324,2),'00. Adjustment factors'!$B$9:$M$51,E$1,FALSE)),"-")))</f>
        <v>1573.2761607683417</v>
      </c>
      <c r="F324" s="688" t="str">
        <f>IF('01. APC &amp; OPROC Manual Adj'!F324="-","-",
IF(ISNUMBER('01. APC &amp; OPROC Manual Adj'!F324),'01. APC &amp; OPROC Manual Adj'!F324*(1+VLOOKUP(LEFT($B324,2),'00. Adjustment factors'!$B$9:$M$51,F$1,FALSE)),
IF(ISNUMBER('01. APC &amp; OPROC ETO'!F324),'01. APC &amp; OPROC ETO'!F324*(1+VLOOKUP(LEFT($B324,2),'00. Adjustment factors'!$B$9:$M$51,F$1,FALSE)),"-")))</f>
        <v>-</v>
      </c>
      <c r="G324" s="688" t="str">
        <f>IF('01. APC &amp; OPROC Manual Adj'!G324="-","-",
IF(ISNUMBER('01. APC &amp; OPROC Manual Adj'!G324),'01. APC &amp; OPROC Manual Adj'!G324*(1+VLOOKUP(LEFT($B324,2),'00. Adjustment factors'!$B$9:$M$51,G$1,FALSE)),
IF(ISNUMBER('01. APC &amp; OPROC ETO'!G324),'01. APC &amp; OPROC ETO'!G324*(1+VLOOKUP(LEFT($B324,2),'00. Adjustment factors'!$B$9:$M$51,G$1,FALSE)),"-")))</f>
        <v>-</v>
      </c>
      <c r="H324" s="688">
        <f>IF('01. APC &amp; OPROC Manual Adj'!H324&lt;&gt;"",'01. APC &amp; OPROC Manual Adj'!H324,'01. APC &amp; OPROC ETO'!H324)</f>
        <v>18</v>
      </c>
      <c r="I324" s="688">
        <f>IF('01. APC &amp; OPROC Manual Adj'!I324="-","-",
IF(ISNUMBER('01. APC &amp; OPROC Manual Adj'!I324),'01. APC &amp; OPROC Manual Adj'!I324*(1+VLOOKUP(LEFT($B324,2),'00. Adjustment factors'!$B$9:$M$51,I$1,FALSE)),
IF(ISNUMBER('01. APC &amp; OPROC ETO'!I324),'01. APC &amp; OPROC ETO'!I324*(1+VLOOKUP(LEFT($B324,2),'00. Adjustment factors'!$B$9:$M$51,I$1,FALSE)),"-")))</f>
        <v>2039.2819778664982</v>
      </c>
      <c r="J324" s="688">
        <f>IF('01. APC &amp; OPROC Manual Adj'!J324&lt;&gt;"",'01. APC &amp; OPROC Manual Adj'!J324,'01. APC &amp; OPROC ETO'!J324)</f>
        <v>21</v>
      </c>
      <c r="K324" s="688">
        <f>IF('01. APC &amp; OPROC Manual Adj'!K324="-","-",
IF(ISNUMBER('01. APC &amp; OPROC Manual Adj'!K324),'01. APC &amp; OPROC Manual Adj'!K324*(1+VLOOKUP(LEFT($B324,2),'00. Adjustment factors'!$B$9:$M$51,K$1,FALSE)),
IF(ISNUMBER('01. APC &amp; OPROC ETO'!K324),'01. APC &amp; OPROC ETO'!K324*(1+VLOOKUP(LEFT($B324,2),'00. Adjustment factors'!$B$9:$M$51,K$1,FALSE)),"-")))</f>
        <v>203.689095903023</v>
      </c>
      <c r="L324" s="688" t="str">
        <f>'01. APC &amp; OPROC ETO'!L324</f>
        <v>Yes</v>
      </c>
      <c r="M324" s="689">
        <f>'01. APC &amp; OPROC ETO'!M324</f>
        <v>0.30000000000000004</v>
      </c>
      <c r="N324" s="688">
        <f>IF('01. APC &amp; OPROC Manual Adj'!N324="-","-",
IF(ISNUMBER('01. APC &amp; OPROC Manual Adj'!N324),'01. APC &amp; OPROC Manual Adj'!N324*(1+VLOOKUP(LEFT($B324,2),'00. Adjustment factors'!$B$9:$M$51,N$1,FALSE)),
IF(ISNUMBER('01. APC &amp; OPROC ETO'!N324),'01. APC &amp; OPROC ETO'!N324*(1+VLOOKUP(LEFT($B324,2),'00. Adjustment factors'!$B$9:$M$51,N$1,FALSE)),"-")))</f>
        <v>647.34286331678709</v>
      </c>
      <c r="O324" s="688">
        <f>'01. APC &amp; OPROC ETO'!O324</f>
        <v>1</v>
      </c>
      <c r="P324" s="690" t="str">
        <f>'01. APC &amp; OPROC ETO'!P324</f>
        <v>HRG</v>
      </c>
      <c r="S324" s="359"/>
      <c r="T324" s="359"/>
    </row>
    <row r="325" spans="2:20" x14ac:dyDescent="0.2">
      <c r="B325" s="687" t="s">
        <v>1128</v>
      </c>
      <c r="C325" s="636" t="s">
        <v>2291</v>
      </c>
      <c r="D325" s="691" t="str">
        <f>IF('01. APC &amp; OPROC Manual Adj'!D325="-","-",
IF(ISNUMBER('01. APC &amp; OPROC Manual Adj'!D325),'01. APC &amp; OPROC Manual Adj'!D325*(1+VLOOKUP(LEFT($B325,2),'00. Adjustment factors'!$B$9:$M$51,D$1,FALSE)),
IF(ISNUMBER('01. APC &amp; OPROC ETO'!D325),'01. APC &amp; OPROC ETO'!D325*(1+VLOOKUP(LEFT($B325,2),'00. Adjustment factors'!$B$9:$M$51,D$1,FALSE)),"-")))</f>
        <v>-</v>
      </c>
      <c r="E325" s="688">
        <f>IF('01. APC &amp; OPROC Manual Adj'!E325="-","-",
IF(ISNUMBER('01. APC &amp; OPROC Manual Adj'!E325),'01. APC &amp; OPROC Manual Adj'!E325*(1+VLOOKUP(LEFT($B325,2),'00. Adjustment factors'!$B$9:$M$51,E$1,FALSE)),
IF(ISNUMBER('01. APC &amp; OPROC ETO'!E325),'01. APC &amp; OPROC ETO'!E325*(1+VLOOKUP(LEFT($B325,2),'00. Adjustment factors'!$B$9:$M$51,E$1,FALSE)),"-")))</f>
        <v>1002.925562885163</v>
      </c>
      <c r="F325" s="688" t="str">
        <f>IF('01. APC &amp; OPROC Manual Adj'!F325="-","-",
IF(ISNUMBER('01. APC &amp; OPROC Manual Adj'!F325),'01. APC &amp; OPROC Manual Adj'!F325*(1+VLOOKUP(LEFT($B325,2),'00. Adjustment factors'!$B$9:$M$51,F$1,FALSE)),
IF(ISNUMBER('01. APC &amp; OPROC ETO'!F325),'01. APC &amp; OPROC ETO'!F325*(1+VLOOKUP(LEFT($B325,2),'00. Adjustment factors'!$B$9:$M$51,F$1,FALSE)),"-")))</f>
        <v>-</v>
      </c>
      <c r="G325" s="688" t="str">
        <f>IF('01. APC &amp; OPROC Manual Adj'!G325="-","-",
IF(ISNUMBER('01. APC &amp; OPROC Manual Adj'!G325),'01. APC &amp; OPROC Manual Adj'!G325*(1+VLOOKUP(LEFT($B325,2),'00. Adjustment factors'!$B$9:$M$51,G$1,FALSE)),
IF(ISNUMBER('01. APC &amp; OPROC ETO'!G325),'01. APC &amp; OPROC ETO'!G325*(1+VLOOKUP(LEFT($B325,2),'00. Adjustment factors'!$B$9:$M$51,G$1,FALSE)),"-")))</f>
        <v>-</v>
      </c>
      <c r="H325" s="688">
        <f>IF('01. APC &amp; OPROC Manual Adj'!H325&lt;&gt;"",'01. APC &amp; OPROC Manual Adj'!H325,'01. APC &amp; OPROC ETO'!H325)</f>
        <v>131</v>
      </c>
      <c r="I325" s="688">
        <f>IF('01. APC &amp; OPROC Manual Adj'!I325="-","-",
IF(ISNUMBER('01. APC &amp; OPROC Manual Adj'!I325),'01. APC &amp; OPROC Manual Adj'!I325*(1+VLOOKUP(LEFT($B325,2),'00. Adjustment factors'!$B$9:$M$51,I$1,FALSE)),
IF(ISNUMBER('01. APC &amp; OPROC ETO'!I325),'01. APC &amp; OPROC ETO'!I325*(1+VLOOKUP(LEFT($B325,2),'00. Adjustment factors'!$B$9:$M$51,I$1,FALSE)),"-")))</f>
        <v>2985.4763978005813</v>
      </c>
      <c r="J325" s="688">
        <f>IF('01. APC &amp; OPROC Manual Adj'!J325&lt;&gt;"",'01. APC &amp; OPROC Manual Adj'!J325,'01. APC &amp; OPROC ETO'!J325)</f>
        <v>32</v>
      </c>
      <c r="K325" s="688">
        <f>IF('01. APC &amp; OPROC Manual Adj'!K325="-","-",
IF(ISNUMBER('01. APC &amp; OPROC Manual Adj'!K325),'01. APC &amp; OPROC Manual Adj'!K325*(1+VLOOKUP(LEFT($B325,2),'00. Adjustment factors'!$B$9:$M$51,K$1,FALSE)),
IF(ISNUMBER('01. APC &amp; OPROC ETO'!K325),'01. APC &amp; OPROC ETO'!K325*(1+VLOOKUP(LEFT($B325,2),'00. Adjustment factors'!$B$9:$M$51,K$1,FALSE)),"-")))</f>
        <v>203.689095903023</v>
      </c>
      <c r="L325" s="688" t="str">
        <f>'01. APC &amp; OPROC ETO'!L325</f>
        <v>Yes</v>
      </c>
      <c r="M325" s="689">
        <f>'01. APC &amp; OPROC ETO'!M325</f>
        <v>0.30000000000000004</v>
      </c>
      <c r="N325" s="688">
        <f>IF('01. APC &amp; OPROC Manual Adj'!N325="-","-",
IF(ISNUMBER('01. APC &amp; OPROC Manual Adj'!N325),'01. APC &amp; OPROC Manual Adj'!N325*(1+VLOOKUP(LEFT($B325,2),'00. Adjustment factors'!$B$9:$M$51,N$1,FALSE)),
IF(ISNUMBER('01. APC &amp; OPROC ETO'!N325),'01. APC &amp; OPROC ETO'!N325*(1+VLOOKUP(LEFT($B325,2),'00. Adjustment factors'!$B$9:$M$51,N$1,FALSE)),"-")))</f>
        <v>895.54161372776173</v>
      </c>
      <c r="O325" s="688" t="str">
        <f>'01. APC &amp; OPROC ETO'!O325</f>
        <v/>
      </c>
      <c r="P325" s="690" t="str">
        <f>'01. APC &amp; OPROC ETO'!P325</f>
        <v/>
      </c>
      <c r="S325" s="359"/>
      <c r="T325" s="359"/>
    </row>
    <row r="326" spans="2:20" x14ac:dyDescent="0.2">
      <c r="B326" s="687" t="s">
        <v>1129</v>
      </c>
      <c r="C326" s="636" t="s">
        <v>2292</v>
      </c>
      <c r="D326" s="691" t="str">
        <f>IF('01. APC &amp; OPROC Manual Adj'!D326="-","-",
IF(ISNUMBER('01. APC &amp; OPROC Manual Adj'!D326),'01. APC &amp; OPROC Manual Adj'!D326*(1+VLOOKUP(LEFT($B326,2),'00. Adjustment factors'!$B$9:$M$51,D$1,FALSE)),
IF(ISNUMBER('01. APC &amp; OPROC ETO'!D326),'01. APC &amp; OPROC ETO'!D326*(1+VLOOKUP(LEFT($B326,2),'00. Adjustment factors'!$B$9:$M$51,D$1,FALSE)),"-")))</f>
        <v>-</v>
      </c>
      <c r="E326" s="688">
        <f>IF('01. APC &amp; OPROC Manual Adj'!E326="-","-",
IF(ISNUMBER('01. APC &amp; OPROC Manual Adj'!E326),'01. APC &amp; OPROC Manual Adj'!E326*(1+VLOOKUP(LEFT($B326,2),'00. Adjustment factors'!$B$9:$M$51,E$1,FALSE)),
IF(ISNUMBER('01. APC &amp; OPROC ETO'!E326),'01. APC &amp; OPROC ETO'!E326*(1+VLOOKUP(LEFT($B326,2),'00. Adjustment factors'!$B$9:$M$51,E$1,FALSE)),"-")))</f>
        <v>550.08947540065003</v>
      </c>
      <c r="F326" s="688" t="str">
        <f>IF('01. APC &amp; OPROC Manual Adj'!F326="-","-",
IF(ISNUMBER('01. APC &amp; OPROC Manual Adj'!F326),'01. APC &amp; OPROC Manual Adj'!F326*(1+VLOOKUP(LEFT($B326,2),'00. Adjustment factors'!$B$9:$M$51,F$1,FALSE)),
IF(ISNUMBER('01. APC &amp; OPROC ETO'!F326),'01. APC &amp; OPROC ETO'!F326*(1+VLOOKUP(LEFT($B326,2),'00. Adjustment factors'!$B$9:$M$51,F$1,FALSE)),"-")))</f>
        <v>-</v>
      </c>
      <c r="G326" s="688" t="str">
        <f>IF('01. APC &amp; OPROC Manual Adj'!G326="-","-",
IF(ISNUMBER('01. APC &amp; OPROC Manual Adj'!G326),'01. APC &amp; OPROC Manual Adj'!G326*(1+VLOOKUP(LEFT($B326,2),'00. Adjustment factors'!$B$9:$M$51,G$1,FALSE)),
IF(ISNUMBER('01. APC &amp; OPROC ETO'!G326),'01. APC &amp; OPROC ETO'!G326*(1+VLOOKUP(LEFT($B326,2),'00. Adjustment factors'!$B$9:$M$51,G$1,FALSE)),"-")))</f>
        <v>-</v>
      </c>
      <c r="H326" s="688">
        <f>IF('01. APC &amp; OPROC Manual Adj'!H326&lt;&gt;"",'01. APC &amp; OPROC Manual Adj'!H326,'01. APC &amp; OPROC ETO'!H326)</f>
        <v>5</v>
      </c>
      <c r="I326" s="688">
        <f>IF('01. APC &amp; OPROC Manual Adj'!I326="-","-",
IF(ISNUMBER('01. APC &amp; OPROC Manual Adj'!I326),'01. APC &amp; OPROC Manual Adj'!I326*(1+VLOOKUP(LEFT($B326,2),'00. Adjustment factors'!$B$9:$M$51,I$1,FALSE)),
IF(ISNUMBER('01. APC &amp; OPROC ETO'!I326),'01. APC &amp; OPROC ETO'!I326*(1+VLOOKUP(LEFT($B326,2),'00. Adjustment factors'!$B$9:$M$51,I$1,FALSE)),"-")))</f>
        <v>1863.0102122684998</v>
      </c>
      <c r="J326" s="688">
        <f>IF('01. APC &amp; OPROC Manual Adj'!J326&lt;&gt;"",'01. APC &amp; OPROC Manual Adj'!J326,'01. APC &amp; OPROC ETO'!J326)</f>
        <v>16</v>
      </c>
      <c r="K326" s="688">
        <f>IF('01. APC &amp; OPROC Manual Adj'!K326="-","-",
IF(ISNUMBER('01. APC &amp; OPROC Manual Adj'!K326),'01. APC &amp; OPROC Manual Adj'!K326*(1+VLOOKUP(LEFT($B326,2),'00. Adjustment factors'!$B$9:$M$51,K$1,FALSE)),
IF(ISNUMBER('01. APC &amp; OPROC ETO'!K326),'01. APC &amp; OPROC ETO'!K326*(1+VLOOKUP(LEFT($B326,2),'00. Adjustment factors'!$B$9:$M$51,K$1,FALSE)),"-")))</f>
        <v>203.689095903023</v>
      </c>
      <c r="L326" s="688" t="str">
        <f>'01. APC &amp; OPROC ETO'!L326</f>
        <v>Yes</v>
      </c>
      <c r="M326" s="689">
        <f>'01. APC &amp; OPROC ETO'!M326</f>
        <v>0.30000000000000004</v>
      </c>
      <c r="N326" s="688">
        <f>IF('01. APC &amp; OPROC Manual Adj'!N326="-","-",
IF(ISNUMBER('01. APC &amp; OPROC Manual Adj'!N326),'01. APC &amp; OPROC Manual Adj'!N326*(1+VLOOKUP(LEFT($B326,2),'00. Adjustment factors'!$B$9:$M$51,N$1,FALSE)),
IF(ISNUMBER('01. APC &amp; OPROC ETO'!N326),'01. APC &amp; OPROC ETO'!N326*(1+VLOOKUP(LEFT($B326,2),'00. Adjustment factors'!$B$9:$M$51,N$1,FALSE)),"-")))</f>
        <v>559.20698051778788</v>
      </c>
      <c r="O326" s="688" t="str">
        <f>'01. APC &amp; OPROC ETO'!O326</f>
        <v/>
      </c>
      <c r="P326" s="690" t="str">
        <f>'01. APC &amp; OPROC ETO'!P326</f>
        <v/>
      </c>
      <c r="S326" s="359"/>
      <c r="T326" s="359"/>
    </row>
    <row r="327" spans="2:20" x14ac:dyDescent="0.2">
      <c r="B327" s="687" t="s">
        <v>1130</v>
      </c>
      <c r="C327" s="636" t="s">
        <v>2293</v>
      </c>
      <c r="D327" s="691" t="str">
        <f>IF('01. APC &amp; OPROC Manual Adj'!D327="-","-",
IF(ISNUMBER('01. APC &amp; OPROC Manual Adj'!D327),'01. APC &amp; OPROC Manual Adj'!D327*(1+VLOOKUP(LEFT($B327,2),'00. Adjustment factors'!$B$9:$M$51,D$1,FALSE)),
IF(ISNUMBER('01. APC &amp; OPROC ETO'!D327),'01. APC &amp; OPROC ETO'!D327*(1+VLOOKUP(LEFT($B327,2),'00. Adjustment factors'!$B$9:$M$51,D$1,FALSE)),"-")))</f>
        <v>-</v>
      </c>
      <c r="E327" s="688">
        <f>IF('01. APC &amp; OPROC Manual Adj'!E327="-","-",
IF(ISNUMBER('01. APC &amp; OPROC Manual Adj'!E327),'01. APC &amp; OPROC Manual Adj'!E327*(1+VLOOKUP(LEFT($B327,2),'00. Adjustment factors'!$B$9:$M$51,E$1,FALSE)),
IF(ISNUMBER('01. APC &amp; OPROC ETO'!E327),'01. APC &amp; OPROC ETO'!E327*(1+VLOOKUP(LEFT($B327,2),'00. Adjustment factors'!$B$9:$M$51,E$1,FALSE)),"-")))</f>
        <v>2091.9608963210726</v>
      </c>
      <c r="F327" s="688" t="str">
        <f>IF('01. APC &amp; OPROC Manual Adj'!F327="-","-",
IF(ISNUMBER('01. APC &amp; OPROC Manual Adj'!F327),'01. APC &amp; OPROC Manual Adj'!F327*(1+VLOOKUP(LEFT($B327,2),'00. Adjustment factors'!$B$9:$M$51,F$1,FALSE)),
IF(ISNUMBER('01. APC &amp; OPROC ETO'!F327),'01. APC &amp; OPROC ETO'!F327*(1+VLOOKUP(LEFT($B327,2),'00. Adjustment factors'!$B$9:$M$51,F$1,FALSE)),"-")))</f>
        <v>-</v>
      </c>
      <c r="G327" s="688" t="str">
        <f>IF('01. APC &amp; OPROC Manual Adj'!G327="-","-",
IF(ISNUMBER('01. APC &amp; OPROC Manual Adj'!G327),'01. APC &amp; OPROC Manual Adj'!G327*(1+VLOOKUP(LEFT($B327,2),'00. Adjustment factors'!$B$9:$M$51,G$1,FALSE)),
IF(ISNUMBER('01. APC &amp; OPROC ETO'!G327),'01. APC &amp; OPROC ETO'!G327*(1+VLOOKUP(LEFT($B327,2),'00. Adjustment factors'!$B$9:$M$51,G$1,FALSE)),"-")))</f>
        <v>-</v>
      </c>
      <c r="H327" s="688">
        <f>IF('01. APC &amp; OPROC Manual Adj'!H327&lt;&gt;"",'01. APC &amp; OPROC Manual Adj'!H327,'01. APC &amp; OPROC ETO'!H327)</f>
        <v>28</v>
      </c>
      <c r="I327" s="688">
        <f>IF('01. APC &amp; OPROC Manual Adj'!I327="-","-",
IF(ISNUMBER('01. APC &amp; OPROC Manual Adj'!I327),'01. APC &amp; OPROC Manual Adj'!I327*(1+VLOOKUP(LEFT($B327,2),'00. Adjustment factors'!$B$9:$M$51,I$1,FALSE)),
IF(ISNUMBER('01. APC &amp; OPROC ETO'!I327),'01. APC &amp; OPROC ETO'!I327*(1+VLOOKUP(LEFT($B327,2),'00. Adjustment factors'!$B$9:$M$51,I$1,FALSE)),"-")))</f>
        <v>1817.4226866828105</v>
      </c>
      <c r="J327" s="688">
        <f>IF('01. APC &amp; OPROC Manual Adj'!J327&lt;&gt;"",'01. APC &amp; OPROC Manual Adj'!J327,'01. APC &amp; OPROC ETO'!J327)</f>
        <v>13</v>
      </c>
      <c r="K327" s="688">
        <f>IF('01. APC &amp; OPROC Manual Adj'!K327="-","-",
IF(ISNUMBER('01. APC &amp; OPROC Manual Adj'!K327),'01. APC &amp; OPROC Manual Adj'!K327*(1+VLOOKUP(LEFT($B327,2),'00. Adjustment factors'!$B$9:$M$51,K$1,FALSE)),
IF(ISNUMBER('01. APC &amp; OPROC ETO'!K327),'01. APC &amp; OPROC ETO'!K327*(1+VLOOKUP(LEFT($B327,2),'00. Adjustment factors'!$B$9:$M$51,K$1,FALSE)),"-")))</f>
        <v>203.689095903023</v>
      </c>
      <c r="L327" s="688" t="str">
        <f>'01. APC &amp; OPROC ETO'!L327</f>
        <v>Yes</v>
      </c>
      <c r="M327" s="689">
        <f>'01. APC &amp; OPROC ETO'!M327</f>
        <v>0.30000000000000004</v>
      </c>
      <c r="N327" s="688">
        <f>IF('01. APC &amp; OPROC Manual Adj'!N327="-","-",
IF(ISNUMBER('01. APC &amp; OPROC Manual Adj'!N327),'01. APC &amp; OPROC Manual Adj'!N327*(1+VLOOKUP(LEFT($B327,2),'00. Adjustment factors'!$B$9:$M$51,N$1,FALSE)),
IF(ISNUMBER('01. APC &amp; OPROC ETO'!N327),'01. APC &amp; OPROC ETO'!N327*(1+VLOOKUP(LEFT($B327,2),'00. Adjustment factors'!$B$9:$M$51,N$1,FALSE)),"-")))</f>
        <v>545.02419478001787</v>
      </c>
      <c r="O327" s="688" t="str">
        <f>'01. APC &amp; OPROC ETO'!O327</f>
        <v/>
      </c>
      <c r="P327" s="690" t="str">
        <f>'01. APC &amp; OPROC ETO'!P327</f>
        <v/>
      </c>
      <c r="S327" s="359"/>
      <c r="T327" s="359"/>
    </row>
    <row r="328" spans="2:20" x14ac:dyDescent="0.2">
      <c r="B328" s="687" t="s">
        <v>1131</v>
      </c>
      <c r="C328" s="636" t="s">
        <v>2294</v>
      </c>
      <c r="D328" s="691" t="str">
        <f>IF('01. APC &amp; OPROC Manual Adj'!D328="-","-",
IF(ISNUMBER('01. APC &amp; OPROC Manual Adj'!D328),'01. APC &amp; OPROC Manual Adj'!D328*(1+VLOOKUP(LEFT($B328,2),'00. Adjustment factors'!$B$9:$M$51,D$1,FALSE)),
IF(ISNUMBER('01. APC &amp; OPROC ETO'!D328),'01. APC &amp; OPROC ETO'!D328*(1+VLOOKUP(LEFT($B328,2),'00. Adjustment factors'!$B$9:$M$51,D$1,FALSE)),"-")))</f>
        <v>-</v>
      </c>
      <c r="E328" s="688">
        <f>IF('01. APC &amp; OPROC Manual Adj'!E328="-","-",
IF(ISNUMBER('01. APC &amp; OPROC Manual Adj'!E328),'01. APC &amp; OPROC Manual Adj'!E328*(1+VLOOKUP(LEFT($B328,2),'00. Adjustment factors'!$B$9:$M$51,E$1,FALSE)),
IF(ISNUMBER('01. APC &amp; OPROC ETO'!E328),'01. APC &amp; OPROC ETO'!E328*(1+VLOOKUP(LEFT($B328,2),'00. Adjustment factors'!$B$9:$M$51,E$1,FALSE)),"-")))</f>
        <v>1564.1586556512038</v>
      </c>
      <c r="F328" s="688" t="str">
        <f>IF('01. APC &amp; OPROC Manual Adj'!F328="-","-",
IF(ISNUMBER('01. APC &amp; OPROC Manual Adj'!F328),'01. APC &amp; OPROC Manual Adj'!F328*(1+VLOOKUP(LEFT($B328,2),'00. Adjustment factors'!$B$9:$M$51,F$1,FALSE)),
IF(ISNUMBER('01. APC &amp; OPROC ETO'!F328),'01. APC &amp; OPROC ETO'!F328*(1+VLOOKUP(LEFT($B328,2),'00. Adjustment factors'!$B$9:$M$51,F$1,FALSE)),"-")))</f>
        <v>-</v>
      </c>
      <c r="G328" s="688" t="str">
        <f>IF('01. APC &amp; OPROC Manual Adj'!G328="-","-",
IF(ISNUMBER('01. APC &amp; OPROC Manual Adj'!G328),'01. APC &amp; OPROC Manual Adj'!G328*(1+VLOOKUP(LEFT($B328,2),'00. Adjustment factors'!$B$9:$M$51,G$1,FALSE)),
IF(ISNUMBER('01. APC &amp; OPROC ETO'!G328),'01. APC &amp; OPROC ETO'!G328*(1+VLOOKUP(LEFT($B328,2),'00. Adjustment factors'!$B$9:$M$51,G$1,FALSE)),"-")))</f>
        <v>-</v>
      </c>
      <c r="H328" s="688">
        <f>IF('01. APC &amp; OPROC Manual Adj'!H328&lt;&gt;"",'01. APC &amp; OPROC Manual Adj'!H328,'01. APC &amp; OPROC ETO'!H328)</f>
        <v>10</v>
      </c>
      <c r="I328" s="688">
        <f>IF('01. APC &amp; OPROC Manual Adj'!I328="-","-",
IF(ISNUMBER('01. APC &amp; OPROC Manual Adj'!I328),'01. APC &amp; OPROC Manual Adj'!I328*(1+VLOOKUP(LEFT($B328,2),'00. Adjustment factors'!$B$9:$M$51,I$1,FALSE)),
IF(ISNUMBER('01. APC &amp; OPROC ETO'!I328),'01. APC &amp; OPROC ETO'!I328*(1+VLOOKUP(LEFT($B328,2),'00. Adjustment factors'!$B$9:$M$51,I$1,FALSE)),"-")))</f>
        <v>2764.6301627410203</v>
      </c>
      <c r="J328" s="688">
        <f>IF('01. APC &amp; OPROC Manual Adj'!J328&lt;&gt;"",'01. APC &amp; OPROC Manual Adj'!J328,'01. APC &amp; OPROC ETO'!J328)</f>
        <v>30</v>
      </c>
      <c r="K328" s="688">
        <f>IF('01. APC &amp; OPROC Manual Adj'!K328="-","-",
IF(ISNUMBER('01. APC &amp; OPROC Manual Adj'!K328),'01. APC &amp; OPROC Manual Adj'!K328*(1+VLOOKUP(LEFT($B328,2),'00. Adjustment factors'!$B$9:$M$51,K$1,FALSE)),
IF(ISNUMBER('01. APC &amp; OPROC ETO'!K328),'01. APC &amp; OPROC ETO'!K328*(1+VLOOKUP(LEFT($B328,2),'00. Adjustment factors'!$B$9:$M$51,K$1,FALSE)),"-")))</f>
        <v>203.689095903023</v>
      </c>
      <c r="L328" s="688" t="str">
        <f>'01. APC &amp; OPROC ETO'!L328</f>
        <v>Yes</v>
      </c>
      <c r="M328" s="689">
        <f>'01. APC &amp; OPROC ETO'!M328</f>
        <v>0.30000000000000004</v>
      </c>
      <c r="N328" s="688">
        <f>IF('01. APC &amp; OPROC Manual Adj'!N328="-","-",
IF(ISNUMBER('01. APC &amp; OPROC Manual Adj'!N328),'01. APC &amp; OPROC Manual Adj'!N328*(1+VLOOKUP(LEFT($B328,2),'00. Adjustment factors'!$B$9:$M$51,N$1,FALSE)),
IF(ISNUMBER('01. APC &amp; OPROC ETO'!N328),'01. APC &amp; OPROC ETO'!N328*(1+VLOOKUP(LEFT($B328,2),'00. Adjustment factors'!$B$9:$M$51,N$1,FALSE)),"-")))</f>
        <v>829.69296565954392</v>
      </c>
      <c r="O328" s="688" t="str">
        <f>'01. APC &amp; OPROC ETO'!O328</f>
        <v/>
      </c>
      <c r="P328" s="690" t="str">
        <f>'01. APC &amp; OPROC ETO'!P328</f>
        <v/>
      </c>
      <c r="S328" s="359"/>
      <c r="T328" s="359"/>
    </row>
    <row r="329" spans="2:20" x14ac:dyDescent="0.2">
      <c r="B329" s="687" t="s">
        <v>170</v>
      </c>
      <c r="C329" s="636" t="s">
        <v>2295</v>
      </c>
      <c r="D329" s="691" t="str">
        <f>IF('01. APC &amp; OPROC Manual Adj'!D329="-","-",
IF(ISNUMBER('01. APC &amp; OPROC Manual Adj'!D329),'01. APC &amp; OPROC Manual Adj'!D329*(1+VLOOKUP(LEFT($B329,2),'00. Adjustment factors'!$B$9:$M$51,D$1,FALSE)),
IF(ISNUMBER('01. APC &amp; OPROC ETO'!D329),'01. APC &amp; OPROC ETO'!D329*(1+VLOOKUP(LEFT($B329,2),'00. Adjustment factors'!$B$9:$M$51,D$1,FALSE)),"-")))</f>
        <v>-</v>
      </c>
      <c r="E329" s="688">
        <f>IF('01. APC &amp; OPROC Manual Adj'!E329="-","-",
IF(ISNUMBER('01. APC &amp; OPROC Manual Adj'!E329),'01. APC &amp; OPROC Manual Adj'!E329*(1+VLOOKUP(LEFT($B329,2),'00. Adjustment factors'!$B$9:$M$51,E$1,FALSE)),
IF(ISNUMBER('01. APC &amp; OPROC ETO'!E329),'01. APC &amp; OPROC ETO'!E329*(1+VLOOKUP(LEFT($B329,2),'00. Adjustment factors'!$B$9:$M$51,E$1,FALSE)),"-")))</f>
        <v>1017.108348622933</v>
      </c>
      <c r="F329" s="688" t="str">
        <f>IF('01. APC &amp; OPROC Manual Adj'!F329="-","-",
IF(ISNUMBER('01. APC &amp; OPROC Manual Adj'!F329),'01. APC &amp; OPROC Manual Adj'!F329*(1+VLOOKUP(LEFT($B329,2),'00. Adjustment factors'!$B$9:$M$51,F$1,FALSE)),
IF(ISNUMBER('01. APC &amp; OPROC ETO'!F329),'01. APC &amp; OPROC ETO'!F329*(1+VLOOKUP(LEFT($B329,2),'00. Adjustment factors'!$B$9:$M$51,F$1,FALSE)),"-")))</f>
        <v>-</v>
      </c>
      <c r="G329" s="688" t="str">
        <f>IF('01. APC &amp; OPROC Manual Adj'!G329="-","-",
IF(ISNUMBER('01. APC &amp; OPROC Manual Adj'!G329),'01. APC &amp; OPROC Manual Adj'!G329*(1+VLOOKUP(LEFT($B329,2),'00. Adjustment factors'!$B$9:$M$51,G$1,FALSE)),
IF(ISNUMBER('01. APC &amp; OPROC ETO'!G329),'01. APC &amp; OPROC ETO'!G329*(1+VLOOKUP(LEFT($B329,2),'00. Adjustment factors'!$B$9:$M$51,G$1,FALSE)),"-")))</f>
        <v>-</v>
      </c>
      <c r="H329" s="688">
        <f>IF('01. APC &amp; OPROC Manual Adj'!H329&lt;&gt;"",'01. APC &amp; OPROC Manual Adj'!H329,'01. APC &amp; OPROC ETO'!H329)</f>
        <v>5</v>
      </c>
      <c r="I329" s="688">
        <f>IF('01. APC &amp; OPROC Manual Adj'!I329="-","-",
IF(ISNUMBER('01. APC &amp; OPROC Manual Adj'!I329),'01. APC &amp; OPROC Manual Adj'!I329*(1+VLOOKUP(LEFT($B329,2),'00. Adjustment factors'!$B$9:$M$51,I$1,FALSE)),
IF(ISNUMBER('01. APC &amp; OPROC ETO'!I329),'01. APC &amp; OPROC ETO'!I329*(1+VLOOKUP(LEFT($B329,2),'00. Adjustment factors'!$B$9:$M$51,I$1,FALSE)),"-")))</f>
        <v>1717.1301303942944</v>
      </c>
      <c r="J329" s="688">
        <f>IF('01. APC &amp; OPROC Manual Adj'!J329&lt;&gt;"",'01. APC &amp; OPROC Manual Adj'!J329,'01. APC &amp; OPROC ETO'!J329)</f>
        <v>21</v>
      </c>
      <c r="K329" s="688">
        <f>IF('01. APC &amp; OPROC Manual Adj'!K329="-","-",
IF(ISNUMBER('01. APC &amp; OPROC Manual Adj'!K329),'01. APC &amp; OPROC Manual Adj'!K329*(1+VLOOKUP(LEFT($B329,2),'00. Adjustment factors'!$B$9:$M$51,K$1,FALSE)),
IF(ISNUMBER('01. APC &amp; OPROC ETO'!K329),'01. APC &amp; OPROC ETO'!K329*(1+VLOOKUP(LEFT($B329,2),'00. Adjustment factors'!$B$9:$M$51,K$1,FALSE)),"-")))</f>
        <v>203.689095903023</v>
      </c>
      <c r="L329" s="688" t="str">
        <f>'01. APC &amp; OPROC ETO'!L329</f>
        <v>No</v>
      </c>
      <c r="M329" s="689" t="str">
        <f>'01. APC &amp; OPROC ETO'!M329</f>
        <v>-</v>
      </c>
      <c r="N329" s="688" t="str">
        <f>IF('01. APC &amp; OPROC Manual Adj'!N329="-","-",
IF(ISNUMBER('01. APC &amp; OPROC Manual Adj'!N329),'01. APC &amp; OPROC Manual Adj'!N329*(1+VLOOKUP(LEFT($B329,2),'00. Adjustment factors'!$B$9:$M$51,N$1,FALSE)),
IF(ISNUMBER('01. APC &amp; OPROC ETO'!N329),'01. APC &amp; OPROC ETO'!N329*(1+VLOOKUP(LEFT($B329,2),'00. Adjustment factors'!$B$9:$M$51,N$1,FALSE)),"-")))</f>
        <v>-</v>
      </c>
      <c r="O329" s="688">
        <f>'01. APC &amp; OPROC ETO'!O329</f>
        <v>1</v>
      </c>
      <c r="P329" s="690" t="str">
        <f>'01. APC &amp; OPROC ETO'!P329</f>
        <v>HRG</v>
      </c>
      <c r="S329" s="359"/>
      <c r="T329" s="359"/>
    </row>
    <row r="330" spans="2:20" x14ac:dyDescent="0.2">
      <c r="B330" s="687" t="s">
        <v>171</v>
      </c>
      <c r="C330" s="636" t="s">
        <v>2296</v>
      </c>
      <c r="D330" s="691" t="str">
        <f>IF('01. APC &amp; OPROC Manual Adj'!D330="-","-",
IF(ISNUMBER('01. APC &amp; OPROC Manual Adj'!D330),'01. APC &amp; OPROC Manual Adj'!D330*(1+VLOOKUP(LEFT($B330,2),'00. Adjustment factors'!$B$9:$M$51,D$1,FALSE)),
IF(ISNUMBER('01. APC &amp; OPROC ETO'!D330),'01. APC &amp; OPROC ETO'!D330*(1+VLOOKUP(LEFT($B330,2),'00. Adjustment factors'!$B$9:$M$51,D$1,FALSE)),"-")))</f>
        <v>-</v>
      </c>
      <c r="E330" s="688">
        <f>IF('01. APC &amp; OPROC Manual Adj'!E330="-","-",
IF(ISNUMBER('01. APC &amp; OPROC Manual Adj'!E330),'01. APC &amp; OPROC Manual Adj'!E330*(1+VLOOKUP(LEFT($B330,2),'00. Adjustment factors'!$B$9:$M$51,E$1,FALSE)),
IF(ISNUMBER('01. APC &amp; OPROC ETO'!E330),'01. APC &amp; OPROC ETO'!E330*(1+VLOOKUP(LEFT($B330,2),'00. Adjustment factors'!$B$9:$M$51,E$1,FALSE)),"-")))</f>
        <v>671.65621029582132</v>
      </c>
      <c r="F330" s="688" t="str">
        <f>IF('01. APC &amp; OPROC Manual Adj'!F330="-","-",
IF(ISNUMBER('01. APC &amp; OPROC Manual Adj'!F330),'01. APC &amp; OPROC Manual Adj'!F330*(1+VLOOKUP(LEFT($B330,2),'00. Adjustment factors'!$B$9:$M$51,F$1,FALSE)),
IF(ISNUMBER('01. APC &amp; OPROC ETO'!F330),'01. APC &amp; OPROC ETO'!F330*(1+VLOOKUP(LEFT($B330,2),'00. Adjustment factors'!$B$9:$M$51,F$1,FALSE)),"-")))</f>
        <v>-</v>
      </c>
      <c r="G330" s="688" t="str">
        <f>IF('01. APC &amp; OPROC Manual Adj'!G330="-","-",
IF(ISNUMBER('01. APC &amp; OPROC Manual Adj'!G330),'01. APC &amp; OPROC Manual Adj'!G330*(1+VLOOKUP(LEFT($B330,2),'00. Adjustment factors'!$B$9:$M$51,G$1,FALSE)),
IF(ISNUMBER('01. APC &amp; OPROC ETO'!G330),'01. APC &amp; OPROC ETO'!G330*(1+VLOOKUP(LEFT($B330,2),'00. Adjustment factors'!$B$9:$M$51,G$1,FALSE)),"-")))</f>
        <v>-</v>
      </c>
      <c r="H330" s="688">
        <f>IF('01. APC &amp; OPROC Manual Adj'!H330&lt;&gt;"",'01. APC &amp; OPROC Manual Adj'!H330,'01. APC &amp; OPROC ETO'!H330)</f>
        <v>5</v>
      </c>
      <c r="I330" s="688">
        <f>IF('01. APC &amp; OPROC Manual Adj'!I330="-","-",
IF(ISNUMBER('01. APC &amp; OPROC Manual Adj'!I330),'01. APC &amp; OPROC Manual Adj'!I330*(1+VLOOKUP(LEFT($B330,2),'00. Adjustment factors'!$B$9:$M$51,I$1,FALSE)),
IF(ISNUMBER('01. APC &amp; OPROC ETO'!I330),'01. APC &amp; OPROC ETO'!I330*(1+VLOOKUP(LEFT($B330,2),'00. Adjustment factors'!$B$9:$M$51,I$1,FALSE)),"-")))</f>
        <v>625.0556285860057</v>
      </c>
      <c r="J330" s="688">
        <f>IF('01. APC &amp; OPROC Manual Adj'!J330&lt;&gt;"",'01. APC &amp; OPROC Manual Adj'!J330,'01. APC &amp; OPROC ETO'!J330)</f>
        <v>5</v>
      </c>
      <c r="K330" s="688">
        <f>IF('01. APC &amp; OPROC Manual Adj'!K330="-","-",
IF(ISNUMBER('01. APC &amp; OPROC Manual Adj'!K330),'01. APC &amp; OPROC Manual Adj'!K330*(1+VLOOKUP(LEFT($B330,2),'00. Adjustment factors'!$B$9:$M$51,K$1,FALSE)),
IF(ISNUMBER('01. APC &amp; OPROC ETO'!K330),'01. APC &amp; OPROC ETO'!K330*(1+VLOOKUP(LEFT($B330,2),'00. Adjustment factors'!$B$9:$M$51,K$1,FALSE)),"-")))</f>
        <v>203.689095903023</v>
      </c>
      <c r="L330" s="688" t="str">
        <f>'01. APC &amp; OPROC ETO'!L330</f>
        <v>No</v>
      </c>
      <c r="M330" s="689" t="str">
        <f>'01. APC &amp; OPROC ETO'!M330</f>
        <v>-</v>
      </c>
      <c r="N330" s="688" t="str">
        <f>IF('01. APC &amp; OPROC Manual Adj'!N330="-","-",
IF(ISNUMBER('01. APC &amp; OPROC Manual Adj'!N330),'01. APC &amp; OPROC Manual Adj'!N330*(1+VLOOKUP(LEFT($B330,2),'00. Adjustment factors'!$B$9:$M$51,N$1,FALSE)),
IF(ISNUMBER('01. APC &amp; OPROC ETO'!N330),'01. APC &amp; OPROC ETO'!N330*(1+VLOOKUP(LEFT($B330,2),'00. Adjustment factors'!$B$9:$M$51,N$1,FALSE)),"-")))</f>
        <v>-</v>
      </c>
      <c r="O330" s="688">
        <f>'01. APC &amp; OPROC ETO'!O330</f>
        <v>1</v>
      </c>
      <c r="P330" s="690" t="str">
        <f>'01. APC &amp; OPROC ETO'!P330</f>
        <v>HRG</v>
      </c>
      <c r="S330" s="359"/>
      <c r="T330" s="359"/>
    </row>
    <row r="331" spans="2:20" x14ac:dyDescent="0.2">
      <c r="B331" s="687" t="s">
        <v>1132</v>
      </c>
      <c r="C331" s="636" t="s">
        <v>2297</v>
      </c>
      <c r="D331" s="691" t="str">
        <f>IF('01. APC &amp; OPROC Manual Adj'!D331="-","-",
IF(ISNUMBER('01. APC &amp; OPROC Manual Adj'!D331),'01. APC &amp; OPROC Manual Adj'!D331*(1+VLOOKUP(LEFT($B331,2),'00. Adjustment factors'!$B$9:$M$51,D$1,FALSE)),
IF(ISNUMBER('01. APC &amp; OPROC ETO'!D331),'01. APC &amp; OPROC ETO'!D331*(1+VLOOKUP(LEFT($B331,2),'00. Adjustment factors'!$B$9:$M$51,D$1,FALSE)),"-")))</f>
        <v>-</v>
      </c>
      <c r="E331" s="688">
        <f>IF('01. APC &amp; OPROC Manual Adj'!E331="-","-",
IF(ISNUMBER('01. APC &amp; OPROC Manual Adj'!E331),'01. APC &amp; OPROC Manual Adj'!E331*(1+VLOOKUP(LEFT($B331,2),'00. Adjustment factors'!$B$9:$M$51,E$1,FALSE)),
IF(ISNUMBER('01. APC &amp; OPROC ETO'!E331),'01. APC &amp; OPROC ETO'!E331*(1+VLOOKUP(LEFT($B331,2),'00. Adjustment factors'!$B$9:$M$51,E$1,FALSE)),"-")))</f>
        <v>1280.5029408958042</v>
      </c>
      <c r="F331" s="688" t="str">
        <f>IF('01. APC &amp; OPROC Manual Adj'!F331="-","-",
IF(ISNUMBER('01. APC &amp; OPROC Manual Adj'!F331),'01. APC &amp; OPROC Manual Adj'!F331*(1+VLOOKUP(LEFT($B331,2),'00. Adjustment factors'!$B$9:$M$51,F$1,FALSE)),
IF(ISNUMBER('01. APC &amp; OPROC ETO'!F331),'01. APC &amp; OPROC ETO'!F331*(1+VLOOKUP(LEFT($B331,2),'00. Adjustment factors'!$B$9:$M$51,F$1,FALSE)),"-")))</f>
        <v>-</v>
      </c>
      <c r="G331" s="688" t="str">
        <f>IF('01. APC &amp; OPROC Manual Adj'!G331="-","-",
IF(ISNUMBER('01. APC &amp; OPROC Manual Adj'!G331),'01. APC &amp; OPROC Manual Adj'!G331*(1+VLOOKUP(LEFT($B331,2),'00. Adjustment factors'!$B$9:$M$51,G$1,FALSE)),
IF(ISNUMBER('01. APC &amp; OPROC ETO'!G331),'01. APC &amp; OPROC ETO'!G331*(1+VLOOKUP(LEFT($B331,2),'00. Adjustment factors'!$B$9:$M$51,G$1,FALSE)),"-")))</f>
        <v>-</v>
      </c>
      <c r="H331" s="688">
        <f>IF('01. APC &amp; OPROC Manual Adj'!H331&lt;&gt;"",'01. APC &amp; OPROC Manual Adj'!H331,'01. APC &amp; OPROC ETO'!H331)</f>
        <v>23</v>
      </c>
      <c r="I331" s="688">
        <f>IF('01. APC &amp; OPROC Manual Adj'!I331="-","-",
IF(ISNUMBER('01. APC &amp; OPROC Manual Adj'!I331),'01. APC &amp; OPROC Manual Adj'!I331*(1+VLOOKUP(LEFT($B331,2),'00. Adjustment factors'!$B$9:$M$51,I$1,FALSE)),
IF(ISNUMBER('01. APC &amp; OPROC ETO'!I331),'01. APC &amp; OPROC ETO'!I331*(1+VLOOKUP(LEFT($B331,2),'00. Adjustment factors'!$B$9:$M$51,I$1,FALSE)),"-")))</f>
        <v>1985.5900032877976</v>
      </c>
      <c r="J331" s="688">
        <f>IF('01. APC &amp; OPROC Manual Adj'!J331&lt;&gt;"",'01. APC &amp; OPROC Manual Adj'!J331,'01. APC &amp; OPROC ETO'!J331)</f>
        <v>21</v>
      </c>
      <c r="K331" s="688">
        <f>IF('01. APC &amp; OPROC Manual Adj'!K331="-","-",
IF(ISNUMBER('01. APC &amp; OPROC Manual Adj'!K331),'01. APC &amp; OPROC Manual Adj'!K331*(1+VLOOKUP(LEFT($B331,2),'00. Adjustment factors'!$B$9:$M$51,K$1,FALSE)),
IF(ISNUMBER('01. APC &amp; OPROC ETO'!K331),'01. APC &amp; OPROC ETO'!K331*(1+VLOOKUP(LEFT($B331,2),'00. Adjustment factors'!$B$9:$M$51,K$1,FALSE)),"-")))</f>
        <v>203.689095903023</v>
      </c>
      <c r="L331" s="688" t="str">
        <f>'01. APC &amp; OPROC ETO'!L331</f>
        <v>Yes</v>
      </c>
      <c r="M331" s="689">
        <f>'01. APC &amp; OPROC ETO'!M331</f>
        <v>0.30000000000000004</v>
      </c>
      <c r="N331" s="688">
        <f>IF('01. APC &amp; OPROC Manual Adj'!N331="-","-",
IF(ISNUMBER('01. APC &amp; OPROC Manual Adj'!N331),'01. APC &amp; OPROC Manual Adj'!N331*(1+VLOOKUP(LEFT($B331,2),'00. Adjustment factors'!$B$9:$M$51,N$1,FALSE)),
IF(ISNUMBER('01. APC &amp; OPROC ETO'!N331),'01. APC &amp; OPROC ETO'!N331*(1+VLOOKUP(LEFT($B331,2),'00. Adjustment factors'!$B$9:$M$51,N$1,FALSE)),"-")))</f>
        <v>595.67700098633929</v>
      </c>
      <c r="O331" s="688" t="str">
        <f>'01. APC &amp; OPROC ETO'!O331</f>
        <v/>
      </c>
      <c r="P331" s="690" t="str">
        <f>'01. APC &amp; OPROC ETO'!P331</f>
        <v/>
      </c>
      <c r="S331" s="359"/>
      <c r="T331" s="359"/>
    </row>
    <row r="332" spans="2:20" x14ac:dyDescent="0.2">
      <c r="B332" s="687" t="s">
        <v>134</v>
      </c>
      <c r="C332" s="636" t="s">
        <v>2298</v>
      </c>
      <c r="D332" s="691" t="str">
        <f>IF('01. APC &amp; OPROC Manual Adj'!D332="-","-",
IF(ISNUMBER('01. APC &amp; OPROC Manual Adj'!D332),'01. APC &amp; OPROC Manual Adj'!D332*(1+VLOOKUP(LEFT($B332,2),'00. Adjustment factors'!$B$9:$M$51,D$1,FALSE)),
IF(ISNUMBER('01. APC &amp; OPROC ETO'!D332),'01. APC &amp; OPROC ETO'!D332*(1+VLOOKUP(LEFT($B332,2),'00. Adjustment factors'!$B$9:$M$51,D$1,FALSE)),"-")))</f>
        <v>-</v>
      </c>
      <c r="E332" s="688">
        <f>IF('01. APC &amp; OPROC Manual Adj'!E332="-","-",
IF(ISNUMBER('01. APC &amp; OPROC Manual Adj'!E332),'01. APC &amp; OPROC Manual Adj'!E332*(1+VLOOKUP(LEFT($B332,2),'00. Adjustment factors'!$B$9:$M$51,E$1,FALSE)),
IF(ISNUMBER('01. APC &amp; OPROC ETO'!E332),'01. APC &amp; OPROC ETO'!E332*(1+VLOOKUP(LEFT($B332,2),'00. Adjustment factors'!$B$9:$M$51,E$1,FALSE)),"-")))</f>
        <v>506.52806206321367</v>
      </c>
      <c r="F332" s="688" t="str">
        <f>IF('01. APC &amp; OPROC Manual Adj'!F332="-","-",
IF(ISNUMBER('01. APC &amp; OPROC Manual Adj'!F332),'01. APC &amp; OPROC Manual Adj'!F332*(1+VLOOKUP(LEFT($B332,2),'00. Adjustment factors'!$B$9:$M$51,F$1,FALSE)),
IF(ISNUMBER('01. APC &amp; OPROC ETO'!F332),'01. APC &amp; OPROC ETO'!F332*(1+VLOOKUP(LEFT($B332,2),'00. Adjustment factors'!$B$9:$M$51,F$1,FALSE)),"-")))</f>
        <v>-</v>
      </c>
      <c r="G332" s="688" t="str">
        <f>IF('01. APC &amp; OPROC Manual Adj'!G332="-","-",
IF(ISNUMBER('01. APC &amp; OPROC Manual Adj'!G332),'01. APC &amp; OPROC Manual Adj'!G332*(1+VLOOKUP(LEFT($B332,2),'00. Adjustment factors'!$B$9:$M$51,G$1,FALSE)),
IF(ISNUMBER('01. APC &amp; OPROC ETO'!G332),'01. APC &amp; OPROC ETO'!G332*(1+VLOOKUP(LEFT($B332,2),'00. Adjustment factors'!$B$9:$M$51,G$1,FALSE)),"-")))</f>
        <v>-</v>
      </c>
      <c r="H332" s="688">
        <f>IF('01. APC &amp; OPROC Manual Adj'!H332&lt;&gt;"",'01. APC &amp; OPROC Manual Adj'!H332,'01. APC &amp; OPROC ETO'!H332)</f>
        <v>5</v>
      </c>
      <c r="I332" s="688">
        <f>IF('01. APC &amp; OPROC Manual Adj'!I332="-","-",
IF(ISNUMBER('01. APC &amp; OPROC Manual Adj'!I332),'01. APC &amp; OPROC Manual Adj'!I332*(1+VLOOKUP(LEFT($B332,2),'00. Adjustment factors'!$B$9:$M$51,I$1,FALSE)),
IF(ISNUMBER('01. APC &amp; OPROC ETO'!I332),'01. APC &amp; OPROC ETO'!I332*(1+VLOOKUP(LEFT($B332,2),'00. Adjustment factors'!$B$9:$M$51,I$1,FALSE)),"-")))</f>
        <v>528.815296793995</v>
      </c>
      <c r="J332" s="688">
        <f>IF('01. APC &amp; OPROC Manual Adj'!J332&lt;&gt;"",'01. APC &amp; OPROC Manual Adj'!J332,'01. APC &amp; OPROC ETO'!J332)</f>
        <v>5</v>
      </c>
      <c r="K332" s="688">
        <f>IF('01. APC &amp; OPROC Manual Adj'!K332="-","-",
IF(ISNUMBER('01. APC &amp; OPROC Manual Adj'!K332),'01. APC &amp; OPROC Manual Adj'!K332*(1+VLOOKUP(LEFT($B332,2),'00. Adjustment factors'!$B$9:$M$51,K$1,FALSE)),
IF(ISNUMBER('01. APC &amp; OPROC ETO'!K332),'01. APC &amp; OPROC ETO'!K332*(1+VLOOKUP(LEFT($B332,2),'00. Adjustment factors'!$B$9:$M$51,K$1,FALSE)),"-")))</f>
        <v>203.689095903023</v>
      </c>
      <c r="L332" s="688" t="str">
        <f>'01. APC &amp; OPROC ETO'!L332</f>
        <v>No</v>
      </c>
      <c r="M332" s="689" t="str">
        <f>'01. APC &amp; OPROC ETO'!M332</f>
        <v>-</v>
      </c>
      <c r="N332" s="688" t="str">
        <f>IF('01. APC &amp; OPROC Manual Adj'!N332="-","-",
IF(ISNUMBER('01. APC &amp; OPROC Manual Adj'!N332),'01. APC &amp; OPROC Manual Adj'!N332*(1+VLOOKUP(LEFT($B332,2),'00. Adjustment factors'!$B$9:$M$51,N$1,FALSE)),
IF(ISNUMBER('01. APC &amp; OPROC ETO'!N332),'01. APC &amp; OPROC ETO'!N332*(1+VLOOKUP(LEFT($B332,2),'00. Adjustment factors'!$B$9:$M$51,N$1,FALSE)),"-")))</f>
        <v>-</v>
      </c>
      <c r="O332" s="688">
        <f>'01. APC &amp; OPROC ETO'!O332</f>
        <v>1</v>
      </c>
      <c r="P332" s="690" t="str">
        <f>'01. APC &amp; OPROC ETO'!P332</f>
        <v>HRG</v>
      </c>
      <c r="S332" s="359"/>
      <c r="T332" s="359"/>
    </row>
    <row r="333" spans="2:20" x14ac:dyDescent="0.2">
      <c r="B333" s="687" t="s">
        <v>1133</v>
      </c>
      <c r="C333" s="636" t="s">
        <v>2299</v>
      </c>
      <c r="D333" s="691" t="str">
        <f>IF('01. APC &amp; OPROC Manual Adj'!D333="-","-",
IF(ISNUMBER('01. APC &amp; OPROC Manual Adj'!D333),'01. APC &amp; OPROC Manual Adj'!D333*(1+VLOOKUP(LEFT($B333,2),'00. Adjustment factors'!$B$9:$M$51,D$1,FALSE)),
IF(ISNUMBER('01. APC &amp; OPROC ETO'!D333),'01. APC &amp; OPROC ETO'!D333*(1+VLOOKUP(LEFT($B333,2),'00. Adjustment factors'!$B$9:$M$51,D$1,FALSE)),"-")))</f>
        <v>-</v>
      </c>
      <c r="E333" s="688">
        <f>IF('01. APC &amp; OPROC Manual Adj'!E333="-","-",
IF(ISNUMBER('01. APC &amp; OPROC Manual Adj'!E333),'01. APC &amp; OPROC Manual Adj'!E333*(1+VLOOKUP(LEFT($B333,2),'00. Adjustment factors'!$B$9:$M$51,E$1,FALSE)),
IF(ISNUMBER('01. APC &amp; OPROC ETO'!E333),'01. APC &amp; OPROC ETO'!E333*(1+VLOOKUP(LEFT($B333,2),'00. Adjustment factors'!$B$9:$M$51,E$1,FALSE)),"-")))</f>
        <v>953.28581280296805</v>
      </c>
      <c r="F333" s="688" t="str">
        <f>IF('01. APC &amp; OPROC Manual Adj'!F333="-","-",
IF(ISNUMBER('01. APC &amp; OPROC Manual Adj'!F333),'01. APC &amp; OPROC Manual Adj'!F333*(1+VLOOKUP(LEFT($B333,2),'00. Adjustment factors'!$B$9:$M$51,F$1,FALSE)),
IF(ISNUMBER('01. APC &amp; OPROC ETO'!F333),'01. APC &amp; OPROC ETO'!F333*(1+VLOOKUP(LEFT($B333,2),'00. Adjustment factors'!$B$9:$M$51,F$1,FALSE)),"-")))</f>
        <v>-</v>
      </c>
      <c r="G333" s="688" t="str">
        <f>IF('01. APC &amp; OPROC Manual Adj'!G333="-","-",
IF(ISNUMBER('01. APC &amp; OPROC Manual Adj'!G333),'01. APC &amp; OPROC Manual Adj'!G333*(1+VLOOKUP(LEFT($B333,2),'00. Adjustment factors'!$B$9:$M$51,G$1,FALSE)),
IF(ISNUMBER('01. APC &amp; OPROC ETO'!G333),'01. APC &amp; OPROC ETO'!G333*(1+VLOOKUP(LEFT($B333,2),'00. Adjustment factors'!$B$9:$M$51,G$1,FALSE)),"-")))</f>
        <v>-</v>
      </c>
      <c r="H333" s="688">
        <f>IF('01. APC &amp; OPROC Manual Adj'!H333&lt;&gt;"",'01. APC &amp; OPROC Manual Adj'!H333,'01. APC &amp; OPROC ETO'!H333)</f>
        <v>5</v>
      </c>
      <c r="I333" s="688">
        <f>IF('01. APC &amp; OPROC Manual Adj'!I333="-","-",
IF(ISNUMBER('01. APC &amp; OPROC Manual Adj'!I333),'01. APC &amp; OPROC Manual Adj'!I333*(1+VLOOKUP(LEFT($B333,2),'00. Adjustment factors'!$B$9:$M$51,I$1,FALSE)),
IF(ISNUMBER('01. APC &amp; OPROC ETO'!I333),'01. APC &amp; OPROC ETO'!I333*(1+VLOOKUP(LEFT($B333,2),'00. Adjustment factors'!$B$9:$M$51,I$1,FALSE)),"-")))</f>
        <v>2529.6011419436891</v>
      </c>
      <c r="J333" s="688">
        <f>IF('01. APC &amp; OPROC Manual Adj'!J333&lt;&gt;"",'01. APC &amp; OPROC Manual Adj'!J333,'01. APC &amp; OPROC ETO'!J333)</f>
        <v>16</v>
      </c>
      <c r="K333" s="688">
        <f>IF('01. APC &amp; OPROC Manual Adj'!K333="-","-",
IF(ISNUMBER('01. APC &amp; OPROC Manual Adj'!K333),'01. APC &amp; OPROC Manual Adj'!K333*(1+VLOOKUP(LEFT($B333,2),'00. Adjustment factors'!$B$9:$M$51,K$1,FALSE)),
IF(ISNUMBER('01. APC &amp; OPROC ETO'!K333),'01. APC &amp; OPROC ETO'!K333*(1+VLOOKUP(LEFT($B333,2),'00. Adjustment factors'!$B$9:$M$51,K$1,FALSE)),"-")))</f>
        <v>264.26288449327137</v>
      </c>
      <c r="L333" s="688" t="str">
        <f>'01. APC &amp; OPROC ETO'!L333</f>
        <v>Yes</v>
      </c>
      <c r="M333" s="689">
        <f>'01. APC &amp; OPROC ETO'!M333</f>
        <v>0.30000000000000004</v>
      </c>
      <c r="N333" s="688">
        <f>IF('01. APC &amp; OPROC Manual Adj'!N333="-","-",
IF(ISNUMBER('01. APC &amp; OPROC Manual Adj'!N333),'01. APC &amp; OPROC Manual Adj'!N333*(1+VLOOKUP(LEFT($B333,2),'00. Adjustment factors'!$B$9:$M$51,N$1,FALSE)),
IF(ISNUMBER('01. APC &amp; OPROC ETO'!N333),'01. APC &amp; OPROC ETO'!N333*(1+VLOOKUP(LEFT($B333,2),'00. Adjustment factors'!$B$9:$M$51,N$1,FALSE)),"-")))</f>
        <v>758.77903697069405</v>
      </c>
      <c r="O333" s="688" t="str">
        <f>'01. APC &amp; OPROC ETO'!O333</f>
        <v/>
      </c>
      <c r="P333" s="690" t="str">
        <f>'01. APC &amp; OPROC ETO'!P333</f>
        <v/>
      </c>
      <c r="S333" s="359"/>
      <c r="T333" s="359"/>
    </row>
    <row r="334" spans="2:20" x14ac:dyDescent="0.2">
      <c r="B334" s="687" t="s">
        <v>1134</v>
      </c>
      <c r="C334" s="636" t="s">
        <v>2300</v>
      </c>
      <c r="D334" s="691" t="str">
        <f>IF('01. APC &amp; OPROC Manual Adj'!D334="-","-",
IF(ISNUMBER('01. APC &amp; OPROC Manual Adj'!D334),'01. APC &amp; OPROC Manual Adj'!D334*(1+VLOOKUP(LEFT($B334,2),'00. Adjustment factors'!$B$9:$M$51,D$1,FALSE)),
IF(ISNUMBER('01. APC &amp; OPROC ETO'!D334),'01. APC &amp; OPROC ETO'!D334*(1+VLOOKUP(LEFT($B334,2),'00. Adjustment factors'!$B$9:$M$51,D$1,FALSE)),"-")))</f>
        <v>-</v>
      </c>
      <c r="E334" s="688">
        <f>IF('01. APC &amp; OPROC Manual Adj'!E334="-","-",
IF(ISNUMBER('01. APC &amp; OPROC Manual Adj'!E334),'01. APC &amp; OPROC Manual Adj'!E334*(1+VLOOKUP(LEFT($B334,2),'00. Adjustment factors'!$B$9:$M$51,E$1,FALSE)),
IF(ISNUMBER('01. APC &amp; OPROC ETO'!E334),'01. APC &amp; OPROC ETO'!E334*(1+VLOOKUP(LEFT($B334,2),'00. Adjustment factors'!$B$9:$M$51,E$1,FALSE)),"-")))</f>
        <v>3721.9682000404941</v>
      </c>
      <c r="F334" s="688" t="str">
        <f>IF('01. APC &amp; OPROC Manual Adj'!F334="-","-",
IF(ISNUMBER('01. APC &amp; OPROC Manual Adj'!F334),'01. APC &amp; OPROC Manual Adj'!F334*(1+VLOOKUP(LEFT($B334,2),'00. Adjustment factors'!$B$9:$M$51,F$1,FALSE)),
IF(ISNUMBER('01. APC &amp; OPROC ETO'!F334),'01. APC &amp; OPROC ETO'!F334*(1+VLOOKUP(LEFT($B334,2),'00. Adjustment factors'!$B$9:$M$51,F$1,FALSE)),"-")))</f>
        <v>-</v>
      </c>
      <c r="G334" s="688" t="str">
        <f>IF('01. APC &amp; OPROC Manual Adj'!G334="-","-",
IF(ISNUMBER('01. APC &amp; OPROC Manual Adj'!G334),'01. APC &amp; OPROC Manual Adj'!G334*(1+VLOOKUP(LEFT($B334,2),'00. Adjustment factors'!$B$9:$M$51,G$1,FALSE)),
IF(ISNUMBER('01. APC &amp; OPROC ETO'!G334),'01. APC &amp; OPROC ETO'!G334*(1+VLOOKUP(LEFT($B334,2),'00. Adjustment factors'!$B$9:$M$51,G$1,FALSE)),"-")))</f>
        <v>-</v>
      </c>
      <c r="H334" s="688">
        <f>IF('01. APC &amp; OPROC Manual Adj'!H334&lt;&gt;"",'01. APC &amp; OPROC Manual Adj'!H334,'01. APC &amp; OPROC ETO'!H334)</f>
        <v>24</v>
      </c>
      <c r="I334" s="688">
        <f>IF('01. APC &amp; OPROC Manual Adj'!I334="-","-",
IF(ISNUMBER('01. APC &amp; OPROC Manual Adj'!I334),'01. APC &amp; OPROC Manual Adj'!I334*(1+VLOOKUP(LEFT($B334,2),'00. Adjustment factors'!$B$9:$M$51,I$1,FALSE)),
IF(ISNUMBER('01. APC &amp; OPROC ETO'!I334),'01. APC &amp; OPROC ETO'!I334*(1+VLOOKUP(LEFT($B334,2),'00. Adjustment factors'!$B$9:$M$51,I$1,FALSE)),"-")))</f>
        <v>3179.9831736328551</v>
      </c>
      <c r="J334" s="688">
        <f>IF('01. APC &amp; OPROC Manual Adj'!J334&lt;&gt;"",'01. APC &amp; OPROC Manual Adj'!J334,'01. APC &amp; OPROC ETO'!J334)</f>
        <v>18</v>
      </c>
      <c r="K334" s="688">
        <f>IF('01. APC &amp; OPROC Manual Adj'!K334="-","-",
IF(ISNUMBER('01. APC &amp; OPROC Manual Adj'!K334),'01. APC &amp; OPROC Manual Adj'!K334*(1+VLOOKUP(LEFT($B334,2),'00. Adjustment factors'!$B$9:$M$51,K$1,FALSE)),
IF(ISNUMBER('01. APC &amp; OPROC ETO'!K334),'01. APC &amp; OPROC ETO'!K334*(1+VLOOKUP(LEFT($B334,2),'00. Adjustment factors'!$B$9:$M$51,K$1,FALSE)),"-")))</f>
        <v>203.689095903023</v>
      </c>
      <c r="L334" s="688" t="str">
        <f>'01. APC &amp; OPROC ETO'!L334</f>
        <v>Yes</v>
      </c>
      <c r="M334" s="689">
        <f>'01. APC &amp; OPROC ETO'!M334</f>
        <v>0.30000000000000004</v>
      </c>
      <c r="N334" s="688">
        <f>IF('01. APC &amp; OPROC Manual Adj'!N334="-","-",
IF(ISNUMBER('01. APC &amp; OPROC Manual Adj'!N334),'01. APC &amp; OPROC Manual Adj'!N334*(1+VLOOKUP(LEFT($B334,2),'00. Adjustment factors'!$B$9:$M$51,N$1,FALSE)),
IF(ISNUMBER('01. APC &amp; OPROC ETO'!N334),'01. APC &amp; OPROC ETO'!N334*(1+VLOOKUP(LEFT($B334,2),'00. Adjustment factors'!$B$9:$M$51,N$1,FALSE)),"-")))</f>
        <v>954.29886892709453</v>
      </c>
      <c r="O334" s="688" t="str">
        <f>'01. APC &amp; OPROC ETO'!O334</f>
        <v/>
      </c>
      <c r="P334" s="690" t="str">
        <f>'01. APC &amp; OPROC ETO'!P334</f>
        <v/>
      </c>
      <c r="S334" s="359"/>
      <c r="T334" s="359"/>
    </row>
    <row r="335" spans="2:20" x14ac:dyDescent="0.2">
      <c r="B335" s="687" t="s">
        <v>1135</v>
      </c>
      <c r="C335" s="636" t="s">
        <v>2301</v>
      </c>
      <c r="D335" s="691" t="str">
        <f>IF('01. APC &amp; OPROC Manual Adj'!D335="-","-",
IF(ISNUMBER('01. APC &amp; OPROC Manual Adj'!D335),'01. APC &amp; OPROC Manual Adj'!D335*(1+VLOOKUP(LEFT($B335,2),'00. Adjustment factors'!$B$9:$M$51,D$1,FALSE)),
IF(ISNUMBER('01. APC &amp; OPROC ETO'!D335),'01. APC &amp; OPROC ETO'!D335*(1+VLOOKUP(LEFT($B335,2),'00. Adjustment factors'!$B$9:$M$51,D$1,FALSE)),"-")))</f>
        <v>-</v>
      </c>
      <c r="E335" s="688">
        <f>IF('01. APC &amp; OPROC Manual Adj'!E335="-","-",
IF(ISNUMBER('01. APC &amp; OPROC Manual Adj'!E335),'01. APC &amp; OPROC Manual Adj'!E335*(1+VLOOKUP(LEFT($B335,2),'00. Adjustment factors'!$B$9:$M$51,E$1,FALSE)),
IF(ISNUMBER('01. APC &amp; OPROC ETO'!E335),'01. APC &amp; OPROC ETO'!E335*(1+VLOOKUP(LEFT($B335,2),'00. Adjustment factors'!$B$9:$M$51,E$1,FALSE)),"-")))</f>
        <v>4404.6227591710431</v>
      </c>
      <c r="F335" s="688" t="str">
        <f>IF('01. APC &amp; OPROC Manual Adj'!F335="-","-",
IF(ISNUMBER('01. APC &amp; OPROC Manual Adj'!F335),'01. APC &amp; OPROC Manual Adj'!F335*(1+VLOOKUP(LEFT($B335,2),'00. Adjustment factors'!$B$9:$M$51,F$1,FALSE)),
IF(ISNUMBER('01. APC &amp; OPROC ETO'!F335),'01. APC &amp; OPROC ETO'!F335*(1+VLOOKUP(LEFT($B335,2),'00. Adjustment factors'!$B$9:$M$51,F$1,FALSE)),"-")))</f>
        <v>-</v>
      </c>
      <c r="G335" s="688" t="str">
        <f>IF('01. APC &amp; OPROC Manual Adj'!G335="-","-",
IF(ISNUMBER('01. APC &amp; OPROC Manual Adj'!G335),'01. APC &amp; OPROC Manual Adj'!G335*(1+VLOOKUP(LEFT($B335,2),'00. Adjustment factors'!$B$9:$M$51,G$1,FALSE)),
IF(ISNUMBER('01. APC &amp; OPROC ETO'!G335),'01. APC &amp; OPROC ETO'!G335*(1+VLOOKUP(LEFT($B335,2),'00. Adjustment factors'!$B$9:$M$51,G$1,FALSE)),"-")))</f>
        <v>-</v>
      </c>
      <c r="H335" s="688">
        <f>IF('01. APC &amp; OPROC Manual Adj'!H335&lt;&gt;"",'01. APC &amp; OPROC Manual Adj'!H335,'01. APC &amp; OPROC ETO'!H335)</f>
        <v>24</v>
      </c>
      <c r="I335" s="688">
        <f>IF('01. APC &amp; OPROC Manual Adj'!I335="-","-",
IF(ISNUMBER('01. APC &amp; OPROC Manual Adj'!I335),'01. APC &amp; OPROC Manual Adj'!I335*(1+VLOOKUP(LEFT($B335,2),'00. Adjustment factors'!$B$9:$M$51,I$1,FALSE)),
IF(ISNUMBER('01. APC &amp; OPROC ETO'!I335),'01. APC &amp; OPROC ETO'!I335*(1+VLOOKUP(LEFT($B335,2),'00. Adjustment factors'!$B$9:$M$51,I$1,FALSE)),"-")))</f>
        <v>6068.2977607314951</v>
      </c>
      <c r="J335" s="688">
        <f>IF('01. APC &amp; OPROC Manual Adj'!J335&lt;&gt;"",'01. APC &amp; OPROC Manual Adj'!J335,'01. APC &amp; OPROC ETO'!J335)</f>
        <v>47</v>
      </c>
      <c r="K335" s="688">
        <f>IF('01. APC &amp; OPROC Manual Adj'!K335="-","-",
IF(ISNUMBER('01. APC &amp; OPROC Manual Adj'!K335),'01. APC &amp; OPROC Manual Adj'!K335*(1+VLOOKUP(LEFT($B335,2),'00. Adjustment factors'!$B$9:$M$51,K$1,FALSE)),
IF(ISNUMBER('01. APC &amp; OPROC ETO'!K335),'01. APC &amp; OPROC ETO'!K335*(1+VLOOKUP(LEFT($B335,2),'00. Adjustment factors'!$B$9:$M$51,K$1,FALSE)),"-")))</f>
        <v>208.5597225610324</v>
      </c>
      <c r="L335" s="688" t="str">
        <f>'01. APC &amp; OPROC ETO'!L335</f>
        <v>No</v>
      </c>
      <c r="M335" s="689" t="str">
        <f>'01. APC &amp; OPROC ETO'!M335</f>
        <v>-</v>
      </c>
      <c r="N335" s="688" t="str">
        <f>IF('01. APC &amp; OPROC Manual Adj'!N335="-","-",
IF(ISNUMBER('01. APC &amp; OPROC Manual Adj'!N335),'01. APC &amp; OPROC Manual Adj'!N335*(1+VLOOKUP(LEFT($B335,2),'00. Adjustment factors'!$B$9:$M$51,N$1,FALSE)),
IF(ISNUMBER('01. APC &amp; OPROC ETO'!N335),'01. APC &amp; OPROC ETO'!N335*(1+VLOOKUP(LEFT($B335,2),'00. Adjustment factors'!$B$9:$M$51,N$1,FALSE)),"-")))</f>
        <v>-</v>
      </c>
      <c r="O335" s="688" t="str">
        <f>'01. APC &amp; OPROC ETO'!O335</f>
        <v/>
      </c>
      <c r="P335" s="690" t="str">
        <f>'01. APC &amp; OPROC ETO'!P335</f>
        <v/>
      </c>
      <c r="S335" s="359"/>
      <c r="T335" s="359"/>
    </row>
    <row r="336" spans="2:20" x14ac:dyDescent="0.2">
      <c r="B336" s="687" t="s">
        <v>1136</v>
      </c>
      <c r="C336" s="636" t="s">
        <v>2302</v>
      </c>
      <c r="D336" s="691" t="str">
        <f>IF('01. APC &amp; OPROC Manual Adj'!D336="-","-",
IF(ISNUMBER('01. APC &amp; OPROC Manual Adj'!D336),'01. APC &amp; OPROC Manual Adj'!D336*(1+VLOOKUP(LEFT($B336,2),'00. Adjustment factors'!$B$9:$M$51,D$1,FALSE)),
IF(ISNUMBER('01. APC &amp; OPROC ETO'!D336),'01. APC &amp; OPROC ETO'!D336*(1+VLOOKUP(LEFT($B336,2),'00. Adjustment factors'!$B$9:$M$51,D$1,FALSE)),"-")))</f>
        <v>-</v>
      </c>
      <c r="E336" s="688">
        <f>IF('01. APC &amp; OPROC Manual Adj'!E336="-","-",
IF(ISNUMBER('01. APC &amp; OPROC Manual Adj'!E336),'01. APC &amp; OPROC Manual Adj'!E336*(1+VLOOKUP(LEFT($B336,2),'00. Adjustment factors'!$B$9:$M$51,E$1,FALSE)),
IF(ISNUMBER('01. APC &amp; OPROC ETO'!E336),'01. APC &amp; OPROC ETO'!E336*(1+VLOOKUP(LEFT($B336,2),'00. Adjustment factors'!$B$9:$M$51,E$1,FALSE)),"-")))</f>
        <v>2372.0326534160627</v>
      </c>
      <c r="F336" s="688" t="str">
        <f>IF('01. APC &amp; OPROC Manual Adj'!F336="-","-",
IF(ISNUMBER('01. APC &amp; OPROC Manual Adj'!F336),'01. APC &amp; OPROC Manual Adj'!F336*(1+VLOOKUP(LEFT($B336,2),'00. Adjustment factors'!$B$9:$M$51,F$1,FALSE)),
IF(ISNUMBER('01. APC &amp; OPROC ETO'!F336),'01. APC &amp; OPROC ETO'!F336*(1+VLOOKUP(LEFT($B336,2),'00. Adjustment factors'!$B$9:$M$51,F$1,FALSE)),"-")))</f>
        <v>-</v>
      </c>
      <c r="G336" s="688" t="str">
        <f>IF('01. APC &amp; OPROC Manual Adj'!G336="-","-",
IF(ISNUMBER('01. APC &amp; OPROC Manual Adj'!G336),'01. APC &amp; OPROC Manual Adj'!G336*(1+VLOOKUP(LEFT($B336,2),'00. Adjustment factors'!$B$9:$M$51,G$1,FALSE)),
IF(ISNUMBER('01. APC &amp; OPROC ETO'!G336),'01. APC &amp; OPROC ETO'!G336*(1+VLOOKUP(LEFT($B336,2),'00. Adjustment factors'!$B$9:$M$51,G$1,FALSE)),"-")))</f>
        <v>-</v>
      </c>
      <c r="H336" s="688">
        <f>IF('01. APC &amp; OPROC Manual Adj'!H336&lt;&gt;"",'01. APC &amp; OPROC Manual Adj'!H336,'01. APC &amp; OPROC ETO'!H336)</f>
        <v>10</v>
      </c>
      <c r="I336" s="688">
        <f>IF('01. APC &amp; OPROC Manual Adj'!I336="-","-",
IF(ISNUMBER('01. APC &amp; OPROC Manual Adj'!I336),'01. APC &amp; OPROC Manual Adj'!I336*(1+VLOOKUP(LEFT($B336,2),'00. Adjustment factors'!$B$9:$M$51,I$1,FALSE)),
IF(ISNUMBER('01. APC &amp; OPROC ETO'!I336),'01. APC &amp; OPROC ETO'!I336*(1+VLOOKUP(LEFT($B336,2),'00. Adjustment factors'!$B$9:$M$51,I$1,FALSE)),"-")))</f>
        <v>3739.9657945891645</v>
      </c>
      <c r="J336" s="688">
        <f>IF('01. APC &amp; OPROC Manual Adj'!J336&lt;&gt;"",'01. APC &amp; OPROC Manual Adj'!J336,'01. APC &amp; OPROC ETO'!J336)</f>
        <v>27</v>
      </c>
      <c r="K336" s="688">
        <f>IF('01. APC &amp; OPROC Manual Adj'!K336="-","-",
IF(ISNUMBER('01. APC &amp; OPROC Manual Adj'!K336),'01. APC &amp; OPROC Manual Adj'!K336*(1+VLOOKUP(LEFT($B336,2),'00. Adjustment factors'!$B$9:$M$51,K$1,FALSE)),
IF(ISNUMBER('01. APC &amp; OPROC ETO'!K336),'01. APC &amp; OPROC ETO'!K336*(1+VLOOKUP(LEFT($B336,2),'00. Adjustment factors'!$B$9:$M$51,K$1,FALSE)),"-")))</f>
        <v>208.5597225610324</v>
      </c>
      <c r="L336" s="688" t="str">
        <f>'01. APC &amp; OPROC ETO'!L336</f>
        <v>No</v>
      </c>
      <c r="M336" s="689" t="str">
        <f>'01. APC &amp; OPROC ETO'!M336</f>
        <v>-</v>
      </c>
      <c r="N336" s="688" t="str">
        <f>IF('01. APC &amp; OPROC Manual Adj'!N336="-","-",
IF(ISNUMBER('01. APC &amp; OPROC Manual Adj'!N336),'01. APC &amp; OPROC Manual Adj'!N336*(1+VLOOKUP(LEFT($B336,2),'00. Adjustment factors'!$B$9:$M$51,N$1,FALSE)),
IF(ISNUMBER('01. APC &amp; OPROC ETO'!N336),'01. APC &amp; OPROC ETO'!N336*(1+VLOOKUP(LEFT($B336,2),'00. Adjustment factors'!$B$9:$M$51,N$1,FALSE)),"-")))</f>
        <v>-</v>
      </c>
      <c r="O336" s="688" t="str">
        <f>'01. APC &amp; OPROC ETO'!O336</f>
        <v/>
      </c>
      <c r="P336" s="690" t="str">
        <f>'01. APC &amp; OPROC ETO'!P336</f>
        <v/>
      </c>
      <c r="S336" s="359"/>
      <c r="T336" s="359"/>
    </row>
    <row r="337" spans="2:20" x14ac:dyDescent="0.2">
      <c r="B337" s="687" t="s">
        <v>1137</v>
      </c>
      <c r="C337" s="636" t="s">
        <v>2303</v>
      </c>
      <c r="D337" s="691" t="str">
        <f>IF('01. APC &amp; OPROC Manual Adj'!D337="-","-",
IF(ISNUMBER('01. APC &amp; OPROC Manual Adj'!D337),'01. APC &amp; OPROC Manual Adj'!D337*(1+VLOOKUP(LEFT($B337,2),'00. Adjustment factors'!$B$9:$M$51,D$1,FALSE)),
IF(ISNUMBER('01. APC &amp; OPROC ETO'!D337),'01. APC &amp; OPROC ETO'!D337*(1+VLOOKUP(LEFT($B337,2),'00. Adjustment factors'!$B$9:$M$51,D$1,FALSE)),"-")))</f>
        <v>-</v>
      </c>
      <c r="E337" s="688">
        <f>IF('01. APC &amp; OPROC Manual Adj'!E337="-","-",
IF(ISNUMBER('01. APC &amp; OPROC Manual Adj'!E337),'01. APC &amp; OPROC Manual Adj'!E337*(1+VLOOKUP(LEFT($B337,2),'00. Adjustment factors'!$B$9:$M$51,E$1,FALSE)),
IF(ISNUMBER('01. APC &amp; OPROC ETO'!E337),'01. APC &amp; OPROC ETO'!E337*(1+VLOOKUP(LEFT($B337,2),'00. Adjustment factors'!$B$9:$M$51,E$1,FALSE)),"-")))</f>
        <v>1884.211028034867</v>
      </c>
      <c r="F337" s="688" t="str">
        <f>IF('01. APC &amp; OPROC Manual Adj'!F337="-","-",
IF(ISNUMBER('01. APC &amp; OPROC Manual Adj'!F337),'01. APC &amp; OPROC Manual Adj'!F337*(1+VLOOKUP(LEFT($B337,2),'00. Adjustment factors'!$B$9:$M$51,F$1,FALSE)),
IF(ISNUMBER('01. APC &amp; OPROC ETO'!F337),'01. APC &amp; OPROC ETO'!F337*(1+VLOOKUP(LEFT($B337,2),'00. Adjustment factors'!$B$9:$M$51,F$1,FALSE)),"-")))</f>
        <v>-</v>
      </c>
      <c r="G337" s="688" t="str">
        <f>IF('01. APC &amp; OPROC Manual Adj'!G337="-","-",
IF(ISNUMBER('01. APC &amp; OPROC Manual Adj'!G337),'01. APC &amp; OPROC Manual Adj'!G337*(1+VLOOKUP(LEFT($B337,2),'00. Adjustment factors'!$B$9:$M$51,G$1,FALSE)),
IF(ISNUMBER('01. APC &amp; OPROC ETO'!G337),'01. APC &amp; OPROC ETO'!G337*(1+VLOOKUP(LEFT($B337,2),'00. Adjustment factors'!$B$9:$M$51,G$1,FALSE)),"-")))</f>
        <v>-</v>
      </c>
      <c r="H337" s="688">
        <f>IF('01. APC &amp; OPROC Manual Adj'!H337&lt;&gt;"",'01. APC &amp; OPROC Manual Adj'!H337,'01. APC &amp; OPROC ETO'!H337)</f>
        <v>5</v>
      </c>
      <c r="I337" s="688">
        <f>IF('01. APC &amp; OPROC Manual Adj'!I337="-","-",
IF(ISNUMBER('01. APC &amp; OPROC Manual Adj'!I337),'01. APC &amp; OPROC Manual Adj'!I337*(1+VLOOKUP(LEFT($B337,2),'00. Adjustment factors'!$B$9:$M$51,I$1,FALSE)),
IF(ISNUMBER('01. APC &amp; OPROC ETO'!I337),'01. APC &amp; OPROC ETO'!I337*(1+VLOOKUP(LEFT($B337,2),'00. Adjustment factors'!$B$9:$M$51,I$1,FALSE)),"-")))</f>
        <v>3061.0806992670009</v>
      </c>
      <c r="J337" s="688">
        <f>IF('01. APC &amp; OPROC Manual Adj'!J337&lt;&gt;"",'01. APC &amp; OPROC Manual Adj'!J337,'01. APC &amp; OPROC ETO'!J337)</f>
        <v>17</v>
      </c>
      <c r="K337" s="688">
        <f>IF('01. APC &amp; OPROC Manual Adj'!K337="-","-",
IF(ISNUMBER('01. APC &amp; OPROC Manual Adj'!K337),'01. APC &amp; OPROC Manual Adj'!K337*(1+VLOOKUP(LEFT($B337,2),'00. Adjustment factors'!$B$9:$M$51,K$1,FALSE)),
IF(ISNUMBER('01. APC &amp; OPROC ETO'!K337),'01. APC &amp; OPROC ETO'!K337*(1+VLOOKUP(LEFT($B337,2),'00. Adjustment factors'!$B$9:$M$51,K$1,FALSE)),"-")))</f>
        <v>208.5597225610324</v>
      </c>
      <c r="L337" s="688" t="str">
        <f>'01. APC &amp; OPROC ETO'!L337</f>
        <v>No</v>
      </c>
      <c r="M337" s="689" t="str">
        <f>'01. APC &amp; OPROC ETO'!M337</f>
        <v>-</v>
      </c>
      <c r="N337" s="688" t="str">
        <f>IF('01. APC &amp; OPROC Manual Adj'!N337="-","-",
IF(ISNUMBER('01. APC &amp; OPROC Manual Adj'!N337),'01. APC &amp; OPROC Manual Adj'!N337*(1+VLOOKUP(LEFT($B337,2),'00. Adjustment factors'!$B$9:$M$51,N$1,FALSE)),
IF(ISNUMBER('01. APC &amp; OPROC ETO'!N337),'01. APC &amp; OPROC ETO'!N337*(1+VLOOKUP(LEFT($B337,2),'00. Adjustment factors'!$B$9:$M$51,N$1,FALSE)),"-")))</f>
        <v>-</v>
      </c>
      <c r="O337" s="688" t="str">
        <f>'01. APC &amp; OPROC ETO'!O337</f>
        <v/>
      </c>
      <c r="P337" s="690" t="str">
        <f>'01. APC &amp; OPROC ETO'!P337</f>
        <v/>
      </c>
      <c r="S337" s="359"/>
      <c r="T337" s="359"/>
    </row>
    <row r="338" spans="2:20" x14ac:dyDescent="0.2">
      <c r="B338" s="687" t="s">
        <v>756</v>
      </c>
      <c r="C338" s="636" t="s">
        <v>755</v>
      </c>
      <c r="D338" s="691" t="str">
        <f>IF('01. APC &amp; OPROC Manual Adj'!D338="-","-",
IF(ISNUMBER('01. APC &amp; OPROC Manual Adj'!D338),'01. APC &amp; OPROC Manual Adj'!D338*(1+VLOOKUP(LEFT($B338,2),'00. Adjustment factors'!$B$9:$M$51,D$1,FALSE)),
IF(ISNUMBER('01. APC &amp; OPROC ETO'!D338),'01. APC &amp; OPROC ETO'!D338*(1+VLOOKUP(LEFT($B338,2),'00. Adjustment factors'!$B$9:$M$51,D$1,FALSE)),"-")))</f>
        <v>-</v>
      </c>
      <c r="E338" s="688">
        <f>IF('01. APC &amp; OPROC Manual Adj'!E338="-","-",
IF(ISNUMBER('01. APC &amp; OPROC Manual Adj'!E338),'01. APC &amp; OPROC Manual Adj'!E338*(1+VLOOKUP(LEFT($B338,2),'00. Adjustment factors'!$B$9:$M$51,E$1,FALSE)),
IF(ISNUMBER('01. APC &amp; OPROC ETO'!E338),'01. APC &amp; OPROC ETO'!E338*(1+VLOOKUP(LEFT($B338,2),'00. Adjustment factors'!$B$9:$M$51,E$1,FALSE)),"-")))</f>
        <v>5133.3063120842035</v>
      </c>
      <c r="F338" s="688" t="str">
        <f>IF('01. APC &amp; OPROC Manual Adj'!F338="-","-",
IF(ISNUMBER('01. APC &amp; OPROC Manual Adj'!F338),'01. APC &amp; OPROC Manual Adj'!F338*(1+VLOOKUP(LEFT($B338,2),'00. Adjustment factors'!$B$9:$M$51,F$1,FALSE)),
IF(ISNUMBER('01. APC &amp; OPROC ETO'!F338),'01. APC &amp; OPROC ETO'!F338*(1+VLOOKUP(LEFT($B338,2),'00. Adjustment factors'!$B$9:$M$51,F$1,FALSE)),"-")))</f>
        <v>-</v>
      </c>
      <c r="G338" s="688" t="str">
        <f>IF('01. APC &amp; OPROC Manual Adj'!G338="-","-",
IF(ISNUMBER('01. APC &amp; OPROC Manual Adj'!G338),'01. APC &amp; OPROC Manual Adj'!G338*(1+VLOOKUP(LEFT($B338,2),'00. Adjustment factors'!$B$9:$M$51,G$1,FALSE)),
IF(ISNUMBER('01. APC &amp; OPROC ETO'!G338),'01. APC &amp; OPROC ETO'!G338*(1+VLOOKUP(LEFT($B338,2),'00. Adjustment factors'!$B$9:$M$51,G$1,FALSE)),"-")))</f>
        <v>-</v>
      </c>
      <c r="H338" s="688">
        <f>IF('01. APC &amp; OPROC Manual Adj'!H338&lt;&gt;"",'01. APC &amp; OPROC Manual Adj'!H338,'01. APC &amp; OPROC ETO'!H338)</f>
        <v>17</v>
      </c>
      <c r="I338" s="688">
        <f>IF('01. APC &amp; OPROC Manual Adj'!I338="-","-",
IF(ISNUMBER('01. APC &amp; OPROC Manual Adj'!I338),'01. APC &amp; OPROC Manual Adj'!I338*(1+VLOOKUP(LEFT($B338,2),'00. Adjustment factors'!$B$9:$M$51,I$1,FALSE)),
IF(ISNUMBER('01. APC &amp; OPROC ETO'!I338),'01. APC &amp; OPROC ETO'!I338*(1+VLOOKUP(LEFT($B338,2),'00. Adjustment factors'!$B$9:$M$51,I$1,FALSE)),"-")))</f>
        <v>7072.3972729744555</v>
      </c>
      <c r="J338" s="688">
        <f>IF('01. APC &amp; OPROC Manual Adj'!J338&lt;&gt;"",'01. APC &amp; OPROC Manual Adj'!J338,'01. APC &amp; OPROC ETO'!J338)</f>
        <v>25</v>
      </c>
      <c r="K338" s="688">
        <f>IF('01. APC &amp; OPROC Manual Adj'!K338="-","-",
IF(ISNUMBER('01. APC &amp; OPROC Manual Adj'!K338),'01. APC &amp; OPROC Manual Adj'!K338*(1+VLOOKUP(LEFT($B338,2),'00. Adjustment factors'!$B$9:$M$51,K$1,FALSE)),
IF(ISNUMBER('01. APC &amp; OPROC ETO'!K338),'01. APC &amp; OPROC ETO'!K338*(1+VLOOKUP(LEFT($B338,2),'00. Adjustment factors'!$B$9:$M$51,K$1,FALSE)),"-")))</f>
        <v>268.38388053469185</v>
      </c>
      <c r="L338" s="688" t="str">
        <f>'01. APC &amp; OPROC ETO'!L338</f>
        <v>No</v>
      </c>
      <c r="M338" s="689" t="str">
        <f>'01. APC &amp; OPROC ETO'!M338</f>
        <v>-</v>
      </c>
      <c r="N338" s="688" t="str">
        <f>IF('01. APC &amp; OPROC Manual Adj'!N338="-","-",
IF(ISNUMBER('01. APC &amp; OPROC Manual Adj'!N338),'01. APC &amp; OPROC Manual Adj'!N338*(1+VLOOKUP(LEFT($B338,2),'00. Adjustment factors'!$B$9:$M$51,N$1,FALSE)),
IF(ISNUMBER('01. APC &amp; OPROC ETO'!N338),'01. APC &amp; OPROC ETO'!N338*(1+VLOOKUP(LEFT($B338,2),'00. Adjustment factors'!$B$9:$M$51,N$1,FALSE)),"-")))</f>
        <v>-</v>
      </c>
      <c r="O338" s="688" t="str">
        <f>'01. APC &amp; OPROC ETO'!O338</f>
        <v/>
      </c>
      <c r="P338" s="690" t="str">
        <f>'01. APC &amp; OPROC ETO'!P338</f>
        <v/>
      </c>
      <c r="S338" s="359"/>
      <c r="T338" s="359"/>
    </row>
    <row r="339" spans="2:20" x14ac:dyDescent="0.2">
      <c r="B339" s="687" t="s">
        <v>754</v>
      </c>
      <c r="C339" s="636" t="s">
        <v>753</v>
      </c>
      <c r="D339" s="691" t="str">
        <f>IF('01. APC &amp; OPROC Manual Adj'!D339="-","-",
IF(ISNUMBER('01. APC &amp; OPROC Manual Adj'!D339),'01. APC &amp; OPROC Manual Adj'!D339*(1+VLOOKUP(LEFT($B339,2),'00. Adjustment factors'!$B$9:$M$51,D$1,FALSE)),
IF(ISNUMBER('01. APC &amp; OPROC ETO'!D339),'01. APC &amp; OPROC ETO'!D339*(1+VLOOKUP(LEFT($B339,2),'00. Adjustment factors'!$B$9:$M$51,D$1,FALSE)),"-")))</f>
        <v>-</v>
      </c>
      <c r="E339" s="688">
        <f>IF('01. APC &amp; OPROC Manual Adj'!E339="-","-",
IF(ISNUMBER('01. APC &amp; OPROC Manual Adj'!E339),'01. APC &amp; OPROC Manual Adj'!E339*(1+VLOOKUP(LEFT($B339,2),'00. Adjustment factors'!$B$9:$M$51,E$1,FALSE)),
IF(ISNUMBER('01. APC &amp; OPROC ETO'!E339),'01. APC &amp; OPROC ETO'!E339*(1+VLOOKUP(LEFT($B339,2),'00. Adjustment factors'!$B$9:$M$51,E$1,FALSE)),"-")))</f>
        <v>2661.6767434861472</v>
      </c>
      <c r="F339" s="688" t="str">
        <f>IF('01. APC &amp; OPROC Manual Adj'!F339="-","-",
IF(ISNUMBER('01. APC &amp; OPROC Manual Adj'!F339),'01. APC &amp; OPROC Manual Adj'!F339*(1+VLOOKUP(LEFT($B339,2),'00. Adjustment factors'!$B$9:$M$51,F$1,FALSE)),
IF(ISNUMBER('01. APC &amp; OPROC ETO'!F339),'01. APC &amp; OPROC ETO'!F339*(1+VLOOKUP(LEFT($B339,2),'00. Adjustment factors'!$B$9:$M$51,F$1,FALSE)),"-")))</f>
        <v>-</v>
      </c>
      <c r="G339" s="688" t="str">
        <f>IF('01. APC &amp; OPROC Manual Adj'!G339="-","-",
IF(ISNUMBER('01. APC &amp; OPROC Manual Adj'!G339),'01. APC &amp; OPROC Manual Adj'!G339*(1+VLOOKUP(LEFT($B339,2),'00. Adjustment factors'!$B$9:$M$51,G$1,FALSE)),
IF(ISNUMBER('01. APC &amp; OPROC ETO'!G339),'01. APC &amp; OPROC ETO'!G339*(1+VLOOKUP(LEFT($B339,2),'00. Adjustment factors'!$B$9:$M$51,G$1,FALSE)),"-")))</f>
        <v>-</v>
      </c>
      <c r="H339" s="688">
        <f>IF('01. APC &amp; OPROC Manual Adj'!H339&lt;&gt;"",'01. APC &amp; OPROC Manual Adj'!H339,'01. APC &amp; OPROC ETO'!H339)</f>
        <v>8</v>
      </c>
      <c r="I339" s="688">
        <f>IF('01. APC &amp; OPROC Manual Adj'!I339="-","-",
IF(ISNUMBER('01. APC &amp; OPROC Manual Adj'!I339),'01. APC &amp; OPROC Manual Adj'!I339*(1+VLOOKUP(LEFT($B339,2),'00. Adjustment factors'!$B$9:$M$51,I$1,FALSE)),
IF(ISNUMBER('01. APC &amp; OPROC ETO'!I339),'01. APC &amp; OPROC ETO'!I339*(1+VLOOKUP(LEFT($B339,2),'00. Adjustment factors'!$B$9:$M$51,I$1,FALSE)),"-")))</f>
        <v>3412.7187875626128</v>
      </c>
      <c r="J339" s="688">
        <f>IF('01. APC &amp; OPROC Manual Adj'!J339&lt;&gt;"",'01. APC &amp; OPROC Manual Adj'!J339,'01. APC &amp; OPROC ETO'!J339)</f>
        <v>16</v>
      </c>
      <c r="K339" s="688">
        <f>IF('01. APC &amp; OPROC Manual Adj'!K339="-","-",
IF(ISNUMBER('01. APC &amp; OPROC Manual Adj'!K339),'01. APC &amp; OPROC Manual Adj'!K339*(1+VLOOKUP(LEFT($B339,2),'00. Adjustment factors'!$B$9:$M$51,K$1,FALSE)),
IF(ISNUMBER('01. APC &amp; OPROC ETO'!K339),'01. APC &amp; OPROC ETO'!K339*(1+VLOOKUP(LEFT($B339,2),'00. Adjustment factors'!$B$9:$M$51,K$1,FALSE)),"-")))</f>
        <v>268.38388053469185</v>
      </c>
      <c r="L339" s="688" t="str">
        <f>'01. APC &amp; OPROC ETO'!L339</f>
        <v>No</v>
      </c>
      <c r="M339" s="689" t="str">
        <f>'01. APC &amp; OPROC ETO'!M339</f>
        <v>-</v>
      </c>
      <c r="N339" s="688" t="str">
        <f>IF('01. APC &amp; OPROC Manual Adj'!N339="-","-",
IF(ISNUMBER('01. APC &amp; OPROC Manual Adj'!N339),'01. APC &amp; OPROC Manual Adj'!N339*(1+VLOOKUP(LEFT($B339,2),'00. Adjustment factors'!$B$9:$M$51,N$1,FALSE)),
IF(ISNUMBER('01. APC &amp; OPROC ETO'!N339),'01. APC &amp; OPROC ETO'!N339*(1+VLOOKUP(LEFT($B339,2),'00. Adjustment factors'!$B$9:$M$51,N$1,FALSE)),"-")))</f>
        <v>-</v>
      </c>
      <c r="O339" s="688" t="str">
        <f>'01. APC &amp; OPROC ETO'!O339</f>
        <v/>
      </c>
      <c r="P339" s="690" t="str">
        <f>'01. APC &amp; OPROC ETO'!P339</f>
        <v/>
      </c>
      <c r="S339" s="359"/>
      <c r="T339" s="359"/>
    </row>
    <row r="340" spans="2:20" x14ac:dyDescent="0.2">
      <c r="B340" s="687" t="s">
        <v>752</v>
      </c>
      <c r="C340" s="636" t="s">
        <v>751</v>
      </c>
      <c r="D340" s="691" t="str">
        <f>IF('01. APC &amp; OPROC Manual Adj'!D340="-","-",
IF(ISNUMBER('01. APC &amp; OPROC Manual Adj'!D340),'01. APC &amp; OPROC Manual Adj'!D340*(1+VLOOKUP(LEFT($B340,2),'00. Adjustment factors'!$B$9:$M$51,D$1,FALSE)),
IF(ISNUMBER('01. APC &amp; OPROC ETO'!D340),'01. APC &amp; OPROC ETO'!D340*(1+VLOOKUP(LEFT($B340,2),'00. Adjustment factors'!$B$9:$M$51,D$1,FALSE)),"-")))</f>
        <v>-</v>
      </c>
      <c r="E340" s="688">
        <f>IF('01. APC &amp; OPROC Manual Adj'!E340="-","-",
IF(ISNUMBER('01. APC &amp; OPROC Manual Adj'!E340),'01. APC &amp; OPROC Manual Adj'!E340*(1+VLOOKUP(LEFT($B340,2),'00. Adjustment factors'!$B$9:$M$51,E$1,FALSE)),
IF(ISNUMBER('01. APC &amp; OPROC ETO'!E340),'01. APC &amp; OPROC ETO'!E340*(1+VLOOKUP(LEFT($B340,2),'00. Adjustment factors'!$B$9:$M$51,E$1,FALSE)),"-")))</f>
        <v>8895.6305978366727</v>
      </c>
      <c r="F340" s="688" t="str">
        <f>IF('01. APC &amp; OPROC Manual Adj'!F340="-","-",
IF(ISNUMBER('01. APC &amp; OPROC Manual Adj'!F340),'01. APC &amp; OPROC Manual Adj'!F340*(1+VLOOKUP(LEFT($B340,2),'00. Adjustment factors'!$B$9:$M$51,F$1,FALSE)),
IF(ISNUMBER('01. APC &amp; OPROC ETO'!F340),'01. APC &amp; OPROC ETO'!F340*(1+VLOOKUP(LEFT($B340,2),'00. Adjustment factors'!$B$9:$M$51,F$1,FALSE)),"-")))</f>
        <v>-</v>
      </c>
      <c r="G340" s="688" t="str">
        <f>IF('01. APC &amp; OPROC Manual Adj'!G340="-","-",
IF(ISNUMBER('01. APC &amp; OPROC Manual Adj'!G340),'01. APC &amp; OPROC Manual Adj'!G340*(1+VLOOKUP(LEFT($B340,2),'00. Adjustment factors'!$B$9:$M$51,G$1,FALSE)),
IF(ISNUMBER('01. APC &amp; OPROC ETO'!G340),'01. APC &amp; OPROC ETO'!G340*(1+VLOOKUP(LEFT($B340,2),'00. Adjustment factors'!$B$9:$M$51,G$1,FALSE)),"-")))</f>
        <v>-</v>
      </c>
      <c r="H340" s="688">
        <f>IF('01. APC &amp; OPROC Manual Adj'!H340&lt;&gt;"",'01. APC &amp; OPROC Manual Adj'!H340,'01. APC &amp; OPROC ETO'!H340)</f>
        <v>40</v>
      </c>
      <c r="I340" s="688">
        <f>IF('01. APC &amp; OPROC Manual Adj'!I340="-","-",
IF(ISNUMBER('01. APC &amp; OPROC Manual Adj'!I340),'01. APC &amp; OPROC Manual Adj'!I340*(1+VLOOKUP(LEFT($B340,2),'00. Adjustment factors'!$B$9:$M$51,I$1,FALSE)),
IF(ISNUMBER('01. APC &amp; OPROC ETO'!I340),'01. APC &amp; OPROC ETO'!I340*(1+VLOOKUP(LEFT($B340,2),'00. Adjustment factors'!$B$9:$M$51,I$1,FALSE)),"-")))</f>
        <v>12256.518337702533</v>
      </c>
      <c r="J340" s="688">
        <f>IF('01. APC &amp; OPROC Manual Adj'!J340&lt;&gt;"",'01. APC &amp; OPROC Manual Adj'!J340,'01. APC &amp; OPROC ETO'!J340)</f>
        <v>73</v>
      </c>
      <c r="K340" s="688">
        <f>IF('01. APC &amp; OPROC Manual Adj'!K340="-","-",
IF(ISNUMBER('01. APC &amp; OPROC Manual Adj'!K340),'01. APC &amp; OPROC Manual Adj'!K340*(1+VLOOKUP(LEFT($B340,2),'00. Adjustment factors'!$B$9:$M$51,K$1,FALSE)),
IF(ISNUMBER('01. APC &amp; OPROC ETO'!K340),'01. APC &amp; OPROC ETO'!K340*(1+VLOOKUP(LEFT($B340,2),'00. Adjustment factors'!$B$9:$M$51,K$1,FALSE)),"-")))</f>
        <v>268.38388053469185</v>
      </c>
      <c r="L340" s="688" t="str">
        <f>'01. APC &amp; OPROC ETO'!L340</f>
        <v>No</v>
      </c>
      <c r="M340" s="689" t="str">
        <f>'01. APC &amp; OPROC ETO'!M340</f>
        <v>-</v>
      </c>
      <c r="N340" s="688" t="str">
        <f>IF('01. APC &amp; OPROC Manual Adj'!N340="-","-",
IF(ISNUMBER('01. APC &amp; OPROC Manual Adj'!N340),'01. APC &amp; OPROC Manual Adj'!N340*(1+VLOOKUP(LEFT($B340,2),'00. Adjustment factors'!$B$9:$M$51,N$1,FALSE)),
IF(ISNUMBER('01. APC &amp; OPROC ETO'!N340),'01. APC &amp; OPROC ETO'!N340*(1+VLOOKUP(LEFT($B340,2),'00. Adjustment factors'!$B$9:$M$51,N$1,FALSE)),"-")))</f>
        <v>-</v>
      </c>
      <c r="O340" s="688" t="str">
        <f>'01. APC &amp; OPROC ETO'!O340</f>
        <v/>
      </c>
      <c r="P340" s="690" t="str">
        <f>'01. APC &amp; OPROC ETO'!P340</f>
        <v/>
      </c>
      <c r="S340" s="359"/>
      <c r="T340" s="359"/>
    </row>
    <row r="341" spans="2:20" x14ac:dyDescent="0.2">
      <c r="B341" s="687" t="s">
        <v>750</v>
      </c>
      <c r="C341" s="636" t="s">
        <v>749</v>
      </c>
      <c r="D341" s="691" t="str">
        <f>IF('01. APC &amp; OPROC Manual Adj'!D341="-","-",
IF(ISNUMBER('01. APC &amp; OPROC Manual Adj'!D341),'01. APC &amp; OPROC Manual Adj'!D341*(1+VLOOKUP(LEFT($B341,2),'00. Adjustment factors'!$B$9:$M$51,D$1,FALSE)),
IF(ISNUMBER('01. APC &amp; OPROC ETO'!D341),'01. APC &amp; OPROC ETO'!D341*(1+VLOOKUP(LEFT($B341,2),'00. Adjustment factors'!$B$9:$M$51,D$1,FALSE)),"-")))</f>
        <v>-</v>
      </c>
      <c r="E341" s="688">
        <f>IF('01. APC &amp; OPROC Manual Adj'!E341="-","-",
IF(ISNUMBER('01. APC &amp; OPROC Manual Adj'!E341),'01. APC &amp; OPROC Manual Adj'!E341*(1+VLOOKUP(LEFT($B341,2),'00. Adjustment factors'!$B$9:$M$51,E$1,FALSE)),
IF(ISNUMBER('01. APC &amp; OPROC ETO'!E341),'01. APC &amp; OPROC ETO'!E341*(1+VLOOKUP(LEFT($B341,2),'00. Adjustment factors'!$B$9:$M$51,E$1,FALSE)),"-")))</f>
        <v>3122.0584024396503</v>
      </c>
      <c r="F341" s="688" t="str">
        <f>IF('01. APC &amp; OPROC Manual Adj'!F341="-","-",
IF(ISNUMBER('01. APC &amp; OPROC Manual Adj'!F341),'01. APC &amp; OPROC Manual Adj'!F341*(1+VLOOKUP(LEFT($B341,2),'00. Adjustment factors'!$B$9:$M$51,F$1,FALSE)),
IF(ISNUMBER('01. APC &amp; OPROC ETO'!F341),'01. APC &amp; OPROC ETO'!F341*(1+VLOOKUP(LEFT($B341,2),'00. Adjustment factors'!$B$9:$M$51,F$1,FALSE)),"-")))</f>
        <v>-</v>
      </c>
      <c r="G341" s="688" t="str">
        <f>IF('01. APC &amp; OPROC Manual Adj'!G341="-","-",
IF(ISNUMBER('01. APC &amp; OPROC Manual Adj'!G341),'01. APC &amp; OPROC Manual Adj'!G341*(1+VLOOKUP(LEFT($B341,2),'00. Adjustment factors'!$B$9:$M$51,G$1,FALSE)),
IF(ISNUMBER('01. APC &amp; OPROC ETO'!G341),'01. APC &amp; OPROC ETO'!G341*(1+VLOOKUP(LEFT($B341,2),'00. Adjustment factors'!$B$9:$M$51,G$1,FALSE)),"-")))</f>
        <v>-</v>
      </c>
      <c r="H341" s="688">
        <f>IF('01. APC &amp; OPROC Manual Adj'!H341&lt;&gt;"",'01. APC &amp; OPROC Manual Adj'!H341,'01. APC &amp; OPROC ETO'!H341)</f>
        <v>10</v>
      </c>
      <c r="I341" s="688">
        <f>IF('01. APC &amp; OPROC Manual Adj'!I341="-","-",
IF(ISNUMBER('01. APC &amp; OPROC Manual Adj'!I341),'01. APC &amp; OPROC Manual Adj'!I341*(1+VLOOKUP(LEFT($B341,2),'00. Adjustment factors'!$B$9:$M$51,I$1,FALSE)),
IF(ISNUMBER('01. APC &amp; OPROC ETO'!I341),'01. APC &amp; OPROC ETO'!I341*(1+VLOOKUP(LEFT($B341,2),'00. Adjustment factors'!$B$9:$M$51,I$1,FALSE)),"-")))</f>
        <v>7544.9744725624878</v>
      </c>
      <c r="J341" s="688">
        <f>IF('01. APC &amp; OPROC Manual Adj'!J341&lt;&gt;"",'01. APC &amp; OPROC Manual Adj'!J341,'01. APC &amp; OPROC ETO'!J341)</f>
        <v>56</v>
      </c>
      <c r="K341" s="688">
        <f>IF('01. APC &amp; OPROC Manual Adj'!K341="-","-",
IF(ISNUMBER('01. APC &amp; OPROC Manual Adj'!K341),'01. APC &amp; OPROC Manual Adj'!K341*(1+VLOOKUP(LEFT($B341,2),'00. Adjustment factors'!$B$9:$M$51,K$1,FALSE)),
IF(ISNUMBER('01. APC &amp; OPROC ETO'!K341),'01. APC &amp; OPROC ETO'!K341*(1+VLOOKUP(LEFT($B341,2),'00. Adjustment factors'!$B$9:$M$51,K$1,FALSE)),"-")))</f>
        <v>268.38388053469185</v>
      </c>
      <c r="L341" s="688" t="str">
        <f>'01. APC &amp; OPROC ETO'!L341</f>
        <v>No</v>
      </c>
      <c r="M341" s="689" t="str">
        <f>'01. APC &amp; OPROC ETO'!M341</f>
        <v>-</v>
      </c>
      <c r="N341" s="688" t="str">
        <f>IF('01. APC &amp; OPROC Manual Adj'!N341="-","-",
IF(ISNUMBER('01. APC &amp; OPROC Manual Adj'!N341),'01. APC &amp; OPROC Manual Adj'!N341*(1+VLOOKUP(LEFT($B341,2),'00. Adjustment factors'!$B$9:$M$51,N$1,FALSE)),
IF(ISNUMBER('01. APC &amp; OPROC ETO'!N341),'01. APC &amp; OPROC ETO'!N341*(1+VLOOKUP(LEFT($B341,2),'00. Adjustment factors'!$B$9:$M$51,N$1,FALSE)),"-")))</f>
        <v>-</v>
      </c>
      <c r="O341" s="688" t="str">
        <f>'01. APC &amp; OPROC ETO'!O341</f>
        <v/>
      </c>
      <c r="P341" s="690" t="str">
        <f>'01. APC &amp; OPROC ETO'!P341</f>
        <v/>
      </c>
      <c r="S341" s="359"/>
      <c r="T341" s="359"/>
    </row>
    <row r="342" spans="2:20" x14ac:dyDescent="0.2">
      <c r="B342" s="687" t="s">
        <v>748</v>
      </c>
      <c r="C342" s="636" t="s">
        <v>747</v>
      </c>
      <c r="D342" s="691" t="str">
        <f>IF('01. APC &amp; OPROC Manual Adj'!D342="-","-",
IF(ISNUMBER('01. APC &amp; OPROC Manual Adj'!D342),'01. APC &amp; OPROC Manual Adj'!D342*(1+VLOOKUP(LEFT($B342,2),'00. Adjustment factors'!$B$9:$M$51,D$1,FALSE)),
IF(ISNUMBER('01. APC &amp; OPROC ETO'!D342),'01. APC &amp; OPROC ETO'!D342*(1+VLOOKUP(LEFT($B342,2),'00. Adjustment factors'!$B$9:$M$51,D$1,FALSE)),"-")))</f>
        <v>-</v>
      </c>
      <c r="E342" s="688">
        <f>IF('01. APC &amp; OPROC Manual Adj'!E342="-","-",
IF(ISNUMBER('01. APC &amp; OPROC Manual Adj'!E342),'01. APC &amp; OPROC Manual Adj'!E342*(1+VLOOKUP(LEFT($B342,2),'00. Adjustment factors'!$B$9:$M$51,E$1,FALSE)),
IF(ISNUMBER('01. APC &amp; OPROC ETO'!E342),'01. APC &amp; OPROC ETO'!E342*(1+VLOOKUP(LEFT($B342,2),'00. Adjustment factors'!$B$9:$M$51,E$1,FALSE)),"-")))</f>
        <v>857.75302462860179</v>
      </c>
      <c r="F342" s="688" t="str">
        <f>IF('01. APC &amp; OPROC Manual Adj'!F342="-","-",
IF(ISNUMBER('01. APC &amp; OPROC Manual Adj'!F342),'01. APC &amp; OPROC Manual Adj'!F342*(1+VLOOKUP(LEFT($B342,2),'00. Adjustment factors'!$B$9:$M$51,F$1,FALSE)),
IF(ISNUMBER('01. APC &amp; OPROC ETO'!F342),'01. APC &amp; OPROC ETO'!F342*(1+VLOOKUP(LEFT($B342,2),'00. Adjustment factors'!$B$9:$M$51,F$1,FALSE)),"-")))</f>
        <v>-</v>
      </c>
      <c r="G342" s="688" t="str">
        <f>IF('01. APC &amp; OPROC Manual Adj'!G342="-","-",
IF(ISNUMBER('01. APC &amp; OPROC Manual Adj'!G342),'01. APC &amp; OPROC Manual Adj'!G342*(1+VLOOKUP(LEFT($B342,2),'00. Adjustment factors'!$B$9:$M$51,G$1,FALSE)),
IF(ISNUMBER('01. APC &amp; OPROC ETO'!G342),'01. APC &amp; OPROC ETO'!G342*(1+VLOOKUP(LEFT($B342,2),'00. Adjustment factors'!$B$9:$M$51,G$1,FALSE)),"-")))</f>
        <v>-</v>
      </c>
      <c r="H342" s="688">
        <f>IF('01. APC &amp; OPROC Manual Adj'!H342&lt;&gt;"",'01. APC &amp; OPROC Manual Adj'!H342,'01. APC &amp; OPROC ETO'!H342)</f>
        <v>5</v>
      </c>
      <c r="I342" s="688">
        <f>IF('01. APC &amp; OPROC Manual Adj'!I342="-","-",
IF(ISNUMBER('01. APC &amp; OPROC Manual Adj'!I342),'01. APC &amp; OPROC Manual Adj'!I342*(1+VLOOKUP(LEFT($B342,2),'00. Adjustment factors'!$B$9:$M$51,I$1,FALSE)),
IF(ISNUMBER('01. APC &amp; OPROC ETO'!I342),'01. APC &amp; OPROC ETO'!I342*(1+VLOOKUP(LEFT($B342,2),'00. Adjustment factors'!$B$9:$M$51,I$1,FALSE)),"-")))</f>
        <v>762.22128965811771</v>
      </c>
      <c r="J342" s="688">
        <f>IF('01. APC &amp; OPROC Manual Adj'!J342&lt;&gt;"",'01. APC &amp; OPROC Manual Adj'!J342,'01. APC &amp; OPROC ETO'!J342)</f>
        <v>5</v>
      </c>
      <c r="K342" s="688">
        <f>IF('01. APC &amp; OPROC Manual Adj'!K342="-","-",
IF(ISNUMBER('01. APC &amp; OPROC Manual Adj'!K342),'01. APC &amp; OPROC Manual Adj'!K342*(1+VLOOKUP(LEFT($B342,2),'00. Adjustment factors'!$B$9:$M$51,K$1,FALSE)),
IF(ISNUMBER('01. APC &amp; OPROC ETO'!K342),'01. APC &amp; OPROC ETO'!K342*(1+VLOOKUP(LEFT($B342,2),'00. Adjustment factors'!$B$9:$M$51,K$1,FALSE)),"-")))</f>
        <v>208.5597225610324</v>
      </c>
      <c r="L342" s="688" t="str">
        <f>'01. APC &amp; OPROC ETO'!L342</f>
        <v>No</v>
      </c>
      <c r="M342" s="689" t="str">
        <f>'01. APC &amp; OPROC ETO'!M342</f>
        <v>-</v>
      </c>
      <c r="N342" s="688" t="str">
        <f>IF('01. APC &amp; OPROC Manual Adj'!N342="-","-",
IF(ISNUMBER('01. APC &amp; OPROC Manual Adj'!N342),'01. APC &amp; OPROC Manual Adj'!N342*(1+VLOOKUP(LEFT($B342,2),'00. Adjustment factors'!$B$9:$M$51,N$1,FALSE)),
IF(ISNUMBER('01. APC &amp; OPROC ETO'!N342),'01. APC &amp; OPROC ETO'!N342*(1+VLOOKUP(LEFT($B342,2),'00. Adjustment factors'!$B$9:$M$51,N$1,FALSE)),"-")))</f>
        <v>-</v>
      </c>
      <c r="O342" s="688" t="str">
        <f>'01. APC &amp; OPROC ETO'!O342</f>
        <v/>
      </c>
      <c r="P342" s="690" t="str">
        <f>'01. APC &amp; OPROC ETO'!P342</f>
        <v/>
      </c>
      <c r="S342" s="359"/>
      <c r="T342" s="359"/>
    </row>
    <row r="343" spans="2:20" x14ac:dyDescent="0.2">
      <c r="B343" s="687" t="s">
        <v>746</v>
      </c>
      <c r="C343" s="636" t="s">
        <v>745</v>
      </c>
      <c r="D343" s="691" t="str">
        <f>IF('01. APC &amp; OPROC Manual Adj'!D343="-","-",
IF(ISNUMBER('01. APC &amp; OPROC Manual Adj'!D343),'01. APC &amp; OPROC Manual Adj'!D343*(1+VLOOKUP(LEFT($B343,2),'00. Adjustment factors'!$B$9:$M$51,D$1,FALSE)),
IF(ISNUMBER('01. APC &amp; OPROC ETO'!D343),'01. APC &amp; OPROC ETO'!D343*(1+VLOOKUP(LEFT($B343,2),'00. Adjustment factors'!$B$9:$M$51,D$1,FALSE)),"-")))</f>
        <v>-</v>
      </c>
      <c r="E343" s="688">
        <f>IF('01. APC &amp; OPROC Manual Adj'!E343="-","-",
IF(ISNUMBER('01. APC &amp; OPROC Manual Adj'!E343),'01. APC &amp; OPROC Manual Adj'!E343*(1+VLOOKUP(LEFT($B343,2),'00. Adjustment factors'!$B$9:$M$51,E$1,FALSE)),
IF(ISNUMBER('01. APC &amp; OPROC ETO'!E343),'01. APC &amp; OPROC ETO'!E343*(1+VLOOKUP(LEFT($B343,2),'00. Adjustment factors'!$B$9:$M$51,E$1,FALSE)),"-")))</f>
        <v>734.78132323042553</v>
      </c>
      <c r="F343" s="688" t="str">
        <f>IF('01. APC &amp; OPROC Manual Adj'!F343="-","-",
IF(ISNUMBER('01. APC &amp; OPROC Manual Adj'!F343),'01. APC &amp; OPROC Manual Adj'!F343*(1+VLOOKUP(LEFT($B343,2),'00. Adjustment factors'!$B$9:$M$51,F$1,FALSE)),
IF(ISNUMBER('01. APC &amp; OPROC ETO'!F343),'01. APC &amp; OPROC ETO'!F343*(1+VLOOKUP(LEFT($B343,2),'00. Adjustment factors'!$B$9:$M$51,F$1,FALSE)),"-")))</f>
        <v>-</v>
      </c>
      <c r="G343" s="688" t="str">
        <f>IF('01. APC &amp; OPROC Manual Adj'!G343="-","-",
IF(ISNUMBER('01. APC &amp; OPROC Manual Adj'!G343),'01. APC &amp; OPROC Manual Adj'!G343*(1+VLOOKUP(LEFT($B343,2),'00. Adjustment factors'!$B$9:$M$51,G$1,FALSE)),
IF(ISNUMBER('01. APC &amp; OPROC ETO'!G343),'01. APC &amp; OPROC ETO'!G343*(1+VLOOKUP(LEFT($B343,2),'00. Adjustment factors'!$B$9:$M$51,G$1,FALSE)),"-")))</f>
        <v>-</v>
      </c>
      <c r="H343" s="688">
        <f>IF('01. APC &amp; OPROC Manual Adj'!H343&lt;&gt;"",'01. APC &amp; OPROC Manual Adj'!H343,'01. APC &amp; OPROC ETO'!H343)</f>
        <v>5</v>
      </c>
      <c r="I343" s="688">
        <f>IF('01. APC &amp; OPROC Manual Adj'!I343="-","-",
IF(ISNUMBER('01. APC &amp; OPROC Manual Adj'!I343),'01. APC &amp; OPROC Manual Adj'!I343*(1+VLOOKUP(LEFT($B343,2),'00. Adjustment factors'!$B$9:$M$51,I$1,FALSE)),
IF(ISNUMBER('01. APC &amp; OPROC ETO'!I343),'01. APC &amp; OPROC ETO'!I343*(1+VLOOKUP(LEFT($B343,2),'00. Adjustment factors'!$B$9:$M$51,I$1,FALSE)),"-")))</f>
        <v>939.0566288588011</v>
      </c>
      <c r="J343" s="688">
        <f>IF('01. APC &amp; OPROC Manual Adj'!J343&lt;&gt;"",'01. APC &amp; OPROC Manual Adj'!J343,'01. APC &amp; OPROC ETO'!J343)</f>
        <v>5</v>
      </c>
      <c r="K343" s="688">
        <f>IF('01. APC &amp; OPROC Manual Adj'!K343="-","-",
IF(ISNUMBER('01. APC &amp; OPROC Manual Adj'!K343),'01. APC &amp; OPROC Manual Adj'!K343*(1+VLOOKUP(LEFT($B343,2),'00. Adjustment factors'!$B$9:$M$51,K$1,FALSE)),
IF(ISNUMBER('01. APC &amp; OPROC ETO'!K343),'01. APC &amp; OPROC ETO'!K343*(1+VLOOKUP(LEFT($B343,2),'00. Adjustment factors'!$B$9:$M$51,K$1,FALSE)),"-")))</f>
        <v>268.38388053469185</v>
      </c>
      <c r="L343" s="688" t="str">
        <f>'01. APC &amp; OPROC ETO'!L343</f>
        <v>No</v>
      </c>
      <c r="M343" s="689" t="str">
        <f>'01. APC &amp; OPROC ETO'!M343</f>
        <v>-</v>
      </c>
      <c r="N343" s="688" t="str">
        <f>IF('01. APC &amp; OPROC Manual Adj'!N343="-","-",
IF(ISNUMBER('01. APC &amp; OPROC Manual Adj'!N343),'01. APC &amp; OPROC Manual Adj'!N343*(1+VLOOKUP(LEFT($B343,2),'00. Adjustment factors'!$B$9:$M$51,N$1,FALSE)),
IF(ISNUMBER('01. APC &amp; OPROC ETO'!N343),'01. APC &amp; OPROC ETO'!N343*(1+VLOOKUP(LEFT($B343,2),'00. Adjustment factors'!$B$9:$M$51,N$1,FALSE)),"-")))</f>
        <v>-</v>
      </c>
      <c r="O343" s="688" t="str">
        <f>'01. APC &amp; OPROC ETO'!O343</f>
        <v/>
      </c>
      <c r="P343" s="690" t="str">
        <f>'01. APC &amp; OPROC ETO'!P343</f>
        <v/>
      </c>
      <c r="S343" s="359"/>
      <c r="T343" s="359"/>
    </row>
    <row r="344" spans="2:20" x14ac:dyDescent="0.2">
      <c r="B344" s="687" t="s">
        <v>1138</v>
      </c>
      <c r="C344" s="636" t="s">
        <v>2304</v>
      </c>
      <c r="D344" s="691" t="str">
        <f>IF('01. APC &amp; OPROC Manual Adj'!D344="-","-",
IF(ISNUMBER('01. APC &amp; OPROC Manual Adj'!D344),'01. APC &amp; OPROC Manual Adj'!D344*(1+VLOOKUP(LEFT($B344,2),'00. Adjustment factors'!$B$9:$M$51,D$1,FALSE)),
IF(ISNUMBER('01. APC &amp; OPROC ETO'!D344),'01. APC &amp; OPROC ETO'!D344*(1+VLOOKUP(LEFT($B344,2),'00. Adjustment factors'!$B$9:$M$51,D$1,FALSE)),"-")))</f>
        <v>-</v>
      </c>
      <c r="E344" s="688">
        <f>IF('01. APC &amp; OPROC Manual Adj'!E344="-","-",
IF(ISNUMBER('01. APC &amp; OPROC Manual Adj'!E344),'01. APC &amp; OPROC Manual Adj'!E344*(1+VLOOKUP(LEFT($B344,2),'00. Adjustment factors'!$B$9:$M$51,E$1,FALSE)),
IF(ISNUMBER('01. APC &amp; OPROC ETO'!E344),'01. APC &amp; OPROC ETO'!E344*(1+VLOOKUP(LEFT($B344,2),'00. Adjustment factors'!$B$9:$M$51,E$1,FALSE)),"-")))</f>
        <v>3691.1836320510447</v>
      </c>
      <c r="F344" s="688" t="str">
        <f>IF('01. APC &amp; OPROC Manual Adj'!F344="-","-",
IF(ISNUMBER('01. APC &amp; OPROC Manual Adj'!F344),'01. APC &amp; OPROC Manual Adj'!F344*(1+VLOOKUP(LEFT($B344,2),'00. Adjustment factors'!$B$9:$M$51,F$1,FALSE)),
IF(ISNUMBER('01. APC &amp; OPROC ETO'!F344),'01. APC &amp; OPROC ETO'!F344*(1+VLOOKUP(LEFT($B344,2),'00. Adjustment factors'!$B$9:$M$51,F$1,FALSE)),"-")))</f>
        <v>-</v>
      </c>
      <c r="G344" s="688" t="str">
        <f>IF('01. APC &amp; OPROC Manual Adj'!G344="-","-",
IF(ISNUMBER('01. APC &amp; OPROC Manual Adj'!G344),'01. APC &amp; OPROC Manual Adj'!G344*(1+VLOOKUP(LEFT($B344,2),'00. Adjustment factors'!$B$9:$M$51,G$1,FALSE)),
IF(ISNUMBER('01. APC &amp; OPROC ETO'!G344),'01. APC &amp; OPROC ETO'!G344*(1+VLOOKUP(LEFT($B344,2),'00. Adjustment factors'!$B$9:$M$51,G$1,FALSE)),"-")))</f>
        <v>-</v>
      </c>
      <c r="H344" s="688">
        <f>IF('01. APC &amp; OPROC Manual Adj'!H344&lt;&gt;"",'01. APC &amp; OPROC Manual Adj'!H344,'01. APC &amp; OPROC ETO'!H344)</f>
        <v>19</v>
      </c>
      <c r="I344" s="688">
        <f>IF('01. APC &amp; OPROC Manual Adj'!I344="-","-",
IF(ISNUMBER('01. APC &amp; OPROC Manual Adj'!I344),'01. APC &amp; OPROC Manual Adj'!I344*(1+VLOOKUP(LEFT($B344,2),'00. Adjustment factors'!$B$9:$M$51,I$1,FALSE)),
IF(ISNUMBER('01. APC &amp; OPROC ETO'!I344),'01. APC &amp; OPROC ETO'!I344*(1+VLOOKUP(LEFT($B344,2),'00. Adjustment factors'!$B$9:$M$51,I$1,FALSE)),"-")))</f>
        <v>5244.0824728478501</v>
      </c>
      <c r="J344" s="688">
        <f>IF('01. APC &amp; OPROC Manual Adj'!J344&lt;&gt;"",'01. APC &amp; OPROC Manual Adj'!J344,'01. APC &amp; OPROC ETO'!J344)</f>
        <v>33</v>
      </c>
      <c r="K344" s="688">
        <f>IF('01. APC &amp; OPROC Manual Adj'!K344="-","-",
IF(ISNUMBER('01. APC &amp; OPROC Manual Adj'!K344),'01. APC &amp; OPROC Manual Adj'!K344*(1+VLOOKUP(LEFT($B344,2),'00. Adjustment factors'!$B$9:$M$51,K$1,FALSE)),
IF(ISNUMBER('01. APC &amp; OPROC ETO'!K344),'01. APC &amp; OPROC ETO'!K344*(1+VLOOKUP(LEFT($B344,2),'00. Adjustment factors'!$B$9:$M$51,K$1,FALSE)),"-")))</f>
        <v>208.5597225610324</v>
      </c>
      <c r="L344" s="688" t="str">
        <f>'01. APC &amp; OPROC ETO'!L344</f>
        <v>No</v>
      </c>
      <c r="M344" s="689" t="str">
        <f>'01. APC &amp; OPROC ETO'!M344</f>
        <v>-</v>
      </c>
      <c r="N344" s="688" t="str">
        <f>IF('01. APC &amp; OPROC Manual Adj'!N344="-","-",
IF(ISNUMBER('01. APC &amp; OPROC Manual Adj'!N344),'01. APC &amp; OPROC Manual Adj'!N344*(1+VLOOKUP(LEFT($B344,2),'00. Adjustment factors'!$B$9:$M$51,N$1,FALSE)),
IF(ISNUMBER('01. APC &amp; OPROC ETO'!N344),'01. APC &amp; OPROC ETO'!N344*(1+VLOOKUP(LEFT($B344,2),'00. Adjustment factors'!$B$9:$M$51,N$1,FALSE)),"-")))</f>
        <v>-</v>
      </c>
      <c r="O344" s="688" t="str">
        <f>'01. APC &amp; OPROC ETO'!O344</f>
        <v/>
      </c>
      <c r="P344" s="690" t="str">
        <f>'01. APC &amp; OPROC ETO'!P344</f>
        <v/>
      </c>
      <c r="S344" s="359"/>
      <c r="T344" s="359"/>
    </row>
    <row r="345" spans="2:20" x14ac:dyDescent="0.2">
      <c r="B345" s="687" t="s">
        <v>1139</v>
      </c>
      <c r="C345" s="636" t="s">
        <v>2305</v>
      </c>
      <c r="D345" s="691" t="str">
        <f>IF('01. APC &amp; OPROC Manual Adj'!D345="-","-",
IF(ISNUMBER('01. APC &amp; OPROC Manual Adj'!D345),'01. APC &amp; OPROC Manual Adj'!D345*(1+VLOOKUP(LEFT($B345,2),'00. Adjustment factors'!$B$9:$M$51,D$1,FALSE)),
IF(ISNUMBER('01. APC &amp; OPROC ETO'!D345),'01. APC &amp; OPROC ETO'!D345*(1+VLOOKUP(LEFT($B345,2),'00. Adjustment factors'!$B$9:$M$51,D$1,FALSE)),"-")))</f>
        <v>-</v>
      </c>
      <c r="E345" s="688">
        <f>IF('01. APC &amp; OPROC Manual Adj'!E345="-","-",
IF(ISNUMBER('01. APC &amp; OPROC Manual Adj'!E345),'01. APC &amp; OPROC Manual Adj'!E345*(1+VLOOKUP(LEFT($B345,2),'00. Adjustment factors'!$B$9:$M$51,E$1,FALSE)),
IF(ISNUMBER('01. APC &amp; OPROC ETO'!E345),'01. APC &amp; OPROC ETO'!E345*(1+VLOOKUP(LEFT($B345,2),'00. Adjustment factors'!$B$9:$M$51,E$1,FALSE)),"-")))</f>
        <v>2437.0755368002219</v>
      </c>
      <c r="F345" s="688" t="str">
        <f>IF('01. APC &amp; OPROC Manual Adj'!F345="-","-",
IF(ISNUMBER('01. APC &amp; OPROC Manual Adj'!F345),'01. APC &amp; OPROC Manual Adj'!F345*(1+VLOOKUP(LEFT($B345,2),'00. Adjustment factors'!$B$9:$M$51,F$1,FALSE)),
IF(ISNUMBER('01. APC &amp; OPROC ETO'!F345),'01. APC &amp; OPROC ETO'!F345*(1+VLOOKUP(LEFT($B345,2),'00. Adjustment factors'!$B$9:$M$51,F$1,FALSE)),"-")))</f>
        <v>-</v>
      </c>
      <c r="G345" s="688" t="str">
        <f>IF('01. APC &amp; OPROC Manual Adj'!G345="-","-",
IF(ISNUMBER('01. APC &amp; OPROC Manual Adj'!G345),'01. APC &amp; OPROC Manual Adj'!G345*(1+VLOOKUP(LEFT($B345,2),'00. Adjustment factors'!$B$9:$M$51,G$1,FALSE)),
IF(ISNUMBER('01. APC &amp; OPROC ETO'!G345),'01. APC &amp; OPROC ETO'!G345*(1+VLOOKUP(LEFT($B345,2),'00. Adjustment factors'!$B$9:$M$51,G$1,FALSE)),"-")))</f>
        <v>-</v>
      </c>
      <c r="H345" s="688">
        <f>IF('01. APC &amp; OPROC Manual Adj'!H345&lt;&gt;"",'01. APC &amp; OPROC Manual Adj'!H345,'01. APC &amp; OPROC ETO'!H345)</f>
        <v>9</v>
      </c>
      <c r="I345" s="688">
        <f>IF('01. APC &amp; OPROC Manual Adj'!I345="-","-",
IF(ISNUMBER('01. APC &amp; OPROC Manual Adj'!I345),'01. APC &amp; OPROC Manual Adj'!I345*(1+VLOOKUP(LEFT($B345,2),'00. Adjustment factors'!$B$9:$M$51,I$1,FALSE)),
IF(ISNUMBER('01. APC &amp; OPROC ETO'!I345),'01. APC &amp; OPROC ETO'!I345*(1+VLOOKUP(LEFT($B345,2),'00. Adjustment factors'!$B$9:$M$51,I$1,FALSE)),"-")))</f>
        <v>2938.1089978688246</v>
      </c>
      <c r="J345" s="688">
        <f>IF('01. APC &amp; OPROC Manual Adj'!J345&lt;&gt;"",'01. APC &amp; OPROC Manual Adj'!J345,'01. APC &amp; OPROC ETO'!J345)</f>
        <v>15</v>
      </c>
      <c r="K345" s="688">
        <f>IF('01. APC &amp; OPROC Manual Adj'!K345="-","-",
IF(ISNUMBER('01. APC &amp; OPROC Manual Adj'!K345),'01. APC &amp; OPROC Manual Adj'!K345*(1+VLOOKUP(LEFT($B345,2),'00. Adjustment factors'!$B$9:$M$51,K$1,FALSE)),
IF(ISNUMBER('01. APC &amp; OPROC ETO'!K345),'01. APC &amp; OPROC ETO'!K345*(1+VLOOKUP(LEFT($B345,2),'00. Adjustment factors'!$B$9:$M$51,K$1,FALSE)),"-")))</f>
        <v>208.5597225610324</v>
      </c>
      <c r="L345" s="688" t="str">
        <f>'01. APC &amp; OPROC ETO'!L345</f>
        <v>No</v>
      </c>
      <c r="M345" s="689" t="str">
        <f>'01. APC &amp; OPROC ETO'!M345</f>
        <v>-</v>
      </c>
      <c r="N345" s="688" t="str">
        <f>IF('01. APC &amp; OPROC Manual Adj'!N345="-","-",
IF(ISNUMBER('01. APC &amp; OPROC Manual Adj'!N345),'01. APC &amp; OPROC Manual Adj'!N345*(1+VLOOKUP(LEFT($B345,2),'00. Adjustment factors'!$B$9:$M$51,N$1,FALSE)),
IF(ISNUMBER('01. APC &amp; OPROC ETO'!N345),'01. APC &amp; OPROC ETO'!N345*(1+VLOOKUP(LEFT($B345,2),'00. Adjustment factors'!$B$9:$M$51,N$1,FALSE)),"-")))</f>
        <v>-</v>
      </c>
      <c r="O345" s="688" t="str">
        <f>'01. APC &amp; OPROC ETO'!O345</f>
        <v/>
      </c>
      <c r="P345" s="690" t="str">
        <f>'01. APC &amp; OPROC ETO'!P345</f>
        <v/>
      </c>
      <c r="S345" s="359"/>
      <c r="T345" s="359"/>
    </row>
    <row r="346" spans="2:20" x14ac:dyDescent="0.2">
      <c r="B346" s="687" t="s">
        <v>1140</v>
      </c>
      <c r="C346" s="636" t="s">
        <v>2306</v>
      </c>
      <c r="D346" s="691" t="str">
        <f>IF('01. APC &amp; OPROC Manual Adj'!D346="-","-",
IF(ISNUMBER('01. APC &amp; OPROC Manual Adj'!D346),'01. APC &amp; OPROC Manual Adj'!D346*(1+VLOOKUP(LEFT($B346,2),'00. Adjustment factors'!$B$9:$M$51,D$1,FALSE)),
IF(ISNUMBER('01. APC &amp; OPROC ETO'!D346),'01. APC &amp; OPROC ETO'!D346*(1+VLOOKUP(LEFT($B346,2),'00. Adjustment factors'!$B$9:$M$51,D$1,FALSE)),"-")))</f>
        <v>-</v>
      </c>
      <c r="E346" s="688">
        <f>IF('01. APC &amp; OPROC Manual Adj'!E346="-","-",
IF(ISNUMBER('01. APC &amp; OPROC Manual Adj'!E346),'01. APC &amp; OPROC Manual Adj'!E346*(1+VLOOKUP(LEFT($B346,2),'00. Adjustment factors'!$B$9:$M$51,E$1,FALSE)),
IF(ISNUMBER('01. APC &amp; OPROC ETO'!E346),'01. APC &amp; OPROC ETO'!E346*(1+VLOOKUP(LEFT($B346,2),'00. Adjustment factors'!$B$9:$M$51,E$1,FALSE)),"-")))</f>
        <v>1813.0703743334427</v>
      </c>
      <c r="F346" s="688" t="str">
        <f>IF('01. APC &amp; OPROC Manual Adj'!F346="-","-",
IF(ISNUMBER('01. APC &amp; OPROC Manual Adj'!F346),'01. APC &amp; OPROC Manual Adj'!F346*(1+VLOOKUP(LEFT($B346,2),'00. Adjustment factors'!$B$9:$M$51,F$1,FALSE)),
IF(ISNUMBER('01. APC &amp; OPROC ETO'!F346),'01. APC &amp; OPROC ETO'!F346*(1+VLOOKUP(LEFT($B346,2),'00. Adjustment factors'!$B$9:$M$51,F$1,FALSE)),"-")))</f>
        <v>-</v>
      </c>
      <c r="G346" s="688" t="str">
        <f>IF('01. APC &amp; OPROC Manual Adj'!G346="-","-",
IF(ISNUMBER('01. APC &amp; OPROC Manual Adj'!G346),'01. APC &amp; OPROC Manual Adj'!G346*(1+VLOOKUP(LEFT($B346,2),'00. Adjustment factors'!$B$9:$M$51,G$1,FALSE)),
IF(ISNUMBER('01. APC &amp; OPROC ETO'!G346),'01. APC &amp; OPROC ETO'!G346*(1+VLOOKUP(LEFT($B346,2),'00. Adjustment factors'!$B$9:$M$51,G$1,FALSE)),"-")))</f>
        <v>-</v>
      </c>
      <c r="H346" s="688">
        <f>IF('01. APC &amp; OPROC Manual Adj'!H346&lt;&gt;"",'01. APC &amp; OPROC Manual Adj'!H346,'01. APC &amp; OPROC ETO'!H346)</f>
        <v>5</v>
      </c>
      <c r="I346" s="688">
        <f>IF('01. APC &amp; OPROC Manual Adj'!I346="-","-",
IF(ISNUMBER('01. APC &amp; OPROC Manual Adj'!I346),'01. APC &amp; OPROC Manual Adj'!I346*(1+VLOOKUP(LEFT($B346,2),'00. Adjustment factors'!$B$9:$M$51,I$1,FALSE)),
IF(ISNUMBER('01. APC &amp; OPROC ETO'!I346),'01. APC &amp; OPROC ETO'!I346*(1+VLOOKUP(LEFT($B346,2),'00. Adjustment factors'!$B$9:$M$51,I$1,FALSE)),"-")))</f>
        <v>2541.7539272466033</v>
      </c>
      <c r="J346" s="688">
        <f>IF('01. APC &amp; OPROC Manual Adj'!J346&lt;&gt;"",'01. APC &amp; OPROC Manual Adj'!J346,'01. APC &amp; OPROC ETO'!J346)</f>
        <v>10</v>
      </c>
      <c r="K346" s="688">
        <f>IF('01. APC &amp; OPROC Manual Adj'!K346="-","-",
IF(ISNUMBER('01. APC &amp; OPROC Manual Adj'!K346),'01. APC &amp; OPROC Manual Adj'!K346*(1+VLOOKUP(LEFT($B346,2),'00. Adjustment factors'!$B$9:$M$51,K$1,FALSE)),
IF(ISNUMBER('01. APC &amp; OPROC ETO'!K346),'01. APC &amp; OPROC ETO'!K346*(1+VLOOKUP(LEFT($B346,2),'00. Adjustment factors'!$B$9:$M$51,K$1,FALSE)),"-")))</f>
        <v>208.5597225610324</v>
      </c>
      <c r="L346" s="688" t="str">
        <f>'01. APC &amp; OPROC ETO'!L346</f>
        <v>No</v>
      </c>
      <c r="M346" s="689" t="str">
        <f>'01. APC &amp; OPROC ETO'!M346</f>
        <v>-</v>
      </c>
      <c r="N346" s="688" t="str">
        <f>IF('01. APC &amp; OPROC Manual Adj'!N346="-","-",
IF(ISNUMBER('01. APC &amp; OPROC Manual Adj'!N346),'01. APC &amp; OPROC Manual Adj'!N346*(1+VLOOKUP(LEFT($B346,2),'00. Adjustment factors'!$B$9:$M$51,N$1,FALSE)),
IF(ISNUMBER('01. APC &amp; OPROC ETO'!N346),'01. APC &amp; OPROC ETO'!N346*(1+VLOOKUP(LEFT($B346,2),'00. Adjustment factors'!$B$9:$M$51,N$1,FALSE)),"-")))</f>
        <v>-</v>
      </c>
      <c r="O346" s="688" t="str">
        <f>'01. APC &amp; OPROC ETO'!O346</f>
        <v/>
      </c>
      <c r="P346" s="690" t="str">
        <f>'01. APC &amp; OPROC ETO'!P346</f>
        <v/>
      </c>
      <c r="S346" s="359"/>
      <c r="T346" s="359"/>
    </row>
    <row r="347" spans="2:20" x14ac:dyDescent="0.2">
      <c r="B347" s="687" t="s">
        <v>1141</v>
      </c>
      <c r="C347" s="636" t="s">
        <v>2307</v>
      </c>
      <c r="D347" s="691" t="str">
        <f>IF('01. APC &amp; OPROC Manual Adj'!D347="-","-",
IF(ISNUMBER('01. APC &amp; OPROC Manual Adj'!D347),'01. APC &amp; OPROC Manual Adj'!D347*(1+VLOOKUP(LEFT($B347,2),'00. Adjustment factors'!$B$9:$M$51,D$1,FALSE)),
IF(ISNUMBER('01. APC &amp; OPROC ETO'!D347),'01. APC &amp; OPROC ETO'!D347*(1+VLOOKUP(LEFT($B347,2),'00. Adjustment factors'!$B$9:$M$51,D$1,FALSE)),"-")))</f>
        <v>-</v>
      </c>
      <c r="E347" s="688">
        <f>IF('01. APC &amp; OPROC Manual Adj'!E347="-","-",
IF(ISNUMBER('01. APC &amp; OPROC Manual Adj'!E347),'01. APC &amp; OPROC Manual Adj'!E347*(1+VLOOKUP(LEFT($B347,2),'00. Adjustment factors'!$B$9:$M$51,E$1,FALSE)),
IF(ISNUMBER('01. APC &amp; OPROC ETO'!E347),'01. APC &amp; OPROC ETO'!E347*(1+VLOOKUP(LEFT($B347,2),'00. Adjustment factors'!$B$9:$M$51,E$1,FALSE)),"-")))</f>
        <v>1132.1526889055242</v>
      </c>
      <c r="F347" s="688" t="str">
        <f>IF('01. APC &amp; OPROC Manual Adj'!F347="-","-",
IF(ISNUMBER('01. APC &amp; OPROC Manual Adj'!F347),'01. APC &amp; OPROC Manual Adj'!F347*(1+VLOOKUP(LEFT($B347,2),'00. Adjustment factors'!$B$9:$M$51,F$1,FALSE)),
IF(ISNUMBER('01. APC &amp; OPROC ETO'!F347),'01. APC &amp; OPROC ETO'!F347*(1+VLOOKUP(LEFT($B347,2),'00. Adjustment factors'!$B$9:$M$51,F$1,FALSE)),"-")))</f>
        <v>-</v>
      </c>
      <c r="G347" s="688" t="str">
        <f>IF('01. APC &amp; OPROC Manual Adj'!G347="-","-",
IF(ISNUMBER('01. APC &amp; OPROC Manual Adj'!G347),'01. APC &amp; OPROC Manual Adj'!G347*(1+VLOOKUP(LEFT($B347,2),'00. Adjustment factors'!$B$9:$M$51,G$1,FALSE)),
IF(ISNUMBER('01. APC &amp; OPROC ETO'!G347),'01. APC &amp; OPROC ETO'!G347*(1+VLOOKUP(LEFT($B347,2),'00. Adjustment factors'!$B$9:$M$51,G$1,FALSE)),"-")))</f>
        <v>-</v>
      </c>
      <c r="H347" s="688">
        <f>IF('01. APC &amp; OPROC Manual Adj'!H347&lt;&gt;"",'01. APC &amp; OPROC Manual Adj'!H347,'01. APC &amp; OPROC ETO'!H347)</f>
        <v>5</v>
      </c>
      <c r="I347" s="688">
        <f>IF('01. APC &amp; OPROC Manual Adj'!I347="-","-",
IF(ISNUMBER('01. APC &amp; OPROC Manual Adj'!I347),'01. APC &amp; OPROC Manual Adj'!I347*(1+VLOOKUP(LEFT($B347,2),'00. Adjustment factors'!$B$9:$M$51,I$1,FALSE)),
IF(ISNUMBER('01. APC &amp; OPROC ETO'!I347),'01. APC &amp; OPROC ETO'!I347*(1+VLOOKUP(LEFT($B347,2),'00. Adjustment factors'!$B$9:$M$51,I$1,FALSE)),"-")))</f>
        <v>1967.5472223708214</v>
      </c>
      <c r="J347" s="688">
        <f>IF('01. APC &amp; OPROC Manual Adj'!J347&lt;&gt;"",'01. APC &amp; OPROC Manual Adj'!J347,'01. APC &amp; OPROC ETO'!J347)</f>
        <v>6</v>
      </c>
      <c r="K347" s="688">
        <f>IF('01. APC &amp; OPROC Manual Adj'!K347="-","-",
IF(ISNUMBER('01. APC &amp; OPROC Manual Adj'!K347),'01. APC &amp; OPROC Manual Adj'!K347*(1+VLOOKUP(LEFT($B347,2),'00. Adjustment factors'!$B$9:$M$51,K$1,FALSE)),
IF(ISNUMBER('01. APC &amp; OPROC ETO'!K347),'01. APC &amp; OPROC ETO'!K347*(1+VLOOKUP(LEFT($B347,2),'00. Adjustment factors'!$B$9:$M$51,K$1,FALSE)),"-")))</f>
        <v>268.38388053469185</v>
      </c>
      <c r="L347" s="688" t="str">
        <f>'01. APC &amp; OPROC ETO'!L347</f>
        <v>No</v>
      </c>
      <c r="M347" s="689" t="str">
        <f>'01. APC &amp; OPROC ETO'!M347</f>
        <v>-</v>
      </c>
      <c r="N347" s="688" t="str">
        <f>IF('01. APC &amp; OPROC Manual Adj'!N347="-","-",
IF(ISNUMBER('01. APC &amp; OPROC Manual Adj'!N347),'01. APC &amp; OPROC Manual Adj'!N347*(1+VLOOKUP(LEFT($B347,2),'00. Adjustment factors'!$B$9:$M$51,N$1,FALSE)),
IF(ISNUMBER('01. APC &amp; OPROC ETO'!N347),'01. APC &amp; OPROC ETO'!N347*(1+VLOOKUP(LEFT($B347,2),'00. Adjustment factors'!$B$9:$M$51,N$1,FALSE)),"-")))</f>
        <v>-</v>
      </c>
      <c r="O347" s="688" t="str">
        <f>'01. APC &amp; OPROC ETO'!O347</f>
        <v/>
      </c>
      <c r="P347" s="690" t="str">
        <f>'01. APC &amp; OPROC ETO'!P347</f>
        <v/>
      </c>
      <c r="S347" s="359"/>
      <c r="T347" s="359"/>
    </row>
    <row r="348" spans="2:20" x14ac:dyDescent="0.2">
      <c r="B348" s="687" t="s">
        <v>1142</v>
      </c>
      <c r="C348" s="636" t="s">
        <v>2308</v>
      </c>
      <c r="D348" s="691" t="str">
        <f>IF('01. APC &amp; OPROC Manual Adj'!D348="-","-",
IF(ISNUMBER('01. APC &amp; OPROC Manual Adj'!D348),'01. APC &amp; OPROC Manual Adj'!D348*(1+VLOOKUP(LEFT($B348,2),'00. Adjustment factors'!$B$9:$M$51,D$1,FALSE)),
IF(ISNUMBER('01. APC &amp; OPROC ETO'!D348),'01. APC &amp; OPROC ETO'!D348*(1+VLOOKUP(LEFT($B348,2),'00. Adjustment factors'!$B$9:$M$51,D$1,FALSE)),"-")))</f>
        <v>-</v>
      </c>
      <c r="E348" s="688">
        <f>IF('01. APC &amp; OPROC Manual Adj'!E348="-","-",
IF(ISNUMBER('01. APC &amp; OPROC Manual Adj'!E348),'01. APC &amp; OPROC Manual Adj'!E348*(1+VLOOKUP(LEFT($B348,2),'00. Adjustment factors'!$B$9:$M$51,E$1,FALSE)),
IF(ISNUMBER('01. APC &amp; OPROC ETO'!E348),'01. APC &amp; OPROC ETO'!E348*(1+VLOOKUP(LEFT($B348,2),'00. Adjustment factors'!$B$9:$M$51,E$1,FALSE)),"-")))</f>
        <v>1733.7993602089985</v>
      </c>
      <c r="F348" s="688" t="str">
        <f>IF('01. APC &amp; OPROC Manual Adj'!F348="-","-",
IF(ISNUMBER('01. APC &amp; OPROC Manual Adj'!F348),'01. APC &amp; OPROC Manual Adj'!F348*(1+VLOOKUP(LEFT($B348,2),'00. Adjustment factors'!$B$9:$M$51,F$1,FALSE)),
IF(ISNUMBER('01. APC &amp; OPROC ETO'!F348),'01. APC &amp; OPROC ETO'!F348*(1+VLOOKUP(LEFT($B348,2),'00. Adjustment factors'!$B$9:$M$51,F$1,FALSE)),"-")))</f>
        <v>-</v>
      </c>
      <c r="G348" s="688" t="str">
        <f>IF('01. APC &amp; OPROC Manual Adj'!G348="-","-",
IF(ISNUMBER('01. APC &amp; OPROC Manual Adj'!G348),'01. APC &amp; OPROC Manual Adj'!G348*(1+VLOOKUP(LEFT($B348,2),'00. Adjustment factors'!$B$9:$M$51,G$1,FALSE)),
IF(ISNUMBER('01. APC &amp; OPROC ETO'!G348),'01. APC &amp; OPROC ETO'!G348*(1+VLOOKUP(LEFT($B348,2),'00. Adjustment factors'!$B$9:$M$51,G$1,FALSE)),"-")))</f>
        <v>-</v>
      </c>
      <c r="H348" s="688">
        <f>IF('01. APC &amp; OPROC Manual Adj'!H348&lt;&gt;"",'01. APC &amp; OPROC Manual Adj'!H348,'01. APC &amp; OPROC ETO'!H348)</f>
        <v>5</v>
      </c>
      <c r="I348" s="688">
        <f>IF('01. APC &amp; OPROC Manual Adj'!I348="-","-",
IF(ISNUMBER('01. APC &amp; OPROC Manual Adj'!I348),'01. APC &amp; OPROC Manual Adj'!I348*(1+VLOOKUP(LEFT($B348,2),'00. Adjustment factors'!$B$9:$M$51,I$1,FALSE)),
IF(ISNUMBER('01. APC &amp; OPROC ETO'!I348),'01. APC &amp; OPROC ETO'!I348*(1+VLOOKUP(LEFT($B348,2),'00. Adjustment factors'!$B$9:$M$51,I$1,FALSE)),"-")))</f>
        <v>3973.7136567509874</v>
      </c>
      <c r="J348" s="688">
        <f>IF('01. APC &amp; OPROC Manual Adj'!J348&lt;&gt;"",'01. APC &amp; OPROC Manual Adj'!J348,'01. APC &amp; OPROC ETO'!J348)</f>
        <v>31</v>
      </c>
      <c r="K348" s="688">
        <f>IF('01. APC &amp; OPROC Manual Adj'!K348="-","-",
IF(ISNUMBER('01. APC &amp; OPROC Manual Adj'!K348),'01. APC &amp; OPROC Manual Adj'!K348*(1+VLOOKUP(LEFT($B348,2),'00. Adjustment factors'!$B$9:$M$51,K$1,FALSE)),
IF(ISNUMBER('01. APC &amp; OPROC ETO'!K348),'01. APC &amp; OPROC ETO'!K348*(1+VLOOKUP(LEFT($B348,2),'00. Adjustment factors'!$B$9:$M$51,K$1,FALSE)),"-")))</f>
        <v>208.5597225610324</v>
      </c>
      <c r="L348" s="688" t="str">
        <f>'01. APC &amp; OPROC ETO'!L348</f>
        <v>No</v>
      </c>
      <c r="M348" s="689" t="str">
        <f>'01. APC &amp; OPROC ETO'!M348</f>
        <v>-</v>
      </c>
      <c r="N348" s="688" t="str">
        <f>IF('01. APC &amp; OPROC Manual Adj'!N348="-","-",
IF(ISNUMBER('01. APC &amp; OPROC Manual Adj'!N348),'01. APC &amp; OPROC Manual Adj'!N348*(1+VLOOKUP(LEFT($B348,2),'00. Adjustment factors'!$B$9:$M$51,N$1,FALSE)),
IF(ISNUMBER('01. APC &amp; OPROC ETO'!N348),'01. APC &amp; OPROC ETO'!N348*(1+VLOOKUP(LEFT($B348,2),'00. Adjustment factors'!$B$9:$M$51,N$1,FALSE)),"-")))</f>
        <v>-</v>
      </c>
      <c r="O348" s="688" t="str">
        <f>'01. APC &amp; OPROC ETO'!O348</f>
        <v/>
      </c>
      <c r="P348" s="690" t="str">
        <f>'01. APC &amp; OPROC ETO'!P348</f>
        <v/>
      </c>
      <c r="S348" s="359"/>
      <c r="T348" s="359"/>
    </row>
    <row r="349" spans="2:20" x14ac:dyDescent="0.2">
      <c r="B349" s="687" t="s">
        <v>1143</v>
      </c>
      <c r="C349" s="636" t="s">
        <v>2309</v>
      </c>
      <c r="D349" s="691" t="str">
        <f>IF('01. APC &amp; OPROC Manual Adj'!D349="-","-",
IF(ISNUMBER('01. APC &amp; OPROC Manual Adj'!D349),'01. APC &amp; OPROC Manual Adj'!D349*(1+VLOOKUP(LEFT($B349,2),'00. Adjustment factors'!$B$9:$M$51,D$1,FALSE)),
IF(ISNUMBER('01. APC &amp; OPROC ETO'!D349),'01. APC &amp; OPROC ETO'!D349*(1+VLOOKUP(LEFT($B349,2),'00. Adjustment factors'!$B$9:$M$51,D$1,FALSE)),"-")))</f>
        <v>-</v>
      </c>
      <c r="E349" s="688" t="str">
        <f>IF('01. APC &amp; OPROC Manual Adj'!E349="-","-",
IF(ISNUMBER('01. APC &amp; OPROC Manual Adj'!E349),'01. APC &amp; OPROC Manual Adj'!E349*(1+VLOOKUP(LEFT($B349,2),'00. Adjustment factors'!$B$9:$M$51,E$1,FALSE)),
IF(ISNUMBER('01. APC &amp; OPROC ETO'!E349),'01. APC &amp; OPROC ETO'!E349*(1+VLOOKUP(LEFT($B349,2),'00. Adjustment factors'!$B$9:$M$51,E$1,FALSE)),"-")))</f>
        <v>-</v>
      </c>
      <c r="F349" s="688">
        <f>IF('01. APC &amp; OPROC Manual Adj'!F349="-","-",
IF(ISNUMBER('01. APC &amp; OPROC Manual Adj'!F349),'01. APC &amp; OPROC Manual Adj'!F349*(1+VLOOKUP(LEFT($B349,2),'00. Adjustment factors'!$B$9:$M$51,F$1,FALSE)),
IF(ISNUMBER('01. APC &amp; OPROC ETO'!F349),'01. APC &amp; OPROC ETO'!F349*(1+VLOOKUP(LEFT($B349,2),'00. Adjustment factors'!$B$9:$M$51,F$1,FALSE)),"-")))</f>
        <v>1254.108095250823</v>
      </c>
      <c r="G349" s="688">
        <f>IF('01. APC &amp; OPROC Manual Adj'!G349="-","-",
IF(ISNUMBER('01. APC &amp; OPROC Manual Adj'!G349),'01. APC &amp; OPROC Manual Adj'!G349*(1+VLOOKUP(LEFT($B349,2),'00. Adjustment factors'!$B$9:$M$51,G$1,FALSE)),
IF(ISNUMBER('01. APC &amp; OPROC ETO'!G349),'01. APC &amp; OPROC ETO'!G349*(1+VLOOKUP(LEFT($B349,2),'00. Adjustment factors'!$B$9:$M$51,G$1,FALSE)),"-")))</f>
        <v>948.20328433469854</v>
      </c>
      <c r="H349" s="688">
        <f>IF('01. APC &amp; OPROC Manual Adj'!H349&lt;&gt;"",'01. APC &amp; OPROC Manual Adj'!H349,'01. APC &amp; OPROC ETO'!H349)</f>
        <v>5</v>
      </c>
      <c r="I349" s="688">
        <f>IF('01. APC &amp; OPROC Manual Adj'!I349="-","-",
IF(ISNUMBER('01. APC &amp; OPROC Manual Adj'!I349),'01. APC &amp; OPROC Manual Adj'!I349*(1+VLOOKUP(LEFT($B349,2),'00. Adjustment factors'!$B$9:$M$51,I$1,FALSE)),
IF(ISNUMBER('01. APC &amp; OPROC ETO'!I349),'01. APC &amp; OPROC ETO'!I349*(1+VLOOKUP(LEFT($B349,2),'00. Adjustment factors'!$B$9:$M$51,I$1,FALSE)),"-")))</f>
        <v>2272.4357382340686</v>
      </c>
      <c r="J349" s="688">
        <f>IF('01. APC &amp; OPROC Manual Adj'!J349&lt;&gt;"",'01. APC &amp; OPROC Manual Adj'!J349,'01. APC &amp; OPROC ETO'!J349)</f>
        <v>9</v>
      </c>
      <c r="K349" s="688">
        <f>IF('01. APC &amp; OPROC Manual Adj'!K349="-","-",
IF(ISNUMBER('01. APC &amp; OPROC Manual Adj'!K349),'01. APC &amp; OPROC Manual Adj'!K349*(1+VLOOKUP(LEFT($B349,2),'00. Adjustment factors'!$B$9:$M$51,K$1,FALSE)),
IF(ISNUMBER('01. APC &amp; OPROC ETO'!K349),'01. APC &amp; OPROC ETO'!K349*(1+VLOOKUP(LEFT($B349,2),'00. Adjustment factors'!$B$9:$M$51,K$1,FALSE)),"-")))</f>
        <v>208.5597225610324</v>
      </c>
      <c r="L349" s="688" t="str">
        <f>'01. APC &amp; OPROC ETO'!L349</f>
        <v>No</v>
      </c>
      <c r="M349" s="689" t="str">
        <f>'01. APC &amp; OPROC ETO'!M349</f>
        <v>-</v>
      </c>
      <c r="N349" s="688" t="str">
        <f>IF('01. APC &amp; OPROC Manual Adj'!N349="-","-",
IF(ISNUMBER('01. APC &amp; OPROC Manual Adj'!N349),'01. APC &amp; OPROC Manual Adj'!N349*(1+VLOOKUP(LEFT($B349,2),'00. Adjustment factors'!$B$9:$M$51,N$1,FALSE)),
IF(ISNUMBER('01. APC &amp; OPROC ETO'!N349),'01. APC &amp; OPROC ETO'!N349*(1+VLOOKUP(LEFT($B349,2),'00. Adjustment factors'!$B$9:$M$51,N$1,FALSE)),"-")))</f>
        <v>-</v>
      </c>
      <c r="O349" s="688">
        <f>'01. APC &amp; OPROC ETO'!O349</f>
        <v>1</v>
      </c>
      <c r="P349" s="690" t="str">
        <f>'01. APC &amp; OPROC ETO'!P349</f>
        <v>HRG</v>
      </c>
      <c r="S349" s="359"/>
      <c r="T349" s="359"/>
    </row>
    <row r="350" spans="2:20" x14ac:dyDescent="0.2">
      <c r="B350" s="687" t="s">
        <v>1144</v>
      </c>
      <c r="C350" s="636" t="s">
        <v>2310</v>
      </c>
      <c r="D350" s="691" t="str">
        <f>IF('01. APC &amp; OPROC Manual Adj'!D350="-","-",
IF(ISNUMBER('01. APC &amp; OPROC Manual Adj'!D350),'01. APC &amp; OPROC Manual Adj'!D350*(1+VLOOKUP(LEFT($B350,2),'00. Adjustment factors'!$B$9:$M$51,D$1,FALSE)),
IF(ISNUMBER('01. APC &amp; OPROC ETO'!D350),'01. APC &amp; OPROC ETO'!D350*(1+VLOOKUP(LEFT($B350,2),'00. Adjustment factors'!$B$9:$M$51,D$1,FALSE)),"-")))</f>
        <v>-</v>
      </c>
      <c r="E350" s="688" t="str">
        <f>IF('01. APC &amp; OPROC Manual Adj'!E350="-","-",
IF(ISNUMBER('01. APC &amp; OPROC Manual Adj'!E350),'01. APC &amp; OPROC Manual Adj'!E350*(1+VLOOKUP(LEFT($B350,2),'00. Adjustment factors'!$B$9:$M$51,E$1,FALSE)),
IF(ISNUMBER('01. APC &amp; OPROC ETO'!E350),'01. APC &amp; OPROC ETO'!E350*(1+VLOOKUP(LEFT($B350,2),'00. Adjustment factors'!$B$9:$M$51,E$1,FALSE)),"-")))</f>
        <v>-</v>
      </c>
      <c r="F350" s="688">
        <f>IF('01. APC &amp; OPROC Manual Adj'!F350="-","-",
IF(ISNUMBER('01. APC &amp; OPROC Manual Adj'!F350),'01. APC &amp; OPROC Manual Adj'!F350*(1+VLOOKUP(LEFT($B350,2),'00. Adjustment factors'!$B$9:$M$51,F$1,FALSE)),
IF(ISNUMBER('01. APC &amp; OPROC ETO'!F350),'01. APC &amp; OPROC ETO'!F350*(1+VLOOKUP(LEFT($B350,2),'00. Adjustment factors'!$B$9:$M$51,F$1,FALSE)),"-")))</f>
        <v>1232.7658991403957</v>
      </c>
      <c r="G350" s="688">
        <f>IF('01. APC &amp; OPROC Manual Adj'!G350="-","-",
IF(ISNUMBER('01. APC &amp; OPROC Manual Adj'!G350),'01. APC &amp; OPROC Manual Adj'!G350*(1+VLOOKUP(LEFT($B350,2),'00. Adjustment factors'!$B$9:$M$51,G$1,FALSE)),
IF(ISNUMBER('01. APC &amp; OPROC ETO'!G350),'01. APC &amp; OPROC ETO'!G350*(1+VLOOKUP(LEFT($B350,2),'00. Adjustment factors'!$B$9:$M$51,G$1,FALSE)),"-")))</f>
        <v>926.86108822427116</v>
      </c>
      <c r="H350" s="688">
        <f>IF('01. APC &amp; OPROC Manual Adj'!H350&lt;&gt;"",'01. APC &amp; OPROC Manual Adj'!H350,'01. APC &amp; OPROC ETO'!H350)</f>
        <v>5</v>
      </c>
      <c r="I350" s="688">
        <f>IF('01. APC &amp; OPROC Manual Adj'!I350="-","-",
IF(ISNUMBER('01. APC &amp; OPROC Manual Adj'!I350),'01. APC &amp; OPROC Manual Adj'!I350*(1+VLOOKUP(LEFT($B350,2),'00. Adjustment factors'!$B$9:$M$51,I$1,FALSE)),
IF(ISNUMBER('01. APC &amp; OPROC ETO'!I350),'01. APC &amp; OPROC ETO'!I350*(1+VLOOKUP(LEFT($B350,2),'00. Adjustment factors'!$B$9:$M$51,I$1,FALSE)),"-")))</f>
        <v>2009.2153195387984</v>
      </c>
      <c r="J350" s="688">
        <f>IF('01. APC &amp; OPROC Manual Adj'!J350&lt;&gt;"",'01. APC &amp; OPROC Manual Adj'!J350,'01. APC &amp; OPROC ETO'!J350)</f>
        <v>6</v>
      </c>
      <c r="K350" s="688">
        <f>IF('01. APC &amp; OPROC Manual Adj'!K350="-","-",
IF(ISNUMBER('01. APC &amp; OPROC Manual Adj'!K350),'01. APC &amp; OPROC Manual Adj'!K350*(1+VLOOKUP(LEFT($B350,2),'00. Adjustment factors'!$B$9:$M$51,K$1,FALSE)),
IF(ISNUMBER('01. APC &amp; OPROC ETO'!K350),'01. APC &amp; OPROC ETO'!K350*(1+VLOOKUP(LEFT($B350,2),'00. Adjustment factors'!$B$9:$M$51,K$1,FALSE)),"-")))</f>
        <v>208.5597225610324</v>
      </c>
      <c r="L350" s="688" t="str">
        <f>'01. APC &amp; OPROC ETO'!L350</f>
        <v>No</v>
      </c>
      <c r="M350" s="689" t="str">
        <f>'01. APC &amp; OPROC ETO'!M350</f>
        <v>-</v>
      </c>
      <c r="N350" s="688" t="str">
        <f>IF('01. APC &amp; OPROC Manual Adj'!N350="-","-",
IF(ISNUMBER('01. APC &amp; OPROC Manual Adj'!N350),'01. APC &amp; OPROC Manual Adj'!N350*(1+VLOOKUP(LEFT($B350,2),'00. Adjustment factors'!$B$9:$M$51,N$1,FALSE)),
IF(ISNUMBER('01. APC &amp; OPROC ETO'!N350),'01. APC &amp; OPROC ETO'!N350*(1+VLOOKUP(LEFT($B350,2),'00. Adjustment factors'!$B$9:$M$51,N$1,FALSE)),"-")))</f>
        <v>-</v>
      </c>
      <c r="O350" s="688">
        <f>'01. APC &amp; OPROC ETO'!O350</f>
        <v>1</v>
      </c>
      <c r="P350" s="690" t="str">
        <f>'01. APC &amp; OPROC ETO'!P350</f>
        <v>HRG</v>
      </c>
      <c r="S350" s="359"/>
      <c r="T350" s="359"/>
    </row>
    <row r="351" spans="2:20" x14ac:dyDescent="0.2">
      <c r="B351" s="687" t="s">
        <v>744</v>
      </c>
      <c r="C351" s="636" t="s">
        <v>743</v>
      </c>
      <c r="D351" s="691" t="str">
        <f>IF('01. APC &amp; OPROC Manual Adj'!D351="-","-",
IF(ISNUMBER('01. APC &amp; OPROC Manual Adj'!D351),'01. APC &amp; OPROC Manual Adj'!D351*(1+VLOOKUP(LEFT($B351,2),'00. Adjustment factors'!$B$9:$M$51,D$1,FALSE)),
IF(ISNUMBER('01. APC &amp; OPROC ETO'!D351),'01. APC &amp; OPROC ETO'!D351*(1+VLOOKUP(LEFT($B351,2),'00. Adjustment factors'!$B$9:$M$51,D$1,FALSE)),"-")))</f>
        <v>-</v>
      </c>
      <c r="E351" s="688">
        <f>IF('01. APC &amp; OPROC Manual Adj'!E351="-","-",
IF(ISNUMBER('01. APC &amp; OPROC Manual Adj'!E351),'01. APC &amp; OPROC Manual Adj'!E351*(1+VLOOKUP(LEFT($B351,2),'00. Adjustment factors'!$B$9:$M$51,E$1,FALSE)),
IF(ISNUMBER('01. APC &amp; OPROC ETO'!E351),'01. APC &amp; OPROC ETO'!E351*(1+VLOOKUP(LEFT($B351,2),'00. Adjustment factors'!$B$9:$M$51,E$1,FALSE)),"-")))</f>
        <v>1111.8267878479744</v>
      </c>
      <c r="F351" s="688" t="str">
        <f>IF('01. APC &amp; OPROC Manual Adj'!F351="-","-",
IF(ISNUMBER('01. APC &amp; OPROC Manual Adj'!F351),'01. APC &amp; OPROC Manual Adj'!F351*(1+VLOOKUP(LEFT($B351,2),'00. Adjustment factors'!$B$9:$M$51,F$1,FALSE)),
IF(ISNUMBER('01. APC &amp; OPROC ETO'!F351),'01. APC &amp; OPROC ETO'!F351*(1+VLOOKUP(LEFT($B351,2),'00. Adjustment factors'!$B$9:$M$51,F$1,FALSE)),"-")))</f>
        <v>-</v>
      </c>
      <c r="G351" s="688" t="str">
        <f>IF('01. APC &amp; OPROC Manual Adj'!G351="-","-",
IF(ISNUMBER('01. APC &amp; OPROC Manual Adj'!G351),'01. APC &amp; OPROC Manual Adj'!G351*(1+VLOOKUP(LEFT($B351,2),'00. Adjustment factors'!$B$9:$M$51,G$1,FALSE)),
IF(ISNUMBER('01. APC &amp; OPROC ETO'!G351),'01. APC &amp; OPROC ETO'!G351*(1+VLOOKUP(LEFT($B351,2),'00. Adjustment factors'!$B$9:$M$51,G$1,FALSE)),"-")))</f>
        <v>-</v>
      </c>
      <c r="H351" s="688">
        <f>IF('01. APC &amp; OPROC Manual Adj'!H351&lt;&gt;"",'01. APC &amp; OPROC Manual Adj'!H351,'01. APC &amp; OPROC ETO'!H351)</f>
        <v>5</v>
      </c>
      <c r="I351" s="688">
        <f>IF('01. APC &amp; OPROC Manual Adj'!I351="-","-",
IF(ISNUMBER('01. APC &amp; OPROC Manual Adj'!I351),'01. APC &amp; OPROC Manual Adj'!I351*(1+VLOOKUP(LEFT($B351,2),'00. Adjustment factors'!$B$9:$M$51,I$1,FALSE)),
IF(ISNUMBER('01. APC &amp; OPROC ETO'!I351),'01. APC &amp; OPROC ETO'!I351*(1+VLOOKUP(LEFT($B351,2),'00. Adjustment factors'!$B$9:$M$51,I$1,FALSE)),"-")))</f>
        <v>1884.211028034867</v>
      </c>
      <c r="J351" s="688">
        <f>IF('01. APC &amp; OPROC Manual Adj'!J351&lt;&gt;"",'01. APC &amp; OPROC Manual Adj'!J351,'01. APC &amp; OPROC ETO'!J351)</f>
        <v>5</v>
      </c>
      <c r="K351" s="688">
        <f>IF('01. APC &amp; OPROC Manual Adj'!K351="-","-",
IF(ISNUMBER('01. APC &amp; OPROC Manual Adj'!K351),'01. APC &amp; OPROC Manual Adj'!K351*(1+VLOOKUP(LEFT($B351,2),'00. Adjustment factors'!$B$9:$M$51,K$1,FALSE)),
IF(ISNUMBER('01. APC &amp; OPROC ETO'!K351),'01. APC &amp; OPROC ETO'!K351*(1+VLOOKUP(LEFT($B351,2),'00. Adjustment factors'!$B$9:$M$51,K$1,FALSE)),"-")))</f>
        <v>268.38388053469185</v>
      </c>
      <c r="L351" s="688" t="str">
        <f>'01. APC &amp; OPROC ETO'!L351</f>
        <v>No</v>
      </c>
      <c r="M351" s="689" t="str">
        <f>'01. APC &amp; OPROC ETO'!M351</f>
        <v>-</v>
      </c>
      <c r="N351" s="688" t="str">
        <f>IF('01. APC &amp; OPROC Manual Adj'!N351="-","-",
IF(ISNUMBER('01. APC &amp; OPROC Manual Adj'!N351),'01. APC &amp; OPROC Manual Adj'!N351*(1+VLOOKUP(LEFT($B351,2),'00. Adjustment factors'!$B$9:$M$51,N$1,FALSE)),
IF(ISNUMBER('01. APC &amp; OPROC ETO'!N351),'01. APC &amp; OPROC ETO'!N351*(1+VLOOKUP(LEFT($B351,2),'00. Adjustment factors'!$B$9:$M$51,N$1,FALSE)),"-")))</f>
        <v>-</v>
      </c>
      <c r="O351" s="688" t="str">
        <f>'01. APC &amp; OPROC ETO'!O351</f>
        <v/>
      </c>
      <c r="P351" s="690" t="str">
        <f>'01. APC &amp; OPROC ETO'!P351</f>
        <v/>
      </c>
      <c r="S351" s="359"/>
      <c r="T351" s="359"/>
    </row>
    <row r="352" spans="2:20" x14ac:dyDescent="0.2">
      <c r="B352" s="687" t="s">
        <v>742</v>
      </c>
      <c r="C352" s="636" t="s">
        <v>741</v>
      </c>
      <c r="D352" s="691" t="str">
        <f>IF('01. APC &amp; OPROC Manual Adj'!D352="-","-",
IF(ISNUMBER('01. APC &amp; OPROC Manual Adj'!D352),'01. APC &amp; OPROC Manual Adj'!D352*(1+VLOOKUP(LEFT($B352,2),'00. Adjustment factors'!$B$9:$M$51,D$1,FALSE)),
IF(ISNUMBER('01. APC &amp; OPROC ETO'!D352),'01. APC &amp; OPROC ETO'!D352*(1+VLOOKUP(LEFT($B352,2),'00. Adjustment factors'!$B$9:$M$51,D$1,FALSE)),"-")))</f>
        <v>-</v>
      </c>
      <c r="E352" s="688">
        <f>IF('01. APC &amp; OPROC Manual Adj'!E352="-","-",
IF(ISNUMBER('01. APC &amp; OPROC Manual Adj'!E352),'01. APC &amp; OPROC Manual Adj'!E352*(1+VLOOKUP(LEFT($B352,2),'00. Adjustment factors'!$B$9:$M$51,E$1,FALSE)),
IF(ISNUMBER('01. APC &amp; OPROC ETO'!E352),'01. APC &amp; OPROC ETO'!E352*(1+VLOOKUP(LEFT($B352,2),'00. Adjustment factors'!$B$9:$M$51,E$1,FALSE)),"-")))</f>
        <v>1515.295923840338</v>
      </c>
      <c r="F352" s="688" t="str">
        <f>IF('01. APC &amp; OPROC Manual Adj'!F352="-","-",
IF(ISNUMBER('01. APC &amp; OPROC Manual Adj'!F352),'01. APC &amp; OPROC Manual Adj'!F352*(1+VLOOKUP(LEFT($B352,2),'00. Adjustment factors'!$B$9:$M$51,F$1,FALSE)),
IF(ISNUMBER('01. APC &amp; OPROC ETO'!F352),'01. APC &amp; OPROC ETO'!F352*(1+VLOOKUP(LEFT($B352,2),'00. Adjustment factors'!$B$9:$M$51,F$1,FALSE)),"-")))</f>
        <v>-</v>
      </c>
      <c r="G352" s="688" t="str">
        <f>IF('01. APC &amp; OPROC Manual Adj'!G352="-","-",
IF(ISNUMBER('01. APC &amp; OPROC Manual Adj'!G352),'01. APC &amp; OPROC Manual Adj'!G352*(1+VLOOKUP(LEFT($B352,2),'00. Adjustment factors'!$B$9:$M$51,G$1,FALSE)),
IF(ISNUMBER('01. APC &amp; OPROC ETO'!G352),'01. APC &amp; OPROC ETO'!G352*(1+VLOOKUP(LEFT($B352,2),'00. Adjustment factors'!$B$9:$M$51,G$1,FALSE)),"-")))</f>
        <v>-</v>
      </c>
      <c r="H352" s="688">
        <f>IF('01. APC &amp; OPROC Manual Adj'!H352&lt;&gt;"",'01. APC &amp; OPROC Manual Adj'!H352,'01. APC &amp; OPROC ETO'!H352)</f>
        <v>5</v>
      </c>
      <c r="I352" s="688">
        <f>IF('01. APC &amp; OPROC Manual Adj'!I352="-","-",
IF(ISNUMBER('01. APC &amp; OPROC Manual Adj'!I352),'01. APC &amp; OPROC Manual Adj'!I352*(1+VLOOKUP(LEFT($B352,2),'00. Adjustment factors'!$B$9:$M$51,I$1,FALSE)),
IF(ISNUMBER('01. APC &amp; OPROC ETO'!I352),'01. APC &amp; OPROC ETO'!I352*(1+VLOOKUP(LEFT($B352,2),'00. Adjustment factors'!$B$9:$M$51,I$1,FALSE)),"-")))</f>
        <v>2263.2890827581709</v>
      </c>
      <c r="J352" s="688">
        <f>IF('01. APC &amp; OPROC Manual Adj'!J352&lt;&gt;"",'01. APC &amp; OPROC Manual Adj'!J352,'01. APC &amp; OPROC ETO'!J352)</f>
        <v>6</v>
      </c>
      <c r="K352" s="688">
        <f>IF('01. APC &amp; OPROC Manual Adj'!K352="-","-",
IF(ISNUMBER('01. APC &amp; OPROC Manual Adj'!K352),'01. APC &amp; OPROC Manual Adj'!K352*(1+VLOOKUP(LEFT($B352,2),'00. Adjustment factors'!$B$9:$M$51,K$1,FALSE)),
IF(ISNUMBER('01. APC &amp; OPROC ETO'!K352),'01. APC &amp; OPROC ETO'!K352*(1+VLOOKUP(LEFT($B352,2),'00. Adjustment factors'!$B$9:$M$51,K$1,FALSE)),"-")))</f>
        <v>268.38388053469185</v>
      </c>
      <c r="L352" s="688" t="str">
        <f>'01. APC &amp; OPROC ETO'!L352</f>
        <v>No</v>
      </c>
      <c r="M352" s="689" t="str">
        <f>'01. APC &amp; OPROC ETO'!M352</f>
        <v>-</v>
      </c>
      <c r="N352" s="688" t="str">
        <f>IF('01. APC &amp; OPROC Manual Adj'!N352="-","-",
IF(ISNUMBER('01. APC &amp; OPROC Manual Adj'!N352),'01. APC &amp; OPROC Manual Adj'!N352*(1+VLOOKUP(LEFT($B352,2),'00. Adjustment factors'!$B$9:$M$51,N$1,FALSE)),
IF(ISNUMBER('01. APC &amp; OPROC ETO'!N352),'01. APC &amp; OPROC ETO'!N352*(1+VLOOKUP(LEFT($B352,2),'00. Adjustment factors'!$B$9:$M$51,N$1,FALSE)),"-")))</f>
        <v>-</v>
      </c>
      <c r="O352" s="688" t="str">
        <f>'01. APC &amp; OPROC ETO'!O352</f>
        <v/>
      </c>
      <c r="P352" s="690" t="str">
        <f>'01. APC &amp; OPROC ETO'!P352</f>
        <v/>
      </c>
      <c r="S352" s="359"/>
      <c r="T352" s="359"/>
    </row>
    <row r="353" spans="2:20" x14ac:dyDescent="0.2">
      <c r="B353" s="687" t="s">
        <v>740</v>
      </c>
      <c r="C353" s="636" t="s">
        <v>739</v>
      </c>
      <c r="D353" s="691" t="str">
        <f>IF('01. APC &amp; OPROC Manual Adj'!D353="-","-",
IF(ISNUMBER('01. APC &amp; OPROC Manual Adj'!D353),'01. APC &amp; OPROC Manual Adj'!D353*(1+VLOOKUP(LEFT($B353,2),'00. Adjustment factors'!$B$9:$M$51,D$1,FALSE)),
IF(ISNUMBER('01. APC &amp; OPROC ETO'!D353),'01. APC &amp; OPROC ETO'!D353*(1+VLOOKUP(LEFT($B353,2),'00. Adjustment factors'!$B$9:$M$51,D$1,FALSE)),"-")))</f>
        <v>-</v>
      </c>
      <c r="E353" s="688">
        <f>IF('01. APC &amp; OPROC Manual Adj'!E353="-","-",
IF(ISNUMBER('01. APC &amp; OPROC Manual Adj'!E353),'01. APC &amp; OPROC Manual Adj'!E353*(1+VLOOKUP(LEFT($B353,2),'00. Adjustment factors'!$B$9:$M$51,E$1,FALSE)),
IF(ISNUMBER('01. APC &amp; OPROC ETO'!E353),'01. APC &amp; OPROC ETO'!E353*(1+VLOOKUP(LEFT($B353,2),'00. Adjustment factors'!$B$9:$M$51,E$1,FALSE)),"-")))</f>
        <v>1058.979445098345</v>
      </c>
      <c r="F353" s="688" t="str">
        <f>IF('01. APC &amp; OPROC Manual Adj'!F353="-","-",
IF(ISNUMBER('01. APC &amp; OPROC Manual Adj'!F353),'01. APC &amp; OPROC Manual Adj'!F353*(1+VLOOKUP(LEFT($B353,2),'00. Adjustment factors'!$B$9:$M$51,F$1,FALSE)),
IF(ISNUMBER('01. APC &amp; OPROC ETO'!F353),'01. APC &amp; OPROC ETO'!F353*(1+VLOOKUP(LEFT($B353,2),'00. Adjustment factors'!$B$9:$M$51,F$1,FALSE)),"-")))</f>
        <v>-</v>
      </c>
      <c r="G353" s="688" t="str">
        <f>IF('01. APC &amp; OPROC Manual Adj'!G353="-","-",
IF(ISNUMBER('01. APC &amp; OPROC Manual Adj'!G353),'01. APC &amp; OPROC Manual Adj'!G353*(1+VLOOKUP(LEFT($B353,2),'00. Adjustment factors'!$B$9:$M$51,G$1,FALSE)),
IF(ISNUMBER('01. APC &amp; OPROC ETO'!G353),'01. APC &amp; OPROC ETO'!G353*(1+VLOOKUP(LEFT($B353,2),'00. Adjustment factors'!$B$9:$M$51,G$1,FALSE)),"-")))</f>
        <v>-</v>
      </c>
      <c r="H353" s="688">
        <f>IF('01. APC &amp; OPROC Manual Adj'!H353&lt;&gt;"",'01. APC &amp; OPROC Manual Adj'!H353,'01. APC &amp; OPROC ETO'!H353)</f>
        <v>5</v>
      </c>
      <c r="I353" s="688">
        <f>IF('01. APC &amp; OPROC Manual Adj'!I353="-","-",
IF(ISNUMBER('01. APC &amp; OPROC Manual Adj'!I353),'01. APC &amp; OPROC Manual Adj'!I353*(1+VLOOKUP(LEFT($B353,2),'00. Adjustment factors'!$B$9:$M$51,I$1,FALSE)),
IF(ISNUMBER('01. APC &amp; OPROC ETO'!I353),'01. APC &amp; OPROC ETO'!I353*(1+VLOOKUP(LEFT($B353,2),'00. Adjustment factors'!$B$9:$M$51,I$1,FALSE)),"-")))</f>
        <v>1694.1638531467763</v>
      </c>
      <c r="J353" s="688">
        <f>IF('01. APC &amp; OPROC Manual Adj'!J353&lt;&gt;"",'01. APC &amp; OPROC Manual Adj'!J353,'01. APC &amp; OPROC ETO'!J353)</f>
        <v>5</v>
      </c>
      <c r="K353" s="688">
        <f>IF('01. APC &amp; OPROC Manual Adj'!K353="-","-",
IF(ISNUMBER('01. APC &amp; OPROC Manual Adj'!K353),'01. APC &amp; OPROC Manual Adj'!K353*(1+VLOOKUP(LEFT($B353,2),'00. Adjustment factors'!$B$9:$M$51,K$1,FALSE)),
IF(ISNUMBER('01. APC &amp; OPROC ETO'!K353),'01. APC &amp; OPROC ETO'!K353*(1+VLOOKUP(LEFT($B353,2),'00. Adjustment factors'!$B$9:$M$51,K$1,FALSE)),"-")))</f>
        <v>208.5597225610324</v>
      </c>
      <c r="L353" s="688" t="str">
        <f>'01. APC &amp; OPROC ETO'!L353</f>
        <v>No</v>
      </c>
      <c r="M353" s="689" t="str">
        <f>'01. APC &amp; OPROC ETO'!M353</f>
        <v>-</v>
      </c>
      <c r="N353" s="688" t="str">
        <f>IF('01. APC &amp; OPROC Manual Adj'!N353="-","-",
IF(ISNUMBER('01. APC &amp; OPROC Manual Adj'!N353),'01. APC &amp; OPROC Manual Adj'!N353*(1+VLOOKUP(LEFT($B353,2),'00. Adjustment factors'!$B$9:$M$51,N$1,FALSE)),
IF(ISNUMBER('01. APC &amp; OPROC ETO'!N353),'01. APC &amp; OPROC ETO'!N353*(1+VLOOKUP(LEFT($B353,2),'00. Adjustment factors'!$B$9:$M$51,N$1,FALSE)),"-")))</f>
        <v>-</v>
      </c>
      <c r="O353" s="688" t="str">
        <f>'01. APC &amp; OPROC ETO'!O353</f>
        <v/>
      </c>
      <c r="P353" s="690" t="str">
        <f>'01. APC &amp; OPROC ETO'!P353</f>
        <v/>
      </c>
      <c r="S353" s="359"/>
      <c r="T353" s="359"/>
    </row>
    <row r="354" spans="2:20" x14ac:dyDescent="0.2">
      <c r="B354" s="687" t="s">
        <v>738</v>
      </c>
      <c r="C354" s="636" t="s">
        <v>737</v>
      </c>
      <c r="D354" s="691" t="str">
        <f>IF('01. APC &amp; OPROC Manual Adj'!D354="-","-",
IF(ISNUMBER('01. APC &amp; OPROC Manual Adj'!D354),'01. APC &amp; OPROC Manual Adj'!D354*(1+VLOOKUP(LEFT($B354,2),'00. Adjustment factors'!$B$9:$M$51,D$1,FALSE)),
IF(ISNUMBER('01. APC &amp; OPROC ETO'!D354),'01. APC &amp; OPROC ETO'!D354*(1+VLOOKUP(LEFT($B354,2),'00. Adjustment factors'!$B$9:$M$51,D$1,FALSE)),"-")))</f>
        <v>-</v>
      </c>
      <c r="E354" s="688">
        <f>IF('01. APC &amp; OPROC Manual Adj'!E354="-","-",
IF(ISNUMBER('01. APC &amp; OPROC Manual Adj'!E354),'01. APC &amp; OPROC Manual Adj'!E354*(1+VLOOKUP(LEFT($B354,2),'00. Adjustment factors'!$B$9:$M$51,E$1,FALSE)),
IF(ISNUMBER('01. APC &amp; OPROC ETO'!E354),'01. APC &amp; OPROC ETO'!E354*(1+VLOOKUP(LEFT($B354,2),'00. Adjustment factors'!$B$9:$M$51,E$1,FALSE)),"-")))</f>
        <v>1408.5849432882017</v>
      </c>
      <c r="F354" s="688" t="str">
        <f>IF('01. APC &amp; OPROC Manual Adj'!F354="-","-",
IF(ISNUMBER('01. APC &amp; OPROC Manual Adj'!F354),'01. APC &amp; OPROC Manual Adj'!F354*(1+VLOOKUP(LEFT($B354,2),'00. Adjustment factors'!$B$9:$M$51,F$1,FALSE)),
IF(ISNUMBER('01. APC &amp; OPROC ETO'!F354),'01. APC &amp; OPROC ETO'!F354*(1+VLOOKUP(LEFT($B354,2),'00. Adjustment factors'!$B$9:$M$51,F$1,FALSE)),"-")))</f>
        <v>-</v>
      </c>
      <c r="G354" s="688" t="str">
        <f>IF('01. APC &amp; OPROC Manual Adj'!G354="-","-",
IF(ISNUMBER('01. APC &amp; OPROC Manual Adj'!G354),'01. APC &amp; OPROC Manual Adj'!G354*(1+VLOOKUP(LEFT($B354,2),'00. Adjustment factors'!$B$9:$M$51,G$1,FALSE)),
IF(ISNUMBER('01. APC &amp; OPROC ETO'!G354),'01. APC &amp; OPROC ETO'!G354*(1+VLOOKUP(LEFT($B354,2),'00. Adjustment factors'!$B$9:$M$51,G$1,FALSE)),"-")))</f>
        <v>-</v>
      </c>
      <c r="H354" s="688">
        <f>IF('01. APC &amp; OPROC Manual Adj'!H354&lt;&gt;"",'01. APC &amp; OPROC Manual Adj'!H354,'01. APC &amp; OPROC ETO'!H354)</f>
        <v>5</v>
      </c>
      <c r="I354" s="688">
        <f>IF('01. APC &amp; OPROC Manual Adj'!I354="-","-",
IF(ISNUMBER('01. APC &amp; OPROC Manual Adj'!I354),'01. APC &amp; OPROC Manual Adj'!I354*(1+VLOOKUP(LEFT($B354,2),'00. Adjustment factors'!$B$9:$M$51,I$1,FALSE)),
IF(ISNUMBER('01. APC &amp; OPROC ETO'!I354),'01. APC &amp; OPROC ETO'!I354*(1+VLOOKUP(LEFT($B354,2),'00. Adjustment factors'!$B$9:$M$51,I$1,FALSE)),"-")))</f>
        <v>2499.0695350257488</v>
      </c>
      <c r="J354" s="688">
        <f>IF('01. APC &amp; OPROC Manual Adj'!J354&lt;&gt;"",'01. APC &amp; OPROC Manual Adj'!J354,'01. APC &amp; OPROC ETO'!J354)</f>
        <v>6</v>
      </c>
      <c r="K354" s="688">
        <f>IF('01. APC &amp; OPROC Manual Adj'!K354="-","-",
IF(ISNUMBER('01. APC &amp; OPROC Manual Adj'!K354),'01. APC &amp; OPROC Manual Adj'!K354*(1+VLOOKUP(LEFT($B354,2),'00. Adjustment factors'!$B$9:$M$51,K$1,FALSE)),
IF(ISNUMBER('01. APC &amp; OPROC ETO'!K354),'01. APC &amp; OPROC ETO'!K354*(1+VLOOKUP(LEFT($B354,2),'00. Adjustment factors'!$B$9:$M$51,K$1,FALSE)),"-")))</f>
        <v>268.38388053469185</v>
      </c>
      <c r="L354" s="688" t="str">
        <f>'01. APC &amp; OPROC ETO'!L354</f>
        <v>No</v>
      </c>
      <c r="M354" s="689" t="str">
        <f>'01. APC &amp; OPROC ETO'!M354</f>
        <v>-</v>
      </c>
      <c r="N354" s="688" t="str">
        <f>IF('01. APC &amp; OPROC Manual Adj'!N354="-","-",
IF(ISNUMBER('01. APC &amp; OPROC Manual Adj'!N354),'01. APC &amp; OPROC Manual Adj'!N354*(1+VLOOKUP(LEFT($B354,2),'00. Adjustment factors'!$B$9:$M$51,N$1,FALSE)),
IF(ISNUMBER('01. APC &amp; OPROC ETO'!N354),'01. APC &amp; OPROC ETO'!N354*(1+VLOOKUP(LEFT($B354,2),'00. Adjustment factors'!$B$9:$M$51,N$1,FALSE)),"-")))</f>
        <v>-</v>
      </c>
      <c r="O354" s="688" t="str">
        <f>'01. APC &amp; OPROC ETO'!O354</f>
        <v/>
      </c>
      <c r="P354" s="690" t="str">
        <f>'01. APC &amp; OPROC ETO'!P354</f>
        <v/>
      </c>
      <c r="S354" s="359"/>
      <c r="T354" s="359"/>
    </row>
    <row r="355" spans="2:20" x14ac:dyDescent="0.2">
      <c r="B355" s="687" t="s">
        <v>1145</v>
      </c>
      <c r="C355" s="636" t="s">
        <v>2311</v>
      </c>
      <c r="D355" s="691" t="str">
        <f>IF('01. APC &amp; OPROC Manual Adj'!D355="-","-",
IF(ISNUMBER('01. APC &amp; OPROC Manual Adj'!D355),'01. APC &amp; OPROC Manual Adj'!D355*(1+VLOOKUP(LEFT($B355,2),'00. Adjustment factors'!$B$9:$M$51,D$1,FALSE)),
IF(ISNUMBER('01. APC &amp; OPROC ETO'!D355),'01. APC &amp; OPROC ETO'!D355*(1+VLOOKUP(LEFT($B355,2),'00. Adjustment factors'!$B$9:$M$51,D$1,FALSE)),"-")))</f>
        <v>-</v>
      </c>
      <c r="E355" s="688">
        <f>IF('01. APC &amp; OPROC Manual Adj'!E355="-","-",
IF(ISNUMBER('01. APC &amp; OPROC Manual Adj'!E355),'01. APC &amp; OPROC Manual Adj'!E355*(1+VLOOKUP(LEFT($B355,2),'00. Adjustment factors'!$B$9:$M$51,E$1,FALSE)),
IF(ISNUMBER('01. APC &amp; OPROC ETO'!E355),'01. APC &amp; OPROC ETO'!E355*(1+VLOOKUP(LEFT($B355,2),'00. Adjustment factors'!$B$9:$M$51,E$1,FALSE)),"-")))</f>
        <v>2477.7273389153215</v>
      </c>
      <c r="F355" s="688" t="str">
        <f>IF('01. APC &amp; OPROC Manual Adj'!F355="-","-",
IF(ISNUMBER('01. APC &amp; OPROC Manual Adj'!F355),'01. APC &amp; OPROC Manual Adj'!F355*(1+VLOOKUP(LEFT($B355,2),'00. Adjustment factors'!$B$9:$M$51,F$1,FALSE)),
IF(ISNUMBER('01. APC &amp; OPROC ETO'!F355),'01. APC &amp; OPROC ETO'!F355*(1+VLOOKUP(LEFT($B355,2),'00. Adjustment factors'!$B$9:$M$51,F$1,FALSE)),"-")))</f>
        <v>-</v>
      </c>
      <c r="G355" s="688" t="str">
        <f>IF('01. APC &amp; OPROC Manual Adj'!G355="-","-",
IF(ISNUMBER('01. APC &amp; OPROC Manual Adj'!G355),'01. APC &amp; OPROC Manual Adj'!G355*(1+VLOOKUP(LEFT($B355,2),'00. Adjustment factors'!$B$9:$M$51,G$1,FALSE)),
IF(ISNUMBER('01. APC &amp; OPROC ETO'!G355),'01. APC &amp; OPROC ETO'!G355*(1+VLOOKUP(LEFT($B355,2),'00. Adjustment factors'!$B$9:$M$51,G$1,FALSE)),"-")))</f>
        <v>-</v>
      </c>
      <c r="H355" s="688">
        <f>IF('01. APC &amp; OPROC Manual Adj'!H355&lt;&gt;"",'01. APC &amp; OPROC Manual Adj'!H355,'01. APC &amp; OPROC ETO'!H355)</f>
        <v>5</v>
      </c>
      <c r="I355" s="688">
        <f>IF('01. APC &amp; OPROC Manual Adj'!I355="-","-",
IF(ISNUMBER('01. APC &amp; OPROC Manual Adj'!I355),'01. APC &amp; OPROC Manual Adj'!I355*(1+VLOOKUP(LEFT($B355,2),'00. Adjustment factors'!$B$9:$M$51,I$1,FALSE)),
IF(ISNUMBER('01. APC &amp; OPROC ETO'!I355),'01. APC &amp; OPROC ETO'!I355*(1+VLOOKUP(LEFT($B355,2),'00. Adjustment factors'!$B$9:$M$51,I$1,FALSE)),"-")))</f>
        <v>3494.022391792812</v>
      </c>
      <c r="J355" s="688">
        <f>IF('01. APC &amp; OPROC Manual Adj'!J355&lt;&gt;"",'01. APC &amp; OPROC Manual Adj'!J355,'01. APC &amp; OPROC ETO'!J355)</f>
        <v>18</v>
      </c>
      <c r="K355" s="688">
        <f>IF('01. APC &amp; OPROC Manual Adj'!K355="-","-",
IF(ISNUMBER('01. APC &amp; OPROC Manual Adj'!K355),'01. APC &amp; OPROC Manual Adj'!K355*(1+VLOOKUP(LEFT($B355,2),'00. Adjustment factors'!$B$9:$M$51,K$1,FALSE)),
IF(ISNUMBER('01. APC &amp; OPROC ETO'!K355),'01. APC &amp; OPROC ETO'!K355*(1+VLOOKUP(LEFT($B355,2),'00. Adjustment factors'!$B$9:$M$51,K$1,FALSE)),"-")))</f>
        <v>208.5597225610324</v>
      </c>
      <c r="L355" s="688" t="str">
        <f>'01. APC &amp; OPROC ETO'!L355</f>
        <v>No</v>
      </c>
      <c r="M355" s="689" t="str">
        <f>'01. APC &amp; OPROC ETO'!M355</f>
        <v>-</v>
      </c>
      <c r="N355" s="688" t="str">
        <f>IF('01. APC &amp; OPROC Manual Adj'!N355="-","-",
IF(ISNUMBER('01. APC &amp; OPROC Manual Adj'!N355),'01. APC &amp; OPROC Manual Adj'!N355*(1+VLOOKUP(LEFT($B355,2),'00. Adjustment factors'!$B$9:$M$51,N$1,FALSE)),
IF(ISNUMBER('01. APC &amp; OPROC ETO'!N355),'01. APC &amp; OPROC ETO'!N355*(1+VLOOKUP(LEFT($B355,2),'00. Adjustment factors'!$B$9:$M$51,N$1,FALSE)),"-")))</f>
        <v>-</v>
      </c>
      <c r="O355" s="688" t="str">
        <f>'01. APC &amp; OPROC ETO'!O355</f>
        <v/>
      </c>
      <c r="P355" s="690" t="str">
        <f>'01. APC &amp; OPROC ETO'!P355</f>
        <v/>
      </c>
      <c r="S355" s="359"/>
      <c r="T355" s="359"/>
    </row>
    <row r="356" spans="2:20" x14ac:dyDescent="0.2">
      <c r="B356" s="687" t="s">
        <v>1146</v>
      </c>
      <c r="C356" s="636" t="s">
        <v>2312</v>
      </c>
      <c r="D356" s="691" t="str">
        <f>IF('01. APC &amp; OPROC Manual Adj'!D356="-","-",
IF(ISNUMBER('01. APC &amp; OPROC Manual Adj'!D356),'01. APC &amp; OPROC Manual Adj'!D356*(1+VLOOKUP(LEFT($B356,2),'00. Adjustment factors'!$B$9:$M$51,D$1,FALSE)),
IF(ISNUMBER('01. APC &amp; OPROC ETO'!D356),'01. APC &amp; OPROC ETO'!D356*(1+VLOOKUP(LEFT($B356,2),'00. Adjustment factors'!$B$9:$M$51,D$1,FALSE)),"-")))</f>
        <v>-</v>
      </c>
      <c r="E356" s="688">
        <f>IF('01. APC &amp; OPROC Manual Adj'!E356="-","-",
IF(ISNUMBER('01. APC &amp; OPROC Manual Adj'!E356),'01. APC &amp; OPROC Manual Adj'!E356*(1+VLOOKUP(LEFT($B356,2),'00. Adjustment factors'!$B$9:$M$51,E$1,FALSE)),
IF(ISNUMBER('01. APC &amp; OPROC ETO'!E356),'01. APC &amp; OPROC ETO'!E356*(1+VLOOKUP(LEFT($B356,2),'00. Adjustment factors'!$B$9:$M$51,E$1,FALSE)),"-")))</f>
        <v>1950.270206471904</v>
      </c>
      <c r="F356" s="688" t="str">
        <f>IF('01. APC &amp; OPROC Manual Adj'!F356="-","-",
IF(ISNUMBER('01. APC &amp; OPROC Manual Adj'!F356),'01. APC &amp; OPROC Manual Adj'!F356*(1+VLOOKUP(LEFT($B356,2),'00. Adjustment factors'!$B$9:$M$51,F$1,FALSE)),
IF(ISNUMBER('01. APC &amp; OPROC ETO'!F356),'01. APC &amp; OPROC ETO'!F356*(1+VLOOKUP(LEFT($B356,2),'00. Adjustment factors'!$B$9:$M$51,F$1,FALSE)),"-")))</f>
        <v>-</v>
      </c>
      <c r="G356" s="688" t="str">
        <f>IF('01. APC &amp; OPROC Manual Adj'!G356="-","-",
IF(ISNUMBER('01. APC &amp; OPROC Manual Adj'!G356),'01. APC &amp; OPROC Manual Adj'!G356*(1+VLOOKUP(LEFT($B356,2),'00. Adjustment factors'!$B$9:$M$51,G$1,FALSE)),
IF(ISNUMBER('01. APC &amp; OPROC ETO'!G356),'01. APC &amp; OPROC ETO'!G356*(1+VLOOKUP(LEFT($B356,2),'00. Adjustment factors'!$B$9:$M$51,G$1,FALSE)),"-")))</f>
        <v>-</v>
      </c>
      <c r="H356" s="688">
        <f>IF('01. APC &amp; OPROC Manual Adj'!H356&lt;&gt;"",'01. APC &amp; OPROC Manual Adj'!H356,'01. APC &amp; OPROC ETO'!H356)</f>
        <v>5</v>
      </c>
      <c r="I356" s="688">
        <f>IF('01. APC &amp; OPROC Manual Adj'!I356="-","-",
IF(ISNUMBER('01. APC &amp; OPROC Manual Adj'!I356),'01. APC &amp; OPROC Manual Adj'!I356*(1+VLOOKUP(LEFT($B356,2),'00. Adjustment factors'!$B$9:$M$51,I$1,FALSE)),
IF(ISNUMBER('01. APC &amp; OPROC ETO'!I356),'01. APC &amp; OPROC ETO'!I356*(1+VLOOKUP(LEFT($B356,2),'00. Adjustment factors'!$B$9:$M$51,I$1,FALSE)),"-")))</f>
        <v>2357.8045226757777</v>
      </c>
      <c r="J356" s="688">
        <f>IF('01. APC &amp; OPROC Manual Adj'!J356&lt;&gt;"",'01. APC &amp; OPROC Manual Adj'!J356,'01. APC &amp; OPROC ETO'!J356)</f>
        <v>7</v>
      </c>
      <c r="K356" s="688">
        <f>IF('01. APC &amp; OPROC Manual Adj'!K356="-","-",
IF(ISNUMBER('01. APC &amp; OPROC Manual Adj'!K356),'01. APC &amp; OPROC Manual Adj'!K356*(1+VLOOKUP(LEFT($B356,2),'00. Adjustment factors'!$B$9:$M$51,K$1,FALSE)),
IF(ISNUMBER('01. APC &amp; OPROC ETO'!K356),'01. APC &amp; OPROC ETO'!K356*(1+VLOOKUP(LEFT($B356,2),'00. Adjustment factors'!$B$9:$M$51,K$1,FALSE)),"-")))</f>
        <v>208.5597225610324</v>
      </c>
      <c r="L356" s="688" t="str">
        <f>'01. APC &amp; OPROC ETO'!L356</f>
        <v>No</v>
      </c>
      <c r="M356" s="689" t="str">
        <f>'01. APC &amp; OPROC ETO'!M356</f>
        <v>-</v>
      </c>
      <c r="N356" s="688" t="str">
        <f>IF('01. APC &amp; OPROC Manual Adj'!N356="-","-",
IF(ISNUMBER('01. APC &amp; OPROC Manual Adj'!N356),'01. APC &amp; OPROC Manual Adj'!N356*(1+VLOOKUP(LEFT($B356,2),'00. Adjustment factors'!$B$9:$M$51,N$1,FALSE)),
IF(ISNUMBER('01. APC &amp; OPROC ETO'!N356),'01. APC &amp; OPROC ETO'!N356*(1+VLOOKUP(LEFT($B356,2),'00. Adjustment factors'!$B$9:$M$51,N$1,FALSE)),"-")))</f>
        <v>-</v>
      </c>
      <c r="O356" s="688" t="str">
        <f>'01. APC &amp; OPROC ETO'!O356</f>
        <v/>
      </c>
      <c r="P356" s="690" t="str">
        <f>'01. APC &amp; OPROC ETO'!P356</f>
        <v/>
      </c>
      <c r="S356" s="359"/>
      <c r="T356" s="359"/>
    </row>
    <row r="357" spans="2:20" x14ac:dyDescent="0.2">
      <c r="B357" s="687" t="s">
        <v>736</v>
      </c>
      <c r="C357" s="636" t="s">
        <v>735</v>
      </c>
      <c r="D357" s="691" t="str">
        <f>IF('01. APC &amp; OPROC Manual Adj'!D357="-","-",
IF(ISNUMBER('01. APC &amp; OPROC Manual Adj'!D357),'01. APC &amp; OPROC Manual Adj'!D357*(1+VLOOKUP(LEFT($B357,2),'00. Adjustment factors'!$B$9:$M$51,D$1,FALSE)),
IF(ISNUMBER('01. APC &amp; OPROC ETO'!D357),'01. APC &amp; OPROC ETO'!D357*(1+VLOOKUP(LEFT($B357,2),'00. Adjustment factors'!$B$9:$M$51,D$1,FALSE)),"-")))</f>
        <v>-</v>
      </c>
      <c r="E357" s="688">
        <f>IF('01. APC &amp; OPROC Manual Adj'!E357="-","-",
IF(ISNUMBER('01. APC &amp; OPROC Manual Adj'!E357),'01. APC &amp; OPROC Manual Adj'!E357*(1+VLOOKUP(LEFT($B357,2),'00. Adjustment factors'!$B$9:$M$51,E$1,FALSE)),
IF(ISNUMBER('01. APC &amp; OPROC ETO'!E357),'01. APC &amp; OPROC ETO'!E357*(1+VLOOKUP(LEFT($B357,2),'00. Adjustment factors'!$B$9:$M$51,E$1,FALSE)),"-")))</f>
        <v>4033.6750648707593</v>
      </c>
      <c r="F357" s="688" t="str">
        <f>IF('01. APC &amp; OPROC Manual Adj'!F357="-","-",
IF(ISNUMBER('01. APC &amp; OPROC Manual Adj'!F357),'01. APC &amp; OPROC Manual Adj'!F357*(1+VLOOKUP(LEFT($B357,2),'00. Adjustment factors'!$B$9:$M$51,F$1,FALSE)),
IF(ISNUMBER('01. APC &amp; OPROC ETO'!F357),'01. APC &amp; OPROC ETO'!F357*(1+VLOOKUP(LEFT($B357,2),'00. Adjustment factors'!$B$9:$M$51,F$1,FALSE)),"-")))</f>
        <v>-</v>
      </c>
      <c r="G357" s="688" t="str">
        <f>IF('01. APC &amp; OPROC Manual Adj'!G357="-","-",
IF(ISNUMBER('01. APC &amp; OPROC Manual Adj'!G357),'01. APC &amp; OPROC Manual Adj'!G357*(1+VLOOKUP(LEFT($B357,2),'00. Adjustment factors'!$B$9:$M$51,G$1,FALSE)),
IF(ISNUMBER('01. APC &amp; OPROC ETO'!G357),'01. APC &amp; OPROC ETO'!G357*(1+VLOOKUP(LEFT($B357,2),'00. Adjustment factors'!$B$9:$M$51,G$1,FALSE)),"-")))</f>
        <v>-</v>
      </c>
      <c r="H357" s="688">
        <f>IF('01. APC &amp; OPROC Manual Adj'!H357&lt;&gt;"",'01. APC &amp; OPROC Manual Adj'!H357,'01. APC &amp; OPROC ETO'!H357)</f>
        <v>7</v>
      </c>
      <c r="I357" s="688">
        <f>IF('01. APC &amp; OPROC Manual Adj'!I357="-","-",
IF(ISNUMBER('01. APC &amp; OPROC Manual Adj'!I357),'01. APC &amp; OPROC Manual Adj'!I357*(1+VLOOKUP(LEFT($B357,2),'00. Adjustment factors'!$B$9:$M$51,I$1,FALSE)),
IF(ISNUMBER('01. APC &amp; OPROC ETO'!I357),'01. APC &amp; OPROC ETO'!I357*(1+VLOOKUP(LEFT($B357,2),'00. Adjustment factors'!$B$9:$M$51,I$1,FALSE)),"-")))</f>
        <v>3641.3851744600479</v>
      </c>
      <c r="J357" s="688">
        <f>IF('01. APC &amp; OPROC Manual Adj'!J357&lt;&gt;"",'01. APC &amp; OPROC Manual Adj'!J357,'01. APC &amp; OPROC ETO'!J357)</f>
        <v>15</v>
      </c>
      <c r="K357" s="688">
        <f>IF('01. APC &amp; OPROC Manual Adj'!K357="-","-",
IF(ISNUMBER('01. APC &amp; OPROC Manual Adj'!K357),'01. APC &amp; OPROC Manual Adj'!K357*(1+VLOOKUP(LEFT($B357,2),'00. Adjustment factors'!$B$9:$M$51,K$1,FALSE)),
IF(ISNUMBER('01. APC &amp; OPROC ETO'!K357),'01. APC &amp; OPROC ETO'!K357*(1+VLOOKUP(LEFT($B357,2),'00. Adjustment factors'!$B$9:$M$51,K$1,FALSE)),"-")))</f>
        <v>268.38388053469185</v>
      </c>
      <c r="L357" s="688" t="str">
        <f>'01. APC &amp; OPROC ETO'!L357</f>
        <v>No</v>
      </c>
      <c r="M357" s="689" t="str">
        <f>'01. APC &amp; OPROC ETO'!M357</f>
        <v>-</v>
      </c>
      <c r="N357" s="688" t="str">
        <f>IF('01. APC &amp; OPROC Manual Adj'!N357="-","-",
IF(ISNUMBER('01. APC &amp; OPROC Manual Adj'!N357),'01. APC &amp; OPROC Manual Adj'!N357*(1+VLOOKUP(LEFT($B357,2),'00. Adjustment factors'!$B$9:$M$51,N$1,FALSE)),
IF(ISNUMBER('01. APC &amp; OPROC ETO'!N357),'01. APC &amp; OPROC ETO'!N357*(1+VLOOKUP(LEFT($B357,2),'00. Adjustment factors'!$B$9:$M$51,N$1,FALSE)),"-")))</f>
        <v>-</v>
      </c>
      <c r="O357" s="688" t="str">
        <f>'01. APC &amp; OPROC ETO'!O357</f>
        <v/>
      </c>
      <c r="P357" s="690" t="str">
        <f>'01. APC &amp; OPROC ETO'!P357</f>
        <v/>
      </c>
      <c r="S357" s="359"/>
      <c r="T357" s="359"/>
    </row>
    <row r="358" spans="2:20" x14ac:dyDescent="0.2">
      <c r="B358" s="687" t="s">
        <v>734</v>
      </c>
      <c r="C358" s="636" t="s">
        <v>733</v>
      </c>
      <c r="D358" s="691" t="str">
        <f>IF('01. APC &amp; OPROC Manual Adj'!D358="-","-",
IF(ISNUMBER('01. APC &amp; OPROC Manual Adj'!D358),'01. APC &amp; OPROC Manual Adj'!D358*(1+VLOOKUP(LEFT($B358,2),'00. Adjustment factors'!$B$9:$M$51,D$1,FALSE)),
IF(ISNUMBER('01. APC &amp; OPROC ETO'!D358),'01. APC &amp; OPROC ETO'!D358*(1+VLOOKUP(LEFT($B358,2),'00. Adjustment factors'!$B$9:$M$51,D$1,FALSE)),"-")))</f>
        <v>-</v>
      </c>
      <c r="E358" s="688">
        <f>IF('01. APC &amp; OPROC Manual Adj'!E358="-","-",
IF(ISNUMBER('01. APC &amp; OPROC Manual Adj'!E358),'01. APC &amp; OPROC Manual Adj'!E358*(1+VLOOKUP(LEFT($B358,2),'00. Adjustment factors'!$B$9:$M$51,E$1,FALSE)),
IF(ISNUMBER('01. APC &amp; OPROC ETO'!E358),'01. APC &amp; OPROC ETO'!E358*(1+VLOOKUP(LEFT($B358,2),'00. Adjustment factors'!$B$9:$M$51,E$1,FALSE)),"-")))</f>
        <v>2402.5215050023871</v>
      </c>
      <c r="F358" s="688" t="str">
        <f>IF('01. APC &amp; OPROC Manual Adj'!F358="-","-",
IF(ISNUMBER('01. APC &amp; OPROC Manual Adj'!F358),'01. APC &amp; OPROC Manual Adj'!F358*(1+VLOOKUP(LEFT($B358,2),'00. Adjustment factors'!$B$9:$M$51,F$1,FALSE)),
IF(ISNUMBER('01. APC &amp; OPROC ETO'!F358),'01. APC &amp; OPROC ETO'!F358*(1+VLOOKUP(LEFT($B358,2),'00. Adjustment factors'!$B$9:$M$51,F$1,FALSE)),"-")))</f>
        <v>-</v>
      </c>
      <c r="G358" s="688" t="str">
        <f>IF('01. APC &amp; OPROC Manual Adj'!G358="-","-",
IF(ISNUMBER('01. APC &amp; OPROC Manual Adj'!G358),'01. APC &amp; OPROC Manual Adj'!G358*(1+VLOOKUP(LEFT($B358,2),'00. Adjustment factors'!$B$9:$M$51,G$1,FALSE)),
IF(ISNUMBER('01. APC &amp; OPROC ETO'!G358),'01. APC &amp; OPROC ETO'!G358*(1+VLOOKUP(LEFT($B358,2),'00. Adjustment factors'!$B$9:$M$51,G$1,FALSE)),"-")))</f>
        <v>-</v>
      </c>
      <c r="H358" s="688">
        <f>IF('01. APC &amp; OPROC Manual Adj'!H358&lt;&gt;"",'01. APC &amp; OPROC Manual Adj'!H358,'01. APC &amp; OPROC ETO'!H358)</f>
        <v>5</v>
      </c>
      <c r="I358" s="688">
        <f>IF('01. APC &amp; OPROC Manual Adj'!I358="-","-",
IF(ISNUMBER('01. APC &amp; OPROC Manual Adj'!I358),'01. APC &amp; OPROC Manual Adj'!I358*(1+VLOOKUP(LEFT($B358,2),'00. Adjustment factors'!$B$9:$M$51,I$1,FALSE)),
IF(ISNUMBER('01. APC &amp; OPROC ETO'!I358),'01. APC &amp; OPROC ETO'!I358*(1+VLOOKUP(LEFT($B358,2),'00. Adjustment factors'!$B$9:$M$51,I$1,FALSE)),"-")))</f>
        <v>2379.1467187862049</v>
      </c>
      <c r="J358" s="688">
        <f>IF('01. APC &amp; OPROC Manual Adj'!J358&lt;&gt;"",'01. APC &amp; OPROC Manual Adj'!J358,'01. APC &amp; OPROC ETO'!J358)</f>
        <v>5</v>
      </c>
      <c r="K358" s="688">
        <f>IF('01. APC &amp; OPROC Manual Adj'!K358="-","-",
IF(ISNUMBER('01. APC &amp; OPROC Manual Adj'!K358),'01. APC &amp; OPROC Manual Adj'!K358*(1+VLOOKUP(LEFT($B358,2),'00. Adjustment factors'!$B$9:$M$51,K$1,FALSE)),
IF(ISNUMBER('01. APC &amp; OPROC ETO'!K358),'01. APC &amp; OPROC ETO'!K358*(1+VLOOKUP(LEFT($B358,2),'00. Adjustment factors'!$B$9:$M$51,K$1,FALSE)),"-")))</f>
        <v>268.38388053469185</v>
      </c>
      <c r="L358" s="688" t="str">
        <f>'01. APC &amp; OPROC ETO'!L358</f>
        <v>No</v>
      </c>
      <c r="M358" s="689" t="str">
        <f>'01. APC &amp; OPROC ETO'!M358</f>
        <v>-</v>
      </c>
      <c r="N358" s="688" t="str">
        <f>IF('01. APC &amp; OPROC Manual Adj'!N358="-","-",
IF(ISNUMBER('01. APC &amp; OPROC Manual Adj'!N358),'01. APC &amp; OPROC Manual Adj'!N358*(1+VLOOKUP(LEFT($B358,2),'00. Adjustment factors'!$B$9:$M$51,N$1,FALSE)),
IF(ISNUMBER('01. APC &amp; OPROC ETO'!N358),'01. APC &amp; OPROC ETO'!N358*(1+VLOOKUP(LEFT($B358,2),'00. Adjustment factors'!$B$9:$M$51,N$1,FALSE)),"-")))</f>
        <v>-</v>
      </c>
      <c r="O358" s="688" t="str">
        <f>'01. APC &amp; OPROC ETO'!O358</f>
        <v/>
      </c>
      <c r="P358" s="690" t="str">
        <f>'01. APC &amp; OPROC ETO'!P358</f>
        <v/>
      </c>
      <c r="S358" s="359"/>
      <c r="T358" s="359"/>
    </row>
    <row r="359" spans="2:20" x14ac:dyDescent="0.2">
      <c r="B359" s="687" t="s">
        <v>732</v>
      </c>
      <c r="C359" s="636" t="s">
        <v>731</v>
      </c>
      <c r="D359" s="691" t="str">
        <f>IF('01. APC &amp; OPROC Manual Adj'!D359="-","-",
IF(ISNUMBER('01. APC &amp; OPROC Manual Adj'!D359),'01. APC &amp; OPROC Manual Adj'!D359*(1+VLOOKUP(LEFT($B359,2),'00. Adjustment factors'!$B$9:$M$51,D$1,FALSE)),
IF(ISNUMBER('01. APC &amp; OPROC ETO'!D359),'01. APC &amp; OPROC ETO'!D359*(1+VLOOKUP(LEFT($B359,2),'00. Adjustment factors'!$B$9:$M$51,D$1,FALSE)),"-")))</f>
        <v>-</v>
      </c>
      <c r="E359" s="688">
        <f>IF('01. APC &amp; OPROC Manual Adj'!E359="-","-",
IF(ISNUMBER('01. APC &amp; OPROC Manual Adj'!E359),'01. APC &amp; OPROC Manual Adj'!E359*(1+VLOOKUP(LEFT($B359,2),'00. Adjustment factors'!$B$9:$M$51,E$1,FALSE)),
IF(ISNUMBER('01. APC &amp; OPROC ETO'!E359),'01. APC &amp; OPROC ETO'!E359*(1+VLOOKUP(LEFT($B359,2),'00. Adjustment factors'!$B$9:$M$51,E$1,FALSE)),"-")))</f>
        <v>1076.2564609972624</v>
      </c>
      <c r="F359" s="688" t="str">
        <f>IF('01. APC &amp; OPROC Manual Adj'!F359="-","-",
IF(ISNUMBER('01. APC &amp; OPROC Manual Adj'!F359),'01. APC &amp; OPROC Manual Adj'!F359*(1+VLOOKUP(LEFT($B359,2),'00. Adjustment factors'!$B$9:$M$51,F$1,FALSE)),
IF(ISNUMBER('01. APC &amp; OPROC ETO'!F359),'01. APC &amp; OPROC ETO'!F359*(1+VLOOKUP(LEFT($B359,2),'00. Adjustment factors'!$B$9:$M$51,F$1,FALSE)),"-")))</f>
        <v>-</v>
      </c>
      <c r="G359" s="688" t="str">
        <f>IF('01. APC &amp; OPROC Manual Adj'!G359="-","-",
IF(ISNUMBER('01. APC &amp; OPROC Manual Adj'!G359),'01. APC &amp; OPROC Manual Adj'!G359*(1+VLOOKUP(LEFT($B359,2),'00. Adjustment factors'!$B$9:$M$51,G$1,FALSE)),
IF(ISNUMBER('01. APC &amp; OPROC ETO'!G359),'01. APC &amp; OPROC ETO'!G359*(1+VLOOKUP(LEFT($B359,2),'00. Adjustment factors'!$B$9:$M$51,G$1,FALSE)),"-")))</f>
        <v>-</v>
      </c>
      <c r="H359" s="688">
        <f>IF('01. APC &amp; OPROC Manual Adj'!H359&lt;&gt;"",'01. APC &amp; OPROC Manual Adj'!H359,'01. APC &amp; OPROC ETO'!H359)</f>
        <v>5</v>
      </c>
      <c r="I359" s="688">
        <f>IF('01. APC &amp; OPROC Manual Adj'!I359="-","-",
IF(ISNUMBER('01. APC &amp; OPROC Manual Adj'!I359),'01. APC &amp; OPROC Manual Adj'!I359*(1+VLOOKUP(LEFT($B359,2),'00. Adjustment factors'!$B$9:$M$51,I$1,FALSE)),
IF(ISNUMBER('01. APC &amp; OPROC ETO'!I359),'01. APC &amp; OPROC ETO'!I359*(1+VLOOKUP(LEFT($B359,2),'00. Adjustment factors'!$B$9:$M$51,I$1,FALSE)),"-")))</f>
        <v>1710.4245739928162</v>
      </c>
      <c r="J359" s="688">
        <f>IF('01. APC &amp; OPROC Manual Adj'!J359&lt;&gt;"",'01. APC &amp; OPROC Manual Adj'!J359,'01. APC &amp; OPROC ETO'!J359)</f>
        <v>6</v>
      </c>
      <c r="K359" s="688">
        <f>IF('01. APC &amp; OPROC Manual Adj'!K359="-","-",
IF(ISNUMBER('01. APC &amp; OPROC Manual Adj'!K359),'01. APC &amp; OPROC Manual Adj'!K359*(1+VLOOKUP(LEFT($B359,2),'00. Adjustment factors'!$B$9:$M$51,K$1,FALSE)),
IF(ISNUMBER('01. APC &amp; OPROC ETO'!K359),'01. APC &amp; OPROC ETO'!K359*(1+VLOOKUP(LEFT($B359,2),'00. Adjustment factors'!$B$9:$M$51,K$1,FALSE)),"-")))</f>
        <v>208.5597225610324</v>
      </c>
      <c r="L359" s="688" t="str">
        <f>'01. APC &amp; OPROC ETO'!L359</f>
        <v>No</v>
      </c>
      <c r="M359" s="689" t="str">
        <f>'01. APC &amp; OPROC ETO'!M359</f>
        <v>-</v>
      </c>
      <c r="N359" s="688" t="str">
        <f>IF('01. APC &amp; OPROC Manual Adj'!N359="-","-",
IF(ISNUMBER('01. APC &amp; OPROC Manual Adj'!N359),'01. APC &amp; OPROC Manual Adj'!N359*(1+VLOOKUP(LEFT($B359,2),'00. Adjustment factors'!$B$9:$M$51,N$1,FALSE)),
IF(ISNUMBER('01. APC &amp; OPROC ETO'!N359),'01. APC &amp; OPROC ETO'!N359*(1+VLOOKUP(LEFT($B359,2),'00. Adjustment factors'!$B$9:$M$51,N$1,FALSE)),"-")))</f>
        <v>-</v>
      </c>
      <c r="O359" s="688" t="str">
        <f>'01. APC &amp; OPROC ETO'!O359</f>
        <v/>
      </c>
      <c r="P359" s="690" t="str">
        <f>'01. APC &amp; OPROC ETO'!P359</f>
        <v/>
      </c>
      <c r="S359" s="359"/>
      <c r="T359" s="359"/>
    </row>
    <row r="360" spans="2:20" x14ac:dyDescent="0.2">
      <c r="B360" s="687" t="s">
        <v>730</v>
      </c>
      <c r="C360" s="636" t="s">
        <v>729</v>
      </c>
      <c r="D360" s="691" t="str">
        <f>IF('01. APC &amp; OPROC Manual Adj'!D360="-","-",
IF(ISNUMBER('01. APC &amp; OPROC Manual Adj'!D360),'01. APC &amp; OPROC Manual Adj'!D360*(1+VLOOKUP(LEFT($B360,2),'00. Adjustment factors'!$B$9:$M$51,D$1,FALSE)),
IF(ISNUMBER('01. APC &amp; OPROC ETO'!D360),'01. APC &amp; OPROC ETO'!D360*(1+VLOOKUP(LEFT($B360,2),'00. Adjustment factors'!$B$9:$M$51,D$1,FALSE)),"-")))</f>
        <v>-</v>
      </c>
      <c r="E360" s="688">
        <f>IF('01. APC &amp; OPROC Manual Adj'!E360="-","-",
IF(ISNUMBER('01. APC &amp; OPROC Manual Adj'!E360),'01. APC &amp; OPROC Manual Adj'!E360*(1+VLOOKUP(LEFT($B360,2),'00. Adjustment factors'!$B$9:$M$51,E$1,FALSE)),
IF(ISNUMBER('01. APC &amp; OPROC ETO'!E360),'01. APC &amp; OPROC ETO'!E360*(1+VLOOKUP(LEFT($B360,2),'00. Adjustment factors'!$B$9:$M$51,E$1,FALSE)),"-")))</f>
        <v>2316.1364255078006</v>
      </c>
      <c r="F360" s="688" t="str">
        <f>IF('01. APC &amp; OPROC Manual Adj'!F360="-","-",
IF(ISNUMBER('01. APC &amp; OPROC Manual Adj'!F360),'01. APC &amp; OPROC Manual Adj'!F360*(1+VLOOKUP(LEFT($B360,2),'00. Adjustment factors'!$B$9:$M$51,F$1,FALSE)),
IF(ISNUMBER('01. APC &amp; OPROC ETO'!F360),'01. APC &amp; OPROC ETO'!F360*(1+VLOOKUP(LEFT($B360,2),'00. Adjustment factors'!$B$9:$M$51,F$1,FALSE)),"-")))</f>
        <v>-</v>
      </c>
      <c r="G360" s="688" t="str">
        <f>IF('01. APC &amp; OPROC Manual Adj'!G360="-","-",
IF(ISNUMBER('01. APC &amp; OPROC Manual Adj'!G360),'01. APC &amp; OPROC Manual Adj'!G360*(1+VLOOKUP(LEFT($B360,2),'00. Adjustment factors'!$B$9:$M$51,G$1,FALSE)),
IF(ISNUMBER('01. APC &amp; OPROC ETO'!G360),'01. APC &amp; OPROC ETO'!G360*(1+VLOOKUP(LEFT($B360,2),'00. Adjustment factors'!$B$9:$M$51,G$1,FALSE)),"-")))</f>
        <v>-</v>
      </c>
      <c r="H360" s="688">
        <f>IF('01. APC &amp; OPROC Manual Adj'!H360&lt;&gt;"",'01. APC &amp; OPROC Manual Adj'!H360,'01. APC &amp; OPROC ETO'!H360)</f>
        <v>8</v>
      </c>
      <c r="I360" s="688">
        <f>IF('01. APC &amp; OPROC Manual Adj'!I360="-","-",
IF(ISNUMBER('01. APC &amp; OPROC Manual Adj'!I360),'01. APC &amp; OPROC Manual Adj'!I360*(1+VLOOKUP(LEFT($B360,2),'00. Adjustment factors'!$B$9:$M$51,I$1,FALSE)),
IF(ISNUMBER('01. APC &amp; OPROC ETO'!I360),'01. APC &amp; OPROC ETO'!I360*(1+VLOOKUP(LEFT($B360,2),'00. Adjustment factors'!$B$9:$M$51,I$1,FALSE)),"-")))</f>
        <v>2287.6801640272306</v>
      </c>
      <c r="J360" s="688">
        <f>IF('01. APC &amp; OPROC Manual Adj'!J360&lt;&gt;"",'01. APC &amp; OPROC Manual Adj'!J360,'01. APC &amp; OPROC ETO'!J360)</f>
        <v>9</v>
      </c>
      <c r="K360" s="688">
        <f>IF('01. APC &amp; OPROC Manual Adj'!K360="-","-",
IF(ISNUMBER('01. APC &amp; OPROC Manual Adj'!K360),'01. APC &amp; OPROC Manual Adj'!K360*(1+VLOOKUP(LEFT($B360,2),'00. Adjustment factors'!$B$9:$M$51,K$1,FALSE)),
IF(ISNUMBER('01. APC &amp; OPROC ETO'!K360),'01. APC &amp; OPROC ETO'!K360*(1+VLOOKUP(LEFT($B360,2),'00. Adjustment factors'!$B$9:$M$51,K$1,FALSE)),"-")))</f>
        <v>268.38388053469185</v>
      </c>
      <c r="L360" s="688" t="str">
        <f>'01. APC &amp; OPROC ETO'!L360</f>
        <v>No</v>
      </c>
      <c r="M360" s="689" t="str">
        <f>'01. APC &amp; OPROC ETO'!M360</f>
        <v>-</v>
      </c>
      <c r="N360" s="688" t="str">
        <f>IF('01. APC &amp; OPROC Manual Adj'!N360="-","-",
IF(ISNUMBER('01. APC &amp; OPROC Manual Adj'!N360),'01. APC &amp; OPROC Manual Adj'!N360*(1+VLOOKUP(LEFT($B360,2),'00. Adjustment factors'!$B$9:$M$51,N$1,FALSE)),
IF(ISNUMBER('01. APC &amp; OPROC ETO'!N360),'01. APC &amp; OPROC ETO'!N360*(1+VLOOKUP(LEFT($B360,2),'00. Adjustment factors'!$B$9:$M$51,N$1,FALSE)),"-")))</f>
        <v>-</v>
      </c>
      <c r="O360" s="688" t="str">
        <f>'01. APC &amp; OPROC ETO'!O360</f>
        <v/>
      </c>
      <c r="P360" s="690" t="str">
        <f>'01. APC &amp; OPROC ETO'!P360</f>
        <v/>
      </c>
      <c r="S360" s="359"/>
      <c r="T360" s="359"/>
    </row>
    <row r="361" spans="2:20" x14ac:dyDescent="0.2">
      <c r="B361" s="687" t="s">
        <v>1147</v>
      </c>
      <c r="C361" s="636" t="s">
        <v>2313</v>
      </c>
      <c r="D361" s="691">
        <f>IF('01. APC &amp; OPROC Manual Adj'!D361="-","-",
IF(ISNUMBER('01. APC &amp; OPROC Manual Adj'!D361),'01. APC &amp; OPROC Manual Adj'!D361*(1+VLOOKUP(LEFT($B361,2),'00. Adjustment factors'!$B$9:$M$51,D$1,FALSE)),
IF(ISNUMBER('01. APC &amp; OPROC ETO'!D361),'01. APC &amp; OPROC ETO'!D361*(1+VLOOKUP(LEFT($B361,2),'00. Adjustment factors'!$B$9:$M$51,D$1,FALSE)),"-")))</f>
        <v>317.084056497777</v>
      </c>
      <c r="E361" s="688">
        <f>IF('01. APC &amp; OPROC Manual Adj'!E361="-","-",
IF(ISNUMBER('01. APC &amp; OPROC Manual Adj'!E361),'01. APC &amp; OPROC Manual Adj'!E361*(1+VLOOKUP(LEFT($B361,2),'00. Adjustment factors'!$B$9:$M$51,E$1,FALSE)),
IF(ISNUMBER('01. APC &amp; OPROC ETO'!E361),'01. APC &amp; OPROC ETO'!E361*(1+VLOOKUP(LEFT($B361,2),'00. Adjustment factors'!$B$9:$M$51,E$1,FALSE)),"-")))</f>
        <v>926.86108822427116</v>
      </c>
      <c r="F361" s="688" t="str">
        <f>IF('01. APC &amp; OPROC Manual Adj'!F361="-","-",
IF(ISNUMBER('01. APC &amp; OPROC Manual Adj'!F361),'01. APC &amp; OPROC Manual Adj'!F361*(1+VLOOKUP(LEFT($B361,2),'00. Adjustment factors'!$B$9:$M$51,F$1,FALSE)),
IF(ISNUMBER('01. APC &amp; OPROC ETO'!F361),'01. APC &amp; OPROC ETO'!F361*(1+VLOOKUP(LEFT($B361,2),'00. Adjustment factors'!$B$9:$M$51,F$1,FALSE)),"-")))</f>
        <v>-</v>
      </c>
      <c r="G361" s="688" t="str">
        <f>IF('01. APC &amp; OPROC Manual Adj'!G361="-","-",
IF(ISNUMBER('01. APC &amp; OPROC Manual Adj'!G361),'01. APC &amp; OPROC Manual Adj'!G361*(1+VLOOKUP(LEFT($B361,2),'00. Adjustment factors'!$B$9:$M$51,G$1,FALSE)),
IF(ISNUMBER('01. APC &amp; OPROC ETO'!G361),'01. APC &amp; OPROC ETO'!G361*(1+VLOOKUP(LEFT($B361,2),'00. Adjustment factors'!$B$9:$M$51,G$1,FALSE)),"-")))</f>
        <v>-</v>
      </c>
      <c r="H361" s="688">
        <f>IF('01. APC &amp; OPROC Manual Adj'!H361&lt;&gt;"",'01. APC &amp; OPROC Manual Adj'!H361,'01. APC &amp; OPROC ETO'!H361)</f>
        <v>5</v>
      </c>
      <c r="I361" s="688">
        <f>IF('01. APC &amp; OPROC Manual Adj'!I361="-","-",
IF(ISNUMBER('01. APC &amp; OPROC Manual Adj'!I361),'01. APC &amp; OPROC Manual Adj'!I361*(1+VLOOKUP(LEFT($B361,2),'00. Adjustment factors'!$B$9:$M$51,I$1,FALSE)),
IF(ISNUMBER('01. APC &amp; OPROC ETO'!I361),'01. APC &amp; OPROC ETO'!I361*(1+VLOOKUP(LEFT($B361,2),'00. Adjustment factors'!$B$9:$M$51,I$1,FALSE)),"-")))</f>
        <v>1119.9571482709944</v>
      </c>
      <c r="J361" s="688">
        <f>IF('01. APC &amp; OPROC Manual Adj'!J361&lt;&gt;"",'01. APC &amp; OPROC Manual Adj'!J361,'01. APC &amp; OPROC ETO'!J361)</f>
        <v>5</v>
      </c>
      <c r="K361" s="688">
        <f>IF('01. APC &amp; OPROC Manual Adj'!K361="-","-",
IF(ISNUMBER('01. APC &amp; OPROC Manual Adj'!K361),'01. APC &amp; OPROC Manual Adj'!K361*(1+VLOOKUP(LEFT($B361,2),'00. Adjustment factors'!$B$9:$M$51,K$1,FALSE)),
IF(ISNUMBER('01. APC &amp; OPROC ETO'!K361),'01. APC &amp; OPROC ETO'!K361*(1+VLOOKUP(LEFT($B361,2),'00. Adjustment factors'!$B$9:$M$51,K$1,FALSE)),"-")))</f>
        <v>208.5597225610324</v>
      </c>
      <c r="L361" s="688" t="str">
        <f>'01. APC &amp; OPROC ETO'!L361</f>
        <v>No</v>
      </c>
      <c r="M361" s="689" t="str">
        <f>'01. APC &amp; OPROC ETO'!M361</f>
        <v>-</v>
      </c>
      <c r="N361" s="688" t="str">
        <f>IF('01. APC &amp; OPROC Manual Adj'!N361="-","-",
IF(ISNUMBER('01. APC &amp; OPROC Manual Adj'!N361),'01. APC &amp; OPROC Manual Adj'!N361*(1+VLOOKUP(LEFT($B361,2),'00. Adjustment factors'!$B$9:$M$51,N$1,FALSE)),
IF(ISNUMBER('01. APC &amp; OPROC ETO'!N361),'01. APC &amp; OPROC ETO'!N361*(1+VLOOKUP(LEFT($B361,2),'00. Adjustment factors'!$B$9:$M$51,N$1,FALSE)),"-")))</f>
        <v>-</v>
      </c>
      <c r="O361" s="688" t="str">
        <f>'01. APC &amp; OPROC ETO'!O361</f>
        <v/>
      </c>
      <c r="P361" s="690" t="str">
        <f>'01. APC &amp; OPROC ETO'!P361</f>
        <v/>
      </c>
      <c r="S361" s="359"/>
      <c r="T361" s="359"/>
    </row>
    <row r="362" spans="2:20" x14ac:dyDescent="0.2">
      <c r="B362" s="687" t="s">
        <v>1148</v>
      </c>
      <c r="C362" s="636" t="s">
        <v>2314</v>
      </c>
      <c r="D362" s="691" t="str">
        <f>IF('01. APC &amp; OPROC Manual Adj'!D362="-","-",
IF(ISNUMBER('01. APC &amp; OPROC Manual Adj'!D362),'01. APC &amp; OPROC Manual Adj'!D362*(1+VLOOKUP(LEFT($B362,2),'00. Adjustment factors'!$B$9:$M$51,D$1,FALSE)),
IF(ISNUMBER('01. APC &amp; OPROC ETO'!D362),'01. APC &amp; OPROC ETO'!D362*(1+VLOOKUP(LEFT($B362,2),'00. Adjustment factors'!$B$9:$M$51,D$1,FALSE)),"-")))</f>
        <v>-</v>
      </c>
      <c r="E362" s="688">
        <f>IF('01. APC &amp; OPROC Manual Adj'!E362="-","-",
IF(ISNUMBER('01. APC &amp; OPROC Manual Adj'!E362),'01. APC &amp; OPROC Manual Adj'!E362*(1+VLOOKUP(LEFT($B362,2),'00. Adjustment factors'!$B$9:$M$51,E$1,FALSE)),
IF(ISNUMBER('01. APC &amp; OPROC ETO'!E362),'01. APC &amp; OPROC ETO'!E362*(1+VLOOKUP(LEFT($B362,2),'00. Adjustment factors'!$B$9:$M$51,E$1,FALSE)),"-")))</f>
        <v>1022.3928231947552</v>
      </c>
      <c r="F362" s="688" t="str">
        <f>IF('01. APC &amp; OPROC Manual Adj'!F362="-","-",
IF(ISNUMBER('01. APC &amp; OPROC Manual Adj'!F362),'01. APC &amp; OPROC Manual Adj'!F362*(1+VLOOKUP(LEFT($B362,2),'00. Adjustment factors'!$B$9:$M$51,F$1,FALSE)),
IF(ISNUMBER('01. APC &amp; OPROC ETO'!F362),'01. APC &amp; OPROC ETO'!F362*(1+VLOOKUP(LEFT($B362,2),'00. Adjustment factors'!$B$9:$M$51,F$1,FALSE)),"-")))</f>
        <v>-</v>
      </c>
      <c r="G362" s="688" t="str">
        <f>IF('01. APC &amp; OPROC Manual Adj'!G362="-","-",
IF(ISNUMBER('01. APC &amp; OPROC Manual Adj'!G362),'01. APC &amp; OPROC Manual Adj'!G362*(1+VLOOKUP(LEFT($B362,2),'00. Adjustment factors'!$B$9:$M$51,G$1,FALSE)),
IF(ISNUMBER('01. APC &amp; OPROC ETO'!G362),'01. APC &amp; OPROC ETO'!G362*(1+VLOOKUP(LEFT($B362,2),'00. Adjustment factors'!$B$9:$M$51,G$1,FALSE)),"-")))</f>
        <v>-</v>
      </c>
      <c r="H362" s="688">
        <f>IF('01. APC &amp; OPROC Manual Adj'!H362&lt;&gt;"",'01. APC &amp; OPROC Manual Adj'!H362,'01. APC &amp; OPROC ETO'!H362)</f>
        <v>5</v>
      </c>
      <c r="I362" s="688">
        <f>IF('01. APC &amp; OPROC Manual Adj'!I362="-","-",
IF(ISNUMBER('01. APC &amp; OPROC Manual Adj'!I362),'01. APC &amp; OPROC Manual Adj'!I362*(1+VLOOKUP(LEFT($B362,2),'00. Adjustment factors'!$B$9:$M$51,I$1,FALSE)),
IF(ISNUMBER('01. APC &amp; OPROC ETO'!I362),'01. APC &amp; OPROC ETO'!I362*(1+VLOOKUP(LEFT($B362,2),'00. Adjustment factors'!$B$9:$M$51,I$1,FALSE)),"-")))</f>
        <v>1110.8104927950969</v>
      </c>
      <c r="J362" s="688">
        <f>IF('01. APC &amp; OPROC Manual Adj'!J362&lt;&gt;"",'01. APC &amp; OPROC Manual Adj'!J362,'01. APC &amp; OPROC ETO'!J362)</f>
        <v>5</v>
      </c>
      <c r="K362" s="688">
        <f>IF('01. APC &amp; OPROC Manual Adj'!K362="-","-",
IF(ISNUMBER('01. APC &amp; OPROC Manual Adj'!K362),'01. APC &amp; OPROC Manual Adj'!K362*(1+VLOOKUP(LEFT($B362,2),'00. Adjustment factors'!$B$9:$M$51,K$1,FALSE)),
IF(ISNUMBER('01. APC &amp; OPROC ETO'!K362),'01. APC &amp; OPROC ETO'!K362*(1+VLOOKUP(LEFT($B362,2),'00. Adjustment factors'!$B$9:$M$51,K$1,FALSE)),"-")))</f>
        <v>268.38388053469185</v>
      </c>
      <c r="L362" s="688" t="str">
        <f>'01. APC &amp; OPROC ETO'!L362</f>
        <v>No</v>
      </c>
      <c r="M362" s="689" t="str">
        <f>'01. APC &amp; OPROC ETO'!M362</f>
        <v>-</v>
      </c>
      <c r="N362" s="688" t="str">
        <f>IF('01. APC &amp; OPROC Manual Adj'!N362="-","-",
IF(ISNUMBER('01. APC &amp; OPROC Manual Adj'!N362),'01. APC &amp; OPROC Manual Adj'!N362*(1+VLOOKUP(LEFT($B362,2),'00. Adjustment factors'!$B$9:$M$51,N$1,FALSE)),
IF(ISNUMBER('01. APC &amp; OPROC ETO'!N362),'01. APC &amp; OPROC ETO'!N362*(1+VLOOKUP(LEFT($B362,2),'00. Adjustment factors'!$B$9:$M$51,N$1,FALSE)),"-")))</f>
        <v>-</v>
      </c>
      <c r="O362" s="688" t="str">
        <f>'01. APC &amp; OPROC ETO'!O362</f>
        <v/>
      </c>
      <c r="P362" s="690" t="str">
        <f>'01. APC &amp; OPROC ETO'!P362</f>
        <v/>
      </c>
      <c r="S362" s="359"/>
      <c r="T362" s="359"/>
    </row>
    <row r="363" spans="2:20" x14ac:dyDescent="0.2">
      <c r="B363" s="687" t="s">
        <v>728</v>
      </c>
      <c r="C363" s="636" t="s">
        <v>727</v>
      </c>
      <c r="D363" s="691" t="str">
        <f>IF('01. APC &amp; OPROC Manual Adj'!D363="-","-",
IF(ISNUMBER('01. APC &amp; OPROC Manual Adj'!D363),'01. APC &amp; OPROC Manual Adj'!D363*(1+VLOOKUP(LEFT($B363,2),'00. Adjustment factors'!$B$9:$M$51,D$1,FALSE)),
IF(ISNUMBER('01. APC &amp; OPROC ETO'!D363),'01. APC &amp; OPROC ETO'!D363*(1+VLOOKUP(LEFT($B363,2),'00. Adjustment factors'!$B$9:$M$51,D$1,FALSE)),"-")))</f>
        <v>-</v>
      </c>
      <c r="E363" s="688">
        <f>IF('01. APC &amp; OPROC Manual Adj'!E363="-","-",
IF(ISNUMBER('01. APC &amp; OPROC Manual Adj'!E363),'01. APC &amp; OPROC Manual Adj'!E363*(1+VLOOKUP(LEFT($B363,2),'00. Adjustment factors'!$B$9:$M$51,E$1,FALSE)),
IF(ISNUMBER('01. APC &amp; OPROC ETO'!E363),'01. APC &amp; OPROC ETO'!E363*(1+VLOOKUP(LEFT($B363,2),'00. Adjustment factors'!$B$9:$M$51,E$1,FALSE)),"-")))</f>
        <v>604.69555646210677</v>
      </c>
      <c r="F363" s="688" t="str">
        <f>IF('01. APC &amp; OPROC Manual Adj'!F363="-","-",
IF(ISNUMBER('01. APC &amp; OPROC Manual Adj'!F363),'01. APC &amp; OPROC Manual Adj'!F363*(1+VLOOKUP(LEFT($B363,2),'00. Adjustment factors'!$B$9:$M$51,F$1,FALSE)),
IF(ISNUMBER('01. APC &amp; OPROC ETO'!F363),'01. APC &amp; OPROC ETO'!F363*(1+VLOOKUP(LEFT($B363,2),'00. Adjustment factors'!$B$9:$M$51,F$1,FALSE)),"-")))</f>
        <v>-</v>
      </c>
      <c r="G363" s="688" t="str">
        <f>IF('01. APC &amp; OPROC Manual Adj'!G363="-","-",
IF(ISNUMBER('01. APC &amp; OPROC Manual Adj'!G363),'01. APC &amp; OPROC Manual Adj'!G363*(1+VLOOKUP(LEFT($B363,2),'00. Adjustment factors'!$B$9:$M$51,G$1,FALSE)),
IF(ISNUMBER('01. APC &amp; OPROC ETO'!G363),'01. APC &amp; OPROC ETO'!G363*(1+VLOOKUP(LEFT($B363,2),'00. Adjustment factors'!$B$9:$M$51,G$1,FALSE)),"-")))</f>
        <v>-</v>
      </c>
      <c r="H363" s="688">
        <f>IF('01. APC &amp; OPROC Manual Adj'!H363&lt;&gt;"",'01. APC &amp; OPROC Manual Adj'!H363,'01. APC &amp; OPROC ETO'!H363)</f>
        <v>5</v>
      </c>
      <c r="I363" s="688">
        <f>IF('01. APC &amp; OPROC Manual Adj'!I363="-","-",
IF(ISNUMBER('01. APC &amp; OPROC Manual Adj'!I363),'01. APC &amp; OPROC Manual Adj'!I363*(1+VLOOKUP(LEFT($B363,2),'00. Adjustment factors'!$B$9:$M$51,I$1,FALSE)),
IF(ISNUMBER('01. APC &amp; OPROC ETO'!I363),'01. APC &amp; OPROC ETO'!I363*(1+VLOOKUP(LEFT($B363,2),'00. Adjustment factors'!$B$9:$M$51,I$1,FALSE)),"-")))</f>
        <v>642.29847341857385</v>
      </c>
      <c r="J363" s="688">
        <f>IF('01. APC &amp; OPROC Manual Adj'!J363&lt;&gt;"",'01. APC &amp; OPROC Manual Adj'!J363,'01. APC &amp; OPROC ETO'!J363)</f>
        <v>5</v>
      </c>
      <c r="K363" s="688">
        <f>IF('01. APC &amp; OPROC Manual Adj'!K363="-","-",
IF(ISNUMBER('01. APC &amp; OPROC Manual Adj'!K363),'01. APC &amp; OPROC Manual Adj'!K363*(1+VLOOKUP(LEFT($B363,2),'00. Adjustment factors'!$B$9:$M$51,K$1,FALSE)),
IF(ISNUMBER('01. APC &amp; OPROC ETO'!K363),'01. APC &amp; OPROC ETO'!K363*(1+VLOOKUP(LEFT($B363,2),'00. Adjustment factors'!$B$9:$M$51,K$1,FALSE)),"-")))</f>
        <v>208.5597225610324</v>
      </c>
      <c r="L363" s="688" t="str">
        <f>'01. APC &amp; OPROC ETO'!L363</f>
        <v>No</v>
      </c>
      <c r="M363" s="689" t="str">
        <f>'01. APC &amp; OPROC ETO'!M363</f>
        <v>-</v>
      </c>
      <c r="N363" s="688" t="str">
        <f>IF('01. APC &amp; OPROC Manual Adj'!N363="-","-",
IF(ISNUMBER('01. APC &amp; OPROC Manual Adj'!N363),'01. APC &amp; OPROC Manual Adj'!N363*(1+VLOOKUP(LEFT($B363,2),'00. Adjustment factors'!$B$9:$M$51,N$1,FALSE)),
IF(ISNUMBER('01. APC &amp; OPROC ETO'!N363),'01. APC &amp; OPROC ETO'!N363*(1+VLOOKUP(LEFT($B363,2),'00. Adjustment factors'!$B$9:$M$51,N$1,FALSE)),"-")))</f>
        <v>-</v>
      </c>
      <c r="O363" s="688" t="str">
        <f>'01. APC &amp; OPROC ETO'!O363</f>
        <v/>
      </c>
      <c r="P363" s="690" t="str">
        <f>'01. APC &amp; OPROC ETO'!P363</f>
        <v/>
      </c>
      <c r="S363" s="359"/>
      <c r="T363" s="359"/>
    </row>
    <row r="364" spans="2:20" x14ac:dyDescent="0.2">
      <c r="B364" s="687" t="s">
        <v>726</v>
      </c>
      <c r="C364" s="636" t="s">
        <v>725</v>
      </c>
      <c r="D364" s="691" t="str">
        <f>IF('01. APC &amp; OPROC Manual Adj'!D364="-","-",
IF(ISNUMBER('01. APC &amp; OPROC Manual Adj'!D364),'01. APC &amp; OPROC Manual Adj'!D364*(1+VLOOKUP(LEFT($B364,2),'00. Adjustment factors'!$B$9:$M$51,D$1,FALSE)),
IF(ISNUMBER('01. APC &amp; OPROC ETO'!D364),'01. APC &amp; OPROC ETO'!D364*(1+VLOOKUP(LEFT($B364,2),'00. Adjustment factors'!$B$9:$M$51,D$1,FALSE)),"-")))</f>
        <v>-</v>
      </c>
      <c r="E364" s="688">
        <f>IF('01. APC &amp; OPROC Manual Adj'!E364="-","-",
IF(ISNUMBER('01. APC &amp; OPROC Manual Adj'!E364),'01. APC &amp; OPROC Manual Adj'!E364*(1+VLOOKUP(LEFT($B364,2),'00. Adjustment factors'!$B$9:$M$51,E$1,FALSE)),
IF(ISNUMBER('01. APC &amp; OPROC ETO'!E364),'01. APC &amp; OPROC ETO'!E364*(1+VLOOKUP(LEFT($B364,2),'00. Adjustment factors'!$B$9:$M$51,E$1,FALSE)),"-")))</f>
        <v>870.96486031600921</v>
      </c>
      <c r="F364" s="688" t="str">
        <f>IF('01. APC &amp; OPROC Manual Adj'!F364="-","-",
IF(ISNUMBER('01. APC &amp; OPROC Manual Adj'!F364),'01. APC &amp; OPROC Manual Adj'!F364*(1+VLOOKUP(LEFT($B364,2),'00. Adjustment factors'!$B$9:$M$51,F$1,FALSE)),
IF(ISNUMBER('01. APC &amp; OPROC ETO'!F364),'01. APC &amp; OPROC ETO'!F364*(1+VLOOKUP(LEFT($B364,2),'00. Adjustment factors'!$B$9:$M$51,F$1,FALSE)),"-")))</f>
        <v>-</v>
      </c>
      <c r="G364" s="688" t="str">
        <f>IF('01. APC &amp; OPROC Manual Adj'!G364="-","-",
IF(ISNUMBER('01. APC &amp; OPROC Manual Adj'!G364),'01. APC &amp; OPROC Manual Adj'!G364*(1+VLOOKUP(LEFT($B364,2),'00. Adjustment factors'!$B$9:$M$51,G$1,FALSE)),
IF(ISNUMBER('01. APC &amp; OPROC ETO'!G364),'01. APC &amp; OPROC ETO'!G364*(1+VLOOKUP(LEFT($B364,2),'00. Adjustment factors'!$B$9:$M$51,G$1,FALSE)),"-")))</f>
        <v>-</v>
      </c>
      <c r="H364" s="688">
        <f>IF('01. APC &amp; OPROC Manual Adj'!H364&lt;&gt;"",'01. APC &amp; OPROC Manual Adj'!H364,'01. APC &amp; OPROC ETO'!H364)</f>
        <v>5</v>
      </c>
      <c r="I364" s="688">
        <f>IF('01. APC &amp; OPROC Manual Adj'!I364="-","-",
IF(ISNUMBER('01. APC &amp; OPROC Manual Adj'!I364),'01. APC &amp; OPROC Manual Adj'!I364*(1+VLOOKUP(LEFT($B364,2),'00. Adjustment factors'!$B$9:$M$51,I$1,FALSE)),
IF(ISNUMBER('01. APC &amp; OPROC ETO'!I364),'01. APC &amp; OPROC ETO'!I364*(1+VLOOKUP(LEFT($B364,2),'00. Adjustment factors'!$B$9:$M$51,I$1,FALSE)),"-")))</f>
        <v>851.65525431133688</v>
      </c>
      <c r="J364" s="688">
        <f>IF('01. APC &amp; OPROC Manual Adj'!J364&lt;&gt;"",'01. APC &amp; OPROC Manual Adj'!J364,'01. APC &amp; OPROC ETO'!J364)</f>
        <v>5</v>
      </c>
      <c r="K364" s="688">
        <f>IF('01. APC &amp; OPROC Manual Adj'!K364="-","-",
IF(ISNUMBER('01. APC &amp; OPROC Manual Adj'!K364),'01. APC &amp; OPROC Manual Adj'!K364*(1+VLOOKUP(LEFT($B364,2),'00. Adjustment factors'!$B$9:$M$51,K$1,FALSE)),
IF(ISNUMBER('01. APC &amp; OPROC ETO'!K364),'01. APC &amp; OPROC ETO'!K364*(1+VLOOKUP(LEFT($B364,2),'00. Adjustment factors'!$B$9:$M$51,K$1,FALSE)),"-")))</f>
        <v>268.38388053469185</v>
      </c>
      <c r="L364" s="688" t="str">
        <f>'01. APC &amp; OPROC ETO'!L364</f>
        <v>No</v>
      </c>
      <c r="M364" s="689" t="str">
        <f>'01. APC &amp; OPROC ETO'!M364</f>
        <v>-</v>
      </c>
      <c r="N364" s="688" t="str">
        <f>IF('01. APC &amp; OPROC Manual Adj'!N364="-","-",
IF(ISNUMBER('01. APC &amp; OPROC Manual Adj'!N364),'01. APC &amp; OPROC Manual Adj'!N364*(1+VLOOKUP(LEFT($B364,2),'00. Adjustment factors'!$B$9:$M$51,N$1,FALSE)),
IF(ISNUMBER('01. APC &amp; OPROC ETO'!N364),'01. APC &amp; OPROC ETO'!N364*(1+VLOOKUP(LEFT($B364,2),'00. Adjustment factors'!$B$9:$M$51,N$1,FALSE)),"-")))</f>
        <v>-</v>
      </c>
      <c r="O364" s="688" t="str">
        <f>'01. APC &amp; OPROC ETO'!O364</f>
        <v/>
      </c>
      <c r="P364" s="690" t="str">
        <f>'01. APC &amp; OPROC ETO'!P364</f>
        <v/>
      </c>
      <c r="S364" s="359"/>
      <c r="T364" s="359"/>
    </row>
    <row r="365" spans="2:20" x14ac:dyDescent="0.2">
      <c r="B365" s="687" t="s">
        <v>1149</v>
      </c>
      <c r="C365" s="636" t="s">
        <v>2315</v>
      </c>
      <c r="D365" s="691" t="str">
        <f>IF('01. APC &amp; OPROC Manual Adj'!D365="-","-",
IF(ISNUMBER('01. APC &amp; OPROC Manual Adj'!D365),'01. APC &amp; OPROC Manual Adj'!D365*(1+VLOOKUP(LEFT($B365,2),'00. Adjustment factors'!$B$9:$M$51,D$1,FALSE)),
IF(ISNUMBER('01. APC &amp; OPROC ETO'!D365),'01. APC &amp; OPROC ETO'!D365*(1+VLOOKUP(LEFT($B365,2),'00. Adjustment factors'!$B$9:$M$51,D$1,FALSE)),"-")))</f>
        <v>-</v>
      </c>
      <c r="E365" s="688">
        <f>IF('01. APC &amp; OPROC Manual Adj'!E365="-","-",
IF(ISNUMBER('01. APC &amp; OPROC Manual Adj'!E365),'01. APC &amp; OPROC Manual Adj'!E365*(1+VLOOKUP(LEFT($B365,2),'00. Adjustment factors'!$B$9:$M$51,E$1,FALSE)),
IF(ISNUMBER('01. APC &amp; OPROC ETO'!E365),'01. APC &amp; OPROC ETO'!E365*(1+VLOOKUP(LEFT($B365,2),'00. Adjustment factors'!$B$9:$M$51,E$1,FALSE)),"-")))</f>
        <v>701.24358648546831</v>
      </c>
      <c r="F365" s="688" t="str">
        <f>IF('01. APC &amp; OPROC Manual Adj'!F365="-","-",
IF(ISNUMBER('01. APC &amp; OPROC Manual Adj'!F365),'01. APC &amp; OPROC Manual Adj'!F365*(1+VLOOKUP(LEFT($B365,2),'00. Adjustment factors'!$B$9:$M$51,F$1,FALSE)),
IF(ISNUMBER('01. APC &amp; OPROC ETO'!F365),'01. APC &amp; OPROC ETO'!F365*(1+VLOOKUP(LEFT($B365,2),'00. Adjustment factors'!$B$9:$M$51,F$1,FALSE)),"-")))</f>
        <v>-</v>
      </c>
      <c r="G365" s="688" t="str">
        <f>IF('01. APC &amp; OPROC Manual Adj'!G365="-","-",
IF(ISNUMBER('01. APC &amp; OPROC Manual Adj'!G365),'01. APC &amp; OPROC Manual Adj'!G365*(1+VLOOKUP(LEFT($B365,2),'00. Adjustment factors'!$B$9:$M$51,G$1,FALSE)),
IF(ISNUMBER('01. APC &amp; OPROC ETO'!G365),'01. APC &amp; OPROC ETO'!G365*(1+VLOOKUP(LEFT($B365,2),'00. Adjustment factors'!$B$9:$M$51,G$1,FALSE)),"-")))</f>
        <v>-</v>
      </c>
      <c r="H365" s="688">
        <f>IF('01. APC &amp; OPROC Manual Adj'!H365&lt;&gt;"",'01. APC &amp; OPROC Manual Adj'!H365,'01. APC &amp; OPROC ETO'!H365)</f>
        <v>5</v>
      </c>
      <c r="I365" s="688">
        <f>IF('01. APC &amp; OPROC Manual Adj'!I365="-","-",
IF(ISNUMBER('01. APC &amp; OPROC Manual Adj'!I365),'01. APC &amp; OPROC Manual Adj'!I365*(1+VLOOKUP(LEFT($B365,2),'00. Adjustment factors'!$B$9:$M$51,I$1,FALSE)),
IF(ISNUMBER('01. APC &amp; OPROC ETO'!I365),'01. APC &amp; OPROC ETO'!I365*(1+VLOOKUP(LEFT($B365,2),'00. Adjustment factors'!$B$9:$M$51,I$1,FALSE)),"-")))</f>
        <v>2990.9563406184539</v>
      </c>
      <c r="J365" s="688">
        <f>IF('01. APC &amp; OPROC Manual Adj'!J365&lt;&gt;"",'01. APC &amp; OPROC Manual Adj'!J365,'01. APC &amp; OPROC ETO'!J365)</f>
        <v>41</v>
      </c>
      <c r="K365" s="688">
        <f>IF('01. APC &amp; OPROC Manual Adj'!K365="-","-",
IF(ISNUMBER('01. APC &amp; OPROC Manual Adj'!K365),'01. APC &amp; OPROC Manual Adj'!K365*(1+VLOOKUP(LEFT($B365,2),'00. Adjustment factors'!$B$9:$M$51,K$1,FALSE)),
IF(ISNUMBER('01. APC &amp; OPROC ETO'!K365),'01. APC &amp; OPROC ETO'!K365*(1+VLOOKUP(LEFT($B365,2),'00. Adjustment factors'!$B$9:$M$51,K$1,FALSE)),"-")))</f>
        <v>208.5597225610324</v>
      </c>
      <c r="L365" s="688" t="str">
        <f>'01. APC &amp; OPROC ETO'!L365</f>
        <v>No</v>
      </c>
      <c r="M365" s="689" t="str">
        <f>'01. APC &amp; OPROC ETO'!M365</f>
        <v>-</v>
      </c>
      <c r="N365" s="688" t="str">
        <f>IF('01. APC &amp; OPROC Manual Adj'!N365="-","-",
IF(ISNUMBER('01. APC &amp; OPROC Manual Adj'!N365),'01. APC &amp; OPROC Manual Adj'!N365*(1+VLOOKUP(LEFT($B365,2),'00. Adjustment factors'!$B$9:$M$51,N$1,FALSE)),
IF(ISNUMBER('01. APC &amp; OPROC ETO'!N365),'01. APC &amp; OPROC ETO'!N365*(1+VLOOKUP(LEFT($B365,2),'00. Adjustment factors'!$B$9:$M$51,N$1,FALSE)),"-")))</f>
        <v>-</v>
      </c>
      <c r="O365" s="688" t="str">
        <f>'01. APC &amp; OPROC ETO'!O365</f>
        <v/>
      </c>
      <c r="P365" s="690" t="str">
        <f>'01. APC &amp; OPROC ETO'!P365</f>
        <v/>
      </c>
      <c r="S365" s="359"/>
      <c r="T365" s="359"/>
    </row>
    <row r="366" spans="2:20" x14ac:dyDescent="0.2">
      <c r="B366" s="687" t="s">
        <v>1150</v>
      </c>
      <c r="C366" s="636" t="s">
        <v>2316</v>
      </c>
      <c r="D366" s="691" t="str">
        <f>IF('01. APC &amp; OPROC Manual Adj'!D366="-","-",
IF(ISNUMBER('01. APC &amp; OPROC Manual Adj'!D366),'01. APC &amp; OPROC Manual Adj'!D366*(1+VLOOKUP(LEFT($B366,2),'00. Adjustment factors'!$B$9:$M$51,D$1,FALSE)),
IF(ISNUMBER('01. APC &amp; OPROC ETO'!D366),'01. APC &amp; OPROC ETO'!D366*(1+VLOOKUP(LEFT($B366,2),'00. Adjustment factors'!$B$9:$M$51,D$1,FALSE)),"-")))</f>
        <v>-</v>
      </c>
      <c r="E366" s="688">
        <f>IF('01. APC &amp; OPROC Manual Adj'!E366="-","-",
IF(ISNUMBER('01. APC &amp; OPROC Manual Adj'!E366),'01. APC &amp; OPROC Manual Adj'!E366*(1+VLOOKUP(LEFT($B366,2),'00. Adjustment factors'!$B$9:$M$51,E$1,FALSE)),
IF(ISNUMBER('01. APC &amp; OPROC ETO'!E366),'01. APC &amp; OPROC ETO'!E366*(1+VLOOKUP(LEFT($B366,2),'00. Adjustment factors'!$B$9:$M$51,E$1,FALSE)),"-")))</f>
        <v>552.86450876535469</v>
      </c>
      <c r="F366" s="688" t="str">
        <f>IF('01. APC &amp; OPROC Manual Adj'!F366="-","-",
IF(ISNUMBER('01. APC &amp; OPROC Manual Adj'!F366),'01. APC &amp; OPROC Manual Adj'!F366*(1+VLOOKUP(LEFT($B366,2),'00. Adjustment factors'!$B$9:$M$51,F$1,FALSE)),
IF(ISNUMBER('01. APC &amp; OPROC ETO'!F366),'01. APC &amp; OPROC ETO'!F366*(1+VLOOKUP(LEFT($B366,2),'00. Adjustment factors'!$B$9:$M$51,F$1,FALSE)),"-")))</f>
        <v>-</v>
      </c>
      <c r="G366" s="688" t="str">
        <f>IF('01. APC &amp; OPROC Manual Adj'!G366="-","-",
IF(ISNUMBER('01. APC &amp; OPROC Manual Adj'!G366),'01. APC &amp; OPROC Manual Adj'!G366*(1+VLOOKUP(LEFT($B366,2),'00. Adjustment factors'!$B$9:$M$51,G$1,FALSE)),
IF(ISNUMBER('01. APC &amp; OPROC ETO'!G366),'01. APC &amp; OPROC ETO'!G366*(1+VLOOKUP(LEFT($B366,2),'00. Adjustment factors'!$B$9:$M$51,G$1,FALSE)),"-")))</f>
        <v>-</v>
      </c>
      <c r="H366" s="688">
        <f>IF('01. APC &amp; OPROC Manual Adj'!H366&lt;&gt;"",'01. APC &amp; OPROC Manual Adj'!H366,'01. APC &amp; OPROC ETO'!H366)</f>
        <v>5</v>
      </c>
      <c r="I366" s="688">
        <f>IF('01. APC &amp; OPROC Manual Adj'!I366="-","-",
IF(ISNUMBER('01. APC &amp; OPROC Manual Adj'!I366),'01. APC &amp; OPROC Manual Adj'!I366*(1+VLOOKUP(LEFT($B366,2),'00. Adjustment factors'!$B$9:$M$51,I$1,FALSE)),
IF(ISNUMBER('01. APC &amp; OPROC ETO'!I366),'01. APC &amp; OPROC ETO'!I366*(1+VLOOKUP(LEFT($B366,2),'00. Adjustment factors'!$B$9:$M$51,I$1,FALSE)),"-")))</f>
        <v>1454.3182206676886</v>
      </c>
      <c r="J366" s="688">
        <f>IF('01. APC &amp; OPROC Manual Adj'!J366&lt;&gt;"",'01. APC &amp; OPROC Manual Adj'!J366,'01. APC &amp; OPROC ETO'!J366)</f>
        <v>11</v>
      </c>
      <c r="K366" s="688">
        <f>IF('01. APC &amp; OPROC Manual Adj'!K366="-","-",
IF(ISNUMBER('01. APC &amp; OPROC Manual Adj'!K366),'01. APC &amp; OPROC Manual Adj'!K366*(1+VLOOKUP(LEFT($B366,2),'00. Adjustment factors'!$B$9:$M$51,K$1,FALSE)),
IF(ISNUMBER('01. APC &amp; OPROC ETO'!K366),'01. APC &amp; OPROC ETO'!K366*(1+VLOOKUP(LEFT($B366,2),'00. Adjustment factors'!$B$9:$M$51,K$1,FALSE)),"-")))</f>
        <v>208.5597225610324</v>
      </c>
      <c r="L366" s="688" t="str">
        <f>'01. APC &amp; OPROC ETO'!L366</f>
        <v>No</v>
      </c>
      <c r="M366" s="689" t="str">
        <f>'01. APC &amp; OPROC ETO'!M366</f>
        <v>-</v>
      </c>
      <c r="N366" s="688" t="str">
        <f>IF('01. APC &amp; OPROC Manual Adj'!N366="-","-",
IF(ISNUMBER('01. APC &amp; OPROC Manual Adj'!N366),'01. APC &amp; OPROC Manual Adj'!N366*(1+VLOOKUP(LEFT($B366,2),'00. Adjustment factors'!$B$9:$M$51,N$1,FALSE)),
IF(ISNUMBER('01. APC &amp; OPROC ETO'!N366),'01. APC &amp; OPROC ETO'!N366*(1+VLOOKUP(LEFT($B366,2),'00. Adjustment factors'!$B$9:$M$51,N$1,FALSE)),"-")))</f>
        <v>-</v>
      </c>
      <c r="O366" s="688" t="str">
        <f>'01. APC &amp; OPROC ETO'!O366</f>
        <v/>
      </c>
      <c r="P366" s="690" t="str">
        <f>'01. APC &amp; OPROC ETO'!P366</f>
        <v/>
      </c>
      <c r="S366" s="359"/>
      <c r="T366" s="359"/>
    </row>
    <row r="367" spans="2:20" x14ac:dyDescent="0.2">
      <c r="B367" s="687" t="s">
        <v>1151</v>
      </c>
      <c r="C367" s="636" t="s">
        <v>2317</v>
      </c>
      <c r="D367" s="691" t="str">
        <f>IF('01. APC &amp; OPROC Manual Adj'!D367="-","-",
IF(ISNUMBER('01. APC &amp; OPROC Manual Adj'!D367),'01. APC &amp; OPROC Manual Adj'!D367*(1+VLOOKUP(LEFT($B367,2),'00. Adjustment factors'!$B$9:$M$51,D$1,FALSE)),
IF(ISNUMBER('01. APC &amp; OPROC ETO'!D367),'01. APC &amp; OPROC ETO'!D367*(1+VLOOKUP(LEFT($B367,2),'00. Adjustment factors'!$B$9:$M$51,D$1,FALSE)),"-")))</f>
        <v>-</v>
      </c>
      <c r="E367" s="688">
        <f>IF('01. APC &amp; OPROC Manual Adj'!E367="-","-",
IF(ISNUMBER('01. APC &amp; OPROC Manual Adj'!E367),'01. APC &amp; OPROC Manual Adj'!E367*(1+VLOOKUP(LEFT($B367,2),'00. Adjustment factors'!$B$9:$M$51,E$1,FALSE)),
IF(ISNUMBER('01. APC &amp; OPROC ETO'!E367),'01. APC &amp; OPROC ETO'!E367*(1+VLOOKUP(LEFT($B367,2),'00. Adjustment factors'!$B$9:$M$51,E$1,FALSE)),"-")))</f>
        <v>582.33706529880192</v>
      </c>
      <c r="F367" s="688" t="str">
        <f>IF('01. APC &amp; OPROC Manual Adj'!F367="-","-",
IF(ISNUMBER('01. APC &amp; OPROC Manual Adj'!F367),'01. APC &amp; OPROC Manual Adj'!F367*(1+VLOOKUP(LEFT($B367,2),'00. Adjustment factors'!$B$9:$M$51,F$1,FALSE)),
IF(ISNUMBER('01. APC &amp; OPROC ETO'!F367),'01. APC &amp; OPROC ETO'!F367*(1+VLOOKUP(LEFT($B367,2),'00. Adjustment factors'!$B$9:$M$51,F$1,FALSE)),"-")))</f>
        <v>-</v>
      </c>
      <c r="G367" s="688" t="str">
        <f>IF('01. APC &amp; OPROC Manual Adj'!G367="-","-",
IF(ISNUMBER('01. APC &amp; OPROC Manual Adj'!G367),'01. APC &amp; OPROC Manual Adj'!G367*(1+VLOOKUP(LEFT($B367,2),'00. Adjustment factors'!$B$9:$M$51,G$1,FALSE)),
IF(ISNUMBER('01. APC &amp; OPROC ETO'!G367),'01. APC &amp; OPROC ETO'!G367*(1+VLOOKUP(LEFT($B367,2),'00. Adjustment factors'!$B$9:$M$51,G$1,FALSE)),"-")))</f>
        <v>-</v>
      </c>
      <c r="H367" s="688">
        <f>IF('01. APC &amp; OPROC Manual Adj'!H367&lt;&gt;"",'01. APC &amp; OPROC Manual Adj'!H367,'01. APC &amp; OPROC ETO'!H367)</f>
        <v>5</v>
      </c>
      <c r="I367" s="688">
        <f>IF('01. APC &amp; OPROC Manual Adj'!I367="-","-",
IF(ISNUMBER('01. APC &amp; OPROC Manual Adj'!I367),'01. APC &amp; OPROC Manual Adj'!I367*(1+VLOOKUP(LEFT($B367,2),'00. Adjustment factors'!$B$9:$M$51,I$1,FALSE)),
IF(ISNUMBER('01. APC &amp; OPROC ETO'!I367),'01. APC &amp; OPROC ETO'!I367*(1+VLOOKUP(LEFT($B367,2),'00. Adjustment factors'!$B$9:$M$51,I$1,FALSE)),"-")))</f>
        <v>969.5454804451258</v>
      </c>
      <c r="J367" s="688">
        <f>IF('01. APC &amp; OPROC Manual Adj'!J367&lt;&gt;"",'01. APC &amp; OPROC Manual Adj'!J367,'01. APC &amp; OPROC ETO'!J367)</f>
        <v>5</v>
      </c>
      <c r="K367" s="688">
        <f>IF('01. APC &amp; OPROC Manual Adj'!K367="-","-",
IF(ISNUMBER('01. APC &amp; OPROC Manual Adj'!K367),'01. APC &amp; OPROC Manual Adj'!K367*(1+VLOOKUP(LEFT($B367,2),'00. Adjustment factors'!$B$9:$M$51,K$1,FALSE)),
IF(ISNUMBER('01. APC &amp; OPROC ETO'!K367),'01. APC &amp; OPROC ETO'!K367*(1+VLOOKUP(LEFT($B367,2),'00. Adjustment factors'!$B$9:$M$51,K$1,FALSE)),"-")))</f>
        <v>208.5597225610324</v>
      </c>
      <c r="L367" s="688" t="str">
        <f>'01. APC &amp; OPROC ETO'!L367</f>
        <v>No</v>
      </c>
      <c r="M367" s="689" t="str">
        <f>'01. APC &amp; OPROC ETO'!M367</f>
        <v>-</v>
      </c>
      <c r="N367" s="688" t="str">
        <f>IF('01. APC &amp; OPROC Manual Adj'!N367="-","-",
IF(ISNUMBER('01. APC &amp; OPROC Manual Adj'!N367),'01. APC &amp; OPROC Manual Adj'!N367*(1+VLOOKUP(LEFT($B367,2),'00. Adjustment factors'!$B$9:$M$51,N$1,FALSE)),
IF(ISNUMBER('01. APC &amp; OPROC ETO'!N367),'01. APC &amp; OPROC ETO'!N367*(1+VLOOKUP(LEFT($B367,2),'00. Adjustment factors'!$B$9:$M$51,N$1,FALSE)),"-")))</f>
        <v>-</v>
      </c>
      <c r="O367" s="688">
        <f>'01. APC &amp; OPROC ETO'!O367</f>
        <v>1</v>
      </c>
      <c r="P367" s="690" t="str">
        <f>'01. APC &amp; OPROC ETO'!P367</f>
        <v>HRG</v>
      </c>
      <c r="S367" s="359"/>
      <c r="T367" s="359"/>
    </row>
    <row r="368" spans="2:20" x14ac:dyDescent="0.2">
      <c r="B368" s="687" t="s">
        <v>724</v>
      </c>
      <c r="C368" s="636" t="s">
        <v>723</v>
      </c>
      <c r="D368" s="691" t="str">
        <f>IF('01. APC &amp; OPROC Manual Adj'!D368="-","-",
IF(ISNUMBER('01. APC &amp; OPROC Manual Adj'!D368),'01. APC &amp; OPROC Manual Adj'!D368*(1+VLOOKUP(LEFT($B368,2),'00. Adjustment factors'!$B$9:$M$51,D$1,FALSE)),
IF(ISNUMBER('01. APC &amp; OPROC ETO'!D368),'01. APC &amp; OPROC ETO'!D368*(1+VLOOKUP(LEFT($B368,2),'00. Adjustment factors'!$B$9:$M$51,D$1,FALSE)),"-")))</f>
        <v>-</v>
      </c>
      <c r="E368" s="688">
        <f>IF('01. APC &amp; OPROC Manual Adj'!E368="-","-",
IF(ISNUMBER('01. APC &amp; OPROC Manual Adj'!E368),'01. APC &amp; OPROC Manual Adj'!E368*(1+VLOOKUP(LEFT($B368,2),'00. Adjustment factors'!$B$9:$M$51,E$1,FALSE)),
IF(ISNUMBER('01. APC &amp; OPROC ETO'!E368),'01. APC &amp; OPROC ETO'!E368*(1+VLOOKUP(LEFT($B368,2),'00. Adjustment factors'!$B$9:$M$51,E$1,FALSE)),"-")))</f>
        <v>1365.9005510673469</v>
      </c>
      <c r="F368" s="688" t="str">
        <f>IF('01. APC &amp; OPROC Manual Adj'!F368="-","-",
IF(ISNUMBER('01. APC &amp; OPROC Manual Adj'!F368),'01. APC &amp; OPROC Manual Adj'!F368*(1+VLOOKUP(LEFT($B368,2),'00. Adjustment factors'!$B$9:$M$51,F$1,FALSE)),
IF(ISNUMBER('01. APC &amp; OPROC ETO'!F368),'01. APC &amp; OPROC ETO'!F368*(1+VLOOKUP(LEFT($B368,2),'00. Adjustment factors'!$B$9:$M$51,F$1,FALSE)),"-")))</f>
        <v>-</v>
      </c>
      <c r="G368" s="688" t="str">
        <f>IF('01. APC &amp; OPROC Manual Adj'!G368="-","-",
IF(ISNUMBER('01. APC &amp; OPROC Manual Adj'!G368),'01. APC &amp; OPROC Manual Adj'!G368*(1+VLOOKUP(LEFT($B368,2),'00. Adjustment factors'!$B$9:$M$51,G$1,FALSE)),
IF(ISNUMBER('01. APC &amp; OPROC ETO'!G368),'01. APC &amp; OPROC ETO'!G368*(1+VLOOKUP(LEFT($B368,2),'00. Adjustment factors'!$B$9:$M$51,G$1,FALSE)),"-")))</f>
        <v>-</v>
      </c>
      <c r="H368" s="688">
        <f>IF('01. APC &amp; OPROC Manual Adj'!H368&lt;&gt;"",'01. APC &amp; OPROC Manual Adj'!H368,'01. APC &amp; OPROC ETO'!H368)</f>
        <v>5</v>
      </c>
      <c r="I368" s="688">
        <f>IF('01. APC &amp; OPROC Manual Adj'!I368="-","-",
IF(ISNUMBER('01. APC &amp; OPROC Manual Adj'!I368),'01. APC &amp; OPROC Manual Adj'!I368*(1+VLOOKUP(LEFT($B368,2),'00. Adjustment factors'!$B$9:$M$51,I$1,FALSE)),
IF(ISNUMBER('01. APC &amp; OPROC ETO'!I368),'01. APC &amp; OPROC ETO'!I368*(1+VLOOKUP(LEFT($B368,2),'00. Adjustment factors'!$B$9:$M$51,I$1,FALSE)),"-")))</f>
        <v>1176.8696712321339</v>
      </c>
      <c r="J368" s="688">
        <f>IF('01. APC &amp; OPROC Manual Adj'!J368&lt;&gt;"",'01. APC &amp; OPROC Manual Adj'!J368,'01. APC &amp; OPROC ETO'!J368)</f>
        <v>5</v>
      </c>
      <c r="K368" s="688">
        <f>IF('01. APC &amp; OPROC Manual Adj'!K368="-","-",
IF(ISNUMBER('01. APC &amp; OPROC Manual Adj'!K368),'01. APC &amp; OPROC Manual Adj'!K368*(1+VLOOKUP(LEFT($B368,2),'00. Adjustment factors'!$B$9:$M$51,K$1,FALSE)),
IF(ISNUMBER('01. APC &amp; OPROC ETO'!K368),'01. APC &amp; OPROC ETO'!K368*(1+VLOOKUP(LEFT($B368,2),'00. Adjustment factors'!$B$9:$M$51,K$1,FALSE)),"-")))</f>
        <v>268.38388053469185</v>
      </c>
      <c r="L368" s="688" t="str">
        <f>'01. APC &amp; OPROC ETO'!L368</f>
        <v>No</v>
      </c>
      <c r="M368" s="689" t="str">
        <f>'01. APC &amp; OPROC ETO'!M368</f>
        <v>-</v>
      </c>
      <c r="N368" s="688" t="str">
        <f>IF('01. APC &amp; OPROC Manual Adj'!N368="-","-",
IF(ISNUMBER('01. APC &amp; OPROC Manual Adj'!N368),'01. APC &amp; OPROC Manual Adj'!N368*(1+VLOOKUP(LEFT($B368,2),'00. Adjustment factors'!$B$9:$M$51,N$1,FALSE)),
IF(ISNUMBER('01. APC &amp; OPROC ETO'!N368),'01. APC &amp; OPROC ETO'!N368*(1+VLOOKUP(LEFT($B368,2),'00. Adjustment factors'!$B$9:$M$51,N$1,FALSE)),"-")))</f>
        <v>-</v>
      </c>
      <c r="O368" s="688" t="str">
        <f>'01. APC &amp; OPROC ETO'!O368</f>
        <v/>
      </c>
      <c r="P368" s="690" t="str">
        <f>'01. APC &amp; OPROC ETO'!P368</f>
        <v/>
      </c>
      <c r="S368" s="359"/>
      <c r="T368" s="359"/>
    </row>
    <row r="369" spans="2:20" x14ac:dyDescent="0.2">
      <c r="B369" s="687" t="s">
        <v>722</v>
      </c>
      <c r="C369" s="636" t="s">
        <v>721</v>
      </c>
      <c r="D369" s="691" t="str">
        <f>IF('01. APC &amp; OPROC Manual Adj'!D369="-","-",
IF(ISNUMBER('01. APC &amp; OPROC Manual Adj'!D369),'01. APC &amp; OPROC Manual Adj'!D369*(1+VLOOKUP(LEFT($B369,2),'00. Adjustment factors'!$B$9:$M$51,D$1,FALSE)),
IF(ISNUMBER('01. APC &amp; OPROC ETO'!D369),'01. APC &amp; OPROC ETO'!D369*(1+VLOOKUP(LEFT($B369,2),'00. Adjustment factors'!$B$9:$M$51,D$1,FALSE)),"-")))</f>
        <v>-</v>
      </c>
      <c r="E369" s="688">
        <f>IF('01. APC &amp; OPROC Manual Adj'!E369="-","-",
IF(ISNUMBER('01. APC &amp; OPROC Manual Adj'!E369),'01. APC &amp; OPROC Manual Adj'!E369*(1+VLOOKUP(LEFT($B369,2),'00. Adjustment factors'!$B$9:$M$51,E$1,FALSE)),
IF(ISNUMBER('01. APC &amp; OPROC ETO'!E369),'01. APC &amp; OPROC ETO'!E369*(1+VLOOKUP(LEFT($B369,2),'00. Adjustment factors'!$B$9:$M$51,E$1,FALSE)),"-")))</f>
        <v>1411.6338284468341</v>
      </c>
      <c r="F369" s="688" t="str">
        <f>IF('01. APC &amp; OPROC Manual Adj'!F369="-","-",
IF(ISNUMBER('01. APC &amp; OPROC Manual Adj'!F369),'01. APC &amp; OPROC Manual Adj'!F369*(1+VLOOKUP(LEFT($B369,2),'00. Adjustment factors'!$B$9:$M$51,F$1,FALSE)),
IF(ISNUMBER('01. APC &amp; OPROC ETO'!F369),'01. APC &amp; OPROC ETO'!F369*(1+VLOOKUP(LEFT($B369,2),'00. Adjustment factors'!$B$9:$M$51,F$1,FALSE)),"-")))</f>
        <v>-</v>
      </c>
      <c r="G369" s="688" t="str">
        <f>IF('01. APC &amp; OPROC Manual Adj'!G369="-","-",
IF(ISNUMBER('01. APC &amp; OPROC Manual Adj'!G369),'01. APC &amp; OPROC Manual Adj'!G369*(1+VLOOKUP(LEFT($B369,2),'00. Adjustment factors'!$B$9:$M$51,G$1,FALSE)),
IF(ISNUMBER('01. APC &amp; OPROC ETO'!G369),'01. APC &amp; OPROC ETO'!G369*(1+VLOOKUP(LEFT($B369,2),'00. Adjustment factors'!$B$9:$M$51,G$1,FALSE)),"-")))</f>
        <v>-</v>
      </c>
      <c r="H369" s="688">
        <f>IF('01. APC &amp; OPROC Manual Adj'!H369&lt;&gt;"",'01. APC &amp; OPROC Manual Adj'!H369,'01. APC &amp; OPROC ETO'!H369)</f>
        <v>5</v>
      </c>
      <c r="I369" s="688">
        <f>IF('01. APC &amp; OPROC Manual Adj'!I369="-","-",
IF(ISNUMBER('01. APC &amp; OPROC Manual Adj'!I369),'01. APC &amp; OPROC Manual Adj'!I369*(1+VLOOKUP(LEFT($B369,2),'00. Adjustment factors'!$B$9:$M$51,I$1,FALSE)),
IF(ISNUMBER('01. APC &amp; OPROC ETO'!I369),'01. APC &amp; OPROC ETO'!I369*(1+VLOOKUP(LEFT($B369,2),'00. Adjustment factors'!$B$9:$M$51,I$1,FALSE)),"-")))</f>
        <v>1482.7744821482584</v>
      </c>
      <c r="J369" s="688">
        <f>IF('01. APC &amp; OPROC Manual Adj'!J369&lt;&gt;"",'01. APC &amp; OPROC Manual Adj'!J369,'01. APC &amp; OPROC ETO'!J369)</f>
        <v>5</v>
      </c>
      <c r="K369" s="688">
        <f>IF('01. APC &amp; OPROC Manual Adj'!K369="-","-",
IF(ISNUMBER('01. APC &amp; OPROC Manual Adj'!K369),'01. APC &amp; OPROC Manual Adj'!K369*(1+VLOOKUP(LEFT($B369,2),'00. Adjustment factors'!$B$9:$M$51,K$1,FALSE)),
IF(ISNUMBER('01. APC &amp; OPROC ETO'!K369),'01. APC &amp; OPROC ETO'!K369*(1+VLOOKUP(LEFT($B369,2),'00. Adjustment factors'!$B$9:$M$51,K$1,FALSE)),"-")))</f>
        <v>268.38388053469185</v>
      </c>
      <c r="L369" s="688" t="str">
        <f>'01. APC &amp; OPROC ETO'!L369</f>
        <v>No</v>
      </c>
      <c r="M369" s="689" t="str">
        <f>'01. APC &amp; OPROC ETO'!M369</f>
        <v>-</v>
      </c>
      <c r="N369" s="688" t="str">
        <f>IF('01. APC &amp; OPROC Manual Adj'!N369="-","-",
IF(ISNUMBER('01. APC &amp; OPROC Manual Adj'!N369),'01. APC &amp; OPROC Manual Adj'!N369*(1+VLOOKUP(LEFT($B369,2),'00. Adjustment factors'!$B$9:$M$51,N$1,FALSE)),
IF(ISNUMBER('01. APC &amp; OPROC ETO'!N369),'01. APC &amp; OPROC ETO'!N369*(1+VLOOKUP(LEFT($B369,2),'00. Adjustment factors'!$B$9:$M$51,N$1,FALSE)),"-")))</f>
        <v>-</v>
      </c>
      <c r="O369" s="688" t="str">
        <f>'01. APC &amp; OPROC ETO'!O369</f>
        <v/>
      </c>
      <c r="P369" s="690" t="str">
        <f>'01. APC &amp; OPROC ETO'!P369</f>
        <v/>
      </c>
      <c r="S369" s="359"/>
      <c r="T369" s="359"/>
    </row>
    <row r="370" spans="2:20" x14ac:dyDescent="0.2">
      <c r="B370" s="687" t="s">
        <v>1152</v>
      </c>
      <c r="C370" s="636" t="s">
        <v>2318</v>
      </c>
      <c r="D370" s="691" t="str">
        <f>IF('01. APC &amp; OPROC Manual Adj'!D370="-","-",
IF(ISNUMBER('01. APC &amp; OPROC Manual Adj'!D370),'01. APC &amp; OPROC Manual Adj'!D370*(1+VLOOKUP(LEFT($B370,2),'00. Adjustment factors'!$B$9:$M$51,D$1,FALSE)),
IF(ISNUMBER('01. APC &amp; OPROC ETO'!D370),'01. APC &amp; OPROC ETO'!D370*(1+VLOOKUP(LEFT($B370,2),'00. Adjustment factors'!$B$9:$M$51,D$1,FALSE)),"-")))</f>
        <v>-</v>
      </c>
      <c r="E370" s="688">
        <f>IF('01. APC &amp; OPROC Manual Adj'!E370="-","-",
IF(ISNUMBER('01. APC &amp; OPROC Manual Adj'!E370),'01. APC &amp; OPROC Manual Adj'!E370*(1+VLOOKUP(LEFT($B370,2),'00. Adjustment factors'!$B$9:$M$51,E$1,FALSE)),
IF(ISNUMBER('01. APC &amp; OPROC ETO'!E370),'01. APC &amp; OPROC ETO'!E370*(1+VLOOKUP(LEFT($B370,2),'00. Adjustment factors'!$B$9:$M$51,E$1,FALSE)),"-")))</f>
        <v>2000.068664062901</v>
      </c>
      <c r="F370" s="688" t="str">
        <f>IF('01. APC &amp; OPROC Manual Adj'!F370="-","-",
IF(ISNUMBER('01. APC &amp; OPROC Manual Adj'!F370),'01. APC &amp; OPROC Manual Adj'!F370*(1+VLOOKUP(LEFT($B370,2),'00. Adjustment factors'!$B$9:$M$51,F$1,FALSE)),
IF(ISNUMBER('01. APC &amp; OPROC ETO'!F370),'01. APC &amp; OPROC ETO'!F370*(1+VLOOKUP(LEFT($B370,2),'00. Adjustment factors'!$B$9:$M$51,F$1,FALSE)),"-")))</f>
        <v>-</v>
      </c>
      <c r="G370" s="688" t="str">
        <f>IF('01. APC &amp; OPROC Manual Adj'!G370="-","-",
IF(ISNUMBER('01. APC &amp; OPROC Manual Adj'!G370),'01. APC &amp; OPROC Manual Adj'!G370*(1+VLOOKUP(LEFT($B370,2),'00. Adjustment factors'!$B$9:$M$51,G$1,FALSE)),
IF(ISNUMBER('01. APC &amp; OPROC ETO'!G370),'01. APC &amp; OPROC ETO'!G370*(1+VLOOKUP(LEFT($B370,2),'00. Adjustment factors'!$B$9:$M$51,G$1,FALSE)),"-")))</f>
        <v>-</v>
      </c>
      <c r="H370" s="688">
        <f>IF('01. APC &amp; OPROC Manual Adj'!H370&lt;&gt;"",'01. APC &amp; OPROC Manual Adj'!H370,'01. APC &amp; OPROC ETO'!H370)</f>
        <v>5</v>
      </c>
      <c r="I370" s="688">
        <f>IF('01. APC &amp; OPROC Manual Adj'!I370="-","-",
IF(ISNUMBER('01. APC &amp; OPROC Manual Adj'!I370),'01. APC &amp; OPROC Manual Adj'!I370*(1+VLOOKUP(LEFT($B370,2),'00. Adjustment factors'!$B$9:$M$51,I$1,FALSE)),
IF(ISNUMBER('01. APC &amp; OPROC ETO'!I370),'01. APC &amp; OPROC ETO'!I370*(1+VLOOKUP(LEFT($B370,2),'00. Adjustment factors'!$B$9:$M$51,I$1,FALSE)),"-")))</f>
        <v>4378.199087796228</v>
      </c>
      <c r="J370" s="688">
        <f>IF('01. APC &amp; OPROC Manual Adj'!J370&lt;&gt;"",'01. APC &amp; OPROC Manual Adj'!J370,'01. APC &amp; OPROC ETO'!J370)</f>
        <v>33</v>
      </c>
      <c r="K370" s="688">
        <f>IF('01. APC &amp; OPROC Manual Adj'!K370="-","-",
IF(ISNUMBER('01. APC &amp; OPROC Manual Adj'!K370),'01. APC &amp; OPROC Manual Adj'!K370*(1+VLOOKUP(LEFT($B370,2),'00. Adjustment factors'!$B$9:$M$51,K$1,FALSE)),
IF(ISNUMBER('01. APC &amp; OPROC ETO'!K370),'01. APC &amp; OPROC ETO'!K370*(1+VLOOKUP(LEFT($B370,2),'00. Adjustment factors'!$B$9:$M$51,K$1,FALSE)),"-")))</f>
        <v>208.5597225610324</v>
      </c>
      <c r="L370" s="688" t="str">
        <f>'01. APC &amp; OPROC ETO'!L370</f>
        <v>No</v>
      </c>
      <c r="M370" s="689" t="str">
        <f>'01. APC &amp; OPROC ETO'!M370</f>
        <v>-</v>
      </c>
      <c r="N370" s="688" t="str">
        <f>IF('01. APC &amp; OPROC Manual Adj'!N370="-","-",
IF(ISNUMBER('01. APC &amp; OPROC Manual Adj'!N370),'01. APC &amp; OPROC Manual Adj'!N370*(1+VLOOKUP(LEFT($B370,2),'00. Adjustment factors'!$B$9:$M$51,N$1,FALSE)),
IF(ISNUMBER('01. APC &amp; OPROC ETO'!N370),'01. APC &amp; OPROC ETO'!N370*(1+VLOOKUP(LEFT($B370,2),'00. Adjustment factors'!$B$9:$M$51,N$1,FALSE)),"-")))</f>
        <v>-</v>
      </c>
      <c r="O370" s="688" t="str">
        <f>'01. APC &amp; OPROC ETO'!O370</f>
        <v/>
      </c>
      <c r="P370" s="690" t="str">
        <f>'01. APC &amp; OPROC ETO'!P370</f>
        <v/>
      </c>
      <c r="S370" s="359"/>
      <c r="T370" s="359"/>
    </row>
    <row r="371" spans="2:20" x14ac:dyDescent="0.2">
      <c r="B371" s="687" t="s">
        <v>1153</v>
      </c>
      <c r="C371" s="636" t="s">
        <v>2319</v>
      </c>
      <c r="D371" s="691" t="str">
        <f>IF('01. APC &amp; OPROC Manual Adj'!D371="-","-",
IF(ISNUMBER('01. APC &amp; OPROC Manual Adj'!D371),'01. APC &amp; OPROC Manual Adj'!D371*(1+VLOOKUP(LEFT($B371,2),'00. Adjustment factors'!$B$9:$M$51,D$1,FALSE)),
IF(ISNUMBER('01. APC &amp; OPROC ETO'!D371),'01. APC &amp; OPROC ETO'!D371*(1+VLOOKUP(LEFT($B371,2),'00. Adjustment factors'!$B$9:$M$51,D$1,FALSE)),"-")))</f>
        <v>-</v>
      </c>
      <c r="E371" s="688">
        <f>IF('01. APC &amp; OPROC Manual Adj'!E371="-","-",
IF(ISNUMBER('01. APC &amp; OPROC Manual Adj'!E371),'01. APC &amp; OPROC Manual Adj'!E371*(1+VLOOKUP(LEFT($B371,2),'00. Adjustment factors'!$B$9:$M$51,E$1,FALSE)),
IF(ISNUMBER('01. APC &amp; OPROC ETO'!E371),'01. APC &amp; OPROC ETO'!E371*(1+VLOOKUP(LEFT($B371,2),'00. Adjustment factors'!$B$9:$M$51,E$1,FALSE)),"-")))</f>
        <v>1705.3430987284287</v>
      </c>
      <c r="F371" s="688" t="str">
        <f>IF('01. APC &amp; OPROC Manual Adj'!F371="-","-",
IF(ISNUMBER('01. APC &amp; OPROC Manual Adj'!F371),'01. APC &amp; OPROC Manual Adj'!F371*(1+VLOOKUP(LEFT($B371,2),'00. Adjustment factors'!$B$9:$M$51,F$1,FALSE)),
IF(ISNUMBER('01. APC &amp; OPROC ETO'!F371),'01. APC &amp; OPROC ETO'!F371*(1+VLOOKUP(LEFT($B371,2),'00. Adjustment factors'!$B$9:$M$51,F$1,FALSE)),"-")))</f>
        <v>-</v>
      </c>
      <c r="G371" s="688" t="str">
        <f>IF('01. APC &amp; OPROC Manual Adj'!G371="-","-",
IF(ISNUMBER('01. APC &amp; OPROC Manual Adj'!G371),'01. APC &amp; OPROC Manual Adj'!G371*(1+VLOOKUP(LEFT($B371,2),'00. Adjustment factors'!$B$9:$M$51,G$1,FALSE)),
IF(ISNUMBER('01. APC &amp; OPROC ETO'!G371),'01. APC &amp; OPROC ETO'!G371*(1+VLOOKUP(LEFT($B371,2),'00. Adjustment factors'!$B$9:$M$51,G$1,FALSE)),"-")))</f>
        <v>-</v>
      </c>
      <c r="H371" s="688">
        <f>IF('01. APC &amp; OPROC Manual Adj'!H371&lt;&gt;"",'01. APC &amp; OPROC Manual Adj'!H371,'01. APC &amp; OPROC ETO'!H371)</f>
        <v>5</v>
      </c>
      <c r="I371" s="688">
        <f>IF('01. APC &amp; OPROC Manual Adj'!I371="-","-",
IF(ISNUMBER('01. APC &amp; OPROC Manual Adj'!I371),'01. APC &amp; OPROC Manual Adj'!I371*(1+VLOOKUP(LEFT($B371,2),'00. Adjustment factors'!$B$9:$M$51,I$1,FALSE)),
IF(ISNUMBER('01. APC &amp; OPROC ETO'!I371),'01. APC &amp; OPROC ETO'!I371*(1+VLOOKUP(LEFT($B371,2),'00. Adjustment factors'!$B$9:$M$51,I$1,FALSE)),"-")))</f>
        <v>3112.9117469637531</v>
      </c>
      <c r="J371" s="688">
        <f>IF('01. APC &amp; OPROC Manual Adj'!J371&lt;&gt;"",'01. APC &amp; OPROC Manual Adj'!J371,'01. APC &amp; OPROC ETO'!J371)</f>
        <v>22</v>
      </c>
      <c r="K371" s="688">
        <f>IF('01. APC &amp; OPROC Manual Adj'!K371="-","-",
IF(ISNUMBER('01. APC &amp; OPROC Manual Adj'!K371),'01. APC &amp; OPROC Manual Adj'!K371*(1+VLOOKUP(LEFT($B371,2),'00. Adjustment factors'!$B$9:$M$51,K$1,FALSE)),
IF(ISNUMBER('01. APC &amp; OPROC ETO'!K371),'01. APC &amp; OPROC ETO'!K371*(1+VLOOKUP(LEFT($B371,2),'00. Adjustment factors'!$B$9:$M$51,K$1,FALSE)),"-")))</f>
        <v>208.5597225610324</v>
      </c>
      <c r="L371" s="688" t="str">
        <f>'01. APC &amp; OPROC ETO'!L371</f>
        <v>No</v>
      </c>
      <c r="M371" s="689" t="str">
        <f>'01. APC &amp; OPROC ETO'!M371</f>
        <v>-</v>
      </c>
      <c r="N371" s="688" t="str">
        <f>IF('01. APC &amp; OPROC Manual Adj'!N371="-","-",
IF(ISNUMBER('01. APC &amp; OPROC Manual Adj'!N371),'01. APC &amp; OPROC Manual Adj'!N371*(1+VLOOKUP(LEFT($B371,2),'00. Adjustment factors'!$B$9:$M$51,N$1,FALSE)),
IF(ISNUMBER('01. APC &amp; OPROC ETO'!N371),'01. APC &amp; OPROC ETO'!N371*(1+VLOOKUP(LEFT($B371,2),'00. Adjustment factors'!$B$9:$M$51,N$1,FALSE)),"-")))</f>
        <v>-</v>
      </c>
      <c r="O371" s="688" t="str">
        <f>'01. APC &amp; OPROC ETO'!O371</f>
        <v/>
      </c>
      <c r="P371" s="690" t="str">
        <f>'01. APC &amp; OPROC ETO'!P371</f>
        <v/>
      </c>
      <c r="S371" s="359"/>
      <c r="T371" s="359"/>
    </row>
    <row r="372" spans="2:20" x14ac:dyDescent="0.2">
      <c r="B372" s="687" t="s">
        <v>1154</v>
      </c>
      <c r="C372" s="636" t="s">
        <v>2320</v>
      </c>
      <c r="D372" s="691" t="str">
        <f>IF('01. APC &amp; OPROC Manual Adj'!D372="-","-",
IF(ISNUMBER('01. APC &amp; OPROC Manual Adj'!D372),'01. APC &amp; OPROC Manual Adj'!D372*(1+VLOOKUP(LEFT($B372,2),'00. Adjustment factors'!$B$9:$M$51,D$1,FALSE)),
IF(ISNUMBER('01. APC &amp; OPROC ETO'!D372),'01. APC &amp; OPROC ETO'!D372*(1+VLOOKUP(LEFT($B372,2),'00. Adjustment factors'!$B$9:$M$51,D$1,FALSE)),"-")))</f>
        <v>-</v>
      </c>
      <c r="E372" s="688">
        <f>IF('01. APC &amp; OPROC Manual Adj'!E372="-","-",
IF(ISNUMBER('01. APC &amp; OPROC Manual Adj'!E372),'01. APC &amp; OPROC Manual Adj'!E372*(1+VLOOKUP(LEFT($B372,2),'00. Adjustment factors'!$B$9:$M$51,E$1,FALSE)),
IF(ISNUMBER('01. APC &amp; OPROC ETO'!E372),'01. APC &amp; OPROC ETO'!E372*(1+VLOOKUP(LEFT($B372,2),'00. Adjustment factors'!$B$9:$M$51,E$1,FALSE)),"-")))</f>
        <v>1355.737600538572</v>
      </c>
      <c r="F372" s="688" t="str">
        <f>IF('01. APC &amp; OPROC Manual Adj'!F372="-","-",
IF(ISNUMBER('01. APC &amp; OPROC Manual Adj'!F372),'01. APC &amp; OPROC Manual Adj'!F372*(1+VLOOKUP(LEFT($B372,2),'00. Adjustment factors'!$B$9:$M$51,F$1,FALSE)),
IF(ISNUMBER('01. APC &amp; OPROC ETO'!F372),'01. APC &amp; OPROC ETO'!F372*(1+VLOOKUP(LEFT($B372,2),'00. Adjustment factors'!$B$9:$M$51,F$1,FALSE)),"-")))</f>
        <v>-</v>
      </c>
      <c r="G372" s="688" t="str">
        <f>IF('01. APC &amp; OPROC Manual Adj'!G372="-","-",
IF(ISNUMBER('01. APC &amp; OPROC Manual Adj'!G372),'01. APC &amp; OPROC Manual Adj'!G372*(1+VLOOKUP(LEFT($B372,2),'00. Adjustment factors'!$B$9:$M$51,G$1,FALSE)),
IF(ISNUMBER('01. APC &amp; OPROC ETO'!G372),'01. APC &amp; OPROC ETO'!G372*(1+VLOOKUP(LEFT($B372,2),'00. Adjustment factors'!$B$9:$M$51,G$1,FALSE)),"-")))</f>
        <v>-</v>
      </c>
      <c r="H372" s="688">
        <f>IF('01. APC &amp; OPROC Manual Adj'!H372&lt;&gt;"",'01. APC &amp; OPROC Manual Adj'!H372,'01. APC &amp; OPROC ETO'!H372)</f>
        <v>5</v>
      </c>
      <c r="I372" s="688">
        <f>IF('01. APC &amp; OPROC Manual Adj'!I372="-","-",
IF(ISNUMBER('01. APC &amp; OPROC Manual Adj'!I372),'01. APC &amp; OPROC Manual Adj'!I372*(1+VLOOKUP(LEFT($B372,2),'00. Adjustment factors'!$B$9:$M$51,I$1,FALSE)),
IF(ISNUMBER('01. APC &amp; OPROC ETO'!I372),'01. APC &amp; OPROC ETO'!I372*(1+VLOOKUP(LEFT($B372,2),'00. Adjustment factors'!$B$9:$M$51,I$1,FALSE)),"-")))</f>
        <v>2407.6029802667745</v>
      </c>
      <c r="J372" s="688">
        <f>IF('01. APC &amp; OPROC Manual Adj'!J372&lt;&gt;"",'01. APC &amp; OPROC Manual Adj'!J372,'01. APC &amp; OPROC ETO'!J372)</f>
        <v>10</v>
      </c>
      <c r="K372" s="688">
        <f>IF('01. APC &amp; OPROC Manual Adj'!K372="-","-",
IF(ISNUMBER('01. APC &amp; OPROC Manual Adj'!K372),'01. APC &amp; OPROC Manual Adj'!K372*(1+VLOOKUP(LEFT($B372,2),'00. Adjustment factors'!$B$9:$M$51,K$1,FALSE)),
IF(ISNUMBER('01. APC &amp; OPROC ETO'!K372),'01. APC &amp; OPROC ETO'!K372*(1+VLOOKUP(LEFT($B372,2),'00. Adjustment factors'!$B$9:$M$51,K$1,FALSE)),"-")))</f>
        <v>208.5597225610324</v>
      </c>
      <c r="L372" s="688" t="str">
        <f>'01. APC &amp; OPROC ETO'!L372</f>
        <v>No</v>
      </c>
      <c r="M372" s="689" t="str">
        <f>'01. APC &amp; OPROC ETO'!M372</f>
        <v>-</v>
      </c>
      <c r="N372" s="688" t="str">
        <f>IF('01. APC &amp; OPROC Manual Adj'!N372="-","-",
IF(ISNUMBER('01. APC &amp; OPROC Manual Adj'!N372),'01. APC &amp; OPROC Manual Adj'!N372*(1+VLOOKUP(LEFT($B372,2),'00. Adjustment factors'!$B$9:$M$51,N$1,FALSE)),
IF(ISNUMBER('01. APC &amp; OPROC ETO'!N372),'01. APC &amp; OPROC ETO'!N372*(1+VLOOKUP(LEFT($B372,2),'00. Adjustment factors'!$B$9:$M$51,N$1,FALSE)),"-")))</f>
        <v>-</v>
      </c>
      <c r="O372" s="688" t="str">
        <f>'01. APC &amp; OPROC ETO'!O372</f>
        <v/>
      </c>
      <c r="P372" s="690" t="str">
        <f>'01. APC &amp; OPROC ETO'!P372</f>
        <v/>
      </c>
      <c r="S372" s="359"/>
      <c r="T372" s="359"/>
    </row>
    <row r="373" spans="2:20" x14ac:dyDescent="0.2">
      <c r="B373" s="687" t="s">
        <v>1155</v>
      </c>
      <c r="C373" s="636" t="s">
        <v>2321</v>
      </c>
      <c r="D373" s="691" t="str">
        <f>IF('01. APC &amp; OPROC Manual Adj'!D373="-","-",
IF(ISNUMBER('01. APC &amp; OPROC Manual Adj'!D373),'01. APC &amp; OPROC Manual Adj'!D373*(1+VLOOKUP(LEFT($B373,2),'00. Adjustment factors'!$B$9:$M$51,D$1,FALSE)),
IF(ISNUMBER('01. APC &amp; OPROC ETO'!D373),'01. APC &amp; OPROC ETO'!D373*(1+VLOOKUP(LEFT($B373,2),'00. Adjustment factors'!$B$9:$M$51,D$1,FALSE)),"-")))</f>
        <v>-</v>
      </c>
      <c r="E373" s="688">
        <f>IF('01. APC &amp; OPROC Manual Adj'!E373="-","-",
IF(ISNUMBER('01. APC &amp; OPROC Manual Adj'!E373),'01. APC &amp; OPROC Manual Adj'!E373*(1+VLOOKUP(LEFT($B373,2),'00. Adjustment factors'!$B$9:$M$51,E$1,FALSE)),
IF(ISNUMBER('01. APC &amp; OPROC ETO'!E373),'01. APC &amp; OPROC ETO'!E373*(1+VLOOKUP(LEFT($B373,2),'00. Adjustment factors'!$B$9:$M$51,E$1,FALSE)),"-")))</f>
        <v>1313.0532083177175</v>
      </c>
      <c r="F373" s="688" t="str">
        <f>IF('01. APC &amp; OPROC Manual Adj'!F373="-","-",
IF(ISNUMBER('01. APC &amp; OPROC Manual Adj'!F373),'01. APC &amp; OPROC Manual Adj'!F373*(1+VLOOKUP(LEFT($B373,2),'00. Adjustment factors'!$B$9:$M$51,F$1,FALSE)),
IF(ISNUMBER('01. APC &amp; OPROC ETO'!F373),'01. APC &amp; OPROC ETO'!F373*(1+VLOOKUP(LEFT($B373,2),'00. Adjustment factors'!$B$9:$M$51,F$1,FALSE)),"-")))</f>
        <v>-</v>
      </c>
      <c r="G373" s="688" t="str">
        <f>IF('01. APC &amp; OPROC Manual Adj'!G373="-","-",
IF(ISNUMBER('01. APC &amp; OPROC Manual Adj'!G373),'01. APC &amp; OPROC Manual Adj'!G373*(1+VLOOKUP(LEFT($B373,2),'00. Adjustment factors'!$B$9:$M$51,G$1,FALSE)),
IF(ISNUMBER('01. APC &amp; OPROC ETO'!G373),'01. APC &amp; OPROC ETO'!G373*(1+VLOOKUP(LEFT($B373,2),'00. Adjustment factors'!$B$9:$M$51,G$1,FALSE)),"-")))</f>
        <v>-</v>
      </c>
      <c r="H373" s="688">
        <f>IF('01. APC &amp; OPROC Manual Adj'!H373&lt;&gt;"",'01. APC &amp; OPROC Manual Adj'!H373,'01. APC &amp; OPROC ETO'!H373)</f>
        <v>5</v>
      </c>
      <c r="I373" s="688">
        <f>IF('01. APC &amp; OPROC Manual Adj'!I373="-","-",
IF(ISNUMBER('01. APC &amp; OPROC Manual Adj'!I373),'01. APC &amp; OPROC Manual Adj'!I373*(1+VLOOKUP(LEFT($B373,2),'00. Adjustment factors'!$B$9:$M$51,I$1,FALSE)),
IF(ISNUMBER('01. APC &amp; OPROC ETO'!I373),'01. APC &amp; OPROC ETO'!I373*(1+VLOOKUP(LEFT($B373,2),'00. Adjustment factors'!$B$9:$M$51,I$1,FALSE)),"-")))</f>
        <v>2531.5909767178282</v>
      </c>
      <c r="J373" s="688">
        <f>IF('01. APC &amp; OPROC Manual Adj'!J373&lt;&gt;"",'01. APC &amp; OPROC Manual Adj'!J373,'01. APC &amp; OPROC ETO'!J373)</f>
        <v>11</v>
      </c>
      <c r="K373" s="688">
        <f>IF('01. APC &amp; OPROC Manual Adj'!K373="-","-",
IF(ISNUMBER('01. APC &amp; OPROC Manual Adj'!K373),'01. APC &amp; OPROC Manual Adj'!K373*(1+VLOOKUP(LEFT($B373,2),'00. Adjustment factors'!$B$9:$M$51,K$1,FALSE)),
IF(ISNUMBER('01. APC &amp; OPROC ETO'!K373),'01. APC &amp; OPROC ETO'!K373*(1+VLOOKUP(LEFT($B373,2),'00. Adjustment factors'!$B$9:$M$51,K$1,FALSE)),"-")))</f>
        <v>268.38388053469185</v>
      </c>
      <c r="L373" s="688" t="str">
        <f>'01. APC &amp; OPROC ETO'!L373</f>
        <v>No</v>
      </c>
      <c r="M373" s="689" t="str">
        <f>'01. APC &amp; OPROC ETO'!M373</f>
        <v>-</v>
      </c>
      <c r="N373" s="688" t="str">
        <f>IF('01. APC &amp; OPROC Manual Adj'!N373="-","-",
IF(ISNUMBER('01. APC &amp; OPROC Manual Adj'!N373),'01. APC &amp; OPROC Manual Adj'!N373*(1+VLOOKUP(LEFT($B373,2),'00. Adjustment factors'!$B$9:$M$51,N$1,FALSE)),
IF(ISNUMBER('01. APC &amp; OPROC ETO'!N373),'01. APC &amp; OPROC ETO'!N373*(1+VLOOKUP(LEFT($B373,2),'00. Adjustment factors'!$B$9:$M$51,N$1,FALSE)),"-")))</f>
        <v>-</v>
      </c>
      <c r="O373" s="688" t="str">
        <f>'01. APC &amp; OPROC ETO'!O373</f>
        <v/>
      </c>
      <c r="P373" s="690" t="str">
        <f>'01. APC &amp; OPROC ETO'!P373</f>
        <v/>
      </c>
      <c r="S373" s="359"/>
      <c r="T373" s="359"/>
    </row>
    <row r="374" spans="2:20" x14ac:dyDescent="0.2">
      <c r="B374" s="687" t="s">
        <v>1156</v>
      </c>
      <c r="C374" s="636" t="s">
        <v>2322</v>
      </c>
      <c r="D374" s="691" t="str">
        <f>IF('01. APC &amp; OPROC Manual Adj'!D374="-","-",
IF(ISNUMBER('01. APC &amp; OPROC Manual Adj'!D374),'01. APC &amp; OPROC Manual Adj'!D374*(1+VLOOKUP(LEFT($B374,2),'00. Adjustment factors'!$B$9:$M$51,D$1,FALSE)),
IF(ISNUMBER('01. APC &amp; OPROC ETO'!D374),'01. APC &amp; OPROC ETO'!D374*(1+VLOOKUP(LEFT($B374,2),'00. Adjustment factors'!$B$9:$M$51,D$1,FALSE)),"-")))</f>
        <v>-</v>
      </c>
      <c r="E374" s="688">
        <f>IF('01. APC &amp; OPROC Manual Adj'!E374="-","-",
IF(ISNUMBER('01. APC &amp; OPROC Manual Adj'!E374),'01. APC &amp; OPROC Manual Adj'!E374*(1+VLOOKUP(LEFT($B374,2),'00. Adjustment factors'!$B$9:$M$51,E$1,FALSE)),
IF(ISNUMBER('01. APC &amp; OPROC ETO'!E374),'01. APC &amp; OPROC ETO'!E374*(1+VLOOKUP(LEFT($B374,2),'00. Adjustment factors'!$B$9:$M$51,E$1,FALSE)),"-")))</f>
        <v>3832.4486444010158</v>
      </c>
      <c r="F374" s="688" t="str">
        <f>IF('01. APC &amp; OPROC Manual Adj'!F374="-","-",
IF(ISNUMBER('01. APC &amp; OPROC Manual Adj'!F374),'01. APC &amp; OPROC Manual Adj'!F374*(1+VLOOKUP(LEFT($B374,2),'00. Adjustment factors'!$B$9:$M$51,F$1,FALSE)),
IF(ISNUMBER('01. APC &amp; OPROC ETO'!F374),'01. APC &amp; OPROC ETO'!F374*(1+VLOOKUP(LEFT($B374,2),'00. Adjustment factors'!$B$9:$M$51,F$1,FALSE)),"-")))</f>
        <v>-</v>
      </c>
      <c r="G374" s="688" t="str">
        <f>IF('01. APC &amp; OPROC Manual Adj'!G374="-","-",
IF(ISNUMBER('01. APC &amp; OPROC Manual Adj'!G374),'01. APC &amp; OPROC Manual Adj'!G374*(1+VLOOKUP(LEFT($B374,2),'00. Adjustment factors'!$B$9:$M$51,G$1,FALSE)),
IF(ISNUMBER('01. APC &amp; OPROC ETO'!G374),'01. APC &amp; OPROC ETO'!G374*(1+VLOOKUP(LEFT($B374,2),'00. Adjustment factors'!$B$9:$M$51,G$1,FALSE)),"-")))</f>
        <v>-</v>
      </c>
      <c r="H374" s="688">
        <f>IF('01. APC &amp; OPROC Manual Adj'!H374&lt;&gt;"",'01. APC &amp; OPROC Manual Adj'!H374,'01. APC &amp; OPROC ETO'!H374)</f>
        <v>34</v>
      </c>
      <c r="I374" s="688">
        <f>IF('01. APC &amp; OPROC Manual Adj'!I374="-","-",
IF(ISNUMBER('01. APC &amp; OPROC Manual Adj'!I374),'01. APC &amp; OPROC Manual Adj'!I374*(1+VLOOKUP(LEFT($B374,2),'00. Adjustment factors'!$B$9:$M$51,I$1,FALSE)),
IF(ISNUMBER('01. APC &amp; OPROC ETO'!I374),'01. APC &amp; OPROC ETO'!I374*(1+VLOOKUP(LEFT($B374,2),'00. Adjustment factors'!$B$9:$M$51,I$1,FALSE)),"-")))</f>
        <v>3834.4812345067712</v>
      </c>
      <c r="J374" s="688">
        <f>IF('01. APC &amp; OPROC Manual Adj'!J374&lt;&gt;"",'01. APC &amp; OPROC Manual Adj'!J374,'01. APC &amp; OPROC ETO'!J374)</f>
        <v>40</v>
      </c>
      <c r="K374" s="688">
        <f>IF('01. APC &amp; OPROC Manual Adj'!K374="-","-",
IF(ISNUMBER('01. APC &amp; OPROC Manual Adj'!K374),'01. APC &amp; OPROC Manual Adj'!K374*(1+VLOOKUP(LEFT($B374,2),'00. Adjustment factors'!$B$9:$M$51,K$1,FALSE)),
IF(ISNUMBER('01. APC &amp; OPROC ETO'!K374),'01. APC &amp; OPROC ETO'!K374*(1+VLOOKUP(LEFT($B374,2),'00. Adjustment factors'!$B$9:$M$51,K$1,FALSE)),"-")))</f>
        <v>208.5597225610324</v>
      </c>
      <c r="L374" s="688" t="str">
        <f>'01. APC &amp; OPROC ETO'!L374</f>
        <v>No</v>
      </c>
      <c r="M374" s="689" t="str">
        <f>'01. APC &amp; OPROC ETO'!M374</f>
        <v>-</v>
      </c>
      <c r="N374" s="688" t="str">
        <f>IF('01. APC &amp; OPROC Manual Adj'!N374="-","-",
IF(ISNUMBER('01. APC &amp; OPROC Manual Adj'!N374),'01. APC &amp; OPROC Manual Adj'!N374*(1+VLOOKUP(LEFT($B374,2),'00. Adjustment factors'!$B$9:$M$51,N$1,FALSE)),
IF(ISNUMBER('01. APC &amp; OPROC ETO'!N374),'01. APC &amp; OPROC ETO'!N374*(1+VLOOKUP(LEFT($B374,2),'00. Adjustment factors'!$B$9:$M$51,N$1,FALSE)),"-")))</f>
        <v>-</v>
      </c>
      <c r="O374" s="688" t="str">
        <f>'01. APC &amp; OPROC ETO'!O374</f>
        <v/>
      </c>
      <c r="P374" s="690" t="str">
        <f>'01. APC &amp; OPROC ETO'!P374</f>
        <v/>
      </c>
      <c r="S374" s="359"/>
      <c r="T374" s="359"/>
    </row>
    <row r="375" spans="2:20" x14ac:dyDescent="0.2">
      <c r="B375" s="687" t="s">
        <v>1157</v>
      </c>
      <c r="C375" s="636" t="s">
        <v>2323</v>
      </c>
      <c r="D375" s="691" t="str">
        <f>IF('01. APC &amp; OPROC Manual Adj'!D375="-","-",
IF(ISNUMBER('01. APC &amp; OPROC Manual Adj'!D375),'01. APC &amp; OPROC Manual Adj'!D375*(1+VLOOKUP(LEFT($B375,2),'00. Adjustment factors'!$B$9:$M$51,D$1,FALSE)),
IF(ISNUMBER('01. APC &amp; OPROC ETO'!D375),'01. APC &amp; OPROC ETO'!D375*(1+VLOOKUP(LEFT($B375,2),'00. Adjustment factors'!$B$9:$M$51,D$1,FALSE)),"-")))</f>
        <v>-</v>
      </c>
      <c r="E375" s="688">
        <f>IF('01. APC &amp; OPROC Manual Adj'!E375="-","-",
IF(ISNUMBER('01. APC &amp; OPROC Manual Adj'!E375),'01. APC &amp; OPROC Manual Adj'!E375*(1+VLOOKUP(LEFT($B375,2),'00. Adjustment factors'!$B$9:$M$51,E$1,FALSE)),
IF(ISNUMBER('01. APC &amp; OPROC ETO'!E375),'01. APC &amp; OPROC ETO'!E375*(1+VLOOKUP(LEFT($B375,2),'00. Adjustment factors'!$B$9:$M$51,E$1,FALSE)),"-")))</f>
        <v>2051.8997117596532</v>
      </c>
      <c r="F375" s="688" t="str">
        <f>IF('01. APC &amp; OPROC Manual Adj'!F375="-","-",
IF(ISNUMBER('01. APC &amp; OPROC Manual Adj'!F375),'01. APC &amp; OPROC Manual Adj'!F375*(1+VLOOKUP(LEFT($B375,2),'00. Adjustment factors'!$B$9:$M$51,F$1,FALSE)),
IF(ISNUMBER('01. APC &amp; OPROC ETO'!F375),'01. APC &amp; OPROC ETO'!F375*(1+VLOOKUP(LEFT($B375,2),'00. Adjustment factors'!$B$9:$M$51,F$1,FALSE)),"-")))</f>
        <v>-</v>
      </c>
      <c r="G375" s="688" t="str">
        <f>IF('01. APC &amp; OPROC Manual Adj'!G375="-","-",
IF(ISNUMBER('01. APC &amp; OPROC Manual Adj'!G375),'01. APC &amp; OPROC Manual Adj'!G375*(1+VLOOKUP(LEFT($B375,2),'00. Adjustment factors'!$B$9:$M$51,G$1,FALSE)),
IF(ISNUMBER('01. APC &amp; OPROC ETO'!G375),'01. APC &amp; OPROC ETO'!G375*(1+VLOOKUP(LEFT($B375,2),'00. Adjustment factors'!$B$9:$M$51,G$1,FALSE)),"-")))</f>
        <v>-</v>
      </c>
      <c r="H375" s="688">
        <f>IF('01. APC &amp; OPROC Manual Adj'!H375&lt;&gt;"",'01. APC &amp; OPROC Manual Adj'!H375,'01. APC &amp; OPROC ETO'!H375)</f>
        <v>12</v>
      </c>
      <c r="I375" s="688">
        <f>IF('01. APC &amp; OPROC Manual Adj'!I375="-","-",
IF(ISNUMBER('01. APC &amp; OPROC Manual Adj'!I375),'01. APC &amp; OPROC Manual Adj'!I375*(1+VLOOKUP(LEFT($B375,2),'00. Adjustment factors'!$B$9:$M$51,I$1,FALSE)),
IF(ISNUMBER('01. APC &amp; OPROC ETO'!I375),'01. APC &amp; OPROC ETO'!I375*(1+VLOOKUP(LEFT($B375,2),'00. Adjustment factors'!$B$9:$M$51,I$1,FALSE)),"-")))</f>
        <v>2077.3070880815903</v>
      </c>
      <c r="J375" s="688">
        <f>IF('01. APC &amp; OPROC Manual Adj'!J375&lt;&gt;"",'01. APC &amp; OPROC Manual Adj'!J375,'01. APC &amp; OPROC ETO'!J375)</f>
        <v>16</v>
      </c>
      <c r="K375" s="688">
        <f>IF('01. APC &amp; OPROC Manual Adj'!K375="-","-",
IF(ISNUMBER('01. APC &amp; OPROC Manual Adj'!K375),'01. APC &amp; OPROC Manual Adj'!K375*(1+VLOOKUP(LEFT($B375,2),'00. Adjustment factors'!$B$9:$M$51,K$1,FALSE)),
IF(ISNUMBER('01. APC &amp; OPROC ETO'!K375),'01. APC &amp; OPROC ETO'!K375*(1+VLOOKUP(LEFT($B375,2),'00. Adjustment factors'!$B$9:$M$51,K$1,FALSE)),"-")))</f>
        <v>208.5597225610324</v>
      </c>
      <c r="L375" s="688" t="str">
        <f>'01. APC &amp; OPROC ETO'!L375</f>
        <v>No</v>
      </c>
      <c r="M375" s="689" t="str">
        <f>'01. APC &amp; OPROC ETO'!M375</f>
        <v>-</v>
      </c>
      <c r="N375" s="688" t="str">
        <f>IF('01. APC &amp; OPROC Manual Adj'!N375="-","-",
IF(ISNUMBER('01. APC &amp; OPROC Manual Adj'!N375),'01. APC &amp; OPROC Manual Adj'!N375*(1+VLOOKUP(LEFT($B375,2),'00. Adjustment factors'!$B$9:$M$51,N$1,FALSE)),
IF(ISNUMBER('01. APC &amp; OPROC ETO'!N375),'01. APC &amp; OPROC ETO'!N375*(1+VLOOKUP(LEFT($B375,2),'00. Adjustment factors'!$B$9:$M$51,N$1,FALSE)),"-")))</f>
        <v>-</v>
      </c>
      <c r="O375" s="688" t="str">
        <f>'01. APC &amp; OPROC ETO'!O375</f>
        <v/>
      </c>
      <c r="P375" s="690" t="str">
        <f>'01. APC &amp; OPROC ETO'!P375</f>
        <v/>
      </c>
      <c r="S375" s="359"/>
      <c r="T375" s="359"/>
    </row>
    <row r="376" spans="2:20" x14ac:dyDescent="0.2">
      <c r="B376" s="687" t="s">
        <v>1158</v>
      </c>
      <c r="C376" s="636" t="s">
        <v>2324</v>
      </c>
      <c r="D376" s="691" t="str">
        <f>IF('01. APC &amp; OPROC Manual Adj'!D376="-","-",
IF(ISNUMBER('01. APC &amp; OPROC Manual Adj'!D376),'01. APC &amp; OPROC Manual Adj'!D376*(1+VLOOKUP(LEFT($B376,2),'00. Adjustment factors'!$B$9:$M$51,D$1,FALSE)),
IF(ISNUMBER('01. APC &amp; OPROC ETO'!D376),'01. APC &amp; OPROC ETO'!D376*(1+VLOOKUP(LEFT($B376,2),'00. Adjustment factors'!$B$9:$M$51,D$1,FALSE)),"-")))</f>
        <v>-</v>
      </c>
      <c r="E376" s="688">
        <f>IF('01. APC &amp; OPROC Manual Adj'!E376="-","-",
IF(ISNUMBER('01. APC &amp; OPROC Manual Adj'!E376),'01. APC &amp; OPROC Manual Adj'!E376*(1+VLOOKUP(LEFT($B376,2),'00. Adjustment factors'!$B$9:$M$51,E$1,FALSE)),
IF(ISNUMBER('01. APC &amp; OPROC ETO'!E376),'01. APC &amp; OPROC ETO'!E376*(1+VLOOKUP(LEFT($B376,2),'00. Adjustment factors'!$B$9:$M$51,E$1,FALSE)),"-")))</f>
        <v>386.19212009344631</v>
      </c>
      <c r="F376" s="688" t="str">
        <f>IF('01. APC &amp; OPROC Manual Adj'!F376="-","-",
IF(ISNUMBER('01. APC &amp; OPROC Manual Adj'!F376),'01. APC &amp; OPROC Manual Adj'!F376*(1+VLOOKUP(LEFT($B376,2),'00. Adjustment factors'!$B$9:$M$51,F$1,FALSE)),
IF(ISNUMBER('01. APC &amp; OPROC ETO'!F376),'01. APC &amp; OPROC ETO'!F376*(1+VLOOKUP(LEFT($B376,2),'00. Adjustment factors'!$B$9:$M$51,F$1,FALSE)),"-")))</f>
        <v>-</v>
      </c>
      <c r="G376" s="688" t="str">
        <f>IF('01. APC &amp; OPROC Manual Adj'!G376="-","-",
IF(ISNUMBER('01. APC &amp; OPROC Manual Adj'!G376),'01. APC &amp; OPROC Manual Adj'!G376*(1+VLOOKUP(LEFT($B376,2),'00. Adjustment factors'!$B$9:$M$51,G$1,FALSE)),
IF(ISNUMBER('01. APC &amp; OPROC ETO'!G376),'01. APC &amp; OPROC ETO'!G376*(1+VLOOKUP(LEFT($B376,2),'00. Adjustment factors'!$B$9:$M$51,G$1,FALSE)),"-")))</f>
        <v>-</v>
      </c>
      <c r="H376" s="688">
        <f>IF('01. APC &amp; OPROC Manual Adj'!H376&lt;&gt;"",'01. APC &amp; OPROC Manual Adj'!H376,'01. APC &amp; OPROC ETO'!H376)</f>
        <v>5</v>
      </c>
      <c r="I376" s="688">
        <f>IF('01. APC &amp; OPROC Manual Adj'!I376="-","-",
IF(ISNUMBER('01. APC &amp; OPROC Manual Adj'!I376),'01. APC &amp; OPROC Manual Adj'!I376*(1+VLOOKUP(LEFT($B376,2),'00. Adjustment factors'!$B$9:$M$51,I$1,FALSE)),
IF(ISNUMBER('01. APC &amp; OPROC ETO'!I376),'01. APC &amp; OPROC ETO'!I376*(1+VLOOKUP(LEFT($B376,2),'00. Adjustment factors'!$B$9:$M$51,I$1,FALSE)),"-")))</f>
        <v>395.33877556934374</v>
      </c>
      <c r="J376" s="688">
        <f>IF('01. APC &amp; OPROC Manual Adj'!J376&lt;&gt;"",'01. APC &amp; OPROC Manual Adj'!J376,'01. APC &amp; OPROC ETO'!J376)</f>
        <v>5</v>
      </c>
      <c r="K376" s="688">
        <f>IF('01. APC &amp; OPROC Manual Adj'!K376="-","-",
IF(ISNUMBER('01. APC &amp; OPROC Manual Adj'!K376),'01. APC &amp; OPROC Manual Adj'!K376*(1+VLOOKUP(LEFT($B376,2),'00. Adjustment factors'!$B$9:$M$51,K$1,FALSE)),
IF(ISNUMBER('01. APC &amp; OPROC ETO'!K376),'01. APC &amp; OPROC ETO'!K376*(1+VLOOKUP(LEFT($B376,2),'00. Adjustment factors'!$B$9:$M$51,K$1,FALSE)),"-")))</f>
        <v>208.5597225610324</v>
      </c>
      <c r="L376" s="688" t="str">
        <f>'01. APC &amp; OPROC ETO'!L376</f>
        <v>Yes</v>
      </c>
      <c r="M376" s="689">
        <f>'01. APC &amp; OPROC ETO'!M376</f>
        <v>1</v>
      </c>
      <c r="N376" s="688">
        <f>IF('01. APC &amp; OPROC Manual Adj'!N376="-","-",
IF(ISNUMBER('01. APC &amp; OPROC Manual Adj'!N376),'01. APC &amp; OPROC Manual Adj'!N376*(1+VLOOKUP(LEFT($B376,2),'00. Adjustment factors'!$B$9:$M$51,N$1,FALSE)),
IF(ISNUMBER('01. APC &amp; OPROC ETO'!N376),'01. APC &amp; OPROC ETO'!N376*(1+VLOOKUP(LEFT($B376,2),'00. Adjustment factors'!$B$9:$M$51,N$1,FALSE)),"-")))</f>
        <v>395.33877556934374</v>
      </c>
      <c r="O376" s="688" t="str">
        <f>'01. APC &amp; OPROC ETO'!O376</f>
        <v/>
      </c>
      <c r="P376" s="690" t="str">
        <f>'01. APC &amp; OPROC ETO'!P376</f>
        <v/>
      </c>
      <c r="S376" s="359"/>
      <c r="T376" s="359"/>
    </row>
    <row r="377" spans="2:20" x14ac:dyDescent="0.2">
      <c r="B377" s="687" t="s">
        <v>1159</v>
      </c>
      <c r="C377" s="636" t="s">
        <v>2325</v>
      </c>
      <c r="D377" s="691" t="str">
        <f>IF('01. APC &amp; OPROC Manual Adj'!D377="-","-",
IF(ISNUMBER('01. APC &amp; OPROC Manual Adj'!D377),'01. APC &amp; OPROC Manual Adj'!D377*(1+VLOOKUP(LEFT($B377,2),'00. Adjustment factors'!$B$9:$M$51,D$1,FALSE)),
IF(ISNUMBER('01. APC &amp; OPROC ETO'!D377),'01. APC &amp; OPROC ETO'!D377*(1+VLOOKUP(LEFT($B377,2),'00. Adjustment factors'!$B$9:$M$51,D$1,FALSE)),"-")))</f>
        <v>-</v>
      </c>
      <c r="E377" s="688">
        <f>IF('01. APC &amp; OPROC Manual Adj'!E377="-","-",
IF(ISNUMBER('01. APC &amp; OPROC Manual Adj'!E377),'01. APC &amp; OPROC Manual Adj'!E377*(1+VLOOKUP(LEFT($B377,2),'00. Adjustment factors'!$B$9:$M$51,E$1,FALSE)),
IF(ISNUMBER('01. APC &amp; OPROC ETO'!E377),'01. APC &amp; OPROC ETO'!E377*(1+VLOOKUP(LEFT($B377,2),'00. Adjustment factors'!$B$9:$M$51,E$1,FALSE)),"-")))</f>
        <v>3138.3191232856902</v>
      </c>
      <c r="F377" s="688" t="str">
        <f>IF('01. APC &amp; OPROC Manual Adj'!F377="-","-",
IF(ISNUMBER('01. APC &amp; OPROC Manual Adj'!F377),'01. APC &amp; OPROC Manual Adj'!F377*(1+VLOOKUP(LEFT($B377,2),'00. Adjustment factors'!$B$9:$M$51,F$1,FALSE)),
IF(ISNUMBER('01. APC &amp; OPROC ETO'!F377),'01. APC &amp; OPROC ETO'!F377*(1+VLOOKUP(LEFT($B377,2),'00. Adjustment factors'!$B$9:$M$51,F$1,FALSE)),"-")))</f>
        <v>-</v>
      </c>
      <c r="G377" s="688" t="str">
        <f>IF('01. APC &amp; OPROC Manual Adj'!G377="-","-",
IF(ISNUMBER('01. APC &amp; OPROC Manual Adj'!G377),'01. APC &amp; OPROC Manual Adj'!G377*(1+VLOOKUP(LEFT($B377,2),'00. Adjustment factors'!$B$9:$M$51,G$1,FALSE)),
IF(ISNUMBER('01. APC &amp; OPROC ETO'!G377),'01. APC &amp; OPROC ETO'!G377*(1+VLOOKUP(LEFT($B377,2),'00. Adjustment factors'!$B$9:$M$51,G$1,FALSE)),"-")))</f>
        <v>-</v>
      </c>
      <c r="H377" s="688">
        <f>IF('01. APC &amp; OPROC Manual Adj'!H377&lt;&gt;"",'01. APC &amp; OPROC Manual Adj'!H377,'01. APC &amp; OPROC ETO'!H377)</f>
        <v>20</v>
      </c>
      <c r="I377" s="688">
        <f>IF('01. APC &amp; OPROC Manual Adj'!I377="-","-",
IF(ISNUMBER('01. APC &amp; OPROC Manual Adj'!I377),'01. APC &amp; OPROC Manual Adj'!I377*(1+VLOOKUP(LEFT($B377,2),'00. Adjustment factors'!$B$9:$M$51,I$1,FALSE)),
IF(ISNUMBER('01. APC &amp; OPROC ETO'!I377),'01. APC &amp; OPROC ETO'!I377*(1+VLOOKUP(LEFT($B377,2),'00. Adjustment factors'!$B$9:$M$51,I$1,FALSE)),"-")))</f>
        <v>3562.1141603356036</v>
      </c>
      <c r="J377" s="688">
        <f>IF('01. APC &amp; OPROC Manual Adj'!J377&lt;&gt;"",'01. APC &amp; OPROC Manual Adj'!J377,'01. APC &amp; OPROC ETO'!J377)</f>
        <v>32</v>
      </c>
      <c r="K377" s="688">
        <f>IF('01. APC &amp; OPROC Manual Adj'!K377="-","-",
IF(ISNUMBER('01. APC &amp; OPROC Manual Adj'!K377),'01. APC &amp; OPROC Manual Adj'!K377*(1+VLOOKUP(LEFT($B377,2),'00. Adjustment factors'!$B$9:$M$51,K$1,FALSE)),
IF(ISNUMBER('01. APC &amp; OPROC ETO'!K377),'01. APC &amp; OPROC ETO'!K377*(1+VLOOKUP(LEFT($B377,2),'00. Adjustment factors'!$B$9:$M$51,K$1,FALSE)),"-")))</f>
        <v>208.5597225610324</v>
      </c>
      <c r="L377" s="688" t="str">
        <f>'01. APC &amp; OPROC ETO'!L377</f>
        <v>No</v>
      </c>
      <c r="M377" s="689" t="str">
        <f>'01. APC &amp; OPROC ETO'!M377</f>
        <v>-</v>
      </c>
      <c r="N377" s="688" t="str">
        <f>IF('01. APC &amp; OPROC Manual Adj'!N377="-","-",
IF(ISNUMBER('01. APC &amp; OPROC Manual Adj'!N377),'01. APC &amp; OPROC Manual Adj'!N377*(1+VLOOKUP(LEFT($B377,2),'00. Adjustment factors'!$B$9:$M$51,N$1,FALSE)),
IF(ISNUMBER('01. APC &amp; OPROC ETO'!N377),'01. APC &amp; OPROC ETO'!N377*(1+VLOOKUP(LEFT($B377,2),'00. Adjustment factors'!$B$9:$M$51,N$1,FALSE)),"-")))</f>
        <v>-</v>
      </c>
      <c r="O377" s="688" t="str">
        <f>'01. APC &amp; OPROC ETO'!O377</f>
        <v/>
      </c>
      <c r="P377" s="690" t="str">
        <f>'01. APC &amp; OPROC ETO'!P377</f>
        <v/>
      </c>
      <c r="S377" s="359"/>
      <c r="T377" s="359"/>
    </row>
    <row r="378" spans="2:20" x14ac:dyDescent="0.2">
      <c r="B378" s="687" t="s">
        <v>1160</v>
      </c>
      <c r="C378" s="636" t="s">
        <v>2326</v>
      </c>
      <c r="D378" s="691" t="str">
        <f>IF('01. APC &amp; OPROC Manual Adj'!D378="-","-",
IF(ISNUMBER('01. APC &amp; OPROC Manual Adj'!D378),'01. APC &amp; OPROC Manual Adj'!D378*(1+VLOOKUP(LEFT($B378,2),'00. Adjustment factors'!$B$9:$M$51,D$1,FALSE)),
IF(ISNUMBER('01. APC &amp; OPROC ETO'!D378),'01. APC &amp; OPROC ETO'!D378*(1+VLOOKUP(LEFT($B378,2),'00. Adjustment factors'!$B$9:$M$51,D$1,FALSE)),"-")))</f>
        <v>-</v>
      </c>
      <c r="E378" s="688">
        <f>IF('01. APC &amp; OPROC Manual Adj'!E378="-","-",
IF(ISNUMBER('01. APC &amp; OPROC Manual Adj'!E378),'01. APC &amp; OPROC Manual Adj'!E378*(1+VLOOKUP(LEFT($B378,2),'00. Adjustment factors'!$B$9:$M$51,E$1,FALSE)),
IF(ISNUMBER('01. APC &amp; OPROC ETO'!E378),'01. APC &amp; OPROC ETO'!E378*(1+VLOOKUP(LEFT($B378,2),'00. Adjustment factors'!$B$9:$M$51,E$1,FALSE)),"-")))</f>
        <v>2339.5112117239828</v>
      </c>
      <c r="F378" s="688" t="str">
        <f>IF('01. APC &amp; OPROC Manual Adj'!F378="-","-",
IF(ISNUMBER('01. APC &amp; OPROC Manual Adj'!F378),'01. APC &amp; OPROC Manual Adj'!F378*(1+VLOOKUP(LEFT($B378,2),'00. Adjustment factors'!$B$9:$M$51,F$1,FALSE)),
IF(ISNUMBER('01. APC &amp; OPROC ETO'!F378),'01. APC &amp; OPROC ETO'!F378*(1+VLOOKUP(LEFT($B378,2),'00. Adjustment factors'!$B$9:$M$51,F$1,FALSE)),"-")))</f>
        <v>-</v>
      </c>
      <c r="G378" s="688" t="str">
        <f>IF('01. APC &amp; OPROC Manual Adj'!G378="-","-",
IF(ISNUMBER('01. APC &amp; OPROC Manual Adj'!G378),'01. APC &amp; OPROC Manual Adj'!G378*(1+VLOOKUP(LEFT($B378,2),'00. Adjustment factors'!$B$9:$M$51,G$1,FALSE)),
IF(ISNUMBER('01. APC &amp; OPROC ETO'!G378),'01. APC &amp; OPROC ETO'!G378*(1+VLOOKUP(LEFT($B378,2),'00. Adjustment factors'!$B$9:$M$51,G$1,FALSE)),"-")))</f>
        <v>-</v>
      </c>
      <c r="H378" s="688">
        <f>IF('01. APC &amp; OPROC Manual Adj'!H378&lt;&gt;"",'01. APC &amp; OPROC Manual Adj'!H378,'01. APC &amp; OPROC ETO'!H378)</f>
        <v>15</v>
      </c>
      <c r="I378" s="688">
        <f>IF('01. APC &amp; OPROC Manual Adj'!I378="-","-",
IF(ISNUMBER('01. APC &amp; OPROC Manual Adj'!I378),'01. APC &amp; OPROC Manual Adj'!I378*(1+VLOOKUP(LEFT($B378,2),'00. Adjustment factors'!$B$9:$M$51,I$1,FALSE)),
IF(ISNUMBER('01. APC &amp; OPROC ETO'!I378),'01. APC &amp; OPROC ETO'!I378*(1+VLOOKUP(LEFT($B378,2),'00. Adjustment factors'!$B$9:$M$51,I$1,FALSE)),"-")))</f>
        <v>2044.7856463895105</v>
      </c>
      <c r="J378" s="688">
        <f>IF('01. APC &amp; OPROC Manual Adj'!J378&lt;&gt;"",'01. APC &amp; OPROC Manual Adj'!J378,'01. APC &amp; OPROC ETO'!J378)</f>
        <v>16</v>
      </c>
      <c r="K378" s="688">
        <f>IF('01. APC &amp; OPROC Manual Adj'!K378="-","-",
IF(ISNUMBER('01. APC &amp; OPROC Manual Adj'!K378),'01. APC &amp; OPROC Manual Adj'!K378*(1+VLOOKUP(LEFT($B378,2),'00. Adjustment factors'!$B$9:$M$51,K$1,FALSE)),
IF(ISNUMBER('01. APC &amp; OPROC ETO'!K378),'01. APC &amp; OPROC ETO'!K378*(1+VLOOKUP(LEFT($B378,2),'00. Adjustment factors'!$B$9:$M$51,K$1,FALSE)),"-")))</f>
        <v>208.5597225610324</v>
      </c>
      <c r="L378" s="688" t="str">
        <f>'01. APC &amp; OPROC ETO'!L378</f>
        <v>No</v>
      </c>
      <c r="M378" s="689" t="str">
        <f>'01. APC &amp; OPROC ETO'!M378</f>
        <v>-</v>
      </c>
      <c r="N378" s="688" t="str">
        <f>IF('01. APC &amp; OPROC Manual Adj'!N378="-","-",
IF(ISNUMBER('01. APC &amp; OPROC Manual Adj'!N378),'01. APC &amp; OPROC Manual Adj'!N378*(1+VLOOKUP(LEFT($B378,2),'00. Adjustment factors'!$B$9:$M$51,N$1,FALSE)),
IF(ISNUMBER('01. APC &amp; OPROC ETO'!N378),'01. APC &amp; OPROC ETO'!N378*(1+VLOOKUP(LEFT($B378,2),'00. Adjustment factors'!$B$9:$M$51,N$1,FALSE)),"-")))</f>
        <v>-</v>
      </c>
      <c r="O378" s="688" t="str">
        <f>'01. APC &amp; OPROC ETO'!O378</f>
        <v/>
      </c>
      <c r="P378" s="690" t="str">
        <f>'01. APC &amp; OPROC ETO'!P378</f>
        <v/>
      </c>
      <c r="S378" s="359"/>
      <c r="T378" s="359"/>
    </row>
    <row r="379" spans="2:20" x14ac:dyDescent="0.2">
      <c r="B379" s="687" t="s">
        <v>1161</v>
      </c>
      <c r="C379" s="636" t="s">
        <v>2327</v>
      </c>
      <c r="D379" s="691" t="str">
        <f>IF('01. APC &amp; OPROC Manual Adj'!D379="-","-",
IF(ISNUMBER('01. APC &amp; OPROC Manual Adj'!D379),'01. APC &amp; OPROC Manual Adj'!D379*(1+VLOOKUP(LEFT($B379,2),'00. Adjustment factors'!$B$9:$M$51,D$1,FALSE)),
IF(ISNUMBER('01. APC &amp; OPROC ETO'!D379),'01. APC &amp; OPROC ETO'!D379*(1+VLOOKUP(LEFT($B379,2),'00. Adjustment factors'!$B$9:$M$51,D$1,FALSE)),"-")))</f>
        <v>-</v>
      </c>
      <c r="E379" s="688">
        <f>IF('01. APC &amp; OPROC Manual Adj'!E379="-","-",
IF(ISNUMBER('01. APC &amp; OPROC Manual Adj'!E379),'01. APC &amp; OPROC Manual Adj'!E379*(1+VLOOKUP(LEFT($B379,2),'00. Adjustment factors'!$B$9:$M$51,E$1,FALSE)),
IF(ISNUMBER('01. APC &amp; OPROC ETO'!E379),'01. APC &amp; OPROC ETO'!E379*(1+VLOOKUP(LEFT($B379,2),'00. Adjustment factors'!$B$9:$M$51,E$1,FALSE)),"-")))</f>
        <v>312.00258123338955</v>
      </c>
      <c r="F379" s="688" t="str">
        <f>IF('01. APC &amp; OPROC Manual Adj'!F379="-","-",
IF(ISNUMBER('01. APC &amp; OPROC Manual Adj'!F379),'01. APC &amp; OPROC Manual Adj'!F379*(1+VLOOKUP(LEFT($B379,2),'00. Adjustment factors'!$B$9:$M$51,F$1,FALSE)),
IF(ISNUMBER('01. APC &amp; OPROC ETO'!F379),'01. APC &amp; OPROC ETO'!F379*(1+VLOOKUP(LEFT($B379,2),'00. Adjustment factors'!$B$9:$M$51,F$1,FALSE)),"-")))</f>
        <v>-</v>
      </c>
      <c r="G379" s="688" t="str">
        <f>IF('01. APC &amp; OPROC Manual Adj'!G379="-","-",
IF(ISNUMBER('01. APC &amp; OPROC Manual Adj'!G379),'01. APC &amp; OPROC Manual Adj'!G379*(1+VLOOKUP(LEFT($B379,2),'00. Adjustment factors'!$B$9:$M$51,G$1,FALSE)),
IF(ISNUMBER('01. APC &amp; OPROC ETO'!G379),'01. APC &amp; OPROC ETO'!G379*(1+VLOOKUP(LEFT($B379,2),'00. Adjustment factors'!$B$9:$M$51,G$1,FALSE)),"-")))</f>
        <v>-</v>
      </c>
      <c r="H379" s="688">
        <f>IF('01. APC &amp; OPROC Manual Adj'!H379&lt;&gt;"",'01. APC &amp; OPROC Manual Adj'!H379,'01. APC &amp; OPROC ETO'!H379)</f>
        <v>5</v>
      </c>
      <c r="I379" s="688">
        <f>IF('01. APC &amp; OPROC Manual Adj'!I379="-","-",
IF(ISNUMBER('01. APC &amp; OPROC Manual Adj'!I379),'01. APC &amp; OPROC Manual Adj'!I379*(1+VLOOKUP(LEFT($B379,2),'00. Adjustment factors'!$B$9:$M$51,I$1,FALSE)),
IF(ISNUMBER('01. APC &amp; OPROC ETO'!I379),'01. APC &amp; OPROC ETO'!I379*(1+VLOOKUP(LEFT($B379,2),'00. Adjustment factors'!$B$9:$M$51,I$1,FALSE)),"-")))</f>
        <v>538.63637802506992</v>
      </c>
      <c r="J379" s="688">
        <f>IF('01. APC &amp; OPROC Manual Adj'!J379&lt;&gt;"",'01. APC &amp; OPROC Manual Adj'!J379,'01. APC &amp; OPROC ETO'!J379)</f>
        <v>5</v>
      </c>
      <c r="K379" s="688">
        <f>IF('01. APC &amp; OPROC Manual Adj'!K379="-","-",
IF(ISNUMBER('01. APC &amp; OPROC Manual Adj'!K379),'01. APC &amp; OPROC Manual Adj'!K379*(1+VLOOKUP(LEFT($B379,2),'00. Adjustment factors'!$B$9:$M$51,K$1,FALSE)),
IF(ISNUMBER('01. APC &amp; OPROC ETO'!K379),'01. APC &amp; OPROC ETO'!K379*(1+VLOOKUP(LEFT($B379,2),'00. Adjustment factors'!$B$9:$M$51,K$1,FALSE)),"-")))</f>
        <v>208.5597225610324</v>
      </c>
      <c r="L379" s="688" t="str">
        <f>'01. APC &amp; OPROC ETO'!L379</f>
        <v>Yes</v>
      </c>
      <c r="M379" s="689">
        <f>'01. APC &amp; OPROC ETO'!M379</f>
        <v>1</v>
      </c>
      <c r="N379" s="688">
        <f>IF('01. APC &amp; OPROC Manual Adj'!N379="-","-",
IF(ISNUMBER('01. APC &amp; OPROC Manual Adj'!N379),'01. APC &amp; OPROC Manual Adj'!N379*(1+VLOOKUP(LEFT($B379,2),'00. Adjustment factors'!$B$9:$M$51,N$1,FALSE)),
IF(ISNUMBER('01. APC &amp; OPROC ETO'!N379),'01. APC &amp; OPROC ETO'!N379*(1+VLOOKUP(LEFT($B379,2),'00. Adjustment factors'!$B$9:$M$51,N$1,FALSE)),"-")))</f>
        <v>538.63637802506992</v>
      </c>
      <c r="O379" s="688" t="str">
        <f>'01. APC &amp; OPROC ETO'!O379</f>
        <v/>
      </c>
      <c r="P379" s="690" t="str">
        <f>'01. APC &amp; OPROC ETO'!P379</f>
        <v/>
      </c>
      <c r="S379" s="359"/>
      <c r="T379" s="359"/>
    </row>
    <row r="380" spans="2:20" x14ac:dyDescent="0.2">
      <c r="B380" s="687" t="s">
        <v>1162</v>
      </c>
      <c r="C380" s="636" t="s">
        <v>2328</v>
      </c>
      <c r="D380" s="691" t="str">
        <f>IF('01. APC &amp; OPROC Manual Adj'!D380="-","-",
IF(ISNUMBER('01. APC &amp; OPROC Manual Adj'!D380),'01. APC &amp; OPROC Manual Adj'!D380*(1+VLOOKUP(LEFT($B380,2),'00. Adjustment factors'!$B$9:$M$51,D$1,FALSE)),
IF(ISNUMBER('01. APC &amp; OPROC ETO'!D380),'01. APC &amp; OPROC ETO'!D380*(1+VLOOKUP(LEFT($B380,2),'00. Adjustment factors'!$B$9:$M$51,D$1,FALSE)),"-")))</f>
        <v>-</v>
      </c>
      <c r="E380" s="688">
        <f>IF('01. APC &amp; OPROC Manual Adj'!E380="-","-",
IF(ISNUMBER('01. APC &amp; OPROC Manual Adj'!E380),'01. APC &amp; OPROC Manual Adj'!E380*(1+VLOOKUP(LEFT($B380,2),'00. Adjustment factors'!$B$9:$M$51,E$1,FALSE)),
IF(ISNUMBER('01. APC &amp; OPROC ETO'!E380),'01. APC &amp; OPROC ETO'!E380*(1+VLOOKUP(LEFT($B380,2),'00. Adjustment factors'!$B$9:$M$51,E$1,FALSE)),"-")))</f>
        <v>3686.1021567866574</v>
      </c>
      <c r="F380" s="688" t="str">
        <f>IF('01. APC &amp; OPROC Manual Adj'!F380="-","-",
IF(ISNUMBER('01. APC &amp; OPROC Manual Adj'!F380),'01. APC &amp; OPROC Manual Adj'!F380*(1+VLOOKUP(LEFT($B380,2),'00. Adjustment factors'!$B$9:$M$51,F$1,FALSE)),
IF(ISNUMBER('01. APC &amp; OPROC ETO'!F380),'01. APC &amp; OPROC ETO'!F380*(1+VLOOKUP(LEFT($B380,2),'00. Adjustment factors'!$B$9:$M$51,F$1,FALSE)),"-")))</f>
        <v>-</v>
      </c>
      <c r="G380" s="688" t="str">
        <f>IF('01. APC &amp; OPROC Manual Adj'!G380="-","-",
IF(ISNUMBER('01. APC &amp; OPROC Manual Adj'!G380),'01. APC &amp; OPROC Manual Adj'!G380*(1+VLOOKUP(LEFT($B380,2),'00. Adjustment factors'!$B$9:$M$51,G$1,FALSE)),
IF(ISNUMBER('01. APC &amp; OPROC ETO'!G380),'01. APC &amp; OPROC ETO'!G380*(1+VLOOKUP(LEFT($B380,2),'00. Adjustment factors'!$B$9:$M$51,G$1,FALSE)),"-")))</f>
        <v>-</v>
      </c>
      <c r="H380" s="688">
        <f>IF('01. APC &amp; OPROC Manual Adj'!H380&lt;&gt;"",'01. APC &amp; OPROC Manual Adj'!H380,'01. APC &amp; OPROC ETO'!H380)</f>
        <v>39</v>
      </c>
      <c r="I380" s="688">
        <f>IF('01. APC &amp; OPROC Manual Adj'!I380="-","-",
IF(ISNUMBER('01. APC &amp; OPROC Manual Adj'!I380),'01. APC &amp; OPROC Manual Adj'!I380*(1+VLOOKUP(LEFT($B380,2),'00. Adjustment factors'!$B$9:$M$51,I$1,FALSE)),
IF(ISNUMBER('01. APC &amp; OPROC ETO'!I380),'01. APC &amp; OPROC ETO'!I380*(1+VLOOKUP(LEFT($B380,2),'00. Adjustment factors'!$B$9:$M$51,I$1,FALSE)),"-")))</f>
        <v>3686.1021567866574</v>
      </c>
      <c r="J380" s="688">
        <f>IF('01. APC &amp; OPROC Manual Adj'!J380&lt;&gt;"",'01. APC &amp; OPROC Manual Adj'!J380,'01. APC &amp; OPROC ETO'!J380)</f>
        <v>39</v>
      </c>
      <c r="K380" s="688">
        <f>IF('01. APC &amp; OPROC Manual Adj'!K380="-","-",
IF(ISNUMBER('01. APC &amp; OPROC Manual Adj'!K380),'01. APC &amp; OPROC Manual Adj'!K380*(1+VLOOKUP(LEFT($B380,2),'00. Adjustment factors'!$B$9:$M$51,K$1,FALSE)),
IF(ISNUMBER('01. APC &amp; OPROC ETO'!K380),'01. APC &amp; OPROC ETO'!K380*(1+VLOOKUP(LEFT($B380,2),'00. Adjustment factors'!$B$9:$M$51,K$1,FALSE)),"-")))</f>
        <v>208.5597225610324</v>
      </c>
      <c r="L380" s="688" t="str">
        <f>'01. APC &amp; OPROC ETO'!L380</f>
        <v>No</v>
      </c>
      <c r="M380" s="689" t="str">
        <f>'01. APC &amp; OPROC ETO'!M380</f>
        <v>-</v>
      </c>
      <c r="N380" s="688" t="str">
        <f>IF('01. APC &amp; OPROC Manual Adj'!N380="-","-",
IF(ISNUMBER('01. APC &amp; OPROC Manual Adj'!N380),'01. APC &amp; OPROC Manual Adj'!N380*(1+VLOOKUP(LEFT($B380,2),'00. Adjustment factors'!$B$9:$M$51,N$1,FALSE)),
IF(ISNUMBER('01. APC &amp; OPROC ETO'!N380),'01. APC &amp; OPROC ETO'!N380*(1+VLOOKUP(LEFT($B380,2),'00. Adjustment factors'!$B$9:$M$51,N$1,FALSE)),"-")))</f>
        <v>-</v>
      </c>
      <c r="O380" s="688" t="str">
        <f>'01. APC &amp; OPROC ETO'!O380</f>
        <v/>
      </c>
      <c r="P380" s="690" t="str">
        <f>'01. APC &amp; OPROC ETO'!P380</f>
        <v/>
      </c>
      <c r="S380" s="359"/>
      <c r="T380" s="359"/>
    </row>
    <row r="381" spans="2:20" x14ac:dyDescent="0.2">
      <c r="B381" s="687" t="s">
        <v>1163</v>
      </c>
      <c r="C381" s="636" t="s">
        <v>2329</v>
      </c>
      <c r="D381" s="691" t="str">
        <f>IF('01. APC &amp; OPROC Manual Adj'!D381="-","-",
IF(ISNUMBER('01. APC &amp; OPROC Manual Adj'!D381),'01. APC &amp; OPROC Manual Adj'!D381*(1+VLOOKUP(LEFT($B381,2),'00. Adjustment factors'!$B$9:$M$51,D$1,FALSE)),
IF(ISNUMBER('01. APC &amp; OPROC ETO'!D381),'01. APC &amp; OPROC ETO'!D381*(1+VLOOKUP(LEFT($B381,2),'00. Adjustment factors'!$B$9:$M$51,D$1,FALSE)),"-")))</f>
        <v>-</v>
      </c>
      <c r="E381" s="688">
        <f>IF('01. APC &amp; OPROC Manual Adj'!E381="-","-",
IF(ISNUMBER('01. APC &amp; OPROC Manual Adj'!E381),'01. APC &amp; OPROC Manual Adj'!E381*(1+VLOOKUP(LEFT($B381,2),'00. Adjustment factors'!$B$9:$M$51,E$1,FALSE)),
IF(ISNUMBER('01. APC &amp; OPROC ETO'!E381),'01. APC &amp; OPROC ETO'!E381*(1+VLOOKUP(LEFT($B381,2),'00. Adjustment factors'!$B$9:$M$51,E$1,FALSE)),"-")))</f>
        <v>3017.3800119932689</v>
      </c>
      <c r="F381" s="688" t="str">
        <f>IF('01. APC &amp; OPROC Manual Adj'!F381="-","-",
IF(ISNUMBER('01. APC &amp; OPROC Manual Adj'!F381),'01. APC &amp; OPROC Manual Adj'!F381*(1+VLOOKUP(LEFT($B381,2),'00. Adjustment factors'!$B$9:$M$51,F$1,FALSE)),
IF(ISNUMBER('01. APC &amp; OPROC ETO'!F381),'01. APC &amp; OPROC ETO'!F381*(1+VLOOKUP(LEFT($B381,2),'00. Adjustment factors'!$B$9:$M$51,F$1,FALSE)),"-")))</f>
        <v>-</v>
      </c>
      <c r="G381" s="688" t="str">
        <f>IF('01. APC &amp; OPROC Manual Adj'!G381="-","-",
IF(ISNUMBER('01. APC &amp; OPROC Manual Adj'!G381),'01. APC &amp; OPROC Manual Adj'!G381*(1+VLOOKUP(LEFT($B381,2),'00. Adjustment factors'!$B$9:$M$51,G$1,FALSE)),
IF(ISNUMBER('01. APC &amp; OPROC ETO'!G381),'01. APC &amp; OPROC ETO'!G381*(1+VLOOKUP(LEFT($B381,2),'00. Adjustment factors'!$B$9:$M$51,G$1,FALSE)),"-")))</f>
        <v>-</v>
      </c>
      <c r="H381" s="688">
        <f>IF('01. APC &amp; OPROC Manual Adj'!H381&lt;&gt;"",'01. APC &amp; OPROC Manual Adj'!H381,'01. APC &amp; OPROC ETO'!H381)</f>
        <v>26</v>
      </c>
      <c r="I381" s="688">
        <f>IF('01. APC &amp; OPROC Manual Adj'!I381="-","-",
IF(ISNUMBER('01. APC &amp; OPROC Manual Adj'!I381),'01. APC &amp; OPROC Manual Adj'!I381*(1+VLOOKUP(LEFT($B381,2),'00. Adjustment factors'!$B$9:$M$51,I$1,FALSE)),
IF(ISNUMBER('01. APC &amp; OPROC ETO'!I381),'01. APC &amp; OPROC ETO'!I381*(1+VLOOKUP(LEFT($B381,2),'00. Adjustment factors'!$B$9:$M$51,I$1,FALSE)),"-")))</f>
        <v>1765.3045068482006</v>
      </c>
      <c r="J381" s="688">
        <f>IF('01. APC &amp; OPROC Manual Adj'!J381&lt;&gt;"",'01. APC &amp; OPROC Manual Adj'!J381,'01. APC &amp; OPROC ETO'!J381)</f>
        <v>13</v>
      </c>
      <c r="K381" s="688">
        <f>IF('01. APC &amp; OPROC Manual Adj'!K381="-","-",
IF(ISNUMBER('01. APC &amp; OPROC Manual Adj'!K381),'01. APC &amp; OPROC Manual Adj'!K381*(1+VLOOKUP(LEFT($B381,2),'00. Adjustment factors'!$B$9:$M$51,K$1,FALSE)),
IF(ISNUMBER('01. APC &amp; OPROC ETO'!K381),'01. APC &amp; OPROC ETO'!K381*(1+VLOOKUP(LEFT($B381,2),'00. Adjustment factors'!$B$9:$M$51,K$1,FALSE)),"-")))</f>
        <v>208.5597225610324</v>
      </c>
      <c r="L381" s="688" t="str">
        <f>'01. APC &amp; OPROC ETO'!L381</f>
        <v>No</v>
      </c>
      <c r="M381" s="689" t="str">
        <f>'01. APC &amp; OPROC ETO'!M381</f>
        <v>-</v>
      </c>
      <c r="N381" s="688" t="str">
        <f>IF('01. APC &amp; OPROC Manual Adj'!N381="-","-",
IF(ISNUMBER('01. APC &amp; OPROC Manual Adj'!N381),'01. APC &amp; OPROC Manual Adj'!N381*(1+VLOOKUP(LEFT($B381,2),'00. Adjustment factors'!$B$9:$M$51,N$1,FALSE)),
IF(ISNUMBER('01. APC &amp; OPROC ETO'!N381),'01. APC &amp; OPROC ETO'!N381*(1+VLOOKUP(LEFT($B381,2),'00. Adjustment factors'!$B$9:$M$51,N$1,FALSE)),"-")))</f>
        <v>-</v>
      </c>
      <c r="O381" s="688" t="str">
        <f>'01. APC &amp; OPROC ETO'!O381</f>
        <v/>
      </c>
      <c r="P381" s="690" t="str">
        <f>'01. APC &amp; OPROC ETO'!P381</f>
        <v/>
      </c>
      <c r="S381" s="359"/>
      <c r="T381" s="359"/>
    </row>
    <row r="382" spans="2:20" x14ac:dyDescent="0.2">
      <c r="B382" s="687" t="s">
        <v>1164</v>
      </c>
      <c r="C382" s="636" t="s">
        <v>2330</v>
      </c>
      <c r="D382" s="691" t="str">
        <f>IF('01. APC &amp; OPROC Manual Adj'!D382="-","-",
IF(ISNUMBER('01. APC &amp; OPROC Manual Adj'!D382),'01. APC &amp; OPROC Manual Adj'!D382*(1+VLOOKUP(LEFT($B382,2),'00. Adjustment factors'!$B$9:$M$51,D$1,FALSE)),
IF(ISNUMBER('01. APC &amp; OPROC ETO'!D382),'01. APC &amp; OPROC ETO'!D382*(1+VLOOKUP(LEFT($B382,2),'00. Adjustment factors'!$B$9:$M$51,D$1,FALSE)),"-")))</f>
        <v>-</v>
      </c>
      <c r="E382" s="688">
        <f>IF('01. APC &amp; OPROC Manual Adj'!E382="-","-",
IF(ISNUMBER('01. APC &amp; OPROC Manual Adj'!E382),'01. APC &amp; OPROC Manual Adj'!E382*(1+VLOOKUP(LEFT($B382,2),'00. Adjustment factors'!$B$9:$M$51,E$1,FALSE)),
IF(ISNUMBER('01. APC &amp; OPROC ETO'!E382),'01. APC &amp; OPROC ETO'!E382*(1+VLOOKUP(LEFT($B382,2),'00. Adjustment factors'!$B$9:$M$51,E$1,FALSE)),"-")))</f>
        <v>342.49143281971425</v>
      </c>
      <c r="F382" s="688" t="str">
        <f>IF('01. APC &amp; OPROC Manual Adj'!F382="-","-",
IF(ISNUMBER('01. APC &amp; OPROC Manual Adj'!F382),'01. APC &amp; OPROC Manual Adj'!F382*(1+VLOOKUP(LEFT($B382,2),'00. Adjustment factors'!$B$9:$M$51,F$1,FALSE)),
IF(ISNUMBER('01. APC &amp; OPROC ETO'!F382),'01. APC &amp; OPROC ETO'!F382*(1+VLOOKUP(LEFT($B382,2),'00. Adjustment factors'!$B$9:$M$51,F$1,FALSE)),"-")))</f>
        <v>-</v>
      </c>
      <c r="G382" s="688" t="str">
        <f>IF('01. APC &amp; OPROC Manual Adj'!G382="-","-",
IF(ISNUMBER('01. APC &amp; OPROC Manual Adj'!G382),'01. APC &amp; OPROC Manual Adj'!G382*(1+VLOOKUP(LEFT($B382,2),'00. Adjustment factors'!$B$9:$M$51,G$1,FALSE)),
IF(ISNUMBER('01. APC &amp; OPROC ETO'!G382),'01. APC &amp; OPROC ETO'!G382*(1+VLOOKUP(LEFT($B382,2),'00. Adjustment factors'!$B$9:$M$51,G$1,FALSE)),"-")))</f>
        <v>-</v>
      </c>
      <c r="H382" s="688">
        <f>IF('01. APC &amp; OPROC Manual Adj'!H382&lt;&gt;"",'01. APC &amp; OPROC Manual Adj'!H382,'01. APC &amp; OPROC ETO'!H382)</f>
        <v>5</v>
      </c>
      <c r="I382" s="688">
        <f>IF('01. APC &amp; OPROC Manual Adj'!I382="-","-",
IF(ISNUMBER('01. APC &amp; OPROC Manual Adj'!I382),'01. APC &amp; OPROC Manual Adj'!I382*(1+VLOOKUP(LEFT($B382,2),'00. Adjustment factors'!$B$9:$M$51,I$1,FALSE)),
IF(ISNUMBER('01. APC &amp; OPROC ETO'!I382),'01. APC &amp; OPROC ETO'!I382*(1+VLOOKUP(LEFT($B382,2),'00. Adjustment factors'!$B$9:$M$51,I$1,FALSE)),"-")))</f>
        <v>435.99057768444334</v>
      </c>
      <c r="J382" s="688">
        <f>IF('01. APC &amp; OPROC Manual Adj'!J382&lt;&gt;"",'01. APC &amp; OPROC Manual Adj'!J382,'01. APC &amp; OPROC ETO'!J382)</f>
        <v>5</v>
      </c>
      <c r="K382" s="688">
        <f>IF('01. APC &amp; OPROC Manual Adj'!K382="-","-",
IF(ISNUMBER('01. APC &amp; OPROC Manual Adj'!K382),'01. APC &amp; OPROC Manual Adj'!K382*(1+VLOOKUP(LEFT($B382,2),'00. Adjustment factors'!$B$9:$M$51,K$1,FALSE)),
IF(ISNUMBER('01. APC &amp; OPROC ETO'!K382),'01. APC &amp; OPROC ETO'!K382*(1+VLOOKUP(LEFT($B382,2),'00. Adjustment factors'!$B$9:$M$51,K$1,FALSE)),"-")))</f>
        <v>208.5597225610324</v>
      </c>
      <c r="L382" s="688" t="str">
        <f>'01. APC &amp; OPROC ETO'!L382</f>
        <v>Yes</v>
      </c>
      <c r="M382" s="689">
        <f>'01. APC &amp; OPROC ETO'!M382</f>
        <v>1</v>
      </c>
      <c r="N382" s="688">
        <f>IF('01. APC &amp; OPROC Manual Adj'!N382="-","-",
IF(ISNUMBER('01. APC &amp; OPROC Manual Adj'!N382),'01. APC &amp; OPROC Manual Adj'!N382*(1+VLOOKUP(LEFT($B382,2),'00. Adjustment factors'!$B$9:$M$51,N$1,FALSE)),
IF(ISNUMBER('01. APC &amp; OPROC ETO'!N382),'01. APC &amp; OPROC ETO'!N382*(1+VLOOKUP(LEFT($B382,2),'00. Adjustment factors'!$B$9:$M$51,N$1,FALSE)),"-")))</f>
        <v>435.99057768444334</v>
      </c>
      <c r="O382" s="688" t="str">
        <f>'01. APC &amp; OPROC ETO'!O382</f>
        <v/>
      </c>
      <c r="P382" s="690" t="str">
        <f>'01. APC &amp; OPROC ETO'!P382</f>
        <v/>
      </c>
      <c r="S382" s="359"/>
      <c r="T382" s="359"/>
    </row>
    <row r="383" spans="2:20" x14ac:dyDescent="0.2">
      <c r="B383" s="687" t="s">
        <v>1165</v>
      </c>
      <c r="C383" s="636" t="s">
        <v>2331</v>
      </c>
      <c r="D383" s="691" t="str">
        <f>IF('01. APC &amp; OPROC Manual Adj'!D383="-","-",
IF(ISNUMBER('01. APC &amp; OPROC Manual Adj'!D383),'01. APC &amp; OPROC Manual Adj'!D383*(1+VLOOKUP(LEFT($B383,2),'00. Adjustment factors'!$B$9:$M$51,D$1,FALSE)),
IF(ISNUMBER('01. APC &amp; OPROC ETO'!D383),'01. APC &amp; OPROC ETO'!D383*(1+VLOOKUP(LEFT($B383,2),'00. Adjustment factors'!$B$9:$M$51,D$1,FALSE)),"-")))</f>
        <v>-</v>
      </c>
      <c r="E383" s="688">
        <f>IF('01. APC &amp; OPROC Manual Adj'!E383="-","-",
IF(ISNUMBER('01. APC &amp; OPROC Manual Adj'!E383),'01. APC &amp; OPROC Manual Adj'!E383*(1+VLOOKUP(LEFT($B383,2),'00. Adjustment factors'!$B$9:$M$51,E$1,FALSE)),
IF(ISNUMBER('01. APC &amp; OPROC ETO'!E383),'01. APC &amp; OPROC ETO'!E383*(1+VLOOKUP(LEFT($B383,2),'00. Adjustment factors'!$B$9:$M$51,E$1,FALSE)),"-")))</f>
        <v>315.05146639202201</v>
      </c>
      <c r="F383" s="688" t="str">
        <f>IF('01. APC &amp; OPROC Manual Adj'!F383="-","-",
IF(ISNUMBER('01. APC &amp; OPROC Manual Adj'!F383),'01. APC &amp; OPROC Manual Adj'!F383*(1+VLOOKUP(LEFT($B383,2),'00. Adjustment factors'!$B$9:$M$51,F$1,FALSE)),
IF(ISNUMBER('01. APC &amp; OPROC ETO'!F383),'01. APC &amp; OPROC ETO'!F383*(1+VLOOKUP(LEFT($B383,2),'00. Adjustment factors'!$B$9:$M$51,F$1,FALSE)),"-")))</f>
        <v>-</v>
      </c>
      <c r="G383" s="688" t="str">
        <f>IF('01. APC &amp; OPROC Manual Adj'!G383="-","-",
IF(ISNUMBER('01. APC &amp; OPROC Manual Adj'!G383),'01. APC &amp; OPROC Manual Adj'!G383*(1+VLOOKUP(LEFT($B383,2),'00. Adjustment factors'!$B$9:$M$51,G$1,FALSE)),
IF(ISNUMBER('01. APC &amp; OPROC ETO'!G383),'01. APC &amp; OPROC ETO'!G383*(1+VLOOKUP(LEFT($B383,2),'00. Adjustment factors'!$B$9:$M$51,G$1,FALSE)),"-")))</f>
        <v>-</v>
      </c>
      <c r="H383" s="688">
        <f>IF('01. APC &amp; OPROC Manual Adj'!H383&lt;&gt;"",'01. APC &amp; OPROC Manual Adj'!H383,'01. APC &amp; OPROC ETO'!H383)</f>
        <v>5</v>
      </c>
      <c r="I383" s="688">
        <f>IF('01. APC &amp; OPROC Manual Adj'!I383="-","-",
IF(ISNUMBER('01. APC &amp; OPROC Manual Adj'!I383),'01. APC &amp; OPROC Manual Adj'!I383*(1+VLOOKUP(LEFT($B383,2),'00. Adjustment factors'!$B$9:$M$51,I$1,FALSE)),
IF(ISNUMBER('01. APC &amp; OPROC ETO'!I383),'01. APC &amp; OPROC ETO'!I383*(1+VLOOKUP(LEFT($B383,2),'00. Adjustment factors'!$B$9:$M$51,I$1,FALSE)),"-")))</f>
        <v>425.82762715566844</v>
      </c>
      <c r="J383" s="688">
        <f>IF('01. APC &amp; OPROC Manual Adj'!J383&lt;&gt;"",'01. APC &amp; OPROC Manual Adj'!J383,'01. APC &amp; OPROC ETO'!J383)</f>
        <v>5</v>
      </c>
      <c r="K383" s="688">
        <f>IF('01. APC &amp; OPROC Manual Adj'!K383="-","-",
IF(ISNUMBER('01. APC &amp; OPROC Manual Adj'!K383),'01. APC &amp; OPROC Manual Adj'!K383*(1+VLOOKUP(LEFT($B383,2),'00. Adjustment factors'!$B$9:$M$51,K$1,FALSE)),
IF(ISNUMBER('01. APC &amp; OPROC ETO'!K383),'01. APC &amp; OPROC ETO'!K383*(1+VLOOKUP(LEFT($B383,2),'00. Adjustment factors'!$B$9:$M$51,K$1,FALSE)),"-")))</f>
        <v>208.5597225610324</v>
      </c>
      <c r="L383" s="688" t="str">
        <f>'01. APC &amp; OPROC ETO'!L383</f>
        <v>Yes</v>
      </c>
      <c r="M383" s="689">
        <f>'01. APC &amp; OPROC ETO'!M383</f>
        <v>1</v>
      </c>
      <c r="N383" s="688">
        <f>IF('01. APC &amp; OPROC Manual Adj'!N383="-","-",
IF(ISNUMBER('01. APC &amp; OPROC Manual Adj'!N383),'01. APC &amp; OPROC Manual Adj'!N383*(1+VLOOKUP(LEFT($B383,2),'00. Adjustment factors'!$B$9:$M$51,N$1,FALSE)),
IF(ISNUMBER('01. APC &amp; OPROC ETO'!N383),'01. APC &amp; OPROC ETO'!N383*(1+VLOOKUP(LEFT($B383,2),'00. Adjustment factors'!$B$9:$M$51,N$1,FALSE)),"-")))</f>
        <v>425.82762715566844</v>
      </c>
      <c r="O383" s="688" t="str">
        <f>'01. APC &amp; OPROC ETO'!O383</f>
        <v/>
      </c>
      <c r="P383" s="690" t="str">
        <f>'01. APC &amp; OPROC ETO'!P383</f>
        <v/>
      </c>
      <c r="S383" s="359"/>
      <c r="T383" s="359"/>
    </row>
    <row r="384" spans="2:20" x14ac:dyDescent="0.2">
      <c r="B384" s="687" t="s">
        <v>1166</v>
      </c>
      <c r="C384" s="636" t="s">
        <v>2332</v>
      </c>
      <c r="D384" s="691" t="str">
        <f>IF('01. APC &amp; OPROC Manual Adj'!D384="-","-",
IF(ISNUMBER('01. APC &amp; OPROC Manual Adj'!D384),'01. APC &amp; OPROC Manual Adj'!D384*(1+VLOOKUP(LEFT($B384,2),'00. Adjustment factors'!$B$9:$M$51,D$1,FALSE)),
IF(ISNUMBER('01. APC &amp; OPROC ETO'!D384),'01. APC &amp; OPROC ETO'!D384*(1+VLOOKUP(LEFT($B384,2),'00. Adjustment factors'!$B$9:$M$51,D$1,FALSE)),"-")))</f>
        <v>-</v>
      </c>
      <c r="E384" s="688">
        <f>IF('01. APC &amp; OPROC Manual Adj'!E384="-","-",
IF(ISNUMBER('01. APC &amp; OPROC Manual Adj'!E384),'01. APC &amp; OPROC Manual Adj'!E384*(1+VLOOKUP(LEFT($B384,2),'00. Adjustment factors'!$B$9:$M$51,E$1,FALSE)),
IF(ISNUMBER('01. APC &amp; OPROC ETO'!E384),'01. APC &amp; OPROC ETO'!E384*(1+VLOOKUP(LEFT($B384,2),'00. Adjustment factors'!$B$9:$M$51,E$1,FALSE)),"-")))</f>
        <v>3724.721368796002</v>
      </c>
      <c r="F384" s="688" t="str">
        <f>IF('01. APC &amp; OPROC Manual Adj'!F384="-","-",
IF(ISNUMBER('01. APC &amp; OPROC Manual Adj'!F384),'01. APC &amp; OPROC Manual Adj'!F384*(1+VLOOKUP(LEFT($B384,2),'00. Adjustment factors'!$B$9:$M$51,F$1,FALSE)),
IF(ISNUMBER('01. APC &amp; OPROC ETO'!F384),'01. APC &amp; OPROC ETO'!F384*(1+VLOOKUP(LEFT($B384,2),'00. Adjustment factors'!$B$9:$M$51,F$1,FALSE)),"-")))</f>
        <v>-</v>
      </c>
      <c r="G384" s="688" t="str">
        <f>IF('01. APC &amp; OPROC Manual Adj'!G384="-","-",
IF(ISNUMBER('01. APC &amp; OPROC Manual Adj'!G384),'01. APC &amp; OPROC Manual Adj'!G384*(1+VLOOKUP(LEFT($B384,2),'00. Adjustment factors'!$B$9:$M$51,G$1,FALSE)),
IF(ISNUMBER('01. APC &amp; OPROC ETO'!G384),'01. APC &amp; OPROC ETO'!G384*(1+VLOOKUP(LEFT($B384,2),'00. Adjustment factors'!$B$9:$M$51,G$1,FALSE)),"-")))</f>
        <v>-</v>
      </c>
      <c r="H384" s="688">
        <f>IF('01. APC &amp; OPROC Manual Adj'!H384&lt;&gt;"",'01. APC &amp; OPROC Manual Adj'!H384,'01. APC &amp; OPROC ETO'!H384)</f>
        <v>22</v>
      </c>
      <c r="I384" s="688">
        <f>IF('01. APC &amp; OPROC Manual Adj'!I384="-","-",
IF(ISNUMBER('01. APC &amp; OPROC Manual Adj'!I384),'01. APC &amp; OPROC Manual Adj'!I384*(1+VLOOKUP(LEFT($B384,2),'00. Adjustment factors'!$B$9:$M$51,I$1,FALSE)),
IF(ISNUMBER('01. APC &amp; OPROC ETO'!I384),'01. APC &amp; OPROC ETO'!I384*(1+VLOOKUP(LEFT($B384,2),'00. Adjustment factors'!$B$9:$M$51,I$1,FALSE)),"-")))</f>
        <v>4639.3869163857435</v>
      </c>
      <c r="J384" s="688">
        <f>IF('01. APC &amp; OPROC Manual Adj'!J384&lt;&gt;"",'01. APC &amp; OPROC Manual Adj'!J384,'01. APC &amp; OPROC ETO'!J384)</f>
        <v>45</v>
      </c>
      <c r="K384" s="688">
        <f>IF('01. APC &amp; OPROC Manual Adj'!K384="-","-",
IF(ISNUMBER('01. APC &amp; OPROC Manual Adj'!K384),'01. APC &amp; OPROC Manual Adj'!K384*(1+VLOOKUP(LEFT($B384,2),'00. Adjustment factors'!$B$9:$M$51,K$1,FALSE)),
IF(ISNUMBER('01. APC &amp; OPROC ETO'!K384),'01. APC &amp; OPROC ETO'!K384*(1+VLOOKUP(LEFT($B384,2),'00. Adjustment factors'!$B$9:$M$51,K$1,FALSE)),"-")))</f>
        <v>208.5597225610324</v>
      </c>
      <c r="L384" s="688" t="str">
        <f>'01. APC &amp; OPROC ETO'!L384</f>
        <v>No</v>
      </c>
      <c r="M384" s="689" t="str">
        <f>'01. APC &amp; OPROC ETO'!M384</f>
        <v>-</v>
      </c>
      <c r="N384" s="688" t="str">
        <f>IF('01. APC &amp; OPROC Manual Adj'!N384="-","-",
IF(ISNUMBER('01. APC &amp; OPROC Manual Adj'!N384),'01. APC &amp; OPROC Manual Adj'!N384*(1+VLOOKUP(LEFT($B384,2),'00. Adjustment factors'!$B$9:$M$51,N$1,FALSE)),
IF(ISNUMBER('01. APC &amp; OPROC ETO'!N384),'01. APC &amp; OPROC ETO'!N384*(1+VLOOKUP(LEFT($B384,2),'00. Adjustment factors'!$B$9:$M$51,N$1,FALSE)),"-")))</f>
        <v>-</v>
      </c>
      <c r="O384" s="688" t="str">
        <f>'01. APC &amp; OPROC ETO'!O384</f>
        <v/>
      </c>
      <c r="P384" s="690" t="str">
        <f>'01. APC &amp; OPROC ETO'!P384</f>
        <v/>
      </c>
      <c r="S384" s="359"/>
      <c r="T384" s="359"/>
    </row>
    <row r="385" spans="2:20" x14ac:dyDescent="0.2">
      <c r="B385" s="687" t="s">
        <v>1167</v>
      </c>
      <c r="C385" s="636" t="s">
        <v>2333</v>
      </c>
      <c r="D385" s="691" t="str">
        <f>IF('01. APC &amp; OPROC Manual Adj'!D385="-","-",
IF(ISNUMBER('01. APC &amp; OPROC Manual Adj'!D385),'01. APC &amp; OPROC Manual Adj'!D385*(1+VLOOKUP(LEFT($B385,2),'00. Adjustment factors'!$B$9:$M$51,D$1,FALSE)),
IF(ISNUMBER('01. APC &amp; OPROC ETO'!D385),'01. APC &amp; OPROC ETO'!D385*(1+VLOOKUP(LEFT($B385,2),'00. Adjustment factors'!$B$9:$M$51,D$1,FALSE)),"-")))</f>
        <v>-</v>
      </c>
      <c r="E385" s="688">
        <f>IF('01. APC &amp; OPROC Manual Adj'!E385="-","-",
IF(ISNUMBER('01. APC &amp; OPROC Manual Adj'!E385),'01. APC &amp; OPROC Manual Adj'!E385*(1+VLOOKUP(LEFT($B385,2),'00. Adjustment factors'!$B$9:$M$51,E$1,FALSE)),
IF(ISNUMBER('01. APC &amp; OPROC ETO'!E385),'01. APC &amp; OPROC ETO'!E385*(1+VLOOKUP(LEFT($B385,2),'00. Adjustment factors'!$B$9:$M$51,E$1,FALSE)),"-")))</f>
        <v>2537.6887470350935</v>
      </c>
      <c r="F385" s="688" t="str">
        <f>IF('01. APC &amp; OPROC Manual Adj'!F385="-","-",
IF(ISNUMBER('01. APC &amp; OPROC Manual Adj'!F385),'01. APC &amp; OPROC Manual Adj'!F385*(1+VLOOKUP(LEFT($B385,2),'00. Adjustment factors'!$B$9:$M$51,F$1,FALSE)),
IF(ISNUMBER('01. APC &amp; OPROC ETO'!F385),'01. APC &amp; OPROC ETO'!F385*(1+VLOOKUP(LEFT($B385,2),'00. Adjustment factors'!$B$9:$M$51,F$1,FALSE)),"-")))</f>
        <v>-</v>
      </c>
      <c r="G385" s="688" t="str">
        <f>IF('01. APC &amp; OPROC Manual Adj'!G385="-","-",
IF(ISNUMBER('01. APC &amp; OPROC Manual Adj'!G385),'01. APC &amp; OPROC Manual Adj'!G385*(1+VLOOKUP(LEFT($B385,2),'00. Adjustment factors'!$B$9:$M$51,G$1,FALSE)),
IF(ISNUMBER('01. APC &amp; OPROC ETO'!G385),'01. APC &amp; OPROC ETO'!G385*(1+VLOOKUP(LEFT($B385,2),'00. Adjustment factors'!$B$9:$M$51,G$1,FALSE)),"-")))</f>
        <v>-</v>
      </c>
      <c r="H385" s="688">
        <f>IF('01. APC &amp; OPROC Manual Adj'!H385&lt;&gt;"",'01. APC &amp; OPROC Manual Adj'!H385,'01. APC &amp; OPROC ETO'!H385)</f>
        <v>18</v>
      </c>
      <c r="I385" s="688">
        <f>IF('01. APC &amp; OPROC Manual Adj'!I385="-","-",
IF(ISNUMBER('01. APC &amp; OPROC Manual Adj'!I385),'01. APC &amp; OPROC Manual Adj'!I385*(1+VLOOKUP(LEFT($B385,2),'00. Adjustment factors'!$B$9:$M$51,I$1,FALSE)),
IF(ISNUMBER('01. APC &amp; OPROC ETO'!I385),'01. APC &amp; OPROC ETO'!I385*(1+VLOOKUP(LEFT($B385,2),'00. Adjustment factors'!$B$9:$M$51,I$1,FALSE)),"-")))</f>
        <v>2173.855118104952</v>
      </c>
      <c r="J385" s="688">
        <f>IF('01. APC &amp; OPROC Manual Adj'!J385&lt;&gt;"",'01. APC &amp; OPROC Manual Adj'!J385,'01. APC &amp; OPROC ETO'!J385)</f>
        <v>21</v>
      </c>
      <c r="K385" s="688">
        <f>IF('01. APC &amp; OPROC Manual Adj'!K385="-","-",
IF(ISNUMBER('01. APC &amp; OPROC Manual Adj'!K385),'01. APC &amp; OPROC Manual Adj'!K385*(1+VLOOKUP(LEFT($B385,2),'00. Adjustment factors'!$B$9:$M$51,K$1,FALSE)),
IF(ISNUMBER('01. APC &amp; OPROC ETO'!K385),'01. APC &amp; OPROC ETO'!K385*(1+VLOOKUP(LEFT($B385,2),'00. Adjustment factors'!$B$9:$M$51,K$1,FALSE)),"-")))</f>
        <v>208.5597225610324</v>
      </c>
      <c r="L385" s="688" t="str">
        <f>'01. APC &amp; OPROC ETO'!L385</f>
        <v>No</v>
      </c>
      <c r="M385" s="689" t="str">
        <f>'01. APC &amp; OPROC ETO'!M385</f>
        <v>-</v>
      </c>
      <c r="N385" s="688" t="str">
        <f>IF('01. APC &amp; OPROC Manual Adj'!N385="-","-",
IF(ISNUMBER('01. APC &amp; OPROC Manual Adj'!N385),'01. APC &amp; OPROC Manual Adj'!N385*(1+VLOOKUP(LEFT($B385,2),'00. Adjustment factors'!$B$9:$M$51,N$1,FALSE)),
IF(ISNUMBER('01. APC &amp; OPROC ETO'!N385),'01. APC &amp; OPROC ETO'!N385*(1+VLOOKUP(LEFT($B385,2),'00. Adjustment factors'!$B$9:$M$51,N$1,FALSE)),"-")))</f>
        <v>-</v>
      </c>
      <c r="O385" s="688" t="str">
        <f>'01. APC &amp; OPROC ETO'!O385</f>
        <v/>
      </c>
      <c r="P385" s="690" t="str">
        <f>'01. APC &amp; OPROC ETO'!P385</f>
        <v/>
      </c>
      <c r="S385" s="359"/>
      <c r="T385" s="359"/>
    </row>
    <row r="386" spans="2:20" x14ac:dyDescent="0.2">
      <c r="B386" s="687" t="s">
        <v>1168</v>
      </c>
      <c r="C386" s="636" t="s">
        <v>2334</v>
      </c>
      <c r="D386" s="691" t="str">
        <f>IF('01. APC &amp; OPROC Manual Adj'!D386="-","-",
IF(ISNUMBER('01. APC &amp; OPROC Manual Adj'!D386),'01. APC &amp; OPROC Manual Adj'!D386*(1+VLOOKUP(LEFT($B386,2),'00. Adjustment factors'!$B$9:$M$51,D$1,FALSE)),
IF(ISNUMBER('01. APC &amp; OPROC ETO'!D386),'01. APC &amp; OPROC ETO'!D386*(1+VLOOKUP(LEFT($B386,2),'00. Adjustment factors'!$B$9:$M$51,D$1,FALSE)),"-")))</f>
        <v>-</v>
      </c>
      <c r="E386" s="688">
        <f>IF('01. APC &amp; OPROC Manual Adj'!E386="-","-",
IF(ISNUMBER('01. APC &amp; OPROC Manual Adj'!E386),'01. APC &amp; OPROC Manual Adj'!E386*(1+VLOOKUP(LEFT($B386,2),'00. Adjustment factors'!$B$9:$M$51,E$1,FALSE)),
IF(ISNUMBER('01. APC &amp; OPROC ETO'!E386),'01. APC &amp; OPROC ETO'!E386*(1+VLOOKUP(LEFT($B386,2),'00. Adjustment factors'!$B$9:$M$51,E$1,FALSE)),"-")))</f>
        <v>2360.8534078344101</v>
      </c>
      <c r="F386" s="688" t="str">
        <f>IF('01. APC &amp; OPROC Manual Adj'!F386="-","-",
IF(ISNUMBER('01. APC &amp; OPROC Manual Adj'!F386),'01. APC &amp; OPROC Manual Adj'!F386*(1+VLOOKUP(LEFT($B386,2),'00. Adjustment factors'!$B$9:$M$51,F$1,FALSE)),
IF(ISNUMBER('01. APC &amp; OPROC ETO'!F386),'01. APC &amp; OPROC ETO'!F386*(1+VLOOKUP(LEFT($B386,2),'00. Adjustment factors'!$B$9:$M$51,F$1,FALSE)),"-")))</f>
        <v>-</v>
      </c>
      <c r="G386" s="688" t="str">
        <f>IF('01. APC &amp; OPROC Manual Adj'!G386="-","-",
IF(ISNUMBER('01. APC &amp; OPROC Manual Adj'!G386),'01. APC &amp; OPROC Manual Adj'!G386*(1+VLOOKUP(LEFT($B386,2),'00. Adjustment factors'!$B$9:$M$51,G$1,FALSE)),
IF(ISNUMBER('01. APC &amp; OPROC ETO'!G386),'01. APC &amp; OPROC ETO'!G386*(1+VLOOKUP(LEFT($B386,2),'00. Adjustment factors'!$B$9:$M$51,G$1,FALSE)),"-")))</f>
        <v>-</v>
      </c>
      <c r="H386" s="688">
        <f>IF('01. APC &amp; OPROC Manual Adj'!H386&lt;&gt;"",'01. APC &amp; OPROC Manual Adj'!H386,'01. APC &amp; OPROC ETO'!H386)</f>
        <v>15</v>
      </c>
      <c r="I386" s="688">
        <f>IF('01. APC &amp; OPROC Manual Adj'!I386="-","-",
IF(ISNUMBER('01. APC &amp; OPROC Manual Adj'!I386),'01. APC &amp; OPROC Manual Adj'!I386*(1+VLOOKUP(LEFT($B386,2),'00. Adjustment factors'!$B$9:$M$51,I$1,FALSE)),
IF(ISNUMBER('01. APC &amp; OPROC ETO'!I386),'01. APC &amp; OPROC ETO'!I386*(1+VLOOKUP(LEFT($B386,2),'00. Adjustment factors'!$B$9:$M$51,I$1,FALSE)),"-")))</f>
        <v>2800.9091657303634</v>
      </c>
      <c r="J386" s="688">
        <f>IF('01. APC &amp; OPROC Manual Adj'!J386&lt;&gt;"",'01. APC &amp; OPROC Manual Adj'!J386,'01. APC &amp; OPROC ETO'!J386)</f>
        <v>22</v>
      </c>
      <c r="K386" s="688">
        <f>IF('01. APC &amp; OPROC Manual Adj'!K386="-","-",
IF(ISNUMBER('01. APC &amp; OPROC Manual Adj'!K386),'01. APC &amp; OPROC Manual Adj'!K386*(1+VLOOKUP(LEFT($B386,2),'00. Adjustment factors'!$B$9:$M$51,K$1,FALSE)),
IF(ISNUMBER('01. APC &amp; OPROC ETO'!K386),'01. APC &amp; OPROC ETO'!K386*(1+VLOOKUP(LEFT($B386,2),'00. Adjustment factors'!$B$9:$M$51,K$1,FALSE)),"-")))</f>
        <v>208.5597225610324</v>
      </c>
      <c r="L386" s="688" t="str">
        <f>'01. APC &amp; OPROC ETO'!L386</f>
        <v>No</v>
      </c>
      <c r="M386" s="689" t="str">
        <f>'01. APC &amp; OPROC ETO'!M386</f>
        <v>-</v>
      </c>
      <c r="N386" s="688" t="str">
        <f>IF('01. APC &amp; OPROC Manual Adj'!N386="-","-",
IF(ISNUMBER('01. APC &amp; OPROC Manual Adj'!N386),'01. APC &amp; OPROC Manual Adj'!N386*(1+VLOOKUP(LEFT($B386,2),'00. Adjustment factors'!$B$9:$M$51,N$1,FALSE)),
IF(ISNUMBER('01. APC &amp; OPROC ETO'!N386),'01. APC &amp; OPROC ETO'!N386*(1+VLOOKUP(LEFT($B386,2),'00. Adjustment factors'!$B$9:$M$51,N$1,FALSE)),"-")))</f>
        <v>-</v>
      </c>
      <c r="O386" s="688" t="str">
        <f>'01. APC &amp; OPROC ETO'!O386</f>
        <v/>
      </c>
      <c r="P386" s="690" t="str">
        <f>'01. APC &amp; OPROC ETO'!P386</f>
        <v/>
      </c>
      <c r="S386" s="359"/>
      <c r="T386" s="359"/>
    </row>
    <row r="387" spans="2:20" x14ac:dyDescent="0.2">
      <c r="B387" s="687" t="s">
        <v>1169</v>
      </c>
      <c r="C387" s="636" t="s">
        <v>2335</v>
      </c>
      <c r="D387" s="691" t="str">
        <f>IF('01. APC &amp; OPROC Manual Adj'!D387="-","-",
IF(ISNUMBER('01. APC &amp; OPROC Manual Adj'!D387),'01. APC &amp; OPROC Manual Adj'!D387*(1+VLOOKUP(LEFT($B387,2),'00. Adjustment factors'!$B$9:$M$51,D$1,FALSE)),
IF(ISNUMBER('01. APC &amp; OPROC ETO'!D387),'01. APC &amp; OPROC ETO'!D387*(1+VLOOKUP(LEFT($B387,2),'00. Adjustment factors'!$B$9:$M$51,D$1,FALSE)),"-")))</f>
        <v>-</v>
      </c>
      <c r="E387" s="688">
        <f>IF('01. APC &amp; OPROC Manual Adj'!E387="-","-",
IF(ISNUMBER('01. APC &amp; OPROC Manual Adj'!E387),'01. APC &amp; OPROC Manual Adj'!E387*(1+VLOOKUP(LEFT($B387,2),'00. Adjustment factors'!$B$9:$M$51,E$1,FALSE)),
IF(ISNUMBER('01. APC &amp; OPROC ETO'!E387),'01. APC &amp; OPROC ETO'!E387*(1+VLOOKUP(LEFT($B387,2),'00. Adjustment factors'!$B$9:$M$51,E$1,FALSE)),"-")))</f>
        <v>1802.9074238046678</v>
      </c>
      <c r="F387" s="688" t="str">
        <f>IF('01. APC &amp; OPROC Manual Adj'!F387="-","-",
IF(ISNUMBER('01. APC &amp; OPROC Manual Adj'!F387),'01. APC &amp; OPROC Manual Adj'!F387*(1+VLOOKUP(LEFT($B387,2),'00. Adjustment factors'!$B$9:$M$51,F$1,FALSE)),
IF(ISNUMBER('01. APC &amp; OPROC ETO'!F387),'01. APC &amp; OPROC ETO'!F387*(1+VLOOKUP(LEFT($B387,2),'00. Adjustment factors'!$B$9:$M$51,F$1,FALSE)),"-")))</f>
        <v>-</v>
      </c>
      <c r="G387" s="688" t="str">
        <f>IF('01. APC &amp; OPROC Manual Adj'!G387="-","-",
IF(ISNUMBER('01. APC &amp; OPROC Manual Adj'!G387),'01. APC &amp; OPROC Manual Adj'!G387*(1+VLOOKUP(LEFT($B387,2),'00. Adjustment factors'!$B$9:$M$51,G$1,FALSE)),
IF(ISNUMBER('01. APC &amp; OPROC ETO'!G387),'01. APC &amp; OPROC ETO'!G387*(1+VLOOKUP(LEFT($B387,2),'00. Adjustment factors'!$B$9:$M$51,G$1,FALSE)),"-")))</f>
        <v>-</v>
      </c>
      <c r="H387" s="688">
        <f>IF('01. APC &amp; OPROC Manual Adj'!H387&lt;&gt;"",'01. APC &amp; OPROC Manual Adj'!H387,'01. APC &amp; OPROC ETO'!H387)</f>
        <v>13</v>
      </c>
      <c r="I387" s="688">
        <f>IF('01. APC &amp; OPROC Manual Adj'!I387="-","-",
IF(ISNUMBER('01. APC &amp; OPROC Manual Adj'!I387),'01. APC &amp; OPROC Manual Adj'!I387*(1+VLOOKUP(LEFT($B387,2),'00. Adjustment factors'!$B$9:$M$51,I$1,FALSE)),
IF(ISNUMBER('01. APC &amp; OPROC ETO'!I387),'01. APC &amp; OPROC ETO'!I387*(1+VLOOKUP(LEFT($B387,2),'00. Adjustment factors'!$B$9:$M$51,I$1,FALSE)),"-")))</f>
        <v>1518.3448089989706</v>
      </c>
      <c r="J387" s="688">
        <f>IF('01. APC &amp; OPROC Manual Adj'!J387&lt;&gt;"",'01. APC &amp; OPROC Manual Adj'!J387,'01. APC &amp; OPROC ETO'!J387)</f>
        <v>12</v>
      </c>
      <c r="K387" s="688">
        <f>IF('01. APC &amp; OPROC Manual Adj'!K387="-","-",
IF(ISNUMBER('01. APC &amp; OPROC Manual Adj'!K387),'01. APC &amp; OPROC Manual Adj'!K387*(1+VLOOKUP(LEFT($B387,2),'00. Adjustment factors'!$B$9:$M$51,K$1,FALSE)),
IF(ISNUMBER('01. APC &amp; OPROC ETO'!K387),'01. APC &amp; OPROC ETO'!K387*(1+VLOOKUP(LEFT($B387,2),'00. Adjustment factors'!$B$9:$M$51,K$1,FALSE)),"-")))</f>
        <v>208.5597225610324</v>
      </c>
      <c r="L387" s="688" t="str">
        <f>'01. APC &amp; OPROC ETO'!L387</f>
        <v>No</v>
      </c>
      <c r="M387" s="689" t="str">
        <f>'01. APC &amp; OPROC ETO'!M387</f>
        <v>-</v>
      </c>
      <c r="N387" s="688" t="str">
        <f>IF('01. APC &amp; OPROC Manual Adj'!N387="-","-",
IF(ISNUMBER('01. APC &amp; OPROC Manual Adj'!N387),'01. APC &amp; OPROC Manual Adj'!N387*(1+VLOOKUP(LEFT($B387,2),'00. Adjustment factors'!$B$9:$M$51,N$1,FALSE)),
IF(ISNUMBER('01. APC &amp; OPROC ETO'!N387),'01. APC &amp; OPROC ETO'!N387*(1+VLOOKUP(LEFT($B387,2),'00. Adjustment factors'!$B$9:$M$51,N$1,FALSE)),"-")))</f>
        <v>-</v>
      </c>
      <c r="O387" s="688" t="str">
        <f>'01. APC &amp; OPROC ETO'!O387</f>
        <v/>
      </c>
      <c r="P387" s="690" t="str">
        <f>'01. APC &amp; OPROC ETO'!P387</f>
        <v/>
      </c>
      <c r="S387" s="359"/>
      <c r="T387" s="359"/>
    </row>
    <row r="388" spans="2:20" x14ac:dyDescent="0.2">
      <c r="B388" s="687" t="s">
        <v>1170</v>
      </c>
      <c r="C388" s="636" t="s">
        <v>2336</v>
      </c>
      <c r="D388" s="691" t="str">
        <f>IF('01. APC &amp; OPROC Manual Adj'!D388="-","-",
IF(ISNUMBER('01. APC &amp; OPROC Manual Adj'!D388),'01. APC &amp; OPROC Manual Adj'!D388*(1+VLOOKUP(LEFT($B388,2),'00. Adjustment factors'!$B$9:$M$51,D$1,FALSE)),
IF(ISNUMBER('01. APC &amp; OPROC ETO'!D388),'01. APC &amp; OPROC ETO'!D388*(1+VLOOKUP(LEFT($B388,2),'00. Adjustment factors'!$B$9:$M$51,D$1,FALSE)),"-")))</f>
        <v>-</v>
      </c>
      <c r="E388" s="688">
        <f>IF('01. APC &amp; OPROC Manual Adj'!E388="-","-",
IF(ISNUMBER('01. APC &amp; OPROC Manual Adj'!E388),'01. APC &amp; OPROC Manual Adj'!E388*(1+VLOOKUP(LEFT($B388,2),'00. Adjustment factors'!$B$9:$M$51,E$1,FALSE)),
IF(ISNUMBER('01. APC &amp; OPROC ETO'!E388),'01. APC &amp; OPROC ETO'!E388*(1+VLOOKUP(LEFT($B388,2),'00. Adjustment factors'!$B$9:$M$51,E$1,FALSE)),"-")))</f>
        <v>2982.8259801954341</v>
      </c>
      <c r="F388" s="688" t="str">
        <f>IF('01. APC &amp; OPROC Manual Adj'!F388="-","-",
IF(ISNUMBER('01. APC &amp; OPROC Manual Adj'!F388),'01. APC &amp; OPROC Manual Adj'!F388*(1+VLOOKUP(LEFT($B388,2),'00. Adjustment factors'!$B$9:$M$51,F$1,FALSE)),
IF(ISNUMBER('01. APC &amp; OPROC ETO'!F388),'01. APC &amp; OPROC ETO'!F388*(1+VLOOKUP(LEFT($B388,2),'00. Adjustment factors'!$B$9:$M$51,F$1,FALSE)),"-")))</f>
        <v>-</v>
      </c>
      <c r="G388" s="688" t="str">
        <f>IF('01. APC &amp; OPROC Manual Adj'!G388="-","-",
IF(ISNUMBER('01. APC &amp; OPROC Manual Adj'!G388),'01. APC &amp; OPROC Manual Adj'!G388*(1+VLOOKUP(LEFT($B388,2),'00. Adjustment factors'!$B$9:$M$51,G$1,FALSE)),
IF(ISNUMBER('01. APC &amp; OPROC ETO'!G388),'01. APC &amp; OPROC ETO'!G388*(1+VLOOKUP(LEFT($B388,2),'00. Adjustment factors'!$B$9:$M$51,G$1,FALSE)),"-")))</f>
        <v>-</v>
      </c>
      <c r="H388" s="688">
        <f>IF('01. APC &amp; OPROC Manual Adj'!H388&lt;&gt;"",'01. APC &amp; OPROC Manual Adj'!H388,'01. APC &amp; OPROC ETO'!H388)</f>
        <v>27</v>
      </c>
      <c r="I388" s="688">
        <f>IF('01. APC &amp; OPROC Manual Adj'!I388="-","-",
IF(ISNUMBER('01. APC &amp; OPROC Manual Adj'!I388),'01. APC &amp; OPROC Manual Adj'!I388*(1+VLOOKUP(LEFT($B388,2),'00. Adjustment factors'!$B$9:$M$51,I$1,FALSE)),
IF(ISNUMBER('01. APC &amp; OPROC ETO'!I388),'01. APC &amp; OPROC ETO'!I388*(1+VLOOKUP(LEFT($B388,2),'00. Adjustment factors'!$B$9:$M$51,I$1,FALSE)),"-")))</f>
        <v>2982.8259801954341</v>
      </c>
      <c r="J388" s="688">
        <f>IF('01. APC &amp; OPROC Manual Adj'!J388&lt;&gt;"",'01. APC &amp; OPROC Manual Adj'!J388,'01. APC &amp; OPROC ETO'!J388)</f>
        <v>27</v>
      </c>
      <c r="K388" s="688">
        <f>IF('01. APC &amp; OPROC Manual Adj'!K388="-","-",
IF(ISNUMBER('01. APC &amp; OPROC Manual Adj'!K388),'01. APC &amp; OPROC Manual Adj'!K388*(1+VLOOKUP(LEFT($B388,2),'00. Adjustment factors'!$B$9:$M$51,K$1,FALSE)),
IF(ISNUMBER('01. APC &amp; OPROC ETO'!K388),'01. APC &amp; OPROC ETO'!K388*(1+VLOOKUP(LEFT($B388,2),'00. Adjustment factors'!$B$9:$M$51,K$1,FALSE)),"-")))</f>
        <v>208.5597225610324</v>
      </c>
      <c r="L388" s="688" t="str">
        <f>'01. APC &amp; OPROC ETO'!L388</f>
        <v>No</v>
      </c>
      <c r="M388" s="689" t="str">
        <f>'01. APC &amp; OPROC ETO'!M388</f>
        <v>-</v>
      </c>
      <c r="N388" s="688" t="str">
        <f>IF('01. APC &amp; OPROC Manual Adj'!N388="-","-",
IF(ISNUMBER('01. APC &amp; OPROC Manual Adj'!N388),'01. APC &amp; OPROC Manual Adj'!N388*(1+VLOOKUP(LEFT($B388,2),'00. Adjustment factors'!$B$9:$M$51,N$1,FALSE)),
IF(ISNUMBER('01. APC &amp; OPROC ETO'!N388),'01. APC &amp; OPROC ETO'!N388*(1+VLOOKUP(LEFT($B388,2),'00. Adjustment factors'!$B$9:$M$51,N$1,FALSE)),"-")))</f>
        <v>-</v>
      </c>
      <c r="O388" s="688" t="str">
        <f>'01. APC &amp; OPROC ETO'!O388</f>
        <v/>
      </c>
      <c r="P388" s="690" t="str">
        <f>'01. APC &amp; OPROC ETO'!P388</f>
        <v/>
      </c>
      <c r="S388" s="359"/>
      <c r="T388" s="359"/>
    </row>
    <row r="389" spans="2:20" x14ac:dyDescent="0.2">
      <c r="B389" s="687" t="s">
        <v>1171</v>
      </c>
      <c r="C389" s="636" t="s">
        <v>2337</v>
      </c>
      <c r="D389" s="691" t="str">
        <f>IF('01. APC &amp; OPROC Manual Adj'!D389="-","-",
IF(ISNUMBER('01. APC &amp; OPROC Manual Adj'!D389),'01. APC &amp; OPROC Manual Adj'!D389*(1+VLOOKUP(LEFT($B389,2),'00. Adjustment factors'!$B$9:$M$51,D$1,FALSE)),
IF(ISNUMBER('01. APC &amp; OPROC ETO'!D389),'01. APC &amp; OPROC ETO'!D389*(1+VLOOKUP(LEFT($B389,2),'00. Adjustment factors'!$B$9:$M$51,D$1,FALSE)),"-")))</f>
        <v>-</v>
      </c>
      <c r="E389" s="688">
        <f>IF('01. APC &amp; OPROC Manual Adj'!E389="-","-",
IF(ISNUMBER('01. APC &amp; OPROC Manual Adj'!E389),'01. APC &amp; OPROC Manual Adj'!E389*(1+VLOOKUP(LEFT($B389,2),'00. Adjustment factors'!$B$9:$M$51,E$1,FALSE)),
IF(ISNUMBER('01. APC &amp; OPROC ETO'!E389),'01. APC &amp; OPROC ETO'!E389*(1+VLOOKUP(LEFT($B389,2),'00. Adjustment factors'!$B$9:$M$51,E$1,FALSE)),"-")))</f>
        <v>1718.5549344158362</v>
      </c>
      <c r="F389" s="688" t="str">
        <f>IF('01. APC &amp; OPROC Manual Adj'!F389="-","-",
IF(ISNUMBER('01. APC &amp; OPROC Manual Adj'!F389),'01. APC &amp; OPROC Manual Adj'!F389*(1+VLOOKUP(LEFT($B389,2),'00. Adjustment factors'!$B$9:$M$51,F$1,FALSE)),
IF(ISNUMBER('01. APC &amp; OPROC ETO'!F389),'01. APC &amp; OPROC ETO'!F389*(1+VLOOKUP(LEFT($B389,2),'00. Adjustment factors'!$B$9:$M$51,F$1,FALSE)),"-")))</f>
        <v>-</v>
      </c>
      <c r="G389" s="688" t="str">
        <f>IF('01. APC &amp; OPROC Manual Adj'!G389="-","-",
IF(ISNUMBER('01. APC &amp; OPROC Manual Adj'!G389),'01. APC &amp; OPROC Manual Adj'!G389*(1+VLOOKUP(LEFT($B389,2),'00. Adjustment factors'!$B$9:$M$51,G$1,FALSE)),
IF(ISNUMBER('01. APC &amp; OPROC ETO'!G389),'01. APC &amp; OPROC ETO'!G389*(1+VLOOKUP(LEFT($B389,2),'00. Adjustment factors'!$B$9:$M$51,G$1,FALSE)),"-")))</f>
        <v>-</v>
      </c>
      <c r="H389" s="688">
        <f>IF('01. APC &amp; OPROC Manual Adj'!H389&lt;&gt;"",'01. APC &amp; OPROC Manual Adj'!H389,'01. APC &amp; OPROC ETO'!H389)</f>
        <v>12</v>
      </c>
      <c r="I389" s="688">
        <f>IF('01. APC &amp; OPROC Manual Adj'!I389="-","-",
IF(ISNUMBER('01. APC &amp; OPROC Manual Adj'!I389),'01. APC &amp; OPROC Manual Adj'!I389*(1+VLOOKUP(LEFT($B389,2),'00. Adjustment factors'!$B$9:$M$51,I$1,FALSE)),
IF(ISNUMBER('01. APC &amp; OPROC ETO'!I389),'01. APC &amp; OPROC ETO'!I389*(1+VLOOKUP(LEFT($B389,2),'00. Adjustment factors'!$B$9:$M$51,I$1,FALSE)),"-")))</f>
        <v>1718.5549344158362</v>
      </c>
      <c r="J389" s="688">
        <f>IF('01. APC &amp; OPROC Manual Adj'!J389&lt;&gt;"",'01. APC &amp; OPROC Manual Adj'!J389,'01. APC &amp; OPROC ETO'!J389)</f>
        <v>12</v>
      </c>
      <c r="K389" s="688">
        <f>IF('01. APC &amp; OPROC Manual Adj'!K389="-","-",
IF(ISNUMBER('01. APC &amp; OPROC Manual Adj'!K389),'01. APC &amp; OPROC Manual Adj'!K389*(1+VLOOKUP(LEFT($B389,2),'00. Adjustment factors'!$B$9:$M$51,K$1,FALSE)),
IF(ISNUMBER('01. APC &amp; OPROC ETO'!K389),'01. APC &amp; OPROC ETO'!K389*(1+VLOOKUP(LEFT($B389,2),'00. Adjustment factors'!$B$9:$M$51,K$1,FALSE)),"-")))</f>
        <v>208.5597225610324</v>
      </c>
      <c r="L389" s="688" t="str">
        <f>'01. APC &amp; OPROC ETO'!L389</f>
        <v>No</v>
      </c>
      <c r="M389" s="689" t="str">
        <f>'01. APC &amp; OPROC ETO'!M389</f>
        <v>-</v>
      </c>
      <c r="N389" s="688" t="str">
        <f>IF('01. APC &amp; OPROC Manual Adj'!N389="-","-",
IF(ISNUMBER('01. APC &amp; OPROC Manual Adj'!N389),'01. APC &amp; OPROC Manual Adj'!N389*(1+VLOOKUP(LEFT($B389,2),'00. Adjustment factors'!$B$9:$M$51,N$1,FALSE)),
IF(ISNUMBER('01. APC &amp; OPROC ETO'!N389),'01. APC &amp; OPROC ETO'!N389*(1+VLOOKUP(LEFT($B389,2),'00. Adjustment factors'!$B$9:$M$51,N$1,FALSE)),"-")))</f>
        <v>-</v>
      </c>
      <c r="O389" s="688" t="str">
        <f>'01. APC &amp; OPROC ETO'!O389</f>
        <v/>
      </c>
      <c r="P389" s="690" t="str">
        <f>'01. APC &amp; OPROC ETO'!P389</f>
        <v/>
      </c>
      <c r="S389" s="359"/>
      <c r="T389" s="359"/>
    </row>
    <row r="390" spans="2:20" x14ac:dyDescent="0.2">
      <c r="B390" s="687" t="s">
        <v>1172</v>
      </c>
      <c r="C390" s="636" t="s">
        <v>2338</v>
      </c>
      <c r="D390" s="691" t="str">
        <f>IF('01. APC &amp; OPROC Manual Adj'!D390="-","-",
IF(ISNUMBER('01. APC &amp; OPROC Manual Adj'!D390),'01. APC &amp; OPROC Manual Adj'!D390*(1+VLOOKUP(LEFT($B390,2),'00. Adjustment factors'!$B$9:$M$51,D$1,FALSE)),
IF(ISNUMBER('01. APC &amp; OPROC ETO'!D390),'01. APC &amp; OPROC ETO'!D390*(1+VLOOKUP(LEFT($B390,2),'00. Adjustment factors'!$B$9:$M$51,D$1,FALSE)),"-")))</f>
        <v>-</v>
      </c>
      <c r="E390" s="688">
        <f>IF('01. APC &amp; OPROC Manual Adj'!E390="-","-",
IF(ISNUMBER('01. APC &amp; OPROC Manual Adj'!E390),'01. APC &amp; OPROC Manual Adj'!E390*(1+VLOOKUP(LEFT($B390,2),'00. Adjustment factors'!$B$9:$M$51,E$1,FALSE)),
IF(ISNUMBER('01. APC &amp; OPROC ETO'!E390),'01. APC &amp; OPROC ETO'!E390*(1+VLOOKUP(LEFT($B390,2),'00. Adjustment factors'!$B$9:$M$51,E$1,FALSE)),"-")))</f>
        <v>328.26330207942937</v>
      </c>
      <c r="F390" s="688" t="str">
        <f>IF('01. APC &amp; OPROC Manual Adj'!F390="-","-",
IF(ISNUMBER('01. APC &amp; OPROC Manual Adj'!F390),'01. APC &amp; OPROC Manual Adj'!F390*(1+VLOOKUP(LEFT($B390,2),'00. Adjustment factors'!$B$9:$M$51,F$1,FALSE)),
IF(ISNUMBER('01. APC &amp; OPROC ETO'!F390),'01. APC &amp; OPROC ETO'!F390*(1+VLOOKUP(LEFT($B390,2),'00. Adjustment factors'!$B$9:$M$51,F$1,FALSE)),"-")))</f>
        <v>-</v>
      </c>
      <c r="G390" s="688" t="str">
        <f>IF('01. APC &amp; OPROC Manual Adj'!G390="-","-",
IF(ISNUMBER('01. APC &amp; OPROC Manual Adj'!G390),'01. APC &amp; OPROC Manual Adj'!G390*(1+VLOOKUP(LEFT($B390,2),'00. Adjustment factors'!$B$9:$M$51,G$1,FALSE)),
IF(ISNUMBER('01. APC &amp; OPROC ETO'!G390),'01. APC &amp; OPROC ETO'!G390*(1+VLOOKUP(LEFT($B390,2),'00. Adjustment factors'!$B$9:$M$51,G$1,FALSE)),"-")))</f>
        <v>-</v>
      </c>
      <c r="H390" s="688">
        <f>IF('01. APC &amp; OPROC Manual Adj'!H390&lt;&gt;"",'01. APC &amp; OPROC Manual Adj'!H390,'01. APC &amp; OPROC ETO'!H390)</f>
        <v>5</v>
      </c>
      <c r="I390" s="688">
        <f>IF('01. APC &amp; OPROC Manual Adj'!I390="-","-",
IF(ISNUMBER('01. APC &amp; OPROC Manual Adj'!I390),'01. APC &amp; OPROC Manual Adj'!I390*(1+VLOOKUP(LEFT($B390,2),'00. Adjustment factors'!$B$9:$M$51,I$1,FALSE)),
IF(ISNUMBER('01. APC &amp; OPROC ETO'!I390),'01. APC &amp; OPROC ETO'!I390*(1+VLOOKUP(LEFT($B390,2),'00. Adjustment factors'!$B$9:$M$51,I$1,FALSE)),"-")))</f>
        <v>438.02316779019833</v>
      </c>
      <c r="J390" s="688">
        <f>IF('01. APC &amp; OPROC Manual Adj'!J390&lt;&gt;"",'01. APC &amp; OPROC Manual Adj'!J390,'01. APC &amp; OPROC ETO'!J390)</f>
        <v>5</v>
      </c>
      <c r="K390" s="688">
        <f>IF('01. APC &amp; OPROC Manual Adj'!K390="-","-",
IF(ISNUMBER('01. APC &amp; OPROC Manual Adj'!K390),'01. APC &amp; OPROC Manual Adj'!K390*(1+VLOOKUP(LEFT($B390,2),'00. Adjustment factors'!$B$9:$M$51,K$1,FALSE)),
IF(ISNUMBER('01. APC &amp; OPROC ETO'!K390),'01. APC &amp; OPROC ETO'!K390*(1+VLOOKUP(LEFT($B390,2),'00. Adjustment factors'!$B$9:$M$51,K$1,FALSE)),"-")))</f>
        <v>208.5597225610324</v>
      </c>
      <c r="L390" s="688" t="str">
        <f>'01. APC &amp; OPROC ETO'!L390</f>
        <v>Yes</v>
      </c>
      <c r="M390" s="689">
        <f>'01. APC &amp; OPROC ETO'!M390</f>
        <v>1</v>
      </c>
      <c r="N390" s="688">
        <f>IF('01. APC &amp; OPROC Manual Adj'!N390="-","-",
IF(ISNUMBER('01. APC &amp; OPROC Manual Adj'!N390),'01. APC &amp; OPROC Manual Adj'!N390*(1+VLOOKUP(LEFT($B390,2),'00. Adjustment factors'!$B$9:$M$51,N$1,FALSE)),
IF(ISNUMBER('01. APC &amp; OPROC ETO'!N390),'01. APC &amp; OPROC ETO'!N390*(1+VLOOKUP(LEFT($B390,2),'00. Adjustment factors'!$B$9:$M$51,N$1,FALSE)),"-")))</f>
        <v>438.02316779019833</v>
      </c>
      <c r="O390" s="688" t="str">
        <f>'01. APC &amp; OPROC ETO'!O390</f>
        <v/>
      </c>
      <c r="P390" s="690" t="str">
        <f>'01. APC &amp; OPROC ETO'!P390</f>
        <v/>
      </c>
      <c r="S390" s="359"/>
      <c r="T390" s="359"/>
    </row>
    <row r="391" spans="2:20" x14ac:dyDescent="0.2">
      <c r="B391" s="687" t="s">
        <v>1173</v>
      </c>
      <c r="C391" s="636" t="s">
        <v>2339</v>
      </c>
      <c r="D391" s="691" t="str">
        <f>IF('01. APC &amp; OPROC Manual Adj'!D391="-","-",
IF(ISNUMBER('01. APC &amp; OPROC Manual Adj'!D391),'01. APC &amp; OPROC Manual Adj'!D391*(1+VLOOKUP(LEFT($B391,2),'00. Adjustment factors'!$B$9:$M$51,D$1,FALSE)),
IF(ISNUMBER('01. APC &amp; OPROC ETO'!D391),'01. APC &amp; OPROC ETO'!D391*(1+VLOOKUP(LEFT($B391,2),'00. Adjustment factors'!$B$9:$M$51,D$1,FALSE)),"-")))</f>
        <v>-</v>
      </c>
      <c r="E391" s="688">
        <f>IF('01. APC &amp; OPROC Manual Adj'!E391="-","-",
IF(ISNUMBER('01. APC &amp; OPROC Manual Adj'!E391),'01. APC &amp; OPROC Manual Adj'!E391*(1+VLOOKUP(LEFT($B391,2),'00. Adjustment factors'!$B$9:$M$51,E$1,FALSE)),
IF(ISNUMBER('01. APC &amp; OPROC ETO'!E391),'01. APC &amp; OPROC ETO'!E391*(1+VLOOKUP(LEFT($B391,2),'00. Adjustment factors'!$B$9:$M$51,E$1,FALSE)),"-")))</f>
        <v>2977.7445049310468</v>
      </c>
      <c r="F391" s="688" t="str">
        <f>IF('01. APC &amp; OPROC Manual Adj'!F391="-","-",
IF(ISNUMBER('01. APC &amp; OPROC Manual Adj'!F391),'01. APC &amp; OPROC Manual Adj'!F391*(1+VLOOKUP(LEFT($B391,2),'00. Adjustment factors'!$B$9:$M$51,F$1,FALSE)),
IF(ISNUMBER('01. APC &amp; OPROC ETO'!F391),'01. APC &amp; OPROC ETO'!F391*(1+VLOOKUP(LEFT($B391,2),'00. Adjustment factors'!$B$9:$M$51,F$1,FALSE)),"-")))</f>
        <v>-</v>
      </c>
      <c r="G391" s="688" t="str">
        <f>IF('01. APC &amp; OPROC Manual Adj'!G391="-","-",
IF(ISNUMBER('01. APC &amp; OPROC Manual Adj'!G391),'01. APC &amp; OPROC Manual Adj'!G391*(1+VLOOKUP(LEFT($B391,2),'00. Adjustment factors'!$B$9:$M$51,G$1,FALSE)),
IF(ISNUMBER('01. APC &amp; OPROC ETO'!G391),'01. APC &amp; OPROC ETO'!G391*(1+VLOOKUP(LEFT($B391,2),'00. Adjustment factors'!$B$9:$M$51,G$1,FALSE)),"-")))</f>
        <v>-</v>
      </c>
      <c r="H391" s="688">
        <f>IF('01. APC &amp; OPROC Manual Adj'!H391&lt;&gt;"",'01. APC &amp; OPROC Manual Adj'!H391,'01. APC &amp; OPROC ETO'!H391)</f>
        <v>31</v>
      </c>
      <c r="I391" s="688">
        <f>IF('01. APC &amp; OPROC Manual Adj'!I391="-","-",
IF(ISNUMBER('01. APC &amp; OPROC Manual Adj'!I391),'01. APC &amp; OPROC Manual Adj'!I391*(1+VLOOKUP(LEFT($B391,2),'00. Adjustment factors'!$B$9:$M$51,I$1,FALSE)),
IF(ISNUMBER('01. APC &amp; OPROC ETO'!I391),'01. APC &amp; OPROC ETO'!I391*(1+VLOOKUP(LEFT($B391,2),'00. Adjustment factors'!$B$9:$M$51,I$1,FALSE)),"-")))</f>
        <v>3254.1767593137242</v>
      </c>
      <c r="J391" s="688">
        <f>IF('01. APC &amp; OPROC Manual Adj'!J391&lt;&gt;"",'01. APC &amp; OPROC Manual Adj'!J391,'01. APC &amp; OPROC ETO'!J391)</f>
        <v>32</v>
      </c>
      <c r="K391" s="688">
        <f>IF('01. APC &amp; OPROC Manual Adj'!K391="-","-",
IF(ISNUMBER('01. APC &amp; OPROC Manual Adj'!K391),'01. APC &amp; OPROC Manual Adj'!K391*(1+VLOOKUP(LEFT($B391,2),'00. Adjustment factors'!$B$9:$M$51,K$1,FALSE)),
IF(ISNUMBER('01. APC &amp; OPROC ETO'!K391),'01. APC &amp; OPROC ETO'!K391*(1+VLOOKUP(LEFT($B391,2),'00. Adjustment factors'!$B$9:$M$51,K$1,FALSE)),"-")))</f>
        <v>208.5597225610324</v>
      </c>
      <c r="L391" s="688" t="str">
        <f>'01. APC &amp; OPROC ETO'!L391</f>
        <v>No</v>
      </c>
      <c r="M391" s="689" t="str">
        <f>'01. APC &amp; OPROC ETO'!M391</f>
        <v>-</v>
      </c>
      <c r="N391" s="688" t="str">
        <f>IF('01. APC &amp; OPROC Manual Adj'!N391="-","-",
IF(ISNUMBER('01. APC &amp; OPROC Manual Adj'!N391),'01. APC &amp; OPROC Manual Adj'!N391*(1+VLOOKUP(LEFT($B391,2),'00. Adjustment factors'!$B$9:$M$51,N$1,FALSE)),
IF(ISNUMBER('01. APC &amp; OPROC ETO'!N391),'01. APC &amp; OPROC ETO'!N391*(1+VLOOKUP(LEFT($B391,2),'00. Adjustment factors'!$B$9:$M$51,N$1,FALSE)),"-")))</f>
        <v>-</v>
      </c>
      <c r="O391" s="688" t="str">
        <f>'01. APC &amp; OPROC ETO'!O391</f>
        <v/>
      </c>
      <c r="P391" s="690" t="str">
        <f>'01. APC &amp; OPROC ETO'!P391</f>
        <v/>
      </c>
      <c r="S391" s="359"/>
      <c r="T391" s="359"/>
    </row>
    <row r="392" spans="2:20" x14ac:dyDescent="0.2">
      <c r="B392" s="687" t="s">
        <v>1174</v>
      </c>
      <c r="C392" s="636" t="s">
        <v>2340</v>
      </c>
      <c r="D392" s="691" t="str">
        <f>IF('01. APC &amp; OPROC Manual Adj'!D392="-","-",
IF(ISNUMBER('01. APC &amp; OPROC Manual Adj'!D392),'01. APC &amp; OPROC Manual Adj'!D392*(1+VLOOKUP(LEFT($B392,2),'00. Adjustment factors'!$B$9:$M$51,D$1,FALSE)),
IF(ISNUMBER('01. APC &amp; OPROC ETO'!D392),'01. APC &amp; OPROC ETO'!D392*(1+VLOOKUP(LEFT($B392,2),'00. Adjustment factors'!$B$9:$M$51,D$1,FALSE)),"-")))</f>
        <v>-</v>
      </c>
      <c r="E392" s="688">
        <f>IF('01. APC &amp; OPROC Manual Adj'!E392="-","-",
IF(ISNUMBER('01. APC &amp; OPROC Manual Adj'!E392),'01. APC &amp; OPROC Manual Adj'!E392*(1+VLOOKUP(LEFT($B392,2),'00. Adjustment factors'!$B$9:$M$51,E$1,FALSE)),
IF(ISNUMBER('01. APC &amp; OPROC ETO'!E392),'01. APC &amp; OPROC ETO'!E392*(1+VLOOKUP(LEFT($B392,2),'00. Adjustment factors'!$B$9:$M$51,E$1,FALSE)),"-")))</f>
        <v>2074.2582029229579</v>
      </c>
      <c r="F392" s="688" t="str">
        <f>IF('01. APC &amp; OPROC Manual Adj'!F392="-","-",
IF(ISNUMBER('01. APC &amp; OPROC Manual Adj'!F392),'01. APC &amp; OPROC Manual Adj'!F392*(1+VLOOKUP(LEFT($B392,2),'00. Adjustment factors'!$B$9:$M$51,F$1,FALSE)),
IF(ISNUMBER('01. APC &amp; OPROC ETO'!F392),'01. APC &amp; OPROC ETO'!F392*(1+VLOOKUP(LEFT($B392,2),'00. Adjustment factors'!$B$9:$M$51,F$1,FALSE)),"-")))</f>
        <v>-</v>
      </c>
      <c r="G392" s="688" t="str">
        <f>IF('01. APC &amp; OPROC Manual Adj'!G392="-","-",
IF(ISNUMBER('01. APC &amp; OPROC Manual Adj'!G392),'01. APC &amp; OPROC Manual Adj'!G392*(1+VLOOKUP(LEFT($B392,2),'00. Adjustment factors'!$B$9:$M$51,G$1,FALSE)),
IF(ISNUMBER('01. APC &amp; OPROC ETO'!G392),'01. APC &amp; OPROC ETO'!G392*(1+VLOOKUP(LEFT($B392,2),'00. Adjustment factors'!$B$9:$M$51,G$1,FALSE)),"-")))</f>
        <v>-</v>
      </c>
      <c r="H392" s="688">
        <f>IF('01. APC &amp; OPROC Manual Adj'!H392&lt;&gt;"",'01. APC &amp; OPROC Manual Adj'!H392,'01. APC &amp; OPROC ETO'!H392)</f>
        <v>12</v>
      </c>
      <c r="I392" s="688">
        <f>IF('01. APC &amp; OPROC Manual Adj'!I392="-","-",
IF(ISNUMBER('01. APC &amp; OPROC Manual Adj'!I392),'01. APC &amp; OPROC Manual Adj'!I392*(1+VLOOKUP(LEFT($B392,2),'00. Adjustment factors'!$B$9:$M$51,I$1,FALSE)),
IF(ISNUMBER('01. APC &amp; OPROC ETO'!I392),'01. APC &amp; OPROC ETO'!I392*(1+VLOOKUP(LEFT($B392,2),'00. Adjustment factors'!$B$9:$M$51,I$1,FALSE)),"-")))</f>
        <v>1647.4142807144119</v>
      </c>
      <c r="J392" s="688">
        <f>IF('01. APC &amp; OPROC Manual Adj'!J392&lt;&gt;"",'01. APC &amp; OPROC Manual Adj'!J392,'01. APC &amp; OPROC ETO'!J392)</f>
        <v>12</v>
      </c>
      <c r="K392" s="688">
        <f>IF('01. APC &amp; OPROC Manual Adj'!K392="-","-",
IF(ISNUMBER('01. APC &amp; OPROC Manual Adj'!K392),'01. APC &amp; OPROC Manual Adj'!K392*(1+VLOOKUP(LEFT($B392,2),'00. Adjustment factors'!$B$9:$M$51,K$1,FALSE)),
IF(ISNUMBER('01. APC &amp; OPROC ETO'!K392),'01. APC &amp; OPROC ETO'!K392*(1+VLOOKUP(LEFT($B392,2),'00. Adjustment factors'!$B$9:$M$51,K$1,FALSE)),"-")))</f>
        <v>208.5597225610324</v>
      </c>
      <c r="L392" s="688" t="str">
        <f>'01. APC &amp; OPROC ETO'!L392</f>
        <v>No</v>
      </c>
      <c r="M392" s="689" t="str">
        <f>'01. APC &amp; OPROC ETO'!M392</f>
        <v>-</v>
      </c>
      <c r="N392" s="688" t="str">
        <f>IF('01. APC &amp; OPROC Manual Adj'!N392="-","-",
IF(ISNUMBER('01. APC &amp; OPROC Manual Adj'!N392),'01. APC &amp; OPROC Manual Adj'!N392*(1+VLOOKUP(LEFT($B392,2),'00. Adjustment factors'!$B$9:$M$51,N$1,FALSE)),
IF(ISNUMBER('01. APC &amp; OPROC ETO'!N392),'01. APC &amp; OPROC ETO'!N392*(1+VLOOKUP(LEFT($B392,2),'00. Adjustment factors'!$B$9:$M$51,N$1,FALSE)),"-")))</f>
        <v>-</v>
      </c>
      <c r="O392" s="688" t="str">
        <f>'01. APC &amp; OPROC ETO'!O392</f>
        <v/>
      </c>
      <c r="P392" s="690" t="str">
        <f>'01. APC &amp; OPROC ETO'!P392</f>
        <v/>
      </c>
      <c r="S392" s="359"/>
      <c r="T392" s="359"/>
    </row>
    <row r="393" spans="2:20" x14ac:dyDescent="0.2">
      <c r="B393" s="687" t="s">
        <v>1175</v>
      </c>
      <c r="C393" s="636" t="s">
        <v>2341</v>
      </c>
      <c r="D393" s="691" t="str">
        <f>IF('01. APC &amp; OPROC Manual Adj'!D393="-","-",
IF(ISNUMBER('01. APC &amp; OPROC Manual Adj'!D393),'01. APC &amp; OPROC Manual Adj'!D393*(1+VLOOKUP(LEFT($B393,2),'00. Adjustment factors'!$B$9:$M$51,D$1,FALSE)),
IF(ISNUMBER('01. APC &amp; OPROC ETO'!D393),'01. APC &amp; OPROC ETO'!D393*(1+VLOOKUP(LEFT($B393,2),'00. Adjustment factors'!$B$9:$M$51,D$1,FALSE)),"-")))</f>
        <v>-</v>
      </c>
      <c r="E393" s="688">
        <f>IF('01. APC &amp; OPROC Manual Adj'!E393="-","-",
IF(ISNUMBER('01. APC &amp; OPROC Manual Adj'!E393),'01. APC &amp; OPROC Manual Adj'!E393*(1+VLOOKUP(LEFT($B393,2),'00. Adjustment factors'!$B$9:$M$51,E$1,FALSE)),
IF(ISNUMBER('01. APC &amp; OPROC ETO'!E393),'01. APC &amp; OPROC ETO'!E393*(1+VLOOKUP(LEFT($B393,2),'00. Adjustment factors'!$B$9:$M$51,E$1,FALSE)),"-")))</f>
        <v>558.96227908261972</v>
      </c>
      <c r="F393" s="688" t="str">
        <f>IF('01. APC &amp; OPROC Manual Adj'!F393="-","-",
IF(ISNUMBER('01. APC &amp; OPROC Manual Adj'!F393),'01. APC &amp; OPROC Manual Adj'!F393*(1+VLOOKUP(LEFT($B393,2),'00. Adjustment factors'!$B$9:$M$51,F$1,FALSE)),
IF(ISNUMBER('01. APC &amp; OPROC ETO'!F393),'01. APC &amp; OPROC ETO'!F393*(1+VLOOKUP(LEFT($B393,2),'00. Adjustment factors'!$B$9:$M$51,F$1,FALSE)),"-")))</f>
        <v>-</v>
      </c>
      <c r="G393" s="688" t="str">
        <f>IF('01. APC &amp; OPROC Manual Adj'!G393="-","-",
IF(ISNUMBER('01. APC &amp; OPROC Manual Adj'!G393),'01. APC &amp; OPROC Manual Adj'!G393*(1+VLOOKUP(LEFT($B393,2),'00. Adjustment factors'!$B$9:$M$51,G$1,FALSE)),
IF(ISNUMBER('01. APC &amp; OPROC ETO'!G393),'01. APC &amp; OPROC ETO'!G393*(1+VLOOKUP(LEFT($B393,2),'00. Adjustment factors'!$B$9:$M$51,G$1,FALSE)),"-")))</f>
        <v>-</v>
      </c>
      <c r="H393" s="688">
        <f>IF('01. APC &amp; OPROC Manual Adj'!H393&lt;&gt;"",'01. APC &amp; OPROC Manual Adj'!H393,'01. APC &amp; OPROC ETO'!H393)</f>
        <v>5</v>
      </c>
      <c r="I393" s="688">
        <f>IF('01. APC &amp; OPROC Manual Adj'!I393="-","-",
IF(ISNUMBER('01. APC &amp; OPROC Manual Adj'!I393),'01. APC &amp; OPROC Manual Adj'!I393*(1+VLOOKUP(LEFT($B393,2),'00. Adjustment factors'!$B$9:$M$51,I$1,FALSE)),
IF(ISNUMBER('01. APC &amp; OPROC ETO'!I393),'01. APC &amp; OPROC ETO'!I393*(1+VLOOKUP(LEFT($B393,2),'00. Adjustment factors'!$B$9:$M$51,I$1,FALSE)),"-")))</f>
        <v>424.81133210279097</v>
      </c>
      <c r="J393" s="688">
        <f>IF('01. APC &amp; OPROC Manual Adj'!J393&lt;&gt;"",'01. APC &amp; OPROC Manual Adj'!J393,'01. APC &amp; OPROC ETO'!J393)</f>
        <v>5</v>
      </c>
      <c r="K393" s="688">
        <f>IF('01. APC &amp; OPROC Manual Adj'!K393="-","-",
IF(ISNUMBER('01. APC &amp; OPROC Manual Adj'!K393),'01. APC &amp; OPROC Manual Adj'!K393*(1+VLOOKUP(LEFT($B393,2),'00. Adjustment factors'!$B$9:$M$51,K$1,FALSE)),
IF(ISNUMBER('01. APC &amp; OPROC ETO'!K393),'01. APC &amp; OPROC ETO'!K393*(1+VLOOKUP(LEFT($B393,2),'00. Adjustment factors'!$B$9:$M$51,K$1,FALSE)),"-")))</f>
        <v>208.5597225610324</v>
      </c>
      <c r="L393" s="688" t="str">
        <f>'01. APC &amp; OPROC ETO'!L393</f>
        <v>Yes</v>
      </c>
      <c r="M393" s="689">
        <f>'01. APC &amp; OPROC ETO'!M393</f>
        <v>1</v>
      </c>
      <c r="N393" s="688">
        <f>IF('01. APC &amp; OPROC Manual Adj'!N393="-","-",
IF(ISNUMBER('01. APC &amp; OPROC Manual Adj'!N393),'01. APC &amp; OPROC Manual Adj'!N393*(1+VLOOKUP(LEFT($B393,2),'00. Adjustment factors'!$B$9:$M$51,N$1,FALSE)),
IF(ISNUMBER('01. APC &amp; OPROC ETO'!N393),'01. APC &amp; OPROC ETO'!N393*(1+VLOOKUP(LEFT($B393,2),'00. Adjustment factors'!$B$9:$M$51,N$1,FALSE)),"-")))</f>
        <v>424.81133210279097</v>
      </c>
      <c r="O393" s="688" t="str">
        <f>'01. APC &amp; OPROC ETO'!O393</f>
        <v/>
      </c>
      <c r="P393" s="690" t="str">
        <f>'01. APC &amp; OPROC ETO'!P393</f>
        <v/>
      </c>
      <c r="S393" s="359"/>
      <c r="T393" s="359"/>
    </row>
    <row r="394" spans="2:20" x14ac:dyDescent="0.2">
      <c r="B394" s="687" t="s">
        <v>1176</v>
      </c>
      <c r="C394" s="636" t="s">
        <v>2342</v>
      </c>
      <c r="D394" s="691" t="str">
        <f>IF('01. APC &amp; OPROC Manual Adj'!D394="-","-",
IF(ISNUMBER('01. APC &amp; OPROC Manual Adj'!D394),'01. APC &amp; OPROC Manual Adj'!D394*(1+VLOOKUP(LEFT($B394,2),'00. Adjustment factors'!$B$9:$M$51,D$1,FALSE)),
IF(ISNUMBER('01. APC &amp; OPROC ETO'!D394),'01. APC &amp; OPROC ETO'!D394*(1+VLOOKUP(LEFT($B394,2),'00. Adjustment factors'!$B$9:$M$51,D$1,FALSE)),"-")))</f>
        <v>-</v>
      </c>
      <c r="E394" s="688">
        <f>IF('01. APC &amp; OPROC Manual Adj'!E394="-","-",
IF(ISNUMBER('01. APC &amp; OPROC Manual Adj'!E394),'01. APC &amp; OPROC Manual Adj'!E394*(1+VLOOKUP(LEFT($B394,2),'00. Adjustment factors'!$B$9:$M$51,E$1,FALSE)),
IF(ISNUMBER('01. APC &amp; OPROC ETO'!E394),'01. APC &amp; OPROC ETO'!E394*(1+VLOOKUP(LEFT($B394,2),'00. Adjustment factors'!$B$9:$M$51,E$1,FALSE)),"-")))</f>
        <v>1740.9134255791409</v>
      </c>
      <c r="F394" s="688" t="str">
        <f>IF('01. APC &amp; OPROC Manual Adj'!F394="-","-",
IF(ISNUMBER('01. APC &amp; OPROC Manual Adj'!F394),'01. APC &amp; OPROC Manual Adj'!F394*(1+VLOOKUP(LEFT($B394,2),'00. Adjustment factors'!$B$9:$M$51,F$1,FALSE)),
IF(ISNUMBER('01. APC &amp; OPROC ETO'!F394),'01. APC &amp; OPROC ETO'!F394*(1+VLOOKUP(LEFT($B394,2),'00. Adjustment factors'!$B$9:$M$51,F$1,FALSE)),"-")))</f>
        <v>-</v>
      </c>
      <c r="G394" s="688" t="str">
        <f>IF('01. APC &amp; OPROC Manual Adj'!G394="-","-",
IF(ISNUMBER('01. APC &amp; OPROC Manual Adj'!G394),'01. APC &amp; OPROC Manual Adj'!G394*(1+VLOOKUP(LEFT($B394,2),'00. Adjustment factors'!$B$9:$M$51,G$1,FALSE)),
IF(ISNUMBER('01. APC &amp; OPROC ETO'!G394),'01. APC &amp; OPROC ETO'!G394*(1+VLOOKUP(LEFT($B394,2),'00. Adjustment factors'!$B$9:$M$51,G$1,FALSE)),"-")))</f>
        <v>-</v>
      </c>
      <c r="H394" s="688">
        <f>IF('01. APC &amp; OPROC Manual Adj'!H394&lt;&gt;"",'01. APC &amp; OPROC Manual Adj'!H394,'01. APC &amp; OPROC ETO'!H394)</f>
        <v>7</v>
      </c>
      <c r="I394" s="688">
        <f>IF('01. APC &amp; OPROC Manual Adj'!I394="-","-",
IF(ISNUMBER('01. APC &amp; OPROC Manual Adj'!I394),'01. APC &amp; OPROC Manual Adj'!I394*(1+VLOOKUP(LEFT($B394,2),'00. Adjustment factors'!$B$9:$M$51,I$1,FALSE)),
IF(ISNUMBER('01. APC &amp; OPROC ETO'!I394),'01. APC &amp; OPROC ETO'!I394*(1+VLOOKUP(LEFT($B394,2),'00. Adjustment factors'!$B$9:$M$51,I$1,FALSE)),"-")))</f>
        <v>1839.4940457082575</v>
      </c>
      <c r="J394" s="688">
        <f>IF('01. APC &amp; OPROC Manual Adj'!J394&lt;&gt;"",'01. APC &amp; OPROC Manual Adj'!J394,'01. APC &amp; OPROC ETO'!J394)</f>
        <v>13</v>
      </c>
      <c r="K394" s="688">
        <f>IF('01. APC &amp; OPROC Manual Adj'!K394="-","-",
IF(ISNUMBER('01. APC &amp; OPROC Manual Adj'!K394),'01. APC &amp; OPROC Manual Adj'!K394*(1+VLOOKUP(LEFT($B394,2),'00. Adjustment factors'!$B$9:$M$51,K$1,FALSE)),
IF(ISNUMBER('01. APC &amp; OPROC ETO'!K394),'01. APC &amp; OPROC ETO'!K394*(1+VLOOKUP(LEFT($B394,2),'00. Adjustment factors'!$B$9:$M$51,K$1,FALSE)),"-")))</f>
        <v>208.5597225610324</v>
      </c>
      <c r="L394" s="688" t="str">
        <f>'01. APC &amp; OPROC ETO'!L394</f>
        <v>No</v>
      </c>
      <c r="M394" s="689" t="str">
        <f>'01. APC &amp; OPROC ETO'!M394</f>
        <v>-</v>
      </c>
      <c r="N394" s="688" t="str">
        <f>IF('01. APC &amp; OPROC Manual Adj'!N394="-","-",
IF(ISNUMBER('01. APC &amp; OPROC Manual Adj'!N394),'01. APC &amp; OPROC Manual Adj'!N394*(1+VLOOKUP(LEFT($B394,2),'00. Adjustment factors'!$B$9:$M$51,N$1,FALSE)),
IF(ISNUMBER('01. APC &amp; OPROC ETO'!N394),'01. APC &amp; OPROC ETO'!N394*(1+VLOOKUP(LEFT($B394,2),'00. Adjustment factors'!$B$9:$M$51,N$1,FALSE)),"-")))</f>
        <v>-</v>
      </c>
      <c r="O394" s="688" t="str">
        <f>'01. APC &amp; OPROC ETO'!O394</f>
        <v/>
      </c>
      <c r="P394" s="690" t="str">
        <f>'01. APC &amp; OPROC ETO'!P394</f>
        <v/>
      </c>
      <c r="S394" s="359"/>
      <c r="T394" s="359"/>
    </row>
    <row r="395" spans="2:20" x14ac:dyDescent="0.2">
      <c r="B395" s="687" t="s">
        <v>1177</v>
      </c>
      <c r="C395" s="636" t="s">
        <v>2343</v>
      </c>
      <c r="D395" s="691" t="str">
        <f>IF('01. APC &amp; OPROC Manual Adj'!D395="-","-",
IF(ISNUMBER('01. APC &amp; OPROC Manual Adj'!D395),'01. APC &amp; OPROC Manual Adj'!D395*(1+VLOOKUP(LEFT($B395,2),'00. Adjustment factors'!$B$9:$M$51,D$1,FALSE)),
IF(ISNUMBER('01. APC &amp; OPROC ETO'!D395),'01. APC &amp; OPROC ETO'!D395*(1+VLOOKUP(LEFT($B395,2),'00. Adjustment factors'!$B$9:$M$51,D$1,FALSE)),"-")))</f>
        <v>-</v>
      </c>
      <c r="E395" s="688">
        <f>IF('01. APC &amp; OPROC Manual Adj'!E395="-","-",
IF(ISNUMBER('01. APC &amp; OPROC Manual Adj'!E395),'01. APC &amp; OPROC Manual Adj'!E395*(1+VLOOKUP(LEFT($B395,2),'00. Adjustment factors'!$B$9:$M$51,E$1,FALSE)),
IF(ISNUMBER('01. APC &amp; OPROC ETO'!E395),'01. APC &amp; OPROC ETO'!E395*(1+VLOOKUP(LEFT($B395,2),'00. Adjustment factors'!$B$9:$M$51,E$1,FALSE)),"-")))</f>
        <v>372.98028440603895</v>
      </c>
      <c r="F395" s="688" t="str">
        <f>IF('01. APC &amp; OPROC Manual Adj'!F395="-","-",
IF(ISNUMBER('01. APC &amp; OPROC Manual Adj'!F395),'01. APC &amp; OPROC Manual Adj'!F395*(1+VLOOKUP(LEFT($B395,2),'00. Adjustment factors'!$B$9:$M$51,F$1,FALSE)),
IF(ISNUMBER('01. APC &amp; OPROC ETO'!F395),'01. APC &amp; OPROC ETO'!F395*(1+VLOOKUP(LEFT($B395,2),'00. Adjustment factors'!$B$9:$M$51,F$1,FALSE)),"-")))</f>
        <v>-</v>
      </c>
      <c r="G395" s="688" t="str">
        <f>IF('01. APC &amp; OPROC Manual Adj'!G395="-","-",
IF(ISNUMBER('01. APC &amp; OPROC Manual Adj'!G395),'01. APC &amp; OPROC Manual Adj'!G395*(1+VLOOKUP(LEFT($B395,2),'00. Adjustment factors'!$B$9:$M$51,G$1,FALSE)),
IF(ISNUMBER('01. APC &amp; OPROC ETO'!G395),'01. APC &amp; OPROC ETO'!G395*(1+VLOOKUP(LEFT($B395,2),'00. Adjustment factors'!$B$9:$M$51,G$1,FALSE)),"-")))</f>
        <v>-</v>
      </c>
      <c r="H395" s="688">
        <f>IF('01. APC &amp; OPROC Manual Adj'!H395&lt;&gt;"",'01. APC &amp; OPROC Manual Adj'!H395,'01. APC &amp; OPROC ETO'!H395)</f>
        <v>5</v>
      </c>
      <c r="I395" s="688">
        <f>IF('01. APC &amp; OPROC Manual Adj'!I395="-","-",
IF(ISNUMBER('01. APC &amp; OPROC Manual Adj'!I395),'01. APC &amp; OPROC Manual Adj'!I395*(1+VLOOKUP(LEFT($B395,2),'00. Adjustment factors'!$B$9:$M$51,I$1,FALSE)),
IF(ISNUMBER('01. APC &amp; OPROC ETO'!I395),'01. APC &amp; OPROC ETO'!I395*(1+VLOOKUP(LEFT($B395,2),'00. Adjustment factors'!$B$9:$M$51,I$1,FALSE)),"-")))</f>
        <v>602.66296635635172</v>
      </c>
      <c r="J395" s="688">
        <f>IF('01. APC &amp; OPROC Manual Adj'!J395&lt;&gt;"",'01. APC &amp; OPROC Manual Adj'!J395,'01. APC &amp; OPROC ETO'!J395)</f>
        <v>5</v>
      </c>
      <c r="K395" s="688">
        <f>IF('01. APC &amp; OPROC Manual Adj'!K395="-","-",
IF(ISNUMBER('01. APC &amp; OPROC Manual Adj'!K395),'01. APC &amp; OPROC Manual Adj'!K395*(1+VLOOKUP(LEFT($B395,2),'00. Adjustment factors'!$B$9:$M$51,K$1,FALSE)),
IF(ISNUMBER('01. APC &amp; OPROC ETO'!K395),'01. APC &amp; OPROC ETO'!K395*(1+VLOOKUP(LEFT($B395,2),'00. Adjustment factors'!$B$9:$M$51,K$1,FALSE)),"-")))</f>
        <v>208.5597225610324</v>
      </c>
      <c r="L395" s="688" t="str">
        <f>'01. APC &amp; OPROC ETO'!L395</f>
        <v>Yes</v>
      </c>
      <c r="M395" s="689">
        <f>'01. APC &amp; OPROC ETO'!M395</f>
        <v>1</v>
      </c>
      <c r="N395" s="688">
        <f>IF('01. APC &amp; OPROC Manual Adj'!N395="-","-",
IF(ISNUMBER('01. APC &amp; OPROC Manual Adj'!N395),'01. APC &amp; OPROC Manual Adj'!N395*(1+VLOOKUP(LEFT($B395,2),'00. Adjustment factors'!$B$9:$M$51,N$1,FALSE)),
IF(ISNUMBER('01. APC &amp; OPROC ETO'!N395),'01. APC &amp; OPROC ETO'!N395*(1+VLOOKUP(LEFT($B395,2),'00. Adjustment factors'!$B$9:$M$51,N$1,FALSE)),"-")))</f>
        <v>602.66296635635172</v>
      </c>
      <c r="O395" s="688" t="str">
        <f>'01. APC &amp; OPROC ETO'!O395</f>
        <v/>
      </c>
      <c r="P395" s="690" t="str">
        <f>'01. APC &amp; OPROC ETO'!P395</f>
        <v/>
      </c>
      <c r="S395" s="359"/>
      <c r="T395" s="359"/>
    </row>
    <row r="396" spans="2:20" x14ac:dyDescent="0.2">
      <c r="B396" s="687" t="s">
        <v>1178</v>
      </c>
      <c r="C396" s="636" t="s">
        <v>2344</v>
      </c>
      <c r="D396" s="691" t="str">
        <f>IF('01. APC &amp; OPROC Manual Adj'!D396="-","-",
IF(ISNUMBER('01. APC &amp; OPROC Manual Adj'!D396),'01. APC &amp; OPROC Manual Adj'!D396*(1+VLOOKUP(LEFT($B396,2),'00. Adjustment factors'!$B$9:$M$51,D$1,FALSE)),
IF(ISNUMBER('01. APC &amp; OPROC ETO'!D396),'01. APC &amp; OPROC ETO'!D396*(1+VLOOKUP(LEFT($B396,2),'00. Adjustment factors'!$B$9:$M$51,D$1,FALSE)),"-")))</f>
        <v>-</v>
      </c>
      <c r="E396" s="688">
        <f>IF('01. APC &amp; OPROC Manual Adj'!E396="-","-",
IF(ISNUMBER('01. APC &amp; OPROC Manual Adj'!E396),'01. APC &amp; OPROC Manual Adj'!E396*(1+VLOOKUP(LEFT($B396,2),'00. Adjustment factors'!$B$9:$M$51,E$1,FALSE)),
IF(ISNUMBER('01. APC &amp; OPROC ETO'!E396),'01. APC &amp; OPROC ETO'!E396*(1+VLOOKUP(LEFT($B396,2),'00. Adjustment factors'!$B$9:$M$51,E$1,FALSE)),"-")))</f>
        <v>3100.716206329223</v>
      </c>
      <c r="F396" s="688" t="str">
        <f>IF('01. APC &amp; OPROC Manual Adj'!F396="-","-",
IF(ISNUMBER('01. APC &amp; OPROC Manual Adj'!F396),'01. APC &amp; OPROC Manual Adj'!F396*(1+VLOOKUP(LEFT($B396,2),'00. Adjustment factors'!$B$9:$M$51,F$1,FALSE)),
IF(ISNUMBER('01. APC &amp; OPROC ETO'!F396),'01. APC &amp; OPROC ETO'!F396*(1+VLOOKUP(LEFT($B396,2),'00. Adjustment factors'!$B$9:$M$51,F$1,FALSE)),"-")))</f>
        <v>-</v>
      </c>
      <c r="G396" s="688" t="str">
        <f>IF('01. APC &amp; OPROC Manual Adj'!G396="-","-",
IF(ISNUMBER('01. APC &amp; OPROC Manual Adj'!G396),'01. APC &amp; OPROC Manual Adj'!G396*(1+VLOOKUP(LEFT($B396,2),'00. Adjustment factors'!$B$9:$M$51,G$1,FALSE)),
IF(ISNUMBER('01. APC &amp; OPROC ETO'!G396),'01. APC &amp; OPROC ETO'!G396*(1+VLOOKUP(LEFT($B396,2),'00. Adjustment factors'!$B$9:$M$51,G$1,FALSE)),"-")))</f>
        <v>-</v>
      </c>
      <c r="H396" s="688">
        <f>IF('01. APC &amp; OPROC Manual Adj'!H396&lt;&gt;"",'01. APC &amp; OPROC Manual Adj'!H396,'01. APC &amp; OPROC ETO'!H396)</f>
        <v>22</v>
      </c>
      <c r="I396" s="688">
        <f>IF('01. APC &amp; OPROC Manual Adj'!I396="-","-",
IF(ISNUMBER('01. APC &amp; OPROC Manual Adj'!I396),'01. APC &amp; OPROC Manual Adj'!I396*(1+VLOOKUP(LEFT($B396,2),'00. Adjustment factors'!$B$9:$M$51,I$1,FALSE)),
IF(ISNUMBER('01. APC &amp; OPROC ETO'!I396),'01. APC &amp; OPROC ETO'!I396*(1+VLOOKUP(LEFT($B396,2),'00. Adjustment factors'!$B$9:$M$51,I$1,FALSE)),"-")))</f>
        <v>2880.1801798548076</v>
      </c>
      <c r="J396" s="688">
        <f>IF('01. APC &amp; OPROC Manual Adj'!J396&lt;&gt;"",'01. APC &amp; OPROC Manual Adj'!J396,'01. APC &amp; OPROC ETO'!J396)</f>
        <v>28</v>
      </c>
      <c r="K396" s="688">
        <f>IF('01. APC &amp; OPROC Manual Adj'!K396="-","-",
IF(ISNUMBER('01. APC &amp; OPROC Manual Adj'!K396),'01. APC &amp; OPROC Manual Adj'!K396*(1+VLOOKUP(LEFT($B396,2),'00. Adjustment factors'!$B$9:$M$51,K$1,FALSE)),
IF(ISNUMBER('01. APC &amp; OPROC ETO'!K396),'01. APC &amp; OPROC ETO'!K396*(1+VLOOKUP(LEFT($B396,2),'00. Adjustment factors'!$B$9:$M$51,K$1,FALSE)),"-")))</f>
        <v>208.5597225610324</v>
      </c>
      <c r="L396" s="688" t="str">
        <f>'01. APC &amp; OPROC ETO'!L396</f>
        <v>No</v>
      </c>
      <c r="M396" s="689" t="str">
        <f>'01. APC &amp; OPROC ETO'!M396</f>
        <v>-</v>
      </c>
      <c r="N396" s="688" t="str">
        <f>IF('01. APC &amp; OPROC Manual Adj'!N396="-","-",
IF(ISNUMBER('01. APC &amp; OPROC Manual Adj'!N396),'01. APC &amp; OPROC Manual Adj'!N396*(1+VLOOKUP(LEFT($B396,2),'00. Adjustment factors'!$B$9:$M$51,N$1,FALSE)),
IF(ISNUMBER('01. APC &amp; OPROC ETO'!N396),'01. APC &amp; OPROC ETO'!N396*(1+VLOOKUP(LEFT($B396,2),'00. Adjustment factors'!$B$9:$M$51,N$1,FALSE)),"-")))</f>
        <v>-</v>
      </c>
      <c r="O396" s="688" t="str">
        <f>'01. APC &amp; OPROC ETO'!O396</f>
        <v/>
      </c>
      <c r="P396" s="690" t="str">
        <f>'01. APC &amp; OPROC ETO'!P396</f>
        <v/>
      </c>
      <c r="S396" s="359"/>
      <c r="T396" s="359"/>
    </row>
    <row r="397" spans="2:20" x14ac:dyDescent="0.2">
      <c r="B397" s="687" t="s">
        <v>1179</v>
      </c>
      <c r="C397" s="636" t="s">
        <v>2345</v>
      </c>
      <c r="D397" s="691" t="str">
        <f>IF('01. APC &amp; OPROC Manual Adj'!D397="-","-",
IF(ISNUMBER('01. APC &amp; OPROC Manual Adj'!D397),'01. APC &amp; OPROC Manual Adj'!D397*(1+VLOOKUP(LEFT($B397,2),'00. Adjustment factors'!$B$9:$M$51,D$1,FALSE)),
IF(ISNUMBER('01. APC &amp; OPROC ETO'!D397),'01. APC &amp; OPROC ETO'!D397*(1+VLOOKUP(LEFT($B397,2),'00. Adjustment factors'!$B$9:$M$51,D$1,FALSE)),"-")))</f>
        <v>-</v>
      </c>
      <c r="E397" s="688">
        <f>IF('01. APC &amp; OPROC Manual Adj'!E397="-","-",
IF(ISNUMBER('01. APC &amp; OPROC Manual Adj'!E397),'01. APC &amp; OPROC Manual Adj'!E397*(1+VLOOKUP(LEFT($B397,2),'00. Adjustment factors'!$B$9:$M$51,E$1,FALSE)),
IF(ISNUMBER('01. APC &amp; OPROC ETO'!E397),'01. APC &amp; OPROC ETO'!E397*(1+VLOOKUP(LEFT($B397,2),'00. Adjustment factors'!$B$9:$M$51,E$1,FALSE)),"-")))</f>
        <v>1868.9666022417048</v>
      </c>
      <c r="F397" s="688" t="str">
        <f>IF('01. APC &amp; OPROC Manual Adj'!F397="-","-",
IF(ISNUMBER('01. APC &amp; OPROC Manual Adj'!F397),'01. APC &amp; OPROC Manual Adj'!F397*(1+VLOOKUP(LEFT($B397,2),'00. Adjustment factors'!$B$9:$M$51,F$1,FALSE)),
IF(ISNUMBER('01. APC &amp; OPROC ETO'!F397),'01. APC &amp; OPROC ETO'!F397*(1+VLOOKUP(LEFT($B397,2),'00. Adjustment factors'!$B$9:$M$51,F$1,FALSE)),"-")))</f>
        <v>-</v>
      </c>
      <c r="G397" s="688" t="str">
        <f>IF('01. APC &amp; OPROC Manual Adj'!G397="-","-",
IF(ISNUMBER('01. APC &amp; OPROC Manual Adj'!G397),'01. APC &amp; OPROC Manual Adj'!G397*(1+VLOOKUP(LEFT($B397,2),'00. Adjustment factors'!$B$9:$M$51,G$1,FALSE)),
IF(ISNUMBER('01. APC &amp; OPROC ETO'!G397),'01. APC &amp; OPROC ETO'!G397*(1+VLOOKUP(LEFT($B397,2),'00. Adjustment factors'!$B$9:$M$51,G$1,FALSE)),"-")))</f>
        <v>-</v>
      </c>
      <c r="H397" s="688">
        <f>IF('01. APC &amp; OPROC Manual Adj'!H397&lt;&gt;"",'01. APC &amp; OPROC Manual Adj'!H397,'01. APC &amp; OPROC ETO'!H397)</f>
        <v>10</v>
      </c>
      <c r="I397" s="688">
        <f>IF('01. APC &amp; OPROC Manual Adj'!I397="-","-",
IF(ISNUMBER('01. APC &amp; OPROC Manual Adj'!I397),'01. APC &amp; OPROC Manual Adj'!I397*(1+VLOOKUP(LEFT($B397,2),'00. Adjustment factors'!$B$9:$M$51,I$1,FALSE)),
IF(ISNUMBER('01. APC &amp; OPROC ETO'!I397),'01. APC &amp; OPROC ETO'!I397*(1+VLOOKUP(LEFT($B397,2),'00. Adjustment factors'!$B$9:$M$51,I$1,FALSE)),"-")))</f>
        <v>1565.094381431335</v>
      </c>
      <c r="J397" s="688">
        <f>IF('01. APC &amp; OPROC Manual Adj'!J397&lt;&gt;"",'01. APC &amp; OPROC Manual Adj'!J397,'01. APC &amp; OPROC ETO'!J397)</f>
        <v>10</v>
      </c>
      <c r="K397" s="688">
        <f>IF('01. APC &amp; OPROC Manual Adj'!K397="-","-",
IF(ISNUMBER('01. APC &amp; OPROC Manual Adj'!K397),'01. APC &amp; OPROC Manual Adj'!K397*(1+VLOOKUP(LEFT($B397,2),'00. Adjustment factors'!$B$9:$M$51,K$1,FALSE)),
IF(ISNUMBER('01. APC &amp; OPROC ETO'!K397),'01. APC &amp; OPROC ETO'!K397*(1+VLOOKUP(LEFT($B397,2),'00. Adjustment factors'!$B$9:$M$51,K$1,FALSE)),"-")))</f>
        <v>208.5597225610324</v>
      </c>
      <c r="L397" s="688" t="str">
        <f>'01. APC &amp; OPROC ETO'!L397</f>
        <v>No</v>
      </c>
      <c r="M397" s="689" t="str">
        <f>'01. APC &amp; OPROC ETO'!M397</f>
        <v>-</v>
      </c>
      <c r="N397" s="688" t="str">
        <f>IF('01. APC &amp; OPROC Manual Adj'!N397="-","-",
IF(ISNUMBER('01. APC &amp; OPROC Manual Adj'!N397),'01. APC &amp; OPROC Manual Adj'!N397*(1+VLOOKUP(LEFT($B397,2),'00. Adjustment factors'!$B$9:$M$51,N$1,FALSE)),
IF(ISNUMBER('01. APC &amp; OPROC ETO'!N397),'01. APC &amp; OPROC ETO'!N397*(1+VLOOKUP(LEFT($B397,2),'00. Adjustment factors'!$B$9:$M$51,N$1,FALSE)),"-")))</f>
        <v>-</v>
      </c>
      <c r="O397" s="688" t="str">
        <f>'01. APC &amp; OPROC ETO'!O397</f>
        <v/>
      </c>
      <c r="P397" s="690" t="str">
        <f>'01. APC &amp; OPROC ETO'!P397</f>
        <v/>
      </c>
      <c r="S397" s="359"/>
      <c r="T397" s="359"/>
    </row>
    <row r="398" spans="2:20" x14ac:dyDescent="0.2">
      <c r="B398" s="687" t="s">
        <v>1180</v>
      </c>
      <c r="C398" s="636" t="s">
        <v>2346</v>
      </c>
      <c r="D398" s="691" t="str">
        <f>IF('01. APC &amp; OPROC Manual Adj'!D398="-","-",
IF(ISNUMBER('01. APC &amp; OPROC Manual Adj'!D398),'01. APC &amp; OPROC Manual Adj'!D398*(1+VLOOKUP(LEFT($B398,2),'00. Adjustment factors'!$B$9:$M$51,D$1,FALSE)),
IF(ISNUMBER('01. APC &amp; OPROC ETO'!D398),'01. APC &amp; OPROC ETO'!D398*(1+VLOOKUP(LEFT($B398,2),'00. Adjustment factors'!$B$9:$M$51,D$1,FALSE)),"-")))</f>
        <v>-</v>
      </c>
      <c r="E398" s="688">
        <f>IF('01. APC &amp; OPROC Manual Adj'!E398="-","-",
IF(ISNUMBER('01. APC &amp; OPROC Manual Adj'!E398),'01. APC &amp; OPROC Manual Adj'!E398*(1+VLOOKUP(LEFT($B398,2),'00. Adjustment factors'!$B$9:$M$51,E$1,FALSE)),
IF(ISNUMBER('01. APC &amp; OPROC ETO'!E398),'01. APC &amp; OPROC ETO'!E398*(1+VLOOKUP(LEFT($B398,2),'00. Adjustment factors'!$B$9:$M$51,E$1,FALSE)),"-")))</f>
        <v>348.58920313697917</v>
      </c>
      <c r="F398" s="688" t="str">
        <f>IF('01. APC &amp; OPROC Manual Adj'!F398="-","-",
IF(ISNUMBER('01. APC &amp; OPROC Manual Adj'!F398),'01. APC &amp; OPROC Manual Adj'!F398*(1+VLOOKUP(LEFT($B398,2),'00. Adjustment factors'!$B$9:$M$51,F$1,FALSE)),
IF(ISNUMBER('01. APC &amp; OPROC ETO'!F398),'01. APC &amp; OPROC ETO'!F398*(1+VLOOKUP(LEFT($B398,2),'00. Adjustment factors'!$B$9:$M$51,F$1,FALSE)),"-")))</f>
        <v>-</v>
      </c>
      <c r="G398" s="688" t="str">
        <f>IF('01. APC &amp; OPROC Manual Adj'!G398="-","-",
IF(ISNUMBER('01. APC &amp; OPROC Manual Adj'!G398),'01. APC &amp; OPROC Manual Adj'!G398*(1+VLOOKUP(LEFT($B398,2),'00. Adjustment factors'!$B$9:$M$51,G$1,FALSE)),
IF(ISNUMBER('01. APC &amp; OPROC ETO'!G398),'01. APC &amp; OPROC ETO'!G398*(1+VLOOKUP(LEFT($B398,2),'00. Adjustment factors'!$B$9:$M$51,G$1,FALSE)),"-")))</f>
        <v>-</v>
      </c>
      <c r="H398" s="688">
        <f>IF('01. APC &amp; OPROC Manual Adj'!H398&lt;&gt;"",'01. APC &amp; OPROC Manual Adj'!H398,'01. APC &amp; OPROC ETO'!H398)</f>
        <v>5</v>
      </c>
      <c r="I398" s="688">
        <f>IF('01. APC &amp; OPROC Manual Adj'!I398="-","-",
IF(ISNUMBER('01. APC &amp; OPROC Manual Adj'!I398),'01. APC &amp; OPROC Manual Adj'!I398*(1+VLOOKUP(LEFT($B398,2),'00. Adjustment factors'!$B$9:$M$51,I$1,FALSE)),
IF(ISNUMBER('01. APC &amp; OPROC ETO'!I398),'01. APC &amp; OPROC ETO'!I398*(1+VLOOKUP(LEFT($B398,2),'00. Adjustment factors'!$B$9:$M$51,I$1,FALSE)),"-")))</f>
        <v>389.24100525207882</v>
      </c>
      <c r="J398" s="688">
        <f>IF('01. APC &amp; OPROC Manual Adj'!J398&lt;&gt;"",'01. APC &amp; OPROC Manual Adj'!J398,'01. APC &amp; OPROC ETO'!J398)</f>
        <v>5</v>
      </c>
      <c r="K398" s="688">
        <f>IF('01. APC &amp; OPROC Manual Adj'!K398="-","-",
IF(ISNUMBER('01. APC &amp; OPROC Manual Adj'!K398),'01. APC &amp; OPROC Manual Adj'!K398*(1+VLOOKUP(LEFT($B398,2),'00. Adjustment factors'!$B$9:$M$51,K$1,FALSE)),
IF(ISNUMBER('01. APC &amp; OPROC ETO'!K398),'01. APC &amp; OPROC ETO'!K398*(1+VLOOKUP(LEFT($B398,2),'00. Adjustment factors'!$B$9:$M$51,K$1,FALSE)),"-")))</f>
        <v>208.5597225610324</v>
      </c>
      <c r="L398" s="688" t="str">
        <f>'01. APC &amp; OPROC ETO'!L398</f>
        <v>Yes</v>
      </c>
      <c r="M398" s="689">
        <f>'01. APC &amp; OPROC ETO'!M398</f>
        <v>1</v>
      </c>
      <c r="N398" s="688">
        <f>IF('01. APC &amp; OPROC Manual Adj'!N398="-","-",
IF(ISNUMBER('01. APC &amp; OPROC Manual Adj'!N398),'01. APC &amp; OPROC Manual Adj'!N398*(1+VLOOKUP(LEFT($B398,2),'00. Adjustment factors'!$B$9:$M$51,N$1,FALSE)),
IF(ISNUMBER('01. APC &amp; OPROC ETO'!N398),'01. APC &amp; OPROC ETO'!N398*(1+VLOOKUP(LEFT($B398,2),'00. Adjustment factors'!$B$9:$M$51,N$1,FALSE)),"-")))</f>
        <v>389.24100525207882</v>
      </c>
      <c r="O398" s="688" t="str">
        <f>'01. APC &amp; OPROC ETO'!O398</f>
        <v/>
      </c>
      <c r="P398" s="690" t="str">
        <f>'01. APC &amp; OPROC ETO'!P398</f>
        <v/>
      </c>
      <c r="S398" s="359"/>
      <c r="T398" s="359"/>
    </row>
    <row r="399" spans="2:20" x14ac:dyDescent="0.2">
      <c r="B399" s="687" t="s">
        <v>720</v>
      </c>
      <c r="C399" s="636" t="s">
        <v>719</v>
      </c>
      <c r="D399" s="691">
        <f>IF('01. APC &amp; OPROC Manual Adj'!D399="-","-",
IF(ISNUMBER('01. APC &amp; OPROC Manual Adj'!D399),'01. APC &amp; OPROC Manual Adj'!D399*(1+VLOOKUP(LEFT($B399,2),'00. Adjustment factors'!$B$9:$M$51,D$1,FALSE)),
IF(ISNUMBER('01. APC &amp; OPROC ETO'!D399),'01. APC &amp; OPROC ETO'!D399*(1+VLOOKUP(LEFT($B399,2),'00. Adjustment factors'!$B$9:$M$51,D$1,FALSE)),"-")))</f>
        <v>913.64925253686386</v>
      </c>
      <c r="E399" s="688">
        <f>IF('01. APC &amp; OPROC Manual Adj'!E399="-","-",
IF(ISNUMBER('01. APC &amp; OPROC Manual Adj'!E399),'01. APC &amp; OPROC Manual Adj'!E399*(1+VLOOKUP(LEFT($B399,2),'00. Adjustment factors'!$B$9:$M$51,E$1,FALSE)),
IF(ISNUMBER('01. APC &amp; OPROC ETO'!E399),'01. APC &amp; OPROC ETO'!E399*(1+VLOOKUP(LEFT($B399,2),'00. Adjustment factors'!$B$9:$M$51,E$1,FALSE)),"-")))</f>
        <v>913.64925253686386</v>
      </c>
      <c r="F399" s="688" t="str">
        <f>IF('01. APC &amp; OPROC Manual Adj'!F399="-","-",
IF(ISNUMBER('01. APC &amp; OPROC Manual Adj'!F399),'01. APC &amp; OPROC Manual Adj'!F399*(1+VLOOKUP(LEFT($B399,2),'00. Adjustment factors'!$B$9:$M$51,F$1,FALSE)),
IF(ISNUMBER('01. APC &amp; OPROC ETO'!F399),'01. APC &amp; OPROC ETO'!F399*(1+VLOOKUP(LEFT($B399,2),'00. Adjustment factors'!$B$9:$M$51,F$1,FALSE)),"-")))</f>
        <v>-</v>
      </c>
      <c r="G399" s="688" t="str">
        <f>IF('01. APC &amp; OPROC Manual Adj'!G399="-","-",
IF(ISNUMBER('01. APC &amp; OPROC Manual Adj'!G399),'01. APC &amp; OPROC Manual Adj'!G399*(1+VLOOKUP(LEFT($B399,2),'00. Adjustment factors'!$B$9:$M$51,G$1,FALSE)),
IF(ISNUMBER('01. APC &amp; OPROC ETO'!G399),'01. APC &amp; OPROC ETO'!G399*(1+VLOOKUP(LEFT($B399,2),'00. Adjustment factors'!$B$9:$M$51,G$1,FALSE)),"-")))</f>
        <v>-</v>
      </c>
      <c r="H399" s="688">
        <f>IF('01. APC &amp; OPROC Manual Adj'!H399&lt;&gt;"",'01. APC &amp; OPROC Manual Adj'!H399,'01. APC &amp; OPROC ETO'!H399)</f>
        <v>5</v>
      </c>
      <c r="I399" s="688">
        <f>IF('01. APC &amp; OPROC Manual Adj'!I399="-","-",
IF(ISNUMBER('01. APC &amp; OPROC Manual Adj'!I399),'01. APC &amp; OPROC Manual Adj'!I399*(1+VLOOKUP(LEFT($B399,2),'00. Adjustment factors'!$B$9:$M$51,I$1,FALSE)),
IF(ISNUMBER('01. APC &amp; OPROC ETO'!I399),'01. APC &amp; OPROC ETO'!I399*(1+VLOOKUP(LEFT($B399,2),'00. Adjustment factors'!$B$9:$M$51,I$1,FALSE)),"-")))</f>
        <v>913.64925253686386</v>
      </c>
      <c r="J399" s="688">
        <f>IF('01. APC &amp; OPROC Manual Adj'!J399&lt;&gt;"",'01. APC &amp; OPROC Manual Adj'!J399,'01. APC &amp; OPROC ETO'!J399)</f>
        <v>5</v>
      </c>
      <c r="K399" s="688">
        <f>IF('01. APC &amp; OPROC Manual Adj'!K399="-","-",
IF(ISNUMBER('01. APC &amp; OPROC Manual Adj'!K399),'01. APC &amp; OPROC Manual Adj'!K399*(1+VLOOKUP(LEFT($B399,2),'00. Adjustment factors'!$B$9:$M$51,K$1,FALSE)),
IF(ISNUMBER('01. APC &amp; OPROC ETO'!K399),'01. APC &amp; OPROC ETO'!K399*(1+VLOOKUP(LEFT($B399,2),'00. Adjustment factors'!$B$9:$M$51,K$1,FALSE)),"-")))</f>
        <v>208.5597225610324</v>
      </c>
      <c r="L399" s="688" t="str">
        <f>'01. APC &amp; OPROC ETO'!L399</f>
        <v>No</v>
      </c>
      <c r="M399" s="689" t="str">
        <f>'01. APC &amp; OPROC ETO'!M399</f>
        <v>-</v>
      </c>
      <c r="N399" s="688" t="str">
        <f>IF('01. APC &amp; OPROC Manual Adj'!N399="-","-",
IF(ISNUMBER('01. APC &amp; OPROC Manual Adj'!N399),'01. APC &amp; OPROC Manual Adj'!N399*(1+VLOOKUP(LEFT($B399,2),'00. Adjustment factors'!$B$9:$M$51,N$1,FALSE)),
IF(ISNUMBER('01. APC &amp; OPROC ETO'!N399),'01. APC &amp; OPROC ETO'!N399*(1+VLOOKUP(LEFT($B399,2),'00. Adjustment factors'!$B$9:$M$51,N$1,FALSE)),"-")))</f>
        <v>-</v>
      </c>
      <c r="O399" s="688" t="str">
        <f>'01. APC &amp; OPROC ETO'!O399</f>
        <v/>
      </c>
      <c r="P399" s="690" t="str">
        <f>'01. APC &amp; OPROC ETO'!P399</f>
        <v/>
      </c>
      <c r="S399" s="359"/>
      <c r="T399" s="359"/>
    </row>
    <row r="400" spans="2:20" x14ac:dyDescent="0.2">
      <c r="B400" s="687" t="s">
        <v>718</v>
      </c>
      <c r="C400" s="636" t="s">
        <v>717</v>
      </c>
      <c r="D400" s="691">
        <f>IF('01. APC &amp; OPROC Manual Adj'!D400="-","-",
IF(ISNUMBER('01. APC &amp; OPROC Manual Adj'!D400),'01. APC &amp; OPROC Manual Adj'!D400*(1+VLOOKUP(LEFT($B400,2),'00. Adjustment factors'!$B$9:$M$51,D$1,FALSE)),
IF(ISNUMBER('01. APC &amp; OPROC ETO'!D400),'01. APC &amp; OPROC ETO'!D400*(1+VLOOKUP(LEFT($B400,2),'00. Adjustment factors'!$B$9:$M$51,D$1,FALSE)),"-")))</f>
        <v>913.64925253686386</v>
      </c>
      <c r="E400" s="688">
        <f>IF('01. APC &amp; OPROC Manual Adj'!E400="-","-",
IF(ISNUMBER('01. APC &amp; OPROC Manual Adj'!E400),'01. APC &amp; OPROC Manual Adj'!E400*(1+VLOOKUP(LEFT($B400,2),'00. Adjustment factors'!$B$9:$M$51,E$1,FALSE)),
IF(ISNUMBER('01. APC &amp; OPROC ETO'!E400),'01. APC &amp; OPROC ETO'!E400*(1+VLOOKUP(LEFT($B400,2),'00. Adjustment factors'!$B$9:$M$51,E$1,FALSE)),"-")))</f>
        <v>913.64925253686386</v>
      </c>
      <c r="F400" s="688" t="str">
        <f>IF('01. APC &amp; OPROC Manual Adj'!F400="-","-",
IF(ISNUMBER('01. APC &amp; OPROC Manual Adj'!F400),'01. APC &amp; OPROC Manual Adj'!F400*(1+VLOOKUP(LEFT($B400,2),'00. Adjustment factors'!$B$9:$M$51,F$1,FALSE)),
IF(ISNUMBER('01. APC &amp; OPROC ETO'!F400),'01. APC &amp; OPROC ETO'!F400*(1+VLOOKUP(LEFT($B400,2),'00. Adjustment factors'!$B$9:$M$51,F$1,FALSE)),"-")))</f>
        <v>-</v>
      </c>
      <c r="G400" s="688" t="str">
        <f>IF('01. APC &amp; OPROC Manual Adj'!G400="-","-",
IF(ISNUMBER('01. APC &amp; OPROC Manual Adj'!G400),'01. APC &amp; OPROC Manual Adj'!G400*(1+VLOOKUP(LEFT($B400,2),'00. Adjustment factors'!$B$9:$M$51,G$1,FALSE)),
IF(ISNUMBER('01. APC &amp; OPROC ETO'!G400),'01. APC &amp; OPROC ETO'!G400*(1+VLOOKUP(LEFT($B400,2),'00. Adjustment factors'!$B$9:$M$51,G$1,FALSE)),"-")))</f>
        <v>-</v>
      </c>
      <c r="H400" s="688">
        <f>IF('01. APC &amp; OPROC Manual Adj'!H400&lt;&gt;"",'01. APC &amp; OPROC Manual Adj'!H400,'01. APC &amp; OPROC ETO'!H400)</f>
        <v>5</v>
      </c>
      <c r="I400" s="688">
        <f>IF('01. APC &amp; OPROC Manual Adj'!I400="-","-",
IF(ISNUMBER('01. APC &amp; OPROC Manual Adj'!I400),'01. APC &amp; OPROC Manual Adj'!I400*(1+VLOOKUP(LEFT($B400,2),'00. Adjustment factors'!$B$9:$M$51,I$1,FALSE)),
IF(ISNUMBER('01. APC &amp; OPROC ETO'!I400),'01. APC &amp; OPROC ETO'!I400*(1+VLOOKUP(LEFT($B400,2),'00. Adjustment factors'!$B$9:$M$51,I$1,FALSE)),"-")))</f>
        <v>913.64925253686386</v>
      </c>
      <c r="J400" s="688">
        <f>IF('01. APC &amp; OPROC Manual Adj'!J400&lt;&gt;"",'01. APC &amp; OPROC Manual Adj'!J400,'01. APC &amp; OPROC ETO'!J400)</f>
        <v>5</v>
      </c>
      <c r="K400" s="688">
        <f>IF('01. APC &amp; OPROC Manual Adj'!K400="-","-",
IF(ISNUMBER('01. APC &amp; OPROC Manual Adj'!K400),'01. APC &amp; OPROC Manual Adj'!K400*(1+VLOOKUP(LEFT($B400,2),'00. Adjustment factors'!$B$9:$M$51,K$1,FALSE)),
IF(ISNUMBER('01. APC &amp; OPROC ETO'!K400),'01. APC &amp; OPROC ETO'!K400*(1+VLOOKUP(LEFT($B400,2),'00. Adjustment factors'!$B$9:$M$51,K$1,FALSE)),"-")))</f>
        <v>268.38388053469185</v>
      </c>
      <c r="L400" s="688" t="str">
        <f>'01. APC &amp; OPROC ETO'!L400</f>
        <v>No</v>
      </c>
      <c r="M400" s="689" t="str">
        <f>'01. APC &amp; OPROC ETO'!M400</f>
        <v>-</v>
      </c>
      <c r="N400" s="688" t="str">
        <f>IF('01. APC &amp; OPROC Manual Adj'!N400="-","-",
IF(ISNUMBER('01. APC &amp; OPROC Manual Adj'!N400),'01. APC &amp; OPROC Manual Adj'!N400*(1+VLOOKUP(LEFT($B400,2),'00. Adjustment factors'!$B$9:$M$51,N$1,FALSE)),
IF(ISNUMBER('01. APC &amp; OPROC ETO'!N400),'01. APC &amp; OPROC ETO'!N400*(1+VLOOKUP(LEFT($B400,2),'00. Adjustment factors'!$B$9:$M$51,N$1,FALSE)),"-")))</f>
        <v>-</v>
      </c>
      <c r="O400" s="688" t="str">
        <f>'01. APC &amp; OPROC ETO'!O400</f>
        <v/>
      </c>
      <c r="P400" s="690" t="str">
        <f>'01. APC &amp; OPROC ETO'!P400</f>
        <v/>
      </c>
      <c r="S400" s="359"/>
      <c r="T400" s="359"/>
    </row>
    <row r="401" spans="2:20" x14ac:dyDescent="0.2">
      <c r="B401" s="687" t="s">
        <v>1181</v>
      </c>
      <c r="C401" s="636" t="s">
        <v>2347</v>
      </c>
      <c r="D401" s="691" t="str">
        <f>IF('01. APC &amp; OPROC Manual Adj'!D401="-","-",
IF(ISNUMBER('01. APC &amp; OPROC Manual Adj'!D401),'01. APC &amp; OPROC Manual Adj'!D401*(1+VLOOKUP(LEFT($B401,2),'00. Adjustment factors'!$B$9:$M$51,D$1,FALSE)),
IF(ISNUMBER('01. APC &amp; OPROC ETO'!D401),'01. APC &amp; OPROC ETO'!D401*(1+VLOOKUP(LEFT($B401,2),'00. Adjustment factors'!$B$9:$M$51,D$1,FALSE)),"-")))</f>
        <v>-</v>
      </c>
      <c r="E401" s="688">
        <f>IF('01. APC &amp; OPROC Manual Adj'!E401="-","-",
IF(ISNUMBER('01. APC &amp; OPROC Manual Adj'!E401),'01. APC &amp; OPROC Manual Adj'!E401*(1+VLOOKUP(LEFT($B401,2),'00. Adjustment factors'!$B$9:$M$51,E$1,FALSE)),
IF(ISNUMBER('01. APC &amp; OPROC ETO'!E401),'01. APC &amp; OPROC ETO'!E401*(1+VLOOKUP(LEFT($B401,2),'00. Adjustment factors'!$B$9:$M$51,E$1,FALSE)),"-")))</f>
        <v>3543.8208493838088</v>
      </c>
      <c r="F401" s="688" t="str">
        <f>IF('01. APC &amp; OPROC Manual Adj'!F401="-","-",
IF(ISNUMBER('01. APC &amp; OPROC Manual Adj'!F401),'01. APC &amp; OPROC Manual Adj'!F401*(1+VLOOKUP(LEFT($B401,2),'00. Adjustment factors'!$B$9:$M$51,F$1,FALSE)),
IF(ISNUMBER('01. APC &amp; OPROC ETO'!F401),'01. APC &amp; OPROC ETO'!F401*(1+VLOOKUP(LEFT($B401,2),'00. Adjustment factors'!$B$9:$M$51,F$1,FALSE)),"-")))</f>
        <v>-</v>
      </c>
      <c r="G401" s="688" t="str">
        <f>IF('01. APC &amp; OPROC Manual Adj'!G401="-","-",
IF(ISNUMBER('01. APC &amp; OPROC Manual Adj'!G401),'01. APC &amp; OPROC Manual Adj'!G401*(1+VLOOKUP(LEFT($B401,2),'00. Adjustment factors'!$B$9:$M$51,G$1,FALSE)),
IF(ISNUMBER('01. APC &amp; OPROC ETO'!G401),'01. APC &amp; OPROC ETO'!G401*(1+VLOOKUP(LEFT($B401,2),'00. Adjustment factors'!$B$9:$M$51,G$1,FALSE)),"-")))</f>
        <v>-</v>
      </c>
      <c r="H401" s="688">
        <f>IF('01. APC &amp; OPROC Manual Adj'!H401&lt;&gt;"",'01. APC &amp; OPROC Manual Adj'!H401,'01. APC &amp; OPROC ETO'!H401)</f>
        <v>26</v>
      </c>
      <c r="I401" s="688">
        <f>IF('01. APC &amp; OPROC Manual Adj'!I401="-","-",
IF(ISNUMBER('01. APC &amp; OPROC Manual Adj'!I401),'01. APC &amp; OPROC Manual Adj'!I401*(1+VLOOKUP(LEFT($B401,2),'00. Adjustment factors'!$B$9:$M$51,I$1,FALSE)),
IF(ISNUMBER('01. APC &amp; OPROC ETO'!I401),'01. APC &amp; OPROC ETO'!I401*(1+VLOOKUP(LEFT($B401,2),'00. Adjustment factors'!$B$9:$M$51,I$1,FALSE)),"-")))</f>
        <v>2917.7830968112748</v>
      </c>
      <c r="J401" s="688">
        <f>IF('01. APC &amp; OPROC Manual Adj'!J401&lt;&gt;"",'01. APC &amp; OPROC Manual Adj'!J401,'01. APC &amp; OPROC ETO'!J401)</f>
        <v>28</v>
      </c>
      <c r="K401" s="688">
        <f>IF('01. APC &amp; OPROC Manual Adj'!K401="-","-",
IF(ISNUMBER('01. APC &amp; OPROC Manual Adj'!K401),'01. APC &amp; OPROC Manual Adj'!K401*(1+VLOOKUP(LEFT($B401,2),'00. Adjustment factors'!$B$9:$M$51,K$1,FALSE)),
IF(ISNUMBER('01. APC &amp; OPROC ETO'!K401),'01. APC &amp; OPROC ETO'!K401*(1+VLOOKUP(LEFT($B401,2),'00. Adjustment factors'!$B$9:$M$51,K$1,FALSE)),"-")))</f>
        <v>208.5597225610324</v>
      </c>
      <c r="L401" s="688" t="str">
        <f>'01. APC &amp; OPROC ETO'!L401</f>
        <v>No</v>
      </c>
      <c r="M401" s="689" t="str">
        <f>'01. APC &amp; OPROC ETO'!M401</f>
        <v>-</v>
      </c>
      <c r="N401" s="688" t="str">
        <f>IF('01. APC &amp; OPROC Manual Adj'!N401="-","-",
IF(ISNUMBER('01. APC &amp; OPROC Manual Adj'!N401),'01. APC &amp; OPROC Manual Adj'!N401*(1+VLOOKUP(LEFT($B401,2),'00. Adjustment factors'!$B$9:$M$51,N$1,FALSE)),
IF(ISNUMBER('01. APC &amp; OPROC ETO'!N401),'01. APC &amp; OPROC ETO'!N401*(1+VLOOKUP(LEFT($B401,2),'00. Adjustment factors'!$B$9:$M$51,N$1,FALSE)),"-")))</f>
        <v>-</v>
      </c>
      <c r="O401" s="688" t="str">
        <f>'01. APC &amp; OPROC ETO'!O401</f>
        <v/>
      </c>
      <c r="P401" s="690" t="str">
        <f>'01. APC &amp; OPROC ETO'!P401</f>
        <v/>
      </c>
      <c r="S401" s="359"/>
      <c r="T401" s="359"/>
    </row>
    <row r="402" spans="2:20" x14ac:dyDescent="0.2">
      <c r="B402" s="687" t="s">
        <v>1182</v>
      </c>
      <c r="C402" s="636" t="s">
        <v>2348</v>
      </c>
      <c r="D402" s="691" t="str">
        <f>IF('01. APC &amp; OPROC Manual Adj'!D402="-","-",
IF(ISNUMBER('01. APC &amp; OPROC Manual Adj'!D402),'01. APC &amp; OPROC Manual Adj'!D402*(1+VLOOKUP(LEFT($B402,2),'00. Adjustment factors'!$B$9:$M$51,D$1,FALSE)),
IF(ISNUMBER('01. APC &amp; OPROC ETO'!D402),'01. APC &amp; OPROC ETO'!D402*(1+VLOOKUP(LEFT($B402,2),'00. Adjustment factors'!$B$9:$M$51,D$1,FALSE)),"-")))</f>
        <v>-</v>
      </c>
      <c r="E402" s="688">
        <f>IF('01. APC &amp; OPROC Manual Adj'!E402="-","-",
IF(ISNUMBER('01. APC &amp; OPROC Manual Adj'!E402),'01. APC &amp; OPROC Manual Adj'!E402*(1+VLOOKUP(LEFT($B402,2),'00. Adjustment factors'!$B$9:$M$51,E$1,FALSE)),
IF(ISNUMBER('01. APC &amp; OPROC ETO'!E402),'01. APC &amp; OPROC ETO'!E402*(1+VLOOKUP(LEFT($B402,2),'00. Adjustment factors'!$B$9:$M$51,E$1,FALSE)),"-")))</f>
        <v>2084.4211534517326</v>
      </c>
      <c r="F402" s="688" t="str">
        <f>IF('01. APC &amp; OPROC Manual Adj'!F402="-","-",
IF(ISNUMBER('01. APC &amp; OPROC Manual Adj'!F402),'01. APC &amp; OPROC Manual Adj'!F402*(1+VLOOKUP(LEFT($B402,2),'00. Adjustment factors'!$B$9:$M$51,F$1,FALSE)),
IF(ISNUMBER('01. APC &amp; OPROC ETO'!F402),'01. APC &amp; OPROC ETO'!F402*(1+VLOOKUP(LEFT($B402,2),'00. Adjustment factors'!$B$9:$M$51,F$1,FALSE)),"-")))</f>
        <v>-</v>
      </c>
      <c r="G402" s="688" t="str">
        <f>IF('01. APC &amp; OPROC Manual Adj'!G402="-","-",
IF(ISNUMBER('01. APC &amp; OPROC Manual Adj'!G402),'01. APC &amp; OPROC Manual Adj'!G402*(1+VLOOKUP(LEFT($B402,2),'00. Adjustment factors'!$B$9:$M$51,G$1,FALSE)),
IF(ISNUMBER('01. APC &amp; OPROC ETO'!G402),'01. APC &amp; OPROC ETO'!G402*(1+VLOOKUP(LEFT($B402,2),'00. Adjustment factors'!$B$9:$M$51,G$1,FALSE)),"-")))</f>
        <v>-</v>
      </c>
      <c r="H402" s="688">
        <f>IF('01. APC &amp; OPROC Manual Adj'!H402&lt;&gt;"",'01. APC &amp; OPROC Manual Adj'!H402,'01. APC &amp; OPROC ETO'!H402)</f>
        <v>12</v>
      </c>
      <c r="I402" s="688">
        <f>IF('01. APC &amp; OPROC Manual Adj'!I402="-","-",
IF(ISNUMBER('01. APC &amp; OPROC Manual Adj'!I402),'01. APC &amp; OPROC Manual Adj'!I402*(1+VLOOKUP(LEFT($B402,2),'00. Adjustment factors'!$B$9:$M$51,I$1,FALSE)),
IF(ISNUMBER('01. APC &amp; OPROC ETO'!I402),'01. APC &amp; OPROC ETO'!I402*(1+VLOOKUP(LEFT($B402,2),'00. Adjustment factors'!$B$9:$M$51,I$1,FALSE)),"-")))</f>
        <v>1733.7993602089985</v>
      </c>
      <c r="J402" s="688">
        <f>IF('01. APC &amp; OPROC Manual Adj'!J402&lt;&gt;"",'01. APC &amp; OPROC Manual Adj'!J402,'01. APC &amp; OPROC ETO'!J402)</f>
        <v>12</v>
      </c>
      <c r="K402" s="688">
        <f>IF('01. APC &amp; OPROC Manual Adj'!K402="-","-",
IF(ISNUMBER('01. APC &amp; OPROC Manual Adj'!K402),'01. APC &amp; OPROC Manual Adj'!K402*(1+VLOOKUP(LEFT($B402,2),'00. Adjustment factors'!$B$9:$M$51,K$1,FALSE)),
IF(ISNUMBER('01. APC &amp; OPROC ETO'!K402),'01. APC &amp; OPROC ETO'!K402*(1+VLOOKUP(LEFT($B402,2),'00. Adjustment factors'!$B$9:$M$51,K$1,FALSE)),"-")))</f>
        <v>208.5597225610324</v>
      </c>
      <c r="L402" s="688" t="str">
        <f>'01. APC &amp; OPROC ETO'!L402</f>
        <v>No</v>
      </c>
      <c r="M402" s="689" t="str">
        <f>'01. APC &amp; OPROC ETO'!M402</f>
        <v>-</v>
      </c>
      <c r="N402" s="688" t="str">
        <f>IF('01. APC &amp; OPROC Manual Adj'!N402="-","-",
IF(ISNUMBER('01. APC &amp; OPROC Manual Adj'!N402),'01. APC &amp; OPROC Manual Adj'!N402*(1+VLOOKUP(LEFT($B402,2),'00. Adjustment factors'!$B$9:$M$51,N$1,FALSE)),
IF(ISNUMBER('01. APC &amp; OPROC ETO'!N402),'01. APC &amp; OPROC ETO'!N402*(1+VLOOKUP(LEFT($B402,2),'00. Adjustment factors'!$B$9:$M$51,N$1,FALSE)),"-")))</f>
        <v>-</v>
      </c>
      <c r="O402" s="688" t="str">
        <f>'01. APC &amp; OPROC ETO'!O402</f>
        <v/>
      </c>
      <c r="P402" s="690" t="str">
        <f>'01. APC &amp; OPROC ETO'!P402</f>
        <v/>
      </c>
      <c r="S402" s="359"/>
      <c r="T402" s="359"/>
    </row>
    <row r="403" spans="2:20" x14ac:dyDescent="0.2">
      <c r="B403" s="687" t="s">
        <v>1183</v>
      </c>
      <c r="C403" s="636" t="s">
        <v>2349</v>
      </c>
      <c r="D403" s="691" t="str">
        <f>IF('01. APC &amp; OPROC Manual Adj'!D403="-","-",
IF(ISNUMBER('01. APC &amp; OPROC Manual Adj'!D403),'01. APC &amp; OPROC Manual Adj'!D403*(1+VLOOKUP(LEFT($B403,2),'00. Adjustment factors'!$B$9:$M$51,D$1,FALSE)),
IF(ISNUMBER('01. APC &amp; OPROC ETO'!D403),'01. APC &amp; OPROC ETO'!D403*(1+VLOOKUP(LEFT($B403,2),'00. Adjustment factors'!$B$9:$M$51,D$1,FALSE)),"-")))</f>
        <v>-</v>
      </c>
      <c r="E403" s="688">
        <f>IF('01. APC &amp; OPROC Manual Adj'!E403="-","-",
IF(ISNUMBER('01. APC &amp; OPROC Manual Adj'!E403),'01. APC &amp; OPROC Manual Adj'!E403*(1+VLOOKUP(LEFT($B403,2),'00. Adjustment factors'!$B$9:$M$51,E$1,FALSE)),
IF(ISNUMBER('01. APC &amp; OPROC ETO'!E403),'01. APC &amp; OPROC ETO'!E403*(1+VLOOKUP(LEFT($B403,2),'00. Adjustment factors'!$B$9:$M$51,E$1,FALSE)),"-")))</f>
        <v>367.8988091416515</v>
      </c>
      <c r="F403" s="688" t="str">
        <f>IF('01. APC &amp; OPROC Manual Adj'!F403="-","-",
IF(ISNUMBER('01. APC &amp; OPROC Manual Adj'!F403),'01. APC &amp; OPROC Manual Adj'!F403*(1+VLOOKUP(LEFT($B403,2),'00. Adjustment factors'!$B$9:$M$51,F$1,FALSE)),
IF(ISNUMBER('01. APC &amp; OPROC ETO'!F403),'01. APC &amp; OPROC ETO'!F403*(1+VLOOKUP(LEFT($B403,2),'00. Adjustment factors'!$B$9:$M$51,F$1,FALSE)),"-")))</f>
        <v>-</v>
      </c>
      <c r="G403" s="688" t="str">
        <f>IF('01. APC &amp; OPROC Manual Adj'!G403="-","-",
IF(ISNUMBER('01. APC &amp; OPROC Manual Adj'!G403),'01. APC &amp; OPROC Manual Adj'!G403*(1+VLOOKUP(LEFT($B403,2),'00. Adjustment factors'!$B$9:$M$51,G$1,FALSE)),
IF(ISNUMBER('01. APC &amp; OPROC ETO'!G403),'01. APC &amp; OPROC ETO'!G403*(1+VLOOKUP(LEFT($B403,2),'00. Adjustment factors'!$B$9:$M$51,G$1,FALSE)),"-")))</f>
        <v>-</v>
      </c>
      <c r="H403" s="688">
        <f>IF('01. APC &amp; OPROC Manual Adj'!H403&lt;&gt;"",'01. APC &amp; OPROC Manual Adj'!H403,'01. APC &amp; OPROC ETO'!H403)</f>
        <v>5</v>
      </c>
      <c r="I403" s="688">
        <f>IF('01. APC &amp; OPROC Manual Adj'!I403="-","-",
IF(ISNUMBER('01. APC &amp; OPROC Manual Adj'!I403),'01. APC &amp; OPROC Manual Adj'!I403*(1+VLOOKUP(LEFT($B403,2),'00. Adjustment factors'!$B$9:$M$51,I$1,FALSE)),
IF(ISNUMBER('01. APC &amp; OPROC ETO'!I403),'01. APC &amp; OPROC ETO'!I403*(1+VLOOKUP(LEFT($B403,2),'00. Adjustment factors'!$B$9:$M$51,I$1,FALSE)),"-")))</f>
        <v>393.30618546358875</v>
      </c>
      <c r="J403" s="688">
        <f>IF('01. APC &amp; OPROC Manual Adj'!J403&lt;&gt;"",'01. APC &amp; OPROC Manual Adj'!J403,'01. APC &amp; OPROC ETO'!J403)</f>
        <v>5</v>
      </c>
      <c r="K403" s="688">
        <f>IF('01. APC &amp; OPROC Manual Adj'!K403="-","-",
IF(ISNUMBER('01. APC &amp; OPROC Manual Adj'!K403),'01. APC &amp; OPROC Manual Adj'!K403*(1+VLOOKUP(LEFT($B403,2),'00. Adjustment factors'!$B$9:$M$51,K$1,FALSE)),
IF(ISNUMBER('01. APC &amp; OPROC ETO'!K403),'01. APC &amp; OPROC ETO'!K403*(1+VLOOKUP(LEFT($B403,2),'00. Adjustment factors'!$B$9:$M$51,K$1,FALSE)),"-")))</f>
        <v>208.5597225610324</v>
      </c>
      <c r="L403" s="688" t="str">
        <f>'01. APC &amp; OPROC ETO'!L403</f>
        <v>Yes</v>
      </c>
      <c r="M403" s="689">
        <f>'01. APC &amp; OPROC ETO'!M403</f>
        <v>1</v>
      </c>
      <c r="N403" s="688">
        <f>IF('01. APC &amp; OPROC Manual Adj'!N403="-","-",
IF(ISNUMBER('01. APC &amp; OPROC Manual Adj'!N403),'01. APC &amp; OPROC Manual Adj'!N403*(1+VLOOKUP(LEFT($B403,2),'00. Adjustment factors'!$B$9:$M$51,N$1,FALSE)),
IF(ISNUMBER('01. APC &amp; OPROC ETO'!N403),'01. APC &amp; OPROC ETO'!N403*(1+VLOOKUP(LEFT($B403,2),'00. Adjustment factors'!$B$9:$M$51,N$1,FALSE)),"-")))</f>
        <v>393.30618546358875</v>
      </c>
      <c r="O403" s="688" t="str">
        <f>'01. APC &amp; OPROC ETO'!O403</f>
        <v/>
      </c>
      <c r="P403" s="690" t="str">
        <f>'01. APC &amp; OPROC ETO'!P403</f>
        <v/>
      </c>
      <c r="S403" s="359"/>
      <c r="T403" s="359"/>
    </row>
    <row r="404" spans="2:20" x14ac:dyDescent="0.2">
      <c r="B404" s="687" t="s">
        <v>1184</v>
      </c>
      <c r="C404" s="636" t="s">
        <v>2350</v>
      </c>
      <c r="D404" s="691" t="str">
        <f>IF('01. APC &amp; OPROC Manual Adj'!D404="-","-",
IF(ISNUMBER('01. APC &amp; OPROC Manual Adj'!D404),'01. APC &amp; OPROC Manual Adj'!D404*(1+VLOOKUP(LEFT($B404,2),'00. Adjustment factors'!$B$9:$M$51,D$1,FALSE)),
IF(ISNUMBER('01. APC &amp; OPROC ETO'!D404),'01. APC &amp; OPROC ETO'!D404*(1+VLOOKUP(LEFT($B404,2),'00. Adjustment factors'!$B$9:$M$51,D$1,FALSE)),"-")))</f>
        <v>-</v>
      </c>
      <c r="E404" s="688">
        <f>IF('01. APC &amp; OPROC Manual Adj'!E404="-","-",
IF(ISNUMBER('01. APC &amp; OPROC Manual Adj'!E404),'01. APC &amp; OPROC Manual Adj'!E404*(1+VLOOKUP(LEFT($B404,2),'00. Adjustment factors'!$B$9:$M$51,E$1,FALSE)),
IF(ISNUMBER('01. APC &amp; OPROC ETO'!E404),'01. APC &amp; OPROC ETO'!E404*(1+VLOOKUP(LEFT($B404,2),'00. Adjustment factors'!$B$9:$M$51,E$1,FALSE)),"-")))</f>
        <v>3313.1218723806187</v>
      </c>
      <c r="F404" s="688" t="str">
        <f>IF('01. APC &amp; OPROC Manual Adj'!F404="-","-",
IF(ISNUMBER('01. APC &amp; OPROC Manual Adj'!F404),'01. APC &amp; OPROC Manual Adj'!F404*(1+VLOOKUP(LEFT($B404,2),'00. Adjustment factors'!$B$9:$M$51,F$1,FALSE)),
IF(ISNUMBER('01. APC &amp; OPROC ETO'!F404),'01. APC &amp; OPROC ETO'!F404*(1+VLOOKUP(LEFT($B404,2),'00. Adjustment factors'!$B$9:$M$51,F$1,FALSE)),"-")))</f>
        <v>-</v>
      </c>
      <c r="G404" s="688" t="str">
        <f>IF('01. APC &amp; OPROC Manual Adj'!G404="-","-",
IF(ISNUMBER('01. APC &amp; OPROC Manual Adj'!G404),'01. APC &amp; OPROC Manual Adj'!G404*(1+VLOOKUP(LEFT($B404,2),'00. Adjustment factors'!$B$9:$M$51,G$1,FALSE)),
IF(ISNUMBER('01. APC &amp; OPROC ETO'!G404),'01. APC &amp; OPROC ETO'!G404*(1+VLOOKUP(LEFT($B404,2),'00. Adjustment factors'!$B$9:$M$51,G$1,FALSE)),"-")))</f>
        <v>-</v>
      </c>
      <c r="H404" s="688">
        <f>IF('01. APC &amp; OPROC Manual Adj'!H404&lt;&gt;"",'01. APC &amp; OPROC Manual Adj'!H404,'01. APC &amp; OPROC ETO'!H404)</f>
        <v>26</v>
      </c>
      <c r="I404" s="688">
        <f>IF('01. APC &amp; OPROC Manual Adj'!I404="-","-",
IF(ISNUMBER('01. APC &amp; OPROC Manual Adj'!I404),'01. APC &amp; OPROC Manual Adj'!I404*(1+VLOOKUP(LEFT($B404,2),'00. Adjustment factors'!$B$9:$M$51,I$1,FALSE)),
IF(ISNUMBER('01. APC &amp; OPROC ETO'!I404),'01. APC &amp; OPROC ETO'!I404*(1+VLOOKUP(LEFT($B404,2),'00. Adjustment factors'!$B$9:$M$51,I$1,FALSE)),"-")))</f>
        <v>3638.3362893014155</v>
      </c>
      <c r="J404" s="688">
        <f>IF('01. APC &amp; OPROC Manual Adj'!J404&lt;&gt;"",'01. APC &amp; OPROC Manual Adj'!J404,'01. APC &amp; OPROC ETO'!J404)</f>
        <v>35</v>
      </c>
      <c r="K404" s="688">
        <f>IF('01. APC &amp; OPROC Manual Adj'!K404="-","-",
IF(ISNUMBER('01. APC &amp; OPROC Manual Adj'!K404),'01. APC &amp; OPROC Manual Adj'!K404*(1+VLOOKUP(LEFT($B404,2),'00. Adjustment factors'!$B$9:$M$51,K$1,FALSE)),
IF(ISNUMBER('01. APC &amp; OPROC ETO'!K404),'01. APC &amp; OPROC ETO'!K404*(1+VLOOKUP(LEFT($B404,2),'00. Adjustment factors'!$B$9:$M$51,K$1,FALSE)),"-")))</f>
        <v>208.5597225610324</v>
      </c>
      <c r="L404" s="688" t="str">
        <f>'01. APC &amp; OPROC ETO'!L404</f>
        <v>No</v>
      </c>
      <c r="M404" s="689" t="str">
        <f>'01. APC &amp; OPROC ETO'!M404</f>
        <v>-</v>
      </c>
      <c r="N404" s="688" t="str">
        <f>IF('01. APC &amp; OPROC Manual Adj'!N404="-","-",
IF(ISNUMBER('01. APC &amp; OPROC Manual Adj'!N404),'01. APC &amp; OPROC Manual Adj'!N404*(1+VLOOKUP(LEFT($B404,2),'00. Adjustment factors'!$B$9:$M$51,N$1,FALSE)),
IF(ISNUMBER('01. APC &amp; OPROC ETO'!N404),'01. APC &amp; OPROC ETO'!N404*(1+VLOOKUP(LEFT($B404,2),'00. Adjustment factors'!$B$9:$M$51,N$1,FALSE)),"-")))</f>
        <v>-</v>
      </c>
      <c r="O404" s="688" t="str">
        <f>'01. APC &amp; OPROC ETO'!O404</f>
        <v/>
      </c>
      <c r="P404" s="690" t="str">
        <f>'01. APC &amp; OPROC ETO'!P404</f>
        <v/>
      </c>
      <c r="S404" s="359"/>
      <c r="T404" s="359"/>
    </row>
    <row r="405" spans="2:20" x14ac:dyDescent="0.2">
      <c r="B405" s="687" t="s">
        <v>1185</v>
      </c>
      <c r="C405" s="636" t="s">
        <v>2351</v>
      </c>
      <c r="D405" s="691" t="str">
        <f>IF('01. APC &amp; OPROC Manual Adj'!D405="-","-",
IF(ISNUMBER('01. APC &amp; OPROC Manual Adj'!D405),'01. APC &amp; OPROC Manual Adj'!D405*(1+VLOOKUP(LEFT($B405,2),'00. Adjustment factors'!$B$9:$M$51,D$1,FALSE)),
IF(ISNUMBER('01. APC &amp; OPROC ETO'!D405),'01. APC &amp; OPROC ETO'!D405*(1+VLOOKUP(LEFT($B405,2),'00. Adjustment factors'!$B$9:$M$51,D$1,FALSE)),"-")))</f>
        <v>-</v>
      </c>
      <c r="E405" s="688">
        <f>IF('01. APC &amp; OPROC Manual Adj'!E405="-","-",
IF(ISNUMBER('01. APC &amp; OPROC Manual Adj'!E405),'01. APC &amp; OPROC Manual Adj'!E405*(1+VLOOKUP(LEFT($B405,2),'00. Adjustment factors'!$B$9:$M$51,E$1,FALSE)),
IF(ISNUMBER('01. APC &amp; OPROC ETO'!E405),'01. APC &amp; OPROC ETO'!E405*(1+VLOOKUP(LEFT($B405,2),'00. Adjustment factors'!$B$9:$M$51,E$1,FALSE)),"-")))</f>
        <v>1883.1947329819895</v>
      </c>
      <c r="F405" s="688" t="str">
        <f>IF('01. APC &amp; OPROC Manual Adj'!F405="-","-",
IF(ISNUMBER('01. APC &amp; OPROC Manual Adj'!F405),'01. APC &amp; OPROC Manual Adj'!F405*(1+VLOOKUP(LEFT($B405,2),'00. Adjustment factors'!$B$9:$M$51,F$1,FALSE)),
IF(ISNUMBER('01. APC &amp; OPROC ETO'!F405),'01. APC &amp; OPROC ETO'!F405*(1+VLOOKUP(LEFT($B405,2),'00. Adjustment factors'!$B$9:$M$51,F$1,FALSE)),"-")))</f>
        <v>-</v>
      </c>
      <c r="G405" s="688" t="str">
        <f>IF('01. APC &amp; OPROC Manual Adj'!G405="-","-",
IF(ISNUMBER('01. APC &amp; OPROC Manual Adj'!G405),'01. APC &amp; OPROC Manual Adj'!G405*(1+VLOOKUP(LEFT($B405,2),'00. Adjustment factors'!$B$9:$M$51,G$1,FALSE)),
IF(ISNUMBER('01. APC &amp; OPROC ETO'!G405),'01. APC &amp; OPROC ETO'!G405*(1+VLOOKUP(LEFT($B405,2),'00. Adjustment factors'!$B$9:$M$51,G$1,FALSE)),"-")))</f>
        <v>-</v>
      </c>
      <c r="H405" s="688">
        <f>IF('01. APC &amp; OPROC Manual Adj'!H405&lt;&gt;"",'01. APC &amp; OPROC Manual Adj'!H405,'01. APC &amp; OPROC ETO'!H405)</f>
        <v>10</v>
      </c>
      <c r="I405" s="688">
        <f>IF('01. APC &amp; OPROC Manual Adj'!I405="-","-",
IF(ISNUMBER('01. APC &amp; OPROC Manual Adj'!I405),'01. APC &amp; OPROC Manual Adj'!I405*(1+VLOOKUP(LEFT($B405,2),'00. Adjustment factors'!$B$9:$M$51,I$1,FALSE)),
IF(ISNUMBER('01. APC &amp; OPROC ETO'!I405),'01. APC &amp; OPROC ETO'!I405*(1+VLOOKUP(LEFT($B405,2),'00. Adjustment factors'!$B$9:$M$51,I$1,FALSE)),"-")))</f>
        <v>2485.8576993383413</v>
      </c>
      <c r="J405" s="688">
        <f>IF('01. APC &amp; OPROC Manual Adj'!J405&lt;&gt;"",'01. APC &amp; OPROC Manual Adj'!J405,'01. APC &amp; OPROC ETO'!J405)</f>
        <v>18</v>
      </c>
      <c r="K405" s="688">
        <f>IF('01. APC &amp; OPROC Manual Adj'!K405="-","-",
IF(ISNUMBER('01. APC &amp; OPROC Manual Adj'!K405),'01. APC &amp; OPROC Manual Adj'!K405*(1+VLOOKUP(LEFT($B405,2),'00. Adjustment factors'!$B$9:$M$51,K$1,FALSE)),
IF(ISNUMBER('01. APC &amp; OPROC ETO'!K405),'01. APC &amp; OPROC ETO'!K405*(1+VLOOKUP(LEFT($B405,2),'00. Adjustment factors'!$B$9:$M$51,K$1,FALSE)),"-")))</f>
        <v>208.5597225610324</v>
      </c>
      <c r="L405" s="688" t="str">
        <f>'01. APC &amp; OPROC ETO'!L405</f>
        <v>No</v>
      </c>
      <c r="M405" s="689" t="str">
        <f>'01. APC &amp; OPROC ETO'!M405</f>
        <v>-</v>
      </c>
      <c r="N405" s="688" t="str">
        <f>IF('01. APC &amp; OPROC Manual Adj'!N405="-","-",
IF(ISNUMBER('01. APC &amp; OPROC Manual Adj'!N405),'01. APC &amp; OPROC Manual Adj'!N405*(1+VLOOKUP(LEFT($B405,2),'00. Adjustment factors'!$B$9:$M$51,N$1,FALSE)),
IF(ISNUMBER('01. APC &amp; OPROC ETO'!N405),'01. APC &amp; OPROC ETO'!N405*(1+VLOOKUP(LEFT($B405,2),'00. Adjustment factors'!$B$9:$M$51,N$1,FALSE)),"-")))</f>
        <v>-</v>
      </c>
      <c r="O405" s="688" t="str">
        <f>'01. APC &amp; OPROC ETO'!O405</f>
        <v/>
      </c>
      <c r="P405" s="690" t="str">
        <f>'01. APC &amp; OPROC ETO'!P405</f>
        <v/>
      </c>
      <c r="S405" s="359"/>
      <c r="T405" s="359"/>
    </row>
    <row r="406" spans="2:20" x14ac:dyDescent="0.2">
      <c r="B406" s="687" t="s">
        <v>1186</v>
      </c>
      <c r="C406" s="636" t="s">
        <v>2352</v>
      </c>
      <c r="D406" s="691" t="str">
        <f>IF('01. APC &amp; OPROC Manual Adj'!D406="-","-",
IF(ISNUMBER('01. APC &amp; OPROC Manual Adj'!D406),'01. APC &amp; OPROC Manual Adj'!D406*(1+VLOOKUP(LEFT($B406,2),'00. Adjustment factors'!$B$9:$M$51,D$1,FALSE)),
IF(ISNUMBER('01. APC &amp; OPROC ETO'!D406),'01. APC &amp; OPROC ETO'!D406*(1+VLOOKUP(LEFT($B406,2),'00. Adjustment factors'!$B$9:$M$51,D$1,FALSE)),"-")))</f>
        <v>-</v>
      </c>
      <c r="E406" s="688">
        <f>IF('01. APC &amp; OPROC Manual Adj'!E406="-","-",
IF(ISNUMBER('01. APC &amp; OPROC Manual Adj'!E406),'01. APC &amp; OPROC Manual Adj'!E406*(1+VLOOKUP(LEFT($B406,2),'00. Adjustment factors'!$B$9:$M$51,E$1,FALSE)),
IF(ISNUMBER('01. APC &amp; OPROC ETO'!E406),'01. APC &amp; OPROC ETO'!E406*(1+VLOOKUP(LEFT($B406,2),'00. Adjustment factors'!$B$9:$M$51,E$1,FALSE)),"-")))</f>
        <v>439.03946284307585</v>
      </c>
      <c r="F406" s="688" t="str">
        <f>IF('01. APC &amp; OPROC Manual Adj'!F406="-","-",
IF(ISNUMBER('01. APC &amp; OPROC Manual Adj'!F406),'01. APC &amp; OPROC Manual Adj'!F406*(1+VLOOKUP(LEFT($B406,2),'00. Adjustment factors'!$B$9:$M$51,F$1,FALSE)),
IF(ISNUMBER('01. APC &amp; OPROC ETO'!F406),'01. APC &amp; OPROC ETO'!F406*(1+VLOOKUP(LEFT($B406,2),'00. Adjustment factors'!$B$9:$M$51,F$1,FALSE)),"-")))</f>
        <v>-</v>
      </c>
      <c r="G406" s="688" t="str">
        <f>IF('01. APC &amp; OPROC Manual Adj'!G406="-","-",
IF(ISNUMBER('01. APC &amp; OPROC Manual Adj'!G406),'01. APC &amp; OPROC Manual Adj'!G406*(1+VLOOKUP(LEFT($B406,2),'00. Adjustment factors'!$B$9:$M$51,G$1,FALSE)),
IF(ISNUMBER('01. APC &amp; OPROC ETO'!G406),'01. APC &amp; OPROC ETO'!G406*(1+VLOOKUP(LEFT($B406,2),'00. Adjustment factors'!$B$9:$M$51,G$1,FALSE)),"-")))</f>
        <v>-</v>
      </c>
      <c r="H406" s="688">
        <f>IF('01. APC &amp; OPROC Manual Adj'!H406&lt;&gt;"",'01. APC &amp; OPROC Manual Adj'!H406,'01. APC &amp; OPROC ETO'!H406)</f>
        <v>5</v>
      </c>
      <c r="I406" s="688">
        <f>IF('01. APC &amp; OPROC Manual Adj'!I406="-","-",
IF(ISNUMBER('01. APC &amp; OPROC Manual Adj'!I406),'01. APC &amp; OPROC Manual Adj'!I406*(1+VLOOKUP(LEFT($B406,2),'00. Adjustment factors'!$B$9:$M$51,I$1,FALSE)),
IF(ISNUMBER('01. APC &amp; OPROC ETO'!I406),'01. APC &amp; OPROC ETO'!I406*(1+VLOOKUP(LEFT($B406,2),'00. Adjustment factors'!$B$9:$M$51,I$1,FALSE)),"-")))</f>
        <v>527.45713244341744</v>
      </c>
      <c r="J406" s="688">
        <f>IF('01. APC &amp; OPROC Manual Adj'!J406&lt;&gt;"",'01. APC &amp; OPROC Manual Adj'!J406,'01. APC &amp; OPROC ETO'!J406)</f>
        <v>5</v>
      </c>
      <c r="K406" s="688">
        <f>IF('01. APC &amp; OPROC Manual Adj'!K406="-","-",
IF(ISNUMBER('01. APC &amp; OPROC Manual Adj'!K406),'01. APC &amp; OPROC Manual Adj'!K406*(1+VLOOKUP(LEFT($B406,2),'00. Adjustment factors'!$B$9:$M$51,K$1,FALSE)),
IF(ISNUMBER('01. APC &amp; OPROC ETO'!K406),'01. APC &amp; OPROC ETO'!K406*(1+VLOOKUP(LEFT($B406,2),'00. Adjustment factors'!$B$9:$M$51,K$1,FALSE)),"-")))</f>
        <v>208.5597225610324</v>
      </c>
      <c r="L406" s="688" t="str">
        <f>'01. APC &amp; OPROC ETO'!L406</f>
        <v>Yes</v>
      </c>
      <c r="M406" s="689">
        <f>'01. APC &amp; OPROC ETO'!M406</f>
        <v>1</v>
      </c>
      <c r="N406" s="688">
        <f>IF('01. APC &amp; OPROC Manual Adj'!N406="-","-",
IF(ISNUMBER('01. APC &amp; OPROC Manual Adj'!N406),'01. APC &amp; OPROC Manual Adj'!N406*(1+VLOOKUP(LEFT($B406,2),'00. Adjustment factors'!$B$9:$M$51,N$1,FALSE)),
IF(ISNUMBER('01. APC &amp; OPROC ETO'!N406),'01. APC &amp; OPROC ETO'!N406*(1+VLOOKUP(LEFT($B406,2),'00. Adjustment factors'!$B$9:$M$51,N$1,FALSE)),"-")))</f>
        <v>527.45713244341744</v>
      </c>
      <c r="O406" s="688" t="str">
        <f>'01. APC &amp; OPROC ETO'!O406</f>
        <v/>
      </c>
      <c r="P406" s="690" t="str">
        <f>'01. APC &amp; OPROC ETO'!P406</f>
        <v/>
      </c>
      <c r="S406" s="359"/>
      <c r="T406" s="359"/>
    </row>
    <row r="407" spans="2:20" x14ac:dyDescent="0.2">
      <c r="B407" s="687" t="s">
        <v>1187</v>
      </c>
      <c r="C407" s="636" t="s">
        <v>2353</v>
      </c>
      <c r="D407" s="691" t="str">
        <f>IF('01. APC &amp; OPROC Manual Adj'!D407="-","-",
IF(ISNUMBER('01. APC &amp; OPROC Manual Adj'!D407),'01. APC &amp; OPROC Manual Adj'!D407*(1+VLOOKUP(LEFT($B407,2),'00. Adjustment factors'!$B$9:$M$51,D$1,FALSE)),
IF(ISNUMBER('01. APC &amp; OPROC ETO'!D407),'01. APC &amp; OPROC ETO'!D407*(1+VLOOKUP(LEFT($B407,2),'00. Adjustment factors'!$B$9:$M$51,D$1,FALSE)),"-")))</f>
        <v>-</v>
      </c>
      <c r="E407" s="688">
        <f>IF('01. APC &amp; OPROC Manual Adj'!E407="-","-",
IF(ISNUMBER('01. APC &amp; OPROC Manual Adj'!E407),'01. APC &amp; OPROC Manual Adj'!E407*(1+VLOOKUP(LEFT($B407,2),'00. Adjustment factors'!$B$9:$M$51,E$1,FALSE)),
IF(ISNUMBER('01. APC &amp; OPROC ETO'!E407),'01. APC &amp; OPROC ETO'!E407*(1+VLOOKUP(LEFT($B407,2),'00. Adjustment factors'!$B$9:$M$51,E$1,FALSE)),"-")))</f>
        <v>2835.4631975281982</v>
      </c>
      <c r="F407" s="688" t="str">
        <f>IF('01. APC &amp; OPROC Manual Adj'!F407="-","-",
IF(ISNUMBER('01. APC &amp; OPROC Manual Adj'!F407),'01. APC &amp; OPROC Manual Adj'!F407*(1+VLOOKUP(LEFT($B407,2),'00. Adjustment factors'!$B$9:$M$51,F$1,FALSE)),
IF(ISNUMBER('01. APC &amp; OPROC ETO'!F407),'01. APC &amp; OPROC ETO'!F407*(1+VLOOKUP(LEFT($B407,2),'00. Adjustment factors'!$B$9:$M$51,F$1,FALSE)),"-")))</f>
        <v>-</v>
      </c>
      <c r="G407" s="688" t="str">
        <f>IF('01. APC &amp; OPROC Manual Adj'!G407="-","-",
IF(ISNUMBER('01. APC &amp; OPROC Manual Adj'!G407),'01. APC &amp; OPROC Manual Adj'!G407*(1+VLOOKUP(LEFT($B407,2),'00. Adjustment factors'!$B$9:$M$51,G$1,FALSE)),
IF(ISNUMBER('01. APC &amp; OPROC ETO'!G407),'01. APC &amp; OPROC ETO'!G407*(1+VLOOKUP(LEFT($B407,2),'00. Adjustment factors'!$B$9:$M$51,G$1,FALSE)),"-")))</f>
        <v>-</v>
      </c>
      <c r="H407" s="688">
        <f>IF('01. APC &amp; OPROC Manual Adj'!H407&lt;&gt;"",'01. APC &amp; OPROC Manual Adj'!H407,'01. APC &amp; OPROC ETO'!H407)</f>
        <v>17</v>
      </c>
      <c r="I407" s="688">
        <f>IF('01. APC &amp; OPROC Manual Adj'!I407="-","-",
IF(ISNUMBER('01. APC &amp; OPROC Manual Adj'!I407),'01. APC &amp; OPROC Manual Adj'!I407*(1+VLOOKUP(LEFT($B407,2),'00. Adjustment factors'!$B$9:$M$51,I$1,FALSE)),
IF(ISNUMBER('01. APC &amp; OPROC ETO'!I407),'01. APC &amp; OPROC ETO'!I407*(1+VLOOKUP(LEFT($B407,2),'00. Adjustment factors'!$B$9:$M$51,I$1,FALSE)),"-")))</f>
        <v>2850.7076233213602</v>
      </c>
      <c r="J407" s="688">
        <f>IF('01. APC &amp; OPROC Manual Adj'!J407&lt;&gt;"",'01. APC &amp; OPROC Manual Adj'!J407,'01. APC &amp; OPROC ETO'!J407)</f>
        <v>28</v>
      </c>
      <c r="K407" s="688">
        <f>IF('01. APC &amp; OPROC Manual Adj'!K407="-","-",
IF(ISNUMBER('01. APC &amp; OPROC Manual Adj'!K407),'01. APC &amp; OPROC Manual Adj'!K407*(1+VLOOKUP(LEFT($B407,2),'00. Adjustment factors'!$B$9:$M$51,K$1,FALSE)),
IF(ISNUMBER('01. APC &amp; OPROC ETO'!K407),'01. APC &amp; OPROC ETO'!K407*(1+VLOOKUP(LEFT($B407,2),'00. Adjustment factors'!$B$9:$M$51,K$1,FALSE)),"-")))</f>
        <v>208.5597225610324</v>
      </c>
      <c r="L407" s="688" t="str">
        <f>'01. APC &amp; OPROC ETO'!L407</f>
        <v>No</v>
      </c>
      <c r="M407" s="689" t="str">
        <f>'01. APC &amp; OPROC ETO'!M407</f>
        <v>-</v>
      </c>
      <c r="N407" s="688" t="str">
        <f>IF('01. APC &amp; OPROC Manual Adj'!N407="-","-",
IF(ISNUMBER('01. APC &amp; OPROC Manual Adj'!N407),'01. APC &amp; OPROC Manual Adj'!N407*(1+VLOOKUP(LEFT($B407,2),'00. Adjustment factors'!$B$9:$M$51,N$1,FALSE)),
IF(ISNUMBER('01. APC &amp; OPROC ETO'!N407),'01. APC &amp; OPROC ETO'!N407*(1+VLOOKUP(LEFT($B407,2),'00. Adjustment factors'!$B$9:$M$51,N$1,FALSE)),"-")))</f>
        <v>-</v>
      </c>
      <c r="O407" s="688" t="str">
        <f>'01. APC &amp; OPROC ETO'!O407</f>
        <v/>
      </c>
      <c r="P407" s="690" t="str">
        <f>'01. APC &amp; OPROC ETO'!P407</f>
        <v/>
      </c>
      <c r="S407" s="359"/>
      <c r="T407" s="359"/>
    </row>
    <row r="408" spans="2:20" x14ac:dyDescent="0.2">
      <c r="B408" s="687" t="s">
        <v>1188</v>
      </c>
      <c r="C408" s="636" t="s">
        <v>2354</v>
      </c>
      <c r="D408" s="691" t="str">
        <f>IF('01. APC &amp; OPROC Manual Adj'!D408="-","-",
IF(ISNUMBER('01. APC &amp; OPROC Manual Adj'!D408),'01. APC &amp; OPROC Manual Adj'!D408*(1+VLOOKUP(LEFT($B408,2),'00. Adjustment factors'!$B$9:$M$51,D$1,FALSE)),
IF(ISNUMBER('01. APC &amp; OPROC ETO'!D408),'01. APC &amp; OPROC ETO'!D408*(1+VLOOKUP(LEFT($B408,2),'00. Adjustment factors'!$B$9:$M$51,D$1,FALSE)),"-")))</f>
        <v>-</v>
      </c>
      <c r="E408" s="688">
        <f>IF('01. APC &amp; OPROC Manual Adj'!E408="-","-",
IF(ISNUMBER('01. APC &amp; OPROC Manual Adj'!E408),'01. APC &amp; OPROC Manual Adj'!E408*(1+VLOOKUP(LEFT($B408,2),'00. Adjustment factors'!$B$9:$M$51,E$1,FALSE)),
IF(ISNUMBER('01. APC &amp; OPROC ETO'!E408),'01. APC &amp; OPROC ETO'!E408*(1+VLOOKUP(LEFT($B408,2),'00. Adjustment factors'!$B$9:$M$51,E$1,FALSE)),"-")))</f>
        <v>2047.8345315481431</v>
      </c>
      <c r="F408" s="688" t="str">
        <f>IF('01. APC &amp; OPROC Manual Adj'!F408="-","-",
IF(ISNUMBER('01. APC &amp; OPROC Manual Adj'!F408),'01. APC &amp; OPROC Manual Adj'!F408*(1+VLOOKUP(LEFT($B408,2),'00. Adjustment factors'!$B$9:$M$51,F$1,FALSE)),
IF(ISNUMBER('01. APC &amp; OPROC ETO'!F408),'01. APC &amp; OPROC ETO'!F408*(1+VLOOKUP(LEFT($B408,2),'00. Adjustment factors'!$B$9:$M$51,F$1,FALSE)),"-")))</f>
        <v>-</v>
      </c>
      <c r="G408" s="688" t="str">
        <f>IF('01. APC &amp; OPROC Manual Adj'!G408="-","-",
IF(ISNUMBER('01. APC &amp; OPROC Manual Adj'!G408),'01. APC &amp; OPROC Manual Adj'!G408*(1+VLOOKUP(LEFT($B408,2),'00. Adjustment factors'!$B$9:$M$51,G$1,FALSE)),
IF(ISNUMBER('01. APC &amp; OPROC ETO'!G408),'01. APC &amp; OPROC ETO'!G408*(1+VLOOKUP(LEFT($B408,2),'00. Adjustment factors'!$B$9:$M$51,G$1,FALSE)),"-")))</f>
        <v>-</v>
      </c>
      <c r="H408" s="688">
        <f>IF('01. APC &amp; OPROC Manual Adj'!H408&lt;&gt;"",'01. APC &amp; OPROC Manual Adj'!H408,'01. APC &amp; OPROC ETO'!H408)</f>
        <v>7</v>
      </c>
      <c r="I408" s="688">
        <f>IF('01. APC &amp; OPROC Manual Adj'!I408="-","-",
IF(ISNUMBER('01. APC &amp; OPROC Manual Adj'!I408),'01. APC &amp; OPROC Manual Adj'!I408*(1+VLOOKUP(LEFT($B408,2),'00. Adjustment factors'!$B$9:$M$51,I$1,FALSE)),
IF(ISNUMBER('01. APC &amp; OPROC ETO'!I408),'01. APC &amp; OPROC ETO'!I408*(1+VLOOKUP(LEFT($B408,2),'00. Adjustment factors'!$B$9:$M$51,I$1,FALSE)),"-")))</f>
        <v>1634.2024450270044</v>
      </c>
      <c r="J408" s="688">
        <f>IF('01. APC &amp; OPROC Manual Adj'!J408&lt;&gt;"",'01. APC &amp; OPROC Manual Adj'!J408,'01. APC &amp; OPROC ETO'!J408)</f>
        <v>12</v>
      </c>
      <c r="K408" s="688">
        <f>IF('01. APC &amp; OPROC Manual Adj'!K408="-","-",
IF(ISNUMBER('01. APC &amp; OPROC Manual Adj'!K408),'01. APC &amp; OPROC Manual Adj'!K408*(1+VLOOKUP(LEFT($B408,2),'00. Adjustment factors'!$B$9:$M$51,K$1,FALSE)),
IF(ISNUMBER('01. APC &amp; OPROC ETO'!K408),'01. APC &amp; OPROC ETO'!K408*(1+VLOOKUP(LEFT($B408,2),'00. Adjustment factors'!$B$9:$M$51,K$1,FALSE)),"-")))</f>
        <v>208.5597225610324</v>
      </c>
      <c r="L408" s="688" t="str">
        <f>'01. APC &amp; OPROC ETO'!L408</f>
        <v>No</v>
      </c>
      <c r="M408" s="689" t="str">
        <f>'01. APC &amp; OPROC ETO'!M408</f>
        <v>-</v>
      </c>
      <c r="N408" s="688" t="str">
        <f>IF('01. APC &amp; OPROC Manual Adj'!N408="-","-",
IF(ISNUMBER('01. APC &amp; OPROC Manual Adj'!N408),'01. APC &amp; OPROC Manual Adj'!N408*(1+VLOOKUP(LEFT($B408,2),'00. Adjustment factors'!$B$9:$M$51,N$1,FALSE)),
IF(ISNUMBER('01. APC &amp; OPROC ETO'!N408),'01. APC &amp; OPROC ETO'!N408*(1+VLOOKUP(LEFT($B408,2),'00. Adjustment factors'!$B$9:$M$51,N$1,FALSE)),"-")))</f>
        <v>-</v>
      </c>
      <c r="O408" s="688" t="str">
        <f>'01. APC &amp; OPROC ETO'!O408</f>
        <v/>
      </c>
      <c r="P408" s="690" t="str">
        <f>'01. APC &amp; OPROC ETO'!P408</f>
        <v/>
      </c>
      <c r="S408" s="359"/>
      <c r="T408" s="359"/>
    </row>
    <row r="409" spans="2:20" x14ac:dyDescent="0.2">
      <c r="B409" s="687" t="s">
        <v>1189</v>
      </c>
      <c r="C409" s="636" t="s">
        <v>2355</v>
      </c>
      <c r="D409" s="691" t="str">
        <f>IF('01. APC &amp; OPROC Manual Adj'!D409="-","-",
IF(ISNUMBER('01. APC &amp; OPROC Manual Adj'!D409),'01. APC &amp; OPROC Manual Adj'!D409*(1+VLOOKUP(LEFT($B409,2),'00. Adjustment factors'!$B$9:$M$51,D$1,FALSE)),
IF(ISNUMBER('01. APC &amp; OPROC ETO'!D409),'01. APC &amp; OPROC ETO'!D409*(1+VLOOKUP(LEFT($B409,2),'00. Adjustment factors'!$B$9:$M$51,D$1,FALSE)),"-")))</f>
        <v>-</v>
      </c>
      <c r="E409" s="688">
        <f>IF('01. APC &amp; OPROC Manual Adj'!E409="-","-",
IF(ISNUMBER('01. APC &amp; OPROC Manual Adj'!E409),'01. APC &amp; OPROC Manual Adj'!E409*(1+VLOOKUP(LEFT($B409,2),'00. Adjustment factors'!$B$9:$M$51,E$1,FALSE)),
IF(ISNUMBER('01. APC &amp; OPROC ETO'!E409),'01. APC &amp; OPROC ETO'!E409*(1+VLOOKUP(LEFT($B409,2),'00. Adjustment factors'!$B$9:$M$51,E$1,FALSE)),"-")))</f>
        <v>383.14323493481385</v>
      </c>
      <c r="F409" s="688" t="str">
        <f>IF('01. APC &amp; OPROC Manual Adj'!F409="-","-",
IF(ISNUMBER('01. APC &amp; OPROC Manual Adj'!F409),'01. APC &amp; OPROC Manual Adj'!F409*(1+VLOOKUP(LEFT($B409,2),'00. Adjustment factors'!$B$9:$M$51,F$1,FALSE)),
IF(ISNUMBER('01. APC &amp; OPROC ETO'!F409),'01. APC &amp; OPROC ETO'!F409*(1+VLOOKUP(LEFT($B409,2),'00. Adjustment factors'!$B$9:$M$51,F$1,FALSE)),"-")))</f>
        <v>-</v>
      </c>
      <c r="G409" s="688" t="str">
        <f>IF('01. APC &amp; OPROC Manual Adj'!G409="-","-",
IF(ISNUMBER('01. APC &amp; OPROC Manual Adj'!G409),'01. APC &amp; OPROC Manual Adj'!G409*(1+VLOOKUP(LEFT($B409,2),'00. Adjustment factors'!$B$9:$M$51,G$1,FALSE)),
IF(ISNUMBER('01. APC &amp; OPROC ETO'!G409),'01. APC &amp; OPROC ETO'!G409*(1+VLOOKUP(LEFT($B409,2),'00. Adjustment factors'!$B$9:$M$51,G$1,FALSE)),"-")))</f>
        <v>-</v>
      </c>
      <c r="H409" s="688">
        <f>IF('01. APC &amp; OPROC Manual Adj'!H409&lt;&gt;"",'01. APC &amp; OPROC Manual Adj'!H409,'01. APC &amp; OPROC ETO'!H409)</f>
        <v>5</v>
      </c>
      <c r="I409" s="688">
        <f>IF('01. APC &amp; OPROC Manual Adj'!I409="-","-",
IF(ISNUMBER('01. APC &amp; OPROC Manual Adj'!I409),'01. APC &amp; OPROC Manual Adj'!I409*(1+VLOOKUP(LEFT($B409,2),'00. Adjustment factors'!$B$9:$M$51,I$1,FALSE)),
IF(ISNUMBER('01. APC &amp; OPROC ETO'!I409),'01. APC &amp; OPROC ETO'!I409*(1+VLOOKUP(LEFT($B409,2),'00. Adjustment factors'!$B$9:$M$51,I$1,FALSE)),"-")))</f>
        <v>430.90910242005589</v>
      </c>
      <c r="J409" s="688">
        <f>IF('01. APC &amp; OPROC Manual Adj'!J409&lt;&gt;"",'01. APC &amp; OPROC Manual Adj'!J409,'01. APC &amp; OPROC ETO'!J409)</f>
        <v>5</v>
      </c>
      <c r="K409" s="688">
        <f>IF('01. APC &amp; OPROC Manual Adj'!K409="-","-",
IF(ISNUMBER('01. APC &amp; OPROC Manual Adj'!K409),'01. APC &amp; OPROC Manual Adj'!K409*(1+VLOOKUP(LEFT($B409,2),'00. Adjustment factors'!$B$9:$M$51,K$1,FALSE)),
IF(ISNUMBER('01. APC &amp; OPROC ETO'!K409),'01. APC &amp; OPROC ETO'!K409*(1+VLOOKUP(LEFT($B409,2),'00. Adjustment factors'!$B$9:$M$51,K$1,FALSE)),"-")))</f>
        <v>208.5597225610324</v>
      </c>
      <c r="L409" s="688" t="str">
        <f>'01. APC &amp; OPROC ETO'!L409</f>
        <v>Yes</v>
      </c>
      <c r="M409" s="689">
        <f>'01. APC &amp; OPROC ETO'!M409</f>
        <v>1</v>
      </c>
      <c r="N409" s="688">
        <f>IF('01. APC &amp; OPROC Manual Adj'!N409="-","-",
IF(ISNUMBER('01. APC &amp; OPROC Manual Adj'!N409),'01. APC &amp; OPROC Manual Adj'!N409*(1+VLOOKUP(LEFT($B409,2),'00. Adjustment factors'!$B$9:$M$51,N$1,FALSE)),
IF(ISNUMBER('01. APC &amp; OPROC ETO'!N409),'01. APC &amp; OPROC ETO'!N409*(1+VLOOKUP(LEFT($B409,2),'00. Adjustment factors'!$B$9:$M$51,N$1,FALSE)),"-")))</f>
        <v>430.90910242005589</v>
      </c>
      <c r="O409" s="688" t="str">
        <f>'01. APC &amp; OPROC ETO'!O409</f>
        <v/>
      </c>
      <c r="P409" s="690" t="str">
        <f>'01. APC &amp; OPROC ETO'!P409</f>
        <v/>
      </c>
      <c r="S409" s="359"/>
      <c r="T409" s="359"/>
    </row>
    <row r="410" spans="2:20" x14ac:dyDescent="0.2">
      <c r="B410" s="687" t="s">
        <v>1190</v>
      </c>
      <c r="C410" s="636" t="s">
        <v>2356</v>
      </c>
      <c r="D410" s="691" t="str">
        <f>IF('01. APC &amp; OPROC Manual Adj'!D410="-","-",
IF(ISNUMBER('01. APC &amp; OPROC Manual Adj'!D410),'01. APC &amp; OPROC Manual Adj'!D410*(1+VLOOKUP(LEFT($B410,2),'00. Adjustment factors'!$B$9:$M$51,D$1,FALSE)),
IF(ISNUMBER('01. APC &amp; OPROC ETO'!D410),'01. APC &amp; OPROC ETO'!D410*(1+VLOOKUP(LEFT($B410,2),'00. Adjustment factors'!$B$9:$M$51,D$1,FALSE)),"-")))</f>
        <v>-</v>
      </c>
      <c r="E410" s="688">
        <f>IF('01. APC &amp; OPROC Manual Adj'!E410="-","-",
IF(ISNUMBER('01. APC &amp; OPROC Manual Adj'!E410),'01. APC &amp; OPROC Manual Adj'!E410*(1+VLOOKUP(LEFT($B410,2),'00. Adjustment factors'!$B$9:$M$51,E$1,FALSE)),
IF(ISNUMBER('01. APC &amp; OPROC ETO'!E410),'01. APC &amp; OPROC ETO'!E410*(1+VLOOKUP(LEFT($B410,2),'00. Adjustment factors'!$B$9:$M$51,E$1,FALSE)),"-")))</f>
        <v>3135.2702381270578</v>
      </c>
      <c r="F410" s="688" t="str">
        <f>IF('01. APC &amp; OPROC Manual Adj'!F410="-","-",
IF(ISNUMBER('01. APC &amp; OPROC Manual Adj'!F410),'01. APC &amp; OPROC Manual Adj'!F410*(1+VLOOKUP(LEFT($B410,2),'00. Adjustment factors'!$B$9:$M$51,F$1,FALSE)),
IF(ISNUMBER('01. APC &amp; OPROC ETO'!F410),'01. APC &amp; OPROC ETO'!F410*(1+VLOOKUP(LEFT($B410,2),'00. Adjustment factors'!$B$9:$M$51,F$1,FALSE)),"-")))</f>
        <v>-</v>
      </c>
      <c r="G410" s="688" t="str">
        <f>IF('01. APC &amp; OPROC Manual Adj'!G410="-","-",
IF(ISNUMBER('01. APC &amp; OPROC Manual Adj'!G410),'01. APC &amp; OPROC Manual Adj'!G410*(1+VLOOKUP(LEFT($B410,2),'00. Adjustment factors'!$B$9:$M$51,G$1,FALSE)),
IF(ISNUMBER('01. APC &amp; OPROC ETO'!G410),'01. APC &amp; OPROC ETO'!G410*(1+VLOOKUP(LEFT($B410,2),'00. Adjustment factors'!$B$9:$M$51,G$1,FALSE)),"-")))</f>
        <v>-</v>
      </c>
      <c r="H410" s="688">
        <f>IF('01. APC &amp; OPROC Manual Adj'!H410&lt;&gt;"",'01. APC &amp; OPROC Manual Adj'!H410,'01. APC &amp; OPROC ETO'!H410)</f>
        <v>27</v>
      </c>
      <c r="I410" s="688">
        <f>IF('01. APC &amp; OPROC Manual Adj'!I410="-","-",
IF(ISNUMBER('01. APC &amp; OPROC Manual Adj'!I410),'01. APC &amp; OPROC Manual Adj'!I410*(1+VLOOKUP(LEFT($B410,2),'00. Adjustment factors'!$B$9:$M$51,I$1,FALSE)),
IF(ISNUMBER('01. APC &amp; OPROC ETO'!I410),'01. APC &amp; OPROC ETO'!I410*(1+VLOOKUP(LEFT($B410,2),'00. Adjustment factors'!$B$9:$M$51,I$1,FALSE)),"-")))</f>
        <v>3875.1330366218708</v>
      </c>
      <c r="J410" s="688">
        <f>IF('01. APC &amp; OPROC Manual Adj'!J410&lt;&gt;"",'01. APC &amp; OPROC Manual Adj'!J410,'01. APC &amp; OPROC ETO'!J410)</f>
        <v>38</v>
      </c>
      <c r="K410" s="688">
        <f>IF('01. APC &amp; OPROC Manual Adj'!K410="-","-",
IF(ISNUMBER('01. APC &amp; OPROC Manual Adj'!K410),'01. APC &amp; OPROC Manual Adj'!K410*(1+VLOOKUP(LEFT($B410,2),'00. Adjustment factors'!$B$9:$M$51,K$1,FALSE)),
IF(ISNUMBER('01. APC &amp; OPROC ETO'!K410),'01. APC &amp; OPROC ETO'!K410*(1+VLOOKUP(LEFT($B410,2),'00. Adjustment factors'!$B$9:$M$51,K$1,FALSE)),"-")))</f>
        <v>208.5597225610324</v>
      </c>
      <c r="L410" s="688" t="str">
        <f>'01. APC &amp; OPROC ETO'!L410</f>
        <v>No</v>
      </c>
      <c r="M410" s="689" t="str">
        <f>'01. APC &amp; OPROC ETO'!M410</f>
        <v>-</v>
      </c>
      <c r="N410" s="688" t="str">
        <f>IF('01. APC &amp; OPROC Manual Adj'!N410="-","-",
IF(ISNUMBER('01. APC &amp; OPROC Manual Adj'!N410),'01. APC &amp; OPROC Manual Adj'!N410*(1+VLOOKUP(LEFT($B410,2),'00. Adjustment factors'!$B$9:$M$51,N$1,FALSE)),
IF(ISNUMBER('01. APC &amp; OPROC ETO'!N410),'01. APC &amp; OPROC ETO'!N410*(1+VLOOKUP(LEFT($B410,2),'00. Adjustment factors'!$B$9:$M$51,N$1,FALSE)),"-")))</f>
        <v>-</v>
      </c>
      <c r="O410" s="688" t="str">
        <f>'01. APC &amp; OPROC ETO'!O410</f>
        <v/>
      </c>
      <c r="P410" s="690" t="str">
        <f>'01. APC &amp; OPROC ETO'!P410</f>
        <v/>
      </c>
      <c r="S410" s="359"/>
      <c r="T410" s="359"/>
    </row>
    <row r="411" spans="2:20" x14ac:dyDescent="0.2">
      <c r="B411" s="687" t="s">
        <v>1191</v>
      </c>
      <c r="C411" s="636" t="s">
        <v>2357</v>
      </c>
      <c r="D411" s="691" t="str">
        <f>IF('01. APC &amp; OPROC Manual Adj'!D411="-","-",
IF(ISNUMBER('01. APC &amp; OPROC Manual Adj'!D411),'01. APC &amp; OPROC Manual Adj'!D411*(1+VLOOKUP(LEFT($B411,2),'00. Adjustment factors'!$B$9:$M$51,D$1,FALSE)),
IF(ISNUMBER('01. APC &amp; OPROC ETO'!D411),'01. APC &amp; OPROC ETO'!D411*(1+VLOOKUP(LEFT($B411,2),'00. Adjustment factors'!$B$9:$M$51,D$1,FALSE)),"-")))</f>
        <v>-</v>
      </c>
      <c r="E411" s="688">
        <f>IF('01. APC &amp; OPROC Manual Adj'!E411="-","-",
IF(ISNUMBER('01. APC &amp; OPROC Manual Adj'!E411),'01. APC &amp; OPROC Manual Adj'!E411*(1+VLOOKUP(LEFT($B411,2),'00. Adjustment factors'!$B$9:$M$51,E$1,FALSE)),
IF(ISNUMBER('01. APC &amp; OPROC ETO'!E411),'01. APC &amp; OPROC ETO'!E411*(1+VLOOKUP(LEFT($B411,2),'00. Adjustment factors'!$B$9:$M$51,E$1,FALSE)),"-")))</f>
        <v>1616.9254291280872</v>
      </c>
      <c r="F411" s="688" t="str">
        <f>IF('01. APC &amp; OPROC Manual Adj'!F411="-","-",
IF(ISNUMBER('01. APC &amp; OPROC Manual Adj'!F411),'01. APC &amp; OPROC Manual Adj'!F411*(1+VLOOKUP(LEFT($B411,2),'00. Adjustment factors'!$B$9:$M$51,F$1,FALSE)),
IF(ISNUMBER('01. APC &amp; OPROC ETO'!F411),'01. APC &amp; OPROC ETO'!F411*(1+VLOOKUP(LEFT($B411,2),'00. Adjustment factors'!$B$9:$M$51,F$1,FALSE)),"-")))</f>
        <v>-</v>
      </c>
      <c r="G411" s="688" t="str">
        <f>IF('01. APC &amp; OPROC Manual Adj'!G411="-","-",
IF(ISNUMBER('01. APC &amp; OPROC Manual Adj'!G411),'01. APC &amp; OPROC Manual Adj'!G411*(1+VLOOKUP(LEFT($B411,2),'00. Adjustment factors'!$B$9:$M$51,G$1,FALSE)),
IF(ISNUMBER('01. APC &amp; OPROC ETO'!G411),'01. APC &amp; OPROC ETO'!G411*(1+VLOOKUP(LEFT($B411,2),'00. Adjustment factors'!$B$9:$M$51,G$1,FALSE)),"-")))</f>
        <v>-</v>
      </c>
      <c r="H411" s="688">
        <f>IF('01. APC &amp; OPROC Manual Adj'!H411&lt;&gt;"",'01. APC &amp; OPROC Manual Adj'!H411,'01. APC &amp; OPROC ETO'!H411)</f>
        <v>7</v>
      </c>
      <c r="I411" s="688">
        <f>IF('01. APC &amp; OPROC Manual Adj'!I411="-","-",
IF(ISNUMBER('01. APC &amp; OPROC Manual Adj'!I411),'01. APC &amp; OPROC Manual Adj'!I411*(1+VLOOKUP(LEFT($B411,2),'00. Adjustment factors'!$B$9:$M$51,I$1,FALSE)),
IF(ISNUMBER('01. APC &amp; OPROC ETO'!I411),'01. APC &amp; OPROC ETO'!I411*(1+VLOOKUP(LEFT($B411,2),'00. Adjustment factors'!$B$9:$M$51,I$1,FALSE)),"-")))</f>
        <v>2526.5095014534409</v>
      </c>
      <c r="J411" s="688">
        <f>IF('01. APC &amp; OPROC Manual Adj'!J411&lt;&gt;"",'01. APC &amp; OPROC Manual Adj'!J411,'01. APC &amp; OPROC ETO'!J411)</f>
        <v>21</v>
      </c>
      <c r="K411" s="688">
        <f>IF('01. APC &amp; OPROC Manual Adj'!K411="-","-",
IF(ISNUMBER('01. APC &amp; OPROC Manual Adj'!K411),'01. APC &amp; OPROC Manual Adj'!K411*(1+VLOOKUP(LEFT($B411,2),'00. Adjustment factors'!$B$9:$M$51,K$1,FALSE)),
IF(ISNUMBER('01. APC &amp; OPROC ETO'!K411),'01. APC &amp; OPROC ETO'!K411*(1+VLOOKUP(LEFT($B411,2),'00. Adjustment factors'!$B$9:$M$51,K$1,FALSE)),"-")))</f>
        <v>208.5597225610324</v>
      </c>
      <c r="L411" s="688" t="str">
        <f>'01. APC &amp; OPROC ETO'!L411</f>
        <v>No</v>
      </c>
      <c r="M411" s="689" t="str">
        <f>'01. APC &amp; OPROC ETO'!M411</f>
        <v>-</v>
      </c>
      <c r="N411" s="688" t="str">
        <f>IF('01. APC &amp; OPROC Manual Adj'!N411="-","-",
IF(ISNUMBER('01. APC &amp; OPROC Manual Adj'!N411),'01. APC &amp; OPROC Manual Adj'!N411*(1+VLOOKUP(LEFT($B411,2),'00. Adjustment factors'!$B$9:$M$51,N$1,FALSE)),
IF(ISNUMBER('01. APC &amp; OPROC ETO'!N411),'01. APC &amp; OPROC ETO'!N411*(1+VLOOKUP(LEFT($B411,2),'00. Adjustment factors'!$B$9:$M$51,N$1,FALSE)),"-")))</f>
        <v>-</v>
      </c>
      <c r="O411" s="688" t="str">
        <f>'01. APC &amp; OPROC ETO'!O411</f>
        <v/>
      </c>
      <c r="P411" s="690" t="str">
        <f>'01. APC &amp; OPROC ETO'!P411</f>
        <v/>
      </c>
      <c r="S411" s="359"/>
      <c r="T411" s="359"/>
    </row>
    <row r="412" spans="2:20" x14ac:dyDescent="0.2">
      <c r="B412" s="687" t="s">
        <v>1192</v>
      </c>
      <c r="C412" s="636" t="s">
        <v>2358</v>
      </c>
      <c r="D412" s="691" t="str">
        <f>IF('01. APC &amp; OPROC Manual Adj'!D412="-","-",
IF(ISNUMBER('01. APC &amp; OPROC Manual Adj'!D412),'01. APC &amp; OPROC Manual Adj'!D412*(1+VLOOKUP(LEFT($B412,2),'00. Adjustment factors'!$B$9:$M$51,D$1,FALSE)),
IF(ISNUMBER('01. APC &amp; OPROC ETO'!D412),'01. APC &amp; OPROC ETO'!D412*(1+VLOOKUP(LEFT($B412,2),'00. Adjustment factors'!$B$9:$M$51,D$1,FALSE)),"-")))</f>
        <v>-</v>
      </c>
      <c r="E412" s="688">
        <f>IF('01. APC &amp; OPROC Manual Adj'!E412="-","-",
IF(ISNUMBER('01. APC &amp; OPROC Manual Adj'!E412),'01. APC &amp; OPROC Manual Adj'!E412*(1+VLOOKUP(LEFT($B412,2),'00. Adjustment factors'!$B$9:$M$51,E$1,FALSE)),
IF(ISNUMBER('01. APC &amp; OPROC ETO'!E412),'01. APC &amp; OPROC ETO'!E412*(1+VLOOKUP(LEFT($B412,2),'00. Adjustment factors'!$B$9:$M$51,E$1,FALSE)),"-")))</f>
        <v>344.52402292546924</v>
      </c>
      <c r="F412" s="688" t="str">
        <f>IF('01. APC &amp; OPROC Manual Adj'!F412="-","-",
IF(ISNUMBER('01. APC &amp; OPROC Manual Adj'!F412),'01. APC &amp; OPROC Manual Adj'!F412*(1+VLOOKUP(LEFT($B412,2),'00. Adjustment factors'!$B$9:$M$51,F$1,FALSE)),
IF(ISNUMBER('01. APC &amp; OPROC ETO'!F412),'01. APC &amp; OPROC ETO'!F412*(1+VLOOKUP(LEFT($B412,2),'00. Adjustment factors'!$B$9:$M$51,F$1,FALSE)),"-")))</f>
        <v>-</v>
      </c>
      <c r="G412" s="688" t="str">
        <f>IF('01. APC &amp; OPROC Manual Adj'!G412="-","-",
IF(ISNUMBER('01. APC &amp; OPROC Manual Adj'!G412),'01. APC &amp; OPROC Manual Adj'!G412*(1+VLOOKUP(LEFT($B412,2),'00. Adjustment factors'!$B$9:$M$51,G$1,FALSE)),
IF(ISNUMBER('01. APC &amp; OPROC ETO'!G412),'01. APC &amp; OPROC ETO'!G412*(1+VLOOKUP(LEFT($B412,2),'00. Adjustment factors'!$B$9:$M$51,G$1,FALSE)),"-")))</f>
        <v>-</v>
      </c>
      <c r="H412" s="688">
        <f>IF('01. APC &amp; OPROC Manual Adj'!H412&lt;&gt;"",'01. APC &amp; OPROC Manual Adj'!H412,'01. APC &amp; OPROC ETO'!H412)</f>
        <v>5</v>
      </c>
      <c r="I412" s="688">
        <f>IF('01. APC &amp; OPROC Manual Adj'!I412="-","-",
IF(ISNUMBER('01. APC &amp; OPROC Manual Adj'!I412),'01. APC &amp; OPROC Manual Adj'!I412*(1+VLOOKUP(LEFT($B412,2),'00. Adjustment factors'!$B$9:$M$51,I$1,FALSE)),
IF(ISNUMBER('01. APC &amp; OPROC ETO'!I412),'01. APC &amp; OPROC ETO'!I412*(1+VLOOKUP(LEFT($B412,2),'00. Adjustment factors'!$B$9:$M$51,I$1,FALSE)),"-")))</f>
        <v>553.88080381823227</v>
      </c>
      <c r="J412" s="688">
        <f>IF('01. APC &amp; OPROC Manual Adj'!J412&lt;&gt;"",'01. APC &amp; OPROC Manual Adj'!J412,'01. APC &amp; OPROC ETO'!J412)</f>
        <v>5</v>
      </c>
      <c r="K412" s="688">
        <f>IF('01. APC &amp; OPROC Manual Adj'!K412="-","-",
IF(ISNUMBER('01. APC &amp; OPROC Manual Adj'!K412),'01. APC &amp; OPROC Manual Adj'!K412*(1+VLOOKUP(LEFT($B412,2),'00. Adjustment factors'!$B$9:$M$51,K$1,FALSE)),
IF(ISNUMBER('01. APC &amp; OPROC ETO'!K412),'01. APC &amp; OPROC ETO'!K412*(1+VLOOKUP(LEFT($B412,2),'00. Adjustment factors'!$B$9:$M$51,K$1,FALSE)),"-")))</f>
        <v>208.5597225610324</v>
      </c>
      <c r="L412" s="688" t="str">
        <f>'01. APC &amp; OPROC ETO'!L412</f>
        <v>Yes</v>
      </c>
      <c r="M412" s="689">
        <f>'01. APC &amp; OPROC ETO'!M412</f>
        <v>1</v>
      </c>
      <c r="N412" s="688">
        <f>IF('01. APC &amp; OPROC Manual Adj'!N412="-","-",
IF(ISNUMBER('01. APC &amp; OPROC Manual Adj'!N412),'01. APC &amp; OPROC Manual Adj'!N412*(1+VLOOKUP(LEFT($B412,2),'00. Adjustment factors'!$B$9:$M$51,N$1,FALSE)),
IF(ISNUMBER('01. APC &amp; OPROC ETO'!N412),'01. APC &amp; OPROC ETO'!N412*(1+VLOOKUP(LEFT($B412,2),'00. Adjustment factors'!$B$9:$M$51,N$1,FALSE)),"-")))</f>
        <v>553.88080381823227</v>
      </c>
      <c r="O412" s="688" t="str">
        <f>'01. APC &amp; OPROC ETO'!O412</f>
        <v/>
      </c>
      <c r="P412" s="690" t="str">
        <f>'01. APC &amp; OPROC ETO'!P412</f>
        <v/>
      </c>
      <c r="S412" s="359"/>
      <c r="T412" s="359"/>
    </row>
    <row r="413" spans="2:20" x14ac:dyDescent="0.2">
      <c r="B413" s="687" t="s">
        <v>1193</v>
      </c>
      <c r="C413" s="636" t="s">
        <v>2359</v>
      </c>
      <c r="D413" s="691" t="str">
        <f>IF('01. APC &amp; OPROC Manual Adj'!D413="-","-",
IF(ISNUMBER('01. APC &amp; OPROC Manual Adj'!D413),'01. APC &amp; OPROC Manual Adj'!D413*(1+VLOOKUP(LEFT($B413,2),'00. Adjustment factors'!$B$9:$M$51,D$1,FALSE)),
IF(ISNUMBER('01. APC &amp; OPROC ETO'!D413),'01. APC &amp; OPROC ETO'!D413*(1+VLOOKUP(LEFT($B413,2),'00. Adjustment factors'!$B$9:$M$51,D$1,FALSE)),"-")))</f>
        <v>-</v>
      </c>
      <c r="E413" s="688">
        <f>IF('01. APC &amp; OPROC Manual Adj'!E413="-","-",
IF(ISNUMBER('01. APC &amp; OPROC Manual Adj'!E413),'01. APC &amp; OPROC Manual Adj'!E413*(1+VLOOKUP(LEFT($B413,2),'00. Adjustment factors'!$B$9:$M$51,E$1,FALSE)),
IF(ISNUMBER('01. APC &amp; OPROC ETO'!E413),'01. APC &amp; OPROC ETO'!E413*(1+VLOOKUP(LEFT($B413,2),'00. Adjustment factors'!$B$9:$M$51,E$1,FALSE)),"-")))</f>
        <v>3256.2093494194792</v>
      </c>
      <c r="F413" s="688" t="str">
        <f>IF('01. APC &amp; OPROC Manual Adj'!F413="-","-",
IF(ISNUMBER('01. APC &amp; OPROC Manual Adj'!F413),'01. APC &amp; OPROC Manual Adj'!F413*(1+VLOOKUP(LEFT($B413,2),'00. Adjustment factors'!$B$9:$M$51,F$1,FALSE)),
IF(ISNUMBER('01. APC &amp; OPROC ETO'!F413),'01. APC &amp; OPROC ETO'!F413*(1+VLOOKUP(LEFT($B413,2),'00. Adjustment factors'!$B$9:$M$51,F$1,FALSE)),"-")))</f>
        <v>-</v>
      </c>
      <c r="G413" s="688" t="str">
        <f>IF('01. APC &amp; OPROC Manual Adj'!G413="-","-",
IF(ISNUMBER('01. APC &amp; OPROC Manual Adj'!G413),'01. APC &amp; OPROC Manual Adj'!G413*(1+VLOOKUP(LEFT($B413,2),'00. Adjustment factors'!$B$9:$M$51,G$1,FALSE)),
IF(ISNUMBER('01. APC &amp; OPROC ETO'!G413),'01. APC &amp; OPROC ETO'!G413*(1+VLOOKUP(LEFT($B413,2),'00. Adjustment factors'!$B$9:$M$51,G$1,FALSE)),"-")))</f>
        <v>-</v>
      </c>
      <c r="H413" s="688">
        <f>IF('01. APC &amp; OPROC Manual Adj'!H413&lt;&gt;"",'01. APC &amp; OPROC Manual Adj'!H413,'01. APC &amp; OPROC ETO'!H413)</f>
        <v>23</v>
      </c>
      <c r="I413" s="688">
        <f>IF('01. APC &amp; OPROC Manual Adj'!I413="-","-",
IF(ISNUMBER('01. APC &amp; OPROC Manual Adj'!I413),'01. APC &amp; OPROC Manual Adj'!I413*(1+VLOOKUP(LEFT($B413,2),'00. Adjustment factors'!$B$9:$M$51,I$1,FALSE)),
IF(ISNUMBER('01. APC &amp; OPROC ETO'!I413),'01. APC &amp; OPROC ETO'!I413*(1+VLOOKUP(LEFT($B413,2),'00. Adjustment factors'!$B$9:$M$51,I$1,FALSE)),"-")))</f>
        <v>2787.6973300429559</v>
      </c>
      <c r="J413" s="688">
        <f>IF('01. APC &amp; OPROC Manual Adj'!J413&lt;&gt;"",'01. APC &amp; OPROC Manual Adj'!J413,'01. APC &amp; OPROC ETO'!J413)</f>
        <v>26</v>
      </c>
      <c r="K413" s="688">
        <f>IF('01. APC &amp; OPROC Manual Adj'!K413="-","-",
IF(ISNUMBER('01. APC &amp; OPROC Manual Adj'!K413),'01. APC &amp; OPROC Manual Adj'!K413*(1+VLOOKUP(LEFT($B413,2),'00. Adjustment factors'!$B$9:$M$51,K$1,FALSE)),
IF(ISNUMBER('01. APC &amp; OPROC ETO'!K413),'01. APC &amp; OPROC ETO'!K413*(1+VLOOKUP(LEFT($B413,2),'00. Adjustment factors'!$B$9:$M$51,K$1,FALSE)),"-")))</f>
        <v>208.5597225610324</v>
      </c>
      <c r="L413" s="688" t="str">
        <f>'01. APC &amp; OPROC ETO'!L413</f>
        <v>No</v>
      </c>
      <c r="M413" s="689" t="str">
        <f>'01. APC &amp; OPROC ETO'!M413</f>
        <v>-</v>
      </c>
      <c r="N413" s="688" t="str">
        <f>IF('01. APC &amp; OPROC Manual Adj'!N413="-","-",
IF(ISNUMBER('01. APC &amp; OPROC Manual Adj'!N413),'01. APC &amp; OPROC Manual Adj'!N413*(1+VLOOKUP(LEFT($B413,2),'00. Adjustment factors'!$B$9:$M$51,N$1,FALSE)),
IF(ISNUMBER('01. APC &amp; OPROC ETO'!N413),'01. APC &amp; OPROC ETO'!N413*(1+VLOOKUP(LEFT($B413,2),'00. Adjustment factors'!$B$9:$M$51,N$1,FALSE)),"-")))</f>
        <v>-</v>
      </c>
      <c r="O413" s="688" t="str">
        <f>'01. APC &amp; OPROC ETO'!O413</f>
        <v/>
      </c>
      <c r="P413" s="690" t="str">
        <f>'01. APC &amp; OPROC ETO'!P413</f>
        <v/>
      </c>
      <c r="S413" s="359"/>
      <c r="T413" s="359"/>
    </row>
    <row r="414" spans="2:20" x14ac:dyDescent="0.2">
      <c r="B414" s="687" t="s">
        <v>167</v>
      </c>
      <c r="C414" s="636" t="s">
        <v>2360</v>
      </c>
      <c r="D414" s="691" t="str">
        <f>IF('01. APC &amp; OPROC Manual Adj'!D414="-","-",
IF(ISNUMBER('01. APC &amp; OPROC Manual Adj'!D414),'01. APC &amp; OPROC Manual Adj'!D414*(1+VLOOKUP(LEFT($B414,2),'00. Adjustment factors'!$B$9:$M$51,D$1,FALSE)),
IF(ISNUMBER('01. APC &amp; OPROC ETO'!D414),'01. APC &amp; OPROC ETO'!D414*(1+VLOOKUP(LEFT($B414,2),'00. Adjustment factors'!$B$9:$M$51,D$1,FALSE)),"-")))</f>
        <v>-</v>
      </c>
      <c r="E414" s="688">
        <f>IF('01. APC &amp; OPROC Manual Adj'!E414="-","-",
IF(ISNUMBER('01. APC &amp; OPROC Manual Adj'!E414),'01. APC &amp; OPROC Manual Adj'!E414*(1+VLOOKUP(LEFT($B414,2),'00. Adjustment factors'!$B$9:$M$51,E$1,FALSE)),
IF(ISNUMBER('01. APC &amp; OPROC ETO'!E414),'01. APC &amp; OPROC ETO'!E414*(1+VLOOKUP(LEFT($B414,2),'00. Adjustment factors'!$B$9:$M$51,E$1,FALSE)),"-")))</f>
        <v>1863.8851269773172</v>
      </c>
      <c r="F414" s="688" t="str">
        <f>IF('01. APC &amp; OPROC Manual Adj'!F414="-","-",
IF(ISNUMBER('01. APC &amp; OPROC Manual Adj'!F414),'01. APC &amp; OPROC Manual Adj'!F414*(1+VLOOKUP(LEFT($B414,2),'00. Adjustment factors'!$B$9:$M$51,F$1,FALSE)),
IF(ISNUMBER('01. APC &amp; OPROC ETO'!F414),'01. APC &amp; OPROC ETO'!F414*(1+VLOOKUP(LEFT($B414,2),'00. Adjustment factors'!$B$9:$M$51,F$1,FALSE)),"-")))</f>
        <v>-</v>
      </c>
      <c r="G414" s="688" t="str">
        <f>IF('01. APC &amp; OPROC Manual Adj'!G414="-","-",
IF(ISNUMBER('01. APC &amp; OPROC Manual Adj'!G414),'01. APC &amp; OPROC Manual Adj'!G414*(1+VLOOKUP(LEFT($B414,2),'00. Adjustment factors'!$B$9:$M$51,G$1,FALSE)),
IF(ISNUMBER('01. APC &amp; OPROC ETO'!G414),'01. APC &amp; OPROC ETO'!G414*(1+VLOOKUP(LEFT($B414,2),'00. Adjustment factors'!$B$9:$M$51,G$1,FALSE)),"-")))</f>
        <v>-</v>
      </c>
      <c r="H414" s="688">
        <f>IF('01. APC &amp; OPROC Manual Adj'!H414&lt;&gt;"",'01. APC &amp; OPROC Manual Adj'!H414,'01. APC &amp; OPROC ETO'!H414)</f>
        <v>10</v>
      </c>
      <c r="I414" s="688">
        <f>IF('01. APC &amp; OPROC Manual Adj'!I414="-","-",
IF(ISNUMBER('01. APC &amp; OPROC Manual Adj'!I414),'01. APC &amp; OPROC Manual Adj'!I414*(1+VLOOKUP(LEFT($B414,2),'00. Adjustment factors'!$B$9:$M$51,I$1,FALSE)),
IF(ISNUMBER('01. APC &amp; OPROC ETO'!I414),'01. APC &amp; OPROC ETO'!I414*(1+VLOOKUP(LEFT($B414,2),'00. Adjustment factors'!$B$9:$M$51,I$1,FALSE)),"-")))</f>
        <v>687.01545574518343</v>
      </c>
      <c r="J414" s="688">
        <f>IF('01. APC &amp; OPROC Manual Adj'!J414&lt;&gt;"",'01. APC &amp; OPROC Manual Adj'!J414,'01. APC &amp; OPROC ETO'!J414)</f>
        <v>10</v>
      </c>
      <c r="K414" s="688">
        <f>IF('01. APC &amp; OPROC Manual Adj'!K414="-","-",
IF(ISNUMBER('01. APC &amp; OPROC Manual Adj'!K414),'01. APC &amp; OPROC Manual Adj'!K414*(1+VLOOKUP(LEFT($B414,2),'00. Adjustment factors'!$B$9:$M$51,K$1,FALSE)),
IF(ISNUMBER('01. APC &amp; OPROC ETO'!K414),'01. APC &amp; OPROC ETO'!K414*(1+VLOOKUP(LEFT($B414,2),'00. Adjustment factors'!$B$9:$M$51,K$1,FALSE)),"-")))</f>
        <v>208.5597225610324</v>
      </c>
      <c r="L414" s="688" t="str">
        <f>'01. APC &amp; OPROC ETO'!L414</f>
        <v>No</v>
      </c>
      <c r="M414" s="689" t="str">
        <f>'01. APC &amp; OPROC ETO'!M414</f>
        <v>-</v>
      </c>
      <c r="N414" s="688" t="str">
        <f>IF('01. APC &amp; OPROC Manual Adj'!N414="-","-",
IF(ISNUMBER('01. APC &amp; OPROC Manual Adj'!N414),'01. APC &amp; OPROC Manual Adj'!N414*(1+VLOOKUP(LEFT($B414,2),'00. Adjustment factors'!$B$9:$M$51,N$1,FALSE)),
IF(ISNUMBER('01. APC &amp; OPROC ETO'!N414),'01. APC &amp; OPROC ETO'!N414*(1+VLOOKUP(LEFT($B414,2),'00. Adjustment factors'!$B$9:$M$51,N$1,FALSE)),"-")))</f>
        <v>-</v>
      </c>
      <c r="O414" s="688">
        <f>'01. APC &amp; OPROC ETO'!O414</f>
        <v>1</v>
      </c>
      <c r="P414" s="690" t="str">
        <f>'01. APC &amp; OPROC ETO'!P414</f>
        <v>HRG</v>
      </c>
      <c r="S414" s="359"/>
      <c r="T414" s="359"/>
    </row>
    <row r="415" spans="2:20" x14ac:dyDescent="0.2">
      <c r="B415" s="687" t="s">
        <v>168</v>
      </c>
      <c r="C415" s="636" t="s">
        <v>2361</v>
      </c>
      <c r="D415" s="691" t="str">
        <f>IF('01. APC &amp; OPROC Manual Adj'!D415="-","-",
IF(ISNUMBER('01. APC &amp; OPROC Manual Adj'!D415),'01. APC &amp; OPROC Manual Adj'!D415*(1+VLOOKUP(LEFT($B415,2),'00. Adjustment factors'!$B$9:$M$51,D$1,FALSE)),
IF(ISNUMBER('01. APC &amp; OPROC ETO'!D415),'01. APC &amp; OPROC ETO'!D415*(1+VLOOKUP(LEFT($B415,2),'00. Adjustment factors'!$B$9:$M$51,D$1,FALSE)),"-")))</f>
        <v>-</v>
      </c>
      <c r="E415" s="688">
        <f>IF('01. APC &amp; OPROC Manual Adj'!E415="-","-",
IF(ISNUMBER('01. APC &amp; OPROC Manual Adj'!E415),'01. APC &amp; OPROC Manual Adj'!E415*(1+VLOOKUP(LEFT($B415,2),'00. Adjustment factors'!$B$9:$M$51,E$1,FALSE)),
IF(ISNUMBER('01. APC &amp; OPROC ETO'!E415),'01. APC &amp; OPROC ETO'!E415*(1+VLOOKUP(LEFT($B415,2),'00. Adjustment factors'!$B$9:$M$51,E$1,FALSE)),"-")))</f>
        <v>398.3876607279762</v>
      </c>
      <c r="F415" s="688" t="str">
        <f>IF('01. APC &amp; OPROC Manual Adj'!F415="-","-",
IF(ISNUMBER('01. APC &amp; OPROC Manual Adj'!F415),'01. APC &amp; OPROC Manual Adj'!F415*(1+VLOOKUP(LEFT($B415,2),'00. Adjustment factors'!$B$9:$M$51,F$1,FALSE)),
IF(ISNUMBER('01. APC &amp; OPROC ETO'!F415),'01. APC &amp; OPROC ETO'!F415*(1+VLOOKUP(LEFT($B415,2),'00. Adjustment factors'!$B$9:$M$51,F$1,FALSE)),"-")))</f>
        <v>-</v>
      </c>
      <c r="G415" s="688" t="str">
        <f>IF('01. APC &amp; OPROC Manual Adj'!G415="-","-",
IF(ISNUMBER('01. APC &amp; OPROC Manual Adj'!G415),'01. APC &amp; OPROC Manual Adj'!G415*(1+VLOOKUP(LEFT($B415,2),'00. Adjustment factors'!$B$9:$M$51,G$1,FALSE)),
IF(ISNUMBER('01. APC &amp; OPROC ETO'!G415),'01. APC &amp; OPROC ETO'!G415*(1+VLOOKUP(LEFT($B415,2),'00. Adjustment factors'!$B$9:$M$51,G$1,FALSE)),"-")))</f>
        <v>-</v>
      </c>
      <c r="H415" s="688">
        <f>IF('01. APC &amp; OPROC Manual Adj'!H415&lt;&gt;"",'01. APC &amp; OPROC Manual Adj'!H415,'01. APC &amp; OPROC ETO'!H415)</f>
        <v>5</v>
      </c>
      <c r="I415" s="688">
        <f>IF('01. APC &amp; OPROC Manual Adj'!I415="-","-",
IF(ISNUMBER('01. APC &amp; OPROC Manual Adj'!I415),'01. APC &amp; OPROC Manual Adj'!I415*(1+VLOOKUP(LEFT($B415,2),'00. Adjustment factors'!$B$9:$M$51,I$1,FALSE)),
IF(ISNUMBER('01. APC &amp; OPROC ETO'!I415),'01. APC &amp; OPROC ETO'!I415*(1+VLOOKUP(LEFT($B415,2),'00. Adjustment factors'!$B$9:$M$51,I$1,FALSE)),"-")))</f>
        <v>687.01545574518343</v>
      </c>
      <c r="J415" s="688">
        <f>IF('01. APC &amp; OPROC Manual Adj'!J415&lt;&gt;"",'01. APC &amp; OPROC Manual Adj'!J415,'01. APC &amp; OPROC ETO'!J415)</f>
        <v>5</v>
      </c>
      <c r="K415" s="688">
        <f>IF('01. APC &amp; OPROC Manual Adj'!K415="-","-",
IF(ISNUMBER('01. APC &amp; OPROC Manual Adj'!K415),'01. APC &amp; OPROC Manual Adj'!K415*(1+VLOOKUP(LEFT($B415,2),'00. Adjustment factors'!$B$9:$M$51,K$1,FALSE)),
IF(ISNUMBER('01. APC &amp; OPROC ETO'!K415),'01. APC &amp; OPROC ETO'!K415*(1+VLOOKUP(LEFT($B415,2),'00. Adjustment factors'!$B$9:$M$51,K$1,FALSE)),"-")))</f>
        <v>208.5597225610324</v>
      </c>
      <c r="L415" s="688" t="str">
        <f>'01. APC &amp; OPROC ETO'!L415</f>
        <v>No</v>
      </c>
      <c r="M415" s="689" t="str">
        <f>'01. APC &amp; OPROC ETO'!M415</f>
        <v>-</v>
      </c>
      <c r="N415" s="688" t="str">
        <f>IF('01. APC &amp; OPROC Manual Adj'!N415="-","-",
IF(ISNUMBER('01. APC &amp; OPROC Manual Adj'!N415),'01. APC &amp; OPROC Manual Adj'!N415*(1+VLOOKUP(LEFT($B415,2),'00. Adjustment factors'!$B$9:$M$51,N$1,FALSE)),
IF(ISNUMBER('01. APC &amp; OPROC ETO'!N415),'01. APC &amp; OPROC ETO'!N415*(1+VLOOKUP(LEFT($B415,2),'00. Adjustment factors'!$B$9:$M$51,N$1,FALSE)),"-")))</f>
        <v>-</v>
      </c>
      <c r="O415" s="688">
        <f>'01. APC &amp; OPROC ETO'!O415</f>
        <v>1</v>
      </c>
      <c r="P415" s="690" t="str">
        <f>'01. APC &amp; OPROC ETO'!P415</f>
        <v>HRG</v>
      </c>
      <c r="S415" s="359"/>
      <c r="T415" s="359"/>
    </row>
    <row r="416" spans="2:20" x14ac:dyDescent="0.2">
      <c r="B416" s="687" t="s">
        <v>1194</v>
      </c>
      <c r="C416" s="636" t="s">
        <v>2362</v>
      </c>
      <c r="D416" s="691" t="str">
        <f>IF('01. APC &amp; OPROC Manual Adj'!D416="-","-",
IF(ISNUMBER('01. APC &amp; OPROC Manual Adj'!D416),'01. APC &amp; OPROC Manual Adj'!D416*(1+VLOOKUP(LEFT($B416,2),'00. Adjustment factors'!$B$9:$M$51,D$1,FALSE)),
IF(ISNUMBER('01. APC &amp; OPROC ETO'!D416),'01. APC &amp; OPROC ETO'!D416*(1+VLOOKUP(LEFT($B416,2),'00. Adjustment factors'!$B$9:$M$51,D$1,FALSE)),"-")))</f>
        <v>-</v>
      </c>
      <c r="E416" s="688">
        <f>IF('01. APC &amp; OPROC Manual Adj'!E416="-","-",
IF(ISNUMBER('01. APC &amp; OPROC Manual Adj'!E416),'01. APC &amp; OPROC Manual Adj'!E416*(1+VLOOKUP(LEFT($B416,2),'00. Adjustment factors'!$B$9:$M$51,E$1,FALSE)),
IF(ISNUMBER('01. APC &amp; OPROC ETO'!E416),'01. APC &amp; OPROC ETO'!E416*(1+VLOOKUP(LEFT($B416,2),'00. Adjustment factors'!$B$9:$M$51,E$1,FALSE)),"-")))</f>
        <v>2409.6355703725294</v>
      </c>
      <c r="F416" s="688" t="str">
        <f>IF('01. APC &amp; OPROC Manual Adj'!F416="-","-",
IF(ISNUMBER('01. APC &amp; OPROC Manual Adj'!F416),'01. APC &amp; OPROC Manual Adj'!F416*(1+VLOOKUP(LEFT($B416,2),'00. Adjustment factors'!$B$9:$M$51,F$1,FALSE)),
IF(ISNUMBER('01. APC &amp; OPROC ETO'!F416),'01. APC &amp; OPROC ETO'!F416*(1+VLOOKUP(LEFT($B416,2),'00. Adjustment factors'!$B$9:$M$51,F$1,FALSE)),"-")))</f>
        <v>-</v>
      </c>
      <c r="G416" s="688" t="str">
        <f>IF('01. APC &amp; OPROC Manual Adj'!G416="-","-",
IF(ISNUMBER('01. APC &amp; OPROC Manual Adj'!G416),'01. APC &amp; OPROC Manual Adj'!G416*(1+VLOOKUP(LEFT($B416,2),'00. Adjustment factors'!$B$9:$M$51,G$1,FALSE)),
IF(ISNUMBER('01. APC &amp; OPROC ETO'!G416),'01. APC &amp; OPROC ETO'!G416*(1+VLOOKUP(LEFT($B416,2),'00. Adjustment factors'!$B$9:$M$51,G$1,FALSE)),"-")))</f>
        <v>-</v>
      </c>
      <c r="H416" s="688">
        <f>IF('01. APC &amp; OPROC Manual Adj'!H416&lt;&gt;"",'01. APC &amp; OPROC Manual Adj'!H416,'01. APC &amp; OPROC ETO'!H416)</f>
        <v>16</v>
      </c>
      <c r="I416" s="688">
        <f>IF('01. APC &amp; OPROC Manual Adj'!I416="-","-",
IF(ISNUMBER('01. APC &amp; OPROC Manual Adj'!I416),'01. APC &amp; OPROC Manual Adj'!I416*(1+VLOOKUP(LEFT($B416,2),'00. Adjustment factors'!$B$9:$M$51,I$1,FALSE)),
IF(ISNUMBER('01. APC &amp; OPROC ETO'!I416),'01. APC &amp; OPROC ETO'!I416*(1+VLOOKUP(LEFT($B416,2),'00. Adjustment factors'!$B$9:$M$51,I$1,FALSE)),"-")))</f>
        <v>3462.5172451536096</v>
      </c>
      <c r="J416" s="688">
        <f>IF('01. APC &amp; OPROC Manual Adj'!J416&lt;&gt;"",'01. APC &amp; OPROC Manual Adj'!J416,'01. APC &amp; OPROC ETO'!J416)</f>
        <v>32</v>
      </c>
      <c r="K416" s="688">
        <f>IF('01. APC &amp; OPROC Manual Adj'!K416="-","-",
IF(ISNUMBER('01. APC &amp; OPROC Manual Adj'!K416),'01. APC &amp; OPROC Manual Adj'!K416*(1+VLOOKUP(LEFT($B416,2),'00. Adjustment factors'!$B$9:$M$51,K$1,FALSE)),
IF(ISNUMBER('01. APC &amp; OPROC ETO'!K416),'01. APC &amp; OPROC ETO'!K416*(1+VLOOKUP(LEFT($B416,2),'00. Adjustment factors'!$B$9:$M$51,K$1,FALSE)),"-")))</f>
        <v>208.5597225610324</v>
      </c>
      <c r="L416" s="688" t="str">
        <f>'01. APC &amp; OPROC ETO'!L416</f>
        <v>No</v>
      </c>
      <c r="M416" s="689" t="str">
        <f>'01. APC &amp; OPROC ETO'!M416</f>
        <v>-</v>
      </c>
      <c r="N416" s="688" t="str">
        <f>IF('01. APC &amp; OPROC Manual Adj'!N416="-","-",
IF(ISNUMBER('01. APC &amp; OPROC Manual Adj'!N416),'01. APC &amp; OPROC Manual Adj'!N416*(1+VLOOKUP(LEFT($B416,2),'00. Adjustment factors'!$B$9:$M$51,N$1,FALSE)),
IF(ISNUMBER('01. APC &amp; OPROC ETO'!N416),'01. APC &amp; OPROC ETO'!N416*(1+VLOOKUP(LEFT($B416,2),'00. Adjustment factors'!$B$9:$M$51,N$1,FALSE)),"-")))</f>
        <v>-</v>
      </c>
      <c r="O416" s="688" t="str">
        <f>'01. APC &amp; OPROC ETO'!O416</f>
        <v/>
      </c>
      <c r="P416" s="690" t="str">
        <f>'01. APC &amp; OPROC ETO'!P416</f>
        <v/>
      </c>
      <c r="S416" s="359"/>
      <c r="T416" s="359"/>
    </row>
    <row r="417" spans="2:20" x14ac:dyDescent="0.2">
      <c r="B417" s="687" t="s">
        <v>1195</v>
      </c>
      <c r="C417" s="636" t="s">
        <v>2363</v>
      </c>
      <c r="D417" s="691" t="str">
        <f>IF('01. APC &amp; OPROC Manual Adj'!D417="-","-",
IF(ISNUMBER('01. APC &amp; OPROC Manual Adj'!D417),'01. APC &amp; OPROC Manual Adj'!D417*(1+VLOOKUP(LEFT($B417,2),'00. Adjustment factors'!$B$9:$M$51,D$1,FALSE)),
IF(ISNUMBER('01. APC &amp; OPROC ETO'!D417),'01. APC &amp; OPROC ETO'!D417*(1+VLOOKUP(LEFT($B417,2),'00. Adjustment factors'!$B$9:$M$51,D$1,FALSE)),"-")))</f>
        <v>-</v>
      </c>
      <c r="E417" s="688">
        <f>IF('01. APC &amp; OPROC Manual Adj'!E417="-","-",
IF(ISNUMBER('01. APC &amp; OPROC Manual Adj'!E417),'01. APC &amp; OPROC Manual Adj'!E417*(1+VLOOKUP(LEFT($B417,2),'00. Adjustment factors'!$B$9:$M$51,E$1,FALSE)),
IF(ISNUMBER('01. APC &amp; OPROC ETO'!E417),'01. APC &amp; OPROC ETO'!E417*(1+VLOOKUP(LEFT($B417,2),'00. Adjustment factors'!$B$9:$M$51,E$1,FALSE)),"-")))</f>
        <v>1605.7461835464346</v>
      </c>
      <c r="F417" s="688" t="str">
        <f>IF('01. APC &amp; OPROC Manual Adj'!F417="-","-",
IF(ISNUMBER('01. APC &amp; OPROC Manual Adj'!F417),'01. APC &amp; OPROC Manual Adj'!F417*(1+VLOOKUP(LEFT($B417,2),'00. Adjustment factors'!$B$9:$M$51,F$1,FALSE)),
IF(ISNUMBER('01. APC &amp; OPROC ETO'!F417),'01. APC &amp; OPROC ETO'!F417*(1+VLOOKUP(LEFT($B417,2),'00. Adjustment factors'!$B$9:$M$51,F$1,FALSE)),"-")))</f>
        <v>-</v>
      </c>
      <c r="G417" s="688" t="str">
        <f>IF('01. APC &amp; OPROC Manual Adj'!G417="-","-",
IF(ISNUMBER('01. APC &amp; OPROC Manual Adj'!G417),'01. APC &amp; OPROC Manual Adj'!G417*(1+VLOOKUP(LEFT($B417,2),'00. Adjustment factors'!$B$9:$M$51,G$1,FALSE)),
IF(ISNUMBER('01. APC &amp; OPROC ETO'!G417),'01. APC &amp; OPROC ETO'!G417*(1+VLOOKUP(LEFT($B417,2),'00. Adjustment factors'!$B$9:$M$51,G$1,FALSE)),"-")))</f>
        <v>-</v>
      </c>
      <c r="H417" s="688">
        <f>IF('01. APC &amp; OPROC Manual Adj'!H417&lt;&gt;"",'01. APC &amp; OPROC Manual Adj'!H417,'01. APC &amp; OPROC ETO'!H417)</f>
        <v>7</v>
      </c>
      <c r="I417" s="688">
        <f>IF('01. APC &amp; OPROC Manual Adj'!I417="-","-",
IF(ISNUMBER('01. APC &amp; OPROC Manual Adj'!I417),'01. APC &amp; OPROC Manual Adj'!I417*(1+VLOOKUP(LEFT($B417,2),'00. Adjustment factors'!$B$9:$M$51,I$1,FALSE)),
IF(ISNUMBER('01. APC &amp; OPROC ETO'!I417),'01. APC &amp; OPROC ETO'!I417*(1+VLOOKUP(LEFT($B417,2),'00. Adjustment factors'!$B$9:$M$51,I$1,FALSE)),"-")))</f>
        <v>2060.0300721826729</v>
      </c>
      <c r="J417" s="688">
        <f>IF('01. APC &amp; OPROC Manual Adj'!J417&lt;&gt;"",'01. APC &amp; OPROC Manual Adj'!J417,'01. APC &amp; OPROC ETO'!J417)</f>
        <v>17</v>
      </c>
      <c r="K417" s="688">
        <f>IF('01. APC &amp; OPROC Manual Adj'!K417="-","-",
IF(ISNUMBER('01. APC &amp; OPROC Manual Adj'!K417),'01. APC &amp; OPROC Manual Adj'!K417*(1+VLOOKUP(LEFT($B417,2),'00. Adjustment factors'!$B$9:$M$51,K$1,FALSE)),
IF(ISNUMBER('01. APC &amp; OPROC ETO'!K417),'01. APC &amp; OPROC ETO'!K417*(1+VLOOKUP(LEFT($B417,2),'00. Adjustment factors'!$B$9:$M$51,K$1,FALSE)),"-")))</f>
        <v>208.5597225610324</v>
      </c>
      <c r="L417" s="688" t="str">
        <f>'01. APC &amp; OPROC ETO'!L417</f>
        <v>No</v>
      </c>
      <c r="M417" s="689" t="str">
        <f>'01. APC &amp; OPROC ETO'!M417</f>
        <v>-</v>
      </c>
      <c r="N417" s="688" t="str">
        <f>IF('01. APC &amp; OPROC Manual Adj'!N417="-","-",
IF(ISNUMBER('01. APC &amp; OPROC Manual Adj'!N417),'01. APC &amp; OPROC Manual Adj'!N417*(1+VLOOKUP(LEFT($B417,2),'00. Adjustment factors'!$B$9:$M$51,N$1,FALSE)),
IF(ISNUMBER('01. APC &amp; OPROC ETO'!N417),'01. APC &amp; OPROC ETO'!N417*(1+VLOOKUP(LEFT($B417,2),'00. Adjustment factors'!$B$9:$M$51,N$1,FALSE)),"-")))</f>
        <v>-</v>
      </c>
      <c r="O417" s="688" t="str">
        <f>'01. APC &amp; OPROC ETO'!O417</f>
        <v/>
      </c>
      <c r="P417" s="690" t="str">
        <f>'01. APC &amp; OPROC ETO'!P417</f>
        <v/>
      </c>
      <c r="S417" s="359"/>
      <c r="T417" s="359"/>
    </row>
    <row r="418" spans="2:20" x14ac:dyDescent="0.2">
      <c r="B418" s="687" t="s">
        <v>1196</v>
      </c>
      <c r="C418" s="636" t="s">
        <v>2364</v>
      </c>
      <c r="D418" s="691" t="str">
        <f>IF('01. APC &amp; OPROC Manual Adj'!D418="-","-",
IF(ISNUMBER('01. APC &amp; OPROC Manual Adj'!D418),'01. APC &amp; OPROC Manual Adj'!D418*(1+VLOOKUP(LEFT($B418,2),'00. Adjustment factors'!$B$9:$M$51,D$1,FALSE)),
IF(ISNUMBER('01. APC &amp; OPROC ETO'!D418),'01. APC &amp; OPROC ETO'!D418*(1+VLOOKUP(LEFT($B418,2),'00. Adjustment factors'!$B$9:$M$51,D$1,FALSE)),"-")))</f>
        <v>-</v>
      </c>
      <c r="E418" s="688">
        <f>IF('01. APC &amp; OPROC Manual Adj'!E418="-","-",
IF(ISNUMBER('01. APC &amp; OPROC Manual Adj'!E418),'01. APC &amp; OPROC Manual Adj'!E418*(1+VLOOKUP(LEFT($B418,2),'00. Adjustment factors'!$B$9:$M$51,E$1,FALSE)),
IF(ISNUMBER('01. APC &amp; OPROC ETO'!E418),'01. APC &amp; OPROC ETO'!E418*(1+VLOOKUP(LEFT($B418,2),'00. Adjustment factors'!$B$9:$M$51,E$1,FALSE)),"-")))</f>
        <v>365.86621903589651</v>
      </c>
      <c r="F418" s="688" t="str">
        <f>IF('01. APC &amp; OPROC Manual Adj'!F418="-","-",
IF(ISNUMBER('01. APC &amp; OPROC Manual Adj'!F418),'01. APC &amp; OPROC Manual Adj'!F418*(1+VLOOKUP(LEFT($B418,2),'00. Adjustment factors'!$B$9:$M$51,F$1,FALSE)),
IF(ISNUMBER('01. APC &amp; OPROC ETO'!F418),'01. APC &amp; OPROC ETO'!F418*(1+VLOOKUP(LEFT($B418,2),'00. Adjustment factors'!$B$9:$M$51,F$1,FALSE)),"-")))</f>
        <v>-</v>
      </c>
      <c r="G418" s="688" t="str">
        <f>IF('01. APC &amp; OPROC Manual Adj'!G418="-","-",
IF(ISNUMBER('01. APC &amp; OPROC Manual Adj'!G418),'01. APC &amp; OPROC Manual Adj'!G418*(1+VLOOKUP(LEFT($B418,2),'00. Adjustment factors'!$B$9:$M$51,G$1,FALSE)),
IF(ISNUMBER('01. APC &amp; OPROC ETO'!G418),'01. APC &amp; OPROC ETO'!G418*(1+VLOOKUP(LEFT($B418,2),'00. Adjustment factors'!$B$9:$M$51,G$1,FALSE)),"-")))</f>
        <v>-</v>
      </c>
      <c r="H418" s="688">
        <f>IF('01. APC &amp; OPROC Manual Adj'!H418&lt;&gt;"",'01. APC &amp; OPROC Manual Adj'!H418,'01. APC &amp; OPROC ETO'!H418)</f>
        <v>5</v>
      </c>
      <c r="I418" s="688">
        <f>IF('01. APC &amp; OPROC Manual Adj'!I418="-","-",
IF(ISNUMBER('01. APC &amp; OPROC Manual Adj'!I418),'01. APC &amp; OPROC Manual Adj'!I418*(1+VLOOKUP(LEFT($B418,2),'00. Adjustment factors'!$B$9:$M$51,I$1,FALSE)),
IF(ISNUMBER('01. APC &amp; OPROC ETO'!I418),'01. APC &amp; OPROC ETO'!I418*(1+VLOOKUP(LEFT($B418,2),'00. Adjustment factors'!$B$9:$M$51,I$1,FALSE)),"-")))</f>
        <v>476.64237979954299</v>
      </c>
      <c r="J418" s="688">
        <f>IF('01. APC &amp; OPROC Manual Adj'!J418&lt;&gt;"",'01. APC &amp; OPROC Manual Adj'!J418,'01. APC &amp; OPROC ETO'!J418)</f>
        <v>5</v>
      </c>
      <c r="K418" s="688">
        <f>IF('01. APC &amp; OPROC Manual Adj'!K418="-","-",
IF(ISNUMBER('01. APC &amp; OPROC Manual Adj'!K418),'01. APC &amp; OPROC Manual Adj'!K418*(1+VLOOKUP(LEFT($B418,2),'00. Adjustment factors'!$B$9:$M$51,K$1,FALSE)),
IF(ISNUMBER('01. APC &amp; OPROC ETO'!K418),'01. APC &amp; OPROC ETO'!K418*(1+VLOOKUP(LEFT($B418,2),'00. Adjustment factors'!$B$9:$M$51,K$1,FALSE)),"-")))</f>
        <v>208.5597225610324</v>
      </c>
      <c r="L418" s="688" t="str">
        <f>'01. APC &amp; OPROC ETO'!L418</f>
        <v>Yes</v>
      </c>
      <c r="M418" s="689">
        <f>'01. APC &amp; OPROC ETO'!M418</f>
        <v>1</v>
      </c>
      <c r="N418" s="688">
        <f>IF('01. APC &amp; OPROC Manual Adj'!N418="-","-",
IF(ISNUMBER('01. APC &amp; OPROC Manual Adj'!N418),'01. APC &amp; OPROC Manual Adj'!N418*(1+VLOOKUP(LEFT($B418,2),'00. Adjustment factors'!$B$9:$M$51,N$1,FALSE)),
IF(ISNUMBER('01. APC &amp; OPROC ETO'!N418),'01. APC &amp; OPROC ETO'!N418*(1+VLOOKUP(LEFT($B418,2),'00. Adjustment factors'!$B$9:$M$51,N$1,FALSE)),"-")))</f>
        <v>476.64237979954299</v>
      </c>
      <c r="O418" s="688" t="str">
        <f>'01. APC &amp; OPROC ETO'!O418</f>
        <v/>
      </c>
      <c r="P418" s="690" t="str">
        <f>'01. APC &amp; OPROC ETO'!P418</f>
        <v/>
      </c>
      <c r="S418" s="359"/>
      <c r="T418" s="359"/>
    </row>
    <row r="419" spans="2:20" x14ac:dyDescent="0.2">
      <c r="B419" s="687" t="s">
        <v>1197</v>
      </c>
      <c r="C419" s="636" t="s">
        <v>2365</v>
      </c>
      <c r="D419" s="691" t="str">
        <f>IF('01. APC &amp; OPROC Manual Adj'!D419="-","-",
IF(ISNUMBER('01. APC &amp; OPROC Manual Adj'!D419),'01. APC &amp; OPROC Manual Adj'!D419*(1+VLOOKUP(LEFT($B419,2),'00. Adjustment factors'!$B$9:$M$51,D$1,FALSE)),
IF(ISNUMBER('01. APC &amp; OPROC ETO'!D419),'01. APC &amp; OPROC ETO'!D419*(1+VLOOKUP(LEFT($B419,2),'00. Adjustment factors'!$B$9:$M$51,D$1,FALSE)),"-")))</f>
        <v>-</v>
      </c>
      <c r="E419" s="688">
        <f>IF('01. APC &amp; OPROC Manual Adj'!E419="-","-",
IF(ISNUMBER('01. APC &amp; OPROC Manual Adj'!E419),'01. APC &amp; OPROC Manual Adj'!E419*(1+VLOOKUP(LEFT($B419,2),'00. Adjustment factors'!$B$9:$M$51,E$1,FALSE)),
IF(ISNUMBER('01. APC &amp; OPROC ETO'!E419),'01. APC &amp; OPROC ETO'!E419*(1+VLOOKUP(LEFT($B419,2),'00. Adjustment factors'!$B$9:$M$51,E$1,FALSE)),"-")))</f>
        <v>3809.0738581848336</v>
      </c>
      <c r="F419" s="688" t="str">
        <f>IF('01. APC &amp; OPROC Manual Adj'!F419="-","-",
IF(ISNUMBER('01. APC &amp; OPROC Manual Adj'!F419),'01. APC &amp; OPROC Manual Adj'!F419*(1+VLOOKUP(LEFT($B419,2),'00. Adjustment factors'!$B$9:$M$51,F$1,FALSE)),
IF(ISNUMBER('01. APC &amp; OPROC ETO'!F419),'01. APC &amp; OPROC ETO'!F419*(1+VLOOKUP(LEFT($B419,2),'00. Adjustment factors'!$B$9:$M$51,F$1,FALSE)),"-")))</f>
        <v>-</v>
      </c>
      <c r="G419" s="688" t="str">
        <f>IF('01. APC &amp; OPROC Manual Adj'!G419="-","-",
IF(ISNUMBER('01. APC &amp; OPROC Manual Adj'!G419),'01. APC &amp; OPROC Manual Adj'!G419*(1+VLOOKUP(LEFT($B419,2),'00. Adjustment factors'!$B$9:$M$51,G$1,FALSE)),
IF(ISNUMBER('01. APC &amp; OPROC ETO'!G419),'01. APC &amp; OPROC ETO'!G419*(1+VLOOKUP(LEFT($B419,2),'00. Adjustment factors'!$B$9:$M$51,G$1,FALSE)),"-")))</f>
        <v>-</v>
      </c>
      <c r="H419" s="688">
        <f>IF('01. APC &amp; OPROC Manual Adj'!H419&lt;&gt;"",'01. APC &amp; OPROC Manual Adj'!H419,'01. APC &amp; OPROC ETO'!H419)</f>
        <v>47</v>
      </c>
      <c r="I419" s="688">
        <f>IF('01. APC &amp; OPROC Manual Adj'!I419="-","-",
IF(ISNUMBER('01. APC &amp; OPROC Manual Adj'!I419),'01. APC &amp; OPROC Manual Adj'!I419*(1+VLOOKUP(LEFT($B419,2),'00. Adjustment factors'!$B$9:$M$51,I$1,FALSE)),
IF(ISNUMBER('01. APC &amp; OPROC ETO'!I419),'01. APC &amp; OPROC ETO'!I419*(1+VLOOKUP(LEFT($B419,2),'00. Adjustment factors'!$B$9:$M$51,I$1,FALSE)),"-")))</f>
        <v>3990.9906726499044</v>
      </c>
      <c r="J419" s="688">
        <f>IF('01. APC &amp; OPROC Manual Adj'!J419&lt;&gt;"",'01. APC &amp; OPROC Manual Adj'!J419,'01. APC &amp; OPROC ETO'!J419)</f>
        <v>49</v>
      </c>
      <c r="K419" s="688">
        <f>IF('01. APC &amp; OPROC Manual Adj'!K419="-","-",
IF(ISNUMBER('01. APC &amp; OPROC Manual Adj'!K419),'01. APC &amp; OPROC Manual Adj'!K419*(1+VLOOKUP(LEFT($B419,2),'00. Adjustment factors'!$B$9:$M$51,K$1,FALSE)),
IF(ISNUMBER('01. APC &amp; OPROC ETO'!K419),'01. APC &amp; OPROC ETO'!K419*(1+VLOOKUP(LEFT($B419,2),'00. Adjustment factors'!$B$9:$M$51,K$1,FALSE)),"-")))</f>
        <v>208.5597225610324</v>
      </c>
      <c r="L419" s="688" t="str">
        <f>'01. APC &amp; OPROC ETO'!L419</f>
        <v>No</v>
      </c>
      <c r="M419" s="689" t="str">
        <f>'01. APC &amp; OPROC ETO'!M419</f>
        <v>-</v>
      </c>
      <c r="N419" s="688" t="str">
        <f>IF('01. APC &amp; OPROC Manual Adj'!N419="-","-",
IF(ISNUMBER('01. APC &amp; OPROC Manual Adj'!N419),'01. APC &amp; OPROC Manual Adj'!N419*(1+VLOOKUP(LEFT($B419,2),'00. Adjustment factors'!$B$9:$M$51,N$1,FALSE)),
IF(ISNUMBER('01. APC &amp; OPROC ETO'!N419),'01. APC &amp; OPROC ETO'!N419*(1+VLOOKUP(LEFT($B419,2),'00. Adjustment factors'!$B$9:$M$51,N$1,FALSE)),"-")))</f>
        <v>-</v>
      </c>
      <c r="O419" s="688" t="str">
        <f>'01. APC &amp; OPROC ETO'!O419</f>
        <v/>
      </c>
      <c r="P419" s="690" t="str">
        <f>'01. APC &amp; OPROC ETO'!P419</f>
        <v/>
      </c>
      <c r="S419" s="359"/>
      <c r="T419" s="359"/>
    </row>
    <row r="420" spans="2:20" x14ac:dyDescent="0.2">
      <c r="B420" s="687" t="s">
        <v>1198</v>
      </c>
      <c r="C420" s="636" t="s">
        <v>2366</v>
      </c>
      <c r="D420" s="691" t="str">
        <f>IF('01. APC &amp; OPROC Manual Adj'!D420="-","-",
IF(ISNUMBER('01. APC &amp; OPROC Manual Adj'!D420),'01. APC &amp; OPROC Manual Adj'!D420*(1+VLOOKUP(LEFT($B420,2),'00. Adjustment factors'!$B$9:$M$51,D$1,FALSE)),
IF(ISNUMBER('01. APC &amp; OPROC ETO'!D420),'01. APC &amp; OPROC ETO'!D420*(1+VLOOKUP(LEFT($B420,2),'00. Adjustment factors'!$B$9:$M$51,D$1,FALSE)),"-")))</f>
        <v>-</v>
      </c>
      <c r="E420" s="688">
        <f>IF('01. APC &amp; OPROC Manual Adj'!E420="-","-",
IF(ISNUMBER('01. APC &amp; OPROC Manual Adj'!E420),'01. APC &amp; OPROC Manual Adj'!E420*(1+VLOOKUP(LEFT($B420,2),'00. Adjustment factors'!$B$9:$M$51,E$1,FALSE)),
IF(ISNUMBER('01. APC &amp; OPROC ETO'!E420),'01. APC &amp; OPROC ETO'!E420*(1+VLOOKUP(LEFT($B420,2),'00. Adjustment factors'!$B$9:$M$51,E$1,FALSE)),"-")))</f>
        <v>2440.1244219588543</v>
      </c>
      <c r="F420" s="688" t="str">
        <f>IF('01. APC &amp; OPROC Manual Adj'!F420="-","-",
IF(ISNUMBER('01. APC &amp; OPROC Manual Adj'!F420),'01. APC &amp; OPROC Manual Adj'!F420*(1+VLOOKUP(LEFT($B420,2),'00. Adjustment factors'!$B$9:$M$51,F$1,FALSE)),
IF(ISNUMBER('01. APC &amp; OPROC ETO'!F420),'01. APC &amp; OPROC ETO'!F420*(1+VLOOKUP(LEFT($B420,2),'00. Adjustment factors'!$B$9:$M$51,F$1,FALSE)),"-")))</f>
        <v>-</v>
      </c>
      <c r="G420" s="688" t="str">
        <f>IF('01. APC &amp; OPROC Manual Adj'!G420="-","-",
IF(ISNUMBER('01. APC &amp; OPROC Manual Adj'!G420),'01. APC &amp; OPROC Manual Adj'!G420*(1+VLOOKUP(LEFT($B420,2),'00. Adjustment factors'!$B$9:$M$51,G$1,FALSE)),
IF(ISNUMBER('01. APC &amp; OPROC ETO'!G420),'01. APC &amp; OPROC ETO'!G420*(1+VLOOKUP(LEFT($B420,2),'00. Adjustment factors'!$B$9:$M$51,G$1,FALSE)),"-")))</f>
        <v>-</v>
      </c>
      <c r="H420" s="688">
        <f>IF('01. APC &amp; OPROC Manual Adj'!H420&lt;&gt;"",'01. APC &amp; OPROC Manual Adj'!H420,'01. APC &amp; OPROC ETO'!H420)</f>
        <v>20</v>
      </c>
      <c r="I420" s="688">
        <f>IF('01. APC &amp; OPROC Manual Adj'!I420="-","-",
IF(ISNUMBER('01. APC &amp; OPROC Manual Adj'!I420),'01. APC &amp; OPROC Manual Adj'!I420*(1+VLOOKUP(LEFT($B420,2),'00. Adjustment factors'!$B$9:$M$51,I$1,FALSE)),
IF(ISNUMBER('01. APC &amp; OPROC ETO'!I420),'01. APC &amp; OPROC ETO'!I420*(1+VLOOKUP(LEFT($B420,2),'00. Adjustment factors'!$B$9:$M$51,I$1,FALSE)),"-")))</f>
        <v>2642.3671374814749</v>
      </c>
      <c r="J420" s="688">
        <f>IF('01. APC &amp; OPROC Manual Adj'!J420&lt;&gt;"",'01. APC &amp; OPROC Manual Adj'!J420,'01. APC &amp; OPROC ETO'!J420)</f>
        <v>27</v>
      </c>
      <c r="K420" s="688">
        <f>IF('01. APC &amp; OPROC Manual Adj'!K420="-","-",
IF(ISNUMBER('01. APC &amp; OPROC Manual Adj'!K420),'01. APC &amp; OPROC Manual Adj'!K420*(1+VLOOKUP(LEFT($B420,2),'00. Adjustment factors'!$B$9:$M$51,K$1,FALSE)),
IF(ISNUMBER('01. APC &amp; OPROC ETO'!K420),'01. APC &amp; OPROC ETO'!K420*(1+VLOOKUP(LEFT($B420,2),'00. Adjustment factors'!$B$9:$M$51,K$1,FALSE)),"-")))</f>
        <v>208.5597225610324</v>
      </c>
      <c r="L420" s="688" t="str">
        <f>'01. APC &amp; OPROC ETO'!L420</f>
        <v>No</v>
      </c>
      <c r="M420" s="689" t="str">
        <f>'01. APC &amp; OPROC ETO'!M420</f>
        <v>-</v>
      </c>
      <c r="N420" s="688" t="str">
        <f>IF('01. APC &amp; OPROC Manual Adj'!N420="-","-",
IF(ISNUMBER('01. APC &amp; OPROC Manual Adj'!N420),'01. APC &amp; OPROC Manual Adj'!N420*(1+VLOOKUP(LEFT($B420,2),'00. Adjustment factors'!$B$9:$M$51,N$1,FALSE)),
IF(ISNUMBER('01. APC &amp; OPROC ETO'!N420),'01. APC &amp; OPROC ETO'!N420*(1+VLOOKUP(LEFT($B420,2),'00. Adjustment factors'!$B$9:$M$51,N$1,FALSE)),"-")))</f>
        <v>-</v>
      </c>
      <c r="O420" s="688" t="str">
        <f>'01. APC &amp; OPROC ETO'!O420</f>
        <v/>
      </c>
      <c r="P420" s="690" t="str">
        <f>'01. APC &amp; OPROC ETO'!P420</f>
        <v/>
      </c>
      <c r="S420" s="359"/>
      <c r="T420" s="359"/>
    </row>
    <row r="421" spans="2:20" x14ac:dyDescent="0.2">
      <c r="B421" s="687" t="s">
        <v>1199</v>
      </c>
      <c r="C421" s="636" t="s">
        <v>2367</v>
      </c>
      <c r="D421" s="691" t="str">
        <f>IF('01. APC &amp; OPROC Manual Adj'!D421="-","-",
IF(ISNUMBER('01. APC &amp; OPROC Manual Adj'!D421),'01. APC &amp; OPROC Manual Adj'!D421*(1+VLOOKUP(LEFT($B421,2),'00. Adjustment factors'!$B$9:$M$51,D$1,FALSE)),
IF(ISNUMBER('01. APC &amp; OPROC ETO'!D421),'01. APC &amp; OPROC ETO'!D421*(1+VLOOKUP(LEFT($B421,2),'00. Adjustment factors'!$B$9:$M$51,D$1,FALSE)),"-")))</f>
        <v>-</v>
      </c>
      <c r="E421" s="688">
        <f>IF('01. APC &amp; OPROC Manual Adj'!E421="-","-",
IF(ISNUMBER('01. APC &amp; OPROC Manual Adj'!E421),'01. APC &amp; OPROC Manual Adj'!E421*(1+VLOOKUP(LEFT($B421,2),'00. Adjustment factors'!$B$9:$M$51,E$1,FALSE)),
IF(ISNUMBER('01. APC &amp; OPROC ETO'!E421),'01. APC &amp; OPROC ETO'!E421*(1+VLOOKUP(LEFT($B421,2),'00. Adjustment factors'!$B$9:$M$51,E$1,FALSE)),"-")))</f>
        <v>319.11664660353199</v>
      </c>
      <c r="F421" s="688" t="str">
        <f>IF('01. APC &amp; OPROC Manual Adj'!F421="-","-",
IF(ISNUMBER('01. APC &amp; OPROC Manual Adj'!F421),'01. APC &amp; OPROC Manual Adj'!F421*(1+VLOOKUP(LEFT($B421,2),'00. Adjustment factors'!$B$9:$M$51,F$1,FALSE)),
IF(ISNUMBER('01. APC &amp; OPROC ETO'!F421),'01. APC &amp; OPROC ETO'!F421*(1+VLOOKUP(LEFT($B421,2),'00. Adjustment factors'!$B$9:$M$51,F$1,FALSE)),"-")))</f>
        <v>-</v>
      </c>
      <c r="G421" s="688" t="str">
        <f>IF('01. APC &amp; OPROC Manual Adj'!G421="-","-",
IF(ISNUMBER('01. APC &amp; OPROC Manual Adj'!G421),'01. APC &amp; OPROC Manual Adj'!G421*(1+VLOOKUP(LEFT($B421,2),'00. Adjustment factors'!$B$9:$M$51,G$1,FALSE)),
IF(ISNUMBER('01. APC &amp; OPROC ETO'!G421),'01. APC &amp; OPROC ETO'!G421*(1+VLOOKUP(LEFT($B421,2),'00. Adjustment factors'!$B$9:$M$51,G$1,FALSE)),"-")))</f>
        <v>-</v>
      </c>
      <c r="H421" s="688">
        <f>IF('01. APC &amp; OPROC Manual Adj'!H421&lt;&gt;"",'01. APC &amp; OPROC Manual Adj'!H421,'01. APC &amp; OPROC ETO'!H421)</f>
        <v>5</v>
      </c>
      <c r="I421" s="688">
        <f>IF('01. APC &amp; OPROC Manual Adj'!I421="-","-",
IF(ISNUMBER('01. APC &amp; OPROC Manual Adj'!I421),'01. APC &amp; OPROC Manual Adj'!I421*(1+VLOOKUP(LEFT($B421,2),'00. Adjustment factors'!$B$9:$M$51,I$1,FALSE)),
IF(ISNUMBER('01. APC &amp; OPROC ETO'!I421),'01. APC &amp; OPROC ETO'!I421*(1+VLOOKUP(LEFT($B421,2),'00. Adjustment factors'!$B$9:$M$51,I$1,FALSE)),"-")))</f>
        <v>455.30018368911567</v>
      </c>
      <c r="J421" s="688">
        <f>IF('01. APC &amp; OPROC Manual Adj'!J421&lt;&gt;"",'01. APC &amp; OPROC Manual Adj'!J421,'01. APC &amp; OPROC ETO'!J421)</f>
        <v>5</v>
      </c>
      <c r="K421" s="688">
        <f>IF('01. APC &amp; OPROC Manual Adj'!K421="-","-",
IF(ISNUMBER('01. APC &amp; OPROC Manual Adj'!K421),'01. APC &amp; OPROC Manual Adj'!K421*(1+VLOOKUP(LEFT($B421,2),'00. Adjustment factors'!$B$9:$M$51,K$1,FALSE)),
IF(ISNUMBER('01. APC &amp; OPROC ETO'!K421),'01. APC &amp; OPROC ETO'!K421*(1+VLOOKUP(LEFT($B421,2),'00. Adjustment factors'!$B$9:$M$51,K$1,FALSE)),"-")))</f>
        <v>208.5597225610324</v>
      </c>
      <c r="L421" s="688" t="str">
        <f>'01. APC &amp; OPROC ETO'!L421</f>
        <v>Yes</v>
      </c>
      <c r="M421" s="689">
        <f>'01. APC &amp; OPROC ETO'!M421</f>
        <v>1</v>
      </c>
      <c r="N421" s="688">
        <f>IF('01. APC &amp; OPROC Manual Adj'!N421="-","-",
IF(ISNUMBER('01. APC &amp; OPROC Manual Adj'!N421),'01. APC &amp; OPROC Manual Adj'!N421*(1+VLOOKUP(LEFT($B421,2),'00. Adjustment factors'!$B$9:$M$51,N$1,FALSE)),
IF(ISNUMBER('01. APC &amp; OPROC ETO'!N421),'01. APC &amp; OPROC ETO'!N421*(1+VLOOKUP(LEFT($B421,2),'00. Adjustment factors'!$B$9:$M$51,N$1,FALSE)),"-")))</f>
        <v>455.30018368911567</v>
      </c>
      <c r="O421" s="688" t="str">
        <f>'01. APC &amp; OPROC ETO'!O421</f>
        <v/>
      </c>
      <c r="P421" s="690" t="str">
        <f>'01. APC &amp; OPROC ETO'!P421</f>
        <v/>
      </c>
      <c r="S421" s="359"/>
      <c r="T421" s="359"/>
    </row>
    <row r="422" spans="2:20" x14ac:dyDescent="0.2">
      <c r="B422" s="687" t="s">
        <v>1200</v>
      </c>
      <c r="C422" s="636" t="s">
        <v>2368</v>
      </c>
      <c r="D422" s="691">
        <f>IF('01. APC &amp; OPROC Manual Adj'!D422="-","-",
IF(ISNUMBER('01. APC &amp; OPROC Manual Adj'!D422),'01. APC &amp; OPROC Manual Adj'!D422*(1+VLOOKUP(LEFT($B422,2),'00. Adjustment factors'!$B$9:$M$51,D$1,FALSE)),
IF(ISNUMBER('01. APC &amp; OPROC ETO'!D422),'01. APC &amp; OPROC ETO'!D422*(1+VLOOKUP(LEFT($B422,2),'00. Adjustment factors'!$B$9:$M$51,D$1,FALSE)),"-")))</f>
        <v>399.40395578085372</v>
      </c>
      <c r="E422" s="688">
        <f>IF('01. APC &amp; OPROC Manual Adj'!E422="-","-",
IF(ISNUMBER('01. APC &amp; OPROC Manual Adj'!E422),'01. APC &amp; OPROC Manual Adj'!E422*(1+VLOOKUP(LEFT($B422,2),'00. Adjustment factors'!$B$9:$M$51,E$1,FALSE)),
IF(ISNUMBER('01. APC &amp; OPROC ETO'!E422),'01. APC &amp; OPROC ETO'!E422*(1+VLOOKUP(LEFT($B422,2),'00. Adjustment factors'!$B$9:$M$51,E$1,FALSE)),"-")))</f>
        <v>399.40395578085372</v>
      </c>
      <c r="F422" s="688" t="str">
        <f>IF('01. APC &amp; OPROC Manual Adj'!F422="-","-",
IF(ISNUMBER('01. APC &amp; OPROC Manual Adj'!F422),'01. APC &amp; OPROC Manual Adj'!F422*(1+VLOOKUP(LEFT($B422,2),'00. Adjustment factors'!$B$9:$M$51,F$1,FALSE)),
IF(ISNUMBER('01. APC &amp; OPROC ETO'!F422),'01. APC &amp; OPROC ETO'!F422*(1+VLOOKUP(LEFT($B422,2),'00. Adjustment factors'!$B$9:$M$51,F$1,FALSE)),"-")))</f>
        <v>-</v>
      </c>
      <c r="G422" s="688" t="str">
        <f>IF('01. APC &amp; OPROC Manual Adj'!G422="-","-",
IF(ISNUMBER('01. APC &amp; OPROC Manual Adj'!G422),'01. APC &amp; OPROC Manual Adj'!G422*(1+VLOOKUP(LEFT($B422,2),'00. Adjustment factors'!$B$9:$M$51,G$1,FALSE)),
IF(ISNUMBER('01. APC &amp; OPROC ETO'!G422),'01. APC &amp; OPROC ETO'!G422*(1+VLOOKUP(LEFT($B422,2),'00. Adjustment factors'!$B$9:$M$51,G$1,FALSE)),"-")))</f>
        <v>-</v>
      </c>
      <c r="H422" s="688">
        <f>IF('01. APC &amp; OPROC Manual Adj'!H422&lt;&gt;"",'01. APC &amp; OPROC Manual Adj'!H422,'01. APC &amp; OPROC ETO'!H422)</f>
        <v>5</v>
      </c>
      <c r="I422" s="688">
        <f>IF('01. APC &amp; OPROC Manual Adj'!I422="-","-",
IF(ISNUMBER('01. APC &amp; OPROC Manual Adj'!I422),'01. APC &amp; OPROC Manual Adj'!I422*(1+VLOOKUP(LEFT($B422,2),'00. Adjustment factors'!$B$9:$M$51,I$1,FALSE)),
IF(ISNUMBER('01. APC &amp; OPROC ETO'!I422),'01. APC &amp; OPROC ETO'!I422*(1+VLOOKUP(LEFT($B422,2),'00. Adjustment factors'!$B$9:$M$51,I$1,FALSE)),"-")))</f>
        <v>703.27617659122336</v>
      </c>
      <c r="J422" s="688">
        <f>IF('01. APC &amp; OPROC Manual Adj'!J422&lt;&gt;"",'01. APC &amp; OPROC Manual Adj'!J422,'01. APC &amp; OPROC ETO'!J422)</f>
        <v>5</v>
      </c>
      <c r="K422" s="688">
        <f>IF('01. APC &amp; OPROC Manual Adj'!K422="-","-",
IF(ISNUMBER('01. APC &amp; OPROC Manual Adj'!K422),'01. APC &amp; OPROC Manual Adj'!K422*(1+VLOOKUP(LEFT($B422,2),'00. Adjustment factors'!$B$9:$M$51,K$1,FALSE)),
IF(ISNUMBER('01. APC &amp; OPROC ETO'!K422),'01. APC &amp; OPROC ETO'!K422*(1+VLOOKUP(LEFT($B422,2),'00. Adjustment factors'!$B$9:$M$51,K$1,FALSE)),"-")))</f>
        <v>208.5597225610324</v>
      </c>
      <c r="L422" s="688" t="str">
        <f>'01. APC &amp; OPROC ETO'!L422</f>
        <v>No</v>
      </c>
      <c r="M422" s="689" t="str">
        <f>'01. APC &amp; OPROC ETO'!M422</f>
        <v>-</v>
      </c>
      <c r="N422" s="688" t="str">
        <f>IF('01. APC &amp; OPROC Manual Adj'!N422="-","-",
IF(ISNUMBER('01. APC &amp; OPROC Manual Adj'!N422),'01. APC &amp; OPROC Manual Adj'!N422*(1+VLOOKUP(LEFT($B422,2),'00. Adjustment factors'!$B$9:$M$51,N$1,FALSE)),
IF(ISNUMBER('01. APC &amp; OPROC ETO'!N422),'01. APC &amp; OPROC ETO'!N422*(1+VLOOKUP(LEFT($B422,2),'00. Adjustment factors'!$B$9:$M$51,N$1,FALSE)),"-")))</f>
        <v>-</v>
      </c>
      <c r="O422" s="688" t="str">
        <f>'01. APC &amp; OPROC ETO'!O422</f>
        <v/>
      </c>
      <c r="P422" s="690" t="str">
        <f>'01. APC &amp; OPROC ETO'!P422</f>
        <v/>
      </c>
      <c r="S422" s="359"/>
      <c r="T422" s="359"/>
    </row>
    <row r="423" spans="2:20" x14ac:dyDescent="0.2">
      <c r="B423" s="687" t="s">
        <v>1201</v>
      </c>
      <c r="C423" s="636" t="s">
        <v>2369</v>
      </c>
      <c r="D423" s="691">
        <f>IF('01. APC &amp; OPROC Manual Adj'!D423="-","-",
IF(ISNUMBER('01. APC &amp; OPROC Manual Adj'!D423),'01. APC &amp; OPROC Manual Adj'!D423*(1+VLOOKUP(LEFT($B423,2),'00. Adjustment factors'!$B$9:$M$51,D$1,FALSE)),
IF(ISNUMBER('01. APC &amp; OPROC ETO'!D423),'01. APC &amp; OPROC ETO'!D423*(1+VLOOKUP(LEFT($B423,2),'00. Adjustment factors'!$B$9:$M$51,D$1,FALSE)),"-")))</f>
        <v>441.07205294883079</v>
      </c>
      <c r="E423" s="688">
        <f>IF('01. APC &amp; OPROC Manual Adj'!E423="-","-",
IF(ISNUMBER('01. APC &amp; OPROC Manual Adj'!E423),'01. APC &amp; OPROC Manual Adj'!E423*(1+VLOOKUP(LEFT($B423,2),'00. Adjustment factors'!$B$9:$M$51,E$1,FALSE)),
IF(ISNUMBER('01. APC &amp; OPROC ETO'!E423),'01. APC &amp; OPROC ETO'!E423*(1+VLOOKUP(LEFT($B423,2),'00. Adjustment factors'!$B$9:$M$51,E$1,FALSE)),"-")))</f>
        <v>441.07205294883079</v>
      </c>
      <c r="F423" s="688" t="str">
        <f>IF('01. APC &amp; OPROC Manual Adj'!F423="-","-",
IF(ISNUMBER('01. APC &amp; OPROC Manual Adj'!F423),'01. APC &amp; OPROC Manual Adj'!F423*(1+VLOOKUP(LEFT($B423,2),'00. Adjustment factors'!$B$9:$M$51,F$1,FALSE)),
IF(ISNUMBER('01. APC &amp; OPROC ETO'!F423),'01. APC &amp; OPROC ETO'!F423*(1+VLOOKUP(LEFT($B423,2),'00. Adjustment factors'!$B$9:$M$51,F$1,FALSE)),"-")))</f>
        <v>-</v>
      </c>
      <c r="G423" s="688" t="str">
        <f>IF('01. APC &amp; OPROC Manual Adj'!G423="-","-",
IF(ISNUMBER('01. APC &amp; OPROC Manual Adj'!G423),'01. APC &amp; OPROC Manual Adj'!G423*(1+VLOOKUP(LEFT($B423,2),'00. Adjustment factors'!$B$9:$M$51,G$1,FALSE)),
IF(ISNUMBER('01. APC &amp; OPROC ETO'!G423),'01. APC &amp; OPROC ETO'!G423*(1+VLOOKUP(LEFT($B423,2),'00. Adjustment factors'!$B$9:$M$51,G$1,FALSE)),"-")))</f>
        <v>-</v>
      </c>
      <c r="H423" s="688">
        <f>IF('01. APC &amp; OPROC Manual Adj'!H423&lt;&gt;"",'01. APC &amp; OPROC Manual Adj'!H423,'01. APC &amp; OPROC ETO'!H423)</f>
        <v>5</v>
      </c>
      <c r="I423" s="688">
        <f>IF('01. APC &amp; OPROC Manual Adj'!I423="-","-",
IF(ISNUMBER('01. APC &amp; OPROC Manual Adj'!I423),'01. APC &amp; OPROC Manual Adj'!I423*(1+VLOOKUP(LEFT($B423,2),'00. Adjustment factors'!$B$9:$M$51,I$1,FALSE)),
IF(ISNUMBER('01. APC &amp; OPROC ETO'!I423),'01. APC &amp; OPROC ETO'!I423*(1+VLOOKUP(LEFT($B423,2),'00. Adjustment factors'!$B$9:$M$51,I$1,FALSE)),"-")))</f>
        <v>683.96657058655103</v>
      </c>
      <c r="J423" s="688">
        <f>IF('01. APC &amp; OPROC Manual Adj'!J423&lt;&gt;"",'01. APC &amp; OPROC Manual Adj'!J423,'01. APC &amp; OPROC ETO'!J423)</f>
        <v>5</v>
      </c>
      <c r="K423" s="688">
        <f>IF('01. APC &amp; OPROC Manual Adj'!K423="-","-",
IF(ISNUMBER('01. APC &amp; OPROC Manual Adj'!K423),'01. APC &amp; OPROC Manual Adj'!K423*(1+VLOOKUP(LEFT($B423,2),'00. Adjustment factors'!$B$9:$M$51,K$1,FALSE)),
IF(ISNUMBER('01. APC &amp; OPROC ETO'!K423),'01. APC &amp; OPROC ETO'!K423*(1+VLOOKUP(LEFT($B423,2),'00. Adjustment factors'!$B$9:$M$51,K$1,FALSE)),"-")))</f>
        <v>208.5597225610324</v>
      </c>
      <c r="L423" s="688" t="str">
        <f>'01. APC &amp; OPROC ETO'!L423</f>
        <v>No</v>
      </c>
      <c r="M423" s="689" t="str">
        <f>'01. APC &amp; OPROC ETO'!M423</f>
        <v>-</v>
      </c>
      <c r="N423" s="688" t="str">
        <f>IF('01. APC &amp; OPROC Manual Adj'!N423="-","-",
IF(ISNUMBER('01. APC &amp; OPROC Manual Adj'!N423),'01. APC &amp; OPROC Manual Adj'!N423*(1+VLOOKUP(LEFT($B423,2),'00. Adjustment factors'!$B$9:$M$51,N$1,FALSE)),
IF(ISNUMBER('01. APC &amp; OPROC ETO'!N423),'01. APC &amp; OPROC ETO'!N423*(1+VLOOKUP(LEFT($B423,2),'00. Adjustment factors'!$B$9:$M$51,N$1,FALSE)),"-")))</f>
        <v>-</v>
      </c>
      <c r="O423" s="688">
        <f>'01. APC &amp; OPROC ETO'!O423</f>
        <v>1</v>
      </c>
      <c r="P423" s="690" t="str">
        <f>'01. APC &amp; OPROC ETO'!P423</f>
        <v>HRG</v>
      </c>
      <c r="S423" s="359"/>
      <c r="T423" s="359"/>
    </row>
    <row r="424" spans="2:20" x14ac:dyDescent="0.2">
      <c r="B424" s="687" t="s">
        <v>1202</v>
      </c>
      <c r="C424" s="636" t="s">
        <v>2370</v>
      </c>
      <c r="D424" s="691">
        <f>IF('01. APC &amp; OPROC Manual Adj'!D424="-","-",
IF(ISNUMBER('01. APC &amp; OPROC Manual Adj'!D424),'01. APC &amp; OPROC Manual Adj'!D424*(1+VLOOKUP(LEFT($B424,2),'00. Adjustment factors'!$B$9:$M$51,D$1,FALSE)),
IF(ISNUMBER('01. APC &amp; OPROC ETO'!D424),'01. APC &amp; OPROC ETO'!D424*(1+VLOOKUP(LEFT($B424,2),'00. Adjustment factors'!$B$9:$M$51,D$1,FALSE)),"-")))</f>
        <v>473.59349464091048</v>
      </c>
      <c r="E424" s="688">
        <f>IF('01. APC &amp; OPROC Manual Adj'!E424="-","-",
IF(ISNUMBER('01. APC &amp; OPROC Manual Adj'!E424),'01. APC &amp; OPROC Manual Adj'!E424*(1+VLOOKUP(LEFT($B424,2),'00. Adjustment factors'!$B$9:$M$51,E$1,FALSE)),
IF(ISNUMBER('01. APC &amp; OPROC ETO'!E424),'01. APC &amp; OPROC ETO'!E424*(1+VLOOKUP(LEFT($B424,2),'00. Adjustment factors'!$B$9:$M$51,E$1,FALSE)),"-")))</f>
        <v>473.59349464091048</v>
      </c>
      <c r="F424" s="688" t="str">
        <f>IF('01. APC &amp; OPROC Manual Adj'!F424="-","-",
IF(ISNUMBER('01. APC &amp; OPROC Manual Adj'!F424),'01. APC &amp; OPROC Manual Adj'!F424*(1+VLOOKUP(LEFT($B424,2),'00. Adjustment factors'!$B$9:$M$51,F$1,FALSE)),
IF(ISNUMBER('01. APC &amp; OPROC ETO'!F424),'01. APC &amp; OPROC ETO'!F424*(1+VLOOKUP(LEFT($B424,2),'00. Adjustment factors'!$B$9:$M$51,F$1,FALSE)),"-")))</f>
        <v>-</v>
      </c>
      <c r="G424" s="688" t="str">
        <f>IF('01. APC &amp; OPROC Manual Adj'!G424="-","-",
IF(ISNUMBER('01. APC &amp; OPROC Manual Adj'!G424),'01. APC &amp; OPROC Manual Adj'!G424*(1+VLOOKUP(LEFT($B424,2),'00. Adjustment factors'!$B$9:$M$51,G$1,FALSE)),
IF(ISNUMBER('01. APC &amp; OPROC ETO'!G424),'01. APC &amp; OPROC ETO'!G424*(1+VLOOKUP(LEFT($B424,2),'00. Adjustment factors'!$B$9:$M$51,G$1,FALSE)),"-")))</f>
        <v>-</v>
      </c>
      <c r="H424" s="688">
        <f>IF('01. APC &amp; OPROC Manual Adj'!H424&lt;&gt;"",'01. APC &amp; OPROC Manual Adj'!H424,'01. APC &amp; OPROC ETO'!H424)</f>
        <v>5</v>
      </c>
      <c r="I424" s="688">
        <f>IF('01. APC &amp; OPROC Manual Adj'!I424="-","-",
IF(ISNUMBER('01. APC &amp; OPROC Manual Adj'!I424),'01. APC &amp; OPROC Manual Adj'!I424*(1+VLOOKUP(LEFT($B424,2),'00. Adjustment factors'!$B$9:$M$51,I$1,FALSE)),
IF(ISNUMBER('01. APC &amp; OPROC ETO'!I424),'01. APC &amp; OPROC ETO'!I424*(1+VLOOKUP(LEFT($B424,2),'00. Adjustment factors'!$B$9:$M$51,I$1,FALSE)),"-")))</f>
        <v>781.53089566279004</v>
      </c>
      <c r="J424" s="688">
        <f>IF('01. APC &amp; OPROC Manual Adj'!J424&lt;&gt;"",'01. APC &amp; OPROC Manual Adj'!J424,'01. APC &amp; OPROC ETO'!J424)</f>
        <v>5</v>
      </c>
      <c r="K424" s="688">
        <f>IF('01. APC &amp; OPROC Manual Adj'!K424="-","-",
IF(ISNUMBER('01. APC &amp; OPROC Manual Adj'!K424),'01. APC &amp; OPROC Manual Adj'!K424*(1+VLOOKUP(LEFT($B424,2),'00. Adjustment factors'!$B$9:$M$51,K$1,FALSE)),
IF(ISNUMBER('01. APC &amp; OPROC ETO'!K424),'01. APC &amp; OPROC ETO'!K424*(1+VLOOKUP(LEFT($B424,2),'00. Adjustment factors'!$B$9:$M$51,K$1,FALSE)),"-")))</f>
        <v>208.5597225610324</v>
      </c>
      <c r="L424" s="688" t="str">
        <f>'01. APC &amp; OPROC ETO'!L424</f>
        <v>No</v>
      </c>
      <c r="M424" s="689" t="str">
        <f>'01. APC &amp; OPROC ETO'!M424</f>
        <v>-</v>
      </c>
      <c r="N424" s="688" t="str">
        <f>IF('01. APC &amp; OPROC Manual Adj'!N424="-","-",
IF(ISNUMBER('01. APC &amp; OPROC Manual Adj'!N424),'01. APC &amp; OPROC Manual Adj'!N424*(1+VLOOKUP(LEFT($B424,2),'00. Adjustment factors'!$B$9:$M$51,N$1,FALSE)),
IF(ISNUMBER('01. APC &amp; OPROC ETO'!N424),'01. APC &amp; OPROC ETO'!N424*(1+VLOOKUP(LEFT($B424,2),'00. Adjustment factors'!$B$9:$M$51,N$1,FALSE)),"-")))</f>
        <v>-</v>
      </c>
      <c r="O424" s="688">
        <f>'01. APC &amp; OPROC ETO'!O424</f>
        <v>1</v>
      </c>
      <c r="P424" s="690" t="str">
        <f>'01. APC &amp; OPROC ETO'!P424</f>
        <v>HRG</v>
      </c>
      <c r="S424" s="359"/>
      <c r="T424" s="359"/>
    </row>
    <row r="425" spans="2:20" x14ac:dyDescent="0.2">
      <c r="B425" s="687" t="s">
        <v>1203</v>
      </c>
      <c r="C425" s="636" t="s">
        <v>2371</v>
      </c>
      <c r="D425" s="691" t="str">
        <f>IF('01. APC &amp; OPROC Manual Adj'!D425="-","-",
IF(ISNUMBER('01. APC &amp; OPROC Manual Adj'!D425),'01. APC &amp; OPROC Manual Adj'!D425*(1+VLOOKUP(LEFT($B425,2),'00. Adjustment factors'!$B$9:$M$51,D$1,FALSE)),
IF(ISNUMBER('01. APC &amp; OPROC ETO'!D425),'01. APC &amp; OPROC ETO'!D425*(1+VLOOKUP(LEFT($B425,2),'00. Adjustment factors'!$B$9:$M$51,D$1,FALSE)),"-")))</f>
        <v>-</v>
      </c>
      <c r="E425" s="688">
        <f>IF('01. APC &amp; OPROC Manual Adj'!E425="-","-",
IF(ISNUMBER('01. APC &amp; OPROC Manual Adj'!E425),'01. APC &amp; OPROC Manual Adj'!E425*(1+VLOOKUP(LEFT($B425,2),'00. Adjustment factors'!$B$9:$M$51,E$1,FALSE)),
IF(ISNUMBER('01. APC &amp; OPROC ETO'!E425),'01. APC &amp; OPROC ETO'!E425*(1+VLOOKUP(LEFT($B425,2),'00. Adjustment factors'!$B$9:$M$51,E$1,FALSE)),"-")))</f>
        <v>477.65867485242046</v>
      </c>
      <c r="F425" s="688" t="str">
        <f>IF('01. APC &amp; OPROC Manual Adj'!F425="-","-",
IF(ISNUMBER('01. APC &amp; OPROC Manual Adj'!F425),'01. APC &amp; OPROC Manual Adj'!F425*(1+VLOOKUP(LEFT($B425,2),'00. Adjustment factors'!$B$9:$M$51,F$1,FALSE)),
IF(ISNUMBER('01. APC &amp; OPROC ETO'!F425),'01. APC &amp; OPROC ETO'!F425*(1+VLOOKUP(LEFT($B425,2),'00. Adjustment factors'!$B$9:$M$51,F$1,FALSE)),"-")))</f>
        <v>-</v>
      </c>
      <c r="G425" s="688" t="str">
        <f>IF('01. APC &amp; OPROC Manual Adj'!G425="-","-",
IF(ISNUMBER('01. APC &amp; OPROC Manual Adj'!G425),'01. APC &amp; OPROC Manual Adj'!G425*(1+VLOOKUP(LEFT($B425,2),'00. Adjustment factors'!$B$9:$M$51,G$1,FALSE)),
IF(ISNUMBER('01. APC &amp; OPROC ETO'!G425),'01. APC &amp; OPROC ETO'!G425*(1+VLOOKUP(LEFT($B425,2),'00. Adjustment factors'!$B$9:$M$51,G$1,FALSE)),"-")))</f>
        <v>-</v>
      </c>
      <c r="H425" s="688">
        <f>IF('01. APC &amp; OPROC Manual Adj'!H425&lt;&gt;"",'01. APC &amp; OPROC Manual Adj'!H425,'01. APC &amp; OPROC ETO'!H425)</f>
        <v>5</v>
      </c>
      <c r="I425" s="688">
        <f>IF('01. APC &amp; OPROC Manual Adj'!I425="-","-",
IF(ISNUMBER('01. APC &amp; OPROC Manual Adj'!I425),'01. APC &amp; OPROC Manual Adj'!I425*(1+VLOOKUP(LEFT($B425,2),'00. Adjustment factors'!$B$9:$M$51,I$1,FALSE)),
IF(ISNUMBER('01. APC &amp; OPROC ETO'!I425),'01. APC &amp; OPROC ETO'!I425*(1+VLOOKUP(LEFT($B425,2),'00. Adjustment factors'!$B$9:$M$51,I$1,FALSE)),"-")))</f>
        <v>818.11751756637977</v>
      </c>
      <c r="J425" s="688">
        <f>IF('01. APC &amp; OPROC Manual Adj'!J425&lt;&gt;"",'01. APC &amp; OPROC Manual Adj'!J425,'01. APC &amp; OPROC ETO'!J425)</f>
        <v>5</v>
      </c>
      <c r="K425" s="688">
        <f>IF('01. APC &amp; OPROC Manual Adj'!K425="-","-",
IF(ISNUMBER('01. APC &amp; OPROC Manual Adj'!K425),'01. APC &amp; OPROC Manual Adj'!K425*(1+VLOOKUP(LEFT($B425,2),'00. Adjustment factors'!$B$9:$M$51,K$1,FALSE)),
IF(ISNUMBER('01. APC &amp; OPROC ETO'!K425),'01. APC &amp; OPROC ETO'!K425*(1+VLOOKUP(LEFT($B425,2),'00. Adjustment factors'!$B$9:$M$51,K$1,FALSE)),"-")))</f>
        <v>208.5597225610324</v>
      </c>
      <c r="L425" s="688" t="str">
        <f>'01. APC &amp; OPROC ETO'!L425</f>
        <v>No</v>
      </c>
      <c r="M425" s="689" t="str">
        <f>'01. APC &amp; OPROC ETO'!M425</f>
        <v>-</v>
      </c>
      <c r="N425" s="688" t="str">
        <f>IF('01. APC &amp; OPROC Manual Adj'!N425="-","-",
IF(ISNUMBER('01. APC &amp; OPROC Manual Adj'!N425),'01. APC &amp; OPROC Manual Adj'!N425*(1+VLOOKUP(LEFT($B425,2),'00. Adjustment factors'!$B$9:$M$51,N$1,FALSE)),
IF(ISNUMBER('01. APC &amp; OPROC ETO'!N425),'01. APC &amp; OPROC ETO'!N425*(1+VLOOKUP(LEFT($B425,2),'00. Adjustment factors'!$B$9:$M$51,N$1,FALSE)),"-")))</f>
        <v>-</v>
      </c>
      <c r="O425" s="688">
        <f>'01. APC &amp; OPROC ETO'!O425</f>
        <v>1</v>
      </c>
      <c r="P425" s="690" t="str">
        <f>'01. APC &amp; OPROC ETO'!P425</f>
        <v>HRG</v>
      </c>
      <c r="S425" s="359"/>
      <c r="T425" s="359"/>
    </row>
    <row r="426" spans="2:20" x14ac:dyDescent="0.2">
      <c r="B426" s="687" t="s">
        <v>1204</v>
      </c>
      <c r="C426" s="636" t="s">
        <v>2372</v>
      </c>
      <c r="D426" s="691">
        <f>IF('01. APC &amp; OPROC Manual Adj'!D426="-","-",
IF(ISNUMBER('01. APC &amp; OPROC Manual Adj'!D426),'01. APC &amp; OPROC Manual Adj'!D426*(1+VLOOKUP(LEFT($B426,2),'00. Adjustment factors'!$B$9:$M$51,D$1,FALSE)),
IF(ISNUMBER('01. APC &amp; OPROC ETO'!D426),'01. APC &amp; OPROC ETO'!D426*(1+VLOOKUP(LEFT($B426,2),'00. Adjustment factors'!$B$9:$M$51,D$1,FALSE)),"-")))</f>
        <v>343.50772787259172</v>
      </c>
      <c r="E426" s="688">
        <f>IF('01. APC &amp; OPROC Manual Adj'!E426="-","-",
IF(ISNUMBER('01. APC &amp; OPROC Manual Adj'!E426),'01. APC &amp; OPROC Manual Adj'!E426*(1+VLOOKUP(LEFT($B426,2),'00. Adjustment factors'!$B$9:$M$51,E$1,FALSE)),
IF(ISNUMBER('01. APC &amp; OPROC ETO'!E426),'01. APC &amp; OPROC ETO'!E426*(1+VLOOKUP(LEFT($B426,2),'00. Adjustment factors'!$B$9:$M$51,E$1,FALSE)),"-")))</f>
        <v>343.50772787259172</v>
      </c>
      <c r="F426" s="688" t="str">
        <f>IF('01. APC &amp; OPROC Manual Adj'!F426="-","-",
IF(ISNUMBER('01. APC &amp; OPROC Manual Adj'!F426),'01. APC &amp; OPROC Manual Adj'!F426*(1+VLOOKUP(LEFT($B426,2),'00. Adjustment factors'!$B$9:$M$51,F$1,FALSE)),
IF(ISNUMBER('01. APC &amp; OPROC ETO'!F426),'01. APC &amp; OPROC ETO'!F426*(1+VLOOKUP(LEFT($B426,2),'00. Adjustment factors'!$B$9:$M$51,F$1,FALSE)),"-")))</f>
        <v>-</v>
      </c>
      <c r="G426" s="688" t="str">
        <f>IF('01. APC &amp; OPROC Manual Adj'!G426="-","-",
IF(ISNUMBER('01. APC &amp; OPROC Manual Adj'!G426),'01. APC &amp; OPROC Manual Adj'!G426*(1+VLOOKUP(LEFT($B426,2),'00. Adjustment factors'!$B$9:$M$51,G$1,FALSE)),
IF(ISNUMBER('01. APC &amp; OPROC ETO'!G426),'01. APC &amp; OPROC ETO'!G426*(1+VLOOKUP(LEFT($B426,2),'00. Adjustment factors'!$B$9:$M$51,G$1,FALSE)),"-")))</f>
        <v>-</v>
      </c>
      <c r="H426" s="688">
        <f>IF('01. APC &amp; OPROC Manual Adj'!H426&lt;&gt;"",'01. APC &amp; OPROC Manual Adj'!H426,'01. APC &amp; OPROC ETO'!H426)</f>
        <v>5</v>
      </c>
      <c r="I426" s="688">
        <f>IF('01. APC &amp; OPROC Manual Adj'!I426="-","-",
IF(ISNUMBER('01. APC &amp; OPROC Manual Adj'!I426),'01. APC &amp; OPROC Manual Adj'!I426*(1+VLOOKUP(LEFT($B426,2),'00. Adjustment factors'!$B$9:$M$51,I$1,FALSE)),
IF(ISNUMBER('01. APC &amp; OPROC ETO'!I426),'01. APC &amp; OPROC ETO'!I426*(1+VLOOKUP(LEFT($B426,2),'00. Adjustment factors'!$B$9:$M$51,I$1,FALSE)),"-")))</f>
        <v>579.28818014016952</v>
      </c>
      <c r="J426" s="688">
        <f>IF('01. APC &amp; OPROC Manual Adj'!J426&lt;&gt;"",'01. APC &amp; OPROC Manual Adj'!J426,'01. APC &amp; OPROC ETO'!J426)</f>
        <v>5</v>
      </c>
      <c r="K426" s="688">
        <f>IF('01. APC &amp; OPROC Manual Adj'!K426="-","-",
IF(ISNUMBER('01. APC &amp; OPROC Manual Adj'!K426),'01. APC &amp; OPROC Manual Adj'!K426*(1+VLOOKUP(LEFT($B426,2),'00. Adjustment factors'!$B$9:$M$51,K$1,FALSE)),
IF(ISNUMBER('01. APC &amp; OPROC ETO'!K426),'01. APC &amp; OPROC ETO'!K426*(1+VLOOKUP(LEFT($B426,2),'00. Adjustment factors'!$B$9:$M$51,K$1,FALSE)),"-")))</f>
        <v>208.5597225610324</v>
      </c>
      <c r="L426" s="688" t="str">
        <f>'01. APC &amp; OPROC ETO'!L426</f>
        <v>No</v>
      </c>
      <c r="M426" s="689" t="str">
        <f>'01. APC &amp; OPROC ETO'!M426</f>
        <v>-</v>
      </c>
      <c r="N426" s="688" t="str">
        <f>IF('01. APC &amp; OPROC Manual Adj'!N426="-","-",
IF(ISNUMBER('01. APC &amp; OPROC Manual Adj'!N426),'01. APC &amp; OPROC Manual Adj'!N426*(1+VLOOKUP(LEFT($B426,2),'00. Adjustment factors'!$B$9:$M$51,N$1,FALSE)),
IF(ISNUMBER('01. APC &amp; OPROC ETO'!N426),'01. APC &amp; OPROC ETO'!N426*(1+VLOOKUP(LEFT($B426,2),'00. Adjustment factors'!$B$9:$M$51,N$1,FALSE)),"-")))</f>
        <v>-</v>
      </c>
      <c r="O426" s="688">
        <f>'01. APC &amp; OPROC ETO'!O426</f>
        <v>1</v>
      </c>
      <c r="P426" s="690" t="str">
        <f>'01. APC &amp; OPROC ETO'!P426</f>
        <v>HRG</v>
      </c>
      <c r="S426" s="359"/>
      <c r="T426" s="359"/>
    </row>
    <row r="427" spans="2:20" x14ac:dyDescent="0.2">
      <c r="B427" s="687" t="s">
        <v>1205</v>
      </c>
      <c r="C427" s="636" t="s">
        <v>2373</v>
      </c>
      <c r="D427" s="691">
        <f>IF('01. APC &amp; OPROC Manual Adj'!D427="-","-",
IF(ISNUMBER('01. APC &amp; OPROC Manual Adj'!D427),'01. APC &amp; OPROC Manual Adj'!D427*(1+VLOOKUP(LEFT($B427,2),'00. Adjustment factors'!$B$9:$M$51,D$1,FALSE)),
IF(ISNUMBER('01. APC &amp; OPROC ETO'!D427),'01. APC &amp; OPROC ETO'!D427*(1+VLOOKUP(LEFT($B427,2),'00. Adjustment factors'!$B$9:$M$51,D$1,FALSE)),"-")))</f>
        <v>391.27359535783376</v>
      </c>
      <c r="E427" s="688">
        <f>IF('01. APC &amp; OPROC Manual Adj'!E427="-","-",
IF(ISNUMBER('01. APC &amp; OPROC Manual Adj'!E427),'01. APC &amp; OPROC Manual Adj'!E427*(1+VLOOKUP(LEFT($B427,2),'00. Adjustment factors'!$B$9:$M$51,E$1,FALSE)),
IF(ISNUMBER('01. APC &amp; OPROC ETO'!E427),'01. APC &amp; OPROC ETO'!E427*(1+VLOOKUP(LEFT($B427,2),'00. Adjustment factors'!$B$9:$M$51,E$1,FALSE)),"-")))</f>
        <v>391.27359535783376</v>
      </c>
      <c r="F427" s="688" t="str">
        <f>IF('01. APC &amp; OPROC Manual Adj'!F427="-","-",
IF(ISNUMBER('01. APC &amp; OPROC Manual Adj'!F427),'01. APC &amp; OPROC Manual Adj'!F427*(1+VLOOKUP(LEFT($B427,2),'00. Adjustment factors'!$B$9:$M$51,F$1,FALSE)),
IF(ISNUMBER('01. APC &amp; OPROC ETO'!F427),'01. APC &amp; OPROC ETO'!F427*(1+VLOOKUP(LEFT($B427,2),'00. Adjustment factors'!$B$9:$M$51,F$1,FALSE)),"-")))</f>
        <v>-</v>
      </c>
      <c r="G427" s="688" t="str">
        <f>IF('01. APC &amp; OPROC Manual Adj'!G427="-","-",
IF(ISNUMBER('01. APC &amp; OPROC Manual Adj'!G427),'01. APC &amp; OPROC Manual Adj'!G427*(1+VLOOKUP(LEFT($B427,2),'00. Adjustment factors'!$B$9:$M$51,G$1,FALSE)),
IF(ISNUMBER('01. APC &amp; OPROC ETO'!G427),'01. APC &amp; OPROC ETO'!G427*(1+VLOOKUP(LEFT($B427,2),'00. Adjustment factors'!$B$9:$M$51,G$1,FALSE)),"-")))</f>
        <v>-</v>
      </c>
      <c r="H427" s="688">
        <f>IF('01. APC &amp; OPROC Manual Adj'!H427&lt;&gt;"",'01. APC &amp; OPROC Manual Adj'!H427,'01. APC &amp; OPROC ETO'!H427)</f>
        <v>5</v>
      </c>
      <c r="I427" s="688">
        <f>IF('01. APC &amp; OPROC Manual Adj'!I427="-","-",
IF(ISNUMBER('01. APC &amp; OPROC Manual Adj'!I427),'01. APC &amp; OPROC Manual Adj'!I427*(1+VLOOKUP(LEFT($B427,2),'00. Adjustment factors'!$B$9:$M$51,I$1,FALSE)),
IF(ISNUMBER('01. APC &amp; OPROC ETO'!I427),'01. APC &amp; OPROC ETO'!I427*(1+VLOOKUP(LEFT($B427,2),'00. Adjustment factors'!$B$9:$M$51,I$1,FALSE)),"-")))</f>
        <v>608.76073667361675</v>
      </c>
      <c r="J427" s="688">
        <f>IF('01. APC &amp; OPROC Manual Adj'!J427&lt;&gt;"",'01. APC &amp; OPROC Manual Adj'!J427,'01. APC &amp; OPROC ETO'!J427)</f>
        <v>5</v>
      </c>
      <c r="K427" s="688">
        <f>IF('01. APC &amp; OPROC Manual Adj'!K427="-","-",
IF(ISNUMBER('01. APC &amp; OPROC Manual Adj'!K427),'01. APC &amp; OPROC Manual Adj'!K427*(1+VLOOKUP(LEFT($B427,2),'00. Adjustment factors'!$B$9:$M$51,K$1,FALSE)),
IF(ISNUMBER('01. APC &amp; OPROC ETO'!K427),'01. APC &amp; OPROC ETO'!K427*(1+VLOOKUP(LEFT($B427,2),'00. Adjustment factors'!$B$9:$M$51,K$1,FALSE)),"-")))</f>
        <v>208.5597225610324</v>
      </c>
      <c r="L427" s="688" t="str">
        <f>'01. APC &amp; OPROC ETO'!L427</f>
        <v>No</v>
      </c>
      <c r="M427" s="689" t="str">
        <f>'01. APC &amp; OPROC ETO'!M427</f>
        <v>-</v>
      </c>
      <c r="N427" s="688" t="str">
        <f>IF('01. APC &amp; OPROC Manual Adj'!N427="-","-",
IF(ISNUMBER('01. APC &amp; OPROC Manual Adj'!N427),'01. APC &amp; OPROC Manual Adj'!N427*(1+VLOOKUP(LEFT($B427,2),'00. Adjustment factors'!$B$9:$M$51,N$1,FALSE)),
IF(ISNUMBER('01. APC &amp; OPROC ETO'!N427),'01. APC &amp; OPROC ETO'!N427*(1+VLOOKUP(LEFT($B427,2),'00. Adjustment factors'!$B$9:$M$51,N$1,FALSE)),"-")))</f>
        <v>-</v>
      </c>
      <c r="O427" s="688">
        <f>'01. APC &amp; OPROC ETO'!O427</f>
        <v>1</v>
      </c>
      <c r="P427" s="690" t="str">
        <f>'01. APC &amp; OPROC ETO'!P427</f>
        <v>HRG</v>
      </c>
      <c r="S427" s="359"/>
      <c r="T427" s="359"/>
    </row>
    <row r="428" spans="2:20" x14ac:dyDescent="0.2">
      <c r="B428" s="687" t="s">
        <v>1206</v>
      </c>
      <c r="C428" s="636" t="s">
        <v>2374</v>
      </c>
      <c r="D428" s="691" t="str">
        <f>IF('01. APC &amp; OPROC Manual Adj'!D428="-","-",
IF(ISNUMBER('01. APC &amp; OPROC Manual Adj'!D428),'01. APC &amp; OPROC Manual Adj'!D428*(1+VLOOKUP(LEFT($B428,2),'00. Adjustment factors'!$B$9:$M$51,D$1,FALSE)),
IF(ISNUMBER('01. APC &amp; OPROC ETO'!D428),'01. APC &amp; OPROC ETO'!D428*(1+VLOOKUP(LEFT($B428,2),'00. Adjustment factors'!$B$9:$M$51,D$1,FALSE)),"-")))</f>
        <v>-</v>
      </c>
      <c r="E428" s="688">
        <f>IF('01. APC &amp; OPROC Manual Adj'!E428="-","-",
IF(ISNUMBER('01. APC &amp; OPROC Manual Adj'!E428),'01. APC &amp; OPROC Manual Adj'!E428*(1+VLOOKUP(LEFT($B428,2),'00. Adjustment factors'!$B$9:$M$51,E$1,FALSE)),
IF(ISNUMBER('01. APC &amp; OPROC ETO'!E428),'01. APC &amp; OPROC ETO'!E428*(1+VLOOKUP(LEFT($B428,2),'00. Adjustment factors'!$B$9:$M$51,E$1,FALSE)),"-")))</f>
        <v>430.90910242005589</v>
      </c>
      <c r="F428" s="688" t="str">
        <f>IF('01. APC &amp; OPROC Manual Adj'!F428="-","-",
IF(ISNUMBER('01. APC &amp; OPROC Manual Adj'!F428),'01. APC &amp; OPROC Manual Adj'!F428*(1+VLOOKUP(LEFT($B428,2),'00. Adjustment factors'!$B$9:$M$51,F$1,FALSE)),
IF(ISNUMBER('01. APC &amp; OPROC ETO'!F428),'01. APC &amp; OPROC ETO'!F428*(1+VLOOKUP(LEFT($B428,2),'00. Adjustment factors'!$B$9:$M$51,F$1,FALSE)),"-")))</f>
        <v>-</v>
      </c>
      <c r="G428" s="688" t="str">
        <f>IF('01. APC &amp; OPROC Manual Adj'!G428="-","-",
IF(ISNUMBER('01. APC &amp; OPROC Manual Adj'!G428),'01. APC &amp; OPROC Manual Adj'!G428*(1+VLOOKUP(LEFT($B428,2),'00. Adjustment factors'!$B$9:$M$51,G$1,FALSE)),
IF(ISNUMBER('01. APC &amp; OPROC ETO'!G428),'01. APC &amp; OPROC ETO'!G428*(1+VLOOKUP(LEFT($B428,2),'00. Adjustment factors'!$B$9:$M$51,G$1,FALSE)),"-")))</f>
        <v>-</v>
      </c>
      <c r="H428" s="688">
        <f>IF('01. APC &amp; OPROC Manual Adj'!H428&lt;&gt;"",'01. APC &amp; OPROC Manual Adj'!H428,'01. APC &amp; OPROC ETO'!H428)</f>
        <v>5</v>
      </c>
      <c r="I428" s="688">
        <f>IF('01. APC &amp; OPROC Manual Adj'!I428="-","-",
IF(ISNUMBER('01. APC &amp; OPROC Manual Adj'!I428),'01. APC &amp; OPROC Manual Adj'!I428*(1+VLOOKUP(LEFT($B428,2),'00. Adjustment factors'!$B$9:$M$51,I$1,FALSE)),
IF(ISNUMBER('01. APC &amp; OPROC ETO'!I428),'01. APC &amp; OPROC ETO'!I428*(1+VLOOKUP(LEFT($B428,2),'00. Adjustment factors'!$B$9:$M$51,I$1,FALSE)),"-")))</f>
        <v>682.95027553367345</v>
      </c>
      <c r="J428" s="688">
        <f>IF('01. APC &amp; OPROC Manual Adj'!J428&lt;&gt;"",'01. APC &amp; OPROC Manual Adj'!J428,'01. APC &amp; OPROC ETO'!J428)</f>
        <v>5</v>
      </c>
      <c r="K428" s="688">
        <f>IF('01. APC &amp; OPROC Manual Adj'!K428="-","-",
IF(ISNUMBER('01. APC &amp; OPROC Manual Adj'!K428),'01. APC &amp; OPROC Manual Adj'!K428*(1+VLOOKUP(LEFT($B428,2),'00. Adjustment factors'!$B$9:$M$51,K$1,FALSE)),
IF(ISNUMBER('01. APC &amp; OPROC ETO'!K428),'01. APC &amp; OPROC ETO'!K428*(1+VLOOKUP(LEFT($B428,2),'00. Adjustment factors'!$B$9:$M$51,K$1,FALSE)),"-")))</f>
        <v>208.5597225610324</v>
      </c>
      <c r="L428" s="688" t="str">
        <f>'01. APC &amp; OPROC ETO'!L428</f>
        <v>No</v>
      </c>
      <c r="M428" s="689" t="str">
        <f>'01. APC &amp; OPROC ETO'!M428</f>
        <v>-</v>
      </c>
      <c r="N428" s="688" t="str">
        <f>IF('01. APC &amp; OPROC Manual Adj'!N428="-","-",
IF(ISNUMBER('01. APC &amp; OPROC Manual Adj'!N428),'01. APC &amp; OPROC Manual Adj'!N428*(1+VLOOKUP(LEFT($B428,2),'00. Adjustment factors'!$B$9:$M$51,N$1,FALSE)),
IF(ISNUMBER('01. APC &amp; OPROC ETO'!N428),'01. APC &amp; OPROC ETO'!N428*(1+VLOOKUP(LEFT($B428,2),'00. Adjustment factors'!$B$9:$M$51,N$1,FALSE)),"-")))</f>
        <v>-</v>
      </c>
      <c r="O428" s="688">
        <f>'01. APC &amp; OPROC ETO'!O428</f>
        <v>1</v>
      </c>
      <c r="P428" s="690" t="str">
        <f>'01. APC &amp; OPROC ETO'!P428</f>
        <v>HRG</v>
      </c>
      <c r="S428" s="359"/>
      <c r="T428" s="359"/>
    </row>
    <row r="429" spans="2:20" x14ac:dyDescent="0.2">
      <c r="B429" s="687" t="s">
        <v>1207</v>
      </c>
      <c r="C429" s="636" t="s">
        <v>2375</v>
      </c>
      <c r="D429" s="691">
        <f>IF('01. APC &amp; OPROC Manual Adj'!D429="-","-",
IF(ISNUMBER('01. APC &amp; OPROC Manual Adj'!D429),'01. APC &amp; OPROC Manual Adj'!D429*(1+VLOOKUP(LEFT($B429,2),'00. Adjustment factors'!$B$9:$M$51,D$1,FALSE)),
IF(ISNUMBER('01. APC &amp; OPROC ETO'!D429),'01. APC &amp; OPROC ETO'!D429*(1+VLOOKUP(LEFT($B429,2),'00. Adjustment factors'!$B$9:$M$51,D$1,FALSE)),"-")))</f>
        <v>167.6886837247859</v>
      </c>
      <c r="E429" s="688">
        <f>IF('01. APC &amp; OPROC Manual Adj'!E429="-","-",
IF(ISNUMBER('01. APC &amp; OPROC Manual Adj'!E429),'01. APC &amp; OPROC Manual Adj'!E429*(1+VLOOKUP(LEFT($B429,2),'00. Adjustment factors'!$B$9:$M$51,E$1,FALSE)),
IF(ISNUMBER('01. APC &amp; OPROC ETO'!E429),'01. APC &amp; OPROC ETO'!E429*(1+VLOOKUP(LEFT($B429,2),'00. Adjustment factors'!$B$9:$M$51,E$1,FALSE)),"-")))</f>
        <v>167.6886837247859</v>
      </c>
      <c r="F429" s="688" t="str">
        <f>IF('01. APC &amp; OPROC Manual Adj'!F429="-","-",
IF(ISNUMBER('01. APC &amp; OPROC Manual Adj'!F429),'01. APC &amp; OPROC Manual Adj'!F429*(1+VLOOKUP(LEFT($B429,2),'00. Adjustment factors'!$B$9:$M$51,F$1,FALSE)),
IF(ISNUMBER('01. APC &amp; OPROC ETO'!F429),'01. APC &amp; OPROC ETO'!F429*(1+VLOOKUP(LEFT($B429,2),'00. Adjustment factors'!$B$9:$M$51,F$1,FALSE)),"-")))</f>
        <v>-</v>
      </c>
      <c r="G429" s="688" t="str">
        <f>IF('01. APC &amp; OPROC Manual Adj'!G429="-","-",
IF(ISNUMBER('01. APC &amp; OPROC Manual Adj'!G429),'01. APC &amp; OPROC Manual Adj'!G429*(1+VLOOKUP(LEFT($B429,2),'00. Adjustment factors'!$B$9:$M$51,G$1,FALSE)),
IF(ISNUMBER('01. APC &amp; OPROC ETO'!G429),'01. APC &amp; OPROC ETO'!G429*(1+VLOOKUP(LEFT($B429,2),'00. Adjustment factors'!$B$9:$M$51,G$1,FALSE)),"-")))</f>
        <v>-</v>
      </c>
      <c r="H429" s="688">
        <f>IF('01. APC &amp; OPROC Manual Adj'!H429&lt;&gt;"",'01. APC &amp; OPROC Manual Adj'!H429,'01. APC &amp; OPROC ETO'!H429)</f>
        <v>5</v>
      </c>
      <c r="I429" s="688">
        <f>IF('01. APC &amp; OPROC Manual Adj'!I429="-","-",
IF(ISNUMBER('01. APC &amp; OPROC Manual Adj'!I429),'01. APC &amp; OPROC Manual Adj'!I429*(1+VLOOKUP(LEFT($B429,2),'00. Adjustment factors'!$B$9:$M$51,I$1,FALSE)),
IF(ISNUMBER('01. APC &amp; OPROC ETO'!I429),'01. APC &amp; OPROC ETO'!I429*(1+VLOOKUP(LEFT($B429,2),'00. Adjustment factors'!$B$9:$M$51,I$1,FALSE)),"-")))</f>
        <v>564.04375434700717</v>
      </c>
      <c r="J429" s="688">
        <f>IF('01. APC &amp; OPROC Manual Adj'!J429&lt;&gt;"",'01. APC &amp; OPROC Manual Adj'!J429,'01. APC &amp; OPROC ETO'!J429)</f>
        <v>5</v>
      </c>
      <c r="K429" s="688">
        <f>IF('01. APC &amp; OPROC Manual Adj'!K429="-","-",
IF(ISNUMBER('01. APC &amp; OPROC Manual Adj'!K429),'01. APC &amp; OPROC Manual Adj'!K429*(1+VLOOKUP(LEFT($B429,2),'00. Adjustment factors'!$B$9:$M$51,K$1,FALSE)),
IF(ISNUMBER('01. APC &amp; OPROC ETO'!K429),'01. APC &amp; OPROC ETO'!K429*(1+VLOOKUP(LEFT($B429,2),'00. Adjustment factors'!$B$9:$M$51,K$1,FALSE)),"-")))</f>
        <v>208.5597225610324</v>
      </c>
      <c r="L429" s="688" t="str">
        <f>'01. APC &amp; OPROC ETO'!L429</f>
        <v>No</v>
      </c>
      <c r="M429" s="689" t="str">
        <f>'01. APC &amp; OPROC ETO'!M429</f>
        <v>-</v>
      </c>
      <c r="N429" s="688" t="str">
        <f>IF('01. APC &amp; OPROC Manual Adj'!N429="-","-",
IF(ISNUMBER('01. APC &amp; OPROC Manual Adj'!N429),'01. APC &amp; OPROC Manual Adj'!N429*(1+VLOOKUP(LEFT($B429,2),'00. Adjustment factors'!$B$9:$M$51,N$1,FALSE)),
IF(ISNUMBER('01. APC &amp; OPROC ETO'!N429),'01. APC &amp; OPROC ETO'!N429*(1+VLOOKUP(LEFT($B429,2),'00. Adjustment factors'!$B$9:$M$51,N$1,FALSE)),"-")))</f>
        <v>-</v>
      </c>
      <c r="O429" s="688" t="str">
        <f>'01. APC &amp; OPROC ETO'!O429</f>
        <v/>
      </c>
      <c r="P429" s="690" t="str">
        <f>'01. APC &amp; OPROC ETO'!P429</f>
        <v/>
      </c>
      <c r="S429" s="359"/>
      <c r="T429" s="359"/>
    </row>
    <row r="430" spans="2:20" x14ac:dyDescent="0.2">
      <c r="B430" s="687" t="s">
        <v>716</v>
      </c>
      <c r="C430" s="636" t="s">
        <v>715</v>
      </c>
      <c r="D430" s="691" t="str">
        <f>IF('01. APC &amp; OPROC Manual Adj'!D430="-","-",
IF(ISNUMBER('01. APC &amp; OPROC Manual Adj'!D430),'01. APC &amp; OPROC Manual Adj'!D430*(1+VLOOKUP(LEFT($B430,2),'00. Adjustment factors'!$B$9:$M$51,D$1,FALSE)),
IF(ISNUMBER('01. APC &amp; OPROC ETO'!D430),'01. APC &amp; OPROC ETO'!D430*(1+VLOOKUP(LEFT($B430,2),'00. Adjustment factors'!$B$9:$M$51,D$1,FALSE)),"-")))</f>
        <v>-</v>
      </c>
      <c r="E430" s="688">
        <f>IF('01. APC &amp; OPROC Manual Adj'!E430="-","-",
IF(ISNUMBER('01. APC &amp; OPROC Manual Adj'!E430),'01. APC &amp; OPROC Manual Adj'!E430*(1+VLOOKUP(LEFT($B430,2),'00. Adjustment factors'!$B$9:$M$51,E$1,FALSE)),
IF(ISNUMBER('01. APC &amp; OPROC ETO'!E430),'01. APC &amp; OPROC ETO'!E430*(1+VLOOKUP(LEFT($B430,2),'00. Adjustment factors'!$B$9:$M$51,E$1,FALSE)),"-")))</f>
        <v>717.50430733150813</v>
      </c>
      <c r="F430" s="688" t="str">
        <f>IF('01. APC &amp; OPROC Manual Adj'!F430="-","-",
IF(ISNUMBER('01. APC &amp; OPROC Manual Adj'!F430),'01. APC &amp; OPROC Manual Adj'!F430*(1+VLOOKUP(LEFT($B430,2),'00. Adjustment factors'!$B$9:$M$51,F$1,FALSE)),
IF(ISNUMBER('01. APC &amp; OPROC ETO'!F430),'01. APC &amp; OPROC ETO'!F430*(1+VLOOKUP(LEFT($B430,2),'00. Adjustment factors'!$B$9:$M$51,F$1,FALSE)),"-")))</f>
        <v>-</v>
      </c>
      <c r="G430" s="688" t="str">
        <f>IF('01. APC &amp; OPROC Manual Adj'!G430="-","-",
IF(ISNUMBER('01. APC &amp; OPROC Manual Adj'!G430),'01. APC &amp; OPROC Manual Adj'!G430*(1+VLOOKUP(LEFT($B430,2),'00. Adjustment factors'!$B$9:$M$51,G$1,FALSE)),
IF(ISNUMBER('01. APC &amp; OPROC ETO'!G430),'01. APC &amp; OPROC ETO'!G430*(1+VLOOKUP(LEFT($B430,2),'00. Adjustment factors'!$B$9:$M$51,G$1,FALSE)),"-")))</f>
        <v>-</v>
      </c>
      <c r="H430" s="688">
        <f>IF('01. APC &amp; OPROC Manual Adj'!H430&lt;&gt;"",'01. APC &amp; OPROC Manual Adj'!H430,'01. APC &amp; OPROC ETO'!H430)</f>
        <v>5</v>
      </c>
      <c r="I430" s="688">
        <f>IF('01. APC &amp; OPROC Manual Adj'!I430="-","-",
IF(ISNUMBER('01. APC &amp; OPROC Manual Adj'!I430),'01. APC &amp; OPROC Manual Adj'!I430*(1+VLOOKUP(LEFT($B430,2),'00. Adjustment factors'!$B$9:$M$51,I$1,FALSE)),
IF(ISNUMBER('01. APC &amp; OPROC ETO'!I430),'01. APC &amp; OPROC ETO'!I430*(1+VLOOKUP(LEFT($B430,2),'00. Adjustment factors'!$B$9:$M$51,I$1,FALSE)),"-")))</f>
        <v>811.00345219623728</v>
      </c>
      <c r="J430" s="688">
        <f>IF('01. APC &amp; OPROC Manual Adj'!J430&lt;&gt;"",'01. APC &amp; OPROC Manual Adj'!J430,'01. APC &amp; OPROC ETO'!J430)</f>
        <v>5</v>
      </c>
      <c r="K430" s="688">
        <f>IF('01. APC &amp; OPROC Manual Adj'!K430="-","-",
IF(ISNUMBER('01. APC &amp; OPROC Manual Adj'!K430),'01. APC &amp; OPROC Manual Adj'!K430*(1+VLOOKUP(LEFT($B430,2),'00. Adjustment factors'!$B$9:$M$51,K$1,FALSE)),
IF(ISNUMBER('01. APC &amp; OPROC ETO'!K430),'01. APC &amp; OPROC ETO'!K430*(1+VLOOKUP(LEFT($B430,2),'00. Adjustment factors'!$B$9:$M$51,K$1,FALSE)),"-")))</f>
        <v>268.38388053469185</v>
      </c>
      <c r="L430" s="688" t="str">
        <f>'01. APC &amp; OPROC ETO'!L430</f>
        <v>No</v>
      </c>
      <c r="M430" s="689" t="str">
        <f>'01. APC &amp; OPROC ETO'!M430</f>
        <v>-</v>
      </c>
      <c r="N430" s="688" t="str">
        <f>IF('01. APC &amp; OPROC Manual Adj'!N430="-","-",
IF(ISNUMBER('01. APC &amp; OPROC Manual Adj'!N430),'01. APC &amp; OPROC Manual Adj'!N430*(1+VLOOKUP(LEFT($B430,2),'00. Adjustment factors'!$B$9:$M$51,N$1,FALSE)),
IF(ISNUMBER('01. APC &amp; OPROC ETO'!N430),'01. APC &amp; OPROC ETO'!N430*(1+VLOOKUP(LEFT($B430,2),'00. Adjustment factors'!$B$9:$M$51,N$1,FALSE)),"-")))</f>
        <v>-</v>
      </c>
      <c r="O430" s="688" t="str">
        <f>'01. APC &amp; OPROC ETO'!O430</f>
        <v/>
      </c>
      <c r="P430" s="690" t="str">
        <f>'01. APC &amp; OPROC ETO'!P430</f>
        <v/>
      </c>
      <c r="S430" s="359"/>
      <c r="T430" s="359"/>
    </row>
    <row r="431" spans="2:20" x14ac:dyDescent="0.2">
      <c r="B431" s="687" t="s">
        <v>714</v>
      </c>
      <c r="C431" s="636" t="s">
        <v>713</v>
      </c>
      <c r="D431" s="691" t="str">
        <f>IF('01. APC &amp; OPROC Manual Adj'!D431="-","-",
IF(ISNUMBER('01. APC &amp; OPROC Manual Adj'!D431),'01. APC &amp; OPROC Manual Adj'!D431*(1+VLOOKUP(LEFT($B431,2),'00. Adjustment factors'!$B$9:$M$51,D$1,FALSE)),
IF(ISNUMBER('01. APC &amp; OPROC ETO'!D431),'01. APC &amp; OPROC ETO'!D431*(1+VLOOKUP(LEFT($B431,2),'00. Adjustment factors'!$B$9:$M$51,D$1,FALSE)),"-")))</f>
        <v>-</v>
      </c>
      <c r="E431" s="688">
        <f>IF('01. APC &amp; OPROC Manual Adj'!E431="-","-",
IF(ISNUMBER('01. APC &amp; OPROC Manual Adj'!E431),'01. APC &amp; OPROC Manual Adj'!E431*(1+VLOOKUP(LEFT($B431,2),'00. Adjustment factors'!$B$9:$M$51,E$1,FALSE)),
IF(ISNUMBER('01. APC &amp; OPROC ETO'!E431),'01. APC &amp; OPROC ETO'!E431*(1+VLOOKUP(LEFT($B431,2),'00. Adjustment factors'!$B$9:$M$51,E$1,FALSE)),"-")))</f>
        <v>869.94856526313174</v>
      </c>
      <c r="F431" s="688" t="str">
        <f>IF('01. APC &amp; OPROC Manual Adj'!F431="-","-",
IF(ISNUMBER('01. APC &amp; OPROC Manual Adj'!F431),'01. APC &amp; OPROC Manual Adj'!F431*(1+VLOOKUP(LEFT($B431,2),'00. Adjustment factors'!$B$9:$M$51,F$1,FALSE)),
IF(ISNUMBER('01. APC &amp; OPROC ETO'!F431),'01. APC &amp; OPROC ETO'!F431*(1+VLOOKUP(LEFT($B431,2),'00. Adjustment factors'!$B$9:$M$51,F$1,FALSE)),"-")))</f>
        <v>-</v>
      </c>
      <c r="G431" s="688" t="str">
        <f>IF('01. APC &amp; OPROC Manual Adj'!G431="-","-",
IF(ISNUMBER('01. APC &amp; OPROC Manual Adj'!G431),'01. APC &amp; OPROC Manual Adj'!G431*(1+VLOOKUP(LEFT($B431,2),'00. Adjustment factors'!$B$9:$M$51,G$1,FALSE)),
IF(ISNUMBER('01. APC &amp; OPROC ETO'!G431),'01. APC &amp; OPROC ETO'!G431*(1+VLOOKUP(LEFT($B431,2),'00. Adjustment factors'!$B$9:$M$51,G$1,FALSE)),"-")))</f>
        <v>-</v>
      </c>
      <c r="H431" s="688">
        <f>IF('01. APC &amp; OPROC Manual Adj'!H431&lt;&gt;"",'01. APC &amp; OPROC Manual Adj'!H431,'01. APC &amp; OPROC ETO'!H431)</f>
        <v>5</v>
      </c>
      <c r="I431" s="688">
        <f>IF('01. APC &amp; OPROC Manual Adj'!I431="-","-",
IF(ISNUMBER('01. APC &amp; OPROC Manual Adj'!I431),'01. APC &amp; OPROC Manual Adj'!I431*(1+VLOOKUP(LEFT($B431,2),'00. Adjustment factors'!$B$9:$M$51,I$1,FALSE)),
IF(ISNUMBER('01. APC &amp; OPROC ETO'!I431),'01. APC &amp; OPROC ETO'!I431*(1+VLOOKUP(LEFT($B431,2),'00. Adjustment factors'!$B$9:$M$51,I$1,FALSE)),"-")))</f>
        <v>1287.6458319957803</v>
      </c>
      <c r="J431" s="688">
        <f>IF('01. APC &amp; OPROC Manual Adj'!J431&lt;&gt;"",'01. APC &amp; OPROC Manual Adj'!J431,'01. APC &amp; OPROC ETO'!J431)</f>
        <v>5</v>
      </c>
      <c r="K431" s="688">
        <f>IF('01. APC &amp; OPROC Manual Adj'!K431="-","-",
IF(ISNUMBER('01. APC &amp; OPROC Manual Adj'!K431),'01. APC &amp; OPROC Manual Adj'!K431*(1+VLOOKUP(LEFT($B431,2),'00. Adjustment factors'!$B$9:$M$51,K$1,FALSE)),
IF(ISNUMBER('01. APC &amp; OPROC ETO'!K431),'01. APC &amp; OPROC ETO'!K431*(1+VLOOKUP(LEFT($B431,2),'00. Adjustment factors'!$B$9:$M$51,K$1,FALSE)),"-")))</f>
        <v>268.38388053469185</v>
      </c>
      <c r="L431" s="688" t="str">
        <f>'01. APC &amp; OPROC ETO'!L431</f>
        <v>No</v>
      </c>
      <c r="M431" s="689" t="str">
        <f>'01. APC &amp; OPROC ETO'!M431</f>
        <v>-</v>
      </c>
      <c r="N431" s="688" t="str">
        <f>IF('01. APC &amp; OPROC Manual Adj'!N431="-","-",
IF(ISNUMBER('01. APC &amp; OPROC Manual Adj'!N431),'01. APC &amp; OPROC Manual Adj'!N431*(1+VLOOKUP(LEFT($B431,2),'00. Adjustment factors'!$B$9:$M$51,N$1,FALSE)),
IF(ISNUMBER('01. APC &amp; OPROC ETO'!N431),'01. APC &amp; OPROC ETO'!N431*(1+VLOOKUP(LEFT($B431,2),'00. Adjustment factors'!$B$9:$M$51,N$1,FALSE)),"-")))</f>
        <v>-</v>
      </c>
      <c r="O431" s="688" t="str">
        <f>'01. APC &amp; OPROC ETO'!O431</f>
        <v/>
      </c>
      <c r="P431" s="690" t="str">
        <f>'01. APC &amp; OPROC ETO'!P431</f>
        <v/>
      </c>
      <c r="S431" s="359"/>
      <c r="T431" s="359"/>
    </row>
    <row r="432" spans="2:20" x14ac:dyDescent="0.2">
      <c r="B432" s="687" t="s">
        <v>1208</v>
      </c>
      <c r="C432" s="636" t="s">
        <v>2376</v>
      </c>
      <c r="D432" s="691">
        <f>IF('01. APC &amp; OPROC Manual Adj'!D432="-","-",
IF(ISNUMBER('01. APC &amp; OPROC Manual Adj'!D432),'01. APC &amp; OPROC Manual Adj'!D432*(1+VLOOKUP(LEFT($B432,2),'00. Adjustment factors'!$B$9:$M$51,D$1,FALSE)),
IF(ISNUMBER('01. APC &amp; OPROC ETO'!D432),'01. APC &amp; OPROC ETO'!D432*(1+VLOOKUP(LEFT($B432,2),'00. Adjustment factors'!$B$9:$M$51,D$1,FALSE)),"-")))</f>
        <v>242.89451763772018</v>
      </c>
      <c r="E432" s="688">
        <f>IF('01. APC &amp; OPROC Manual Adj'!E432="-","-",
IF(ISNUMBER('01. APC &amp; OPROC Manual Adj'!E432),'01. APC &amp; OPROC Manual Adj'!E432*(1+VLOOKUP(LEFT($B432,2),'00. Adjustment factors'!$B$9:$M$51,E$1,FALSE)),
IF(ISNUMBER('01. APC &amp; OPROC ETO'!E432),'01. APC &amp; OPROC ETO'!E432*(1+VLOOKUP(LEFT($B432,2),'00. Adjustment factors'!$B$9:$M$51,E$1,FALSE)),"-")))</f>
        <v>242.89451763772018</v>
      </c>
      <c r="F432" s="688" t="str">
        <f>IF('01. APC &amp; OPROC Manual Adj'!F432="-","-",
IF(ISNUMBER('01. APC &amp; OPROC Manual Adj'!F432),'01. APC &amp; OPROC Manual Adj'!F432*(1+VLOOKUP(LEFT($B432,2),'00. Adjustment factors'!$B$9:$M$51,F$1,FALSE)),
IF(ISNUMBER('01. APC &amp; OPROC ETO'!F432),'01. APC &amp; OPROC ETO'!F432*(1+VLOOKUP(LEFT($B432,2),'00. Adjustment factors'!$B$9:$M$51,F$1,FALSE)),"-")))</f>
        <v>-</v>
      </c>
      <c r="G432" s="688" t="str">
        <f>IF('01. APC &amp; OPROC Manual Adj'!G432="-","-",
IF(ISNUMBER('01. APC &amp; OPROC Manual Adj'!G432),'01. APC &amp; OPROC Manual Adj'!G432*(1+VLOOKUP(LEFT($B432,2),'00. Adjustment factors'!$B$9:$M$51,G$1,FALSE)),
IF(ISNUMBER('01. APC &amp; OPROC ETO'!G432),'01. APC &amp; OPROC ETO'!G432*(1+VLOOKUP(LEFT($B432,2),'00. Adjustment factors'!$B$9:$M$51,G$1,FALSE)),"-")))</f>
        <v>-</v>
      </c>
      <c r="H432" s="688">
        <f>IF('01. APC &amp; OPROC Manual Adj'!H432&lt;&gt;"",'01. APC &amp; OPROC Manual Adj'!H432,'01. APC &amp; OPROC ETO'!H432)</f>
        <v>5</v>
      </c>
      <c r="I432" s="688">
        <f>IF('01. APC &amp; OPROC Manual Adj'!I432="-","-",
IF(ISNUMBER('01. APC &amp; OPROC Manual Adj'!I432),'01. APC &amp; OPROC Manual Adj'!I432*(1+VLOOKUP(LEFT($B432,2),'00. Adjustment factors'!$B$9:$M$51,I$1,FALSE)),
IF(ISNUMBER('01. APC &amp; OPROC ETO'!I432),'01. APC &amp; OPROC ETO'!I432*(1+VLOOKUP(LEFT($B432,2),'00. Adjustment factors'!$B$9:$M$51,I$1,FALSE)),"-")))</f>
        <v>504.08234622723523</v>
      </c>
      <c r="J432" s="688">
        <f>IF('01. APC &amp; OPROC Manual Adj'!J432&lt;&gt;"",'01. APC &amp; OPROC Manual Adj'!J432,'01. APC &amp; OPROC ETO'!J432)</f>
        <v>5</v>
      </c>
      <c r="K432" s="688">
        <f>IF('01. APC &amp; OPROC Manual Adj'!K432="-","-",
IF(ISNUMBER('01. APC &amp; OPROC Manual Adj'!K432),'01. APC &amp; OPROC Manual Adj'!K432*(1+VLOOKUP(LEFT($B432,2),'00. Adjustment factors'!$B$9:$M$51,K$1,FALSE)),
IF(ISNUMBER('01. APC &amp; OPROC ETO'!K432),'01. APC &amp; OPROC ETO'!K432*(1+VLOOKUP(LEFT($B432,2),'00. Adjustment factors'!$B$9:$M$51,K$1,FALSE)),"-")))</f>
        <v>208.5597225610324</v>
      </c>
      <c r="L432" s="688" t="str">
        <f>'01. APC &amp; OPROC ETO'!L432</f>
        <v>No</v>
      </c>
      <c r="M432" s="689" t="str">
        <f>'01. APC &amp; OPROC ETO'!M432</f>
        <v>-</v>
      </c>
      <c r="N432" s="688" t="str">
        <f>IF('01. APC &amp; OPROC Manual Adj'!N432="-","-",
IF(ISNUMBER('01. APC &amp; OPROC Manual Adj'!N432),'01. APC &amp; OPROC Manual Adj'!N432*(1+VLOOKUP(LEFT($B432,2),'00. Adjustment factors'!$B$9:$M$51,N$1,FALSE)),
IF(ISNUMBER('01. APC &amp; OPROC ETO'!N432),'01. APC &amp; OPROC ETO'!N432*(1+VLOOKUP(LEFT($B432,2),'00. Adjustment factors'!$B$9:$M$51,N$1,FALSE)),"-")))</f>
        <v>-</v>
      </c>
      <c r="O432" s="688" t="str">
        <f>'01. APC &amp; OPROC ETO'!O432</f>
        <v/>
      </c>
      <c r="P432" s="690" t="str">
        <f>'01. APC &amp; OPROC ETO'!P432</f>
        <v/>
      </c>
      <c r="S432" s="359"/>
      <c r="T432" s="359"/>
    </row>
    <row r="433" spans="2:20" x14ac:dyDescent="0.2">
      <c r="B433" s="687" t="s">
        <v>1209</v>
      </c>
      <c r="C433" s="636" t="s">
        <v>2377</v>
      </c>
      <c r="D433" s="691">
        <f>IF('01. APC &amp; OPROC Manual Adj'!D433="-","-",
IF(ISNUMBER('01. APC &amp; OPROC Manual Adj'!D433),'01. APC &amp; OPROC Manual Adj'!D433*(1+VLOOKUP(LEFT($B433,2),'00. Adjustment factors'!$B$9:$M$51,D$1,FALSE)),
IF(ISNUMBER('01. APC &amp; OPROC ETO'!D433),'01. APC &amp; OPROC ETO'!D433*(1+VLOOKUP(LEFT($B433,2),'00. Adjustment factors'!$B$9:$M$51,D$1,FALSE)),"-")))</f>
        <v>356.71956355999913</v>
      </c>
      <c r="E433" s="688">
        <f>IF('01. APC &amp; OPROC Manual Adj'!E433="-","-",
IF(ISNUMBER('01. APC &amp; OPROC Manual Adj'!E433),'01. APC &amp; OPROC Manual Adj'!E433*(1+VLOOKUP(LEFT($B433,2),'00. Adjustment factors'!$B$9:$M$51,E$1,FALSE)),
IF(ISNUMBER('01. APC &amp; OPROC ETO'!E433),'01. APC &amp; OPROC ETO'!E433*(1+VLOOKUP(LEFT($B433,2),'00. Adjustment factors'!$B$9:$M$51,E$1,FALSE)),"-")))</f>
        <v>356.71956355999913</v>
      </c>
      <c r="F433" s="688" t="str">
        <f>IF('01. APC &amp; OPROC Manual Adj'!F433="-","-",
IF(ISNUMBER('01. APC &amp; OPROC Manual Adj'!F433),'01. APC &amp; OPROC Manual Adj'!F433*(1+VLOOKUP(LEFT($B433,2),'00. Adjustment factors'!$B$9:$M$51,F$1,FALSE)),
IF(ISNUMBER('01. APC &amp; OPROC ETO'!F433),'01. APC &amp; OPROC ETO'!F433*(1+VLOOKUP(LEFT($B433,2),'00. Adjustment factors'!$B$9:$M$51,F$1,FALSE)),"-")))</f>
        <v>-</v>
      </c>
      <c r="G433" s="688" t="str">
        <f>IF('01. APC &amp; OPROC Manual Adj'!G433="-","-",
IF(ISNUMBER('01. APC &amp; OPROC Manual Adj'!G433),'01. APC &amp; OPROC Manual Adj'!G433*(1+VLOOKUP(LEFT($B433,2),'00. Adjustment factors'!$B$9:$M$51,G$1,FALSE)),
IF(ISNUMBER('01. APC &amp; OPROC ETO'!G433),'01. APC &amp; OPROC ETO'!G433*(1+VLOOKUP(LEFT($B433,2),'00. Adjustment factors'!$B$9:$M$51,G$1,FALSE)),"-")))</f>
        <v>-</v>
      </c>
      <c r="H433" s="688">
        <f>IF('01. APC &amp; OPROC Manual Adj'!H433&lt;&gt;"",'01. APC &amp; OPROC Manual Adj'!H433,'01. APC &amp; OPROC ETO'!H433)</f>
        <v>5</v>
      </c>
      <c r="I433" s="688">
        <f>IF('01. APC &amp; OPROC Manual Adj'!I433="-","-",
IF(ISNUMBER('01. APC &amp; OPROC Manual Adj'!I433),'01. APC &amp; OPROC Manual Adj'!I433*(1+VLOOKUP(LEFT($B433,2),'00. Adjustment factors'!$B$9:$M$51,I$1,FALSE)),
IF(ISNUMBER('01. APC &amp; OPROC ETO'!I433),'01. APC &amp; OPROC ETO'!I433*(1+VLOOKUP(LEFT($B433,2),'00. Adjustment factors'!$B$9:$M$51,I$1,FALSE)),"-")))</f>
        <v>767.30276492250516</v>
      </c>
      <c r="J433" s="688">
        <f>IF('01. APC &amp; OPROC Manual Adj'!J433&lt;&gt;"",'01. APC &amp; OPROC Manual Adj'!J433,'01. APC &amp; OPROC ETO'!J433)</f>
        <v>5</v>
      </c>
      <c r="K433" s="688">
        <f>IF('01. APC &amp; OPROC Manual Adj'!K433="-","-",
IF(ISNUMBER('01. APC &amp; OPROC Manual Adj'!K433),'01. APC &amp; OPROC Manual Adj'!K433*(1+VLOOKUP(LEFT($B433,2),'00. Adjustment factors'!$B$9:$M$51,K$1,FALSE)),
IF(ISNUMBER('01. APC &amp; OPROC ETO'!K433),'01. APC &amp; OPROC ETO'!K433*(1+VLOOKUP(LEFT($B433,2),'00. Adjustment factors'!$B$9:$M$51,K$1,FALSE)),"-")))</f>
        <v>208.5597225610324</v>
      </c>
      <c r="L433" s="688" t="str">
        <f>'01. APC &amp; OPROC ETO'!L433</f>
        <v>No</v>
      </c>
      <c r="M433" s="689" t="str">
        <f>'01. APC &amp; OPROC ETO'!M433</f>
        <v>-</v>
      </c>
      <c r="N433" s="688" t="str">
        <f>IF('01. APC &amp; OPROC Manual Adj'!N433="-","-",
IF(ISNUMBER('01. APC &amp; OPROC Manual Adj'!N433),'01. APC &amp; OPROC Manual Adj'!N433*(1+VLOOKUP(LEFT($B433,2),'00. Adjustment factors'!$B$9:$M$51,N$1,FALSE)),
IF(ISNUMBER('01. APC &amp; OPROC ETO'!N433),'01. APC &amp; OPROC ETO'!N433*(1+VLOOKUP(LEFT($B433,2),'00. Adjustment factors'!$B$9:$M$51,N$1,FALSE)),"-")))</f>
        <v>-</v>
      </c>
      <c r="O433" s="688">
        <f>'01. APC &amp; OPROC ETO'!O433</f>
        <v>1</v>
      </c>
      <c r="P433" s="690" t="str">
        <f>'01. APC &amp; OPROC ETO'!P433</f>
        <v>HRG</v>
      </c>
      <c r="S433" s="359"/>
      <c r="T433" s="359"/>
    </row>
    <row r="434" spans="2:20" x14ac:dyDescent="0.2">
      <c r="B434" s="687" t="s">
        <v>1210</v>
      </c>
      <c r="C434" s="636" t="s">
        <v>2378</v>
      </c>
      <c r="D434" s="691">
        <f>IF('01. APC &amp; OPROC Manual Adj'!D434="-","-",
IF(ISNUMBER('01. APC &amp; OPROC Manual Adj'!D434),'01. APC &amp; OPROC Manual Adj'!D434*(1+VLOOKUP(LEFT($B434,2),'00. Adjustment factors'!$B$9:$M$51,D$1,FALSE)),
IF(ISNUMBER('01. APC &amp; OPROC ETO'!D434),'01. APC &amp; OPROC ETO'!D434*(1+VLOOKUP(LEFT($B434,2),'00. Adjustment factors'!$B$9:$M$51,D$1,FALSE)),"-")))</f>
        <v>375.01287451179394</v>
      </c>
      <c r="E434" s="688">
        <f>IF('01. APC &amp; OPROC Manual Adj'!E434="-","-",
IF(ISNUMBER('01. APC &amp; OPROC Manual Adj'!E434),'01. APC &amp; OPROC Manual Adj'!E434*(1+VLOOKUP(LEFT($B434,2),'00. Adjustment factors'!$B$9:$M$51,E$1,FALSE)),
IF(ISNUMBER('01. APC &amp; OPROC ETO'!E434),'01. APC &amp; OPROC ETO'!E434*(1+VLOOKUP(LEFT($B434,2),'00. Adjustment factors'!$B$9:$M$51,E$1,FALSE)),"-")))</f>
        <v>375.01287451179394</v>
      </c>
      <c r="F434" s="688" t="str">
        <f>IF('01. APC &amp; OPROC Manual Adj'!F434="-","-",
IF(ISNUMBER('01. APC &amp; OPROC Manual Adj'!F434),'01. APC &amp; OPROC Manual Adj'!F434*(1+VLOOKUP(LEFT($B434,2),'00. Adjustment factors'!$B$9:$M$51,F$1,FALSE)),
IF(ISNUMBER('01. APC &amp; OPROC ETO'!F434),'01. APC &amp; OPROC ETO'!F434*(1+VLOOKUP(LEFT($B434,2),'00. Adjustment factors'!$B$9:$M$51,F$1,FALSE)),"-")))</f>
        <v>-</v>
      </c>
      <c r="G434" s="688" t="str">
        <f>IF('01. APC &amp; OPROC Manual Adj'!G434="-","-",
IF(ISNUMBER('01. APC &amp; OPROC Manual Adj'!G434),'01. APC &amp; OPROC Manual Adj'!G434*(1+VLOOKUP(LEFT($B434,2),'00. Adjustment factors'!$B$9:$M$51,G$1,FALSE)),
IF(ISNUMBER('01. APC &amp; OPROC ETO'!G434),'01. APC &amp; OPROC ETO'!G434*(1+VLOOKUP(LEFT($B434,2),'00. Adjustment factors'!$B$9:$M$51,G$1,FALSE)),"-")))</f>
        <v>-</v>
      </c>
      <c r="H434" s="688">
        <f>IF('01. APC &amp; OPROC Manual Adj'!H434&lt;&gt;"",'01. APC &amp; OPROC Manual Adj'!H434,'01. APC &amp; OPROC ETO'!H434)</f>
        <v>5</v>
      </c>
      <c r="I434" s="688">
        <f>IF('01. APC &amp; OPROC Manual Adj'!I434="-","-",
IF(ISNUMBER('01. APC &amp; OPROC Manual Adj'!I434),'01. APC &amp; OPROC Manual Adj'!I434*(1+VLOOKUP(LEFT($B434,2),'00. Adjustment factors'!$B$9:$M$51,I$1,FALSE)),
IF(ISNUMBER('01. APC &amp; OPROC ETO'!I434),'01. APC &amp; OPROC ETO'!I434*(1+VLOOKUP(LEFT($B434,2),'00. Adjustment factors'!$B$9:$M$51,I$1,FALSE)),"-")))</f>
        <v>778.48201050415764</v>
      </c>
      <c r="J434" s="688">
        <f>IF('01. APC &amp; OPROC Manual Adj'!J434&lt;&gt;"",'01. APC &amp; OPROC Manual Adj'!J434,'01. APC &amp; OPROC ETO'!J434)</f>
        <v>5</v>
      </c>
      <c r="K434" s="688">
        <f>IF('01. APC &amp; OPROC Manual Adj'!K434="-","-",
IF(ISNUMBER('01. APC &amp; OPROC Manual Adj'!K434),'01. APC &amp; OPROC Manual Adj'!K434*(1+VLOOKUP(LEFT($B434,2),'00. Adjustment factors'!$B$9:$M$51,K$1,FALSE)),
IF(ISNUMBER('01. APC &amp; OPROC ETO'!K434),'01. APC &amp; OPROC ETO'!K434*(1+VLOOKUP(LEFT($B434,2),'00. Adjustment factors'!$B$9:$M$51,K$1,FALSE)),"-")))</f>
        <v>208.5597225610324</v>
      </c>
      <c r="L434" s="688" t="str">
        <f>'01. APC &amp; OPROC ETO'!L434</f>
        <v>No</v>
      </c>
      <c r="M434" s="689" t="str">
        <f>'01. APC &amp; OPROC ETO'!M434</f>
        <v>-</v>
      </c>
      <c r="N434" s="688" t="str">
        <f>IF('01. APC &amp; OPROC Manual Adj'!N434="-","-",
IF(ISNUMBER('01. APC &amp; OPROC Manual Adj'!N434),'01. APC &amp; OPROC Manual Adj'!N434*(1+VLOOKUP(LEFT($B434,2),'00. Adjustment factors'!$B$9:$M$51,N$1,FALSE)),
IF(ISNUMBER('01. APC &amp; OPROC ETO'!N434),'01. APC &amp; OPROC ETO'!N434*(1+VLOOKUP(LEFT($B434,2),'00. Adjustment factors'!$B$9:$M$51,N$1,FALSE)),"-")))</f>
        <v>-</v>
      </c>
      <c r="O434" s="688">
        <f>'01. APC &amp; OPROC ETO'!O434</f>
        <v>1</v>
      </c>
      <c r="P434" s="690" t="str">
        <f>'01. APC &amp; OPROC ETO'!P434</f>
        <v>HRG</v>
      </c>
      <c r="S434" s="359"/>
      <c r="T434" s="359"/>
    </row>
    <row r="435" spans="2:20" x14ac:dyDescent="0.2">
      <c r="B435" s="687" t="s">
        <v>712</v>
      </c>
      <c r="C435" s="636" t="s">
        <v>711</v>
      </c>
      <c r="D435" s="691" t="str">
        <f>IF('01. APC &amp; OPROC Manual Adj'!D435="-","-",
IF(ISNUMBER('01. APC &amp; OPROC Manual Adj'!D435),'01. APC &amp; OPROC Manual Adj'!D435*(1+VLOOKUP(LEFT($B435,2),'00. Adjustment factors'!$B$9:$M$51,D$1,FALSE)),
IF(ISNUMBER('01. APC &amp; OPROC ETO'!D435),'01. APC &amp; OPROC ETO'!D435*(1+VLOOKUP(LEFT($B435,2),'00. Adjustment factors'!$B$9:$M$51,D$1,FALSE)),"-")))</f>
        <v>-</v>
      </c>
      <c r="E435" s="688">
        <f>IF('01. APC &amp; OPROC Manual Adj'!E435="-","-",
IF(ISNUMBER('01. APC &amp; OPROC Manual Adj'!E435),'01. APC &amp; OPROC Manual Adj'!E435*(1+VLOOKUP(LEFT($B435,2),'00. Adjustment factors'!$B$9:$M$51,E$1,FALSE)),
IF(ISNUMBER('01. APC &amp; OPROC ETO'!E435),'01. APC &amp; OPROC ETO'!E435*(1+VLOOKUP(LEFT($B435,2),'00. Adjustment factors'!$B$9:$M$51,E$1,FALSE)),"-")))</f>
        <v>863.85079494586682</v>
      </c>
      <c r="F435" s="688" t="str">
        <f>IF('01. APC &amp; OPROC Manual Adj'!F435="-","-",
IF(ISNUMBER('01. APC &amp; OPROC Manual Adj'!F435),'01. APC &amp; OPROC Manual Adj'!F435*(1+VLOOKUP(LEFT($B435,2),'00. Adjustment factors'!$B$9:$M$51,F$1,FALSE)),
IF(ISNUMBER('01. APC &amp; OPROC ETO'!F435),'01. APC &amp; OPROC ETO'!F435*(1+VLOOKUP(LEFT($B435,2),'00. Adjustment factors'!$B$9:$M$51,F$1,FALSE)),"-")))</f>
        <v>-</v>
      </c>
      <c r="G435" s="688" t="str">
        <f>IF('01. APC &amp; OPROC Manual Adj'!G435="-","-",
IF(ISNUMBER('01. APC &amp; OPROC Manual Adj'!G435),'01. APC &amp; OPROC Manual Adj'!G435*(1+VLOOKUP(LEFT($B435,2),'00. Adjustment factors'!$B$9:$M$51,G$1,FALSE)),
IF(ISNUMBER('01. APC &amp; OPROC ETO'!G435),'01. APC &amp; OPROC ETO'!G435*(1+VLOOKUP(LEFT($B435,2),'00. Adjustment factors'!$B$9:$M$51,G$1,FALSE)),"-")))</f>
        <v>-</v>
      </c>
      <c r="H435" s="688">
        <f>IF('01. APC &amp; OPROC Manual Adj'!H435&lt;&gt;"",'01. APC &amp; OPROC Manual Adj'!H435,'01. APC &amp; OPROC ETO'!H435)</f>
        <v>5</v>
      </c>
      <c r="I435" s="688">
        <f>IF('01. APC &amp; OPROC Manual Adj'!I435="-","-",
IF(ISNUMBER('01. APC &amp; OPROC Manual Adj'!I435),'01. APC &amp; OPROC Manual Adj'!I435*(1+VLOOKUP(LEFT($B435,2),'00. Adjustment factors'!$B$9:$M$51,I$1,FALSE)),
IF(ISNUMBER('01. APC &amp; OPROC ETO'!I435),'01. APC &amp; OPROC ETO'!I435*(1+VLOOKUP(LEFT($B435,2),'00. Adjustment factors'!$B$9:$M$51,I$1,FALSE)),"-")))</f>
        <v>893.32335147931406</v>
      </c>
      <c r="J435" s="688">
        <f>IF('01. APC &amp; OPROC Manual Adj'!J435&lt;&gt;"",'01. APC &amp; OPROC Manual Adj'!J435,'01. APC &amp; OPROC ETO'!J435)</f>
        <v>5</v>
      </c>
      <c r="K435" s="688">
        <f>IF('01. APC &amp; OPROC Manual Adj'!K435="-","-",
IF(ISNUMBER('01. APC &amp; OPROC Manual Adj'!K435),'01. APC &amp; OPROC Manual Adj'!K435*(1+VLOOKUP(LEFT($B435,2),'00. Adjustment factors'!$B$9:$M$51,K$1,FALSE)),
IF(ISNUMBER('01. APC &amp; OPROC ETO'!K435),'01. APC &amp; OPROC ETO'!K435*(1+VLOOKUP(LEFT($B435,2),'00. Adjustment factors'!$B$9:$M$51,K$1,FALSE)),"-")))</f>
        <v>268.38388053469185</v>
      </c>
      <c r="L435" s="688" t="str">
        <f>'01. APC &amp; OPROC ETO'!L435</f>
        <v>No</v>
      </c>
      <c r="M435" s="689" t="str">
        <f>'01. APC &amp; OPROC ETO'!M435</f>
        <v>-</v>
      </c>
      <c r="N435" s="688" t="str">
        <f>IF('01. APC &amp; OPROC Manual Adj'!N435="-","-",
IF(ISNUMBER('01. APC &amp; OPROC Manual Adj'!N435),'01. APC &amp; OPROC Manual Adj'!N435*(1+VLOOKUP(LEFT($B435,2),'00. Adjustment factors'!$B$9:$M$51,N$1,FALSE)),
IF(ISNUMBER('01. APC &amp; OPROC ETO'!N435),'01. APC &amp; OPROC ETO'!N435*(1+VLOOKUP(LEFT($B435,2),'00. Adjustment factors'!$B$9:$M$51,N$1,FALSE)),"-")))</f>
        <v>-</v>
      </c>
      <c r="O435" s="688" t="str">
        <f>'01. APC &amp; OPROC ETO'!O435</f>
        <v/>
      </c>
      <c r="P435" s="690" t="str">
        <f>'01. APC &amp; OPROC ETO'!P435</f>
        <v/>
      </c>
      <c r="S435" s="359"/>
      <c r="T435" s="359"/>
    </row>
    <row r="436" spans="2:20" x14ac:dyDescent="0.2">
      <c r="B436" s="687" t="s">
        <v>710</v>
      </c>
      <c r="C436" s="636" t="s">
        <v>709</v>
      </c>
      <c r="D436" s="691" t="str">
        <f>IF('01. APC &amp; OPROC Manual Adj'!D436="-","-",
IF(ISNUMBER('01. APC &amp; OPROC Manual Adj'!D436),'01. APC &amp; OPROC Manual Adj'!D436*(1+VLOOKUP(LEFT($B436,2),'00. Adjustment factors'!$B$9:$M$51,D$1,FALSE)),
IF(ISNUMBER('01. APC &amp; OPROC ETO'!D436),'01. APC &amp; OPROC ETO'!D436*(1+VLOOKUP(LEFT($B436,2),'00. Adjustment factors'!$B$9:$M$51,D$1,FALSE)),"-")))</f>
        <v>-</v>
      </c>
      <c r="E436" s="688">
        <f>IF('01. APC &amp; OPROC Manual Adj'!E436="-","-",
IF(ISNUMBER('01. APC &amp; OPROC Manual Adj'!E436),'01. APC &amp; OPROC Manual Adj'!E436*(1+VLOOKUP(LEFT($B436,2),'00. Adjustment factors'!$B$9:$M$51,E$1,FALSE)),
IF(ISNUMBER('01. APC &amp; OPROC ETO'!E436),'01. APC &amp; OPROC ETO'!E436*(1+VLOOKUP(LEFT($B436,2),'00. Adjustment factors'!$B$9:$M$51,E$1,FALSE)),"-")))</f>
        <v>984.78990623828815</v>
      </c>
      <c r="F436" s="688" t="str">
        <f>IF('01. APC &amp; OPROC Manual Adj'!F436="-","-",
IF(ISNUMBER('01. APC &amp; OPROC Manual Adj'!F436),'01. APC &amp; OPROC Manual Adj'!F436*(1+VLOOKUP(LEFT($B436,2),'00. Adjustment factors'!$B$9:$M$51,F$1,FALSE)),
IF(ISNUMBER('01. APC &amp; OPROC ETO'!F436),'01. APC &amp; OPROC ETO'!F436*(1+VLOOKUP(LEFT($B436,2),'00. Adjustment factors'!$B$9:$M$51,F$1,FALSE)),"-")))</f>
        <v>-</v>
      </c>
      <c r="G436" s="688" t="str">
        <f>IF('01. APC &amp; OPROC Manual Adj'!G436="-","-",
IF(ISNUMBER('01. APC &amp; OPROC Manual Adj'!G436),'01. APC &amp; OPROC Manual Adj'!G436*(1+VLOOKUP(LEFT($B436,2),'00. Adjustment factors'!$B$9:$M$51,G$1,FALSE)),
IF(ISNUMBER('01. APC &amp; OPROC ETO'!G436),'01. APC &amp; OPROC ETO'!G436*(1+VLOOKUP(LEFT($B436,2),'00. Adjustment factors'!$B$9:$M$51,G$1,FALSE)),"-")))</f>
        <v>-</v>
      </c>
      <c r="H436" s="688">
        <f>IF('01. APC &amp; OPROC Manual Adj'!H436&lt;&gt;"",'01. APC &amp; OPROC Manual Adj'!H436,'01. APC &amp; OPROC ETO'!H436)</f>
        <v>5</v>
      </c>
      <c r="I436" s="688">
        <f>IF('01. APC &amp; OPROC Manual Adj'!I436="-","-",
IF(ISNUMBER('01. APC &amp; OPROC Manual Adj'!I436),'01. APC &amp; OPROC Manual Adj'!I436*(1+VLOOKUP(LEFT($B436,2),'00. Adjustment factors'!$B$9:$M$51,I$1,FALSE)),
IF(ISNUMBER('01. APC &amp; OPROC ETO'!I436),'01. APC &amp; OPROC ETO'!I436*(1+VLOOKUP(LEFT($B436,2),'00. Adjustment factors'!$B$9:$M$51,I$1,FALSE)),"-")))</f>
        <v>842.50859883543944</v>
      </c>
      <c r="J436" s="688">
        <f>IF('01. APC &amp; OPROC Manual Adj'!J436&lt;&gt;"",'01. APC &amp; OPROC Manual Adj'!J436,'01. APC &amp; OPROC ETO'!J436)</f>
        <v>5</v>
      </c>
      <c r="K436" s="688">
        <f>IF('01. APC &amp; OPROC Manual Adj'!K436="-","-",
IF(ISNUMBER('01. APC &amp; OPROC Manual Adj'!K436),'01. APC &amp; OPROC Manual Adj'!K436*(1+VLOOKUP(LEFT($B436,2),'00. Adjustment factors'!$B$9:$M$51,K$1,FALSE)),
IF(ISNUMBER('01. APC &amp; OPROC ETO'!K436),'01. APC &amp; OPROC ETO'!K436*(1+VLOOKUP(LEFT($B436,2),'00. Adjustment factors'!$B$9:$M$51,K$1,FALSE)),"-")))</f>
        <v>268.38388053469185</v>
      </c>
      <c r="L436" s="688" t="str">
        <f>'01. APC &amp; OPROC ETO'!L436</f>
        <v>No</v>
      </c>
      <c r="M436" s="689" t="str">
        <f>'01. APC &amp; OPROC ETO'!M436</f>
        <v>-</v>
      </c>
      <c r="N436" s="688" t="str">
        <f>IF('01. APC &amp; OPROC Manual Adj'!N436="-","-",
IF(ISNUMBER('01. APC &amp; OPROC Manual Adj'!N436),'01. APC &amp; OPROC Manual Adj'!N436*(1+VLOOKUP(LEFT($B436,2),'00. Adjustment factors'!$B$9:$M$51,N$1,FALSE)),
IF(ISNUMBER('01. APC &amp; OPROC ETO'!N436),'01. APC &amp; OPROC ETO'!N436*(1+VLOOKUP(LEFT($B436,2),'00. Adjustment factors'!$B$9:$M$51,N$1,FALSE)),"-")))</f>
        <v>-</v>
      </c>
      <c r="O436" s="688" t="str">
        <f>'01. APC &amp; OPROC ETO'!O436</f>
        <v/>
      </c>
      <c r="P436" s="690" t="str">
        <f>'01. APC &amp; OPROC ETO'!P436</f>
        <v/>
      </c>
      <c r="S436" s="359"/>
      <c r="T436" s="359"/>
    </row>
    <row r="437" spans="2:20" x14ac:dyDescent="0.2">
      <c r="B437" s="687" t="s">
        <v>1211</v>
      </c>
      <c r="C437" s="636" t="s">
        <v>2379</v>
      </c>
      <c r="D437" s="691" t="str">
        <f>IF('01. APC &amp; OPROC Manual Adj'!D437="-","-",
IF(ISNUMBER('01. APC &amp; OPROC Manual Adj'!D437),'01. APC &amp; OPROC Manual Adj'!D437*(1+VLOOKUP(LEFT($B437,2),'00. Adjustment factors'!$B$9:$M$51,D$1,FALSE)),
IF(ISNUMBER('01. APC &amp; OPROC ETO'!D437),'01. APC &amp; OPROC ETO'!D437*(1+VLOOKUP(LEFT($B437,2),'00. Adjustment factors'!$B$9:$M$51,D$1,FALSE)),"-")))</f>
        <v>-</v>
      </c>
      <c r="E437" s="688">
        <f>IF('01. APC &amp; OPROC Manual Adj'!E437="-","-",
IF(ISNUMBER('01. APC &amp; OPROC Manual Adj'!E437),'01. APC &amp; OPROC Manual Adj'!E437*(1+VLOOKUP(LEFT($B437,2),'00. Adjustment factors'!$B$9:$M$51,E$1,FALSE)),
IF(ISNUMBER('01. APC &amp; OPROC ETO'!E437),'01. APC &amp; OPROC ETO'!E437*(1+VLOOKUP(LEFT($B437,2),'00. Adjustment factors'!$B$9:$M$51,E$1,FALSE)),"-")))</f>
        <v>513.22900170313267</v>
      </c>
      <c r="F437" s="688" t="str">
        <f>IF('01. APC &amp; OPROC Manual Adj'!F437="-","-",
IF(ISNUMBER('01. APC &amp; OPROC Manual Adj'!F437),'01. APC &amp; OPROC Manual Adj'!F437*(1+VLOOKUP(LEFT($B437,2),'00. Adjustment factors'!$B$9:$M$51,F$1,FALSE)),
IF(ISNUMBER('01. APC &amp; OPROC ETO'!F437),'01. APC &amp; OPROC ETO'!F437*(1+VLOOKUP(LEFT($B437,2),'00. Adjustment factors'!$B$9:$M$51,F$1,FALSE)),"-")))</f>
        <v>-</v>
      </c>
      <c r="G437" s="688" t="str">
        <f>IF('01. APC &amp; OPROC Manual Adj'!G437="-","-",
IF(ISNUMBER('01. APC &amp; OPROC Manual Adj'!G437),'01. APC &amp; OPROC Manual Adj'!G437*(1+VLOOKUP(LEFT($B437,2),'00. Adjustment factors'!$B$9:$M$51,G$1,FALSE)),
IF(ISNUMBER('01. APC &amp; OPROC ETO'!G437),'01. APC &amp; OPROC ETO'!G437*(1+VLOOKUP(LEFT($B437,2),'00. Adjustment factors'!$B$9:$M$51,G$1,FALSE)),"-")))</f>
        <v>-</v>
      </c>
      <c r="H437" s="688">
        <f>IF('01. APC &amp; OPROC Manual Adj'!H437&lt;&gt;"",'01. APC &amp; OPROC Manual Adj'!H437,'01. APC &amp; OPROC ETO'!H437)</f>
        <v>5</v>
      </c>
      <c r="I437" s="688">
        <f>IF('01. APC &amp; OPROC Manual Adj'!I437="-","-",
IF(ISNUMBER('01. APC &amp; OPROC Manual Adj'!I437),'01. APC &amp; OPROC Manual Adj'!I437*(1+VLOOKUP(LEFT($B437,2),'00. Adjustment factors'!$B$9:$M$51,I$1,FALSE)),
IF(ISNUMBER('01. APC &amp; OPROC ETO'!I437),'01. APC &amp; OPROC ETO'!I437*(1+VLOOKUP(LEFT($B437,2),'00. Adjustment factors'!$B$9:$M$51,I$1,FALSE)),"-")))</f>
        <v>694.12952111532593</v>
      </c>
      <c r="J437" s="688">
        <f>IF('01. APC &amp; OPROC Manual Adj'!J437&lt;&gt;"",'01. APC &amp; OPROC Manual Adj'!J437,'01. APC &amp; OPROC ETO'!J437)</f>
        <v>5</v>
      </c>
      <c r="K437" s="688">
        <f>IF('01. APC &amp; OPROC Manual Adj'!K437="-","-",
IF(ISNUMBER('01. APC &amp; OPROC Manual Adj'!K437),'01. APC &amp; OPROC Manual Adj'!K437*(1+VLOOKUP(LEFT($B437,2),'00. Adjustment factors'!$B$9:$M$51,K$1,FALSE)),
IF(ISNUMBER('01. APC &amp; OPROC ETO'!K437),'01. APC &amp; OPROC ETO'!K437*(1+VLOOKUP(LEFT($B437,2),'00. Adjustment factors'!$B$9:$M$51,K$1,FALSE)),"-")))</f>
        <v>208.5597225610324</v>
      </c>
      <c r="L437" s="688" t="str">
        <f>'01. APC &amp; OPROC ETO'!L437</f>
        <v>No</v>
      </c>
      <c r="M437" s="689" t="str">
        <f>'01. APC &amp; OPROC ETO'!M437</f>
        <v>-</v>
      </c>
      <c r="N437" s="688" t="str">
        <f>IF('01. APC &amp; OPROC Manual Adj'!N437="-","-",
IF(ISNUMBER('01. APC &amp; OPROC Manual Adj'!N437),'01. APC &amp; OPROC Manual Adj'!N437*(1+VLOOKUP(LEFT($B437,2),'00. Adjustment factors'!$B$9:$M$51,N$1,FALSE)),
IF(ISNUMBER('01. APC &amp; OPROC ETO'!N437),'01. APC &amp; OPROC ETO'!N437*(1+VLOOKUP(LEFT($B437,2),'00. Adjustment factors'!$B$9:$M$51,N$1,FALSE)),"-")))</f>
        <v>-</v>
      </c>
      <c r="O437" s="688">
        <f>'01. APC &amp; OPROC ETO'!O437</f>
        <v>1</v>
      </c>
      <c r="P437" s="690" t="str">
        <f>'01. APC &amp; OPROC ETO'!P437</f>
        <v>HRG</v>
      </c>
      <c r="S437" s="359"/>
      <c r="T437" s="359"/>
    </row>
    <row r="438" spans="2:20" x14ac:dyDescent="0.2">
      <c r="B438" s="687" t="s">
        <v>708</v>
      </c>
      <c r="C438" s="636" t="s">
        <v>707</v>
      </c>
      <c r="D438" s="691" t="str">
        <f>IF('01. APC &amp; OPROC Manual Adj'!D438="-","-",
IF(ISNUMBER('01. APC &amp; OPROC Manual Adj'!D438),'01. APC &amp; OPROC Manual Adj'!D438*(1+VLOOKUP(LEFT($B438,2),'00. Adjustment factors'!$B$9:$M$51,D$1,FALSE)),
IF(ISNUMBER('01. APC &amp; OPROC ETO'!D438),'01. APC &amp; OPROC ETO'!D438*(1+VLOOKUP(LEFT($B438,2),'00. Adjustment factors'!$B$9:$M$51,D$1,FALSE)),"-")))</f>
        <v>-</v>
      </c>
      <c r="E438" s="688">
        <f>IF('01. APC &amp; OPROC Manual Adj'!E438="-","-",
IF(ISNUMBER('01. APC &amp; OPROC Manual Adj'!E438),'01. APC &amp; OPROC Manual Adj'!E438*(1+VLOOKUP(LEFT($B438,2),'00. Adjustment factors'!$B$9:$M$51,E$1,FALSE)),
IF(ISNUMBER('01. APC &amp; OPROC ETO'!E438),'01. APC &amp; OPROC ETO'!E438*(1+VLOOKUP(LEFT($B438,2),'00. Adjustment factors'!$B$9:$M$51,E$1,FALSE)),"-")))</f>
        <v>508.14752643874516</v>
      </c>
      <c r="F438" s="688" t="str">
        <f>IF('01. APC &amp; OPROC Manual Adj'!F438="-","-",
IF(ISNUMBER('01. APC &amp; OPROC Manual Adj'!F438),'01. APC &amp; OPROC Manual Adj'!F438*(1+VLOOKUP(LEFT($B438,2),'00. Adjustment factors'!$B$9:$M$51,F$1,FALSE)),
IF(ISNUMBER('01. APC &amp; OPROC ETO'!F438),'01. APC &amp; OPROC ETO'!F438*(1+VLOOKUP(LEFT($B438,2),'00. Adjustment factors'!$B$9:$M$51,F$1,FALSE)),"-")))</f>
        <v>-</v>
      </c>
      <c r="G438" s="688" t="str">
        <f>IF('01. APC &amp; OPROC Manual Adj'!G438="-","-",
IF(ISNUMBER('01. APC &amp; OPROC Manual Adj'!G438),'01. APC &amp; OPROC Manual Adj'!G438*(1+VLOOKUP(LEFT($B438,2),'00. Adjustment factors'!$B$9:$M$51,G$1,FALSE)),
IF(ISNUMBER('01. APC &amp; OPROC ETO'!G438),'01. APC &amp; OPROC ETO'!G438*(1+VLOOKUP(LEFT($B438,2),'00. Adjustment factors'!$B$9:$M$51,G$1,FALSE)),"-")))</f>
        <v>-</v>
      </c>
      <c r="H438" s="688">
        <f>IF('01. APC &amp; OPROC Manual Adj'!H438&lt;&gt;"",'01. APC &amp; OPROC Manual Adj'!H438,'01. APC &amp; OPROC ETO'!H438)</f>
        <v>5</v>
      </c>
      <c r="I438" s="688">
        <f>IF('01. APC &amp; OPROC Manual Adj'!I438="-","-",
IF(ISNUMBER('01. APC &amp; OPROC Manual Adj'!I438),'01. APC &amp; OPROC Manual Adj'!I438*(1+VLOOKUP(LEFT($B438,2),'00. Adjustment factors'!$B$9:$M$51,I$1,FALSE)),
IF(ISNUMBER('01. APC &amp; OPROC ETO'!I438),'01. APC &amp; OPROC ETO'!I438*(1+VLOOKUP(LEFT($B438,2),'00. Adjustment factors'!$B$9:$M$51,I$1,FALSE)),"-")))</f>
        <v>653.47771900022633</v>
      </c>
      <c r="J438" s="688">
        <f>IF('01. APC &amp; OPROC Manual Adj'!J438&lt;&gt;"",'01. APC &amp; OPROC Manual Adj'!J438,'01. APC &amp; OPROC ETO'!J438)</f>
        <v>5</v>
      </c>
      <c r="K438" s="688">
        <f>IF('01. APC &amp; OPROC Manual Adj'!K438="-","-",
IF(ISNUMBER('01. APC &amp; OPROC Manual Adj'!K438),'01. APC &amp; OPROC Manual Adj'!K438*(1+VLOOKUP(LEFT($B438,2),'00. Adjustment factors'!$B$9:$M$51,K$1,FALSE)),
IF(ISNUMBER('01. APC &amp; OPROC ETO'!K438),'01. APC &amp; OPROC ETO'!K438*(1+VLOOKUP(LEFT($B438,2),'00. Adjustment factors'!$B$9:$M$51,K$1,FALSE)),"-")))</f>
        <v>208.5597225610324</v>
      </c>
      <c r="L438" s="688" t="str">
        <f>'01. APC &amp; OPROC ETO'!L438</f>
        <v>No</v>
      </c>
      <c r="M438" s="689" t="str">
        <f>'01. APC &amp; OPROC ETO'!M438</f>
        <v>-</v>
      </c>
      <c r="N438" s="688" t="str">
        <f>IF('01. APC &amp; OPROC Manual Adj'!N438="-","-",
IF(ISNUMBER('01. APC &amp; OPROC Manual Adj'!N438),'01. APC &amp; OPROC Manual Adj'!N438*(1+VLOOKUP(LEFT($B438,2),'00. Adjustment factors'!$B$9:$M$51,N$1,FALSE)),
IF(ISNUMBER('01. APC &amp; OPROC ETO'!N438),'01. APC &amp; OPROC ETO'!N438*(1+VLOOKUP(LEFT($B438,2),'00. Adjustment factors'!$B$9:$M$51,N$1,FALSE)),"-")))</f>
        <v>-</v>
      </c>
      <c r="O438" s="688">
        <f>'01. APC &amp; OPROC ETO'!O438</f>
        <v>1</v>
      </c>
      <c r="P438" s="690" t="str">
        <f>'01. APC &amp; OPROC ETO'!P438</f>
        <v>HRG</v>
      </c>
      <c r="S438" s="359"/>
      <c r="T438" s="359"/>
    </row>
    <row r="439" spans="2:20" x14ac:dyDescent="0.2">
      <c r="B439" s="687" t="s">
        <v>706</v>
      </c>
      <c r="C439" s="636" t="s">
        <v>705</v>
      </c>
      <c r="D439" s="691" t="str">
        <f>IF('01. APC &amp; OPROC Manual Adj'!D439="-","-",
IF(ISNUMBER('01. APC &amp; OPROC Manual Adj'!D439),'01. APC &amp; OPROC Manual Adj'!D439*(1+VLOOKUP(LEFT($B439,2),'00. Adjustment factors'!$B$9:$M$51,D$1,FALSE)),
IF(ISNUMBER('01. APC &amp; OPROC ETO'!D439),'01. APC &amp; OPROC ETO'!D439*(1+VLOOKUP(LEFT($B439,2),'00. Adjustment factors'!$B$9:$M$51,D$1,FALSE)),"-")))</f>
        <v>-</v>
      </c>
      <c r="E439" s="688">
        <f>IF('01. APC &amp; OPROC Manual Adj'!E439="-","-",
IF(ISNUMBER('01. APC &amp; OPROC Manual Adj'!E439),'01. APC &amp; OPROC Manual Adj'!E439*(1+VLOOKUP(LEFT($B439,2),'00. Adjustment factors'!$B$9:$M$51,E$1,FALSE)),
IF(ISNUMBER('01. APC &amp; OPROC ETO'!E439),'01. APC &amp; OPROC ETO'!E439*(1+VLOOKUP(LEFT($B439,2),'00. Adjustment factors'!$B$9:$M$51,E$1,FALSE)),"-")))</f>
        <v>1428.9108443457515</v>
      </c>
      <c r="F439" s="688" t="str">
        <f>IF('01. APC &amp; OPROC Manual Adj'!F439="-","-",
IF(ISNUMBER('01. APC &amp; OPROC Manual Adj'!F439),'01. APC &amp; OPROC Manual Adj'!F439*(1+VLOOKUP(LEFT($B439,2),'00. Adjustment factors'!$B$9:$M$51,F$1,FALSE)),
IF(ISNUMBER('01. APC &amp; OPROC ETO'!F439),'01. APC &amp; OPROC ETO'!F439*(1+VLOOKUP(LEFT($B439,2),'00. Adjustment factors'!$B$9:$M$51,F$1,FALSE)),"-")))</f>
        <v>-</v>
      </c>
      <c r="G439" s="688" t="str">
        <f>IF('01. APC &amp; OPROC Manual Adj'!G439="-","-",
IF(ISNUMBER('01. APC &amp; OPROC Manual Adj'!G439),'01. APC &amp; OPROC Manual Adj'!G439*(1+VLOOKUP(LEFT($B439,2),'00. Adjustment factors'!$B$9:$M$51,G$1,FALSE)),
IF(ISNUMBER('01. APC &amp; OPROC ETO'!G439),'01. APC &amp; OPROC ETO'!G439*(1+VLOOKUP(LEFT($B439,2),'00. Adjustment factors'!$B$9:$M$51,G$1,FALSE)),"-")))</f>
        <v>-</v>
      </c>
      <c r="H439" s="688">
        <f>IF('01. APC &amp; OPROC Manual Adj'!H439&lt;&gt;"",'01. APC &amp; OPROC Manual Adj'!H439,'01. APC &amp; OPROC ETO'!H439)</f>
        <v>5</v>
      </c>
      <c r="I439" s="688">
        <f>IF('01. APC &amp; OPROC Manual Adj'!I439="-","-",
IF(ISNUMBER('01. APC &amp; OPROC Manual Adj'!I439),'01. APC &amp; OPROC Manual Adj'!I439*(1+VLOOKUP(LEFT($B439,2),'00. Adjustment factors'!$B$9:$M$51,I$1,FALSE)),
IF(ISNUMBER('01. APC &amp; OPROC ETO'!I439),'01. APC &amp; OPROC ETO'!I439*(1+VLOOKUP(LEFT($B439,2),'00. Adjustment factors'!$B$9:$M$51,I$1,FALSE)),"-")))</f>
        <v>1419.764188869854</v>
      </c>
      <c r="J439" s="688">
        <f>IF('01. APC &amp; OPROC Manual Adj'!J439&lt;&gt;"",'01. APC &amp; OPROC Manual Adj'!J439,'01. APC &amp; OPROC ETO'!J439)</f>
        <v>5</v>
      </c>
      <c r="K439" s="688">
        <f>IF('01. APC &amp; OPROC Manual Adj'!K439="-","-",
IF(ISNUMBER('01. APC &amp; OPROC Manual Adj'!K439),'01. APC &amp; OPROC Manual Adj'!K439*(1+VLOOKUP(LEFT($B439,2),'00. Adjustment factors'!$B$9:$M$51,K$1,FALSE)),
IF(ISNUMBER('01. APC &amp; OPROC ETO'!K439),'01. APC &amp; OPROC ETO'!K439*(1+VLOOKUP(LEFT($B439,2),'00. Adjustment factors'!$B$9:$M$51,K$1,FALSE)),"-")))</f>
        <v>268.38388053469185</v>
      </c>
      <c r="L439" s="688" t="str">
        <f>'01. APC &amp; OPROC ETO'!L439</f>
        <v>No</v>
      </c>
      <c r="M439" s="689" t="str">
        <f>'01. APC &amp; OPROC ETO'!M439</f>
        <v>-</v>
      </c>
      <c r="N439" s="688" t="str">
        <f>IF('01. APC &amp; OPROC Manual Adj'!N439="-","-",
IF(ISNUMBER('01. APC &amp; OPROC Manual Adj'!N439),'01. APC &amp; OPROC Manual Adj'!N439*(1+VLOOKUP(LEFT($B439,2),'00. Adjustment factors'!$B$9:$M$51,N$1,FALSE)),
IF(ISNUMBER('01. APC &amp; OPROC ETO'!N439),'01. APC &amp; OPROC ETO'!N439*(1+VLOOKUP(LEFT($B439,2),'00. Adjustment factors'!$B$9:$M$51,N$1,FALSE)),"-")))</f>
        <v>-</v>
      </c>
      <c r="O439" s="688" t="str">
        <f>'01. APC &amp; OPROC ETO'!O439</f>
        <v/>
      </c>
      <c r="P439" s="690" t="str">
        <f>'01. APC &amp; OPROC ETO'!P439</f>
        <v/>
      </c>
      <c r="S439" s="359"/>
      <c r="T439" s="359"/>
    </row>
    <row r="440" spans="2:20" x14ac:dyDescent="0.2">
      <c r="B440" s="687" t="s">
        <v>1212</v>
      </c>
      <c r="C440" s="636" t="s">
        <v>2380</v>
      </c>
      <c r="D440" s="691" t="str">
        <f>IF('01. APC &amp; OPROC Manual Adj'!D440="-","-",
IF(ISNUMBER('01. APC &amp; OPROC Manual Adj'!D440),'01. APC &amp; OPROC Manual Adj'!D440*(1+VLOOKUP(LEFT($B440,2),'00. Adjustment factors'!$B$9:$M$51,D$1,FALSE)),
IF(ISNUMBER('01. APC &amp; OPROC ETO'!D440),'01. APC &amp; OPROC ETO'!D440*(1+VLOOKUP(LEFT($B440,2),'00. Adjustment factors'!$B$9:$M$51,D$1,FALSE)),"-")))</f>
        <v>-</v>
      </c>
      <c r="E440" s="688">
        <f>IF('01. APC &amp; OPROC Manual Adj'!E440="-","-",
IF(ISNUMBER('01. APC &amp; OPROC Manual Adj'!E440),'01. APC &amp; OPROC Manual Adj'!E440*(1+VLOOKUP(LEFT($B440,2),'00. Adjustment factors'!$B$9:$M$51,E$1,FALSE)),
IF(ISNUMBER('01. APC &amp; OPROC ETO'!E440),'01. APC &amp; OPROC ETO'!E440*(1+VLOOKUP(LEFT($B440,2),'00. Adjustment factors'!$B$9:$M$51,E$1,FALSE)),"-")))</f>
        <v>534.57119781355993</v>
      </c>
      <c r="F440" s="688" t="str">
        <f>IF('01. APC &amp; OPROC Manual Adj'!F440="-","-",
IF(ISNUMBER('01. APC &amp; OPROC Manual Adj'!F440),'01. APC &amp; OPROC Manual Adj'!F440*(1+VLOOKUP(LEFT($B440,2),'00. Adjustment factors'!$B$9:$M$51,F$1,FALSE)),
IF(ISNUMBER('01. APC &amp; OPROC ETO'!F440),'01. APC &amp; OPROC ETO'!F440*(1+VLOOKUP(LEFT($B440,2),'00. Adjustment factors'!$B$9:$M$51,F$1,FALSE)),"-")))</f>
        <v>-</v>
      </c>
      <c r="G440" s="688" t="str">
        <f>IF('01. APC &amp; OPROC Manual Adj'!G440="-","-",
IF(ISNUMBER('01. APC &amp; OPROC Manual Adj'!G440),'01. APC &amp; OPROC Manual Adj'!G440*(1+VLOOKUP(LEFT($B440,2),'00. Adjustment factors'!$B$9:$M$51,G$1,FALSE)),
IF(ISNUMBER('01. APC &amp; OPROC ETO'!G440),'01. APC &amp; OPROC ETO'!G440*(1+VLOOKUP(LEFT($B440,2),'00. Adjustment factors'!$B$9:$M$51,G$1,FALSE)),"-")))</f>
        <v>-</v>
      </c>
      <c r="H440" s="688">
        <f>IF('01. APC &amp; OPROC Manual Adj'!H440&lt;&gt;"",'01. APC &amp; OPROC Manual Adj'!H440,'01. APC &amp; OPROC ETO'!H440)</f>
        <v>5</v>
      </c>
      <c r="I440" s="688">
        <f>IF('01. APC &amp; OPROC Manual Adj'!I440="-","-",
IF(ISNUMBER('01. APC &amp; OPROC Manual Adj'!I440),'01. APC &amp; OPROC Manual Adj'!I440*(1+VLOOKUP(LEFT($B440,2),'00. Adjustment factors'!$B$9:$M$51,I$1,FALSE)),
IF(ISNUMBER('01. APC &amp; OPROC ETO'!I440),'01. APC &amp; OPROC ETO'!I440*(1+VLOOKUP(LEFT($B440,2),'00. Adjustment factors'!$B$9:$M$51,I$1,FALSE)),"-")))</f>
        <v>612.82591688512662</v>
      </c>
      <c r="J440" s="688">
        <f>IF('01. APC &amp; OPROC Manual Adj'!J440&lt;&gt;"",'01. APC &amp; OPROC Manual Adj'!J440,'01. APC &amp; OPROC ETO'!J440)</f>
        <v>11</v>
      </c>
      <c r="K440" s="688">
        <f>IF('01. APC &amp; OPROC Manual Adj'!K440="-","-",
IF(ISNUMBER('01. APC &amp; OPROC Manual Adj'!K440),'01. APC &amp; OPROC Manual Adj'!K440*(1+VLOOKUP(LEFT($B440,2),'00. Adjustment factors'!$B$9:$M$51,K$1,FALSE)),
IF(ISNUMBER('01. APC &amp; OPROC ETO'!K440),'01. APC &amp; OPROC ETO'!K440*(1+VLOOKUP(LEFT($B440,2),'00. Adjustment factors'!$B$9:$M$51,K$1,FALSE)),"-")))</f>
        <v>208.5597225610324</v>
      </c>
      <c r="L440" s="688" t="str">
        <f>'01. APC &amp; OPROC ETO'!L440</f>
        <v>No</v>
      </c>
      <c r="M440" s="689" t="str">
        <f>'01. APC &amp; OPROC ETO'!M440</f>
        <v>-</v>
      </c>
      <c r="N440" s="688" t="str">
        <f>IF('01. APC &amp; OPROC Manual Adj'!N440="-","-",
IF(ISNUMBER('01. APC &amp; OPROC Manual Adj'!N440),'01. APC &amp; OPROC Manual Adj'!N440*(1+VLOOKUP(LEFT($B440,2),'00. Adjustment factors'!$B$9:$M$51,N$1,FALSE)),
IF(ISNUMBER('01. APC &amp; OPROC ETO'!N440),'01. APC &amp; OPROC ETO'!N440*(1+VLOOKUP(LEFT($B440,2),'00. Adjustment factors'!$B$9:$M$51,N$1,FALSE)),"-")))</f>
        <v>-</v>
      </c>
      <c r="O440" s="688">
        <f>'01. APC &amp; OPROC ETO'!O440</f>
        <v>1</v>
      </c>
      <c r="P440" s="690" t="str">
        <f>'01. APC &amp; OPROC ETO'!P440</f>
        <v>HRG</v>
      </c>
      <c r="S440" s="359"/>
      <c r="T440" s="359"/>
    </row>
    <row r="441" spans="2:20" x14ac:dyDescent="0.2">
      <c r="B441" s="687" t="s">
        <v>1213</v>
      </c>
      <c r="C441" s="636" t="s">
        <v>2381</v>
      </c>
      <c r="D441" s="691" t="str">
        <f>IF('01. APC &amp; OPROC Manual Adj'!D441="-","-",
IF(ISNUMBER('01. APC &amp; OPROC Manual Adj'!D441),'01. APC &amp; OPROC Manual Adj'!D441*(1+VLOOKUP(LEFT($B441,2),'00. Adjustment factors'!$B$9:$M$51,D$1,FALSE)),
IF(ISNUMBER('01. APC &amp; OPROC ETO'!D441),'01. APC &amp; OPROC ETO'!D441*(1+VLOOKUP(LEFT($B441,2),'00. Adjustment factors'!$B$9:$M$51,D$1,FALSE)),"-")))</f>
        <v>-</v>
      </c>
      <c r="E441" s="688">
        <f>IF('01. APC &amp; OPROC Manual Adj'!E441="-","-",
IF(ISNUMBER('01. APC &amp; OPROC Manual Adj'!E441),'01. APC &amp; OPROC Manual Adj'!E441*(1+VLOOKUP(LEFT($B441,2),'00. Adjustment factors'!$B$9:$M$51,E$1,FALSE)),
IF(ISNUMBER('01. APC &amp; OPROC ETO'!E441),'01. APC &amp; OPROC ETO'!E441*(1+VLOOKUP(LEFT($B441,2),'00. Adjustment factors'!$B$9:$M$51,E$1,FALSE)),"-")))</f>
        <v>6440.2617500846563</v>
      </c>
      <c r="F441" s="688" t="str">
        <f>IF('01. APC &amp; OPROC Manual Adj'!F441="-","-",
IF(ISNUMBER('01. APC &amp; OPROC Manual Adj'!F441),'01. APC &amp; OPROC Manual Adj'!F441*(1+VLOOKUP(LEFT($B441,2),'00. Adjustment factors'!$B$9:$M$51,F$1,FALSE)),
IF(ISNUMBER('01. APC &amp; OPROC ETO'!F441),'01. APC &amp; OPROC ETO'!F441*(1+VLOOKUP(LEFT($B441,2),'00. Adjustment factors'!$B$9:$M$51,F$1,FALSE)),"-")))</f>
        <v>-</v>
      </c>
      <c r="G441" s="688" t="str">
        <f>IF('01. APC &amp; OPROC Manual Adj'!G441="-","-",
IF(ISNUMBER('01. APC &amp; OPROC Manual Adj'!G441),'01. APC &amp; OPROC Manual Adj'!G441*(1+VLOOKUP(LEFT($B441,2),'00. Adjustment factors'!$B$9:$M$51,G$1,FALSE)),
IF(ISNUMBER('01. APC &amp; OPROC ETO'!G441),'01. APC &amp; OPROC ETO'!G441*(1+VLOOKUP(LEFT($B441,2),'00. Adjustment factors'!$B$9:$M$51,G$1,FALSE)),"-")))</f>
        <v>-</v>
      </c>
      <c r="H441" s="688">
        <f>IF('01. APC &amp; OPROC Manual Adj'!H441&lt;&gt;"",'01. APC &amp; OPROC Manual Adj'!H441,'01. APC &amp; OPROC ETO'!H441)</f>
        <v>30</v>
      </c>
      <c r="I441" s="688">
        <f>IF('01. APC &amp; OPROC Manual Adj'!I441="-","-",
IF(ISNUMBER('01. APC &amp; OPROC Manual Adj'!I441),'01. APC &amp; OPROC Manual Adj'!I441*(1+VLOOKUP(LEFT($B441,2),'00. Adjustment factors'!$B$9:$M$51,I$1,FALSE)),
IF(ISNUMBER('01. APC &amp; OPROC ETO'!I441),'01. APC &amp; OPROC ETO'!I441*(1+VLOOKUP(LEFT($B441,2),'00. Adjustment factors'!$B$9:$M$51,I$1,FALSE)),"-")))</f>
        <v>7535.8278170865906</v>
      </c>
      <c r="J441" s="688">
        <f>IF('01. APC &amp; OPROC Manual Adj'!J441&lt;&gt;"",'01. APC &amp; OPROC Manual Adj'!J441,'01. APC &amp; OPROC ETO'!J441)</f>
        <v>54</v>
      </c>
      <c r="K441" s="688">
        <f>IF('01. APC &amp; OPROC Manual Adj'!K441="-","-",
IF(ISNUMBER('01. APC &amp; OPROC Manual Adj'!K441),'01. APC &amp; OPROC Manual Adj'!K441*(1+VLOOKUP(LEFT($B441,2),'00. Adjustment factors'!$B$9:$M$51,K$1,FALSE)),
IF(ISNUMBER('01. APC &amp; OPROC ETO'!K441),'01. APC &amp; OPROC ETO'!K441*(1+VLOOKUP(LEFT($B441,2),'00. Adjustment factors'!$B$9:$M$51,K$1,FALSE)),"-")))</f>
        <v>208.5597225610324</v>
      </c>
      <c r="L441" s="688" t="str">
        <f>'01. APC &amp; OPROC ETO'!L441</f>
        <v>No</v>
      </c>
      <c r="M441" s="689" t="str">
        <f>'01. APC &amp; OPROC ETO'!M441</f>
        <v>-</v>
      </c>
      <c r="N441" s="688" t="str">
        <f>IF('01. APC &amp; OPROC Manual Adj'!N441="-","-",
IF(ISNUMBER('01. APC &amp; OPROC Manual Adj'!N441),'01. APC &amp; OPROC Manual Adj'!N441*(1+VLOOKUP(LEFT($B441,2),'00. Adjustment factors'!$B$9:$M$51,N$1,FALSE)),
IF(ISNUMBER('01. APC &amp; OPROC ETO'!N441),'01. APC &amp; OPROC ETO'!N441*(1+VLOOKUP(LEFT($B441,2),'00. Adjustment factors'!$B$9:$M$51,N$1,FALSE)),"-")))</f>
        <v>-</v>
      </c>
      <c r="O441" s="688" t="str">
        <f>'01. APC &amp; OPROC ETO'!O441</f>
        <v/>
      </c>
      <c r="P441" s="690" t="str">
        <f>'01. APC &amp; OPROC ETO'!P441</f>
        <v/>
      </c>
      <c r="S441" s="359"/>
      <c r="T441" s="359"/>
    </row>
    <row r="442" spans="2:20" x14ac:dyDescent="0.2">
      <c r="B442" s="687" t="s">
        <v>1214</v>
      </c>
      <c r="C442" s="636" t="s">
        <v>2382</v>
      </c>
      <c r="D442" s="691" t="str">
        <f>IF('01. APC &amp; OPROC Manual Adj'!D442="-","-",
IF(ISNUMBER('01. APC &amp; OPROC Manual Adj'!D442),'01. APC &amp; OPROC Manual Adj'!D442*(1+VLOOKUP(LEFT($B442,2),'00. Adjustment factors'!$B$9:$M$51,D$1,FALSE)),
IF(ISNUMBER('01. APC &amp; OPROC ETO'!D442),'01. APC &amp; OPROC ETO'!D442*(1+VLOOKUP(LEFT($B442,2),'00. Adjustment factors'!$B$9:$M$51,D$1,FALSE)),"-")))</f>
        <v>-</v>
      </c>
      <c r="E442" s="688">
        <f>IF('01. APC &amp; OPROC Manual Adj'!E442="-","-",
IF(ISNUMBER('01. APC &amp; OPROC Manual Adj'!E442),'01. APC &amp; OPROC Manual Adj'!E442*(1+VLOOKUP(LEFT($B442,2),'00. Adjustment factors'!$B$9:$M$51,E$1,FALSE)),
IF(ISNUMBER('01. APC &amp; OPROC ETO'!E442),'01. APC &amp; OPROC ETO'!E442*(1+VLOOKUP(LEFT($B442,2),'00. Adjustment factors'!$B$9:$M$51,E$1,FALSE)),"-")))</f>
        <v>4007.2513934959443</v>
      </c>
      <c r="F442" s="688" t="str">
        <f>IF('01. APC &amp; OPROC Manual Adj'!F442="-","-",
IF(ISNUMBER('01. APC &amp; OPROC Manual Adj'!F442),'01. APC &amp; OPROC Manual Adj'!F442*(1+VLOOKUP(LEFT($B442,2),'00. Adjustment factors'!$B$9:$M$51,F$1,FALSE)),
IF(ISNUMBER('01. APC &amp; OPROC ETO'!F442),'01. APC &amp; OPROC ETO'!F442*(1+VLOOKUP(LEFT($B442,2),'00. Adjustment factors'!$B$9:$M$51,F$1,FALSE)),"-")))</f>
        <v>-</v>
      </c>
      <c r="G442" s="688" t="str">
        <f>IF('01. APC &amp; OPROC Manual Adj'!G442="-","-",
IF(ISNUMBER('01. APC &amp; OPROC Manual Adj'!G442),'01. APC &amp; OPROC Manual Adj'!G442*(1+VLOOKUP(LEFT($B442,2),'00. Adjustment factors'!$B$9:$M$51,G$1,FALSE)),
IF(ISNUMBER('01. APC &amp; OPROC ETO'!G442),'01. APC &amp; OPROC ETO'!G442*(1+VLOOKUP(LEFT($B442,2),'00. Adjustment factors'!$B$9:$M$51,G$1,FALSE)),"-")))</f>
        <v>-</v>
      </c>
      <c r="H442" s="688">
        <f>IF('01. APC &amp; OPROC Manual Adj'!H442&lt;&gt;"",'01. APC &amp; OPROC Manual Adj'!H442,'01. APC &amp; OPROC ETO'!H442)</f>
        <v>12</v>
      </c>
      <c r="I442" s="688">
        <f>IF('01. APC &amp; OPROC Manual Adj'!I442="-","-",
IF(ISNUMBER('01. APC &amp; OPROC Manual Adj'!I442),'01. APC &amp; OPROC Manual Adj'!I442*(1+VLOOKUP(LEFT($B442,2),'00. Adjustment factors'!$B$9:$M$51,I$1,FALSE)),
IF(ISNUMBER('01. APC &amp; OPROC ETO'!I442),'01. APC &amp; OPROC ETO'!I442*(1+VLOOKUP(LEFT($B442,2),'00. Adjustment factors'!$B$9:$M$51,I$1,FALSE)),"-")))</f>
        <v>4504.2196743530376</v>
      </c>
      <c r="J442" s="688">
        <f>IF('01. APC &amp; OPROC Manual Adj'!J442&lt;&gt;"",'01. APC &amp; OPROC Manual Adj'!J442,'01. APC &amp; OPROC ETO'!J442)</f>
        <v>23</v>
      </c>
      <c r="K442" s="688">
        <f>IF('01. APC &amp; OPROC Manual Adj'!K442="-","-",
IF(ISNUMBER('01. APC &amp; OPROC Manual Adj'!K442),'01. APC &amp; OPROC Manual Adj'!K442*(1+VLOOKUP(LEFT($B442,2),'00. Adjustment factors'!$B$9:$M$51,K$1,FALSE)),
IF(ISNUMBER('01. APC &amp; OPROC ETO'!K442),'01. APC &amp; OPROC ETO'!K442*(1+VLOOKUP(LEFT($B442,2),'00. Adjustment factors'!$B$9:$M$51,K$1,FALSE)),"-")))</f>
        <v>208.5597225610324</v>
      </c>
      <c r="L442" s="688" t="str">
        <f>'01. APC &amp; OPROC ETO'!L442</f>
        <v>No</v>
      </c>
      <c r="M442" s="689" t="str">
        <f>'01. APC &amp; OPROC ETO'!M442</f>
        <v>-</v>
      </c>
      <c r="N442" s="688" t="str">
        <f>IF('01. APC &amp; OPROC Manual Adj'!N442="-","-",
IF(ISNUMBER('01. APC &amp; OPROC Manual Adj'!N442),'01. APC &amp; OPROC Manual Adj'!N442*(1+VLOOKUP(LEFT($B442,2),'00. Adjustment factors'!$B$9:$M$51,N$1,FALSE)),
IF(ISNUMBER('01. APC &amp; OPROC ETO'!N442),'01. APC &amp; OPROC ETO'!N442*(1+VLOOKUP(LEFT($B442,2),'00. Adjustment factors'!$B$9:$M$51,N$1,FALSE)),"-")))</f>
        <v>-</v>
      </c>
      <c r="O442" s="688" t="str">
        <f>'01. APC &amp; OPROC ETO'!O442</f>
        <v/>
      </c>
      <c r="P442" s="690" t="str">
        <f>'01. APC &amp; OPROC ETO'!P442</f>
        <v/>
      </c>
      <c r="S442" s="359"/>
      <c r="T442" s="359"/>
    </row>
    <row r="443" spans="2:20" x14ac:dyDescent="0.2">
      <c r="B443" s="687" t="s">
        <v>1215</v>
      </c>
      <c r="C443" s="636" t="s">
        <v>2383</v>
      </c>
      <c r="D443" s="691" t="str">
        <f>IF('01. APC &amp; OPROC Manual Adj'!D443="-","-",
IF(ISNUMBER('01. APC &amp; OPROC Manual Adj'!D443),'01. APC &amp; OPROC Manual Adj'!D443*(1+VLOOKUP(LEFT($B443,2),'00. Adjustment factors'!$B$9:$M$51,D$1,FALSE)),
IF(ISNUMBER('01. APC &amp; OPROC ETO'!D443),'01. APC &amp; OPROC ETO'!D443*(1+VLOOKUP(LEFT($B443,2),'00. Adjustment factors'!$B$9:$M$51,D$1,FALSE)),"-")))</f>
        <v>-</v>
      </c>
      <c r="E443" s="688">
        <f>IF('01. APC &amp; OPROC Manual Adj'!E443="-","-",
IF(ISNUMBER('01. APC &amp; OPROC Manual Adj'!E443),'01. APC &amp; OPROC Manual Adj'!E443*(1+VLOOKUP(LEFT($B443,2),'00. Adjustment factors'!$B$9:$M$51,E$1,FALSE)),
IF(ISNUMBER('01. APC &amp; OPROC ETO'!E443),'01. APC &amp; OPROC ETO'!E443*(1+VLOOKUP(LEFT($B443,2),'00. Adjustment factors'!$B$9:$M$51,E$1,FALSE)),"-")))</f>
        <v>3795.8620224974266</v>
      </c>
      <c r="F443" s="688" t="str">
        <f>IF('01. APC &amp; OPROC Manual Adj'!F443="-","-",
IF(ISNUMBER('01. APC &amp; OPROC Manual Adj'!F443),'01. APC &amp; OPROC Manual Adj'!F443*(1+VLOOKUP(LEFT($B443,2),'00. Adjustment factors'!$B$9:$M$51,F$1,FALSE)),
IF(ISNUMBER('01. APC &amp; OPROC ETO'!F443),'01. APC &amp; OPROC ETO'!F443*(1+VLOOKUP(LEFT($B443,2),'00. Adjustment factors'!$B$9:$M$51,F$1,FALSE)),"-")))</f>
        <v>-</v>
      </c>
      <c r="G443" s="688" t="str">
        <f>IF('01. APC &amp; OPROC Manual Adj'!G443="-","-",
IF(ISNUMBER('01. APC &amp; OPROC Manual Adj'!G443),'01. APC &amp; OPROC Manual Adj'!G443*(1+VLOOKUP(LEFT($B443,2),'00. Adjustment factors'!$B$9:$M$51,G$1,FALSE)),
IF(ISNUMBER('01. APC &amp; OPROC ETO'!G443),'01. APC &amp; OPROC ETO'!G443*(1+VLOOKUP(LEFT($B443,2),'00. Adjustment factors'!$B$9:$M$51,G$1,FALSE)),"-")))</f>
        <v>-</v>
      </c>
      <c r="H443" s="688">
        <f>IF('01. APC &amp; OPROC Manual Adj'!H443&lt;&gt;"",'01. APC &amp; OPROC Manual Adj'!H443,'01. APC &amp; OPROC ETO'!H443)</f>
        <v>16</v>
      </c>
      <c r="I443" s="688">
        <f>IF('01. APC &amp; OPROC Manual Adj'!I443="-","-",
IF(ISNUMBER('01. APC &amp; OPROC Manual Adj'!I443),'01. APC &amp; OPROC Manual Adj'!I443*(1+VLOOKUP(LEFT($B443,2),'00. Adjustment factors'!$B$9:$M$51,I$1,FALSE)),
IF(ISNUMBER('01. APC &amp; OPROC ETO'!I443),'01. APC &amp; OPROC ETO'!I443*(1+VLOOKUP(LEFT($B443,2),'00. Adjustment factors'!$B$9:$M$51,I$1,FALSE)),"-")))</f>
        <v>6668.9281369820919</v>
      </c>
      <c r="J443" s="688">
        <f>IF('01. APC &amp; OPROC Manual Adj'!J443&lt;&gt;"",'01. APC &amp; OPROC Manual Adj'!J443,'01. APC &amp; OPROC ETO'!J443)</f>
        <v>53</v>
      </c>
      <c r="K443" s="688">
        <f>IF('01. APC &amp; OPROC Manual Adj'!K443="-","-",
IF(ISNUMBER('01. APC &amp; OPROC Manual Adj'!K443),'01. APC &amp; OPROC Manual Adj'!K443*(1+VLOOKUP(LEFT($B443,2),'00. Adjustment factors'!$B$9:$M$51,K$1,FALSE)),
IF(ISNUMBER('01. APC &amp; OPROC ETO'!K443),'01. APC &amp; OPROC ETO'!K443*(1+VLOOKUP(LEFT($B443,2),'00. Adjustment factors'!$B$9:$M$51,K$1,FALSE)),"-")))</f>
        <v>208.5597225610324</v>
      </c>
      <c r="L443" s="688" t="str">
        <f>'01. APC &amp; OPROC ETO'!L443</f>
        <v>No</v>
      </c>
      <c r="M443" s="689" t="str">
        <f>'01. APC &amp; OPROC ETO'!M443</f>
        <v>-</v>
      </c>
      <c r="N443" s="688" t="str">
        <f>IF('01. APC &amp; OPROC Manual Adj'!N443="-","-",
IF(ISNUMBER('01. APC &amp; OPROC Manual Adj'!N443),'01. APC &amp; OPROC Manual Adj'!N443*(1+VLOOKUP(LEFT($B443,2),'00. Adjustment factors'!$B$9:$M$51,N$1,FALSE)),
IF(ISNUMBER('01. APC &amp; OPROC ETO'!N443),'01. APC &amp; OPROC ETO'!N443*(1+VLOOKUP(LEFT($B443,2),'00. Adjustment factors'!$B$9:$M$51,N$1,FALSE)),"-")))</f>
        <v>-</v>
      </c>
      <c r="O443" s="688" t="str">
        <f>'01. APC &amp; OPROC ETO'!O443</f>
        <v/>
      </c>
      <c r="P443" s="690" t="str">
        <f>'01. APC &amp; OPROC ETO'!P443</f>
        <v/>
      </c>
      <c r="S443" s="359"/>
      <c r="T443" s="359"/>
    </row>
    <row r="444" spans="2:20" x14ac:dyDescent="0.2">
      <c r="B444" s="687" t="s">
        <v>1216</v>
      </c>
      <c r="C444" s="636" t="s">
        <v>2384</v>
      </c>
      <c r="D444" s="691" t="str">
        <f>IF('01. APC &amp; OPROC Manual Adj'!D444="-","-",
IF(ISNUMBER('01. APC &amp; OPROC Manual Adj'!D444),'01. APC &amp; OPROC Manual Adj'!D444*(1+VLOOKUP(LEFT($B444,2),'00. Adjustment factors'!$B$9:$M$51,D$1,FALSE)),
IF(ISNUMBER('01. APC &amp; OPROC ETO'!D444),'01. APC &amp; OPROC ETO'!D444*(1+VLOOKUP(LEFT($B444,2),'00. Adjustment factors'!$B$9:$M$51,D$1,FALSE)),"-")))</f>
        <v>-</v>
      </c>
      <c r="E444" s="688">
        <f>IF('01. APC &amp; OPROC Manual Adj'!E444="-","-",
IF(ISNUMBER('01. APC &amp; OPROC Manual Adj'!E444),'01. APC &amp; OPROC Manual Adj'!E444*(1+VLOOKUP(LEFT($B444,2),'00. Adjustment factors'!$B$9:$M$51,E$1,FALSE)),
IF(ISNUMBER('01. APC &amp; OPROC ETO'!E444),'01. APC &amp; OPROC ETO'!E444*(1+VLOOKUP(LEFT($B444,2),'00. Adjustment factors'!$B$9:$M$51,E$1,FALSE)),"-")))</f>
        <v>2959.4511939792519</v>
      </c>
      <c r="F444" s="688" t="str">
        <f>IF('01. APC &amp; OPROC Manual Adj'!F444="-","-",
IF(ISNUMBER('01. APC &amp; OPROC Manual Adj'!F444),'01. APC &amp; OPROC Manual Adj'!F444*(1+VLOOKUP(LEFT($B444,2),'00. Adjustment factors'!$B$9:$M$51,F$1,FALSE)),
IF(ISNUMBER('01. APC &amp; OPROC ETO'!F444),'01. APC &amp; OPROC ETO'!F444*(1+VLOOKUP(LEFT($B444,2),'00. Adjustment factors'!$B$9:$M$51,F$1,FALSE)),"-")))</f>
        <v>-</v>
      </c>
      <c r="G444" s="688" t="str">
        <f>IF('01. APC &amp; OPROC Manual Adj'!G444="-","-",
IF(ISNUMBER('01. APC &amp; OPROC Manual Adj'!G444),'01. APC &amp; OPROC Manual Adj'!G444*(1+VLOOKUP(LEFT($B444,2),'00. Adjustment factors'!$B$9:$M$51,G$1,FALSE)),
IF(ISNUMBER('01. APC &amp; OPROC ETO'!G444),'01. APC &amp; OPROC ETO'!G444*(1+VLOOKUP(LEFT($B444,2),'00. Adjustment factors'!$B$9:$M$51,G$1,FALSE)),"-")))</f>
        <v>-</v>
      </c>
      <c r="H444" s="688">
        <f>IF('01. APC &amp; OPROC Manual Adj'!H444&lt;&gt;"",'01. APC &amp; OPROC Manual Adj'!H444,'01. APC &amp; OPROC ETO'!H444)</f>
        <v>12</v>
      </c>
      <c r="I444" s="688">
        <f>IF('01. APC &amp; OPROC Manual Adj'!I444="-","-",
IF(ISNUMBER('01. APC &amp; OPROC Manual Adj'!I444),'01. APC &amp; OPROC Manual Adj'!I444*(1+VLOOKUP(LEFT($B444,2),'00. Adjustment factors'!$B$9:$M$51,I$1,FALSE)),
IF(ISNUMBER('01. APC &amp; OPROC ETO'!I444),'01. APC &amp; OPROC ETO'!I444*(1+VLOOKUP(LEFT($B444,2),'00. Adjustment factors'!$B$9:$M$51,I$1,FALSE)),"-")))</f>
        <v>3876.1493316747483</v>
      </c>
      <c r="J444" s="688">
        <f>IF('01. APC &amp; OPROC Manual Adj'!J444&lt;&gt;"",'01. APC &amp; OPROC Manual Adj'!J444,'01. APC &amp; OPROC ETO'!J444)</f>
        <v>22</v>
      </c>
      <c r="K444" s="688">
        <f>IF('01. APC &amp; OPROC Manual Adj'!K444="-","-",
IF(ISNUMBER('01. APC &amp; OPROC Manual Adj'!K444),'01. APC &amp; OPROC Manual Adj'!K444*(1+VLOOKUP(LEFT($B444,2),'00. Adjustment factors'!$B$9:$M$51,K$1,FALSE)),
IF(ISNUMBER('01. APC &amp; OPROC ETO'!K444),'01. APC &amp; OPROC ETO'!K444*(1+VLOOKUP(LEFT($B444,2),'00. Adjustment factors'!$B$9:$M$51,K$1,FALSE)),"-")))</f>
        <v>208.5597225610324</v>
      </c>
      <c r="L444" s="688" t="str">
        <f>'01. APC &amp; OPROC ETO'!L444</f>
        <v>No</v>
      </c>
      <c r="M444" s="689" t="str">
        <f>'01. APC &amp; OPROC ETO'!M444</f>
        <v>-</v>
      </c>
      <c r="N444" s="688" t="str">
        <f>IF('01. APC &amp; OPROC Manual Adj'!N444="-","-",
IF(ISNUMBER('01. APC &amp; OPROC Manual Adj'!N444),'01. APC &amp; OPROC Manual Adj'!N444*(1+VLOOKUP(LEFT($B444,2),'00. Adjustment factors'!$B$9:$M$51,N$1,FALSE)),
IF(ISNUMBER('01. APC &amp; OPROC ETO'!N444),'01. APC &amp; OPROC ETO'!N444*(1+VLOOKUP(LEFT($B444,2),'00. Adjustment factors'!$B$9:$M$51,N$1,FALSE)),"-")))</f>
        <v>-</v>
      </c>
      <c r="O444" s="688" t="str">
        <f>'01. APC &amp; OPROC ETO'!O444</f>
        <v/>
      </c>
      <c r="P444" s="690" t="str">
        <f>'01. APC &amp; OPROC ETO'!P444</f>
        <v/>
      </c>
      <c r="S444" s="359"/>
      <c r="T444" s="359"/>
    </row>
    <row r="445" spans="2:20" x14ac:dyDescent="0.2">
      <c r="B445" s="687" t="s">
        <v>704</v>
      </c>
      <c r="C445" s="636" t="s">
        <v>703</v>
      </c>
      <c r="D445" s="691" t="str">
        <f>IF('01. APC &amp; OPROC Manual Adj'!D445="-","-",
IF(ISNUMBER('01. APC &amp; OPROC Manual Adj'!D445),'01. APC &amp; OPROC Manual Adj'!D445*(1+VLOOKUP(LEFT($B445,2),'00. Adjustment factors'!$B$9:$M$51,D$1,FALSE)),
IF(ISNUMBER('01. APC &amp; OPROC ETO'!D445),'01. APC &amp; OPROC ETO'!D445*(1+VLOOKUP(LEFT($B445,2),'00. Adjustment factors'!$B$9:$M$51,D$1,FALSE)),"-")))</f>
        <v>-</v>
      </c>
      <c r="E445" s="688">
        <f>IF('01. APC &amp; OPROC Manual Adj'!E445="-","-",
IF(ISNUMBER('01. APC &amp; OPROC Manual Adj'!E445),'01. APC &amp; OPROC Manual Adj'!E445*(1+VLOOKUP(LEFT($B445,2),'00. Adjustment factors'!$B$9:$M$51,E$1,FALSE)),
IF(ISNUMBER('01. APC &amp; OPROC ETO'!E445),'01. APC &amp; OPROC ETO'!E445*(1+VLOOKUP(LEFT($B445,2),'00. Adjustment factors'!$B$9:$M$51,E$1,FALSE)),"-")))</f>
        <v>7332.5688065110926</v>
      </c>
      <c r="F445" s="688" t="str">
        <f>IF('01. APC &amp; OPROC Manual Adj'!F445="-","-",
IF(ISNUMBER('01. APC &amp; OPROC Manual Adj'!F445),'01. APC &amp; OPROC Manual Adj'!F445*(1+VLOOKUP(LEFT($B445,2),'00. Adjustment factors'!$B$9:$M$51,F$1,FALSE)),
IF(ISNUMBER('01. APC &amp; OPROC ETO'!F445),'01. APC &amp; OPROC ETO'!F445*(1+VLOOKUP(LEFT($B445,2),'00. Adjustment factors'!$B$9:$M$51,F$1,FALSE)),"-")))</f>
        <v>-</v>
      </c>
      <c r="G445" s="688" t="str">
        <f>IF('01. APC &amp; OPROC Manual Adj'!G445="-","-",
IF(ISNUMBER('01. APC &amp; OPROC Manual Adj'!G445),'01. APC &amp; OPROC Manual Adj'!G445*(1+VLOOKUP(LEFT($B445,2),'00. Adjustment factors'!$B$9:$M$51,G$1,FALSE)),
IF(ISNUMBER('01. APC &amp; OPROC ETO'!G445),'01. APC &amp; OPROC ETO'!G445*(1+VLOOKUP(LEFT($B445,2),'00. Adjustment factors'!$B$9:$M$51,G$1,FALSE)),"-")))</f>
        <v>-</v>
      </c>
      <c r="H445" s="688">
        <f>IF('01. APC &amp; OPROC Manual Adj'!H445&lt;&gt;"",'01. APC &amp; OPROC Manual Adj'!H445,'01. APC &amp; OPROC ETO'!H445)</f>
        <v>27</v>
      </c>
      <c r="I445" s="688">
        <f>IF('01. APC &amp; OPROC Manual Adj'!I445="-","-",
IF(ISNUMBER('01. APC &amp; OPROC Manual Adj'!I445),'01. APC &amp; OPROC Manual Adj'!I445*(1+VLOOKUP(LEFT($B445,2),'00. Adjustment factors'!$B$9:$M$51,I$1,FALSE)),
IF(ISNUMBER('01. APC &amp; OPROC ETO'!I445),'01. APC &amp; OPROC ETO'!I445*(1+VLOOKUP(LEFT($B445,2),'00. Adjustment factors'!$B$9:$M$51,I$1,FALSE)),"-")))</f>
        <v>7459.6056881207787</v>
      </c>
      <c r="J445" s="688">
        <f>IF('01. APC &amp; OPROC Manual Adj'!J445&lt;&gt;"",'01. APC &amp; OPROC Manual Adj'!J445,'01. APC &amp; OPROC ETO'!J445)</f>
        <v>35</v>
      </c>
      <c r="K445" s="688">
        <f>IF('01. APC &amp; OPROC Manual Adj'!K445="-","-",
IF(ISNUMBER('01. APC &amp; OPROC Manual Adj'!K445),'01. APC &amp; OPROC Manual Adj'!K445*(1+VLOOKUP(LEFT($B445,2),'00. Adjustment factors'!$B$9:$M$51,K$1,FALSE)),
IF(ISNUMBER('01. APC &amp; OPROC ETO'!K445),'01. APC &amp; OPROC ETO'!K445*(1+VLOOKUP(LEFT($B445,2),'00. Adjustment factors'!$B$9:$M$51,K$1,FALSE)),"-")))</f>
        <v>268.38388053469185</v>
      </c>
      <c r="L445" s="688" t="str">
        <f>'01. APC &amp; OPROC ETO'!L445</f>
        <v>No</v>
      </c>
      <c r="M445" s="689" t="str">
        <f>'01. APC &amp; OPROC ETO'!M445</f>
        <v>-</v>
      </c>
      <c r="N445" s="688" t="str">
        <f>IF('01. APC &amp; OPROC Manual Adj'!N445="-","-",
IF(ISNUMBER('01. APC &amp; OPROC Manual Adj'!N445),'01. APC &amp; OPROC Manual Adj'!N445*(1+VLOOKUP(LEFT($B445,2),'00. Adjustment factors'!$B$9:$M$51,N$1,FALSE)),
IF(ISNUMBER('01. APC &amp; OPROC ETO'!N445),'01. APC &amp; OPROC ETO'!N445*(1+VLOOKUP(LEFT($B445,2),'00. Adjustment factors'!$B$9:$M$51,N$1,FALSE)),"-")))</f>
        <v>-</v>
      </c>
      <c r="O445" s="688" t="str">
        <f>'01. APC &amp; OPROC ETO'!O445</f>
        <v/>
      </c>
      <c r="P445" s="690" t="str">
        <f>'01. APC &amp; OPROC ETO'!P445</f>
        <v/>
      </c>
      <c r="S445" s="359"/>
      <c r="T445" s="359"/>
    </row>
    <row r="446" spans="2:20" x14ac:dyDescent="0.2">
      <c r="B446" s="687" t="s">
        <v>702</v>
      </c>
      <c r="C446" s="636" t="s">
        <v>701</v>
      </c>
      <c r="D446" s="691" t="str">
        <f>IF('01. APC &amp; OPROC Manual Adj'!D446="-","-",
IF(ISNUMBER('01. APC &amp; OPROC Manual Adj'!D446),'01. APC &amp; OPROC Manual Adj'!D446*(1+VLOOKUP(LEFT($B446,2),'00. Adjustment factors'!$B$9:$M$51,D$1,FALSE)),
IF(ISNUMBER('01. APC &amp; OPROC ETO'!D446),'01. APC &amp; OPROC ETO'!D446*(1+VLOOKUP(LEFT($B446,2),'00. Adjustment factors'!$B$9:$M$51,D$1,FALSE)),"-")))</f>
        <v>-</v>
      </c>
      <c r="E446" s="688">
        <f>IF('01. APC &amp; OPROC Manual Adj'!E446="-","-",
IF(ISNUMBER('01. APC &amp; OPROC Manual Adj'!E446),'01. APC &amp; OPROC Manual Adj'!E446*(1+VLOOKUP(LEFT($B446,2),'00. Adjustment factors'!$B$9:$M$51,E$1,FALSE)),
IF(ISNUMBER('01. APC &amp; OPROC ETO'!E446),'01. APC &amp; OPROC ETO'!E446*(1+VLOOKUP(LEFT($B446,2),'00. Adjustment factors'!$B$9:$M$51,E$1,FALSE)),"-")))</f>
        <v>3532.6416038021566</v>
      </c>
      <c r="F446" s="688" t="str">
        <f>IF('01. APC &amp; OPROC Manual Adj'!F446="-","-",
IF(ISNUMBER('01. APC &amp; OPROC Manual Adj'!F446),'01. APC &amp; OPROC Manual Adj'!F446*(1+VLOOKUP(LEFT($B446,2),'00. Adjustment factors'!$B$9:$M$51,F$1,FALSE)),
IF(ISNUMBER('01. APC &amp; OPROC ETO'!F446),'01. APC &amp; OPROC ETO'!F446*(1+VLOOKUP(LEFT($B446,2),'00. Adjustment factors'!$B$9:$M$51,F$1,FALSE)),"-")))</f>
        <v>-</v>
      </c>
      <c r="G446" s="688" t="str">
        <f>IF('01. APC &amp; OPROC Manual Adj'!G446="-","-",
IF(ISNUMBER('01. APC &amp; OPROC Manual Adj'!G446),'01. APC &amp; OPROC Manual Adj'!G446*(1+VLOOKUP(LEFT($B446,2),'00. Adjustment factors'!$B$9:$M$51,G$1,FALSE)),
IF(ISNUMBER('01. APC &amp; OPROC ETO'!G446),'01. APC &amp; OPROC ETO'!G446*(1+VLOOKUP(LEFT($B446,2),'00. Adjustment factors'!$B$9:$M$51,G$1,FALSE)),"-")))</f>
        <v>-</v>
      </c>
      <c r="H446" s="688">
        <f>IF('01. APC &amp; OPROC Manual Adj'!H446&lt;&gt;"",'01. APC &amp; OPROC Manual Adj'!H446,'01. APC &amp; OPROC ETO'!H446)</f>
        <v>12</v>
      </c>
      <c r="I446" s="688">
        <f>IF('01. APC &amp; OPROC Manual Adj'!I446="-","-",
IF(ISNUMBER('01. APC &amp; OPROC Manual Adj'!I446),'01. APC &amp; OPROC Manual Adj'!I446*(1+VLOOKUP(LEFT($B446,2),'00. Adjustment factors'!$B$9:$M$51,I$1,FALSE)),
IF(ISNUMBER('01. APC &amp; OPROC ETO'!I446),'01. APC &amp; OPROC ETO'!I446*(1+VLOOKUP(LEFT($B446,2),'00. Adjustment factors'!$B$9:$M$51,I$1,FALSE)),"-")))</f>
        <v>4076.3594570916139</v>
      </c>
      <c r="J446" s="688">
        <f>IF('01. APC &amp; OPROC Manual Adj'!J446&lt;&gt;"",'01. APC &amp; OPROC Manual Adj'!J446,'01. APC &amp; OPROC ETO'!J446)</f>
        <v>13</v>
      </c>
      <c r="K446" s="688">
        <f>IF('01. APC &amp; OPROC Manual Adj'!K446="-","-",
IF(ISNUMBER('01. APC &amp; OPROC Manual Adj'!K446),'01. APC &amp; OPROC Manual Adj'!K446*(1+VLOOKUP(LEFT($B446,2),'00. Adjustment factors'!$B$9:$M$51,K$1,FALSE)),
IF(ISNUMBER('01. APC &amp; OPROC ETO'!K446),'01. APC &amp; OPROC ETO'!K446*(1+VLOOKUP(LEFT($B446,2),'00. Adjustment factors'!$B$9:$M$51,K$1,FALSE)),"-")))</f>
        <v>268.38388053469185</v>
      </c>
      <c r="L446" s="688" t="str">
        <f>'01. APC &amp; OPROC ETO'!L446</f>
        <v>No</v>
      </c>
      <c r="M446" s="689" t="str">
        <f>'01. APC &amp; OPROC ETO'!M446</f>
        <v>-</v>
      </c>
      <c r="N446" s="688" t="str">
        <f>IF('01. APC &amp; OPROC Manual Adj'!N446="-","-",
IF(ISNUMBER('01. APC &amp; OPROC Manual Adj'!N446),'01. APC &amp; OPROC Manual Adj'!N446*(1+VLOOKUP(LEFT($B446,2),'00. Adjustment factors'!$B$9:$M$51,N$1,FALSE)),
IF(ISNUMBER('01. APC &amp; OPROC ETO'!N446),'01. APC &amp; OPROC ETO'!N446*(1+VLOOKUP(LEFT($B446,2),'00. Adjustment factors'!$B$9:$M$51,N$1,FALSE)),"-")))</f>
        <v>-</v>
      </c>
      <c r="O446" s="688" t="str">
        <f>'01. APC &amp; OPROC ETO'!O446</f>
        <v/>
      </c>
      <c r="P446" s="690" t="str">
        <f>'01. APC &amp; OPROC ETO'!P446</f>
        <v/>
      </c>
      <c r="S446" s="359"/>
      <c r="T446" s="359"/>
    </row>
    <row r="447" spans="2:20" x14ac:dyDescent="0.2">
      <c r="B447" s="687" t="s">
        <v>700</v>
      </c>
      <c r="C447" s="636" t="s">
        <v>699</v>
      </c>
      <c r="D447" s="691" t="str">
        <f>IF('01. APC &amp; OPROC Manual Adj'!D447="-","-",
IF(ISNUMBER('01. APC &amp; OPROC Manual Adj'!D447),'01. APC &amp; OPROC Manual Adj'!D447*(1+VLOOKUP(LEFT($B447,2),'00. Adjustment factors'!$B$9:$M$51,D$1,FALSE)),
IF(ISNUMBER('01. APC &amp; OPROC ETO'!D447),'01. APC &amp; OPROC ETO'!D447*(1+VLOOKUP(LEFT($B447,2),'00. Adjustment factors'!$B$9:$M$51,D$1,FALSE)),"-")))</f>
        <v>-</v>
      </c>
      <c r="E447" s="688">
        <f>IF('01. APC &amp; OPROC Manual Adj'!E447="-","-",
IF(ISNUMBER('01. APC &amp; OPROC Manual Adj'!E447),'01. APC &amp; OPROC Manual Adj'!E447*(1+VLOOKUP(LEFT($B447,2),'00. Adjustment factors'!$B$9:$M$51,E$1,FALSE)),
IF(ISNUMBER('01. APC &amp; OPROC ETO'!E447),'01. APC &amp; OPROC ETO'!E447*(1+VLOOKUP(LEFT($B447,2),'00. Adjustment factors'!$B$9:$M$51,E$1,FALSE)),"-")))</f>
        <v>10902.813327269716</v>
      </c>
      <c r="F447" s="688" t="str">
        <f>IF('01. APC &amp; OPROC Manual Adj'!F447="-","-",
IF(ISNUMBER('01. APC &amp; OPROC Manual Adj'!F447),'01. APC &amp; OPROC Manual Adj'!F447*(1+VLOOKUP(LEFT($B447,2),'00. Adjustment factors'!$B$9:$M$51,F$1,FALSE)),
IF(ISNUMBER('01. APC &amp; OPROC ETO'!F447),'01. APC &amp; OPROC ETO'!F447*(1+VLOOKUP(LEFT($B447,2),'00. Adjustment factors'!$B$9:$M$51,F$1,FALSE)),"-")))</f>
        <v>-</v>
      </c>
      <c r="G447" s="688" t="str">
        <f>IF('01. APC &amp; OPROC Manual Adj'!G447="-","-",
IF(ISNUMBER('01. APC &amp; OPROC Manual Adj'!G447),'01. APC &amp; OPROC Manual Adj'!G447*(1+VLOOKUP(LEFT($B447,2),'00. Adjustment factors'!$B$9:$M$51,G$1,FALSE)),
IF(ISNUMBER('01. APC &amp; OPROC ETO'!G447),'01. APC &amp; OPROC ETO'!G447*(1+VLOOKUP(LEFT($B447,2),'00. Adjustment factors'!$B$9:$M$51,G$1,FALSE)),"-")))</f>
        <v>-</v>
      </c>
      <c r="H447" s="688">
        <f>IF('01. APC &amp; OPROC Manual Adj'!H447&lt;&gt;"",'01. APC &amp; OPROC Manual Adj'!H447,'01. APC &amp; OPROC ETO'!H447)</f>
        <v>28</v>
      </c>
      <c r="I447" s="688">
        <f>IF('01. APC &amp; OPROC Manual Adj'!I447="-","-",
IF(ISNUMBER('01. APC &amp; OPROC Manual Adj'!I447),'01. APC &amp; OPROC Manual Adj'!I447*(1+VLOOKUP(LEFT($B447,2),'00. Adjustment factors'!$B$9:$M$51,I$1,FALSE)),
IF(ISNUMBER('01. APC &amp; OPROC ETO'!I447),'01. APC &amp; OPROC ETO'!I447*(1+VLOOKUP(LEFT($B447,2),'00. Adjustment factors'!$B$9:$M$51,I$1,FALSE)),"-")))</f>
        <v>13088.863986009199</v>
      </c>
      <c r="J447" s="688">
        <f>IF('01. APC &amp; OPROC Manual Adj'!J447&lt;&gt;"",'01. APC &amp; OPROC Manual Adj'!J447,'01. APC &amp; OPROC ETO'!J447)</f>
        <v>140</v>
      </c>
      <c r="K447" s="688">
        <f>IF('01. APC &amp; OPROC Manual Adj'!K447="-","-",
IF(ISNUMBER('01. APC &amp; OPROC Manual Adj'!K447),'01. APC &amp; OPROC Manual Adj'!K447*(1+VLOOKUP(LEFT($B447,2),'00. Adjustment factors'!$B$9:$M$51,K$1,FALSE)),
IF(ISNUMBER('01. APC &amp; OPROC ETO'!K447),'01. APC &amp; OPROC ETO'!K447*(1+VLOOKUP(LEFT($B447,2),'00. Adjustment factors'!$B$9:$M$51,K$1,FALSE)),"-")))</f>
        <v>268.38388053469185</v>
      </c>
      <c r="L447" s="688" t="str">
        <f>'01. APC &amp; OPROC ETO'!L447</f>
        <v>No</v>
      </c>
      <c r="M447" s="689" t="str">
        <f>'01. APC &amp; OPROC ETO'!M447</f>
        <v>-</v>
      </c>
      <c r="N447" s="688" t="str">
        <f>IF('01. APC &amp; OPROC Manual Adj'!N447="-","-",
IF(ISNUMBER('01. APC &amp; OPROC Manual Adj'!N447),'01. APC &amp; OPROC Manual Adj'!N447*(1+VLOOKUP(LEFT($B447,2),'00. Adjustment factors'!$B$9:$M$51,N$1,FALSE)),
IF(ISNUMBER('01. APC &amp; OPROC ETO'!N447),'01. APC &amp; OPROC ETO'!N447*(1+VLOOKUP(LEFT($B447,2),'00. Adjustment factors'!$B$9:$M$51,N$1,FALSE)),"-")))</f>
        <v>-</v>
      </c>
      <c r="O447" s="688" t="str">
        <f>'01. APC &amp; OPROC ETO'!O447</f>
        <v/>
      </c>
      <c r="P447" s="690" t="str">
        <f>'01. APC &amp; OPROC ETO'!P447</f>
        <v/>
      </c>
      <c r="S447" s="359"/>
      <c r="T447" s="359"/>
    </row>
    <row r="448" spans="2:20" x14ac:dyDescent="0.2">
      <c r="B448" s="687" t="s">
        <v>698</v>
      </c>
      <c r="C448" s="636" t="s">
        <v>697</v>
      </c>
      <c r="D448" s="691" t="str">
        <f>IF('01. APC &amp; OPROC Manual Adj'!D448="-","-",
IF(ISNUMBER('01. APC &amp; OPROC Manual Adj'!D448),'01. APC &amp; OPROC Manual Adj'!D448*(1+VLOOKUP(LEFT($B448,2),'00. Adjustment factors'!$B$9:$M$51,D$1,FALSE)),
IF(ISNUMBER('01. APC &amp; OPROC ETO'!D448),'01. APC &amp; OPROC ETO'!D448*(1+VLOOKUP(LEFT($B448,2),'00. Adjustment factors'!$B$9:$M$51,D$1,FALSE)),"-")))</f>
        <v>-</v>
      </c>
      <c r="E448" s="688">
        <f>IF('01. APC &amp; OPROC Manual Adj'!E448="-","-",
IF(ISNUMBER('01. APC &amp; OPROC Manual Adj'!E448),'01. APC &amp; OPROC Manual Adj'!E448*(1+VLOOKUP(LEFT($B448,2),'00. Adjustment factors'!$B$9:$M$51,E$1,FALSE)),
IF(ISNUMBER('01. APC &amp; OPROC ETO'!E448),'01. APC &amp; OPROC ETO'!E448*(1+VLOOKUP(LEFT($B448,2),'00. Adjustment factors'!$B$9:$M$51,E$1,FALSE)),"-")))</f>
        <v>6012.4015328232326</v>
      </c>
      <c r="F448" s="688" t="str">
        <f>IF('01. APC &amp; OPROC Manual Adj'!F448="-","-",
IF(ISNUMBER('01. APC &amp; OPROC Manual Adj'!F448),'01. APC &amp; OPROC Manual Adj'!F448*(1+VLOOKUP(LEFT($B448,2),'00. Adjustment factors'!$B$9:$M$51,F$1,FALSE)),
IF(ISNUMBER('01. APC &amp; OPROC ETO'!F448),'01. APC &amp; OPROC ETO'!F448*(1+VLOOKUP(LEFT($B448,2),'00. Adjustment factors'!$B$9:$M$51,F$1,FALSE)),"-")))</f>
        <v>-</v>
      </c>
      <c r="G448" s="688" t="str">
        <f>IF('01. APC &amp; OPROC Manual Adj'!G448="-","-",
IF(ISNUMBER('01. APC &amp; OPROC Manual Adj'!G448),'01. APC &amp; OPROC Manual Adj'!G448*(1+VLOOKUP(LEFT($B448,2),'00. Adjustment factors'!$B$9:$M$51,G$1,FALSE)),
IF(ISNUMBER('01. APC &amp; OPROC ETO'!G448),'01. APC &amp; OPROC ETO'!G448*(1+VLOOKUP(LEFT($B448,2),'00. Adjustment factors'!$B$9:$M$51,G$1,FALSE)),"-")))</f>
        <v>-</v>
      </c>
      <c r="H448" s="688">
        <f>IF('01. APC &amp; OPROC Manual Adj'!H448&lt;&gt;"",'01. APC &amp; OPROC Manual Adj'!H448,'01. APC &amp; OPROC ETO'!H448)</f>
        <v>14</v>
      </c>
      <c r="I448" s="688">
        <f>IF('01. APC &amp; OPROC Manual Adj'!I448="-","-",
IF(ISNUMBER('01. APC &amp; OPROC Manual Adj'!I448),'01. APC &amp; OPROC Manual Adj'!I448*(1+VLOOKUP(LEFT($B448,2),'00. Adjustment factors'!$B$9:$M$51,I$1,FALSE)),
IF(ISNUMBER('01. APC &amp; OPROC ETO'!I448),'01. APC &amp; OPROC ETO'!I448*(1+VLOOKUP(LEFT($B448,2),'00. Adjustment factors'!$B$9:$M$51,I$1,FALSE)),"-")))</f>
        <v>6010.3689427174777</v>
      </c>
      <c r="J448" s="688">
        <f>IF('01. APC &amp; OPROC Manual Adj'!J448&lt;&gt;"",'01. APC &amp; OPROC Manual Adj'!J448,'01. APC &amp; OPROC ETO'!J448)</f>
        <v>32</v>
      </c>
      <c r="K448" s="688">
        <f>IF('01. APC &amp; OPROC Manual Adj'!K448="-","-",
IF(ISNUMBER('01. APC &amp; OPROC Manual Adj'!K448),'01. APC &amp; OPROC Manual Adj'!K448*(1+VLOOKUP(LEFT($B448,2),'00. Adjustment factors'!$B$9:$M$51,K$1,FALSE)),
IF(ISNUMBER('01. APC &amp; OPROC ETO'!K448),'01. APC &amp; OPROC ETO'!K448*(1+VLOOKUP(LEFT($B448,2),'00. Adjustment factors'!$B$9:$M$51,K$1,FALSE)),"-")))</f>
        <v>268.38388053469185</v>
      </c>
      <c r="L448" s="688" t="str">
        <f>'01. APC &amp; OPROC ETO'!L448</f>
        <v>No</v>
      </c>
      <c r="M448" s="689" t="str">
        <f>'01. APC &amp; OPROC ETO'!M448</f>
        <v>-</v>
      </c>
      <c r="N448" s="688" t="str">
        <f>IF('01. APC &amp; OPROC Manual Adj'!N448="-","-",
IF(ISNUMBER('01. APC &amp; OPROC Manual Adj'!N448),'01. APC &amp; OPROC Manual Adj'!N448*(1+VLOOKUP(LEFT($B448,2),'00. Adjustment factors'!$B$9:$M$51,N$1,FALSE)),
IF(ISNUMBER('01. APC &amp; OPROC ETO'!N448),'01. APC &amp; OPROC ETO'!N448*(1+VLOOKUP(LEFT($B448,2),'00. Adjustment factors'!$B$9:$M$51,N$1,FALSE)),"-")))</f>
        <v>-</v>
      </c>
      <c r="O448" s="688" t="str">
        <f>'01. APC &amp; OPROC ETO'!O448</f>
        <v/>
      </c>
      <c r="P448" s="690" t="str">
        <f>'01. APC &amp; OPROC ETO'!P448</f>
        <v/>
      </c>
      <c r="S448" s="359"/>
      <c r="T448" s="359"/>
    </row>
    <row r="449" spans="2:20" x14ac:dyDescent="0.2">
      <c r="B449" s="687" t="s">
        <v>696</v>
      </c>
      <c r="C449" s="636" t="s">
        <v>695</v>
      </c>
      <c r="D449" s="691" t="str">
        <f>IF('01. APC &amp; OPROC Manual Adj'!D449="-","-",
IF(ISNUMBER('01. APC &amp; OPROC Manual Adj'!D449),'01. APC &amp; OPROC Manual Adj'!D449*(1+VLOOKUP(LEFT($B449,2),'00. Adjustment factors'!$B$9:$M$51,D$1,FALSE)),
IF(ISNUMBER('01. APC &amp; OPROC ETO'!D449),'01. APC &amp; OPROC ETO'!D449*(1+VLOOKUP(LEFT($B449,2),'00. Adjustment factors'!$B$9:$M$51,D$1,FALSE)),"-")))</f>
        <v>-</v>
      </c>
      <c r="E449" s="688">
        <f>IF('01. APC &amp; OPROC Manual Adj'!E449="-","-",
IF(ISNUMBER('01. APC &amp; OPROC Manual Adj'!E449),'01. APC &amp; OPROC Manual Adj'!E449*(1+VLOOKUP(LEFT($B449,2),'00. Adjustment factors'!$B$9:$M$51,E$1,FALSE)),
IF(ISNUMBER('01. APC &amp; OPROC ETO'!E449),'01. APC &amp; OPROC ETO'!E449*(1+VLOOKUP(LEFT($B449,2),'00. Adjustment factors'!$B$9:$M$51,E$1,FALSE)),"-")))</f>
        <v>9949.5285676706299</v>
      </c>
      <c r="F449" s="688" t="str">
        <f>IF('01. APC &amp; OPROC Manual Adj'!F449="-","-",
IF(ISNUMBER('01. APC &amp; OPROC Manual Adj'!F449),'01. APC &amp; OPROC Manual Adj'!F449*(1+VLOOKUP(LEFT($B449,2),'00. Adjustment factors'!$B$9:$M$51,F$1,FALSE)),
IF(ISNUMBER('01. APC &amp; OPROC ETO'!F449),'01. APC &amp; OPROC ETO'!F449*(1+VLOOKUP(LEFT($B449,2),'00. Adjustment factors'!$B$9:$M$51,F$1,FALSE)),"-")))</f>
        <v>-</v>
      </c>
      <c r="G449" s="688" t="str">
        <f>IF('01. APC &amp; OPROC Manual Adj'!G449="-","-",
IF(ISNUMBER('01. APC &amp; OPROC Manual Adj'!G449),'01. APC &amp; OPROC Manual Adj'!G449*(1+VLOOKUP(LEFT($B449,2),'00. Adjustment factors'!$B$9:$M$51,G$1,FALSE)),
IF(ISNUMBER('01. APC &amp; OPROC ETO'!G449),'01. APC &amp; OPROC ETO'!G449*(1+VLOOKUP(LEFT($B449,2),'00. Adjustment factors'!$B$9:$M$51,G$1,FALSE)),"-")))</f>
        <v>-</v>
      </c>
      <c r="H449" s="688">
        <f>IF('01. APC &amp; OPROC Manual Adj'!H449&lt;&gt;"",'01. APC &amp; OPROC Manual Adj'!H449,'01. APC &amp; OPROC ETO'!H449)</f>
        <v>67</v>
      </c>
      <c r="I449" s="688">
        <f>IF('01. APC &amp; OPROC Manual Adj'!I449="-","-",
IF(ISNUMBER('01. APC &amp; OPROC Manual Adj'!I449),'01. APC &amp; OPROC Manual Adj'!I449*(1+VLOOKUP(LEFT($B449,2),'00. Adjustment factors'!$B$9:$M$51,I$1,FALSE)),
IF(ISNUMBER('01. APC &amp; OPROC ETO'!I449),'01. APC &amp; OPROC ETO'!I449*(1+VLOOKUP(LEFT($B449,2),'00. Adjustment factors'!$B$9:$M$51,I$1,FALSE)),"-")))</f>
        <v>12924.224187443044</v>
      </c>
      <c r="J449" s="688">
        <f>IF('01. APC &amp; OPROC Manual Adj'!J449&lt;&gt;"",'01. APC &amp; OPROC Manual Adj'!J449,'01. APC &amp; OPROC ETO'!J449)</f>
        <v>113</v>
      </c>
      <c r="K449" s="688">
        <f>IF('01. APC &amp; OPROC Manual Adj'!K449="-","-",
IF(ISNUMBER('01. APC &amp; OPROC Manual Adj'!K449),'01. APC &amp; OPROC Manual Adj'!K449*(1+VLOOKUP(LEFT($B449,2),'00. Adjustment factors'!$B$9:$M$51,K$1,FALSE)),
IF(ISNUMBER('01. APC &amp; OPROC ETO'!K449),'01. APC &amp; OPROC ETO'!K449*(1+VLOOKUP(LEFT($B449,2),'00. Adjustment factors'!$B$9:$M$51,K$1,FALSE)),"-")))</f>
        <v>208.5597225610324</v>
      </c>
      <c r="L449" s="688" t="str">
        <f>'01. APC &amp; OPROC ETO'!L449</f>
        <v>No</v>
      </c>
      <c r="M449" s="689" t="str">
        <f>'01. APC &amp; OPROC ETO'!M449</f>
        <v>-</v>
      </c>
      <c r="N449" s="688" t="str">
        <f>IF('01. APC &amp; OPROC Manual Adj'!N449="-","-",
IF(ISNUMBER('01. APC &amp; OPROC Manual Adj'!N449),'01. APC &amp; OPROC Manual Adj'!N449*(1+VLOOKUP(LEFT($B449,2),'00. Adjustment factors'!$B$9:$M$51,N$1,FALSE)),
IF(ISNUMBER('01. APC &amp; OPROC ETO'!N449),'01. APC &amp; OPROC ETO'!N449*(1+VLOOKUP(LEFT($B449,2),'00. Adjustment factors'!$B$9:$M$51,N$1,FALSE)),"-")))</f>
        <v>-</v>
      </c>
      <c r="O449" s="688" t="str">
        <f>'01. APC &amp; OPROC ETO'!O449</f>
        <v/>
      </c>
      <c r="P449" s="690" t="str">
        <f>'01. APC &amp; OPROC ETO'!P449</f>
        <v/>
      </c>
      <c r="S449" s="359"/>
      <c r="T449" s="359"/>
    </row>
    <row r="450" spans="2:20" x14ac:dyDescent="0.2">
      <c r="B450" s="687" t="s">
        <v>694</v>
      </c>
      <c r="C450" s="636" t="s">
        <v>693</v>
      </c>
      <c r="D450" s="691" t="str">
        <f>IF('01. APC &amp; OPROC Manual Adj'!D450="-","-",
IF(ISNUMBER('01. APC &amp; OPROC Manual Adj'!D450),'01. APC &amp; OPROC Manual Adj'!D450*(1+VLOOKUP(LEFT($B450,2),'00. Adjustment factors'!$B$9:$M$51,D$1,FALSE)),
IF(ISNUMBER('01. APC &amp; OPROC ETO'!D450),'01. APC &amp; OPROC ETO'!D450*(1+VLOOKUP(LEFT($B450,2),'00. Adjustment factors'!$B$9:$M$51,D$1,FALSE)),"-")))</f>
        <v>-</v>
      </c>
      <c r="E450" s="688">
        <f>IF('01. APC &amp; OPROC Manual Adj'!E450="-","-",
IF(ISNUMBER('01. APC &amp; OPROC Manual Adj'!E450),'01. APC &amp; OPROC Manual Adj'!E450*(1+VLOOKUP(LEFT($B450,2),'00. Adjustment factors'!$B$9:$M$51,E$1,FALSE)),
IF(ISNUMBER('01. APC &amp; OPROC ETO'!E450),'01. APC &amp; OPROC ETO'!E450*(1+VLOOKUP(LEFT($B450,2),'00. Adjustment factors'!$B$9:$M$51,E$1,FALSE)),"-")))</f>
        <v>17841.059653264343</v>
      </c>
      <c r="F450" s="688" t="str">
        <f>IF('01. APC &amp; OPROC Manual Adj'!F450="-","-",
IF(ISNUMBER('01. APC &amp; OPROC Manual Adj'!F450),'01. APC &amp; OPROC Manual Adj'!F450*(1+VLOOKUP(LEFT($B450,2),'00. Adjustment factors'!$B$9:$M$51,F$1,FALSE)),
IF(ISNUMBER('01. APC &amp; OPROC ETO'!F450),'01. APC &amp; OPROC ETO'!F450*(1+VLOOKUP(LEFT($B450,2),'00. Adjustment factors'!$B$9:$M$51,F$1,FALSE)),"-")))</f>
        <v>-</v>
      </c>
      <c r="G450" s="688" t="str">
        <f>IF('01. APC &amp; OPROC Manual Adj'!G450="-","-",
IF(ISNUMBER('01. APC &amp; OPROC Manual Adj'!G450),'01. APC &amp; OPROC Manual Adj'!G450*(1+VLOOKUP(LEFT($B450,2),'00. Adjustment factors'!$B$9:$M$51,G$1,FALSE)),
IF(ISNUMBER('01. APC &amp; OPROC ETO'!G450),'01. APC &amp; OPROC ETO'!G450*(1+VLOOKUP(LEFT($B450,2),'00. Adjustment factors'!$B$9:$M$51,G$1,FALSE)),"-")))</f>
        <v>-</v>
      </c>
      <c r="H450" s="688">
        <f>IF('01. APC &amp; OPROC Manual Adj'!H450&lt;&gt;"",'01. APC &amp; OPROC Manual Adj'!H450,'01. APC &amp; OPROC ETO'!H450)</f>
        <v>96</v>
      </c>
      <c r="I450" s="688">
        <f>IF('01. APC &amp; OPROC Manual Adj'!I450="-","-",
IF(ISNUMBER('01. APC &amp; OPROC Manual Adj'!I450),'01. APC &amp; OPROC Manual Adj'!I450*(1+VLOOKUP(LEFT($B450,2),'00. Adjustment factors'!$B$9:$M$51,I$1,FALSE)),
IF(ISNUMBER('01. APC &amp; OPROC ETO'!I450),'01. APC &amp; OPROC ETO'!I450*(1+VLOOKUP(LEFT($B450,2),'00. Adjustment factors'!$B$9:$M$51,I$1,FALSE)),"-")))</f>
        <v>20790.347896714818</v>
      </c>
      <c r="J450" s="688">
        <f>IF('01. APC &amp; OPROC Manual Adj'!J450&lt;&gt;"",'01. APC &amp; OPROC Manual Adj'!J450,'01. APC &amp; OPROC ETO'!J450)</f>
        <v>219</v>
      </c>
      <c r="K450" s="688">
        <f>IF('01. APC &amp; OPROC Manual Adj'!K450="-","-",
IF(ISNUMBER('01. APC &amp; OPROC Manual Adj'!K450),'01. APC &amp; OPROC Manual Adj'!K450*(1+VLOOKUP(LEFT($B450,2),'00. Adjustment factors'!$B$9:$M$51,K$1,FALSE)),
IF(ISNUMBER('01. APC &amp; OPROC ETO'!K450),'01. APC &amp; OPROC ETO'!K450*(1+VLOOKUP(LEFT($B450,2),'00. Adjustment factors'!$B$9:$M$51,K$1,FALSE)),"-")))</f>
        <v>268.38388053469185</v>
      </c>
      <c r="L450" s="688" t="str">
        <f>'01. APC &amp; OPROC ETO'!L450</f>
        <v>No</v>
      </c>
      <c r="M450" s="689" t="str">
        <f>'01. APC &amp; OPROC ETO'!M450</f>
        <v>-</v>
      </c>
      <c r="N450" s="688" t="str">
        <f>IF('01. APC &amp; OPROC Manual Adj'!N450="-","-",
IF(ISNUMBER('01. APC &amp; OPROC Manual Adj'!N450),'01. APC &amp; OPROC Manual Adj'!N450*(1+VLOOKUP(LEFT($B450,2),'00. Adjustment factors'!$B$9:$M$51,N$1,FALSE)),
IF(ISNUMBER('01. APC &amp; OPROC ETO'!N450),'01. APC &amp; OPROC ETO'!N450*(1+VLOOKUP(LEFT($B450,2),'00. Adjustment factors'!$B$9:$M$51,N$1,FALSE)),"-")))</f>
        <v>-</v>
      </c>
      <c r="O450" s="688" t="str">
        <f>'01. APC &amp; OPROC ETO'!O450</f>
        <v/>
      </c>
      <c r="P450" s="690" t="str">
        <f>'01. APC &amp; OPROC ETO'!P450</f>
        <v/>
      </c>
      <c r="S450" s="359"/>
      <c r="T450" s="359"/>
    </row>
    <row r="451" spans="2:20" x14ac:dyDescent="0.2">
      <c r="B451" s="687" t="s">
        <v>692</v>
      </c>
      <c r="C451" s="636" t="s">
        <v>691</v>
      </c>
      <c r="D451" s="691" t="str">
        <f>IF('01. APC &amp; OPROC Manual Adj'!D451="-","-",
IF(ISNUMBER('01. APC &amp; OPROC Manual Adj'!D451),'01. APC &amp; OPROC Manual Adj'!D451*(1+VLOOKUP(LEFT($B451,2),'00. Adjustment factors'!$B$9:$M$51,D$1,FALSE)),
IF(ISNUMBER('01. APC &amp; OPROC ETO'!D451),'01. APC &amp; OPROC ETO'!D451*(1+VLOOKUP(LEFT($B451,2),'00. Adjustment factors'!$B$9:$M$51,D$1,FALSE)),"-")))</f>
        <v>-</v>
      </c>
      <c r="E451" s="688">
        <f>IF('01. APC &amp; OPROC Manual Adj'!E451="-","-",
IF(ISNUMBER('01. APC &amp; OPROC Manual Adj'!E451),'01. APC &amp; OPROC Manual Adj'!E451*(1+VLOOKUP(LEFT($B451,2),'00. Adjustment factors'!$B$9:$M$51,E$1,FALSE)),
IF(ISNUMBER('01. APC &amp; OPROC ETO'!E451),'01. APC &amp; OPROC ETO'!E451*(1+VLOOKUP(LEFT($B451,2),'00. Adjustment factors'!$B$9:$M$51,E$1,FALSE)),"-")))</f>
        <v>449.20241337185075</v>
      </c>
      <c r="F451" s="688" t="str">
        <f>IF('01. APC &amp; OPROC Manual Adj'!F451="-","-",
IF(ISNUMBER('01. APC &amp; OPROC Manual Adj'!F451),'01. APC &amp; OPROC Manual Adj'!F451*(1+VLOOKUP(LEFT($B451,2),'00. Adjustment factors'!$B$9:$M$51,F$1,FALSE)),
IF(ISNUMBER('01. APC &amp; OPROC ETO'!F451),'01. APC &amp; OPROC ETO'!F451*(1+VLOOKUP(LEFT($B451,2),'00. Adjustment factors'!$B$9:$M$51,F$1,FALSE)),"-")))</f>
        <v>-</v>
      </c>
      <c r="G451" s="688" t="str">
        <f>IF('01. APC &amp; OPROC Manual Adj'!G451="-","-",
IF(ISNUMBER('01. APC &amp; OPROC Manual Adj'!G451),'01. APC &amp; OPROC Manual Adj'!G451*(1+VLOOKUP(LEFT($B451,2),'00. Adjustment factors'!$B$9:$M$51,G$1,FALSE)),
IF(ISNUMBER('01. APC &amp; OPROC ETO'!G451),'01. APC &amp; OPROC ETO'!G451*(1+VLOOKUP(LEFT($B451,2),'00. Adjustment factors'!$B$9:$M$51,G$1,FALSE)),"-")))</f>
        <v>-</v>
      </c>
      <c r="H451" s="688">
        <f>IF('01. APC &amp; OPROC Manual Adj'!H451&lt;&gt;"",'01. APC &amp; OPROC Manual Adj'!H451,'01. APC &amp; OPROC ETO'!H451)</f>
        <v>5</v>
      </c>
      <c r="I451" s="688">
        <f>IF('01. APC &amp; OPROC Manual Adj'!I451="-","-",
IF(ISNUMBER('01. APC &amp; OPROC Manual Adj'!I451),'01. APC &amp; OPROC Manual Adj'!I451*(1+VLOOKUP(LEFT($B451,2),'00. Adjustment factors'!$B$9:$M$51,I$1,FALSE)),
IF(ISNUMBER('01. APC &amp; OPROC ETO'!I451),'01. APC &amp; OPROC ETO'!I451*(1+VLOOKUP(LEFT($B451,2),'00. Adjustment factors'!$B$9:$M$51,I$1,FALSE)),"-")))</f>
        <v>707.34135680273323</v>
      </c>
      <c r="J451" s="688">
        <f>IF('01. APC &amp; OPROC Manual Adj'!J451&lt;&gt;"",'01. APC &amp; OPROC Manual Adj'!J451,'01. APC &amp; OPROC ETO'!J451)</f>
        <v>5</v>
      </c>
      <c r="K451" s="688">
        <f>IF('01. APC &amp; OPROC Manual Adj'!K451="-","-",
IF(ISNUMBER('01. APC &amp; OPROC Manual Adj'!K451),'01. APC &amp; OPROC Manual Adj'!K451*(1+VLOOKUP(LEFT($B451,2),'00. Adjustment factors'!$B$9:$M$51,K$1,FALSE)),
IF(ISNUMBER('01. APC &amp; OPROC ETO'!K451),'01. APC &amp; OPROC ETO'!K451*(1+VLOOKUP(LEFT($B451,2),'00. Adjustment factors'!$B$9:$M$51,K$1,FALSE)),"-")))</f>
        <v>208.5597225610324</v>
      </c>
      <c r="L451" s="688" t="str">
        <f>'01. APC &amp; OPROC ETO'!L451</f>
        <v>No</v>
      </c>
      <c r="M451" s="689" t="str">
        <f>'01. APC &amp; OPROC ETO'!M451</f>
        <v>-</v>
      </c>
      <c r="N451" s="688" t="str">
        <f>IF('01. APC &amp; OPROC Manual Adj'!N451="-","-",
IF(ISNUMBER('01. APC &amp; OPROC Manual Adj'!N451),'01. APC &amp; OPROC Manual Adj'!N451*(1+VLOOKUP(LEFT($B451,2),'00. Adjustment factors'!$B$9:$M$51,N$1,FALSE)),
IF(ISNUMBER('01. APC &amp; OPROC ETO'!N451),'01. APC &amp; OPROC ETO'!N451*(1+VLOOKUP(LEFT($B451,2),'00. Adjustment factors'!$B$9:$M$51,N$1,FALSE)),"-")))</f>
        <v>-</v>
      </c>
      <c r="O451" s="688">
        <f>'01. APC &amp; OPROC ETO'!O451</f>
        <v>1</v>
      </c>
      <c r="P451" s="690" t="str">
        <f>'01. APC &amp; OPROC ETO'!P451</f>
        <v>HRG</v>
      </c>
      <c r="S451" s="359"/>
      <c r="T451" s="359"/>
    </row>
    <row r="452" spans="2:20" x14ac:dyDescent="0.2">
      <c r="B452" s="687" t="s">
        <v>690</v>
      </c>
      <c r="C452" s="636" t="s">
        <v>689</v>
      </c>
      <c r="D452" s="691" t="str">
        <f>IF('01. APC &amp; OPROC Manual Adj'!D452="-","-",
IF(ISNUMBER('01. APC &amp; OPROC Manual Adj'!D452),'01. APC &amp; OPROC Manual Adj'!D452*(1+VLOOKUP(LEFT($B452,2),'00. Adjustment factors'!$B$9:$M$51,D$1,FALSE)),
IF(ISNUMBER('01. APC &amp; OPROC ETO'!D452),'01. APC &amp; OPROC ETO'!D452*(1+VLOOKUP(LEFT($B452,2),'00. Adjustment factors'!$B$9:$M$51,D$1,FALSE)),"-")))</f>
        <v>-</v>
      </c>
      <c r="E452" s="688">
        <f>IF('01. APC &amp; OPROC Manual Adj'!E452="-","-",
IF(ISNUMBER('01. APC &amp; OPROC Manual Adj'!E452),'01. APC &amp; OPROC Manual Adj'!E452*(1+VLOOKUP(LEFT($B452,2),'00. Adjustment factors'!$B$9:$M$51,E$1,FALSE)),
IF(ISNUMBER('01. APC &amp; OPROC ETO'!E452),'01. APC &amp; OPROC ETO'!E452*(1+VLOOKUP(LEFT($B452,2),'00. Adjustment factors'!$B$9:$M$51,E$1,FALSE)),"-")))</f>
        <v>4695.2831442940051</v>
      </c>
      <c r="F452" s="688" t="str">
        <f>IF('01. APC &amp; OPROC Manual Adj'!F452="-","-",
IF(ISNUMBER('01. APC &amp; OPROC Manual Adj'!F452),'01. APC &amp; OPROC Manual Adj'!F452*(1+VLOOKUP(LEFT($B452,2),'00. Adjustment factors'!$B$9:$M$51,F$1,FALSE)),
IF(ISNUMBER('01. APC &amp; OPROC ETO'!F452),'01. APC &amp; OPROC ETO'!F452*(1+VLOOKUP(LEFT($B452,2),'00. Adjustment factors'!$B$9:$M$51,F$1,FALSE)),"-")))</f>
        <v>-</v>
      </c>
      <c r="G452" s="688" t="str">
        <f>IF('01. APC &amp; OPROC Manual Adj'!G452="-","-",
IF(ISNUMBER('01. APC &amp; OPROC Manual Adj'!G452),'01. APC &amp; OPROC Manual Adj'!G452*(1+VLOOKUP(LEFT($B452,2),'00. Adjustment factors'!$B$9:$M$51,G$1,FALSE)),
IF(ISNUMBER('01. APC &amp; OPROC ETO'!G452),'01. APC &amp; OPROC ETO'!G452*(1+VLOOKUP(LEFT($B452,2),'00. Adjustment factors'!$B$9:$M$51,G$1,FALSE)),"-")))</f>
        <v>-</v>
      </c>
      <c r="H452" s="688">
        <f>IF('01. APC &amp; OPROC Manual Adj'!H452&lt;&gt;"",'01. APC &amp; OPROC Manual Adj'!H452,'01. APC &amp; OPROC ETO'!H452)</f>
        <v>32</v>
      </c>
      <c r="I452" s="688">
        <f>IF('01. APC &amp; OPROC Manual Adj'!I452="-","-",
IF(ISNUMBER('01. APC &amp; OPROC Manual Adj'!I452),'01. APC &amp; OPROC Manual Adj'!I452*(1+VLOOKUP(LEFT($B452,2),'00. Adjustment factors'!$B$9:$M$51,I$1,FALSE)),
IF(ISNUMBER('01. APC &amp; OPROC ETO'!I452),'01. APC &amp; OPROC ETO'!I452*(1+VLOOKUP(LEFT($B452,2),'00. Adjustment factors'!$B$9:$M$51,I$1,FALSE)),"-")))</f>
        <v>6087.607366736167</v>
      </c>
      <c r="J452" s="688">
        <f>IF('01. APC &amp; OPROC Manual Adj'!J452&lt;&gt;"",'01. APC &amp; OPROC Manual Adj'!J452,'01. APC &amp; OPROC ETO'!J452)</f>
        <v>53</v>
      </c>
      <c r="K452" s="688">
        <f>IF('01. APC &amp; OPROC Manual Adj'!K452="-","-",
IF(ISNUMBER('01. APC &amp; OPROC Manual Adj'!K452),'01. APC &amp; OPROC Manual Adj'!K452*(1+VLOOKUP(LEFT($B452,2),'00. Adjustment factors'!$B$9:$M$51,K$1,FALSE)),
IF(ISNUMBER('01. APC &amp; OPROC ETO'!K452),'01. APC &amp; OPROC ETO'!K452*(1+VLOOKUP(LEFT($B452,2),'00. Adjustment factors'!$B$9:$M$51,K$1,FALSE)),"-")))</f>
        <v>208.5597225610324</v>
      </c>
      <c r="L452" s="688" t="str">
        <f>'01. APC &amp; OPROC ETO'!L452</f>
        <v>No</v>
      </c>
      <c r="M452" s="689" t="str">
        <f>'01. APC &amp; OPROC ETO'!M452</f>
        <v>-</v>
      </c>
      <c r="N452" s="688" t="str">
        <f>IF('01. APC &amp; OPROC Manual Adj'!N452="-","-",
IF(ISNUMBER('01. APC &amp; OPROC Manual Adj'!N452),'01. APC &amp; OPROC Manual Adj'!N452*(1+VLOOKUP(LEFT($B452,2),'00. Adjustment factors'!$B$9:$M$51,N$1,FALSE)),
IF(ISNUMBER('01. APC &amp; OPROC ETO'!N452),'01. APC &amp; OPROC ETO'!N452*(1+VLOOKUP(LEFT($B452,2),'00. Adjustment factors'!$B$9:$M$51,N$1,FALSE)),"-")))</f>
        <v>-</v>
      </c>
      <c r="O452" s="688" t="str">
        <f>'01. APC &amp; OPROC ETO'!O452</f>
        <v/>
      </c>
      <c r="P452" s="690" t="str">
        <f>'01. APC &amp; OPROC ETO'!P452</f>
        <v/>
      </c>
      <c r="S452" s="359"/>
      <c r="T452" s="359"/>
    </row>
    <row r="453" spans="2:20" x14ac:dyDescent="0.2">
      <c r="B453" s="687" t="s">
        <v>688</v>
      </c>
      <c r="C453" s="636" t="s">
        <v>687</v>
      </c>
      <c r="D453" s="691" t="str">
        <f>IF('01. APC &amp; OPROC Manual Adj'!D453="-","-",
IF(ISNUMBER('01. APC &amp; OPROC Manual Adj'!D453),'01. APC &amp; OPROC Manual Adj'!D453*(1+VLOOKUP(LEFT($B453,2),'00. Adjustment factors'!$B$9:$M$51,D$1,FALSE)),
IF(ISNUMBER('01. APC &amp; OPROC ETO'!D453),'01. APC &amp; OPROC ETO'!D453*(1+VLOOKUP(LEFT($B453,2),'00. Adjustment factors'!$B$9:$M$51,D$1,FALSE)),"-")))</f>
        <v>-</v>
      </c>
      <c r="E453" s="688">
        <f>IF('01. APC &amp; OPROC Manual Adj'!E453="-","-",
IF(ISNUMBER('01. APC &amp; OPROC Manual Adj'!E453),'01. APC &amp; OPROC Manual Adj'!E453*(1+VLOOKUP(LEFT($B453,2),'00. Adjustment factors'!$B$9:$M$51,E$1,FALSE)),
IF(ISNUMBER('01. APC &amp; OPROC ETO'!E453),'01. APC &amp; OPROC ETO'!E453*(1+VLOOKUP(LEFT($B453,2),'00. Adjustment factors'!$B$9:$M$51,E$1,FALSE)),"-")))</f>
        <v>2539.7213371408484</v>
      </c>
      <c r="F453" s="688" t="str">
        <f>IF('01. APC &amp; OPROC Manual Adj'!F453="-","-",
IF(ISNUMBER('01. APC &amp; OPROC Manual Adj'!F453),'01. APC &amp; OPROC Manual Adj'!F453*(1+VLOOKUP(LEFT($B453,2),'00. Adjustment factors'!$B$9:$M$51,F$1,FALSE)),
IF(ISNUMBER('01. APC &amp; OPROC ETO'!F453),'01. APC &amp; OPROC ETO'!F453*(1+VLOOKUP(LEFT($B453,2),'00. Adjustment factors'!$B$9:$M$51,F$1,FALSE)),"-")))</f>
        <v>-</v>
      </c>
      <c r="G453" s="688" t="str">
        <f>IF('01. APC &amp; OPROC Manual Adj'!G453="-","-",
IF(ISNUMBER('01. APC &amp; OPROC Manual Adj'!G453),'01. APC &amp; OPROC Manual Adj'!G453*(1+VLOOKUP(LEFT($B453,2),'00. Adjustment factors'!$B$9:$M$51,G$1,FALSE)),
IF(ISNUMBER('01. APC &amp; OPROC ETO'!G453),'01. APC &amp; OPROC ETO'!G453*(1+VLOOKUP(LEFT($B453,2),'00. Adjustment factors'!$B$9:$M$51,G$1,FALSE)),"-")))</f>
        <v>-</v>
      </c>
      <c r="H453" s="688">
        <f>IF('01. APC &amp; OPROC Manual Adj'!H453&lt;&gt;"",'01. APC &amp; OPROC Manual Adj'!H453,'01. APC &amp; OPROC ETO'!H453)</f>
        <v>12</v>
      </c>
      <c r="I453" s="688">
        <f>IF('01. APC &amp; OPROC Manual Adj'!I453="-","-",
IF(ISNUMBER('01. APC &amp; OPROC Manual Adj'!I453),'01. APC &amp; OPROC Manual Adj'!I453*(1+VLOOKUP(LEFT($B453,2),'00. Adjustment factors'!$B$9:$M$51,I$1,FALSE)),
IF(ISNUMBER('01. APC &amp; OPROC ETO'!I453),'01. APC &amp; OPROC ETO'!I453*(1+VLOOKUP(LEFT($B453,2),'00. Adjustment factors'!$B$9:$M$51,I$1,FALSE)),"-")))</f>
        <v>3587.5215366575408</v>
      </c>
      <c r="J453" s="688">
        <f>IF('01. APC &amp; OPROC Manual Adj'!J453&lt;&gt;"",'01. APC &amp; OPROC Manual Adj'!J453,'01. APC &amp; OPROC ETO'!J453)</f>
        <v>24</v>
      </c>
      <c r="K453" s="688">
        <f>IF('01. APC &amp; OPROC Manual Adj'!K453="-","-",
IF(ISNUMBER('01. APC &amp; OPROC Manual Adj'!K453),'01. APC &amp; OPROC Manual Adj'!K453*(1+VLOOKUP(LEFT($B453,2),'00. Adjustment factors'!$B$9:$M$51,K$1,FALSE)),
IF(ISNUMBER('01. APC &amp; OPROC ETO'!K453),'01. APC &amp; OPROC ETO'!K453*(1+VLOOKUP(LEFT($B453,2),'00. Adjustment factors'!$B$9:$M$51,K$1,FALSE)),"-")))</f>
        <v>208.5597225610324</v>
      </c>
      <c r="L453" s="688" t="str">
        <f>'01. APC &amp; OPROC ETO'!L453</f>
        <v>No</v>
      </c>
      <c r="M453" s="689" t="str">
        <f>'01. APC &amp; OPROC ETO'!M453</f>
        <v>-</v>
      </c>
      <c r="N453" s="688" t="str">
        <f>IF('01. APC &amp; OPROC Manual Adj'!N453="-","-",
IF(ISNUMBER('01. APC &amp; OPROC Manual Adj'!N453),'01. APC &amp; OPROC Manual Adj'!N453*(1+VLOOKUP(LEFT($B453,2),'00. Adjustment factors'!$B$9:$M$51,N$1,FALSE)),
IF(ISNUMBER('01. APC &amp; OPROC ETO'!N453),'01. APC &amp; OPROC ETO'!N453*(1+VLOOKUP(LEFT($B453,2),'00. Adjustment factors'!$B$9:$M$51,N$1,FALSE)),"-")))</f>
        <v>-</v>
      </c>
      <c r="O453" s="688" t="str">
        <f>'01. APC &amp; OPROC ETO'!O453</f>
        <v/>
      </c>
      <c r="P453" s="690" t="str">
        <f>'01. APC &amp; OPROC ETO'!P453</f>
        <v/>
      </c>
      <c r="S453" s="359"/>
      <c r="T453" s="359"/>
    </row>
    <row r="454" spans="2:20" x14ac:dyDescent="0.2">
      <c r="B454" s="687" t="s">
        <v>686</v>
      </c>
      <c r="C454" s="636" t="s">
        <v>685</v>
      </c>
      <c r="D454" s="691" t="str">
        <f>IF('01. APC &amp; OPROC Manual Adj'!D454="-","-",
IF(ISNUMBER('01. APC &amp; OPROC Manual Adj'!D454),'01. APC &amp; OPROC Manual Adj'!D454*(1+VLOOKUP(LEFT($B454,2),'00. Adjustment factors'!$B$9:$M$51,D$1,FALSE)),
IF(ISNUMBER('01. APC &amp; OPROC ETO'!D454),'01. APC &amp; OPROC ETO'!D454*(1+VLOOKUP(LEFT($B454,2),'00. Adjustment factors'!$B$9:$M$51,D$1,FALSE)),"-")))</f>
        <v>-</v>
      </c>
      <c r="E454" s="688">
        <f>IF('01. APC &amp; OPROC Manual Adj'!E454="-","-",
IF(ISNUMBER('01. APC &amp; OPROC Manual Adj'!E454),'01. APC &amp; OPROC Manual Adj'!E454*(1+VLOOKUP(LEFT($B454,2),'00. Adjustment factors'!$B$9:$M$51,E$1,FALSE)),
IF(ISNUMBER('01. APC &amp; OPROC ETO'!E454),'01. APC &amp; OPROC ETO'!E454*(1+VLOOKUP(LEFT($B454,2),'00. Adjustment factors'!$B$9:$M$51,E$1,FALSE)),"-")))</f>
        <v>789.66125608581001</v>
      </c>
      <c r="F454" s="688" t="str">
        <f>IF('01. APC &amp; OPROC Manual Adj'!F454="-","-",
IF(ISNUMBER('01. APC &amp; OPROC Manual Adj'!F454),'01. APC &amp; OPROC Manual Adj'!F454*(1+VLOOKUP(LEFT($B454,2),'00. Adjustment factors'!$B$9:$M$51,F$1,FALSE)),
IF(ISNUMBER('01. APC &amp; OPROC ETO'!F454),'01. APC &amp; OPROC ETO'!F454*(1+VLOOKUP(LEFT($B454,2),'00. Adjustment factors'!$B$9:$M$51,F$1,FALSE)),"-")))</f>
        <v>-</v>
      </c>
      <c r="G454" s="688" t="str">
        <f>IF('01. APC &amp; OPROC Manual Adj'!G454="-","-",
IF(ISNUMBER('01. APC &amp; OPROC Manual Adj'!G454),'01. APC &amp; OPROC Manual Adj'!G454*(1+VLOOKUP(LEFT($B454,2),'00. Adjustment factors'!$B$9:$M$51,G$1,FALSE)),
IF(ISNUMBER('01. APC &amp; OPROC ETO'!G454),'01. APC &amp; OPROC ETO'!G454*(1+VLOOKUP(LEFT($B454,2),'00. Adjustment factors'!$B$9:$M$51,G$1,FALSE)),"-")))</f>
        <v>-</v>
      </c>
      <c r="H454" s="688">
        <f>IF('01. APC &amp; OPROC Manual Adj'!H454&lt;&gt;"",'01. APC &amp; OPROC Manual Adj'!H454,'01. APC &amp; OPROC ETO'!H454)</f>
        <v>5</v>
      </c>
      <c r="I454" s="688">
        <f>IF('01. APC &amp; OPROC Manual Adj'!I454="-","-",
IF(ISNUMBER('01. APC &amp; OPROC Manual Adj'!I454),'01. APC &amp; OPROC Manual Adj'!I454*(1+VLOOKUP(LEFT($B454,2),'00. Adjustment factors'!$B$9:$M$51,I$1,FALSE)),
IF(ISNUMBER('01. APC &amp; OPROC ETO'!I454),'01. APC &amp; OPROC ETO'!I454*(1+VLOOKUP(LEFT($B454,2),'00. Adjustment factors'!$B$9:$M$51,I$1,FALSE)),"-")))</f>
        <v>833.36194335954212</v>
      </c>
      <c r="J454" s="688">
        <f>IF('01. APC &amp; OPROC Manual Adj'!J454&lt;&gt;"",'01. APC &amp; OPROC Manual Adj'!J454,'01. APC &amp; OPROC ETO'!J454)</f>
        <v>5</v>
      </c>
      <c r="K454" s="688">
        <f>IF('01. APC &amp; OPROC Manual Adj'!K454="-","-",
IF(ISNUMBER('01. APC &amp; OPROC Manual Adj'!K454),'01. APC &amp; OPROC Manual Adj'!K454*(1+VLOOKUP(LEFT($B454,2),'00. Adjustment factors'!$B$9:$M$51,K$1,FALSE)),
IF(ISNUMBER('01. APC &amp; OPROC ETO'!K454),'01. APC &amp; OPROC ETO'!K454*(1+VLOOKUP(LEFT($B454,2),'00. Adjustment factors'!$B$9:$M$51,K$1,FALSE)),"-")))</f>
        <v>208.5597225610324</v>
      </c>
      <c r="L454" s="688" t="str">
        <f>'01. APC &amp; OPROC ETO'!L454</f>
        <v>No</v>
      </c>
      <c r="M454" s="689" t="str">
        <f>'01. APC &amp; OPROC ETO'!M454</f>
        <v>-</v>
      </c>
      <c r="N454" s="688" t="str">
        <f>IF('01. APC &amp; OPROC Manual Adj'!N454="-","-",
IF(ISNUMBER('01. APC &amp; OPROC Manual Adj'!N454),'01. APC &amp; OPROC Manual Adj'!N454*(1+VLOOKUP(LEFT($B454,2),'00. Adjustment factors'!$B$9:$M$51,N$1,FALSE)),
IF(ISNUMBER('01. APC &amp; OPROC ETO'!N454),'01. APC &amp; OPROC ETO'!N454*(1+VLOOKUP(LEFT($B454,2),'00. Adjustment factors'!$B$9:$M$51,N$1,FALSE)),"-")))</f>
        <v>-</v>
      </c>
      <c r="O454" s="688" t="str">
        <f>'01. APC &amp; OPROC ETO'!O454</f>
        <v/>
      </c>
      <c r="P454" s="690" t="str">
        <f>'01. APC &amp; OPROC ETO'!P454</f>
        <v/>
      </c>
      <c r="S454" s="359"/>
      <c r="T454" s="359"/>
    </row>
    <row r="455" spans="2:20" x14ac:dyDescent="0.2">
      <c r="B455" s="687" t="s">
        <v>684</v>
      </c>
      <c r="C455" s="636" t="s">
        <v>683</v>
      </c>
      <c r="D455" s="691" t="str">
        <f>IF('01. APC &amp; OPROC Manual Adj'!D455="-","-",
IF(ISNUMBER('01. APC &amp; OPROC Manual Adj'!D455),'01. APC &amp; OPROC Manual Adj'!D455*(1+VLOOKUP(LEFT($B455,2),'00. Adjustment factors'!$B$9:$M$51,D$1,FALSE)),
IF(ISNUMBER('01. APC &amp; OPROC ETO'!D455),'01. APC &amp; OPROC ETO'!D455*(1+VLOOKUP(LEFT($B455,2),'00. Adjustment factors'!$B$9:$M$51,D$1,FALSE)),"-")))</f>
        <v>-</v>
      </c>
      <c r="E455" s="688">
        <f>IF('01. APC &amp; OPROC Manual Adj'!E455="-","-",
IF(ISNUMBER('01. APC &amp; OPROC Manual Adj'!E455),'01. APC &amp; OPROC Manual Adj'!E455*(1+VLOOKUP(LEFT($B455,2),'00. Adjustment factors'!$B$9:$M$51,E$1,FALSE)),
IF(ISNUMBER('01. APC &amp; OPROC ETO'!E455),'01. APC &amp; OPROC ETO'!E455*(1+VLOOKUP(LEFT($B455,2),'00. Adjustment factors'!$B$9:$M$51,E$1,FALSE)),"-")))</f>
        <v>1465.497466249341</v>
      </c>
      <c r="F455" s="688" t="str">
        <f>IF('01. APC &amp; OPROC Manual Adj'!F455="-","-",
IF(ISNUMBER('01. APC &amp; OPROC Manual Adj'!F455),'01. APC &amp; OPROC Manual Adj'!F455*(1+VLOOKUP(LEFT($B455,2),'00. Adjustment factors'!$B$9:$M$51,F$1,FALSE)),
IF(ISNUMBER('01. APC &amp; OPROC ETO'!F455),'01. APC &amp; OPROC ETO'!F455*(1+VLOOKUP(LEFT($B455,2),'00. Adjustment factors'!$B$9:$M$51,F$1,FALSE)),"-")))</f>
        <v>-</v>
      </c>
      <c r="G455" s="688" t="str">
        <f>IF('01. APC &amp; OPROC Manual Adj'!G455="-","-",
IF(ISNUMBER('01. APC &amp; OPROC Manual Adj'!G455),'01. APC &amp; OPROC Manual Adj'!G455*(1+VLOOKUP(LEFT($B455,2),'00. Adjustment factors'!$B$9:$M$51,G$1,FALSE)),
IF(ISNUMBER('01. APC &amp; OPROC ETO'!G455),'01. APC &amp; OPROC ETO'!G455*(1+VLOOKUP(LEFT($B455,2),'00. Adjustment factors'!$B$9:$M$51,G$1,FALSE)),"-")))</f>
        <v>-</v>
      </c>
      <c r="H455" s="688">
        <f>IF('01. APC &amp; OPROC Manual Adj'!H455&lt;&gt;"",'01. APC &amp; OPROC Manual Adj'!H455,'01. APC &amp; OPROC ETO'!H455)</f>
        <v>5</v>
      </c>
      <c r="I455" s="688">
        <f>IF('01. APC &amp; OPROC Manual Adj'!I455="-","-",
IF(ISNUMBER('01. APC &amp; OPROC Manual Adj'!I455),'01. APC &amp; OPROC Manual Adj'!I455*(1+VLOOKUP(LEFT($B455,2),'00. Adjustment factors'!$B$9:$M$51,I$1,FALSE)),
IF(ISNUMBER('01. APC &amp; OPROC ETO'!I455),'01. APC &amp; OPROC ETO'!I455*(1+VLOOKUP(LEFT($B455,2),'00. Adjustment factors'!$B$9:$M$51,I$1,FALSE)),"-")))</f>
        <v>1465.497466249341</v>
      </c>
      <c r="J455" s="688">
        <f>IF('01. APC &amp; OPROC Manual Adj'!J455&lt;&gt;"",'01. APC &amp; OPROC Manual Adj'!J455,'01. APC &amp; OPROC ETO'!J455)</f>
        <v>5</v>
      </c>
      <c r="K455" s="688">
        <f>IF('01. APC &amp; OPROC Manual Adj'!K455="-","-",
IF(ISNUMBER('01. APC &amp; OPROC Manual Adj'!K455),'01. APC &amp; OPROC Manual Adj'!K455*(1+VLOOKUP(LEFT($B455,2),'00. Adjustment factors'!$B$9:$M$51,K$1,FALSE)),
IF(ISNUMBER('01. APC &amp; OPROC ETO'!K455),'01. APC &amp; OPROC ETO'!K455*(1+VLOOKUP(LEFT($B455,2),'00. Adjustment factors'!$B$9:$M$51,K$1,FALSE)),"-")))</f>
        <v>208.5597225610324</v>
      </c>
      <c r="L455" s="688" t="str">
        <f>'01. APC &amp; OPROC ETO'!L455</f>
        <v>No</v>
      </c>
      <c r="M455" s="689" t="str">
        <f>'01. APC &amp; OPROC ETO'!M455</f>
        <v>-</v>
      </c>
      <c r="N455" s="688" t="str">
        <f>IF('01. APC &amp; OPROC Manual Adj'!N455="-","-",
IF(ISNUMBER('01. APC &amp; OPROC Manual Adj'!N455),'01. APC &amp; OPROC Manual Adj'!N455*(1+VLOOKUP(LEFT($B455,2),'00. Adjustment factors'!$B$9:$M$51,N$1,FALSE)),
IF(ISNUMBER('01. APC &amp; OPROC ETO'!N455),'01. APC &amp; OPROC ETO'!N455*(1+VLOOKUP(LEFT($B455,2),'00. Adjustment factors'!$B$9:$M$51,N$1,FALSE)),"-")))</f>
        <v>-</v>
      </c>
      <c r="O455" s="688" t="str">
        <f>'01. APC &amp; OPROC ETO'!O455</f>
        <v/>
      </c>
      <c r="P455" s="690" t="str">
        <f>'01. APC &amp; OPROC ETO'!P455</f>
        <v/>
      </c>
      <c r="S455" s="359"/>
      <c r="T455" s="359"/>
    </row>
    <row r="456" spans="2:20" x14ac:dyDescent="0.2">
      <c r="B456" s="687" t="s">
        <v>682</v>
      </c>
      <c r="C456" s="636" t="s">
        <v>681</v>
      </c>
      <c r="D456" s="691" t="str">
        <f>IF('01. APC &amp; OPROC Manual Adj'!D456="-","-",
IF(ISNUMBER('01. APC &amp; OPROC Manual Adj'!D456),'01. APC &amp; OPROC Manual Adj'!D456*(1+VLOOKUP(LEFT($B456,2),'00. Adjustment factors'!$B$9:$M$51,D$1,FALSE)),
IF(ISNUMBER('01. APC &amp; OPROC ETO'!D456),'01. APC &amp; OPROC ETO'!D456*(1+VLOOKUP(LEFT($B456,2),'00. Adjustment factors'!$B$9:$M$51,D$1,FALSE)),"-")))</f>
        <v>-</v>
      </c>
      <c r="E456" s="688">
        <f>IF('01. APC &amp; OPROC Manual Adj'!E456="-","-",
IF(ISNUMBER('01. APC &amp; OPROC Manual Adj'!E456),'01. APC &amp; OPROC Manual Adj'!E456*(1+VLOOKUP(LEFT($B456,2),'00. Adjustment factors'!$B$9:$M$51,E$1,FALSE)),
IF(ISNUMBER('01. APC &amp; OPROC ETO'!E456),'01. APC &amp; OPROC ETO'!E456*(1+VLOOKUP(LEFT($B456,2),'00. Adjustment factors'!$B$9:$M$51,E$1,FALSE)),"-")))</f>
        <v>11338.80390495416</v>
      </c>
      <c r="F456" s="688" t="str">
        <f>IF('01. APC &amp; OPROC Manual Adj'!F456="-","-",
IF(ISNUMBER('01. APC &amp; OPROC Manual Adj'!F456),'01. APC &amp; OPROC Manual Adj'!F456*(1+VLOOKUP(LEFT($B456,2),'00. Adjustment factors'!$B$9:$M$51,F$1,FALSE)),
IF(ISNUMBER('01. APC &amp; OPROC ETO'!F456),'01. APC &amp; OPROC ETO'!F456*(1+VLOOKUP(LEFT($B456,2),'00. Adjustment factors'!$B$9:$M$51,F$1,FALSE)),"-")))</f>
        <v>-</v>
      </c>
      <c r="G456" s="688" t="str">
        <f>IF('01. APC &amp; OPROC Manual Adj'!G456="-","-",
IF(ISNUMBER('01. APC &amp; OPROC Manual Adj'!G456),'01. APC &amp; OPROC Manual Adj'!G456*(1+VLOOKUP(LEFT($B456,2),'00. Adjustment factors'!$B$9:$M$51,G$1,FALSE)),
IF(ISNUMBER('01. APC &amp; OPROC ETO'!G456),'01. APC &amp; OPROC ETO'!G456*(1+VLOOKUP(LEFT($B456,2),'00. Adjustment factors'!$B$9:$M$51,G$1,FALSE)),"-")))</f>
        <v>-</v>
      </c>
      <c r="H456" s="688">
        <f>IF('01. APC &amp; OPROC Manual Adj'!H456&lt;&gt;"",'01. APC &amp; OPROC Manual Adj'!H456,'01. APC &amp; OPROC ETO'!H456)</f>
        <v>66</v>
      </c>
      <c r="I456" s="688">
        <f>IF('01. APC &amp; OPROC Manual Adj'!I456="-","-",
IF(ISNUMBER('01. APC &amp; OPROC Manual Adj'!I456),'01. APC &amp; OPROC Manual Adj'!I456*(1+VLOOKUP(LEFT($B456,2),'00. Adjustment factors'!$B$9:$M$51,I$1,FALSE)),
IF(ISNUMBER('01. APC &amp; OPROC ETO'!I456),'01. APC &amp; OPROC ETO'!I456*(1+VLOOKUP(LEFT($B456,2),'00. Adjustment factors'!$B$9:$M$51,I$1,FALSE)),"-")))</f>
        <v>12278.876828865838</v>
      </c>
      <c r="J456" s="688">
        <f>IF('01. APC &amp; OPROC Manual Adj'!J456&lt;&gt;"",'01. APC &amp; OPROC Manual Adj'!J456,'01. APC &amp; OPROC ETO'!J456)</f>
        <v>94</v>
      </c>
      <c r="K456" s="688">
        <f>IF('01. APC &amp; OPROC Manual Adj'!K456="-","-",
IF(ISNUMBER('01. APC &amp; OPROC Manual Adj'!K456),'01. APC &amp; OPROC Manual Adj'!K456*(1+VLOOKUP(LEFT($B456,2),'00. Adjustment factors'!$B$9:$M$51,K$1,FALSE)),
IF(ISNUMBER('01. APC &amp; OPROC ETO'!K456),'01. APC &amp; OPROC ETO'!K456*(1+VLOOKUP(LEFT($B456,2),'00. Adjustment factors'!$B$9:$M$51,K$1,FALSE)),"-")))</f>
        <v>208.5597225610324</v>
      </c>
      <c r="L456" s="688" t="str">
        <f>'01. APC &amp; OPROC ETO'!L456</f>
        <v>No</v>
      </c>
      <c r="M456" s="689" t="str">
        <f>'01. APC &amp; OPROC ETO'!M456</f>
        <v>-</v>
      </c>
      <c r="N456" s="688" t="str">
        <f>IF('01. APC &amp; OPROC Manual Adj'!N456="-","-",
IF(ISNUMBER('01. APC &amp; OPROC Manual Adj'!N456),'01. APC &amp; OPROC Manual Adj'!N456*(1+VLOOKUP(LEFT($B456,2),'00. Adjustment factors'!$B$9:$M$51,N$1,FALSE)),
IF(ISNUMBER('01. APC &amp; OPROC ETO'!N456),'01. APC &amp; OPROC ETO'!N456*(1+VLOOKUP(LEFT($B456,2),'00. Adjustment factors'!$B$9:$M$51,N$1,FALSE)),"-")))</f>
        <v>-</v>
      </c>
      <c r="O456" s="688" t="str">
        <f>'01. APC &amp; OPROC ETO'!O456</f>
        <v/>
      </c>
      <c r="P456" s="690" t="str">
        <f>'01. APC &amp; OPROC ETO'!P456</f>
        <v/>
      </c>
      <c r="S456" s="359"/>
      <c r="T456" s="359"/>
    </row>
    <row r="457" spans="2:20" x14ac:dyDescent="0.2">
      <c r="B457" s="687" t="s">
        <v>680</v>
      </c>
      <c r="C457" s="636" t="s">
        <v>679</v>
      </c>
      <c r="D457" s="691" t="str">
        <f>IF('01. APC &amp; OPROC Manual Adj'!D457="-","-",
IF(ISNUMBER('01. APC &amp; OPROC Manual Adj'!D457),'01. APC &amp; OPROC Manual Adj'!D457*(1+VLOOKUP(LEFT($B457,2),'00. Adjustment factors'!$B$9:$M$51,D$1,FALSE)),
IF(ISNUMBER('01. APC &amp; OPROC ETO'!D457),'01. APC &amp; OPROC ETO'!D457*(1+VLOOKUP(LEFT($B457,2),'00. Adjustment factors'!$B$9:$M$51,D$1,FALSE)),"-")))</f>
        <v>-</v>
      </c>
      <c r="E457" s="688">
        <f>IF('01. APC &amp; OPROC Manual Adj'!E457="-","-",
IF(ISNUMBER('01. APC &amp; OPROC Manual Adj'!E457),'01. APC &amp; OPROC Manual Adj'!E457*(1+VLOOKUP(LEFT($B457,2),'00. Adjustment factors'!$B$9:$M$51,E$1,FALSE)),
IF(ISNUMBER('01. APC &amp; OPROC ETO'!E457),'01. APC &amp; OPROC ETO'!E457*(1+VLOOKUP(LEFT($B457,2),'00. Adjustment factors'!$B$9:$M$51,E$1,FALSE)),"-")))</f>
        <v>6892.5130486151393</v>
      </c>
      <c r="F457" s="688" t="str">
        <f>IF('01. APC &amp; OPROC Manual Adj'!F457="-","-",
IF(ISNUMBER('01. APC &amp; OPROC Manual Adj'!F457),'01. APC &amp; OPROC Manual Adj'!F457*(1+VLOOKUP(LEFT($B457,2),'00. Adjustment factors'!$B$9:$M$51,F$1,FALSE)),
IF(ISNUMBER('01. APC &amp; OPROC ETO'!F457),'01. APC &amp; OPROC ETO'!F457*(1+VLOOKUP(LEFT($B457,2),'00. Adjustment factors'!$B$9:$M$51,F$1,FALSE)),"-")))</f>
        <v>-</v>
      </c>
      <c r="G457" s="688" t="str">
        <f>IF('01. APC &amp; OPROC Manual Adj'!G457="-","-",
IF(ISNUMBER('01. APC &amp; OPROC Manual Adj'!G457),'01. APC &amp; OPROC Manual Adj'!G457*(1+VLOOKUP(LEFT($B457,2),'00. Adjustment factors'!$B$9:$M$51,G$1,FALSE)),
IF(ISNUMBER('01. APC &amp; OPROC ETO'!G457),'01. APC &amp; OPROC ETO'!G457*(1+VLOOKUP(LEFT($B457,2),'00. Adjustment factors'!$B$9:$M$51,G$1,FALSE)),"-")))</f>
        <v>-</v>
      </c>
      <c r="H457" s="688">
        <f>IF('01. APC &amp; OPROC Manual Adj'!H457&lt;&gt;"",'01. APC &amp; OPROC Manual Adj'!H457,'01. APC &amp; OPROC ETO'!H457)</f>
        <v>24</v>
      </c>
      <c r="I457" s="688">
        <f>IF('01. APC &amp; OPROC Manual Adj'!I457="-","-",
IF(ISNUMBER('01. APC &amp; OPROC Manual Adj'!I457),'01. APC &amp; OPROC Manual Adj'!I457*(1+VLOOKUP(LEFT($B457,2),'00. Adjustment factors'!$B$9:$M$51,I$1,FALSE)),
IF(ISNUMBER('01. APC &amp; OPROC ETO'!I457),'01. APC &amp; OPROC ETO'!I457*(1+VLOOKUP(LEFT($B457,2),'00. Adjustment factors'!$B$9:$M$51,I$1,FALSE)),"-")))</f>
        <v>7632.3758471099527</v>
      </c>
      <c r="J457" s="688">
        <f>IF('01. APC &amp; OPROC Manual Adj'!J457&lt;&gt;"",'01. APC &amp; OPROC Manual Adj'!J457,'01. APC &amp; OPROC ETO'!J457)</f>
        <v>38</v>
      </c>
      <c r="K457" s="688">
        <f>IF('01. APC &amp; OPROC Manual Adj'!K457="-","-",
IF(ISNUMBER('01. APC &amp; OPROC Manual Adj'!K457),'01. APC &amp; OPROC Manual Adj'!K457*(1+VLOOKUP(LEFT($B457,2),'00. Adjustment factors'!$B$9:$M$51,K$1,FALSE)),
IF(ISNUMBER('01. APC &amp; OPROC ETO'!K457),'01. APC &amp; OPROC ETO'!K457*(1+VLOOKUP(LEFT($B457,2),'00. Adjustment factors'!$B$9:$M$51,K$1,FALSE)),"-")))</f>
        <v>208.5597225610324</v>
      </c>
      <c r="L457" s="688" t="str">
        <f>'01. APC &amp; OPROC ETO'!L457</f>
        <v>No</v>
      </c>
      <c r="M457" s="689" t="str">
        <f>'01. APC &amp; OPROC ETO'!M457</f>
        <v>-</v>
      </c>
      <c r="N457" s="688" t="str">
        <f>IF('01. APC &amp; OPROC Manual Adj'!N457="-","-",
IF(ISNUMBER('01. APC &amp; OPROC Manual Adj'!N457),'01. APC &amp; OPROC Manual Adj'!N457*(1+VLOOKUP(LEFT($B457,2),'00. Adjustment factors'!$B$9:$M$51,N$1,FALSE)),
IF(ISNUMBER('01. APC &amp; OPROC ETO'!N457),'01. APC &amp; OPROC ETO'!N457*(1+VLOOKUP(LEFT($B457,2),'00. Adjustment factors'!$B$9:$M$51,N$1,FALSE)),"-")))</f>
        <v>-</v>
      </c>
      <c r="O457" s="688" t="str">
        <f>'01. APC &amp; OPROC ETO'!O457</f>
        <v/>
      </c>
      <c r="P457" s="690" t="str">
        <f>'01. APC &amp; OPROC ETO'!P457</f>
        <v/>
      </c>
      <c r="S457" s="359"/>
      <c r="T457" s="359"/>
    </row>
    <row r="458" spans="2:20" x14ac:dyDescent="0.2">
      <c r="B458" s="687" t="s">
        <v>678</v>
      </c>
      <c r="C458" s="636" t="s">
        <v>677</v>
      </c>
      <c r="D458" s="691" t="str">
        <f>IF('01. APC &amp; OPROC Manual Adj'!D458="-","-",
IF(ISNUMBER('01. APC &amp; OPROC Manual Adj'!D458),'01. APC &amp; OPROC Manual Adj'!D458*(1+VLOOKUP(LEFT($B458,2),'00. Adjustment factors'!$B$9:$M$51,D$1,FALSE)),
IF(ISNUMBER('01. APC &amp; OPROC ETO'!D458),'01. APC &amp; OPROC ETO'!D458*(1+VLOOKUP(LEFT($B458,2),'00. Adjustment factors'!$B$9:$M$51,D$1,FALSE)),"-")))</f>
        <v>-</v>
      </c>
      <c r="E458" s="688">
        <f>IF('01. APC &amp; OPROC Manual Adj'!E458="-","-",
IF(ISNUMBER('01. APC &amp; OPROC Manual Adj'!E458),'01. APC &amp; OPROC Manual Adj'!E458*(1+VLOOKUP(LEFT($B458,2),'00. Adjustment factors'!$B$9:$M$51,E$1,FALSE)),
IF(ISNUMBER('01. APC &amp; OPROC ETO'!E458),'01. APC &amp; OPROC ETO'!E458*(1+VLOOKUP(LEFT($B458,2),'00. Adjustment factors'!$B$9:$M$51,E$1,FALSE)),"-")))</f>
        <v>7718.7609266045392</v>
      </c>
      <c r="F458" s="688" t="str">
        <f>IF('01. APC &amp; OPROC Manual Adj'!F458="-","-",
IF(ISNUMBER('01. APC &amp; OPROC Manual Adj'!F458),'01. APC &amp; OPROC Manual Adj'!F458*(1+VLOOKUP(LEFT($B458,2),'00. Adjustment factors'!$B$9:$M$51,F$1,FALSE)),
IF(ISNUMBER('01. APC &amp; OPROC ETO'!F458),'01. APC &amp; OPROC ETO'!F458*(1+VLOOKUP(LEFT($B458,2),'00. Adjustment factors'!$B$9:$M$51,F$1,FALSE)),"-")))</f>
        <v>-</v>
      </c>
      <c r="G458" s="688" t="str">
        <f>IF('01. APC &amp; OPROC Manual Adj'!G458="-","-",
IF(ISNUMBER('01. APC &amp; OPROC Manual Adj'!G458),'01. APC &amp; OPROC Manual Adj'!G458*(1+VLOOKUP(LEFT($B458,2),'00. Adjustment factors'!$B$9:$M$51,G$1,FALSE)),
IF(ISNUMBER('01. APC &amp; OPROC ETO'!G458),'01. APC &amp; OPROC ETO'!G458*(1+VLOOKUP(LEFT($B458,2),'00. Adjustment factors'!$B$9:$M$51,G$1,FALSE)),"-")))</f>
        <v>-</v>
      </c>
      <c r="H458" s="688">
        <f>IF('01. APC &amp; OPROC Manual Adj'!H458&lt;&gt;"",'01. APC &amp; OPROC Manual Adj'!H458,'01. APC &amp; OPROC ETO'!H458)</f>
        <v>37</v>
      </c>
      <c r="I458" s="688">
        <f>IF('01. APC &amp; OPROC Manual Adj'!I458="-","-",
IF(ISNUMBER('01. APC &amp; OPROC Manual Adj'!I458),'01. APC &amp; OPROC Manual Adj'!I458*(1+VLOOKUP(LEFT($B458,2),'00. Adjustment factors'!$B$9:$M$51,I$1,FALSE)),
IF(ISNUMBER('01. APC &amp; OPROC ETO'!I458),'01. APC &amp; OPROC ETO'!I458*(1+VLOOKUP(LEFT($B458,2),'00. Adjustment factors'!$B$9:$M$51,I$1,FALSE)),"-")))</f>
        <v>8433.2163487774142</v>
      </c>
      <c r="J458" s="688">
        <f>IF('01. APC &amp; OPROC Manual Adj'!J458&lt;&gt;"",'01. APC &amp; OPROC Manual Adj'!J458,'01. APC &amp; OPROC ETO'!J458)</f>
        <v>62</v>
      </c>
      <c r="K458" s="688">
        <f>IF('01. APC &amp; OPROC Manual Adj'!K458="-","-",
IF(ISNUMBER('01. APC &amp; OPROC Manual Adj'!K458),'01. APC &amp; OPROC Manual Adj'!K458*(1+VLOOKUP(LEFT($B458,2),'00. Adjustment factors'!$B$9:$M$51,K$1,FALSE)),
IF(ISNUMBER('01. APC &amp; OPROC ETO'!K458),'01. APC &amp; OPROC ETO'!K458*(1+VLOOKUP(LEFT($B458,2),'00. Adjustment factors'!$B$9:$M$51,K$1,FALSE)),"-")))</f>
        <v>208.5597225610324</v>
      </c>
      <c r="L458" s="688" t="str">
        <f>'01. APC &amp; OPROC ETO'!L458</f>
        <v>No</v>
      </c>
      <c r="M458" s="689" t="str">
        <f>'01. APC &amp; OPROC ETO'!M458</f>
        <v>-</v>
      </c>
      <c r="N458" s="688" t="str">
        <f>IF('01. APC &amp; OPROC Manual Adj'!N458="-","-",
IF(ISNUMBER('01. APC &amp; OPROC Manual Adj'!N458),'01. APC &amp; OPROC Manual Adj'!N458*(1+VLOOKUP(LEFT($B458,2),'00. Adjustment factors'!$B$9:$M$51,N$1,FALSE)),
IF(ISNUMBER('01. APC &amp; OPROC ETO'!N458),'01. APC &amp; OPROC ETO'!N458*(1+VLOOKUP(LEFT($B458,2),'00. Adjustment factors'!$B$9:$M$51,N$1,FALSE)),"-")))</f>
        <v>-</v>
      </c>
      <c r="O458" s="688" t="str">
        <f>'01. APC &amp; OPROC ETO'!O458</f>
        <v/>
      </c>
      <c r="P458" s="690" t="str">
        <f>'01. APC &amp; OPROC ETO'!P458</f>
        <v/>
      </c>
      <c r="S458" s="359"/>
      <c r="T458" s="359"/>
    </row>
    <row r="459" spans="2:20" x14ac:dyDescent="0.2">
      <c r="B459" s="687" t="s">
        <v>676</v>
      </c>
      <c r="C459" s="636" t="s">
        <v>675</v>
      </c>
      <c r="D459" s="691" t="str">
        <f>IF('01. APC &amp; OPROC Manual Adj'!D459="-","-",
IF(ISNUMBER('01. APC &amp; OPROC Manual Adj'!D459),'01. APC &amp; OPROC Manual Adj'!D459*(1+VLOOKUP(LEFT($B459,2),'00. Adjustment factors'!$B$9:$M$51,D$1,FALSE)),
IF(ISNUMBER('01. APC &amp; OPROC ETO'!D459),'01. APC &amp; OPROC ETO'!D459*(1+VLOOKUP(LEFT($B459,2),'00. Adjustment factors'!$B$9:$M$51,D$1,FALSE)),"-")))</f>
        <v>-</v>
      </c>
      <c r="E459" s="688">
        <f>IF('01. APC &amp; OPROC Manual Adj'!E459="-","-",
IF(ISNUMBER('01. APC &amp; OPROC Manual Adj'!E459),'01. APC &amp; OPROC Manual Adj'!E459*(1+VLOOKUP(LEFT($B459,2),'00. Adjustment factors'!$B$9:$M$51,E$1,FALSE)),
IF(ISNUMBER('01. APC &amp; OPROC ETO'!E459),'01. APC &amp; OPROC ETO'!E459*(1+VLOOKUP(LEFT($B459,2),'00. Adjustment factors'!$B$9:$M$51,E$1,FALSE)),"-")))</f>
        <v>5385.3474851978217</v>
      </c>
      <c r="F459" s="688" t="str">
        <f>IF('01. APC &amp; OPROC Manual Adj'!F459="-","-",
IF(ISNUMBER('01. APC &amp; OPROC Manual Adj'!F459),'01. APC &amp; OPROC Manual Adj'!F459*(1+VLOOKUP(LEFT($B459,2),'00. Adjustment factors'!$B$9:$M$51,F$1,FALSE)),
IF(ISNUMBER('01. APC &amp; OPROC ETO'!F459),'01. APC &amp; OPROC ETO'!F459*(1+VLOOKUP(LEFT($B459,2),'00. Adjustment factors'!$B$9:$M$51,F$1,FALSE)),"-")))</f>
        <v>-</v>
      </c>
      <c r="G459" s="688" t="str">
        <f>IF('01. APC &amp; OPROC Manual Adj'!G459="-","-",
IF(ISNUMBER('01. APC &amp; OPROC Manual Adj'!G459),'01. APC &amp; OPROC Manual Adj'!G459*(1+VLOOKUP(LEFT($B459,2),'00. Adjustment factors'!$B$9:$M$51,G$1,FALSE)),
IF(ISNUMBER('01. APC &amp; OPROC ETO'!G459),'01. APC &amp; OPROC ETO'!G459*(1+VLOOKUP(LEFT($B459,2),'00. Adjustment factors'!$B$9:$M$51,G$1,FALSE)),"-")))</f>
        <v>-</v>
      </c>
      <c r="H459" s="688">
        <f>IF('01. APC &amp; OPROC Manual Adj'!H459&lt;&gt;"",'01. APC &amp; OPROC Manual Adj'!H459,'01. APC &amp; OPROC ETO'!H459)</f>
        <v>15</v>
      </c>
      <c r="I459" s="688">
        <f>IF('01. APC &amp; OPROC Manual Adj'!I459="-","-",
IF(ISNUMBER('01. APC &amp; OPROC Manual Adj'!I459),'01. APC &amp; OPROC Manual Adj'!I459*(1+VLOOKUP(LEFT($B459,2),'00. Adjustment factors'!$B$9:$M$51,I$1,FALSE)),
IF(ISNUMBER('01. APC &amp; OPROC ETO'!I459),'01. APC &amp; OPROC ETO'!I459*(1+VLOOKUP(LEFT($B459,2),'00. Adjustment factors'!$B$9:$M$51,I$1,FALSE)),"-")))</f>
        <v>5863.0061600502413</v>
      </c>
      <c r="J459" s="688">
        <f>IF('01. APC &amp; OPROC Manual Adj'!J459&lt;&gt;"",'01. APC &amp; OPROC Manual Adj'!J459,'01. APC &amp; OPROC ETO'!J459)</f>
        <v>33</v>
      </c>
      <c r="K459" s="688">
        <f>IF('01. APC &amp; OPROC Manual Adj'!K459="-","-",
IF(ISNUMBER('01. APC &amp; OPROC Manual Adj'!K459),'01. APC &amp; OPROC Manual Adj'!K459*(1+VLOOKUP(LEFT($B459,2),'00. Adjustment factors'!$B$9:$M$51,K$1,FALSE)),
IF(ISNUMBER('01. APC &amp; OPROC ETO'!K459),'01. APC &amp; OPROC ETO'!K459*(1+VLOOKUP(LEFT($B459,2),'00. Adjustment factors'!$B$9:$M$51,K$1,FALSE)),"-")))</f>
        <v>208.5597225610324</v>
      </c>
      <c r="L459" s="688" t="str">
        <f>'01. APC &amp; OPROC ETO'!L459</f>
        <v>No</v>
      </c>
      <c r="M459" s="689" t="str">
        <f>'01. APC &amp; OPROC ETO'!M459</f>
        <v>-</v>
      </c>
      <c r="N459" s="688" t="str">
        <f>IF('01. APC &amp; OPROC Manual Adj'!N459="-","-",
IF(ISNUMBER('01. APC &amp; OPROC Manual Adj'!N459),'01. APC &amp; OPROC Manual Adj'!N459*(1+VLOOKUP(LEFT($B459,2),'00. Adjustment factors'!$B$9:$M$51,N$1,FALSE)),
IF(ISNUMBER('01. APC &amp; OPROC ETO'!N459),'01. APC &amp; OPROC ETO'!N459*(1+VLOOKUP(LEFT($B459,2),'00. Adjustment factors'!$B$9:$M$51,N$1,FALSE)),"-")))</f>
        <v>-</v>
      </c>
      <c r="O459" s="688" t="str">
        <f>'01. APC &amp; OPROC ETO'!O459</f>
        <v/>
      </c>
      <c r="P459" s="690" t="str">
        <f>'01. APC &amp; OPROC ETO'!P459</f>
        <v/>
      </c>
      <c r="S459" s="359"/>
      <c r="T459" s="359"/>
    </row>
    <row r="460" spans="2:20" x14ac:dyDescent="0.2">
      <c r="B460" s="687" t="s">
        <v>674</v>
      </c>
      <c r="C460" s="636" t="s">
        <v>673</v>
      </c>
      <c r="D460" s="691" t="str">
        <f>IF('01. APC &amp; OPROC Manual Adj'!D460="-","-",
IF(ISNUMBER('01. APC &amp; OPROC Manual Adj'!D460),'01. APC &amp; OPROC Manual Adj'!D460*(1+VLOOKUP(LEFT($B460,2),'00. Adjustment factors'!$B$9:$M$51,D$1,FALSE)),
IF(ISNUMBER('01. APC &amp; OPROC ETO'!D460),'01. APC &amp; OPROC ETO'!D460*(1+VLOOKUP(LEFT($B460,2),'00. Adjustment factors'!$B$9:$M$51,D$1,FALSE)),"-")))</f>
        <v>-</v>
      </c>
      <c r="E460" s="688">
        <f>IF('01. APC &amp; OPROC Manual Adj'!E460="-","-",
IF(ISNUMBER('01. APC &amp; OPROC Manual Adj'!E460),'01. APC &amp; OPROC Manual Adj'!E460*(1+VLOOKUP(LEFT($B460,2),'00. Adjustment factors'!$B$9:$M$51,E$1,FALSE)),
IF(ISNUMBER('01. APC &amp; OPROC ETO'!E460),'01. APC &amp; OPROC ETO'!E460*(1+VLOOKUP(LEFT($B460,2),'00. Adjustment factors'!$B$9:$M$51,E$1,FALSE)),"-")))</f>
        <v>5760.3603597096153</v>
      </c>
      <c r="F460" s="688" t="str">
        <f>IF('01. APC &amp; OPROC Manual Adj'!F460="-","-",
IF(ISNUMBER('01. APC &amp; OPROC Manual Adj'!F460),'01. APC &amp; OPROC Manual Adj'!F460*(1+VLOOKUP(LEFT($B460,2),'00. Adjustment factors'!$B$9:$M$51,F$1,FALSE)),
IF(ISNUMBER('01. APC &amp; OPROC ETO'!F460),'01. APC &amp; OPROC ETO'!F460*(1+VLOOKUP(LEFT($B460,2),'00. Adjustment factors'!$B$9:$M$51,F$1,FALSE)),"-")))</f>
        <v>-</v>
      </c>
      <c r="G460" s="688" t="str">
        <f>IF('01. APC &amp; OPROC Manual Adj'!G460="-","-",
IF(ISNUMBER('01. APC &amp; OPROC Manual Adj'!G460),'01. APC &amp; OPROC Manual Adj'!G460*(1+VLOOKUP(LEFT($B460,2),'00. Adjustment factors'!$B$9:$M$51,G$1,FALSE)),
IF(ISNUMBER('01. APC &amp; OPROC ETO'!G460),'01. APC &amp; OPROC ETO'!G460*(1+VLOOKUP(LEFT($B460,2),'00. Adjustment factors'!$B$9:$M$51,G$1,FALSE)),"-")))</f>
        <v>-</v>
      </c>
      <c r="H460" s="688">
        <f>IF('01. APC &amp; OPROC Manual Adj'!H460&lt;&gt;"",'01. APC &amp; OPROC Manual Adj'!H460,'01. APC &amp; OPROC ETO'!H460)</f>
        <v>24</v>
      </c>
      <c r="I460" s="688">
        <f>IF('01. APC &amp; OPROC Manual Adj'!I460="-","-",
IF(ISNUMBER('01. APC &amp; OPROC Manual Adj'!I460),'01. APC &amp; OPROC Manual Adj'!I460*(1+VLOOKUP(LEFT($B460,2),'00. Adjustment factors'!$B$9:$M$51,I$1,FALSE)),
IF(ISNUMBER('01. APC &amp; OPROC ETO'!I460),'01. APC &amp; OPROC ETO'!I460*(1+VLOOKUP(LEFT($B460,2),'00. Adjustment factors'!$B$9:$M$51,I$1,FALSE)),"-")))</f>
        <v>7079.5113383445978</v>
      </c>
      <c r="J460" s="688">
        <f>IF('01. APC &amp; OPROC Manual Adj'!J460&lt;&gt;"",'01. APC &amp; OPROC Manual Adj'!J460,'01. APC &amp; OPROC ETO'!J460)</f>
        <v>47</v>
      </c>
      <c r="K460" s="688">
        <f>IF('01. APC &amp; OPROC Manual Adj'!K460="-","-",
IF(ISNUMBER('01. APC &amp; OPROC Manual Adj'!K460),'01. APC &amp; OPROC Manual Adj'!K460*(1+VLOOKUP(LEFT($B460,2),'00. Adjustment factors'!$B$9:$M$51,K$1,FALSE)),
IF(ISNUMBER('01. APC &amp; OPROC ETO'!K460),'01. APC &amp; OPROC ETO'!K460*(1+VLOOKUP(LEFT($B460,2),'00. Adjustment factors'!$B$9:$M$51,K$1,FALSE)),"-")))</f>
        <v>208.5597225610324</v>
      </c>
      <c r="L460" s="688" t="str">
        <f>'01. APC &amp; OPROC ETO'!L460</f>
        <v>No</v>
      </c>
      <c r="M460" s="689" t="str">
        <f>'01. APC &amp; OPROC ETO'!M460</f>
        <v>-</v>
      </c>
      <c r="N460" s="688" t="str">
        <f>IF('01. APC &amp; OPROC Manual Adj'!N460="-","-",
IF(ISNUMBER('01. APC &amp; OPROC Manual Adj'!N460),'01. APC &amp; OPROC Manual Adj'!N460*(1+VLOOKUP(LEFT($B460,2),'00. Adjustment factors'!$B$9:$M$51,N$1,FALSE)),
IF(ISNUMBER('01. APC &amp; OPROC ETO'!N460),'01. APC &amp; OPROC ETO'!N460*(1+VLOOKUP(LEFT($B460,2),'00. Adjustment factors'!$B$9:$M$51,N$1,FALSE)),"-")))</f>
        <v>-</v>
      </c>
      <c r="O460" s="688" t="str">
        <f>'01. APC &amp; OPROC ETO'!O460</f>
        <v/>
      </c>
      <c r="P460" s="690" t="str">
        <f>'01. APC &amp; OPROC ETO'!P460</f>
        <v/>
      </c>
      <c r="S460" s="359"/>
      <c r="T460" s="359"/>
    </row>
    <row r="461" spans="2:20" x14ac:dyDescent="0.2">
      <c r="B461" s="687" t="s">
        <v>672</v>
      </c>
      <c r="C461" s="636" t="s">
        <v>671</v>
      </c>
      <c r="D461" s="691" t="str">
        <f>IF('01. APC &amp; OPROC Manual Adj'!D461="-","-",
IF(ISNUMBER('01. APC &amp; OPROC Manual Adj'!D461),'01. APC &amp; OPROC Manual Adj'!D461*(1+VLOOKUP(LEFT($B461,2),'00. Adjustment factors'!$B$9:$M$51,D$1,FALSE)),
IF(ISNUMBER('01. APC &amp; OPROC ETO'!D461),'01. APC &amp; OPROC ETO'!D461*(1+VLOOKUP(LEFT($B461,2),'00. Adjustment factors'!$B$9:$M$51,D$1,FALSE)),"-")))</f>
        <v>-</v>
      </c>
      <c r="E461" s="688">
        <f>IF('01. APC &amp; OPROC Manual Adj'!E461="-","-",
IF(ISNUMBER('01. APC &amp; OPROC Manual Adj'!E461),'01. APC &amp; OPROC Manual Adj'!E461*(1+VLOOKUP(LEFT($B461,2),'00. Adjustment factors'!$B$9:$M$51,E$1,FALSE)),
IF(ISNUMBER('01. APC &amp; OPROC ETO'!E461),'01. APC &amp; OPROC ETO'!E461*(1+VLOOKUP(LEFT($B461,2),'00. Adjustment factors'!$B$9:$M$51,E$1,FALSE)),"-")))</f>
        <v>4449.3397414976525</v>
      </c>
      <c r="F461" s="688" t="str">
        <f>IF('01. APC &amp; OPROC Manual Adj'!F461="-","-",
IF(ISNUMBER('01. APC &amp; OPROC Manual Adj'!F461),'01. APC &amp; OPROC Manual Adj'!F461*(1+VLOOKUP(LEFT($B461,2),'00. Adjustment factors'!$B$9:$M$51,F$1,FALSE)),
IF(ISNUMBER('01. APC &amp; OPROC ETO'!F461),'01. APC &amp; OPROC ETO'!F461*(1+VLOOKUP(LEFT($B461,2),'00. Adjustment factors'!$B$9:$M$51,F$1,FALSE)),"-")))</f>
        <v>-</v>
      </c>
      <c r="G461" s="688" t="str">
        <f>IF('01. APC &amp; OPROC Manual Adj'!G461="-","-",
IF(ISNUMBER('01. APC &amp; OPROC Manual Adj'!G461),'01. APC &amp; OPROC Manual Adj'!G461*(1+VLOOKUP(LEFT($B461,2),'00. Adjustment factors'!$B$9:$M$51,G$1,FALSE)),
IF(ISNUMBER('01. APC &amp; OPROC ETO'!G461),'01. APC &amp; OPROC ETO'!G461*(1+VLOOKUP(LEFT($B461,2),'00. Adjustment factors'!$B$9:$M$51,G$1,FALSE)),"-")))</f>
        <v>-</v>
      </c>
      <c r="H461" s="688">
        <f>IF('01. APC &amp; OPROC Manual Adj'!H461&lt;&gt;"",'01. APC &amp; OPROC Manual Adj'!H461,'01. APC &amp; OPROC ETO'!H461)</f>
        <v>14</v>
      </c>
      <c r="I461" s="688">
        <f>IF('01. APC &amp; OPROC Manual Adj'!I461="-","-",
IF(ISNUMBER('01. APC &amp; OPROC Manual Adj'!I461),'01. APC &amp; OPROC Manual Adj'!I461*(1+VLOOKUP(LEFT($B461,2),'00. Adjustment factors'!$B$9:$M$51,I$1,FALSE)),
IF(ISNUMBER('01. APC &amp; OPROC ETO'!I461),'01. APC &amp; OPROC ETO'!I461*(1+VLOOKUP(LEFT($B461,2),'00. Adjustment factors'!$B$9:$M$51,I$1,FALSE)),"-")))</f>
        <v>5142.4529675601007</v>
      </c>
      <c r="J461" s="688">
        <f>IF('01. APC &amp; OPROC Manual Adj'!J461&lt;&gt;"",'01. APC &amp; OPROC Manual Adj'!J461,'01. APC &amp; OPROC ETO'!J461)</f>
        <v>22</v>
      </c>
      <c r="K461" s="688">
        <f>IF('01. APC &amp; OPROC Manual Adj'!K461="-","-",
IF(ISNUMBER('01. APC &amp; OPROC Manual Adj'!K461),'01. APC &amp; OPROC Manual Adj'!K461*(1+VLOOKUP(LEFT($B461,2),'00. Adjustment factors'!$B$9:$M$51,K$1,FALSE)),
IF(ISNUMBER('01. APC &amp; OPROC ETO'!K461),'01. APC &amp; OPROC ETO'!K461*(1+VLOOKUP(LEFT($B461,2),'00. Adjustment factors'!$B$9:$M$51,K$1,FALSE)),"-")))</f>
        <v>208.5597225610324</v>
      </c>
      <c r="L461" s="688" t="str">
        <f>'01. APC &amp; OPROC ETO'!L461</f>
        <v>No</v>
      </c>
      <c r="M461" s="689" t="str">
        <f>'01. APC &amp; OPROC ETO'!M461</f>
        <v>-</v>
      </c>
      <c r="N461" s="688" t="str">
        <f>IF('01. APC &amp; OPROC Manual Adj'!N461="-","-",
IF(ISNUMBER('01. APC &amp; OPROC Manual Adj'!N461),'01. APC &amp; OPROC Manual Adj'!N461*(1+VLOOKUP(LEFT($B461,2),'00. Adjustment factors'!$B$9:$M$51,N$1,FALSE)),
IF(ISNUMBER('01. APC &amp; OPROC ETO'!N461),'01. APC &amp; OPROC ETO'!N461*(1+VLOOKUP(LEFT($B461,2),'00. Adjustment factors'!$B$9:$M$51,N$1,FALSE)),"-")))</f>
        <v>-</v>
      </c>
      <c r="O461" s="688" t="str">
        <f>'01. APC &amp; OPROC ETO'!O461</f>
        <v/>
      </c>
      <c r="P461" s="690" t="str">
        <f>'01. APC &amp; OPROC ETO'!P461</f>
        <v/>
      </c>
      <c r="S461" s="359"/>
      <c r="T461" s="359"/>
    </row>
    <row r="462" spans="2:20" x14ac:dyDescent="0.2">
      <c r="B462" s="687" t="s">
        <v>670</v>
      </c>
      <c r="C462" s="636" t="s">
        <v>669</v>
      </c>
      <c r="D462" s="691" t="str">
        <f>IF('01. APC &amp; OPROC Manual Adj'!D462="-","-",
IF(ISNUMBER('01. APC &amp; OPROC Manual Adj'!D462),'01. APC &amp; OPROC Manual Adj'!D462*(1+VLOOKUP(LEFT($B462,2),'00. Adjustment factors'!$B$9:$M$51,D$1,FALSE)),
IF(ISNUMBER('01. APC &amp; OPROC ETO'!D462),'01. APC &amp; OPROC ETO'!D462*(1+VLOOKUP(LEFT($B462,2),'00. Adjustment factors'!$B$9:$M$51,D$1,FALSE)),"-")))</f>
        <v>-</v>
      </c>
      <c r="E462" s="688">
        <f>IF('01. APC &amp; OPROC Manual Adj'!E462="-","-",
IF(ISNUMBER('01. APC &amp; OPROC Manual Adj'!E462),'01. APC &amp; OPROC Manual Adj'!E462*(1+VLOOKUP(LEFT($B462,2),'00. Adjustment factors'!$B$9:$M$51,E$1,FALSE)),
IF(ISNUMBER('01. APC &amp; OPROC ETO'!E462),'01. APC &amp; OPROC ETO'!E462*(1+VLOOKUP(LEFT($B462,2),'00. Adjustment factors'!$B$9:$M$51,E$1,FALSE)),"-")))</f>
        <v>5785.7677360315529</v>
      </c>
      <c r="F462" s="688" t="str">
        <f>IF('01. APC &amp; OPROC Manual Adj'!F462="-","-",
IF(ISNUMBER('01. APC &amp; OPROC Manual Adj'!F462),'01. APC &amp; OPROC Manual Adj'!F462*(1+VLOOKUP(LEFT($B462,2),'00. Adjustment factors'!$B$9:$M$51,F$1,FALSE)),
IF(ISNUMBER('01. APC &amp; OPROC ETO'!F462),'01. APC &amp; OPROC ETO'!F462*(1+VLOOKUP(LEFT($B462,2),'00. Adjustment factors'!$B$9:$M$51,F$1,FALSE)),"-")))</f>
        <v>-</v>
      </c>
      <c r="G462" s="688" t="str">
        <f>IF('01. APC &amp; OPROC Manual Adj'!G462="-","-",
IF(ISNUMBER('01. APC &amp; OPROC Manual Adj'!G462),'01. APC &amp; OPROC Manual Adj'!G462*(1+VLOOKUP(LEFT($B462,2),'00. Adjustment factors'!$B$9:$M$51,G$1,FALSE)),
IF(ISNUMBER('01. APC &amp; OPROC ETO'!G462),'01. APC &amp; OPROC ETO'!G462*(1+VLOOKUP(LEFT($B462,2),'00. Adjustment factors'!$B$9:$M$51,G$1,FALSE)),"-")))</f>
        <v>-</v>
      </c>
      <c r="H462" s="688">
        <f>IF('01. APC &amp; OPROC Manual Adj'!H462&lt;&gt;"",'01. APC &amp; OPROC Manual Adj'!H462,'01. APC &amp; OPROC ETO'!H462)</f>
        <v>23</v>
      </c>
      <c r="I462" s="688">
        <f>IF('01. APC &amp; OPROC Manual Adj'!I462="-","-",
IF(ISNUMBER('01. APC &amp; OPROC Manual Adj'!I462),'01. APC &amp; OPROC Manual Adj'!I462*(1+VLOOKUP(LEFT($B462,2),'00. Adjustment factors'!$B$9:$M$51,I$1,FALSE)),
IF(ISNUMBER('01. APC &amp; OPROC ETO'!I462),'01. APC &amp; OPROC ETO'!I462*(1+VLOOKUP(LEFT($B462,2),'00. Adjustment factors'!$B$9:$M$51,I$1,FALSE)),"-")))</f>
        <v>7613.0662411052799</v>
      </c>
      <c r="J462" s="688">
        <f>IF('01. APC &amp; OPROC Manual Adj'!J462&lt;&gt;"",'01. APC &amp; OPROC Manual Adj'!J462,'01. APC &amp; OPROC ETO'!J462)</f>
        <v>48</v>
      </c>
      <c r="K462" s="688">
        <f>IF('01. APC &amp; OPROC Manual Adj'!K462="-","-",
IF(ISNUMBER('01. APC &amp; OPROC Manual Adj'!K462),'01. APC &amp; OPROC Manual Adj'!K462*(1+VLOOKUP(LEFT($B462,2),'00. Adjustment factors'!$B$9:$M$51,K$1,FALSE)),
IF(ISNUMBER('01. APC &amp; OPROC ETO'!K462),'01. APC &amp; OPROC ETO'!K462*(1+VLOOKUP(LEFT($B462,2),'00. Adjustment factors'!$B$9:$M$51,K$1,FALSE)),"-")))</f>
        <v>208.5597225610324</v>
      </c>
      <c r="L462" s="688" t="str">
        <f>'01. APC &amp; OPROC ETO'!L462</f>
        <v>No</v>
      </c>
      <c r="M462" s="689" t="str">
        <f>'01. APC &amp; OPROC ETO'!M462</f>
        <v>-</v>
      </c>
      <c r="N462" s="688" t="str">
        <f>IF('01. APC &amp; OPROC Manual Adj'!N462="-","-",
IF(ISNUMBER('01. APC &amp; OPROC Manual Adj'!N462),'01. APC &amp; OPROC Manual Adj'!N462*(1+VLOOKUP(LEFT($B462,2),'00. Adjustment factors'!$B$9:$M$51,N$1,FALSE)),
IF(ISNUMBER('01. APC &amp; OPROC ETO'!N462),'01. APC &amp; OPROC ETO'!N462*(1+VLOOKUP(LEFT($B462,2),'00. Adjustment factors'!$B$9:$M$51,N$1,FALSE)),"-")))</f>
        <v>-</v>
      </c>
      <c r="O462" s="688" t="str">
        <f>'01. APC &amp; OPROC ETO'!O462</f>
        <v/>
      </c>
      <c r="P462" s="690" t="str">
        <f>'01. APC &amp; OPROC ETO'!P462</f>
        <v/>
      </c>
      <c r="S462" s="359"/>
      <c r="T462" s="359"/>
    </row>
    <row r="463" spans="2:20" x14ac:dyDescent="0.2">
      <c r="B463" s="687" t="s">
        <v>668</v>
      </c>
      <c r="C463" s="636" t="s">
        <v>667</v>
      </c>
      <c r="D463" s="691" t="str">
        <f>IF('01. APC &amp; OPROC Manual Adj'!D463="-","-",
IF(ISNUMBER('01. APC &amp; OPROC Manual Adj'!D463),'01. APC &amp; OPROC Manual Adj'!D463*(1+VLOOKUP(LEFT($B463,2),'00. Adjustment factors'!$B$9:$M$51,D$1,FALSE)),
IF(ISNUMBER('01. APC &amp; OPROC ETO'!D463),'01. APC &amp; OPROC ETO'!D463*(1+VLOOKUP(LEFT($B463,2),'00. Adjustment factors'!$B$9:$M$51,D$1,FALSE)),"-")))</f>
        <v>-</v>
      </c>
      <c r="E463" s="688">
        <f>IF('01. APC &amp; OPROC Manual Adj'!E463="-","-",
IF(ISNUMBER('01. APC &amp; OPROC Manual Adj'!E463),'01. APC &amp; OPROC Manual Adj'!E463*(1+VLOOKUP(LEFT($B463,2),'00. Adjustment factors'!$B$9:$M$51,E$1,FALSE)),
IF(ISNUMBER('01. APC &amp; OPROC ETO'!E463),'01. APC &amp; OPROC ETO'!E463*(1+VLOOKUP(LEFT($B463,2),'00. Adjustment factors'!$B$9:$M$51,E$1,FALSE)),"-")))</f>
        <v>4176.972667326485</v>
      </c>
      <c r="F463" s="688" t="str">
        <f>IF('01. APC &amp; OPROC Manual Adj'!F463="-","-",
IF(ISNUMBER('01. APC &amp; OPROC Manual Adj'!F463),'01. APC &amp; OPROC Manual Adj'!F463*(1+VLOOKUP(LEFT($B463,2),'00. Adjustment factors'!$B$9:$M$51,F$1,FALSE)),
IF(ISNUMBER('01. APC &amp; OPROC ETO'!F463),'01. APC &amp; OPROC ETO'!F463*(1+VLOOKUP(LEFT($B463,2),'00. Adjustment factors'!$B$9:$M$51,F$1,FALSE)),"-")))</f>
        <v>-</v>
      </c>
      <c r="G463" s="688" t="str">
        <f>IF('01. APC &amp; OPROC Manual Adj'!G463="-","-",
IF(ISNUMBER('01. APC &amp; OPROC Manual Adj'!G463),'01. APC &amp; OPROC Manual Adj'!G463*(1+VLOOKUP(LEFT($B463,2),'00. Adjustment factors'!$B$9:$M$51,G$1,FALSE)),
IF(ISNUMBER('01. APC &amp; OPROC ETO'!G463),'01. APC &amp; OPROC ETO'!G463*(1+VLOOKUP(LEFT($B463,2),'00. Adjustment factors'!$B$9:$M$51,G$1,FALSE)),"-")))</f>
        <v>-</v>
      </c>
      <c r="H463" s="688">
        <f>IF('01. APC &amp; OPROC Manual Adj'!H463&lt;&gt;"",'01. APC &amp; OPROC Manual Adj'!H463,'01. APC &amp; OPROC ETO'!H463)</f>
        <v>13</v>
      </c>
      <c r="I463" s="688">
        <f>IF('01. APC &amp; OPROC Manual Adj'!I463="-","-",
IF(ISNUMBER('01. APC &amp; OPROC Manual Adj'!I463),'01. APC &amp; OPROC Manual Adj'!I463*(1+VLOOKUP(LEFT($B463,2),'00. Adjustment factors'!$B$9:$M$51,I$1,FALSE)),
IF(ISNUMBER('01. APC &amp; OPROC ETO'!I463),'01. APC &amp; OPROC ETO'!I463*(1+VLOOKUP(LEFT($B463,2),'00. Adjustment factors'!$B$9:$M$51,I$1,FALSE)),"-")))</f>
        <v>5307.0927661262549</v>
      </c>
      <c r="J463" s="688">
        <f>IF('01. APC &amp; OPROC Manual Adj'!J463&lt;&gt;"",'01. APC &amp; OPROC Manual Adj'!J463,'01. APC &amp; OPROC ETO'!J463)</f>
        <v>25</v>
      </c>
      <c r="K463" s="688">
        <f>IF('01. APC &amp; OPROC Manual Adj'!K463="-","-",
IF(ISNUMBER('01. APC &amp; OPROC Manual Adj'!K463),'01. APC &amp; OPROC Manual Adj'!K463*(1+VLOOKUP(LEFT($B463,2),'00. Adjustment factors'!$B$9:$M$51,K$1,FALSE)),
IF(ISNUMBER('01. APC &amp; OPROC ETO'!K463),'01. APC &amp; OPROC ETO'!K463*(1+VLOOKUP(LEFT($B463,2),'00. Adjustment factors'!$B$9:$M$51,K$1,FALSE)),"-")))</f>
        <v>208.5597225610324</v>
      </c>
      <c r="L463" s="688" t="str">
        <f>'01. APC &amp; OPROC ETO'!L463</f>
        <v>No</v>
      </c>
      <c r="M463" s="689" t="str">
        <f>'01. APC &amp; OPROC ETO'!M463</f>
        <v>-</v>
      </c>
      <c r="N463" s="688" t="str">
        <f>IF('01. APC &amp; OPROC Manual Adj'!N463="-","-",
IF(ISNUMBER('01. APC &amp; OPROC Manual Adj'!N463),'01. APC &amp; OPROC Manual Adj'!N463*(1+VLOOKUP(LEFT($B463,2),'00. Adjustment factors'!$B$9:$M$51,N$1,FALSE)),
IF(ISNUMBER('01. APC &amp; OPROC ETO'!N463),'01. APC &amp; OPROC ETO'!N463*(1+VLOOKUP(LEFT($B463,2),'00. Adjustment factors'!$B$9:$M$51,N$1,FALSE)),"-")))</f>
        <v>-</v>
      </c>
      <c r="O463" s="688" t="str">
        <f>'01. APC &amp; OPROC ETO'!O463</f>
        <v/>
      </c>
      <c r="P463" s="690" t="str">
        <f>'01. APC &amp; OPROC ETO'!P463</f>
        <v/>
      </c>
      <c r="S463" s="359"/>
      <c r="T463" s="359"/>
    </row>
    <row r="464" spans="2:20" x14ac:dyDescent="0.2">
      <c r="B464" s="687" t="s">
        <v>666</v>
      </c>
      <c r="C464" s="636" t="s">
        <v>665</v>
      </c>
      <c r="D464" s="691" t="str">
        <f>IF('01. APC &amp; OPROC Manual Adj'!D464="-","-",
IF(ISNUMBER('01. APC &amp; OPROC Manual Adj'!D464),'01. APC &amp; OPROC Manual Adj'!D464*(1+VLOOKUP(LEFT($B464,2),'00. Adjustment factors'!$B$9:$M$51,D$1,FALSE)),
IF(ISNUMBER('01. APC &amp; OPROC ETO'!D464),'01. APC &amp; OPROC ETO'!D464*(1+VLOOKUP(LEFT($B464,2),'00. Adjustment factors'!$B$9:$M$51,D$1,FALSE)),"-")))</f>
        <v>-</v>
      </c>
      <c r="E464" s="688">
        <f>IF('01. APC &amp; OPROC Manual Adj'!E464="-","-",
IF(ISNUMBER('01. APC &amp; OPROC Manual Adj'!E464),'01. APC &amp; OPROC Manual Adj'!E464*(1+VLOOKUP(LEFT($B464,2),'00. Adjustment factors'!$B$9:$M$51,E$1,FALSE)),
IF(ISNUMBER('01. APC &amp; OPROC ETO'!E464),'01. APC &amp; OPROC ETO'!E464*(1+VLOOKUP(LEFT($B464,2),'00. Adjustment factors'!$B$9:$M$51,E$1,FALSE)),"-")))</f>
        <v>4028.5935896063716</v>
      </c>
      <c r="F464" s="688" t="str">
        <f>IF('01. APC &amp; OPROC Manual Adj'!F464="-","-",
IF(ISNUMBER('01. APC &amp; OPROC Manual Adj'!F464),'01. APC &amp; OPROC Manual Adj'!F464*(1+VLOOKUP(LEFT($B464,2),'00. Adjustment factors'!$B$9:$M$51,F$1,FALSE)),
IF(ISNUMBER('01. APC &amp; OPROC ETO'!F464),'01. APC &amp; OPROC ETO'!F464*(1+VLOOKUP(LEFT($B464,2),'00. Adjustment factors'!$B$9:$M$51,F$1,FALSE)),"-")))</f>
        <v>-</v>
      </c>
      <c r="G464" s="688" t="str">
        <f>IF('01. APC &amp; OPROC Manual Adj'!G464="-","-",
IF(ISNUMBER('01. APC &amp; OPROC Manual Adj'!G464),'01. APC &amp; OPROC Manual Adj'!G464*(1+VLOOKUP(LEFT($B464,2),'00. Adjustment factors'!$B$9:$M$51,G$1,FALSE)),
IF(ISNUMBER('01. APC &amp; OPROC ETO'!G464),'01. APC &amp; OPROC ETO'!G464*(1+VLOOKUP(LEFT($B464,2),'00. Adjustment factors'!$B$9:$M$51,G$1,FALSE)),"-")))</f>
        <v>-</v>
      </c>
      <c r="H464" s="688">
        <f>IF('01. APC &amp; OPROC Manual Adj'!H464&lt;&gt;"",'01. APC &amp; OPROC Manual Adj'!H464,'01. APC &amp; OPROC ETO'!H464)</f>
        <v>17</v>
      </c>
      <c r="I464" s="688">
        <f>IF('01. APC &amp; OPROC Manual Adj'!I464="-","-",
IF(ISNUMBER('01. APC &amp; OPROC Manual Adj'!I464),'01. APC &amp; OPROC Manual Adj'!I464*(1+VLOOKUP(LEFT($B464,2),'00. Adjustment factors'!$B$9:$M$51,I$1,FALSE)),
IF(ISNUMBER('01. APC &amp; OPROC ETO'!I464),'01. APC &amp; OPROC ETO'!I464*(1+VLOOKUP(LEFT($B464,2),'00. Adjustment factors'!$B$9:$M$51,I$1,FALSE)),"-")))</f>
        <v>5950.4075345977062</v>
      </c>
      <c r="J464" s="688">
        <f>IF('01. APC &amp; OPROC Manual Adj'!J464&lt;&gt;"",'01. APC &amp; OPROC Manual Adj'!J464,'01. APC &amp; OPROC ETO'!J464)</f>
        <v>47</v>
      </c>
      <c r="K464" s="688">
        <f>IF('01. APC &amp; OPROC Manual Adj'!K464="-","-",
IF(ISNUMBER('01. APC &amp; OPROC Manual Adj'!K464),'01. APC &amp; OPROC Manual Adj'!K464*(1+VLOOKUP(LEFT($B464,2),'00. Adjustment factors'!$B$9:$M$51,K$1,FALSE)),
IF(ISNUMBER('01. APC &amp; OPROC ETO'!K464),'01. APC &amp; OPROC ETO'!K464*(1+VLOOKUP(LEFT($B464,2),'00. Adjustment factors'!$B$9:$M$51,K$1,FALSE)),"-")))</f>
        <v>208.5597225610324</v>
      </c>
      <c r="L464" s="688" t="str">
        <f>'01. APC &amp; OPROC ETO'!L464</f>
        <v>No</v>
      </c>
      <c r="M464" s="689" t="str">
        <f>'01. APC &amp; OPROC ETO'!M464</f>
        <v>-</v>
      </c>
      <c r="N464" s="688" t="str">
        <f>IF('01. APC &amp; OPROC Manual Adj'!N464="-","-",
IF(ISNUMBER('01. APC &amp; OPROC Manual Adj'!N464),'01. APC &amp; OPROC Manual Adj'!N464*(1+VLOOKUP(LEFT($B464,2),'00. Adjustment factors'!$B$9:$M$51,N$1,FALSE)),
IF(ISNUMBER('01. APC &amp; OPROC ETO'!N464),'01. APC &amp; OPROC ETO'!N464*(1+VLOOKUP(LEFT($B464,2),'00. Adjustment factors'!$B$9:$M$51,N$1,FALSE)),"-")))</f>
        <v>-</v>
      </c>
      <c r="O464" s="688" t="str">
        <f>'01. APC &amp; OPROC ETO'!O464</f>
        <v/>
      </c>
      <c r="P464" s="690" t="str">
        <f>'01. APC &amp; OPROC ETO'!P464</f>
        <v/>
      </c>
      <c r="S464" s="359"/>
      <c r="T464" s="359"/>
    </row>
    <row r="465" spans="2:20" x14ac:dyDescent="0.2">
      <c r="B465" s="687" t="s">
        <v>664</v>
      </c>
      <c r="C465" s="636" t="s">
        <v>663</v>
      </c>
      <c r="D465" s="691" t="str">
        <f>IF('01. APC &amp; OPROC Manual Adj'!D465="-","-",
IF(ISNUMBER('01. APC &amp; OPROC Manual Adj'!D465),'01. APC &amp; OPROC Manual Adj'!D465*(1+VLOOKUP(LEFT($B465,2),'00. Adjustment factors'!$B$9:$M$51,D$1,FALSE)),
IF(ISNUMBER('01. APC &amp; OPROC ETO'!D465),'01. APC &amp; OPROC ETO'!D465*(1+VLOOKUP(LEFT($B465,2),'00. Adjustment factors'!$B$9:$M$51,D$1,FALSE)),"-")))</f>
        <v>-</v>
      </c>
      <c r="E465" s="688">
        <f>IF('01. APC &amp; OPROC Manual Adj'!E465="-","-",
IF(ISNUMBER('01. APC &amp; OPROC Manual Adj'!E465),'01. APC &amp; OPROC Manual Adj'!E465*(1+VLOOKUP(LEFT($B465,2),'00. Adjustment factors'!$B$9:$M$51,E$1,FALSE)),
IF(ISNUMBER('01. APC &amp; OPROC ETO'!E465),'01. APC &amp; OPROC ETO'!E465*(1+VLOOKUP(LEFT($B465,2),'00. Adjustment factors'!$B$9:$M$51,E$1,FALSE)),"-")))</f>
        <v>2594.601269996233</v>
      </c>
      <c r="F465" s="688" t="str">
        <f>IF('01. APC &amp; OPROC Manual Adj'!F465="-","-",
IF(ISNUMBER('01. APC &amp; OPROC Manual Adj'!F465),'01. APC &amp; OPROC Manual Adj'!F465*(1+VLOOKUP(LEFT($B465,2),'00. Adjustment factors'!$B$9:$M$51,F$1,FALSE)),
IF(ISNUMBER('01. APC &amp; OPROC ETO'!F465),'01. APC &amp; OPROC ETO'!F465*(1+VLOOKUP(LEFT($B465,2),'00. Adjustment factors'!$B$9:$M$51,F$1,FALSE)),"-")))</f>
        <v>-</v>
      </c>
      <c r="G465" s="688" t="str">
        <f>IF('01. APC &amp; OPROC Manual Adj'!G465="-","-",
IF(ISNUMBER('01. APC &amp; OPROC Manual Adj'!G465),'01. APC &amp; OPROC Manual Adj'!G465*(1+VLOOKUP(LEFT($B465,2),'00. Adjustment factors'!$B$9:$M$51,G$1,FALSE)),
IF(ISNUMBER('01. APC &amp; OPROC ETO'!G465),'01. APC &amp; OPROC ETO'!G465*(1+VLOOKUP(LEFT($B465,2),'00. Adjustment factors'!$B$9:$M$51,G$1,FALSE)),"-")))</f>
        <v>-</v>
      </c>
      <c r="H465" s="688">
        <f>IF('01. APC &amp; OPROC Manual Adj'!H465&lt;&gt;"",'01. APC &amp; OPROC Manual Adj'!H465,'01. APC &amp; OPROC ETO'!H465)</f>
        <v>9</v>
      </c>
      <c r="I465" s="688">
        <f>IF('01. APC &amp; OPROC Manual Adj'!I465="-","-",
IF(ISNUMBER('01. APC &amp; OPROC Manual Adj'!I465),'01. APC &amp; OPROC Manual Adj'!I465*(1+VLOOKUP(LEFT($B465,2),'00. Adjustment factors'!$B$9:$M$51,I$1,FALSE)),
IF(ISNUMBER('01. APC &amp; OPROC ETO'!I465),'01. APC &amp; OPROC ETO'!I465*(1+VLOOKUP(LEFT($B465,2),'00. Adjustment factors'!$B$9:$M$51,I$1,FALSE)),"-")))</f>
        <v>4050.9520807696763</v>
      </c>
      <c r="J465" s="688">
        <f>IF('01. APC &amp; OPROC Manual Adj'!J465&lt;&gt;"",'01. APC &amp; OPROC Manual Adj'!J465,'01. APC &amp; OPROC ETO'!J465)</f>
        <v>26</v>
      </c>
      <c r="K465" s="688">
        <f>IF('01. APC &amp; OPROC Manual Adj'!K465="-","-",
IF(ISNUMBER('01. APC &amp; OPROC Manual Adj'!K465),'01. APC &amp; OPROC Manual Adj'!K465*(1+VLOOKUP(LEFT($B465,2),'00. Adjustment factors'!$B$9:$M$51,K$1,FALSE)),
IF(ISNUMBER('01. APC &amp; OPROC ETO'!K465),'01. APC &amp; OPROC ETO'!K465*(1+VLOOKUP(LEFT($B465,2),'00. Adjustment factors'!$B$9:$M$51,K$1,FALSE)),"-")))</f>
        <v>208.5597225610324</v>
      </c>
      <c r="L465" s="688" t="str">
        <f>'01. APC &amp; OPROC ETO'!L465</f>
        <v>No</v>
      </c>
      <c r="M465" s="689" t="str">
        <f>'01. APC &amp; OPROC ETO'!M465</f>
        <v>-</v>
      </c>
      <c r="N465" s="688" t="str">
        <f>IF('01. APC &amp; OPROC Manual Adj'!N465="-","-",
IF(ISNUMBER('01. APC &amp; OPROC Manual Adj'!N465),'01. APC &amp; OPROC Manual Adj'!N465*(1+VLOOKUP(LEFT($B465,2),'00. Adjustment factors'!$B$9:$M$51,N$1,FALSE)),
IF(ISNUMBER('01. APC &amp; OPROC ETO'!N465),'01. APC &amp; OPROC ETO'!N465*(1+VLOOKUP(LEFT($B465,2),'00. Adjustment factors'!$B$9:$M$51,N$1,FALSE)),"-")))</f>
        <v>-</v>
      </c>
      <c r="O465" s="688" t="str">
        <f>'01. APC &amp; OPROC ETO'!O465</f>
        <v/>
      </c>
      <c r="P465" s="690" t="str">
        <f>'01. APC &amp; OPROC ETO'!P465</f>
        <v/>
      </c>
      <c r="S465" s="359"/>
      <c r="T465" s="359"/>
    </row>
    <row r="466" spans="2:20" x14ac:dyDescent="0.2">
      <c r="B466" s="687" t="s">
        <v>662</v>
      </c>
      <c r="C466" s="636" t="s">
        <v>661</v>
      </c>
      <c r="D466" s="691" t="str">
        <f>IF('01. APC &amp; OPROC Manual Adj'!D466="-","-",
IF(ISNUMBER('01. APC &amp; OPROC Manual Adj'!D466),'01. APC &amp; OPROC Manual Adj'!D466*(1+VLOOKUP(LEFT($B466,2),'00. Adjustment factors'!$B$9:$M$51,D$1,FALSE)),
IF(ISNUMBER('01. APC &amp; OPROC ETO'!D466),'01. APC &amp; OPROC ETO'!D466*(1+VLOOKUP(LEFT($B466,2),'00. Adjustment factors'!$B$9:$M$51,D$1,FALSE)),"-")))</f>
        <v>-</v>
      </c>
      <c r="E466" s="688">
        <f>IF('01. APC &amp; OPROC Manual Adj'!E466="-","-",
IF(ISNUMBER('01. APC &amp; OPROC Manual Adj'!E466),'01. APC &amp; OPROC Manual Adj'!E466*(1+VLOOKUP(LEFT($B466,2),'00. Adjustment factors'!$B$9:$M$51,E$1,FALSE)),
IF(ISNUMBER('01. APC &amp; OPROC ETO'!E466),'01. APC &amp; OPROC ETO'!E466*(1+VLOOKUP(LEFT($B466,2),'00. Adjustment factors'!$B$9:$M$51,E$1,FALSE)),"-")))</f>
        <v>6659.7814815061938</v>
      </c>
      <c r="F466" s="688" t="str">
        <f>IF('01. APC &amp; OPROC Manual Adj'!F466="-","-",
IF(ISNUMBER('01. APC &amp; OPROC Manual Adj'!F466),'01. APC &amp; OPROC Manual Adj'!F466*(1+VLOOKUP(LEFT($B466,2),'00. Adjustment factors'!$B$9:$M$51,F$1,FALSE)),
IF(ISNUMBER('01. APC &amp; OPROC ETO'!F466),'01. APC &amp; OPROC ETO'!F466*(1+VLOOKUP(LEFT($B466,2),'00. Adjustment factors'!$B$9:$M$51,F$1,FALSE)),"-")))</f>
        <v>-</v>
      </c>
      <c r="G466" s="688" t="str">
        <f>IF('01. APC &amp; OPROC Manual Adj'!G466="-","-",
IF(ISNUMBER('01. APC &amp; OPROC Manual Adj'!G466),'01. APC &amp; OPROC Manual Adj'!G466*(1+VLOOKUP(LEFT($B466,2),'00. Adjustment factors'!$B$9:$M$51,G$1,FALSE)),
IF(ISNUMBER('01. APC &amp; OPROC ETO'!G466),'01. APC &amp; OPROC ETO'!G466*(1+VLOOKUP(LEFT($B466,2),'00. Adjustment factors'!$B$9:$M$51,G$1,FALSE)),"-")))</f>
        <v>-</v>
      </c>
      <c r="H466" s="688">
        <f>IF('01. APC &amp; OPROC Manual Adj'!H466&lt;&gt;"",'01. APC &amp; OPROC Manual Adj'!H466,'01. APC &amp; OPROC ETO'!H466)</f>
        <v>18</v>
      </c>
      <c r="I466" s="688">
        <f>IF('01. APC &amp; OPROC Manual Adj'!I466="-","-",
IF(ISNUMBER('01. APC &amp; OPROC Manual Adj'!I466),'01. APC &amp; OPROC Manual Adj'!I466*(1+VLOOKUP(LEFT($B466,2),'00. Adjustment factors'!$B$9:$M$51,I$1,FALSE)),
IF(ISNUMBER('01. APC &amp; OPROC ETO'!I466),'01. APC &amp; OPROC ETO'!I466*(1+VLOOKUP(LEFT($B466,2),'00. Adjustment factors'!$B$9:$M$51,I$1,FALSE)),"-")))</f>
        <v>9586.7112337933668</v>
      </c>
      <c r="J466" s="688">
        <f>IF('01. APC &amp; OPROC Manual Adj'!J466&lt;&gt;"",'01. APC &amp; OPROC Manual Adj'!J466,'01. APC &amp; OPROC ETO'!J466)</f>
        <v>51</v>
      </c>
      <c r="K466" s="688">
        <f>IF('01. APC &amp; OPROC Manual Adj'!K466="-","-",
IF(ISNUMBER('01. APC &amp; OPROC Manual Adj'!K466),'01. APC &amp; OPROC Manual Adj'!K466*(1+VLOOKUP(LEFT($B466,2),'00. Adjustment factors'!$B$9:$M$51,K$1,FALSE)),
IF(ISNUMBER('01. APC &amp; OPROC ETO'!K466),'01. APC &amp; OPROC ETO'!K466*(1+VLOOKUP(LEFT($B466,2),'00. Adjustment factors'!$B$9:$M$51,K$1,FALSE)),"-")))</f>
        <v>268.38388053469185</v>
      </c>
      <c r="L466" s="688" t="str">
        <f>'01. APC &amp; OPROC ETO'!L466</f>
        <v>No</v>
      </c>
      <c r="M466" s="689" t="str">
        <f>'01. APC &amp; OPROC ETO'!M466</f>
        <v>-</v>
      </c>
      <c r="N466" s="688" t="str">
        <f>IF('01. APC &amp; OPROC Manual Adj'!N466="-","-",
IF(ISNUMBER('01. APC &amp; OPROC Manual Adj'!N466),'01. APC &amp; OPROC Manual Adj'!N466*(1+VLOOKUP(LEFT($B466,2),'00. Adjustment factors'!$B$9:$M$51,N$1,FALSE)),
IF(ISNUMBER('01. APC &amp; OPROC ETO'!N466),'01. APC &amp; OPROC ETO'!N466*(1+VLOOKUP(LEFT($B466,2),'00. Adjustment factors'!$B$9:$M$51,N$1,FALSE)),"-")))</f>
        <v>-</v>
      </c>
      <c r="O466" s="688" t="str">
        <f>'01. APC &amp; OPROC ETO'!O466</f>
        <v/>
      </c>
      <c r="P466" s="690" t="str">
        <f>'01. APC &amp; OPROC ETO'!P466</f>
        <v/>
      </c>
      <c r="S466" s="359"/>
      <c r="T466" s="359"/>
    </row>
    <row r="467" spans="2:20" x14ac:dyDescent="0.2">
      <c r="B467" s="687" t="s">
        <v>660</v>
      </c>
      <c r="C467" s="636" t="s">
        <v>659</v>
      </c>
      <c r="D467" s="691" t="str">
        <f>IF('01. APC &amp; OPROC Manual Adj'!D467="-","-",
IF(ISNUMBER('01. APC &amp; OPROC Manual Adj'!D467),'01. APC &amp; OPROC Manual Adj'!D467*(1+VLOOKUP(LEFT($B467,2),'00. Adjustment factors'!$B$9:$M$51,D$1,FALSE)),
IF(ISNUMBER('01. APC &amp; OPROC ETO'!D467),'01. APC &amp; OPROC ETO'!D467*(1+VLOOKUP(LEFT($B467,2),'00. Adjustment factors'!$B$9:$M$51,D$1,FALSE)),"-")))</f>
        <v>-</v>
      </c>
      <c r="E467" s="688">
        <f>IF('01. APC &amp; OPROC Manual Adj'!E467="-","-",
IF(ISNUMBER('01. APC &amp; OPROC Manual Adj'!E467),'01. APC &amp; OPROC Manual Adj'!E467*(1+VLOOKUP(LEFT($B467,2),'00. Adjustment factors'!$B$9:$M$51,E$1,FALSE)),
IF(ISNUMBER('01. APC &amp; OPROC ETO'!E467),'01. APC &amp; OPROC ETO'!E467*(1+VLOOKUP(LEFT($B467,2),'00. Adjustment factors'!$B$9:$M$51,E$1,FALSE)),"-")))</f>
        <v>4604.8328845879087</v>
      </c>
      <c r="F467" s="688" t="str">
        <f>IF('01. APC &amp; OPROC Manual Adj'!F467="-","-",
IF(ISNUMBER('01. APC &amp; OPROC Manual Adj'!F467),'01. APC &amp; OPROC Manual Adj'!F467*(1+VLOOKUP(LEFT($B467,2),'00. Adjustment factors'!$B$9:$M$51,F$1,FALSE)),
IF(ISNUMBER('01. APC &amp; OPROC ETO'!F467),'01. APC &amp; OPROC ETO'!F467*(1+VLOOKUP(LEFT($B467,2),'00. Adjustment factors'!$B$9:$M$51,F$1,FALSE)),"-")))</f>
        <v>-</v>
      </c>
      <c r="G467" s="688" t="str">
        <f>IF('01. APC &amp; OPROC Manual Adj'!G467="-","-",
IF(ISNUMBER('01. APC &amp; OPROC Manual Adj'!G467),'01. APC &amp; OPROC Manual Adj'!G467*(1+VLOOKUP(LEFT($B467,2),'00. Adjustment factors'!$B$9:$M$51,G$1,FALSE)),
IF(ISNUMBER('01. APC &amp; OPROC ETO'!G467),'01. APC &amp; OPROC ETO'!G467*(1+VLOOKUP(LEFT($B467,2),'00. Adjustment factors'!$B$9:$M$51,G$1,FALSE)),"-")))</f>
        <v>-</v>
      </c>
      <c r="H467" s="688">
        <f>IF('01. APC &amp; OPROC Manual Adj'!H467&lt;&gt;"",'01. APC &amp; OPROC Manual Adj'!H467,'01. APC &amp; OPROC ETO'!H467)</f>
        <v>13</v>
      </c>
      <c r="I467" s="688">
        <f>IF('01. APC &amp; OPROC Manual Adj'!I467="-","-",
IF(ISNUMBER('01. APC &amp; OPROC Manual Adj'!I467),'01. APC &amp; OPROC Manual Adj'!I467*(1+VLOOKUP(LEFT($B467,2),'00. Adjustment factors'!$B$9:$M$51,I$1,FALSE)),
IF(ISNUMBER('01. APC &amp; OPROC ETO'!I467),'01. APC &amp; OPROC ETO'!I467*(1+VLOOKUP(LEFT($B467,2),'00. Adjustment factors'!$B$9:$M$51,I$1,FALSE)),"-")))</f>
        <v>5415.8363367841457</v>
      </c>
      <c r="J467" s="688">
        <f>IF('01. APC &amp; OPROC Manual Adj'!J467&lt;&gt;"",'01. APC &amp; OPROC Manual Adj'!J467,'01. APC &amp; OPROC ETO'!J467)</f>
        <v>22</v>
      </c>
      <c r="K467" s="688">
        <f>IF('01. APC &amp; OPROC Manual Adj'!K467="-","-",
IF(ISNUMBER('01. APC &amp; OPROC Manual Adj'!K467),'01. APC &amp; OPROC Manual Adj'!K467*(1+VLOOKUP(LEFT($B467,2),'00. Adjustment factors'!$B$9:$M$51,K$1,FALSE)),
IF(ISNUMBER('01. APC &amp; OPROC ETO'!K467),'01. APC &amp; OPROC ETO'!K467*(1+VLOOKUP(LEFT($B467,2),'00. Adjustment factors'!$B$9:$M$51,K$1,FALSE)),"-")))</f>
        <v>268.38388053469185</v>
      </c>
      <c r="L467" s="688" t="str">
        <f>'01. APC &amp; OPROC ETO'!L467</f>
        <v>No</v>
      </c>
      <c r="M467" s="689" t="str">
        <f>'01. APC &amp; OPROC ETO'!M467</f>
        <v>-</v>
      </c>
      <c r="N467" s="688" t="str">
        <f>IF('01. APC &amp; OPROC Manual Adj'!N467="-","-",
IF(ISNUMBER('01. APC &amp; OPROC Manual Adj'!N467),'01. APC &amp; OPROC Manual Adj'!N467*(1+VLOOKUP(LEFT($B467,2),'00. Adjustment factors'!$B$9:$M$51,N$1,FALSE)),
IF(ISNUMBER('01. APC &amp; OPROC ETO'!N467),'01. APC &amp; OPROC ETO'!N467*(1+VLOOKUP(LEFT($B467,2),'00. Adjustment factors'!$B$9:$M$51,N$1,FALSE)),"-")))</f>
        <v>-</v>
      </c>
      <c r="O467" s="688" t="str">
        <f>'01. APC &amp; OPROC ETO'!O467</f>
        <v/>
      </c>
      <c r="P467" s="690" t="str">
        <f>'01. APC &amp; OPROC ETO'!P467</f>
        <v/>
      </c>
      <c r="S467" s="359"/>
      <c r="T467" s="359"/>
    </row>
    <row r="468" spans="2:20" x14ac:dyDescent="0.2">
      <c r="B468" s="687" t="s">
        <v>658</v>
      </c>
      <c r="C468" s="636" t="s">
        <v>657</v>
      </c>
      <c r="D468" s="691" t="str">
        <f>IF('01. APC &amp; OPROC Manual Adj'!D468="-","-",
IF(ISNUMBER('01. APC &amp; OPROC Manual Adj'!D468),'01. APC &amp; OPROC Manual Adj'!D468*(1+VLOOKUP(LEFT($B468,2),'00. Adjustment factors'!$B$9:$M$51,D$1,FALSE)),
IF(ISNUMBER('01. APC &amp; OPROC ETO'!D468),'01. APC &amp; OPROC ETO'!D468*(1+VLOOKUP(LEFT($B468,2),'00. Adjustment factors'!$B$9:$M$51,D$1,FALSE)),"-")))</f>
        <v>-</v>
      </c>
      <c r="E468" s="688">
        <f>IF('01. APC &amp; OPROC Manual Adj'!E468="-","-",
IF(ISNUMBER('01. APC &amp; OPROC Manual Adj'!E468),'01. APC &amp; OPROC Manual Adj'!E468*(1+VLOOKUP(LEFT($B468,2),'00. Adjustment factors'!$B$9:$M$51,E$1,FALSE)),
IF(ISNUMBER('01. APC &amp; OPROC ETO'!E468),'01. APC &amp; OPROC ETO'!E468*(1+VLOOKUP(LEFT($B468,2),'00. Adjustment factors'!$B$9:$M$51,E$1,FALSE)),"-")))</f>
        <v>6442.2943401904113</v>
      </c>
      <c r="F468" s="688" t="str">
        <f>IF('01. APC &amp; OPROC Manual Adj'!F468="-","-",
IF(ISNUMBER('01. APC &amp; OPROC Manual Adj'!F468),'01. APC &amp; OPROC Manual Adj'!F468*(1+VLOOKUP(LEFT($B468,2),'00. Adjustment factors'!$B$9:$M$51,F$1,FALSE)),
IF(ISNUMBER('01. APC &amp; OPROC ETO'!F468),'01. APC &amp; OPROC ETO'!F468*(1+VLOOKUP(LEFT($B468,2),'00. Adjustment factors'!$B$9:$M$51,F$1,FALSE)),"-")))</f>
        <v>-</v>
      </c>
      <c r="G468" s="688" t="str">
        <f>IF('01. APC &amp; OPROC Manual Adj'!G468="-","-",
IF(ISNUMBER('01. APC &amp; OPROC Manual Adj'!G468),'01. APC &amp; OPROC Manual Adj'!G468*(1+VLOOKUP(LEFT($B468,2),'00. Adjustment factors'!$B$9:$M$51,G$1,FALSE)),
IF(ISNUMBER('01. APC &amp; OPROC ETO'!G468),'01. APC &amp; OPROC ETO'!G468*(1+VLOOKUP(LEFT($B468,2),'00. Adjustment factors'!$B$9:$M$51,G$1,FALSE)),"-")))</f>
        <v>-</v>
      </c>
      <c r="H468" s="688">
        <f>IF('01. APC &amp; OPROC Manual Adj'!H468&lt;&gt;"",'01. APC &amp; OPROC Manual Adj'!H468,'01. APC &amp; OPROC ETO'!H468)</f>
        <v>13</v>
      </c>
      <c r="I468" s="688">
        <f>IF('01. APC &amp; OPROC Manual Adj'!I468="-","-",
IF(ISNUMBER('01. APC &amp; OPROC Manual Adj'!I468),'01. APC &amp; OPROC Manual Adj'!I468*(1+VLOOKUP(LEFT($B468,2),'00. Adjustment factors'!$B$9:$M$51,I$1,FALSE)),
IF(ISNUMBER('01. APC &amp; OPROC ETO'!I468),'01. APC &amp; OPROC ETO'!I468*(1+VLOOKUP(LEFT($B468,2),'00. Adjustment factors'!$B$9:$M$51,I$1,FALSE)),"-")))</f>
        <v>12110.171850088174</v>
      </c>
      <c r="J468" s="688">
        <f>IF('01. APC &amp; OPROC Manual Adj'!J468&lt;&gt;"",'01. APC &amp; OPROC Manual Adj'!J468,'01. APC &amp; OPROC ETO'!J468)</f>
        <v>83</v>
      </c>
      <c r="K468" s="688">
        <f>IF('01. APC &amp; OPROC Manual Adj'!K468="-","-",
IF(ISNUMBER('01. APC &amp; OPROC Manual Adj'!K468),'01. APC &amp; OPROC Manual Adj'!K468*(1+VLOOKUP(LEFT($B468,2),'00. Adjustment factors'!$B$9:$M$51,K$1,FALSE)),
IF(ISNUMBER('01. APC &amp; OPROC ETO'!K468),'01. APC &amp; OPROC ETO'!K468*(1+VLOOKUP(LEFT($B468,2),'00. Adjustment factors'!$B$9:$M$51,K$1,FALSE)),"-")))</f>
        <v>268.38388053469185</v>
      </c>
      <c r="L468" s="688" t="str">
        <f>'01. APC &amp; OPROC ETO'!L468</f>
        <v>No</v>
      </c>
      <c r="M468" s="689" t="str">
        <f>'01. APC &amp; OPROC ETO'!M468</f>
        <v>-</v>
      </c>
      <c r="N468" s="688" t="str">
        <f>IF('01. APC &amp; OPROC Manual Adj'!N468="-","-",
IF(ISNUMBER('01. APC &amp; OPROC Manual Adj'!N468),'01. APC &amp; OPROC Manual Adj'!N468*(1+VLOOKUP(LEFT($B468,2),'00. Adjustment factors'!$B$9:$M$51,N$1,FALSE)),
IF(ISNUMBER('01. APC &amp; OPROC ETO'!N468),'01. APC &amp; OPROC ETO'!N468*(1+VLOOKUP(LEFT($B468,2),'00. Adjustment factors'!$B$9:$M$51,N$1,FALSE)),"-")))</f>
        <v>-</v>
      </c>
      <c r="O468" s="688" t="str">
        <f>'01. APC &amp; OPROC ETO'!O468</f>
        <v/>
      </c>
      <c r="P468" s="690" t="str">
        <f>'01. APC &amp; OPROC ETO'!P468</f>
        <v/>
      </c>
      <c r="S468" s="359"/>
      <c r="T468" s="359"/>
    </row>
    <row r="469" spans="2:20" x14ac:dyDescent="0.2">
      <c r="B469" s="687" t="s">
        <v>656</v>
      </c>
      <c r="C469" s="636" t="s">
        <v>655</v>
      </c>
      <c r="D469" s="691" t="str">
        <f>IF('01. APC &amp; OPROC Manual Adj'!D469="-","-",
IF(ISNUMBER('01. APC &amp; OPROC Manual Adj'!D469),'01. APC &amp; OPROC Manual Adj'!D469*(1+VLOOKUP(LEFT($B469,2),'00. Adjustment factors'!$B$9:$M$51,D$1,FALSE)),
IF(ISNUMBER('01. APC &amp; OPROC ETO'!D469),'01. APC &amp; OPROC ETO'!D469*(1+VLOOKUP(LEFT($B469,2),'00. Adjustment factors'!$B$9:$M$51,D$1,FALSE)),"-")))</f>
        <v>-</v>
      </c>
      <c r="E469" s="688">
        <f>IF('01. APC &amp; OPROC Manual Adj'!E469="-","-",
IF(ISNUMBER('01. APC &amp; OPROC Manual Adj'!E469),'01. APC &amp; OPROC Manual Adj'!E469*(1+VLOOKUP(LEFT($B469,2),'00. Adjustment factors'!$B$9:$M$51,E$1,FALSE)),
IF(ISNUMBER('01. APC &amp; OPROC ETO'!E469),'01. APC &amp; OPROC ETO'!E469*(1+VLOOKUP(LEFT($B469,2),'00. Adjustment factors'!$B$9:$M$51,E$1,FALSE)),"-")))</f>
        <v>4246.0807309221545</v>
      </c>
      <c r="F469" s="688" t="str">
        <f>IF('01. APC &amp; OPROC Manual Adj'!F469="-","-",
IF(ISNUMBER('01. APC &amp; OPROC Manual Adj'!F469),'01. APC &amp; OPROC Manual Adj'!F469*(1+VLOOKUP(LEFT($B469,2),'00. Adjustment factors'!$B$9:$M$51,F$1,FALSE)),
IF(ISNUMBER('01. APC &amp; OPROC ETO'!F469),'01. APC &amp; OPROC ETO'!F469*(1+VLOOKUP(LEFT($B469,2),'00. Adjustment factors'!$B$9:$M$51,F$1,FALSE)),"-")))</f>
        <v>-</v>
      </c>
      <c r="G469" s="688" t="str">
        <f>IF('01. APC &amp; OPROC Manual Adj'!G469="-","-",
IF(ISNUMBER('01. APC &amp; OPROC Manual Adj'!G469),'01. APC &amp; OPROC Manual Adj'!G469*(1+VLOOKUP(LEFT($B469,2),'00. Adjustment factors'!$B$9:$M$51,G$1,FALSE)),
IF(ISNUMBER('01. APC &amp; OPROC ETO'!G469),'01. APC &amp; OPROC ETO'!G469*(1+VLOOKUP(LEFT($B469,2),'00. Adjustment factors'!$B$9:$M$51,G$1,FALSE)),"-")))</f>
        <v>-</v>
      </c>
      <c r="H469" s="688">
        <f>IF('01. APC &amp; OPROC Manual Adj'!H469&lt;&gt;"",'01. APC &amp; OPROC Manual Adj'!H469,'01. APC &amp; OPROC ETO'!H469)</f>
        <v>11</v>
      </c>
      <c r="I469" s="688">
        <f>IF('01. APC &amp; OPROC Manual Adj'!I469="-","-",
IF(ISNUMBER('01. APC &amp; OPROC Manual Adj'!I469),'01. APC &amp; OPROC Manual Adj'!I469*(1+VLOOKUP(LEFT($B469,2),'00. Adjustment factors'!$B$9:$M$51,I$1,FALSE)),
IF(ISNUMBER('01. APC &amp; OPROC ETO'!I469),'01. APC &amp; OPROC ETO'!I469*(1+VLOOKUP(LEFT($B469,2),'00. Adjustment factors'!$B$9:$M$51,I$1,FALSE)),"-")))</f>
        <v>5442.2600081589608</v>
      </c>
      <c r="J469" s="688">
        <f>IF('01. APC &amp; OPROC Manual Adj'!J469&lt;&gt;"",'01. APC &amp; OPROC Manual Adj'!J469,'01. APC &amp; OPROC ETO'!J469)</f>
        <v>23</v>
      </c>
      <c r="K469" s="688">
        <f>IF('01. APC &amp; OPROC Manual Adj'!K469="-","-",
IF(ISNUMBER('01. APC &amp; OPROC Manual Adj'!K469),'01. APC &amp; OPROC Manual Adj'!K469*(1+VLOOKUP(LEFT($B469,2),'00. Adjustment factors'!$B$9:$M$51,K$1,FALSE)),
IF(ISNUMBER('01. APC &amp; OPROC ETO'!K469),'01. APC &amp; OPROC ETO'!K469*(1+VLOOKUP(LEFT($B469,2),'00. Adjustment factors'!$B$9:$M$51,K$1,FALSE)),"-")))</f>
        <v>268.38388053469185</v>
      </c>
      <c r="L469" s="688" t="str">
        <f>'01. APC &amp; OPROC ETO'!L469</f>
        <v>No</v>
      </c>
      <c r="M469" s="689" t="str">
        <f>'01. APC &amp; OPROC ETO'!M469</f>
        <v>-</v>
      </c>
      <c r="N469" s="688" t="str">
        <f>IF('01. APC &amp; OPROC Manual Adj'!N469="-","-",
IF(ISNUMBER('01. APC &amp; OPROC Manual Adj'!N469),'01. APC &amp; OPROC Manual Adj'!N469*(1+VLOOKUP(LEFT($B469,2),'00. Adjustment factors'!$B$9:$M$51,N$1,FALSE)),
IF(ISNUMBER('01. APC &amp; OPROC ETO'!N469),'01. APC &amp; OPROC ETO'!N469*(1+VLOOKUP(LEFT($B469,2),'00. Adjustment factors'!$B$9:$M$51,N$1,FALSE)),"-")))</f>
        <v>-</v>
      </c>
      <c r="O469" s="688" t="str">
        <f>'01. APC &amp; OPROC ETO'!O469</f>
        <v/>
      </c>
      <c r="P469" s="690" t="str">
        <f>'01. APC &amp; OPROC ETO'!P469</f>
        <v/>
      </c>
      <c r="S469" s="359"/>
      <c r="T469" s="359"/>
    </row>
    <row r="470" spans="2:20" x14ac:dyDescent="0.2">
      <c r="B470" s="687" t="s">
        <v>654</v>
      </c>
      <c r="C470" s="636" t="s">
        <v>653</v>
      </c>
      <c r="D470" s="691" t="str">
        <f>IF('01. APC &amp; OPROC Manual Adj'!D470="-","-",
IF(ISNUMBER('01. APC &amp; OPROC Manual Adj'!D470),'01. APC &amp; OPROC Manual Adj'!D470*(1+VLOOKUP(LEFT($B470,2),'00. Adjustment factors'!$B$9:$M$51,D$1,FALSE)),
IF(ISNUMBER('01. APC &amp; OPROC ETO'!D470),'01. APC &amp; OPROC ETO'!D470*(1+VLOOKUP(LEFT($B470,2),'00. Adjustment factors'!$B$9:$M$51,D$1,FALSE)),"-")))</f>
        <v>-</v>
      </c>
      <c r="E470" s="688">
        <f>IF('01. APC &amp; OPROC Manual Adj'!E470="-","-",
IF(ISNUMBER('01. APC &amp; OPROC Manual Adj'!E470),'01. APC &amp; OPROC Manual Adj'!E470*(1+VLOOKUP(LEFT($B470,2),'00. Adjustment factors'!$B$9:$M$51,E$1,FALSE)),
IF(ISNUMBER('01. APC &amp; OPROC ETO'!E470),'01. APC &amp; OPROC ETO'!E470*(1+VLOOKUP(LEFT($B470,2),'00. Adjustment factors'!$B$9:$M$51,E$1,FALSE)),"-")))</f>
        <v>10077.581744333194</v>
      </c>
      <c r="F470" s="688" t="str">
        <f>IF('01. APC &amp; OPROC Manual Adj'!F470="-","-",
IF(ISNUMBER('01. APC &amp; OPROC Manual Adj'!F470),'01. APC &amp; OPROC Manual Adj'!F470*(1+VLOOKUP(LEFT($B470,2),'00. Adjustment factors'!$B$9:$M$51,F$1,FALSE)),
IF(ISNUMBER('01. APC &amp; OPROC ETO'!F470),'01. APC &amp; OPROC ETO'!F470*(1+VLOOKUP(LEFT($B470,2),'00. Adjustment factors'!$B$9:$M$51,F$1,FALSE)),"-")))</f>
        <v>-</v>
      </c>
      <c r="G470" s="688" t="str">
        <f>IF('01. APC &amp; OPROC Manual Adj'!G470="-","-",
IF(ISNUMBER('01. APC &amp; OPROC Manual Adj'!G470),'01. APC &amp; OPROC Manual Adj'!G470*(1+VLOOKUP(LEFT($B470,2),'00. Adjustment factors'!$B$9:$M$51,G$1,FALSE)),
IF(ISNUMBER('01. APC &amp; OPROC ETO'!G470),'01. APC &amp; OPROC ETO'!G470*(1+VLOOKUP(LEFT($B470,2),'00. Adjustment factors'!$B$9:$M$51,G$1,FALSE)),"-")))</f>
        <v>-</v>
      </c>
      <c r="H470" s="688">
        <f>IF('01. APC &amp; OPROC Manual Adj'!H470&lt;&gt;"",'01. APC &amp; OPROC Manual Adj'!H470,'01. APC &amp; OPROC ETO'!H470)</f>
        <v>67</v>
      </c>
      <c r="I470" s="688">
        <f>IF('01. APC &amp; OPROC Manual Adj'!I470="-","-",
IF(ISNUMBER('01. APC &amp; OPROC Manual Adj'!I470),'01. APC &amp; OPROC Manual Adj'!I470*(1+VLOOKUP(LEFT($B470,2),'00. Adjustment factors'!$B$9:$M$51,I$1,FALSE)),
IF(ISNUMBER('01. APC &amp; OPROC ETO'!I470),'01. APC &amp; OPROC ETO'!I470*(1+VLOOKUP(LEFT($B470,2),'00. Adjustment factors'!$B$9:$M$51,I$1,FALSE)),"-")))</f>
        <v>10356.046588821626</v>
      </c>
      <c r="J470" s="688">
        <f>IF('01. APC &amp; OPROC Manual Adj'!J470&lt;&gt;"",'01. APC &amp; OPROC Manual Adj'!J470,'01. APC &amp; OPROC ETO'!J470)</f>
        <v>79</v>
      </c>
      <c r="K470" s="688">
        <f>IF('01. APC &amp; OPROC Manual Adj'!K470="-","-",
IF(ISNUMBER('01. APC &amp; OPROC Manual Adj'!K470),'01. APC &amp; OPROC Manual Adj'!K470*(1+VLOOKUP(LEFT($B470,2),'00. Adjustment factors'!$B$9:$M$51,K$1,FALSE)),
IF(ISNUMBER('01. APC &amp; OPROC ETO'!K470),'01. APC &amp; OPROC ETO'!K470*(1+VLOOKUP(LEFT($B470,2),'00. Adjustment factors'!$B$9:$M$51,K$1,FALSE)),"-")))</f>
        <v>208.5597225610324</v>
      </c>
      <c r="L470" s="688" t="str">
        <f>'01. APC &amp; OPROC ETO'!L470</f>
        <v>No</v>
      </c>
      <c r="M470" s="689" t="str">
        <f>'01. APC &amp; OPROC ETO'!M470</f>
        <v>-</v>
      </c>
      <c r="N470" s="688" t="str">
        <f>IF('01. APC &amp; OPROC Manual Adj'!N470="-","-",
IF(ISNUMBER('01. APC &amp; OPROC Manual Adj'!N470),'01. APC &amp; OPROC Manual Adj'!N470*(1+VLOOKUP(LEFT($B470,2),'00. Adjustment factors'!$B$9:$M$51,N$1,FALSE)),
IF(ISNUMBER('01. APC &amp; OPROC ETO'!N470),'01. APC &amp; OPROC ETO'!N470*(1+VLOOKUP(LEFT($B470,2),'00. Adjustment factors'!$B$9:$M$51,N$1,FALSE)),"-")))</f>
        <v>-</v>
      </c>
      <c r="O470" s="688" t="str">
        <f>'01. APC &amp; OPROC ETO'!O470</f>
        <v/>
      </c>
      <c r="P470" s="690" t="str">
        <f>'01. APC &amp; OPROC ETO'!P470</f>
        <v/>
      </c>
      <c r="S470" s="359"/>
      <c r="T470" s="359"/>
    </row>
    <row r="471" spans="2:20" x14ac:dyDescent="0.2">
      <c r="B471" s="687" t="s">
        <v>652</v>
      </c>
      <c r="C471" s="636" t="s">
        <v>651</v>
      </c>
      <c r="D471" s="691" t="str">
        <f>IF('01. APC &amp; OPROC Manual Adj'!D471="-","-",
IF(ISNUMBER('01. APC &amp; OPROC Manual Adj'!D471),'01. APC &amp; OPROC Manual Adj'!D471*(1+VLOOKUP(LEFT($B471,2),'00. Adjustment factors'!$B$9:$M$51,D$1,FALSE)),
IF(ISNUMBER('01. APC &amp; OPROC ETO'!D471),'01. APC &amp; OPROC ETO'!D471*(1+VLOOKUP(LEFT($B471,2),'00. Adjustment factors'!$B$9:$M$51,D$1,FALSE)),"-")))</f>
        <v>-</v>
      </c>
      <c r="E471" s="688">
        <f>IF('01. APC &amp; OPROC Manual Adj'!E471="-","-",
IF(ISNUMBER('01. APC &amp; OPROC Manual Adj'!E471),'01. APC &amp; OPROC Manual Adj'!E471*(1+VLOOKUP(LEFT($B471,2),'00. Adjustment factors'!$B$9:$M$51,E$1,FALSE)),
IF(ISNUMBER('01. APC &amp; OPROC ETO'!E471),'01. APC &amp; OPROC ETO'!E471*(1+VLOOKUP(LEFT($B471,2),'00. Adjustment factors'!$B$9:$M$51,E$1,FALSE)),"-")))</f>
        <v>4367.0198422145759</v>
      </c>
      <c r="F471" s="688" t="str">
        <f>IF('01. APC &amp; OPROC Manual Adj'!F471="-","-",
IF(ISNUMBER('01. APC &amp; OPROC Manual Adj'!F471),'01. APC &amp; OPROC Manual Adj'!F471*(1+VLOOKUP(LEFT($B471,2),'00. Adjustment factors'!$B$9:$M$51,F$1,FALSE)),
IF(ISNUMBER('01. APC &amp; OPROC ETO'!F471),'01. APC &amp; OPROC ETO'!F471*(1+VLOOKUP(LEFT($B471,2),'00. Adjustment factors'!$B$9:$M$51,F$1,FALSE)),"-")))</f>
        <v>-</v>
      </c>
      <c r="G471" s="688" t="str">
        <f>IF('01. APC &amp; OPROC Manual Adj'!G471="-","-",
IF(ISNUMBER('01. APC &amp; OPROC Manual Adj'!G471),'01. APC &amp; OPROC Manual Adj'!G471*(1+VLOOKUP(LEFT($B471,2),'00. Adjustment factors'!$B$9:$M$51,G$1,FALSE)),
IF(ISNUMBER('01. APC &amp; OPROC ETO'!G471),'01. APC &amp; OPROC ETO'!G471*(1+VLOOKUP(LEFT($B471,2),'00. Adjustment factors'!$B$9:$M$51,G$1,FALSE)),"-")))</f>
        <v>-</v>
      </c>
      <c r="H471" s="688">
        <f>IF('01. APC &amp; OPROC Manual Adj'!H471&lt;&gt;"",'01. APC &amp; OPROC Manual Adj'!H471,'01. APC &amp; OPROC ETO'!H471)</f>
        <v>12</v>
      </c>
      <c r="I471" s="688">
        <f>IF('01. APC &amp; OPROC Manual Adj'!I471="-","-",
IF(ISNUMBER('01. APC &amp; OPROC Manual Adj'!I471),'01. APC &amp; OPROC Manual Adj'!I471*(1+VLOOKUP(LEFT($B471,2),'00. Adjustment factors'!$B$9:$M$51,I$1,FALSE)),
IF(ISNUMBER('01. APC &amp; OPROC ETO'!I471),'01. APC &amp; OPROC ETO'!I471*(1+VLOOKUP(LEFT($B471,2),'00. Adjustment factors'!$B$9:$M$51,I$1,FALSE)),"-")))</f>
        <v>6069.3140557843726</v>
      </c>
      <c r="J471" s="688">
        <f>IF('01. APC &amp; OPROC Manual Adj'!J471&lt;&gt;"",'01. APC &amp; OPROC Manual Adj'!J471,'01. APC &amp; OPROC ETO'!J471)</f>
        <v>42</v>
      </c>
      <c r="K471" s="688">
        <f>IF('01. APC &amp; OPROC Manual Adj'!K471="-","-",
IF(ISNUMBER('01. APC &amp; OPROC Manual Adj'!K471),'01. APC &amp; OPROC Manual Adj'!K471*(1+VLOOKUP(LEFT($B471,2),'00. Adjustment factors'!$B$9:$M$51,K$1,FALSE)),
IF(ISNUMBER('01. APC &amp; OPROC ETO'!K471),'01. APC &amp; OPROC ETO'!K471*(1+VLOOKUP(LEFT($B471,2),'00. Adjustment factors'!$B$9:$M$51,K$1,FALSE)),"-")))</f>
        <v>208.5597225610324</v>
      </c>
      <c r="L471" s="688" t="str">
        <f>'01. APC &amp; OPROC ETO'!L471</f>
        <v>No</v>
      </c>
      <c r="M471" s="689" t="str">
        <f>'01. APC &amp; OPROC ETO'!M471</f>
        <v>-</v>
      </c>
      <c r="N471" s="688" t="str">
        <f>IF('01. APC &amp; OPROC Manual Adj'!N471="-","-",
IF(ISNUMBER('01. APC &amp; OPROC Manual Adj'!N471),'01. APC &amp; OPROC Manual Adj'!N471*(1+VLOOKUP(LEFT($B471,2),'00. Adjustment factors'!$B$9:$M$51,N$1,FALSE)),
IF(ISNUMBER('01. APC &amp; OPROC ETO'!N471),'01. APC &amp; OPROC ETO'!N471*(1+VLOOKUP(LEFT($B471,2),'00. Adjustment factors'!$B$9:$M$51,N$1,FALSE)),"-")))</f>
        <v>-</v>
      </c>
      <c r="O471" s="688" t="str">
        <f>'01. APC &amp; OPROC ETO'!O471</f>
        <v/>
      </c>
      <c r="P471" s="690" t="str">
        <f>'01. APC &amp; OPROC ETO'!P471</f>
        <v/>
      </c>
      <c r="S471" s="359"/>
      <c r="T471" s="359"/>
    </row>
    <row r="472" spans="2:20" x14ac:dyDescent="0.2">
      <c r="B472" s="687" t="s">
        <v>650</v>
      </c>
      <c r="C472" s="636" t="s">
        <v>649</v>
      </c>
      <c r="D472" s="691" t="str">
        <f>IF('01. APC &amp; OPROC Manual Adj'!D472="-","-",
IF(ISNUMBER('01. APC &amp; OPROC Manual Adj'!D472),'01. APC &amp; OPROC Manual Adj'!D472*(1+VLOOKUP(LEFT($B472,2),'00. Adjustment factors'!$B$9:$M$51,D$1,FALSE)),
IF(ISNUMBER('01. APC &amp; OPROC ETO'!D472),'01. APC &amp; OPROC ETO'!D472*(1+VLOOKUP(LEFT($B472,2),'00. Adjustment factors'!$B$9:$M$51,D$1,FALSE)),"-")))</f>
        <v>-</v>
      </c>
      <c r="E472" s="688">
        <f>IF('01. APC &amp; OPROC Manual Adj'!E472="-","-",
IF(ISNUMBER('01. APC &amp; OPROC Manual Adj'!E472),'01. APC &amp; OPROC Manual Adj'!E472*(1+VLOOKUP(LEFT($B472,2),'00. Adjustment factors'!$B$9:$M$51,E$1,FALSE)),
IF(ISNUMBER('01. APC &amp; OPROC ETO'!E472),'01. APC &amp; OPROC ETO'!E472*(1+VLOOKUP(LEFT($B472,2),'00. Adjustment factors'!$B$9:$M$51,E$1,FALSE)),"-")))</f>
        <v>12222.980600957577</v>
      </c>
      <c r="F472" s="688" t="str">
        <f>IF('01. APC &amp; OPROC Manual Adj'!F472="-","-",
IF(ISNUMBER('01. APC &amp; OPROC Manual Adj'!F472),'01. APC &amp; OPROC Manual Adj'!F472*(1+VLOOKUP(LEFT($B472,2),'00. Adjustment factors'!$B$9:$M$51,F$1,FALSE)),
IF(ISNUMBER('01. APC &amp; OPROC ETO'!F472),'01. APC &amp; OPROC ETO'!F472*(1+VLOOKUP(LEFT($B472,2),'00. Adjustment factors'!$B$9:$M$51,F$1,FALSE)),"-")))</f>
        <v>-</v>
      </c>
      <c r="G472" s="688" t="str">
        <f>IF('01. APC &amp; OPROC Manual Adj'!G472="-","-",
IF(ISNUMBER('01. APC &amp; OPROC Manual Adj'!G472),'01. APC &amp; OPROC Manual Adj'!G472*(1+VLOOKUP(LEFT($B472,2),'00. Adjustment factors'!$B$9:$M$51,G$1,FALSE)),
IF(ISNUMBER('01. APC &amp; OPROC ETO'!G472),'01. APC &amp; OPROC ETO'!G472*(1+VLOOKUP(LEFT($B472,2),'00. Adjustment factors'!$B$9:$M$51,G$1,FALSE)),"-")))</f>
        <v>-</v>
      </c>
      <c r="H472" s="688">
        <f>IF('01. APC &amp; OPROC Manual Adj'!H472&lt;&gt;"",'01. APC &amp; OPROC Manual Adj'!H472,'01. APC &amp; OPROC ETO'!H472)</f>
        <v>60</v>
      </c>
      <c r="I472" s="688">
        <f>IF('01. APC &amp; OPROC Manual Adj'!I472="-","-",
IF(ISNUMBER('01. APC &amp; OPROC Manual Adj'!I472),'01. APC &amp; OPROC Manual Adj'!I472*(1+VLOOKUP(LEFT($B472,2),'00. Adjustment factors'!$B$9:$M$51,I$1,FALSE)),
IF(ISNUMBER('01. APC &amp; OPROC ETO'!I472),'01. APC &amp; OPROC ETO'!I472*(1+VLOOKUP(LEFT($B472,2),'00. Adjustment factors'!$B$9:$M$51,I$1,FALSE)),"-")))</f>
        <v>12839.871698054212</v>
      </c>
      <c r="J472" s="688">
        <f>IF('01. APC &amp; OPROC Manual Adj'!J472&lt;&gt;"",'01. APC &amp; OPROC Manual Adj'!J472,'01. APC &amp; OPROC ETO'!J472)</f>
        <v>101</v>
      </c>
      <c r="K472" s="688">
        <f>IF('01. APC &amp; OPROC Manual Adj'!K472="-","-",
IF(ISNUMBER('01. APC &amp; OPROC Manual Adj'!K472),'01. APC &amp; OPROC Manual Adj'!K472*(1+VLOOKUP(LEFT($B472,2),'00. Adjustment factors'!$B$9:$M$51,K$1,FALSE)),
IF(ISNUMBER('01. APC &amp; OPROC ETO'!K472),'01. APC &amp; OPROC ETO'!K472*(1+VLOOKUP(LEFT($B472,2),'00. Adjustment factors'!$B$9:$M$51,K$1,FALSE)),"-")))</f>
        <v>208.5597225610324</v>
      </c>
      <c r="L472" s="688" t="str">
        <f>'01. APC &amp; OPROC ETO'!L472</f>
        <v>No</v>
      </c>
      <c r="M472" s="689" t="str">
        <f>'01. APC &amp; OPROC ETO'!M472</f>
        <v>-</v>
      </c>
      <c r="N472" s="688" t="str">
        <f>IF('01. APC &amp; OPROC Manual Adj'!N472="-","-",
IF(ISNUMBER('01. APC &amp; OPROC Manual Adj'!N472),'01. APC &amp; OPROC Manual Adj'!N472*(1+VLOOKUP(LEFT($B472,2),'00. Adjustment factors'!$B$9:$M$51,N$1,FALSE)),
IF(ISNUMBER('01. APC &amp; OPROC ETO'!N472),'01. APC &amp; OPROC ETO'!N472*(1+VLOOKUP(LEFT($B472,2),'00. Adjustment factors'!$B$9:$M$51,N$1,FALSE)),"-")))</f>
        <v>-</v>
      </c>
      <c r="O472" s="688" t="str">
        <f>'01. APC &amp; OPROC ETO'!O472</f>
        <v/>
      </c>
      <c r="P472" s="690" t="str">
        <f>'01. APC &amp; OPROC ETO'!P472</f>
        <v/>
      </c>
      <c r="S472" s="359"/>
      <c r="T472" s="359"/>
    </row>
    <row r="473" spans="2:20" x14ac:dyDescent="0.2">
      <c r="B473" s="687" t="s">
        <v>648</v>
      </c>
      <c r="C473" s="636" t="s">
        <v>647</v>
      </c>
      <c r="D473" s="691" t="str">
        <f>IF('01. APC &amp; OPROC Manual Adj'!D473="-","-",
IF(ISNUMBER('01. APC &amp; OPROC Manual Adj'!D473),'01. APC &amp; OPROC Manual Adj'!D473*(1+VLOOKUP(LEFT($B473,2),'00. Adjustment factors'!$B$9:$M$51,D$1,FALSE)),
IF(ISNUMBER('01. APC &amp; OPROC ETO'!D473),'01. APC &amp; OPROC ETO'!D473*(1+VLOOKUP(LEFT($B473,2),'00. Adjustment factors'!$B$9:$M$51,D$1,FALSE)),"-")))</f>
        <v>-</v>
      </c>
      <c r="E473" s="688">
        <f>IF('01. APC &amp; OPROC Manual Adj'!E473="-","-",
IF(ISNUMBER('01. APC &amp; OPROC Manual Adj'!E473),'01. APC &amp; OPROC Manual Adj'!E473*(1+VLOOKUP(LEFT($B473,2),'00. Adjustment factors'!$B$9:$M$51,E$1,FALSE)),
IF(ISNUMBER('01. APC &amp; OPROC ETO'!E473),'01. APC &amp; OPROC ETO'!E473*(1+VLOOKUP(LEFT($B473,2),'00. Adjustment factors'!$B$9:$M$51,E$1,FALSE)),"-")))</f>
        <v>7881.3681350649376</v>
      </c>
      <c r="F473" s="688" t="str">
        <f>IF('01. APC &amp; OPROC Manual Adj'!F473="-","-",
IF(ISNUMBER('01. APC &amp; OPROC Manual Adj'!F473),'01. APC &amp; OPROC Manual Adj'!F473*(1+VLOOKUP(LEFT($B473,2),'00. Adjustment factors'!$B$9:$M$51,F$1,FALSE)),
IF(ISNUMBER('01. APC &amp; OPROC ETO'!F473),'01. APC &amp; OPROC ETO'!F473*(1+VLOOKUP(LEFT($B473,2),'00. Adjustment factors'!$B$9:$M$51,F$1,FALSE)),"-")))</f>
        <v>-</v>
      </c>
      <c r="G473" s="688" t="str">
        <f>IF('01. APC &amp; OPROC Manual Adj'!G473="-","-",
IF(ISNUMBER('01. APC &amp; OPROC Manual Adj'!G473),'01. APC &amp; OPROC Manual Adj'!G473*(1+VLOOKUP(LEFT($B473,2),'00. Adjustment factors'!$B$9:$M$51,G$1,FALSE)),
IF(ISNUMBER('01. APC &amp; OPROC ETO'!G473),'01. APC &amp; OPROC ETO'!G473*(1+VLOOKUP(LEFT($B473,2),'00. Adjustment factors'!$B$9:$M$51,G$1,FALSE)),"-")))</f>
        <v>-</v>
      </c>
      <c r="H473" s="688">
        <f>IF('01. APC &amp; OPROC Manual Adj'!H473&lt;&gt;"",'01. APC &amp; OPROC Manual Adj'!H473,'01. APC &amp; OPROC ETO'!H473)</f>
        <v>23</v>
      </c>
      <c r="I473" s="688">
        <f>IF('01. APC &amp; OPROC Manual Adj'!I473="-","-",
IF(ISNUMBER('01. APC &amp; OPROC Manual Adj'!I473),'01. APC &amp; OPROC Manual Adj'!I473*(1+VLOOKUP(LEFT($B473,2),'00. Adjustment factors'!$B$9:$M$51,I$1,FALSE)),
IF(ISNUMBER('01. APC &amp; OPROC ETO'!I473),'01. APC &amp; OPROC ETO'!I473*(1+VLOOKUP(LEFT($B473,2),'00. Adjustment factors'!$B$9:$M$51,I$1,FALSE)),"-")))</f>
        <v>8029.7472127850515</v>
      </c>
      <c r="J473" s="688">
        <f>IF('01. APC &amp; OPROC Manual Adj'!J473&lt;&gt;"",'01. APC &amp; OPROC Manual Adj'!J473,'01. APC &amp; OPROC ETO'!J473)</f>
        <v>54</v>
      </c>
      <c r="K473" s="688">
        <f>IF('01. APC &amp; OPROC Manual Adj'!K473="-","-",
IF(ISNUMBER('01. APC &amp; OPROC Manual Adj'!K473),'01. APC &amp; OPROC Manual Adj'!K473*(1+VLOOKUP(LEFT($B473,2),'00. Adjustment factors'!$B$9:$M$51,K$1,FALSE)),
IF(ISNUMBER('01. APC &amp; OPROC ETO'!K473),'01. APC &amp; OPROC ETO'!K473*(1+VLOOKUP(LEFT($B473,2),'00. Adjustment factors'!$B$9:$M$51,K$1,FALSE)),"-")))</f>
        <v>208.5597225610324</v>
      </c>
      <c r="L473" s="688" t="str">
        <f>'01. APC &amp; OPROC ETO'!L473</f>
        <v>No</v>
      </c>
      <c r="M473" s="689" t="str">
        <f>'01. APC &amp; OPROC ETO'!M473</f>
        <v>-</v>
      </c>
      <c r="N473" s="688" t="str">
        <f>IF('01. APC &amp; OPROC Manual Adj'!N473="-","-",
IF(ISNUMBER('01. APC &amp; OPROC Manual Adj'!N473),'01. APC &amp; OPROC Manual Adj'!N473*(1+VLOOKUP(LEFT($B473,2),'00. Adjustment factors'!$B$9:$M$51,N$1,FALSE)),
IF(ISNUMBER('01. APC &amp; OPROC ETO'!N473),'01. APC &amp; OPROC ETO'!N473*(1+VLOOKUP(LEFT($B473,2),'00. Adjustment factors'!$B$9:$M$51,N$1,FALSE)),"-")))</f>
        <v>-</v>
      </c>
      <c r="O473" s="688" t="str">
        <f>'01. APC &amp; OPROC ETO'!O473</f>
        <v/>
      </c>
      <c r="P473" s="690" t="str">
        <f>'01. APC &amp; OPROC ETO'!P473</f>
        <v/>
      </c>
      <c r="S473" s="359"/>
      <c r="T473" s="359"/>
    </row>
    <row r="474" spans="2:20" x14ac:dyDescent="0.2">
      <c r="B474" s="687" t="s">
        <v>646</v>
      </c>
      <c r="C474" s="636" t="s">
        <v>645</v>
      </c>
      <c r="D474" s="691" t="str">
        <f>IF('01. APC &amp; OPROC Manual Adj'!D474="-","-",
IF(ISNUMBER('01. APC &amp; OPROC Manual Adj'!D474),'01. APC &amp; OPROC Manual Adj'!D474*(1+VLOOKUP(LEFT($B474,2),'00. Adjustment factors'!$B$9:$M$51,D$1,FALSE)),
IF(ISNUMBER('01. APC &amp; OPROC ETO'!D474),'01. APC &amp; OPROC ETO'!D474*(1+VLOOKUP(LEFT($B474,2),'00. Adjustment factors'!$B$9:$M$51,D$1,FALSE)),"-")))</f>
        <v>-</v>
      </c>
      <c r="E474" s="688">
        <f>IF('01. APC &amp; OPROC Manual Adj'!E474="-","-",
IF(ISNUMBER('01. APC &amp; OPROC Manual Adj'!E474),'01. APC &amp; OPROC Manual Adj'!E474*(1+VLOOKUP(LEFT($B474,2),'00. Adjustment factors'!$B$9:$M$51,E$1,FALSE)),
IF(ISNUMBER('01. APC &amp; OPROC ETO'!E474),'01. APC &amp; OPROC ETO'!E474*(1+VLOOKUP(LEFT($B474,2),'00. Adjustment factors'!$B$9:$M$51,E$1,FALSE)),"-")))</f>
        <v>8599.8887374493224</v>
      </c>
      <c r="F474" s="688" t="str">
        <f>IF('01. APC &amp; OPROC Manual Adj'!F474="-","-",
IF(ISNUMBER('01. APC &amp; OPROC Manual Adj'!F474),'01. APC &amp; OPROC Manual Adj'!F474*(1+VLOOKUP(LEFT($B474,2),'00. Adjustment factors'!$B$9:$M$51,F$1,FALSE)),
IF(ISNUMBER('01. APC &amp; OPROC ETO'!F474),'01. APC &amp; OPROC ETO'!F474*(1+VLOOKUP(LEFT($B474,2),'00. Adjustment factors'!$B$9:$M$51,F$1,FALSE)),"-")))</f>
        <v>-</v>
      </c>
      <c r="G474" s="688" t="str">
        <f>IF('01. APC &amp; OPROC Manual Adj'!G474="-","-",
IF(ISNUMBER('01. APC &amp; OPROC Manual Adj'!G474),'01. APC &amp; OPROC Manual Adj'!G474*(1+VLOOKUP(LEFT($B474,2),'00. Adjustment factors'!$B$9:$M$51,G$1,FALSE)),
IF(ISNUMBER('01. APC &amp; OPROC ETO'!G474),'01. APC &amp; OPROC ETO'!G474*(1+VLOOKUP(LEFT($B474,2),'00. Adjustment factors'!$B$9:$M$51,G$1,FALSE)),"-")))</f>
        <v>-</v>
      </c>
      <c r="H474" s="688">
        <f>IF('01. APC &amp; OPROC Manual Adj'!H474&lt;&gt;"",'01. APC &amp; OPROC Manual Adj'!H474,'01. APC &amp; OPROC ETO'!H474)</f>
        <v>41</v>
      </c>
      <c r="I474" s="688">
        <f>IF('01. APC &amp; OPROC Manual Adj'!I474="-","-",
IF(ISNUMBER('01. APC &amp; OPROC Manual Adj'!I474),'01. APC &amp; OPROC Manual Adj'!I474*(1+VLOOKUP(LEFT($B474,2),'00. Adjustment factors'!$B$9:$M$51,I$1,FALSE)),
IF(ISNUMBER('01. APC &amp; OPROC ETO'!I474),'01. APC &amp; OPROC ETO'!I474*(1+VLOOKUP(LEFT($B474,2),'00. Adjustment factors'!$B$9:$M$51,I$1,FALSE)),"-")))</f>
        <v>8987.0971525956465</v>
      </c>
      <c r="J474" s="688">
        <f>IF('01. APC &amp; OPROC Manual Adj'!J474&lt;&gt;"",'01. APC &amp; OPROC Manual Adj'!J474,'01. APC &amp; OPROC ETO'!J474)</f>
        <v>68</v>
      </c>
      <c r="K474" s="688">
        <f>IF('01. APC &amp; OPROC Manual Adj'!K474="-","-",
IF(ISNUMBER('01. APC &amp; OPROC Manual Adj'!K474),'01. APC &amp; OPROC Manual Adj'!K474*(1+VLOOKUP(LEFT($B474,2),'00. Adjustment factors'!$B$9:$M$51,K$1,FALSE)),
IF(ISNUMBER('01. APC &amp; OPROC ETO'!K474),'01. APC &amp; OPROC ETO'!K474*(1+VLOOKUP(LEFT($B474,2),'00. Adjustment factors'!$B$9:$M$51,K$1,FALSE)),"-")))</f>
        <v>208.5597225610324</v>
      </c>
      <c r="L474" s="688" t="str">
        <f>'01. APC &amp; OPROC ETO'!L474</f>
        <v>No</v>
      </c>
      <c r="M474" s="689" t="str">
        <f>'01. APC &amp; OPROC ETO'!M474</f>
        <v>-</v>
      </c>
      <c r="N474" s="688" t="str">
        <f>IF('01. APC &amp; OPROC Manual Adj'!N474="-","-",
IF(ISNUMBER('01. APC &amp; OPROC Manual Adj'!N474),'01. APC &amp; OPROC Manual Adj'!N474*(1+VLOOKUP(LEFT($B474,2),'00. Adjustment factors'!$B$9:$M$51,N$1,FALSE)),
IF(ISNUMBER('01. APC &amp; OPROC ETO'!N474),'01. APC &amp; OPROC ETO'!N474*(1+VLOOKUP(LEFT($B474,2),'00. Adjustment factors'!$B$9:$M$51,N$1,FALSE)),"-")))</f>
        <v>-</v>
      </c>
      <c r="O474" s="688" t="str">
        <f>'01. APC &amp; OPROC ETO'!O474</f>
        <v/>
      </c>
      <c r="P474" s="690" t="str">
        <f>'01. APC &amp; OPROC ETO'!P474</f>
        <v/>
      </c>
      <c r="S474" s="359"/>
      <c r="T474" s="359"/>
    </row>
    <row r="475" spans="2:20" x14ac:dyDescent="0.2">
      <c r="B475" s="687" t="s">
        <v>644</v>
      </c>
      <c r="C475" s="636" t="s">
        <v>643</v>
      </c>
      <c r="D475" s="691" t="str">
        <f>IF('01. APC &amp; OPROC Manual Adj'!D475="-","-",
IF(ISNUMBER('01. APC &amp; OPROC Manual Adj'!D475),'01. APC &amp; OPROC Manual Adj'!D475*(1+VLOOKUP(LEFT($B475,2),'00. Adjustment factors'!$B$9:$M$51,D$1,FALSE)),
IF(ISNUMBER('01. APC &amp; OPROC ETO'!D475),'01. APC &amp; OPROC ETO'!D475*(1+VLOOKUP(LEFT($B475,2),'00. Adjustment factors'!$B$9:$M$51,D$1,FALSE)),"-")))</f>
        <v>-</v>
      </c>
      <c r="E475" s="688">
        <f>IF('01. APC &amp; OPROC Manual Adj'!E475="-","-",
IF(ISNUMBER('01. APC &amp; OPROC Manual Adj'!E475),'01. APC &amp; OPROC Manual Adj'!E475*(1+VLOOKUP(LEFT($B475,2),'00. Adjustment factors'!$B$9:$M$51,E$1,FALSE)),
IF(ISNUMBER('01. APC &amp; OPROC ETO'!E475),'01. APC &amp; OPROC ETO'!E475*(1+VLOOKUP(LEFT($B475,2),'00. Adjustment factors'!$B$9:$M$51,E$1,FALSE)),"-")))</f>
        <v>4949.3569075133782</v>
      </c>
      <c r="F475" s="688" t="str">
        <f>IF('01. APC &amp; OPROC Manual Adj'!F475="-","-",
IF(ISNUMBER('01. APC &amp; OPROC Manual Adj'!F475),'01. APC &amp; OPROC Manual Adj'!F475*(1+VLOOKUP(LEFT($B475,2),'00. Adjustment factors'!$B$9:$M$51,F$1,FALSE)),
IF(ISNUMBER('01. APC &amp; OPROC ETO'!F475),'01. APC &amp; OPROC ETO'!F475*(1+VLOOKUP(LEFT($B475,2),'00. Adjustment factors'!$B$9:$M$51,F$1,FALSE)),"-")))</f>
        <v>-</v>
      </c>
      <c r="G475" s="688" t="str">
        <f>IF('01. APC &amp; OPROC Manual Adj'!G475="-","-",
IF(ISNUMBER('01. APC &amp; OPROC Manual Adj'!G475),'01. APC &amp; OPROC Manual Adj'!G475*(1+VLOOKUP(LEFT($B475,2),'00. Adjustment factors'!$B$9:$M$51,G$1,FALSE)),
IF(ISNUMBER('01. APC &amp; OPROC ETO'!G475),'01. APC &amp; OPROC ETO'!G475*(1+VLOOKUP(LEFT($B475,2),'00. Adjustment factors'!$B$9:$M$51,G$1,FALSE)),"-")))</f>
        <v>-</v>
      </c>
      <c r="H475" s="688">
        <f>IF('01. APC &amp; OPROC Manual Adj'!H475&lt;&gt;"",'01. APC &amp; OPROC Manual Adj'!H475,'01. APC &amp; OPROC ETO'!H475)</f>
        <v>22</v>
      </c>
      <c r="I475" s="688">
        <f>IF('01. APC &amp; OPROC Manual Adj'!I475="-","-",
IF(ISNUMBER('01. APC &amp; OPROC Manual Adj'!I475),'01. APC &amp; OPROC Manual Adj'!I475*(1+VLOOKUP(LEFT($B475,2),'00. Adjustment factors'!$B$9:$M$51,I$1,FALSE)),
IF(ISNUMBER('01. APC &amp; OPROC ETO'!I475),'01. APC &amp; OPROC ETO'!I475*(1+VLOOKUP(LEFT($B475,2),'00. Adjustment factors'!$B$9:$M$51,I$1,FALSE)),"-")))</f>
        <v>5796.946981613205</v>
      </c>
      <c r="J475" s="688">
        <f>IF('01. APC &amp; OPROC Manual Adj'!J475&lt;&gt;"",'01. APC &amp; OPROC Manual Adj'!J475,'01. APC &amp; OPROC ETO'!J475)</f>
        <v>36</v>
      </c>
      <c r="K475" s="688">
        <f>IF('01. APC &amp; OPROC Manual Adj'!K475="-","-",
IF(ISNUMBER('01. APC &amp; OPROC Manual Adj'!K475),'01. APC &amp; OPROC Manual Adj'!K475*(1+VLOOKUP(LEFT($B475,2),'00. Adjustment factors'!$B$9:$M$51,K$1,FALSE)),
IF(ISNUMBER('01. APC &amp; OPROC ETO'!K475),'01. APC &amp; OPROC ETO'!K475*(1+VLOOKUP(LEFT($B475,2),'00. Adjustment factors'!$B$9:$M$51,K$1,FALSE)),"-")))</f>
        <v>208.5597225610324</v>
      </c>
      <c r="L475" s="688" t="str">
        <f>'01. APC &amp; OPROC ETO'!L475</f>
        <v>No</v>
      </c>
      <c r="M475" s="689" t="str">
        <f>'01. APC &amp; OPROC ETO'!M475</f>
        <v>-</v>
      </c>
      <c r="N475" s="688" t="str">
        <f>IF('01. APC &amp; OPROC Manual Adj'!N475="-","-",
IF(ISNUMBER('01. APC &amp; OPROC Manual Adj'!N475),'01. APC &amp; OPROC Manual Adj'!N475*(1+VLOOKUP(LEFT($B475,2),'00. Adjustment factors'!$B$9:$M$51,N$1,FALSE)),
IF(ISNUMBER('01. APC &amp; OPROC ETO'!N475),'01. APC &amp; OPROC ETO'!N475*(1+VLOOKUP(LEFT($B475,2),'00. Adjustment factors'!$B$9:$M$51,N$1,FALSE)),"-")))</f>
        <v>-</v>
      </c>
      <c r="O475" s="688" t="str">
        <f>'01. APC &amp; OPROC ETO'!O475</f>
        <v/>
      </c>
      <c r="P475" s="690" t="str">
        <f>'01. APC &amp; OPROC ETO'!P475</f>
        <v/>
      </c>
      <c r="S475" s="359"/>
      <c r="T475" s="359"/>
    </row>
    <row r="476" spans="2:20" x14ac:dyDescent="0.2">
      <c r="B476" s="687" t="s">
        <v>642</v>
      </c>
      <c r="C476" s="636" t="s">
        <v>641</v>
      </c>
      <c r="D476" s="691" t="str">
        <f>IF('01. APC &amp; OPROC Manual Adj'!D476="-","-",
IF(ISNUMBER('01. APC &amp; OPROC Manual Adj'!D476),'01. APC &amp; OPROC Manual Adj'!D476*(1+VLOOKUP(LEFT($B476,2),'00. Adjustment factors'!$B$9:$M$51,D$1,FALSE)),
IF(ISNUMBER('01. APC &amp; OPROC ETO'!D476),'01. APC &amp; OPROC ETO'!D476*(1+VLOOKUP(LEFT($B476,2),'00. Adjustment factors'!$B$9:$M$51,D$1,FALSE)),"-")))</f>
        <v>-</v>
      </c>
      <c r="E476" s="688">
        <f>IF('01. APC &amp; OPROC Manual Adj'!E476="-","-",
IF(ISNUMBER('01. APC &amp; OPROC Manual Adj'!E476),'01. APC &amp; OPROC Manual Adj'!E476*(1+VLOOKUP(LEFT($B476,2),'00. Adjustment factors'!$B$9:$M$51,E$1,FALSE)),
IF(ISNUMBER('01. APC &amp; OPROC ETO'!E476),'01. APC &amp; OPROC ETO'!E476*(1+VLOOKUP(LEFT($B476,2),'00. Adjustment factors'!$B$9:$M$51,E$1,FALSE)),"-")))</f>
        <v>13733.195049533528</v>
      </c>
      <c r="F476" s="688" t="str">
        <f>IF('01. APC &amp; OPROC Manual Adj'!F476="-","-",
IF(ISNUMBER('01. APC &amp; OPROC Manual Adj'!F476),'01. APC &amp; OPROC Manual Adj'!F476*(1+VLOOKUP(LEFT($B476,2),'00. Adjustment factors'!$B$9:$M$51,F$1,FALSE)),
IF(ISNUMBER('01. APC &amp; OPROC ETO'!F476),'01. APC &amp; OPROC ETO'!F476*(1+VLOOKUP(LEFT($B476,2),'00. Adjustment factors'!$B$9:$M$51,F$1,FALSE)),"-")))</f>
        <v>-</v>
      </c>
      <c r="G476" s="688" t="str">
        <f>IF('01. APC &amp; OPROC Manual Adj'!G476="-","-",
IF(ISNUMBER('01. APC &amp; OPROC Manual Adj'!G476),'01. APC &amp; OPROC Manual Adj'!G476*(1+VLOOKUP(LEFT($B476,2),'00. Adjustment factors'!$B$9:$M$51,G$1,FALSE)),
IF(ISNUMBER('01. APC &amp; OPROC ETO'!G476),'01. APC &amp; OPROC ETO'!G476*(1+VLOOKUP(LEFT($B476,2),'00. Adjustment factors'!$B$9:$M$51,G$1,FALSE)),"-")))</f>
        <v>-</v>
      </c>
      <c r="H476" s="688">
        <f>IF('01. APC &amp; OPROC Manual Adj'!H476&lt;&gt;"",'01. APC &amp; OPROC Manual Adj'!H476,'01. APC &amp; OPROC ETO'!H476)</f>
        <v>45</v>
      </c>
      <c r="I476" s="688">
        <f>IF('01. APC &amp; OPROC Manual Adj'!I476="-","-",
IF(ISNUMBER('01. APC &amp; OPROC Manual Adj'!I476),'01. APC &amp; OPROC Manual Adj'!I476*(1+VLOOKUP(LEFT($B476,2),'00. Adjustment factors'!$B$9:$M$51,I$1,FALSE)),
IF(ISNUMBER('01. APC &amp; OPROC ETO'!I476),'01. APC &amp; OPROC ETO'!I476*(1+VLOOKUP(LEFT($B476,2),'00. Adjustment factors'!$B$9:$M$51,I$1,FALSE)),"-")))</f>
        <v>19199.846138961548</v>
      </c>
      <c r="J476" s="688">
        <f>IF('01. APC &amp; OPROC Manual Adj'!J476&lt;&gt;"",'01. APC &amp; OPROC Manual Adj'!J476,'01. APC &amp; OPROC ETO'!J476)</f>
        <v>135</v>
      </c>
      <c r="K476" s="688">
        <f>IF('01. APC &amp; OPROC Manual Adj'!K476="-","-",
IF(ISNUMBER('01. APC &amp; OPROC Manual Adj'!K476),'01. APC &amp; OPROC Manual Adj'!K476*(1+VLOOKUP(LEFT($B476,2),'00. Adjustment factors'!$B$9:$M$51,K$1,FALSE)),
IF(ISNUMBER('01. APC &amp; OPROC ETO'!K476),'01. APC &amp; OPROC ETO'!K476*(1+VLOOKUP(LEFT($B476,2),'00. Adjustment factors'!$B$9:$M$51,K$1,FALSE)),"-")))</f>
        <v>268.38388053469185</v>
      </c>
      <c r="L476" s="688" t="str">
        <f>'01. APC &amp; OPROC ETO'!L476</f>
        <v>No</v>
      </c>
      <c r="M476" s="689" t="str">
        <f>'01. APC &amp; OPROC ETO'!M476</f>
        <v>-</v>
      </c>
      <c r="N476" s="688" t="str">
        <f>IF('01. APC &amp; OPROC Manual Adj'!N476="-","-",
IF(ISNUMBER('01. APC &amp; OPROC Manual Adj'!N476),'01. APC &amp; OPROC Manual Adj'!N476*(1+VLOOKUP(LEFT($B476,2),'00. Adjustment factors'!$B$9:$M$51,N$1,FALSE)),
IF(ISNUMBER('01. APC &amp; OPROC ETO'!N476),'01. APC &amp; OPROC ETO'!N476*(1+VLOOKUP(LEFT($B476,2),'00. Adjustment factors'!$B$9:$M$51,N$1,FALSE)),"-")))</f>
        <v>-</v>
      </c>
      <c r="O476" s="688" t="str">
        <f>'01. APC &amp; OPROC ETO'!O476</f>
        <v/>
      </c>
      <c r="P476" s="690" t="str">
        <f>'01. APC &amp; OPROC ETO'!P476</f>
        <v/>
      </c>
      <c r="S476" s="359"/>
      <c r="T476" s="359"/>
    </row>
    <row r="477" spans="2:20" x14ac:dyDescent="0.2">
      <c r="B477" s="687" t="s">
        <v>640</v>
      </c>
      <c r="C477" s="636" t="s">
        <v>639</v>
      </c>
      <c r="D477" s="691" t="str">
        <f>IF('01. APC &amp; OPROC Manual Adj'!D477="-","-",
IF(ISNUMBER('01. APC &amp; OPROC Manual Adj'!D477),'01. APC &amp; OPROC Manual Adj'!D477*(1+VLOOKUP(LEFT($B477,2),'00. Adjustment factors'!$B$9:$M$51,D$1,FALSE)),
IF(ISNUMBER('01. APC &amp; OPROC ETO'!D477),'01. APC &amp; OPROC ETO'!D477*(1+VLOOKUP(LEFT($B477,2),'00. Adjustment factors'!$B$9:$M$51,D$1,FALSE)),"-")))</f>
        <v>-</v>
      </c>
      <c r="E477" s="688">
        <f>IF('01. APC &amp; OPROC Manual Adj'!E477="-","-",
IF(ISNUMBER('01. APC &amp; OPROC Manual Adj'!E477),'01. APC &amp; OPROC Manual Adj'!E477*(1+VLOOKUP(LEFT($B477,2),'00. Adjustment factors'!$B$9:$M$51,E$1,FALSE)),
IF(ISNUMBER('01. APC &amp; OPROC ETO'!E477),'01. APC &amp; OPROC ETO'!E477*(1+VLOOKUP(LEFT($B477,2),'00. Adjustment factors'!$B$9:$M$51,E$1,FALSE)),"-")))</f>
        <v>4752.1956672551451</v>
      </c>
      <c r="F477" s="688" t="str">
        <f>IF('01. APC &amp; OPROC Manual Adj'!F477="-","-",
IF(ISNUMBER('01. APC &amp; OPROC Manual Adj'!F477),'01. APC &amp; OPROC Manual Adj'!F477*(1+VLOOKUP(LEFT($B477,2),'00. Adjustment factors'!$B$9:$M$51,F$1,FALSE)),
IF(ISNUMBER('01. APC &amp; OPROC ETO'!F477),'01. APC &amp; OPROC ETO'!F477*(1+VLOOKUP(LEFT($B477,2),'00. Adjustment factors'!$B$9:$M$51,F$1,FALSE)),"-")))</f>
        <v>-</v>
      </c>
      <c r="G477" s="688" t="str">
        <f>IF('01. APC &amp; OPROC Manual Adj'!G477="-","-",
IF(ISNUMBER('01. APC &amp; OPROC Manual Adj'!G477),'01. APC &amp; OPROC Manual Adj'!G477*(1+VLOOKUP(LEFT($B477,2),'00. Adjustment factors'!$B$9:$M$51,G$1,FALSE)),
IF(ISNUMBER('01. APC &amp; OPROC ETO'!G477),'01. APC &amp; OPROC ETO'!G477*(1+VLOOKUP(LEFT($B477,2),'00. Adjustment factors'!$B$9:$M$51,G$1,FALSE)),"-")))</f>
        <v>-</v>
      </c>
      <c r="H477" s="688">
        <f>IF('01. APC &amp; OPROC Manual Adj'!H477&lt;&gt;"",'01. APC &amp; OPROC Manual Adj'!H477,'01. APC &amp; OPROC ETO'!H477)</f>
        <v>11</v>
      </c>
      <c r="I477" s="688">
        <f>IF('01. APC &amp; OPROC Manual Adj'!I477="-","-",
IF(ISNUMBER('01. APC &amp; OPROC Manual Adj'!I477),'01. APC &amp; OPROC Manual Adj'!I477*(1+VLOOKUP(LEFT($B477,2),'00. Adjustment factors'!$B$9:$M$51,I$1,FALSE)),
IF(ISNUMBER('01. APC &amp; OPROC ETO'!I477),'01. APC &amp; OPROC ETO'!I477*(1+VLOOKUP(LEFT($B477,2),'00. Adjustment factors'!$B$9:$M$51,I$1,FALSE)),"-")))</f>
        <v>8393.5808417151929</v>
      </c>
      <c r="J477" s="688">
        <f>IF('01. APC &amp; OPROC Manual Adj'!J477&lt;&gt;"",'01. APC &amp; OPROC Manual Adj'!J477,'01. APC &amp; OPROC ETO'!J477)</f>
        <v>41</v>
      </c>
      <c r="K477" s="688">
        <f>IF('01. APC &amp; OPROC Manual Adj'!K477="-","-",
IF(ISNUMBER('01. APC &amp; OPROC Manual Adj'!K477),'01. APC &amp; OPROC Manual Adj'!K477*(1+VLOOKUP(LEFT($B477,2),'00. Adjustment factors'!$B$9:$M$51,K$1,FALSE)),
IF(ISNUMBER('01. APC &amp; OPROC ETO'!K477),'01. APC &amp; OPROC ETO'!K477*(1+VLOOKUP(LEFT($B477,2),'00. Adjustment factors'!$B$9:$M$51,K$1,FALSE)),"-")))</f>
        <v>268.38388053469185</v>
      </c>
      <c r="L477" s="688" t="str">
        <f>'01. APC &amp; OPROC ETO'!L477</f>
        <v>No</v>
      </c>
      <c r="M477" s="689" t="str">
        <f>'01. APC &amp; OPROC ETO'!M477</f>
        <v>-</v>
      </c>
      <c r="N477" s="688" t="str">
        <f>IF('01. APC &amp; OPROC Manual Adj'!N477="-","-",
IF(ISNUMBER('01. APC &amp; OPROC Manual Adj'!N477),'01. APC &amp; OPROC Manual Adj'!N477*(1+VLOOKUP(LEFT($B477,2),'00. Adjustment factors'!$B$9:$M$51,N$1,FALSE)),
IF(ISNUMBER('01. APC &amp; OPROC ETO'!N477),'01. APC &amp; OPROC ETO'!N477*(1+VLOOKUP(LEFT($B477,2),'00. Adjustment factors'!$B$9:$M$51,N$1,FALSE)),"-")))</f>
        <v>-</v>
      </c>
      <c r="O477" s="688" t="str">
        <f>'01. APC &amp; OPROC ETO'!O477</f>
        <v/>
      </c>
      <c r="P477" s="690" t="str">
        <f>'01. APC &amp; OPROC ETO'!P477</f>
        <v/>
      </c>
      <c r="S477" s="359"/>
      <c r="T477" s="359"/>
    </row>
    <row r="478" spans="2:20" x14ac:dyDescent="0.2">
      <c r="B478" s="687" t="s">
        <v>638</v>
      </c>
      <c r="C478" s="636" t="s">
        <v>637</v>
      </c>
      <c r="D478" s="691" t="str">
        <f>IF('01. APC &amp; OPROC Manual Adj'!D478="-","-",
IF(ISNUMBER('01. APC &amp; OPROC Manual Adj'!D478),'01. APC &amp; OPROC Manual Adj'!D478*(1+VLOOKUP(LEFT($B478,2),'00. Adjustment factors'!$B$9:$M$51,D$1,FALSE)),
IF(ISNUMBER('01. APC &amp; OPROC ETO'!D478),'01. APC &amp; OPROC ETO'!D478*(1+VLOOKUP(LEFT($B478,2),'00. Adjustment factors'!$B$9:$M$51,D$1,FALSE)),"-")))</f>
        <v>-</v>
      </c>
      <c r="E478" s="688">
        <f>IF('01. APC &amp; OPROC Manual Adj'!E478="-","-",
IF(ISNUMBER('01. APC &amp; OPROC Manual Adj'!E478),'01. APC &amp; OPROC Manual Adj'!E478*(1+VLOOKUP(LEFT($B478,2),'00. Adjustment factors'!$B$9:$M$51,E$1,FALSE)),
IF(ISNUMBER('01. APC &amp; OPROC ETO'!E478),'01. APC &amp; OPROC ETO'!E478*(1+VLOOKUP(LEFT($B478,2),'00. Adjustment factors'!$B$9:$M$51,E$1,FALSE)),"-")))</f>
        <v>4275.553287455602</v>
      </c>
      <c r="F478" s="688" t="str">
        <f>IF('01. APC &amp; OPROC Manual Adj'!F478="-","-",
IF(ISNUMBER('01. APC &amp; OPROC Manual Adj'!F478),'01. APC &amp; OPROC Manual Adj'!F478*(1+VLOOKUP(LEFT($B478,2),'00. Adjustment factors'!$B$9:$M$51,F$1,FALSE)),
IF(ISNUMBER('01. APC &amp; OPROC ETO'!F478),'01. APC &amp; OPROC ETO'!F478*(1+VLOOKUP(LEFT($B478,2),'00. Adjustment factors'!$B$9:$M$51,F$1,FALSE)),"-")))</f>
        <v>-</v>
      </c>
      <c r="G478" s="688" t="str">
        <f>IF('01. APC &amp; OPROC Manual Adj'!G478="-","-",
IF(ISNUMBER('01. APC &amp; OPROC Manual Adj'!G478),'01. APC &amp; OPROC Manual Adj'!G478*(1+VLOOKUP(LEFT($B478,2),'00. Adjustment factors'!$B$9:$M$51,G$1,FALSE)),
IF(ISNUMBER('01. APC &amp; OPROC ETO'!G478),'01. APC &amp; OPROC ETO'!G478*(1+VLOOKUP(LEFT($B478,2),'00. Adjustment factors'!$B$9:$M$51,G$1,FALSE)),"-")))</f>
        <v>-</v>
      </c>
      <c r="H478" s="688">
        <f>IF('01. APC &amp; OPROC Manual Adj'!H478&lt;&gt;"",'01. APC &amp; OPROC Manual Adj'!H478,'01. APC &amp; OPROC ETO'!H478)</f>
        <v>17</v>
      </c>
      <c r="I478" s="688">
        <f>IF('01. APC &amp; OPROC Manual Adj'!I478="-","-",
IF(ISNUMBER('01. APC &amp; OPROC Manual Adj'!I478),'01. APC &amp; OPROC Manual Adj'!I478*(1+VLOOKUP(LEFT($B478,2),'00. Adjustment factors'!$B$9:$M$51,I$1,FALSE)),
IF(ISNUMBER('01. APC &amp; OPROC ETO'!I478),'01. APC &amp; OPROC ETO'!I478*(1+VLOOKUP(LEFT($B478,2),'00. Adjustment factors'!$B$9:$M$51,I$1,FALSE)),"-")))</f>
        <v>5304.0438809676225</v>
      </c>
      <c r="J478" s="688">
        <f>IF('01. APC &amp; OPROC Manual Adj'!J478&lt;&gt;"",'01. APC &amp; OPROC Manual Adj'!J478,'01. APC &amp; OPROC ETO'!J478)</f>
        <v>36</v>
      </c>
      <c r="K478" s="688">
        <f>IF('01. APC &amp; OPROC Manual Adj'!K478="-","-",
IF(ISNUMBER('01. APC &amp; OPROC Manual Adj'!K478),'01. APC &amp; OPROC Manual Adj'!K478*(1+VLOOKUP(LEFT($B478,2),'00. Adjustment factors'!$B$9:$M$51,K$1,FALSE)),
IF(ISNUMBER('01. APC &amp; OPROC ETO'!K478),'01. APC &amp; OPROC ETO'!K478*(1+VLOOKUP(LEFT($B478,2),'00. Adjustment factors'!$B$9:$M$51,K$1,FALSE)),"-")))</f>
        <v>208.5597225610324</v>
      </c>
      <c r="L478" s="688" t="str">
        <f>'01. APC &amp; OPROC ETO'!L478</f>
        <v>No</v>
      </c>
      <c r="M478" s="689" t="str">
        <f>'01. APC &amp; OPROC ETO'!M478</f>
        <v>-</v>
      </c>
      <c r="N478" s="688" t="str">
        <f>IF('01. APC &amp; OPROC Manual Adj'!N478="-","-",
IF(ISNUMBER('01. APC &amp; OPROC Manual Adj'!N478),'01. APC &amp; OPROC Manual Adj'!N478*(1+VLOOKUP(LEFT($B478,2),'00. Adjustment factors'!$B$9:$M$51,N$1,FALSE)),
IF(ISNUMBER('01. APC &amp; OPROC ETO'!N478),'01. APC &amp; OPROC ETO'!N478*(1+VLOOKUP(LEFT($B478,2),'00. Adjustment factors'!$B$9:$M$51,N$1,FALSE)),"-")))</f>
        <v>-</v>
      </c>
      <c r="O478" s="688" t="str">
        <f>'01. APC &amp; OPROC ETO'!O478</f>
        <v/>
      </c>
      <c r="P478" s="690" t="str">
        <f>'01. APC &amp; OPROC ETO'!P478</f>
        <v/>
      </c>
      <c r="S478" s="359"/>
      <c r="T478" s="359"/>
    </row>
    <row r="479" spans="2:20" x14ac:dyDescent="0.2">
      <c r="B479" s="687" t="s">
        <v>636</v>
      </c>
      <c r="C479" s="636" t="s">
        <v>635</v>
      </c>
      <c r="D479" s="691">
        <f>IF('01. APC &amp; OPROC Manual Adj'!D479="-","-",
IF(ISNUMBER('01. APC &amp; OPROC Manual Adj'!D479),'01. APC &amp; OPROC Manual Adj'!D479*(1+VLOOKUP(LEFT($B479,2),'00. Adjustment factors'!$B$9:$M$51,D$1,FALSE)),
IF(ISNUMBER('01. APC &amp; OPROC ETO'!D479),'01. APC &amp; OPROC ETO'!D479*(1+VLOOKUP(LEFT($B479,2),'00. Adjustment factors'!$B$9:$M$51,D$1,FALSE)),"-")))</f>
        <v>146.34648761435861</v>
      </c>
      <c r="E479" s="688">
        <f>IF('01. APC &amp; OPROC Manual Adj'!E479="-","-",
IF(ISNUMBER('01. APC &amp; OPROC Manual Adj'!E479),'01. APC &amp; OPROC Manual Adj'!E479*(1+VLOOKUP(LEFT($B479,2),'00. Adjustment factors'!$B$9:$M$51,E$1,FALSE)),
IF(ISNUMBER('01. APC &amp; OPROC ETO'!E479),'01. APC &amp; OPROC ETO'!E479*(1+VLOOKUP(LEFT($B479,2),'00. Adjustment factors'!$B$9:$M$51,E$1,FALSE)),"-")))</f>
        <v>2592.5686798904781</v>
      </c>
      <c r="F479" s="688" t="str">
        <f>IF('01. APC &amp; OPROC Manual Adj'!F479="-","-",
IF(ISNUMBER('01. APC &amp; OPROC Manual Adj'!F479),'01. APC &amp; OPROC Manual Adj'!F479*(1+VLOOKUP(LEFT($B479,2),'00. Adjustment factors'!$B$9:$M$51,F$1,FALSE)),
IF(ISNUMBER('01. APC &amp; OPROC ETO'!F479),'01. APC &amp; OPROC ETO'!F479*(1+VLOOKUP(LEFT($B479,2),'00. Adjustment factors'!$B$9:$M$51,F$1,FALSE)),"-")))</f>
        <v>-</v>
      </c>
      <c r="G479" s="688" t="str">
        <f>IF('01. APC &amp; OPROC Manual Adj'!G479="-","-",
IF(ISNUMBER('01. APC &amp; OPROC Manual Adj'!G479),'01. APC &amp; OPROC Manual Adj'!G479*(1+VLOOKUP(LEFT($B479,2),'00. Adjustment factors'!$B$9:$M$51,G$1,FALSE)),
IF(ISNUMBER('01. APC &amp; OPROC ETO'!G479),'01. APC &amp; OPROC ETO'!G479*(1+VLOOKUP(LEFT($B479,2),'00. Adjustment factors'!$B$9:$M$51,G$1,FALSE)),"-")))</f>
        <v>-</v>
      </c>
      <c r="H479" s="688">
        <f>IF('01. APC &amp; OPROC Manual Adj'!H479&lt;&gt;"",'01. APC &amp; OPROC Manual Adj'!H479,'01. APC &amp; OPROC ETO'!H479)</f>
        <v>6</v>
      </c>
      <c r="I479" s="688">
        <f>IF('01. APC &amp; OPROC Manual Adj'!I479="-","-",
IF(ISNUMBER('01. APC &amp; OPROC Manual Adj'!I479),'01. APC &amp; OPROC Manual Adj'!I479*(1+VLOOKUP(LEFT($B479,2),'00. Adjustment factors'!$B$9:$M$51,I$1,FALSE)),
IF(ISNUMBER('01. APC &amp; OPROC ETO'!I479),'01. APC &amp; OPROC ETO'!I479*(1+VLOOKUP(LEFT($B479,2),'00. Adjustment factors'!$B$9:$M$51,I$1,FALSE)),"-")))</f>
        <v>2708.4263159185116</v>
      </c>
      <c r="J479" s="688">
        <f>IF('01. APC &amp; OPROC Manual Adj'!J479&lt;&gt;"",'01. APC &amp; OPROC Manual Adj'!J479,'01. APC &amp; OPROC ETO'!J479)</f>
        <v>16</v>
      </c>
      <c r="K479" s="688">
        <f>IF('01. APC &amp; OPROC Manual Adj'!K479="-","-",
IF(ISNUMBER('01. APC &amp; OPROC Manual Adj'!K479),'01. APC &amp; OPROC Manual Adj'!K479*(1+VLOOKUP(LEFT($B479,2),'00. Adjustment factors'!$B$9:$M$51,K$1,FALSE)),
IF(ISNUMBER('01. APC &amp; OPROC ETO'!K479),'01. APC &amp; OPROC ETO'!K479*(1+VLOOKUP(LEFT($B479,2),'00. Adjustment factors'!$B$9:$M$51,K$1,FALSE)),"-")))</f>
        <v>208.5597225610324</v>
      </c>
      <c r="L479" s="688" t="str">
        <f>'01. APC &amp; OPROC ETO'!L479</f>
        <v>No</v>
      </c>
      <c r="M479" s="689" t="str">
        <f>'01. APC &amp; OPROC ETO'!M479</f>
        <v>-</v>
      </c>
      <c r="N479" s="688" t="str">
        <f>IF('01. APC &amp; OPROC Manual Adj'!N479="-","-",
IF(ISNUMBER('01. APC &amp; OPROC Manual Adj'!N479),'01. APC &amp; OPROC Manual Adj'!N479*(1+VLOOKUP(LEFT($B479,2),'00. Adjustment factors'!$B$9:$M$51,N$1,FALSE)),
IF(ISNUMBER('01. APC &amp; OPROC ETO'!N479),'01. APC &amp; OPROC ETO'!N479*(1+VLOOKUP(LEFT($B479,2),'00. Adjustment factors'!$B$9:$M$51,N$1,FALSE)),"-")))</f>
        <v>-</v>
      </c>
      <c r="O479" s="688" t="str">
        <f>'01. APC &amp; OPROC ETO'!O479</f>
        <v/>
      </c>
      <c r="P479" s="690" t="str">
        <f>'01. APC &amp; OPROC ETO'!P479</f>
        <v/>
      </c>
      <c r="S479" s="359"/>
      <c r="T479" s="359"/>
    </row>
    <row r="480" spans="2:20" x14ac:dyDescent="0.2">
      <c r="B480" s="687" t="s">
        <v>634</v>
      </c>
      <c r="C480" s="636" t="s">
        <v>633</v>
      </c>
      <c r="D480" s="691" t="str">
        <f>IF('01. APC &amp; OPROC Manual Adj'!D480="-","-",
IF(ISNUMBER('01. APC &amp; OPROC Manual Adj'!D480),'01. APC &amp; OPROC Manual Adj'!D480*(1+VLOOKUP(LEFT($B480,2),'00. Adjustment factors'!$B$9:$M$51,D$1,FALSE)),
IF(ISNUMBER('01. APC &amp; OPROC ETO'!D480),'01. APC &amp; OPROC ETO'!D480*(1+VLOOKUP(LEFT($B480,2),'00. Adjustment factors'!$B$9:$M$51,D$1,FALSE)),"-")))</f>
        <v>-</v>
      </c>
      <c r="E480" s="688">
        <f>IF('01. APC &amp; OPROC Manual Adj'!E480="-","-",
IF(ISNUMBER('01. APC &amp; OPROC Manual Adj'!E480),'01. APC &amp; OPROC Manual Adj'!E480*(1+VLOOKUP(LEFT($B480,2),'00. Adjustment factors'!$B$9:$M$51,E$1,FALSE)),
IF(ISNUMBER('01. APC &amp; OPROC ETO'!E480),'01. APC &amp; OPROC ETO'!E480*(1+VLOOKUP(LEFT($B480,2),'00. Adjustment factors'!$B$9:$M$51,E$1,FALSE)),"-")))</f>
        <v>5712.5944922243734</v>
      </c>
      <c r="F480" s="688" t="str">
        <f>IF('01. APC &amp; OPROC Manual Adj'!F480="-","-",
IF(ISNUMBER('01. APC &amp; OPROC Manual Adj'!F480),'01. APC &amp; OPROC Manual Adj'!F480*(1+VLOOKUP(LEFT($B480,2),'00. Adjustment factors'!$B$9:$M$51,F$1,FALSE)),
IF(ISNUMBER('01. APC &amp; OPROC ETO'!F480),'01. APC &amp; OPROC ETO'!F480*(1+VLOOKUP(LEFT($B480,2),'00. Adjustment factors'!$B$9:$M$51,F$1,FALSE)),"-")))</f>
        <v>-</v>
      </c>
      <c r="G480" s="688" t="str">
        <f>IF('01. APC &amp; OPROC Manual Adj'!G480="-","-",
IF(ISNUMBER('01. APC &amp; OPROC Manual Adj'!G480),'01. APC &amp; OPROC Manual Adj'!G480*(1+VLOOKUP(LEFT($B480,2),'00. Adjustment factors'!$B$9:$M$51,G$1,FALSE)),
IF(ISNUMBER('01. APC &amp; OPROC ETO'!G480),'01. APC &amp; OPROC ETO'!G480*(1+VLOOKUP(LEFT($B480,2),'00. Adjustment factors'!$B$9:$M$51,G$1,FALSE)),"-")))</f>
        <v>-</v>
      </c>
      <c r="H480" s="688">
        <f>IF('01. APC &amp; OPROC Manual Adj'!H480&lt;&gt;"",'01. APC &amp; OPROC Manual Adj'!H480,'01. APC &amp; OPROC ETO'!H480)</f>
        <v>16</v>
      </c>
      <c r="I480" s="688">
        <f>IF('01. APC &amp; OPROC Manual Adj'!I480="-","-",
IF(ISNUMBER('01. APC &amp; OPROC Manual Adj'!I480),'01. APC &amp; OPROC Manual Adj'!I480*(1+VLOOKUP(LEFT($B480,2),'00. Adjustment factors'!$B$9:$M$51,I$1,FALSE)),
IF(ISNUMBER('01. APC &amp; OPROC ETO'!I480),'01. APC &amp; OPROC ETO'!I480*(1+VLOOKUP(LEFT($B480,2),'00. Adjustment factors'!$B$9:$M$51,I$1,FALSE)),"-")))</f>
        <v>7625.2617817398104</v>
      </c>
      <c r="J480" s="688">
        <f>IF('01. APC &amp; OPROC Manual Adj'!J480&lt;&gt;"",'01. APC &amp; OPROC Manual Adj'!J480,'01. APC &amp; OPROC ETO'!J480)</f>
        <v>76</v>
      </c>
      <c r="K480" s="688">
        <f>IF('01. APC &amp; OPROC Manual Adj'!K480="-","-",
IF(ISNUMBER('01. APC &amp; OPROC Manual Adj'!K480),'01. APC &amp; OPROC Manual Adj'!K480*(1+VLOOKUP(LEFT($B480,2),'00. Adjustment factors'!$B$9:$M$51,K$1,FALSE)),
IF(ISNUMBER('01. APC &amp; OPROC ETO'!K480),'01. APC &amp; OPROC ETO'!K480*(1+VLOOKUP(LEFT($B480,2),'00. Adjustment factors'!$B$9:$M$51,K$1,FALSE)),"-")))</f>
        <v>268.38388053469185</v>
      </c>
      <c r="L480" s="688" t="str">
        <f>'01. APC &amp; OPROC ETO'!L480</f>
        <v>No</v>
      </c>
      <c r="M480" s="689" t="str">
        <f>'01. APC &amp; OPROC ETO'!M480</f>
        <v>-</v>
      </c>
      <c r="N480" s="688" t="str">
        <f>IF('01. APC &amp; OPROC Manual Adj'!N480="-","-",
IF(ISNUMBER('01. APC &amp; OPROC Manual Adj'!N480),'01. APC &amp; OPROC Manual Adj'!N480*(1+VLOOKUP(LEFT($B480,2),'00. Adjustment factors'!$B$9:$M$51,N$1,FALSE)),
IF(ISNUMBER('01. APC &amp; OPROC ETO'!N480),'01. APC &amp; OPROC ETO'!N480*(1+VLOOKUP(LEFT($B480,2),'00. Adjustment factors'!$B$9:$M$51,N$1,FALSE)),"-")))</f>
        <v>-</v>
      </c>
      <c r="O480" s="688" t="str">
        <f>'01. APC &amp; OPROC ETO'!O480</f>
        <v/>
      </c>
      <c r="P480" s="690" t="str">
        <f>'01. APC &amp; OPROC ETO'!P480</f>
        <v/>
      </c>
      <c r="S480" s="359"/>
      <c r="T480" s="359"/>
    </row>
    <row r="481" spans="2:20" x14ac:dyDescent="0.2">
      <c r="B481" s="687" t="s">
        <v>632</v>
      </c>
      <c r="C481" s="636" t="s">
        <v>631</v>
      </c>
      <c r="D481" s="691" t="str">
        <f>IF('01. APC &amp; OPROC Manual Adj'!D481="-","-",
IF(ISNUMBER('01. APC &amp; OPROC Manual Adj'!D481),'01. APC &amp; OPROC Manual Adj'!D481*(1+VLOOKUP(LEFT($B481,2),'00. Adjustment factors'!$B$9:$M$51,D$1,FALSE)),
IF(ISNUMBER('01. APC &amp; OPROC ETO'!D481),'01. APC &amp; OPROC ETO'!D481*(1+VLOOKUP(LEFT($B481,2),'00. Adjustment factors'!$B$9:$M$51,D$1,FALSE)),"-")))</f>
        <v>-</v>
      </c>
      <c r="E481" s="688">
        <f>IF('01. APC &amp; OPROC Manual Adj'!E481="-","-",
IF(ISNUMBER('01. APC &amp; OPROC Manual Adj'!E481),'01. APC &amp; OPROC Manual Adj'!E481*(1+VLOOKUP(LEFT($B481,2),'00. Adjustment factors'!$B$9:$M$51,E$1,FALSE)),
IF(ISNUMBER('01. APC &amp; OPROC ETO'!E481),'01. APC &amp; OPROC ETO'!E481*(1+VLOOKUP(LEFT($B481,2),'00. Adjustment factors'!$B$9:$M$51,E$1,FALSE)),"-")))</f>
        <v>3895.4589376794206</v>
      </c>
      <c r="F481" s="688" t="str">
        <f>IF('01. APC &amp; OPROC Manual Adj'!F481="-","-",
IF(ISNUMBER('01. APC &amp; OPROC Manual Adj'!F481),'01. APC &amp; OPROC Manual Adj'!F481*(1+VLOOKUP(LEFT($B481,2),'00. Adjustment factors'!$B$9:$M$51,F$1,FALSE)),
IF(ISNUMBER('01. APC &amp; OPROC ETO'!F481),'01. APC &amp; OPROC ETO'!F481*(1+VLOOKUP(LEFT($B481,2),'00. Adjustment factors'!$B$9:$M$51,F$1,FALSE)),"-")))</f>
        <v>-</v>
      </c>
      <c r="G481" s="688" t="str">
        <f>IF('01. APC &amp; OPROC Manual Adj'!G481="-","-",
IF(ISNUMBER('01. APC &amp; OPROC Manual Adj'!G481),'01. APC &amp; OPROC Manual Adj'!G481*(1+VLOOKUP(LEFT($B481,2),'00. Adjustment factors'!$B$9:$M$51,G$1,FALSE)),
IF(ISNUMBER('01. APC &amp; OPROC ETO'!G481),'01. APC &amp; OPROC ETO'!G481*(1+VLOOKUP(LEFT($B481,2),'00. Adjustment factors'!$B$9:$M$51,G$1,FALSE)),"-")))</f>
        <v>-</v>
      </c>
      <c r="H481" s="688">
        <f>IF('01. APC &amp; OPROC Manual Adj'!H481&lt;&gt;"",'01. APC &amp; OPROC Manual Adj'!H481,'01. APC &amp; OPROC ETO'!H481)</f>
        <v>10</v>
      </c>
      <c r="I481" s="688">
        <f>IF('01. APC &amp; OPROC Manual Adj'!I481="-","-",
IF(ISNUMBER('01. APC &amp; OPROC Manual Adj'!I481),'01. APC &amp; OPROC Manual Adj'!I481*(1+VLOOKUP(LEFT($B481,2),'00. Adjustment factors'!$B$9:$M$51,I$1,FALSE)),
IF(ISNUMBER('01. APC &amp; OPROC ETO'!I481),'01. APC &amp; OPROC ETO'!I481*(1+VLOOKUP(LEFT($B481,2),'00. Adjustment factors'!$B$9:$M$51,I$1,FALSE)),"-")))</f>
        <v>4619.0610153281932</v>
      </c>
      <c r="J481" s="688">
        <f>IF('01. APC &amp; OPROC Manual Adj'!J481&lt;&gt;"",'01. APC &amp; OPROC Manual Adj'!J481,'01. APC &amp; OPROC ETO'!J481)</f>
        <v>16</v>
      </c>
      <c r="K481" s="688">
        <f>IF('01. APC &amp; OPROC Manual Adj'!K481="-","-",
IF(ISNUMBER('01. APC &amp; OPROC Manual Adj'!K481),'01. APC &amp; OPROC Manual Adj'!K481*(1+VLOOKUP(LEFT($B481,2),'00. Adjustment factors'!$B$9:$M$51,K$1,FALSE)),
IF(ISNUMBER('01. APC &amp; OPROC ETO'!K481),'01. APC &amp; OPROC ETO'!K481*(1+VLOOKUP(LEFT($B481,2),'00. Adjustment factors'!$B$9:$M$51,K$1,FALSE)),"-")))</f>
        <v>268.38388053469185</v>
      </c>
      <c r="L481" s="688" t="str">
        <f>'01. APC &amp; OPROC ETO'!L481</f>
        <v>No</v>
      </c>
      <c r="M481" s="689" t="str">
        <f>'01. APC &amp; OPROC ETO'!M481</f>
        <v>-</v>
      </c>
      <c r="N481" s="688" t="str">
        <f>IF('01. APC &amp; OPROC Manual Adj'!N481="-","-",
IF(ISNUMBER('01. APC &amp; OPROC Manual Adj'!N481),'01. APC &amp; OPROC Manual Adj'!N481*(1+VLOOKUP(LEFT($B481,2),'00. Adjustment factors'!$B$9:$M$51,N$1,FALSE)),
IF(ISNUMBER('01. APC &amp; OPROC ETO'!N481),'01. APC &amp; OPROC ETO'!N481*(1+VLOOKUP(LEFT($B481,2),'00. Adjustment factors'!$B$9:$M$51,N$1,FALSE)),"-")))</f>
        <v>-</v>
      </c>
      <c r="O481" s="688" t="str">
        <f>'01. APC &amp; OPROC ETO'!O481</f>
        <v/>
      </c>
      <c r="P481" s="690" t="str">
        <f>'01. APC &amp; OPROC ETO'!P481</f>
        <v/>
      </c>
      <c r="S481" s="359"/>
      <c r="T481" s="359"/>
    </row>
    <row r="482" spans="2:20" x14ac:dyDescent="0.2">
      <c r="B482" s="687" t="s">
        <v>630</v>
      </c>
      <c r="C482" s="636" t="s">
        <v>629</v>
      </c>
      <c r="D482" s="691" t="str">
        <f>IF('01. APC &amp; OPROC Manual Adj'!D482="-","-",
IF(ISNUMBER('01. APC &amp; OPROC Manual Adj'!D482),'01. APC &amp; OPROC Manual Adj'!D482*(1+VLOOKUP(LEFT($B482,2),'00. Adjustment factors'!$B$9:$M$51,D$1,FALSE)),
IF(ISNUMBER('01. APC &amp; OPROC ETO'!D482),'01. APC &amp; OPROC ETO'!D482*(1+VLOOKUP(LEFT($B482,2),'00. Adjustment factors'!$B$9:$M$51,D$1,FALSE)),"-")))</f>
        <v>-</v>
      </c>
      <c r="E482" s="688">
        <f>IF('01. APC &amp; OPROC Manual Adj'!E482="-","-",
IF(ISNUMBER('01. APC &amp; OPROC Manual Adj'!E482),'01. APC &amp; OPROC Manual Adj'!E482*(1+VLOOKUP(LEFT($B482,2),'00. Adjustment factors'!$B$9:$M$51,E$1,FALSE)),
IF(ISNUMBER('01. APC &amp; OPROC ETO'!E482),'01. APC &amp; OPROC ETO'!E482*(1+VLOOKUP(LEFT($B482,2),'00. Adjustment factors'!$B$9:$M$51,E$1,FALSE)),"-")))</f>
        <v>7186.2223188967346</v>
      </c>
      <c r="F482" s="688" t="str">
        <f>IF('01. APC &amp; OPROC Manual Adj'!F482="-","-",
IF(ISNUMBER('01. APC &amp; OPROC Manual Adj'!F482),'01. APC &amp; OPROC Manual Adj'!F482*(1+VLOOKUP(LEFT($B482,2),'00. Adjustment factors'!$B$9:$M$51,F$1,FALSE)),
IF(ISNUMBER('01. APC &amp; OPROC ETO'!F482),'01. APC &amp; OPROC ETO'!F482*(1+VLOOKUP(LEFT($B482,2),'00. Adjustment factors'!$B$9:$M$51,F$1,FALSE)),"-")))</f>
        <v>-</v>
      </c>
      <c r="G482" s="688" t="str">
        <f>IF('01. APC &amp; OPROC Manual Adj'!G482="-","-",
IF(ISNUMBER('01. APC &amp; OPROC Manual Adj'!G482),'01. APC &amp; OPROC Manual Adj'!G482*(1+VLOOKUP(LEFT($B482,2),'00. Adjustment factors'!$B$9:$M$51,G$1,FALSE)),
IF(ISNUMBER('01. APC &amp; OPROC ETO'!G482),'01. APC &amp; OPROC ETO'!G482*(1+VLOOKUP(LEFT($B482,2),'00. Adjustment factors'!$B$9:$M$51,G$1,FALSE)),"-")))</f>
        <v>-</v>
      </c>
      <c r="H482" s="688">
        <f>IF('01. APC &amp; OPROC Manual Adj'!H482&lt;&gt;"",'01. APC &amp; OPROC Manual Adj'!H482,'01. APC &amp; OPROC ETO'!H482)</f>
        <v>22</v>
      </c>
      <c r="I482" s="688">
        <f>IF('01. APC &amp; OPROC Manual Adj'!I482="-","-",
IF(ISNUMBER('01. APC &amp; OPROC Manual Adj'!I482),'01. APC &amp; OPROC Manual Adj'!I482*(1+VLOOKUP(LEFT($B482,2),'00. Adjustment factors'!$B$9:$M$51,I$1,FALSE)),
IF(ISNUMBER('01. APC &amp; OPROC ETO'!I482),'01. APC &amp; OPROC ETO'!I482*(1+VLOOKUP(LEFT($B482,2),'00. Adjustment factors'!$B$9:$M$51,I$1,FALSE)),"-")))</f>
        <v>10201.569740784247</v>
      </c>
      <c r="J482" s="688">
        <f>IF('01. APC &amp; OPROC Manual Adj'!J482&lt;&gt;"",'01. APC &amp; OPROC Manual Adj'!J482,'01. APC &amp; OPROC ETO'!J482)</f>
        <v>67</v>
      </c>
      <c r="K482" s="688">
        <f>IF('01. APC &amp; OPROC Manual Adj'!K482="-","-",
IF(ISNUMBER('01. APC &amp; OPROC Manual Adj'!K482),'01. APC &amp; OPROC Manual Adj'!K482*(1+VLOOKUP(LEFT($B482,2),'00. Adjustment factors'!$B$9:$M$51,K$1,FALSE)),
IF(ISNUMBER('01. APC &amp; OPROC ETO'!K482),'01. APC &amp; OPROC ETO'!K482*(1+VLOOKUP(LEFT($B482,2),'00. Adjustment factors'!$B$9:$M$51,K$1,FALSE)),"-")))</f>
        <v>268.38388053469185</v>
      </c>
      <c r="L482" s="688" t="str">
        <f>'01. APC &amp; OPROC ETO'!L482</f>
        <v>No</v>
      </c>
      <c r="M482" s="689" t="str">
        <f>'01. APC &amp; OPROC ETO'!M482</f>
        <v>-</v>
      </c>
      <c r="N482" s="688" t="str">
        <f>IF('01. APC &amp; OPROC Manual Adj'!N482="-","-",
IF(ISNUMBER('01. APC &amp; OPROC Manual Adj'!N482),'01. APC &amp; OPROC Manual Adj'!N482*(1+VLOOKUP(LEFT($B482,2),'00. Adjustment factors'!$B$9:$M$51,N$1,FALSE)),
IF(ISNUMBER('01. APC &amp; OPROC ETO'!N482),'01. APC &amp; OPROC ETO'!N482*(1+VLOOKUP(LEFT($B482,2),'00. Adjustment factors'!$B$9:$M$51,N$1,FALSE)),"-")))</f>
        <v>-</v>
      </c>
      <c r="O482" s="688" t="str">
        <f>'01. APC &amp; OPROC ETO'!O482</f>
        <v/>
      </c>
      <c r="P482" s="690" t="str">
        <f>'01. APC &amp; OPROC ETO'!P482</f>
        <v/>
      </c>
      <c r="S482" s="359"/>
      <c r="T482" s="359"/>
    </row>
    <row r="483" spans="2:20" x14ac:dyDescent="0.2">
      <c r="B483" s="687" t="s">
        <v>628</v>
      </c>
      <c r="C483" s="636" t="s">
        <v>627</v>
      </c>
      <c r="D483" s="691" t="str">
        <f>IF('01. APC &amp; OPROC Manual Adj'!D483="-","-",
IF(ISNUMBER('01. APC &amp; OPROC Manual Adj'!D483),'01. APC &amp; OPROC Manual Adj'!D483*(1+VLOOKUP(LEFT($B483,2),'00. Adjustment factors'!$B$9:$M$51,D$1,FALSE)),
IF(ISNUMBER('01. APC &amp; OPROC ETO'!D483),'01. APC &amp; OPROC ETO'!D483*(1+VLOOKUP(LEFT($B483,2),'00. Adjustment factors'!$B$9:$M$51,D$1,FALSE)),"-")))</f>
        <v>-</v>
      </c>
      <c r="E483" s="688">
        <f>IF('01. APC &amp; OPROC Manual Adj'!E483="-","-",
IF(ISNUMBER('01. APC &amp; OPROC Manual Adj'!E483),'01. APC &amp; OPROC Manual Adj'!E483*(1+VLOOKUP(LEFT($B483,2),'00. Adjustment factors'!$B$9:$M$51,E$1,FALSE)),
IF(ISNUMBER('01. APC &amp; OPROC ETO'!E483),'01. APC &amp; OPROC ETO'!E483*(1+VLOOKUP(LEFT($B483,2),'00. Adjustment factors'!$B$9:$M$51,E$1,FALSE)),"-")))</f>
        <v>4470.6819376080803</v>
      </c>
      <c r="F483" s="688" t="str">
        <f>IF('01. APC &amp; OPROC Manual Adj'!F483="-","-",
IF(ISNUMBER('01. APC &amp; OPROC Manual Adj'!F483),'01. APC &amp; OPROC Manual Adj'!F483*(1+VLOOKUP(LEFT($B483,2),'00. Adjustment factors'!$B$9:$M$51,F$1,FALSE)),
IF(ISNUMBER('01. APC &amp; OPROC ETO'!F483),'01. APC &amp; OPROC ETO'!F483*(1+VLOOKUP(LEFT($B483,2),'00. Adjustment factors'!$B$9:$M$51,F$1,FALSE)),"-")))</f>
        <v>-</v>
      </c>
      <c r="G483" s="688" t="str">
        <f>IF('01. APC &amp; OPROC Manual Adj'!G483="-","-",
IF(ISNUMBER('01. APC &amp; OPROC Manual Adj'!G483),'01. APC &amp; OPROC Manual Adj'!G483*(1+VLOOKUP(LEFT($B483,2),'00. Adjustment factors'!$B$9:$M$51,G$1,FALSE)),
IF(ISNUMBER('01. APC &amp; OPROC ETO'!G483),'01. APC &amp; OPROC ETO'!G483*(1+VLOOKUP(LEFT($B483,2),'00. Adjustment factors'!$B$9:$M$51,G$1,FALSE)),"-")))</f>
        <v>-</v>
      </c>
      <c r="H483" s="688">
        <f>IF('01. APC &amp; OPROC Manual Adj'!H483&lt;&gt;"",'01. APC &amp; OPROC Manual Adj'!H483,'01. APC &amp; OPROC ETO'!H483)</f>
        <v>11</v>
      </c>
      <c r="I483" s="688">
        <f>IF('01. APC &amp; OPROC Manual Adj'!I483="-","-",
IF(ISNUMBER('01. APC &amp; OPROC Manual Adj'!I483),'01. APC &amp; OPROC Manual Adj'!I483*(1+VLOOKUP(LEFT($B483,2),'00. Adjustment factors'!$B$9:$M$51,I$1,FALSE)),
IF(ISNUMBER('01. APC &amp; OPROC ETO'!I483),'01. APC &amp; OPROC ETO'!I483*(1+VLOOKUP(LEFT($B483,2),'00. Adjustment factors'!$B$9:$M$51,I$1,FALSE)),"-")))</f>
        <v>3512.3157027446068</v>
      </c>
      <c r="J483" s="688">
        <f>IF('01. APC &amp; OPROC Manual Adj'!J483&lt;&gt;"",'01. APC &amp; OPROC Manual Adj'!J483,'01. APC &amp; OPROC ETO'!J483)</f>
        <v>8</v>
      </c>
      <c r="K483" s="688">
        <f>IF('01. APC &amp; OPROC Manual Adj'!K483="-","-",
IF(ISNUMBER('01. APC &amp; OPROC Manual Adj'!K483),'01. APC &amp; OPROC Manual Adj'!K483*(1+VLOOKUP(LEFT($B483,2),'00. Adjustment factors'!$B$9:$M$51,K$1,FALSE)),
IF(ISNUMBER('01. APC &amp; OPROC ETO'!K483),'01. APC &amp; OPROC ETO'!K483*(1+VLOOKUP(LEFT($B483,2),'00. Adjustment factors'!$B$9:$M$51,K$1,FALSE)),"-")))</f>
        <v>268.38388053469185</v>
      </c>
      <c r="L483" s="688" t="str">
        <f>'01. APC &amp; OPROC ETO'!L483</f>
        <v>No</v>
      </c>
      <c r="M483" s="689" t="str">
        <f>'01. APC &amp; OPROC ETO'!M483</f>
        <v>-</v>
      </c>
      <c r="N483" s="688" t="str">
        <f>IF('01. APC &amp; OPROC Manual Adj'!N483="-","-",
IF(ISNUMBER('01. APC &amp; OPROC Manual Adj'!N483),'01. APC &amp; OPROC Manual Adj'!N483*(1+VLOOKUP(LEFT($B483,2),'00. Adjustment factors'!$B$9:$M$51,N$1,FALSE)),
IF(ISNUMBER('01. APC &amp; OPROC ETO'!N483),'01. APC &amp; OPROC ETO'!N483*(1+VLOOKUP(LEFT($B483,2),'00. Adjustment factors'!$B$9:$M$51,N$1,FALSE)),"-")))</f>
        <v>-</v>
      </c>
      <c r="O483" s="688" t="str">
        <f>'01. APC &amp; OPROC ETO'!O483</f>
        <v/>
      </c>
      <c r="P483" s="690" t="str">
        <f>'01. APC &amp; OPROC ETO'!P483</f>
        <v/>
      </c>
      <c r="S483" s="359"/>
      <c r="T483" s="359"/>
    </row>
    <row r="484" spans="2:20" x14ac:dyDescent="0.2">
      <c r="B484" s="687" t="s">
        <v>626</v>
      </c>
      <c r="C484" s="636" t="s">
        <v>625</v>
      </c>
      <c r="D484" s="691" t="str">
        <f>IF('01. APC &amp; OPROC Manual Adj'!D484="-","-",
IF(ISNUMBER('01. APC &amp; OPROC Manual Adj'!D484),'01. APC &amp; OPROC Manual Adj'!D484*(1+VLOOKUP(LEFT($B484,2),'00. Adjustment factors'!$B$9:$M$51,D$1,FALSE)),
IF(ISNUMBER('01. APC &amp; OPROC ETO'!D484),'01. APC &amp; OPROC ETO'!D484*(1+VLOOKUP(LEFT($B484,2),'00. Adjustment factors'!$B$9:$M$51,D$1,FALSE)),"-")))</f>
        <v>-</v>
      </c>
      <c r="E484" s="688">
        <f>IF('01. APC &amp; OPROC Manual Adj'!E484="-","-",
IF(ISNUMBER('01. APC &amp; OPROC Manual Adj'!E484),'01. APC &amp; OPROC Manual Adj'!E484*(1+VLOOKUP(LEFT($B484,2),'00. Adjustment factors'!$B$9:$M$51,E$1,FALSE)),
IF(ISNUMBER('01. APC &amp; OPROC ETO'!E484),'01. APC &amp; OPROC ETO'!E484*(1+VLOOKUP(LEFT($B484,2),'00. Adjustment factors'!$B$9:$M$51,E$1,FALSE)),"-")))</f>
        <v>6313.2248684749702</v>
      </c>
      <c r="F484" s="688" t="str">
        <f>IF('01. APC &amp; OPROC Manual Adj'!F484="-","-",
IF(ISNUMBER('01. APC &amp; OPROC Manual Adj'!F484),'01. APC &amp; OPROC Manual Adj'!F484*(1+VLOOKUP(LEFT($B484,2),'00. Adjustment factors'!$B$9:$M$51,F$1,FALSE)),
IF(ISNUMBER('01. APC &amp; OPROC ETO'!F484),'01. APC &amp; OPROC ETO'!F484*(1+VLOOKUP(LEFT($B484,2),'00. Adjustment factors'!$B$9:$M$51,F$1,FALSE)),"-")))</f>
        <v>-</v>
      </c>
      <c r="G484" s="688" t="str">
        <f>IF('01. APC &amp; OPROC Manual Adj'!G484="-","-",
IF(ISNUMBER('01. APC &amp; OPROC Manual Adj'!G484),'01. APC &amp; OPROC Manual Adj'!G484*(1+VLOOKUP(LEFT($B484,2),'00. Adjustment factors'!$B$9:$M$51,G$1,FALSE)),
IF(ISNUMBER('01. APC &amp; OPROC ETO'!G484),'01. APC &amp; OPROC ETO'!G484*(1+VLOOKUP(LEFT($B484,2),'00. Adjustment factors'!$B$9:$M$51,G$1,FALSE)),"-")))</f>
        <v>-</v>
      </c>
      <c r="H484" s="688">
        <f>IF('01. APC &amp; OPROC Manual Adj'!H484&lt;&gt;"",'01. APC &amp; OPROC Manual Adj'!H484,'01. APC &amp; OPROC ETO'!H484)</f>
        <v>5</v>
      </c>
      <c r="I484" s="688">
        <f>IF('01. APC &amp; OPROC Manual Adj'!I484="-","-",
IF(ISNUMBER('01. APC &amp; OPROC Manual Adj'!I484),'01. APC &amp; OPROC Manual Adj'!I484*(1+VLOOKUP(LEFT($B484,2),'00. Adjustment factors'!$B$9:$M$51,I$1,FALSE)),
IF(ISNUMBER('01. APC &amp; OPROC ETO'!I484),'01. APC &amp; OPROC ETO'!I484*(1+VLOOKUP(LEFT($B484,2),'00. Adjustment factors'!$B$9:$M$51,I$1,FALSE)),"-")))</f>
        <v>6313.2248684749702</v>
      </c>
      <c r="J484" s="688">
        <f>IF('01. APC &amp; OPROC Manual Adj'!J484&lt;&gt;"",'01. APC &amp; OPROC Manual Adj'!J484,'01. APC &amp; OPROC ETO'!J484)</f>
        <v>10</v>
      </c>
      <c r="K484" s="688">
        <f>IF('01. APC &amp; OPROC Manual Adj'!K484="-","-",
IF(ISNUMBER('01. APC &amp; OPROC Manual Adj'!K484),'01. APC &amp; OPROC Manual Adj'!K484*(1+VLOOKUP(LEFT($B484,2),'00. Adjustment factors'!$B$9:$M$51,K$1,FALSE)),
IF(ISNUMBER('01. APC &amp; OPROC ETO'!K484),'01. APC &amp; OPROC ETO'!K484*(1+VLOOKUP(LEFT($B484,2),'00. Adjustment factors'!$B$9:$M$51,K$1,FALSE)),"-")))</f>
        <v>208.5597225610324</v>
      </c>
      <c r="L484" s="688" t="str">
        <f>'01. APC &amp; OPROC ETO'!L484</f>
        <v>No</v>
      </c>
      <c r="M484" s="689" t="str">
        <f>'01. APC &amp; OPROC ETO'!M484</f>
        <v>-</v>
      </c>
      <c r="N484" s="688" t="str">
        <f>IF('01. APC &amp; OPROC Manual Adj'!N484="-","-",
IF(ISNUMBER('01. APC &amp; OPROC Manual Adj'!N484),'01. APC &amp; OPROC Manual Adj'!N484*(1+VLOOKUP(LEFT($B484,2),'00. Adjustment factors'!$B$9:$M$51,N$1,FALSE)),
IF(ISNUMBER('01. APC &amp; OPROC ETO'!N484),'01. APC &amp; OPROC ETO'!N484*(1+VLOOKUP(LEFT($B484,2),'00. Adjustment factors'!$B$9:$M$51,N$1,FALSE)),"-")))</f>
        <v>-</v>
      </c>
      <c r="O484" s="688" t="str">
        <f>'01. APC &amp; OPROC ETO'!O484</f>
        <v/>
      </c>
      <c r="P484" s="690" t="str">
        <f>'01. APC &amp; OPROC ETO'!P484</f>
        <v/>
      </c>
      <c r="S484" s="359"/>
      <c r="T484" s="359"/>
    </row>
    <row r="485" spans="2:20" x14ac:dyDescent="0.2">
      <c r="B485" s="687" t="s">
        <v>624</v>
      </c>
      <c r="C485" s="636" t="s">
        <v>623</v>
      </c>
      <c r="D485" s="691" t="str">
        <f>IF('01. APC &amp; OPROC Manual Adj'!D485="-","-",
IF(ISNUMBER('01. APC &amp; OPROC Manual Adj'!D485),'01. APC &amp; OPROC Manual Adj'!D485*(1+VLOOKUP(LEFT($B485,2),'00. Adjustment factors'!$B$9:$M$51,D$1,FALSE)),
IF(ISNUMBER('01. APC &amp; OPROC ETO'!D485),'01. APC &amp; OPROC ETO'!D485*(1+VLOOKUP(LEFT($B485,2),'00. Adjustment factors'!$B$9:$M$51,D$1,FALSE)),"-")))</f>
        <v>-</v>
      </c>
      <c r="E485" s="688">
        <f>IF('01. APC &amp; OPROC Manual Adj'!E485="-","-",
IF(ISNUMBER('01. APC &amp; OPROC Manual Adj'!E485),'01. APC &amp; OPROC Manual Adj'!E485*(1+VLOOKUP(LEFT($B485,2),'00. Adjustment factors'!$B$9:$M$51,E$1,FALSE)),
IF(ISNUMBER('01. APC &amp; OPROC ETO'!E485),'01. APC &amp; OPROC ETO'!E485*(1+VLOOKUP(LEFT($B485,2),'00. Adjustment factors'!$B$9:$M$51,E$1,FALSE)),"-")))</f>
        <v>5024.5627414263126</v>
      </c>
      <c r="F485" s="688" t="str">
        <f>IF('01. APC &amp; OPROC Manual Adj'!F485="-","-",
IF(ISNUMBER('01. APC &amp; OPROC Manual Adj'!F485),'01. APC &amp; OPROC Manual Adj'!F485*(1+VLOOKUP(LEFT($B485,2),'00. Adjustment factors'!$B$9:$M$51,F$1,FALSE)),
IF(ISNUMBER('01. APC &amp; OPROC ETO'!F485),'01. APC &amp; OPROC ETO'!F485*(1+VLOOKUP(LEFT($B485,2),'00. Adjustment factors'!$B$9:$M$51,F$1,FALSE)),"-")))</f>
        <v>-</v>
      </c>
      <c r="G485" s="688" t="str">
        <f>IF('01. APC &amp; OPROC Manual Adj'!G485="-","-",
IF(ISNUMBER('01. APC &amp; OPROC Manual Adj'!G485),'01. APC &amp; OPROC Manual Adj'!G485*(1+VLOOKUP(LEFT($B485,2),'00. Adjustment factors'!$B$9:$M$51,G$1,FALSE)),
IF(ISNUMBER('01. APC &amp; OPROC ETO'!G485),'01. APC &amp; OPROC ETO'!G485*(1+VLOOKUP(LEFT($B485,2),'00. Adjustment factors'!$B$9:$M$51,G$1,FALSE)),"-")))</f>
        <v>-</v>
      </c>
      <c r="H485" s="688">
        <f>IF('01. APC &amp; OPROC Manual Adj'!H485&lt;&gt;"",'01. APC &amp; OPROC Manual Adj'!H485,'01. APC &amp; OPROC ETO'!H485)</f>
        <v>5</v>
      </c>
      <c r="I485" s="688">
        <f>IF('01. APC &amp; OPROC Manual Adj'!I485="-","-",
IF(ISNUMBER('01. APC &amp; OPROC Manual Adj'!I485),'01. APC &amp; OPROC Manual Adj'!I485*(1+VLOOKUP(LEFT($B485,2),'00. Adjustment factors'!$B$9:$M$51,I$1,FALSE)),
IF(ISNUMBER('01. APC &amp; OPROC ETO'!I485),'01. APC &amp; OPROC ETO'!I485*(1+VLOOKUP(LEFT($B485,2),'00. Adjustment factors'!$B$9:$M$51,I$1,FALSE)),"-")))</f>
        <v>5024.5627414263126</v>
      </c>
      <c r="J485" s="688">
        <f>IF('01. APC &amp; OPROC Manual Adj'!J485&lt;&gt;"",'01. APC &amp; OPROC Manual Adj'!J485,'01. APC &amp; OPROC ETO'!J485)</f>
        <v>6</v>
      </c>
      <c r="K485" s="688">
        <f>IF('01. APC &amp; OPROC Manual Adj'!K485="-","-",
IF(ISNUMBER('01. APC &amp; OPROC Manual Adj'!K485),'01. APC &amp; OPROC Manual Adj'!K485*(1+VLOOKUP(LEFT($B485,2),'00. Adjustment factors'!$B$9:$M$51,K$1,FALSE)),
IF(ISNUMBER('01. APC &amp; OPROC ETO'!K485),'01. APC &amp; OPROC ETO'!K485*(1+VLOOKUP(LEFT($B485,2),'00. Adjustment factors'!$B$9:$M$51,K$1,FALSE)),"-")))</f>
        <v>208.5597225610324</v>
      </c>
      <c r="L485" s="688" t="str">
        <f>'01. APC &amp; OPROC ETO'!L485</f>
        <v>No</v>
      </c>
      <c r="M485" s="689" t="str">
        <f>'01. APC &amp; OPROC ETO'!M485</f>
        <v>-</v>
      </c>
      <c r="N485" s="688" t="str">
        <f>IF('01. APC &amp; OPROC Manual Adj'!N485="-","-",
IF(ISNUMBER('01. APC &amp; OPROC Manual Adj'!N485),'01. APC &amp; OPROC Manual Adj'!N485*(1+VLOOKUP(LEFT($B485,2),'00. Adjustment factors'!$B$9:$M$51,N$1,FALSE)),
IF(ISNUMBER('01. APC &amp; OPROC ETO'!N485),'01. APC &amp; OPROC ETO'!N485*(1+VLOOKUP(LEFT($B485,2),'00. Adjustment factors'!$B$9:$M$51,N$1,FALSE)),"-")))</f>
        <v>-</v>
      </c>
      <c r="O485" s="688" t="str">
        <f>'01. APC &amp; OPROC ETO'!O485</f>
        <v/>
      </c>
      <c r="P485" s="690" t="str">
        <f>'01. APC &amp; OPROC ETO'!P485</f>
        <v/>
      </c>
      <c r="S485" s="359"/>
      <c r="T485" s="359"/>
    </row>
    <row r="486" spans="2:20" x14ac:dyDescent="0.2">
      <c r="B486" s="687" t="s">
        <v>622</v>
      </c>
      <c r="C486" s="636" t="s">
        <v>621</v>
      </c>
      <c r="D486" s="691" t="str">
        <f>IF('01. APC &amp; OPROC Manual Adj'!D486="-","-",
IF(ISNUMBER('01. APC &amp; OPROC Manual Adj'!D486),'01. APC &amp; OPROC Manual Adj'!D486*(1+VLOOKUP(LEFT($B486,2),'00. Adjustment factors'!$B$9:$M$51,D$1,FALSE)),
IF(ISNUMBER('01. APC &amp; OPROC ETO'!D486),'01. APC &amp; OPROC ETO'!D486*(1+VLOOKUP(LEFT($B486,2),'00. Adjustment factors'!$B$9:$M$51,D$1,FALSE)),"-")))</f>
        <v>-</v>
      </c>
      <c r="E486" s="688">
        <f>IF('01. APC &amp; OPROC Manual Adj'!E486="-","-",
IF(ISNUMBER('01. APC &amp; OPROC Manual Adj'!E486),'01. APC &amp; OPROC Manual Adj'!E486*(1+VLOOKUP(LEFT($B486,2),'00. Adjustment factors'!$B$9:$M$51,E$1,FALSE)),
IF(ISNUMBER('01. APC &amp; OPROC ETO'!E486),'01. APC &amp; OPROC ETO'!E486*(1+VLOOKUP(LEFT($B486,2),'00. Adjustment factors'!$B$9:$M$51,E$1,FALSE)),"-")))</f>
        <v>1348.6235351684297</v>
      </c>
      <c r="F486" s="688" t="str">
        <f>IF('01. APC &amp; OPROC Manual Adj'!F486="-","-",
IF(ISNUMBER('01. APC &amp; OPROC Manual Adj'!F486),'01. APC &amp; OPROC Manual Adj'!F486*(1+VLOOKUP(LEFT($B486,2),'00. Adjustment factors'!$B$9:$M$51,F$1,FALSE)),
IF(ISNUMBER('01. APC &amp; OPROC ETO'!F486),'01. APC &amp; OPROC ETO'!F486*(1+VLOOKUP(LEFT($B486,2),'00. Adjustment factors'!$B$9:$M$51,F$1,FALSE)),"-")))</f>
        <v>-</v>
      </c>
      <c r="G486" s="688" t="str">
        <f>IF('01. APC &amp; OPROC Manual Adj'!G486="-","-",
IF(ISNUMBER('01. APC &amp; OPROC Manual Adj'!G486),'01. APC &amp; OPROC Manual Adj'!G486*(1+VLOOKUP(LEFT($B486,2),'00. Adjustment factors'!$B$9:$M$51,G$1,FALSE)),
IF(ISNUMBER('01. APC &amp; OPROC ETO'!G486),'01. APC &amp; OPROC ETO'!G486*(1+VLOOKUP(LEFT($B486,2),'00. Adjustment factors'!$B$9:$M$51,G$1,FALSE)),"-")))</f>
        <v>-</v>
      </c>
      <c r="H486" s="688">
        <f>IF('01. APC &amp; OPROC Manual Adj'!H486&lt;&gt;"",'01. APC &amp; OPROC Manual Adj'!H486,'01. APC &amp; OPROC ETO'!H486)</f>
        <v>5</v>
      </c>
      <c r="I486" s="688">
        <f>IF('01. APC &amp; OPROC Manual Adj'!I486="-","-",
IF(ISNUMBER('01. APC &amp; OPROC Manual Adj'!I486),'01. APC &amp; OPROC Manual Adj'!I486*(1+VLOOKUP(LEFT($B486,2),'00. Adjustment factors'!$B$9:$M$51,I$1,FALSE)),
IF(ISNUMBER('01. APC &amp; OPROC ETO'!I486),'01. APC &amp; OPROC ETO'!I486*(1+VLOOKUP(LEFT($B486,2),'00. Adjustment factors'!$B$9:$M$51,I$1,FALSE)),"-")))</f>
        <v>2731.8011021346938</v>
      </c>
      <c r="J486" s="688">
        <f>IF('01. APC &amp; OPROC Manual Adj'!J486&lt;&gt;"",'01. APC &amp; OPROC Manual Adj'!J486,'01. APC &amp; OPROC ETO'!J486)</f>
        <v>16</v>
      </c>
      <c r="K486" s="688">
        <f>IF('01. APC &amp; OPROC Manual Adj'!K486="-","-",
IF(ISNUMBER('01. APC &amp; OPROC Manual Adj'!K486),'01. APC &amp; OPROC Manual Adj'!K486*(1+VLOOKUP(LEFT($B486,2),'00. Adjustment factors'!$B$9:$M$51,K$1,FALSE)),
IF(ISNUMBER('01. APC &amp; OPROC ETO'!K486),'01. APC &amp; OPROC ETO'!K486*(1+VLOOKUP(LEFT($B486,2),'00. Adjustment factors'!$B$9:$M$51,K$1,FALSE)),"-")))</f>
        <v>208.5597225610324</v>
      </c>
      <c r="L486" s="688" t="str">
        <f>'01. APC &amp; OPROC ETO'!L486</f>
        <v>No</v>
      </c>
      <c r="M486" s="689" t="str">
        <f>'01. APC &amp; OPROC ETO'!M486</f>
        <v>-</v>
      </c>
      <c r="N486" s="688" t="str">
        <f>IF('01. APC &amp; OPROC Manual Adj'!N486="-","-",
IF(ISNUMBER('01. APC &amp; OPROC Manual Adj'!N486),'01. APC &amp; OPROC Manual Adj'!N486*(1+VLOOKUP(LEFT($B486,2),'00. Adjustment factors'!$B$9:$M$51,N$1,FALSE)),
IF(ISNUMBER('01. APC &amp; OPROC ETO'!N486),'01. APC &amp; OPROC ETO'!N486*(1+VLOOKUP(LEFT($B486,2),'00. Adjustment factors'!$B$9:$M$51,N$1,FALSE)),"-")))</f>
        <v>-</v>
      </c>
      <c r="O486" s="688" t="str">
        <f>'01. APC &amp; OPROC ETO'!O486</f>
        <v/>
      </c>
      <c r="P486" s="690" t="str">
        <f>'01. APC &amp; OPROC ETO'!P486</f>
        <v/>
      </c>
      <c r="S486" s="359"/>
      <c r="T486" s="359"/>
    </row>
    <row r="487" spans="2:20" x14ac:dyDescent="0.2">
      <c r="B487" s="687" t="s">
        <v>620</v>
      </c>
      <c r="C487" s="636" t="s">
        <v>619</v>
      </c>
      <c r="D487" s="691" t="str">
        <f>IF('01. APC &amp; OPROC Manual Adj'!D487="-","-",
IF(ISNUMBER('01. APC &amp; OPROC Manual Adj'!D487),'01. APC &amp; OPROC Manual Adj'!D487*(1+VLOOKUP(LEFT($B487,2),'00. Adjustment factors'!$B$9:$M$51,D$1,FALSE)),
IF(ISNUMBER('01. APC &amp; OPROC ETO'!D487),'01. APC &amp; OPROC ETO'!D487*(1+VLOOKUP(LEFT($B487,2),'00. Adjustment factors'!$B$9:$M$51,D$1,FALSE)),"-")))</f>
        <v>-</v>
      </c>
      <c r="E487" s="688">
        <f>IF('01. APC &amp; OPROC Manual Adj'!E487="-","-",
IF(ISNUMBER('01. APC &amp; OPROC Manual Adj'!E487),'01. APC &amp; OPROC Manual Adj'!E487*(1+VLOOKUP(LEFT($B487,2),'00. Adjustment factors'!$B$9:$M$51,E$1,FALSE)),
IF(ISNUMBER('01. APC &amp; OPROC ETO'!E487),'01. APC &amp; OPROC ETO'!E487*(1+VLOOKUP(LEFT($B487,2),'00. Adjustment factors'!$B$9:$M$51,E$1,FALSE)),"-")))</f>
        <v>3385.2788211349202</v>
      </c>
      <c r="F487" s="688" t="str">
        <f>IF('01. APC &amp; OPROC Manual Adj'!F487="-","-",
IF(ISNUMBER('01. APC &amp; OPROC Manual Adj'!F487),'01. APC &amp; OPROC Manual Adj'!F487*(1+VLOOKUP(LEFT($B487,2),'00. Adjustment factors'!$B$9:$M$51,F$1,FALSE)),
IF(ISNUMBER('01. APC &amp; OPROC ETO'!F487),'01. APC &amp; OPROC ETO'!F487*(1+VLOOKUP(LEFT($B487,2),'00. Adjustment factors'!$B$9:$M$51,F$1,FALSE)),"-")))</f>
        <v>-</v>
      </c>
      <c r="G487" s="688" t="str">
        <f>IF('01. APC &amp; OPROC Manual Adj'!G487="-","-",
IF(ISNUMBER('01. APC &amp; OPROC Manual Adj'!G487),'01. APC &amp; OPROC Manual Adj'!G487*(1+VLOOKUP(LEFT($B487,2),'00. Adjustment factors'!$B$9:$M$51,G$1,FALSE)),
IF(ISNUMBER('01. APC &amp; OPROC ETO'!G487),'01. APC &amp; OPROC ETO'!G487*(1+VLOOKUP(LEFT($B487,2),'00. Adjustment factors'!$B$9:$M$51,G$1,FALSE)),"-")))</f>
        <v>-</v>
      </c>
      <c r="H487" s="688">
        <f>IF('01. APC &amp; OPROC Manual Adj'!H487&lt;&gt;"",'01. APC &amp; OPROC Manual Adj'!H487,'01. APC &amp; OPROC ETO'!H487)</f>
        <v>14</v>
      </c>
      <c r="I487" s="688">
        <f>IF('01. APC &amp; OPROC Manual Adj'!I487="-","-",
IF(ISNUMBER('01. APC &amp; OPROC Manual Adj'!I487),'01. APC &amp; OPROC Manual Adj'!I487*(1+VLOOKUP(LEFT($B487,2),'00. Adjustment factors'!$B$9:$M$51,I$1,FALSE)),
IF(ISNUMBER('01. APC &amp; OPROC ETO'!I487),'01. APC &amp; OPROC ETO'!I487*(1+VLOOKUP(LEFT($B487,2),'00. Adjustment factors'!$B$9:$M$51,I$1,FALSE)),"-")))</f>
        <v>5078.4263792288193</v>
      </c>
      <c r="J487" s="688">
        <f>IF('01. APC &amp; OPROC Manual Adj'!J487&lt;&gt;"",'01. APC &amp; OPROC Manual Adj'!J487,'01. APC &amp; OPROC ETO'!J487)</f>
        <v>35</v>
      </c>
      <c r="K487" s="688">
        <f>IF('01. APC &amp; OPROC Manual Adj'!K487="-","-",
IF(ISNUMBER('01. APC &amp; OPROC Manual Adj'!K487),'01. APC &amp; OPROC Manual Adj'!K487*(1+VLOOKUP(LEFT($B487,2),'00. Adjustment factors'!$B$9:$M$51,K$1,FALSE)),
IF(ISNUMBER('01. APC &amp; OPROC ETO'!K487),'01. APC &amp; OPROC ETO'!K487*(1+VLOOKUP(LEFT($B487,2),'00. Adjustment factors'!$B$9:$M$51,K$1,FALSE)),"-")))</f>
        <v>208.5597225610324</v>
      </c>
      <c r="L487" s="688" t="str">
        <f>'01. APC &amp; OPROC ETO'!L487</f>
        <v>No</v>
      </c>
      <c r="M487" s="689" t="str">
        <f>'01. APC &amp; OPROC ETO'!M487</f>
        <v>-</v>
      </c>
      <c r="N487" s="688" t="str">
        <f>IF('01. APC &amp; OPROC Manual Adj'!N487="-","-",
IF(ISNUMBER('01. APC &amp; OPROC Manual Adj'!N487),'01. APC &amp; OPROC Manual Adj'!N487*(1+VLOOKUP(LEFT($B487,2),'00. Adjustment factors'!$B$9:$M$51,N$1,FALSE)),
IF(ISNUMBER('01. APC &amp; OPROC ETO'!N487),'01. APC &amp; OPROC ETO'!N487*(1+VLOOKUP(LEFT($B487,2),'00. Adjustment factors'!$B$9:$M$51,N$1,FALSE)),"-")))</f>
        <v>-</v>
      </c>
      <c r="O487" s="688" t="str">
        <f>'01. APC &amp; OPROC ETO'!O487</f>
        <v/>
      </c>
      <c r="P487" s="690" t="str">
        <f>'01. APC &amp; OPROC ETO'!P487</f>
        <v/>
      </c>
      <c r="S487" s="359"/>
      <c r="T487" s="359"/>
    </row>
    <row r="488" spans="2:20" x14ac:dyDescent="0.2">
      <c r="B488" s="687" t="s">
        <v>618</v>
      </c>
      <c r="C488" s="636" t="s">
        <v>617</v>
      </c>
      <c r="D488" s="691" t="str">
        <f>IF('01. APC &amp; OPROC Manual Adj'!D488="-","-",
IF(ISNUMBER('01. APC &amp; OPROC Manual Adj'!D488),'01. APC &amp; OPROC Manual Adj'!D488*(1+VLOOKUP(LEFT($B488,2),'00. Adjustment factors'!$B$9:$M$51,D$1,FALSE)),
IF(ISNUMBER('01. APC &amp; OPROC ETO'!D488),'01. APC &amp; OPROC ETO'!D488*(1+VLOOKUP(LEFT($B488,2),'00. Adjustment factors'!$B$9:$M$51,D$1,FALSE)),"-")))</f>
        <v>-</v>
      </c>
      <c r="E488" s="688">
        <f>IF('01. APC &amp; OPROC Manual Adj'!E488="-","-",
IF(ISNUMBER('01. APC &amp; OPROC Manual Adj'!E488),'01. APC &amp; OPROC Manual Adj'!E488*(1+VLOOKUP(LEFT($B488,2),'00. Adjustment factors'!$B$9:$M$51,E$1,FALSE)),
IF(ISNUMBER('01. APC &amp; OPROC ETO'!E488),'01. APC &amp; OPROC ETO'!E488*(1+VLOOKUP(LEFT($B488,2),'00. Adjustment factors'!$B$9:$M$51,E$1,FALSE)),"-")))</f>
        <v>2643.3834325343523</v>
      </c>
      <c r="F488" s="688" t="str">
        <f>IF('01. APC &amp; OPROC Manual Adj'!F488="-","-",
IF(ISNUMBER('01. APC &amp; OPROC Manual Adj'!F488),'01. APC &amp; OPROC Manual Adj'!F488*(1+VLOOKUP(LEFT($B488,2),'00. Adjustment factors'!$B$9:$M$51,F$1,FALSE)),
IF(ISNUMBER('01. APC &amp; OPROC ETO'!F488),'01. APC &amp; OPROC ETO'!F488*(1+VLOOKUP(LEFT($B488,2),'00. Adjustment factors'!$B$9:$M$51,F$1,FALSE)),"-")))</f>
        <v>-</v>
      </c>
      <c r="G488" s="688" t="str">
        <f>IF('01. APC &amp; OPROC Manual Adj'!G488="-","-",
IF(ISNUMBER('01. APC &amp; OPROC Manual Adj'!G488),'01. APC &amp; OPROC Manual Adj'!G488*(1+VLOOKUP(LEFT($B488,2),'00. Adjustment factors'!$B$9:$M$51,G$1,FALSE)),
IF(ISNUMBER('01. APC &amp; OPROC ETO'!G488),'01. APC &amp; OPROC ETO'!G488*(1+VLOOKUP(LEFT($B488,2),'00. Adjustment factors'!$B$9:$M$51,G$1,FALSE)),"-")))</f>
        <v>-</v>
      </c>
      <c r="H488" s="688">
        <f>IF('01. APC &amp; OPROC Manual Adj'!H488&lt;&gt;"",'01. APC &amp; OPROC Manual Adj'!H488,'01. APC &amp; OPROC ETO'!H488)</f>
        <v>10</v>
      </c>
      <c r="I488" s="688">
        <f>IF('01. APC &amp; OPROC Manual Adj'!I488="-","-",
IF(ISNUMBER('01. APC &amp; OPROC Manual Adj'!I488),'01. APC &amp; OPROC Manual Adj'!I488*(1+VLOOKUP(LEFT($B488,2),'00. Adjustment factors'!$B$9:$M$51,I$1,FALSE)),
IF(ISNUMBER('01. APC &amp; OPROC ETO'!I488),'01. APC &amp; OPROC ETO'!I488*(1+VLOOKUP(LEFT($B488,2),'00. Adjustment factors'!$B$9:$M$51,I$1,FALSE)),"-")))</f>
        <v>3339.5455437554333</v>
      </c>
      <c r="J488" s="688">
        <f>IF('01. APC &amp; OPROC Manual Adj'!J488&lt;&gt;"",'01. APC &amp; OPROC Manual Adj'!J488,'01. APC &amp; OPROC ETO'!J488)</f>
        <v>17</v>
      </c>
      <c r="K488" s="688">
        <f>IF('01. APC &amp; OPROC Manual Adj'!K488="-","-",
IF(ISNUMBER('01. APC &amp; OPROC Manual Adj'!K488),'01. APC &amp; OPROC Manual Adj'!K488*(1+VLOOKUP(LEFT($B488,2),'00. Adjustment factors'!$B$9:$M$51,K$1,FALSE)),
IF(ISNUMBER('01. APC &amp; OPROC ETO'!K488),'01. APC &amp; OPROC ETO'!K488*(1+VLOOKUP(LEFT($B488,2),'00. Adjustment factors'!$B$9:$M$51,K$1,FALSE)),"-")))</f>
        <v>208.5597225610324</v>
      </c>
      <c r="L488" s="688" t="str">
        <f>'01. APC &amp; OPROC ETO'!L488</f>
        <v>No</v>
      </c>
      <c r="M488" s="689" t="str">
        <f>'01. APC &amp; OPROC ETO'!M488</f>
        <v>-</v>
      </c>
      <c r="N488" s="688" t="str">
        <f>IF('01. APC &amp; OPROC Manual Adj'!N488="-","-",
IF(ISNUMBER('01. APC &amp; OPROC Manual Adj'!N488),'01. APC &amp; OPROC Manual Adj'!N488*(1+VLOOKUP(LEFT($B488,2),'00. Adjustment factors'!$B$9:$M$51,N$1,FALSE)),
IF(ISNUMBER('01. APC &amp; OPROC ETO'!N488),'01. APC &amp; OPROC ETO'!N488*(1+VLOOKUP(LEFT($B488,2),'00. Adjustment factors'!$B$9:$M$51,N$1,FALSE)),"-")))</f>
        <v>-</v>
      </c>
      <c r="O488" s="688" t="str">
        <f>'01. APC &amp; OPROC ETO'!O488</f>
        <v/>
      </c>
      <c r="P488" s="690" t="str">
        <f>'01. APC &amp; OPROC ETO'!P488</f>
        <v/>
      </c>
      <c r="S488" s="359"/>
      <c r="T488" s="359"/>
    </row>
    <row r="489" spans="2:20" x14ac:dyDescent="0.2">
      <c r="B489" s="687" t="s">
        <v>616</v>
      </c>
      <c r="C489" s="636" t="s">
        <v>615</v>
      </c>
      <c r="D489" s="691" t="str">
        <f>IF('01. APC &amp; OPROC Manual Adj'!D489="-","-",
IF(ISNUMBER('01. APC &amp; OPROC Manual Adj'!D489),'01. APC &amp; OPROC Manual Adj'!D489*(1+VLOOKUP(LEFT($B489,2),'00. Adjustment factors'!$B$9:$M$51,D$1,FALSE)),
IF(ISNUMBER('01. APC &amp; OPROC ETO'!D489),'01. APC &amp; OPROC ETO'!D489*(1+VLOOKUP(LEFT($B489,2),'00. Adjustment factors'!$B$9:$M$51,D$1,FALSE)),"-")))</f>
        <v>-</v>
      </c>
      <c r="E489" s="688">
        <f>IF('01. APC &amp; OPROC Manual Adj'!E489="-","-",
IF(ISNUMBER('01. APC &amp; OPROC Manual Adj'!E489),'01. APC &amp; OPROC Manual Adj'!E489*(1+VLOOKUP(LEFT($B489,2),'00. Adjustment factors'!$B$9:$M$51,E$1,FALSE)),
IF(ISNUMBER('01. APC &amp; OPROC ETO'!E489),'01. APC &amp; OPROC ETO'!E489*(1+VLOOKUP(LEFT($B489,2),'00. Adjustment factors'!$B$9:$M$51,E$1,FALSE)),"-")))</f>
        <v>1652.4957559787993</v>
      </c>
      <c r="F489" s="688" t="str">
        <f>IF('01. APC &amp; OPROC Manual Adj'!F489="-","-",
IF(ISNUMBER('01. APC &amp; OPROC Manual Adj'!F489),'01. APC &amp; OPROC Manual Adj'!F489*(1+VLOOKUP(LEFT($B489,2),'00. Adjustment factors'!$B$9:$M$51,F$1,FALSE)),
IF(ISNUMBER('01. APC &amp; OPROC ETO'!F489),'01. APC &amp; OPROC ETO'!F489*(1+VLOOKUP(LEFT($B489,2),'00. Adjustment factors'!$B$9:$M$51,F$1,FALSE)),"-")))</f>
        <v>-</v>
      </c>
      <c r="G489" s="688" t="str">
        <f>IF('01. APC &amp; OPROC Manual Adj'!G489="-","-",
IF(ISNUMBER('01. APC &amp; OPROC Manual Adj'!G489),'01. APC &amp; OPROC Manual Adj'!G489*(1+VLOOKUP(LEFT($B489,2),'00. Adjustment factors'!$B$9:$M$51,G$1,FALSE)),
IF(ISNUMBER('01. APC &amp; OPROC ETO'!G489),'01. APC &amp; OPROC ETO'!G489*(1+VLOOKUP(LEFT($B489,2),'00. Adjustment factors'!$B$9:$M$51,G$1,FALSE)),"-")))</f>
        <v>-</v>
      </c>
      <c r="H489" s="688">
        <f>IF('01. APC &amp; OPROC Manual Adj'!H489&lt;&gt;"",'01. APC &amp; OPROC Manual Adj'!H489,'01. APC &amp; OPROC ETO'!H489)</f>
        <v>5</v>
      </c>
      <c r="I489" s="688">
        <f>IF('01. APC &amp; OPROC Manual Adj'!I489="-","-",
IF(ISNUMBER('01. APC &amp; OPROC Manual Adj'!I489),'01. APC &amp; OPROC Manual Adj'!I489*(1+VLOOKUP(LEFT($B489,2),'00. Adjustment factors'!$B$9:$M$51,I$1,FALSE)),
IF(ISNUMBER('01. APC &amp; OPROC ETO'!I489),'01. APC &amp; OPROC ETO'!I489*(1+VLOOKUP(LEFT($B489,2),'00. Adjustment factors'!$B$9:$M$51,I$1,FALSE)),"-")))</f>
        <v>3248.078988996459</v>
      </c>
      <c r="J489" s="688">
        <f>IF('01. APC &amp; OPROC Manual Adj'!J489&lt;&gt;"",'01. APC &amp; OPROC Manual Adj'!J489,'01. APC &amp; OPROC ETO'!J489)</f>
        <v>17</v>
      </c>
      <c r="K489" s="688">
        <f>IF('01. APC &amp; OPROC Manual Adj'!K489="-","-",
IF(ISNUMBER('01. APC &amp; OPROC Manual Adj'!K489),'01. APC &amp; OPROC Manual Adj'!K489*(1+VLOOKUP(LEFT($B489,2),'00. Adjustment factors'!$B$9:$M$51,K$1,FALSE)),
IF(ISNUMBER('01. APC &amp; OPROC ETO'!K489),'01. APC &amp; OPROC ETO'!K489*(1+VLOOKUP(LEFT($B489,2),'00. Adjustment factors'!$B$9:$M$51,K$1,FALSE)),"-")))</f>
        <v>208.5597225610324</v>
      </c>
      <c r="L489" s="688" t="str">
        <f>'01. APC &amp; OPROC ETO'!L489</f>
        <v>No</v>
      </c>
      <c r="M489" s="689" t="str">
        <f>'01. APC &amp; OPROC ETO'!M489</f>
        <v>-</v>
      </c>
      <c r="N489" s="688" t="str">
        <f>IF('01. APC &amp; OPROC Manual Adj'!N489="-","-",
IF(ISNUMBER('01. APC &amp; OPROC Manual Adj'!N489),'01. APC &amp; OPROC Manual Adj'!N489*(1+VLOOKUP(LEFT($B489,2),'00. Adjustment factors'!$B$9:$M$51,N$1,FALSE)),
IF(ISNUMBER('01. APC &amp; OPROC ETO'!N489),'01. APC &amp; OPROC ETO'!N489*(1+VLOOKUP(LEFT($B489,2),'00. Adjustment factors'!$B$9:$M$51,N$1,FALSE)),"-")))</f>
        <v>-</v>
      </c>
      <c r="O489" s="688" t="str">
        <f>'01. APC &amp; OPROC ETO'!O489</f>
        <v/>
      </c>
      <c r="P489" s="690" t="str">
        <f>'01. APC &amp; OPROC ETO'!P489</f>
        <v/>
      </c>
      <c r="S489" s="359"/>
      <c r="T489" s="359"/>
    </row>
    <row r="490" spans="2:20" x14ac:dyDescent="0.2">
      <c r="B490" s="687" t="s">
        <v>614</v>
      </c>
      <c r="C490" s="636" t="s">
        <v>613</v>
      </c>
      <c r="D490" s="691" t="str">
        <f>IF('01. APC &amp; OPROC Manual Adj'!D490="-","-",
IF(ISNUMBER('01. APC &amp; OPROC Manual Adj'!D490),'01. APC &amp; OPROC Manual Adj'!D490*(1+VLOOKUP(LEFT($B490,2),'00. Adjustment factors'!$B$9:$M$51,D$1,FALSE)),
IF(ISNUMBER('01. APC &amp; OPROC ETO'!D490),'01. APC &amp; OPROC ETO'!D490*(1+VLOOKUP(LEFT($B490,2),'00. Adjustment factors'!$B$9:$M$51,D$1,FALSE)),"-")))</f>
        <v>-</v>
      </c>
      <c r="E490" s="688">
        <f>IF('01. APC &amp; OPROC Manual Adj'!E490="-","-",
IF(ISNUMBER('01. APC &amp; OPROC Manual Adj'!E490),'01. APC &amp; OPROC Manual Adj'!E490*(1+VLOOKUP(LEFT($B490,2),'00. Adjustment factors'!$B$9:$M$51,E$1,FALSE)),
IF(ISNUMBER('01. APC &amp; OPROC ETO'!E490),'01. APC &amp; OPROC ETO'!E490*(1+VLOOKUP(LEFT($B490,2),'00. Adjustment factors'!$B$9:$M$51,E$1,FALSE)),"-")))</f>
        <v>895.35594158506899</v>
      </c>
      <c r="F490" s="688" t="str">
        <f>IF('01. APC &amp; OPROC Manual Adj'!F490="-","-",
IF(ISNUMBER('01. APC &amp; OPROC Manual Adj'!F490),'01. APC &amp; OPROC Manual Adj'!F490*(1+VLOOKUP(LEFT($B490,2),'00. Adjustment factors'!$B$9:$M$51,F$1,FALSE)),
IF(ISNUMBER('01. APC &amp; OPROC ETO'!F490),'01. APC &amp; OPROC ETO'!F490*(1+VLOOKUP(LEFT($B490,2),'00. Adjustment factors'!$B$9:$M$51,F$1,FALSE)),"-")))</f>
        <v>-</v>
      </c>
      <c r="G490" s="688" t="str">
        <f>IF('01. APC &amp; OPROC Manual Adj'!G490="-","-",
IF(ISNUMBER('01. APC &amp; OPROC Manual Adj'!G490),'01. APC &amp; OPROC Manual Adj'!G490*(1+VLOOKUP(LEFT($B490,2),'00. Adjustment factors'!$B$9:$M$51,G$1,FALSE)),
IF(ISNUMBER('01. APC &amp; OPROC ETO'!G490),'01. APC &amp; OPROC ETO'!G490*(1+VLOOKUP(LEFT($B490,2),'00. Adjustment factors'!$B$9:$M$51,G$1,FALSE)),"-")))</f>
        <v>-</v>
      </c>
      <c r="H490" s="688">
        <f>IF('01. APC &amp; OPROC Manual Adj'!H490&lt;&gt;"",'01. APC &amp; OPROC Manual Adj'!H490,'01. APC &amp; OPROC ETO'!H490)</f>
        <v>5</v>
      </c>
      <c r="I490" s="688">
        <f>IF('01. APC &amp; OPROC Manual Adj'!I490="-","-",
IF(ISNUMBER('01. APC &amp; OPROC Manual Adj'!I490),'01. APC &amp; OPROC Manual Adj'!I490*(1+VLOOKUP(LEFT($B490,2),'00. Adjustment factors'!$B$9:$M$51,I$1,FALSE)),
IF(ISNUMBER('01. APC &amp; OPROC ETO'!I490),'01. APC &amp; OPROC ETO'!I490*(1+VLOOKUP(LEFT($B490,2),'00. Adjustment factors'!$B$9:$M$51,I$1,FALSE)),"-")))</f>
        <v>924.82849811851622</v>
      </c>
      <c r="J490" s="688">
        <f>IF('01. APC &amp; OPROC Manual Adj'!J490&lt;&gt;"",'01. APC &amp; OPROC Manual Adj'!J490,'01. APC &amp; OPROC ETO'!J490)</f>
        <v>5</v>
      </c>
      <c r="K490" s="688">
        <f>IF('01. APC &amp; OPROC Manual Adj'!K490="-","-",
IF(ISNUMBER('01. APC &amp; OPROC Manual Adj'!K490),'01. APC &amp; OPROC Manual Adj'!K490*(1+VLOOKUP(LEFT($B490,2),'00. Adjustment factors'!$B$9:$M$51,K$1,FALSE)),
IF(ISNUMBER('01. APC &amp; OPROC ETO'!K490),'01. APC &amp; OPROC ETO'!K490*(1+VLOOKUP(LEFT($B490,2),'00. Adjustment factors'!$B$9:$M$51,K$1,FALSE)),"-")))</f>
        <v>208.5597225610324</v>
      </c>
      <c r="L490" s="688" t="str">
        <f>'01. APC &amp; OPROC ETO'!L490</f>
        <v>No</v>
      </c>
      <c r="M490" s="689" t="str">
        <f>'01. APC &amp; OPROC ETO'!M490</f>
        <v>-</v>
      </c>
      <c r="N490" s="688" t="str">
        <f>IF('01. APC &amp; OPROC Manual Adj'!N490="-","-",
IF(ISNUMBER('01. APC &amp; OPROC Manual Adj'!N490),'01. APC &amp; OPROC Manual Adj'!N490*(1+VLOOKUP(LEFT($B490,2),'00. Adjustment factors'!$B$9:$M$51,N$1,FALSE)),
IF(ISNUMBER('01. APC &amp; OPROC ETO'!N490),'01. APC &amp; OPROC ETO'!N490*(1+VLOOKUP(LEFT($B490,2),'00. Adjustment factors'!$B$9:$M$51,N$1,FALSE)),"-")))</f>
        <v>-</v>
      </c>
      <c r="O490" s="688">
        <f>'01. APC &amp; OPROC ETO'!O490</f>
        <v>1</v>
      </c>
      <c r="P490" s="690" t="str">
        <f>'01. APC &amp; OPROC ETO'!P490</f>
        <v>HRG</v>
      </c>
      <c r="S490" s="359"/>
      <c r="T490" s="359"/>
    </row>
    <row r="491" spans="2:20" x14ac:dyDescent="0.2">
      <c r="B491" s="687" t="s">
        <v>612</v>
      </c>
      <c r="C491" s="636" t="s">
        <v>611</v>
      </c>
      <c r="D491" s="691" t="str">
        <f>IF('01. APC &amp; OPROC Manual Adj'!D491="-","-",
IF(ISNUMBER('01. APC &amp; OPROC Manual Adj'!D491),'01. APC &amp; OPROC Manual Adj'!D491*(1+VLOOKUP(LEFT($B491,2),'00. Adjustment factors'!$B$9:$M$51,D$1,FALSE)),
IF(ISNUMBER('01. APC &amp; OPROC ETO'!D491),'01. APC &amp; OPROC ETO'!D491*(1+VLOOKUP(LEFT($B491,2),'00. Adjustment factors'!$B$9:$M$51,D$1,FALSE)),"-")))</f>
        <v>-</v>
      </c>
      <c r="E491" s="688">
        <f>IF('01. APC &amp; OPROC Manual Adj'!E491="-","-",
IF(ISNUMBER('01. APC &amp; OPROC Manual Adj'!E491),'01. APC &amp; OPROC Manual Adj'!E491*(1+VLOOKUP(LEFT($B491,2),'00. Adjustment factors'!$B$9:$M$51,E$1,FALSE)),
IF(ISNUMBER('01. APC &amp; OPROC ETO'!E491),'01. APC &amp; OPROC ETO'!E491*(1+VLOOKUP(LEFT($B491,2),'00. Adjustment factors'!$B$9:$M$51,E$1,FALSE)),"-")))</f>
        <v>1482.7744821482584</v>
      </c>
      <c r="F491" s="688" t="str">
        <f>IF('01. APC &amp; OPROC Manual Adj'!F491="-","-",
IF(ISNUMBER('01. APC &amp; OPROC Manual Adj'!F491),'01. APC &amp; OPROC Manual Adj'!F491*(1+VLOOKUP(LEFT($B491,2),'00. Adjustment factors'!$B$9:$M$51,F$1,FALSE)),
IF(ISNUMBER('01. APC &amp; OPROC ETO'!F491),'01. APC &amp; OPROC ETO'!F491*(1+VLOOKUP(LEFT($B491,2),'00. Adjustment factors'!$B$9:$M$51,F$1,FALSE)),"-")))</f>
        <v>-</v>
      </c>
      <c r="G491" s="688" t="str">
        <f>IF('01. APC &amp; OPROC Manual Adj'!G491="-","-",
IF(ISNUMBER('01. APC &amp; OPROC Manual Adj'!G491),'01. APC &amp; OPROC Manual Adj'!G491*(1+VLOOKUP(LEFT($B491,2),'00. Adjustment factors'!$B$9:$M$51,G$1,FALSE)),
IF(ISNUMBER('01. APC &amp; OPROC ETO'!G491),'01. APC &amp; OPROC ETO'!G491*(1+VLOOKUP(LEFT($B491,2),'00. Adjustment factors'!$B$9:$M$51,G$1,FALSE)),"-")))</f>
        <v>-</v>
      </c>
      <c r="H491" s="688">
        <f>IF('01. APC &amp; OPROC Manual Adj'!H491&lt;&gt;"",'01. APC &amp; OPROC Manual Adj'!H491,'01. APC &amp; OPROC ETO'!H491)</f>
        <v>5</v>
      </c>
      <c r="I491" s="688">
        <f>IF('01. APC &amp; OPROC Manual Adj'!I491="-","-",
IF(ISNUMBER('01. APC &amp; OPROC Manual Adj'!I491),'01. APC &amp; OPROC Manual Adj'!I491*(1+VLOOKUP(LEFT($B491,2),'00. Adjustment factors'!$B$9:$M$51,I$1,FALSE)),
IF(ISNUMBER('01. APC &amp; OPROC ETO'!I491),'01. APC &amp; OPROC ETO'!I491*(1+VLOOKUP(LEFT($B491,2),'00. Adjustment factors'!$B$9:$M$51,I$1,FALSE)),"-")))</f>
        <v>963.44771012786089</v>
      </c>
      <c r="J491" s="688">
        <f>IF('01. APC &amp; OPROC Manual Adj'!J491&lt;&gt;"",'01. APC &amp; OPROC Manual Adj'!J491,'01. APC &amp; OPROC ETO'!J491)</f>
        <v>5</v>
      </c>
      <c r="K491" s="688">
        <f>IF('01. APC &amp; OPROC Manual Adj'!K491="-","-",
IF(ISNUMBER('01. APC &amp; OPROC Manual Adj'!K491),'01. APC &amp; OPROC Manual Adj'!K491*(1+VLOOKUP(LEFT($B491,2),'00. Adjustment factors'!$B$9:$M$51,K$1,FALSE)),
IF(ISNUMBER('01. APC &amp; OPROC ETO'!K491),'01. APC &amp; OPROC ETO'!K491*(1+VLOOKUP(LEFT($B491,2),'00. Adjustment factors'!$B$9:$M$51,K$1,FALSE)),"-")))</f>
        <v>268.38388053469185</v>
      </c>
      <c r="L491" s="688" t="str">
        <f>'01. APC &amp; OPROC ETO'!L491</f>
        <v>No</v>
      </c>
      <c r="M491" s="689" t="str">
        <f>'01. APC &amp; OPROC ETO'!M491</f>
        <v>-</v>
      </c>
      <c r="N491" s="688" t="str">
        <f>IF('01. APC &amp; OPROC Manual Adj'!N491="-","-",
IF(ISNUMBER('01. APC &amp; OPROC Manual Adj'!N491),'01. APC &amp; OPROC Manual Adj'!N491*(1+VLOOKUP(LEFT($B491,2),'00. Adjustment factors'!$B$9:$M$51,N$1,FALSE)),
IF(ISNUMBER('01. APC &amp; OPROC ETO'!N491),'01. APC &amp; OPROC ETO'!N491*(1+VLOOKUP(LEFT($B491,2),'00. Adjustment factors'!$B$9:$M$51,N$1,FALSE)),"-")))</f>
        <v>-</v>
      </c>
      <c r="O491" s="688" t="str">
        <f>'01. APC &amp; OPROC ETO'!O491</f>
        <v/>
      </c>
      <c r="P491" s="690" t="str">
        <f>'01. APC &amp; OPROC ETO'!P491</f>
        <v/>
      </c>
      <c r="S491" s="359"/>
      <c r="T491" s="359"/>
    </row>
    <row r="492" spans="2:20" x14ac:dyDescent="0.2">
      <c r="B492" s="687" t="s">
        <v>1218</v>
      </c>
      <c r="C492" s="636" t="s">
        <v>2385</v>
      </c>
      <c r="D492" s="691" t="str">
        <f>IF('01. APC &amp; OPROC Manual Adj'!D492="-","-",
IF(ISNUMBER('01. APC &amp; OPROC Manual Adj'!D492),'01. APC &amp; OPROC Manual Adj'!D492*(1+VLOOKUP(LEFT($B492,2),'00. Adjustment factors'!$B$9:$M$51,D$1,FALSE)),
IF(ISNUMBER('01. APC &amp; OPROC ETO'!D492),'01. APC &amp; OPROC ETO'!D492*(1+VLOOKUP(LEFT($B492,2),'00. Adjustment factors'!$B$9:$M$51,D$1,FALSE)),"-")))</f>
        <v>-</v>
      </c>
      <c r="E492" s="688">
        <f>IF('01. APC &amp; OPROC Manual Adj'!E492="-","-",
IF(ISNUMBER('01. APC &amp; OPROC Manual Adj'!E492),'01. APC &amp; OPROC Manual Adj'!E492*(1+VLOOKUP(LEFT($B492,2),'00. Adjustment factors'!$B$9:$M$51,E$1,FALSE)),
IF(ISNUMBER('01. APC &amp; OPROC ETO'!E492),'01. APC &amp; OPROC ETO'!E492*(1+VLOOKUP(LEFT($B492,2),'00. Adjustment factors'!$B$9:$M$51,E$1,FALSE)),"-")))</f>
        <v>11203.694642588533</v>
      </c>
      <c r="F492" s="688" t="str">
        <f>IF('01. APC &amp; OPROC Manual Adj'!F492="-","-",
IF(ISNUMBER('01. APC &amp; OPROC Manual Adj'!F492),'01. APC &amp; OPROC Manual Adj'!F492*(1+VLOOKUP(LEFT($B492,2),'00. Adjustment factors'!$B$9:$M$51,F$1,FALSE)),
IF(ISNUMBER('01. APC &amp; OPROC ETO'!F492),'01. APC &amp; OPROC ETO'!F492*(1+VLOOKUP(LEFT($B492,2),'00. Adjustment factors'!$B$9:$M$51,F$1,FALSE)),"-")))</f>
        <v>-</v>
      </c>
      <c r="G492" s="688" t="str">
        <f>IF('01. APC &amp; OPROC Manual Adj'!G492="-","-",
IF(ISNUMBER('01. APC &amp; OPROC Manual Adj'!G492),'01. APC &amp; OPROC Manual Adj'!G492*(1+VLOOKUP(LEFT($B492,2),'00. Adjustment factors'!$B$9:$M$51,G$1,FALSE)),
IF(ISNUMBER('01. APC &amp; OPROC ETO'!G492),'01. APC &amp; OPROC ETO'!G492*(1+VLOOKUP(LEFT($B492,2),'00. Adjustment factors'!$B$9:$M$51,G$1,FALSE)),"-")))</f>
        <v>-</v>
      </c>
      <c r="H492" s="688">
        <f>IF('01. APC &amp; OPROC Manual Adj'!H492&lt;&gt;"",'01. APC &amp; OPROC Manual Adj'!H492,'01. APC &amp; OPROC ETO'!H492)</f>
        <v>46</v>
      </c>
      <c r="I492" s="688">
        <f>IF('01. APC &amp; OPROC Manual Adj'!I492="-","-",
IF(ISNUMBER('01. APC &amp; OPROC Manual Adj'!I492),'01. APC &amp; OPROC Manual Adj'!I492*(1+VLOOKUP(LEFT($B492,2),'00. Adjustment factors'!$B$9:$M$51,I$1,FALSE)),
IF(ISNUMBER('01. APC &amp; OPROC ETO'!I492),'01. APC &amp; OPROC ETO'!I492*(1+VLOOKUP(LEFT($B492,2),'00. Adjustment factors'!$B$9:$M$51,I$1,FALSE)),"-")))</f>
        <v>15829.913607843813</v>
      </c>
      <c r="J492" s="688">
        <f>IF('01. APC &amp; OPROC Manual Adj'!J492&lt;&gt;"",'01. APC &amp; OPROC Manual Adj'!J492,'01. APC &amp; OPROC ETO'!J492)</f>
        <v>79</v>
      </c>
      <c r="K492" s="688">
        <f>IF('01. APC &amp; OPROC Manual Adj'!K492="-","-",
IF(ISNUMBER('01. APC &amp; OPROC Manual Adj'!K492),'01. APC &amp; OPROC Manual Adj'!K492*(1+VLOOKUP(LEFT($B492,2),'00. Adjustment factors'!$B$9:$M$51,K$1,FALSE)),
IF(ISNUMBER('01. APC &amp; OPROC ETO'!K492),'01. APC &amp; OPROC ETO'!K492*(1+VLOOKUP(LEFT($B492,2),'00. Adjustment factors'!$B$9:$M$51,K$1,FALSE)),"-")))</f>
        <v>202.64038284249659</v>
      </c>
      <c r="L492" s="688" t="str">
        <f>'01. APC &amp; OPROC ETO'!L492</f>
        <v>No</v>
      </c>
      <c r="M492" s="689" t="str">
        <f>'01. APC &amp; OPROC ETO'!M492</f>
        <v>-</v>
      </c>
      <c r="N492" s="688" t="str">
        <f>IF('01. APC &amp; OPROC Manual Adj'!N492="-","-",
IF(ISNUMBER('01. APC &amp; OPROC Manual Adj'!N492),'01. APC &amp; OPROC Manual Adj'!N492*(1+VLOOKUP(LEFT($B492,2),'00. Adjustment factors'!$B$9:$M$51,N$1,FALSE)),
IF(ISNUMBER('01. APC &amp; OPROC ETO'!N492),'01. APC &amp; OPROC ETO'!N492*(1+VLOOKUP(LEFT($B492,2),'00. Adjustment factors'!$B$9:$M$51,N$1,FALSE)),"-")))</f>
        <v>-</v>
      </c>
      <c r="O492" s="688" t="str">
        <f>'01. APC &amp; OPROC ETO'!O492</f>
        <v/>
      </c>
      <c r="P492" s="690" t="str">
        <f>'01. APC &amp; OPROC ETO'!P492</f>
        <v/>
      </c>
      <c r="S492" s="359"/>
      <c r="T492" s="359"/>
    </row>
    <row r="493" spans="2:20" x14ac:dyDescent="0.2">
      <c r="B493" s="687" t="s">
        <v>1219</v>
      </c>
      <c r="C493" s="636" t="s">
        <v>2386</v>
      </c>
      <c r="D493" s="691" t="str">
        <f>IF('01. APC &amp; OPROC Manual Adj'!D493="-","-",
IF(ISNUMBER('01. APC &amp; OPROC Manual Adj'!D493),'01. APC &amp; OPROC Manual Adj'!D493*(1+VLOOKUP(LEFT($B493,2),'00. Adjustment factors'!$B$9:$M$51,D$1,FALSE)),
IF(ISNUMBER('01. APC &amp; OPROC ETO'!D493),'01. APC &amp; OPROC ETO'!D493*(1+VLOOKUP(LEFT($B493,2),'00. Adjustment factors'!$B$9:$M$51,D$1,FALSE)),"-")))</f>
        <v>-</v>
      </c>
      <c r="E493" s="688">
        <f>IF('01. APC &amp; OPROC Manual Adj'!E493="-","-",
IF(ISNUMBER('01. APC &amp; OPROC Manual Adj'!E493),'01. APC &amp; OPROC Manual Adj'!E493*(1+VLOOKUP(LEFT($B493,2),'00. Adjustment factors'!$B$9:$M$51,E$1,FALSE)),
IF(ISNUMBER('01. APC &amp; OPROC ETO'!E493),'01. APC &amp; OPROC ETO'!E493*(1+VLOOKUP(LEFT($B493,2),'00. Adjustment factors'!$B$9:$M$51,E$1,FALSE)),"-")))</f>
        <v>7796.8838886370631</v>
      </c>
      <c r="F493" s="688" t="str">
        <f>IF('01. APC &amp; OPROC Manual Adj'!F493="-","-",
IF(ISNUMBER('01. APC &amp; OPROC Manual Adj'!F493),'01. APC &amp; OPROC Manual Adj'!F493*(1+VLOOKUP(LEFT($B493,2),'00. Adjustment factors'!$B$9:$M$51,F$1,FALSE)),
IF(ISNUMBER('01. APC &amp; OPROC ETO'!F493),'01. APC &amp; OPROC ETO'!F493*(1+VLOOKUP(LEFT($B493,2),'00. Adjustment factors'!$B$9:$M$51,F$1,FALSE)),"-")))</f>
        <v>-</v>
      </c>
      <c r="G493" s="688" t="str">
        <f>IF('01. APC &amp; OPROC Manual Adj'!G493="-","-",
IF(ISNUMBER('01. APC &amp; OPROC Manual Adj'!G493),'01. APC &amp; OPROC Manual Adj'!G493*(1+VLOOKUP(LEFT($B493,2),'00. Adjustment factors'!$B$9:$M$51,G$1,FALSE)),
IF(ISNUMBER('01. APC &amp; OPROC ETO'!G493),'01. APC &amp; OPROC ETO'!G493*(1+VLOOKUP(LEFT($B493,2),'00. Adjustment factors'!$B$9:$M$51,G$1,FALSE)),"-")))</f>
        <v>-</v>
      </c>
      <c r="H493" s="688">
        <f>IF('01. APC &amp; OPROC Manual Adj'!H493&lt;&gt;"",'01. APC &amp; OPROC Manual Adj'!H493,'01. APC &amp; OPROC ETO'!H493)</f>
        <v>24</v>
      </c>
      <c r="I493" s="688">
        <f>IF('01. APC &amp; OPROC Manual Adj'!I493="-","-",
IF(ISNUMBER('01. APC &amp; OPROC Manual Adj'!I493),'01. APC &amp; OPROC Manual Adj'!I493*(1+VLOOKUP(LEFT($B493,2),'00. Adjustment factors'!$B$9:$M$51,I$1,FALSE)),
IF(ISNUMBER('01. APC &amp; OPROC ETO'!I493),'01. APC &amp; OPROC ETO'!I493*(1+VLOOKUP(LEFT($B493,2),'00. Adjustment factors'!$B$9:$M$51,I$1,FALSE)),"-")))</f>
        <v>12199.171462834882</v>
      </c>
      <c r="J493" s="688">
        <f>IF('01. APC &amp; OPROC Manual Adj'!J493&lt;&gt;"",'01. APC &amp; OPROC Manual Adj'!J493,'01. APC &amp; OPROC ETO'!J493)</f>
        <v>54</v>
      </c>
      <c r="K493" s="688">
        <f>IF('01. APC &amp; OPROC Manual Adj'!K493="-","-",
IF(ISNUMBER('01. APC &amp; OPROC Manual Adj'!K493),'01. APC &amp; OPROC Manual Adj'!K493*(1+VLOOKUP(LEFT($B493,2),'00. Adjustment factors'!$B$9:$M$51,K$1,FALSE)),
IF(ISNUMBER('01. APC &amp; OPROC ETO'!K493),'01. APC &amp; OPROC ETO'!K493*(1+VLOOKUP(LEFT($B493,2),'00. Adjustment factors'!$B$9:$M$51,K$1,FALSE)),"-")))</f>
        <v>202.64038284249659</v>
      </c>
      <c r="L493" s="688" t="str">
        <f>'01. APC &amp; OPROC ETO'!L493</f>
        <v>No</v>
      </c>
      <c r="M493" s="689" t="str">
        <f>'01. APC &amp; OPROC ETO'!M493</f>
        <v>-</v>
      </c>
      <c r="N493" s="688" t="str">
        <f>IF('01. APC &amp; OPROC Manual Adj'!N493="-","-",
IF(ISNUMBER('01. APC &amp; OPROC Manual Adj'!N493),'01. APC &amp; OPROC Manual Adj'!N493*(1+VLOOKUP(LEFT($B493,2),'00. Adjustment factors'!$B$9:$M$51,N$1,FALSE)),
IF(ISNUMBER('01. APC &amp; OPROC ETO'!N493),'01. APC &amp; OPROC ETO'!N493*(1+VLOOKUP(LEFT($B493,2),'00. Adjustment factors'!$B$9:$M$51,N$1,FALSE)),"-")))</f>
        <v>-</v>
      </c>
      <c r="O493" s="688" t="str">
        <f>'01. APC &amp; OPROC ETO'!O493</f>
        <v/>
      </c>
      <c r="P493" s="690" t="str">
        <f>'01. APC &amp; OPROC ETO'!P493</f>
        <v/>
      </c>
      <c r="S493" s="359"/>
      <c r="T493" s="359"/>
    </row>
    <row r="494" spans="2:20" x14ac:dyDescent="0.2">
      <c r="B494" s="687" t="s">
        <v>1220</v>
      </c>
      <c r="C494" s="636" t="s">
        <v>2387</v>
      </c>
      <c r="D494" s="691" t="str">
        <f>IF('01. APC &amp; OPROC Manual Adj'!D494="-","-",
IF(ISNUMBER('01. APC &amp; OPROC Manual Adj'!D494),'01. APC &amp; OPROC Manual Adj'!D494*(1+VLOOKUP(LEFT($B494,2),'00. Adjustment factors'!$B$9:$M$51,D$1,FALSE)),
IF(ISNUMBER('01. APC &amp; OPROC ETO'!D494),'01. APC &amp; OPROC ETO'!D494*(1+VLOOKUP(LEFT($B494,2),'00. Adjustment factors'!$B$9:$M$51,D$1,FALSE)),"-")))</f>
        <v>-</v>
      </c>
      <c r="E494" s="688">
        <f>IF('01. APC &amp; OPROC Manual Adj'!E494="-","-",
IF(ISNUMBER('01. APC &amp; OPROC Manual Adj'!E494),'01. APC &amp; OPROC Manual Adj'!E494*(1+VLOOKUP(LEFT($B494,2),'00. Adjustment factors'!$B$9:$M$51,E$1,FALSE)),
IF(ISNUMBER('01. APC &amp; OPROC ETO'!E494),'01. APC &amp; OPROC ETO'!E494*(1+VLOOKUP(LEFT($B494,2),'00. Adjustment factors'!$B$9:$M$51,E$1,FALSE)),"-")))</f>
        <v>8327.1941374595062</v>
      </c>
      <c r="F494" s="688" t="str">
        <f>IF('01. APC &amp; OPROC Manual Adj'!F494="-","-",
IF(ISNUMBER('01. APC &amp; OPROC Manual Adj'!F494),'01. APC &amp; OPROC Manual Adj'!F494*(1+VLOOKUP(LEFT($B494,2),'00. Adjustment factors'!$B$9:$M$51,F$1,FALSE)),
IF(ISNUMBER('01. APC &amp; OPROC ETO'!F494),'01. APC &amp; OPROC ETO'!F494*(1+VLOOKUP(LEFT($B494,2),'00. Adjustment factors'!$B$9:$M$51,F$1,FALSE)),"-")))</f>
        <v>-</v>
      </c>
      <c r="G494" s="688" t="str">
        <f>IF('01. APC &amp; OPROC Manual Adj'!G494="-","-",
IF(ISNUMBER('01. APC &amp; OPROC Manual Adj'!G494),'01. APC &amp; OPROC Manual Adj'!G494*(1+VLOOKUP(LEFT($B494,2),'00. Adjustment factors'!$B$9:$M$51,G$1,FALSE)),
IF(ISNUMBER('01. APC &amp; OPROC ETO'!G494),'01. APC &amp; OPROC ETO'!G494*(1+VLOOKUP(LEFT($B494,2),'00. Adjustment factors'!$B$9:$M$51,G$1,FALSE)),"-")))</f>
        <v>-</v>
      </c>
      <c r="H494" s="688">
        <f>IF('01. APC &amp; OPROC Manual Adj'!H494&lt;&gt;"",'01. APC &amp; OPROC Manual Adj'!H494,'01. APC &amp; OPROC ETO'!H494)</f>
        <v>25</v>
      </c>
      <c r="I494" s="688">
        <f>IF('01. APC &amp; OPROC Manual Adj'!I494="-","-",
IF(ISNUMBER('01. APC &amp; OPROC Manual Adj'!I494),'01. APC &amp; OPROC Manual Adj'!I494*(1+VLOOKUP(LEFT($B494,2),'00. Adjustment factors'!$B$9:$M$51,I$1,FALSE)),
IF(ISNUMBER('01. APC &amp; OPROC ETO'!I494),'01. APC &amp; OPROC ETO'!I494*(1+VLOOKUP(LEFT($B494,2),'00. Adjustment factors'!$B$9:$M$51,I$1,FALSE)),"-")))</f>
        <v>12513.693280274681</v>
      </c>
      <c r="J494" s="688">
        <f>IF('01. APC &amp; OPROC Manual Adj'!J494&lt;&gt;"",'01. APC &amp; OPROC Manual Adj'!J494,'01. APC &amp; OPROC ETO'!J494)</f>
        <v>69</v>
      </c>
      <c r="K494" s="688">
        <f>IF('01. APC &amp; OPROC Manual Adj'!K494="-","-",
IF(ISNUMBER('01. APC &amp; OPROC Manual Adj'!K494),'01. APC &amp; OPROC Manual Adj'!K494*(1+VLOOKUP(LEFT($B494,2),'00. Adjustment factors'!$B$9:$M$51,K$1,FALSE)),
IF(ISNUMBER('01. APC &amp; OPROC ETO'!K494),'01. APC &amp; OPROC ETO'!K494*(1+VLOOKUP(LEFT($B494,2),'00. Adjustment factors'!$B$9:$M$51,K$1,FALSE)),"-")))</f>
        <v>202.64038284249659</v>
      </c>
      <c r="L494" s="688" t="str">
        <f>'01. APC &amp; OPROC ETO'!L494</f>
        <v>No</v>
      </c>
      <c r="M494" s="689" t="str">
        <f>'01. APC &amp; OPROC ETO'!M494</f>
        <v>-</v>
      </c>
      <c r="N494" s="688" t="str">
        <f>IF('01. APC &amp; OPROC Manual Adj'!N494="-","-",
IF(ISNUMBER('01. APC &amp; OPROC Manual Adj'!N494),'01. APC &amp; OPROC Manual Adj'!N494*(1+VLOOKUP(LEFT($B494,2),'00. Adjustment factors'!$B$9:$M$51,N$1,FALSE)),
IF(ISNUMBER('01. APC &amp; OPROC ETO'!N494),'01. APC &amp; OPROC ETO'!N494*(1+VLOOKUP(LEFT($B494,2),'00. Adjustment factors'!$B$9:$M$51,N$1,FALSE)),"-")))</f>
        <v>-</v>
      </c>
      <c r="O494" s="688" t="str">
        <f>'01. APC &amp; OPROC ETO'!O494</f>
        <v/>
      </c>
      <c r="P494" s="690" t="str">
        <f>'01. APC &amp; OPROC ETO'!P494</f>
        <v/>
      </c>
      <c r="S494" s="359"/>
      <c r="T494" s="359"/>
    </row>
    <row r="495" spans="2:20" x14ac:dyDescent="0.2">
      <c r="B495" s="687" t="s">
        <v>1221</v>
      </c>
      <c r="C495" s="636" t="s">
        <v>2388</v>
      </c>
      <c r="D495" s="691" t="str">
        <f>IF('01. APC &amp; OPROC Manual Adj'!D495="-","-",
IF(ISNUMBER('01. APC &amp; OPROC Manual Adj'!D495),'01. APC &amp; OPROC Manual Adj'!D495*(1+VLOOKUP(LEFT($B495,2),'00. Adjustment factors'!$B$9:$M$51,D$1,FALSE)),
IF(ISNUMBER('01. APC &amp; OPROC ETO'!D495),'01. APC &amp; OPROC ETO'!D495*(1+VLOOKUP(LEFT($B495,2),'00. Adjustment factors'!$B$9:$M$51,D$1,FALSE)),"-")))</f>
        <v>-</v>
      </c>
      <c r="E495" s="688">
        <f>IF('01. APC &amp; OPROC Manual Adj'!E495="-","-",
IF(ISNUMBER('01. APC &amp; OPROC Manual Adj'!E495),'01. APC &amp; OPROC Manual Adj'!E495*(1+VLOOKUP(LEFT($B495,2),'00. Adjustment factors'!$B$9:$M$51,E$1,FALSE)),
IF(ISNUMBER('01. APC &amp; OPROC ETO'!E495),'01. APC &amp; OPROC ETO'!E495*(1+VLOOKUP(LEFT($B495,2),'00. Adjustment factors'!$B$9:$M$51,E$1,FALSE)),"-")))</f>
        <v>6874.693705464063</v>
      </c>
      <c r="F495" s="688" t="str">
        <f>IF('01. APC &amp; OPROC Manual Adj'!F495="-","-",
IF(ISNUMBER('01. APC &amp; OPROC Manual Adj'!F495),'01. APC &amp; OPROC Manual Adj'!F495*(1+VLOOKUP(LEFT($B495,2),'00. Adjustment factors'!$B$9:$M$51,F$1,FALSE)),
IF(ISNUMBER('01. APC &amp; OPROC ETO'!F495),'01. APC &amp; OPROC ETO'!F495*(1+VLOOKUP(LEFT($B495,2),'00. Adjustment factors'!$B$9:$M$51,F$1,FALSE)),"-")))</f>
        <v>-</v>
      </c>
      <c r="G495" s="688" t="str">
        <f>IF('01. APC &amp; OPROC Manual Adj'!G495="-","-",
IF(ISNUMBER('01. APC &amp; OPROC Manual Adj'!G495),'01. APC &amp; OPROC Manual Adj'!G495*(1+VLOOKUP(LEFT($B495,2),'00. Adjustment factors'!$B$9:$M$51,G$1,FALSE)),
IF(ISNUMBER('01. APC &amp; OPROC ETO'!G495),'01. APC &amp; OPROC ETO'!G495*(1+VLOOKUP(LEFT($B495,2),'00. Adjustment factors'!$B$9:$M$51,G$1,FALSE)),"-")))</f>
        <v>-</v>
      </c>
      <c r="H495" s="688">
        <f>IF('01. APC &amp; OPROC Manual Adj'!H495&lt;&gt;"",'01. APC &amp; OPROC Manual Adj'!H495,'01. APC &amp; OPROC ETO'!H495)</f>
        <v>14</v>
      </c>
      <c r="I495" s="688">
        <f>IF('01. APC &amp; OPROC Manual Adj'!I495="-","-",
IF(ISNUMBER('01. APC &amp; OPROC Manual Adj'!I495),'01. APC &amp; OPROC Manual Adj'!I495*(1+VLOOKUP(LEFT($B495,2),'00. Adjustment factors'!$B$9:$M$51,I$1,FALSE)),
IF(ISNUMBER('01. APC &amp; OPROC ETO'!I495),'01. APC &amp; OPROC ETO'!I495*(1+VLOOKUP(LEFT($B495,2),'00. Adjustment factors'!$B$9:$M$51,I$1,FALSE)),"-")))</f>
        <v>7848.7952565640198</v>
      </c>
      <c r="J495" s="688">
        <f>IF('01. APC &amp; OPROC Manual Adj'!J495&lt;&gt;"",'01. APC &amp; OPROC Manual Adj'!J495,'01. APC &amp; OPROC ETO'!J495)</f>
        <v>37</v>
      </c>
      <c r="K495" s="688">
        <f>IF('01. APC &amp; OPROC Manual Adj'!K495="-","-",
IF(ISNUMBER('01. APC &amp; OPROC Manual Adj'!K495),'01. APC &amp; OPROC Manual Adj'!K495*(1+VLOOKUP(LEFT($B495,2),'00. Adjustment factors'!$B$9:$M$51,K$1,FALSE)),
IF(ISNUMBER('01. APC &amp; OPROC ETO'!K495),'01. APC &amp; OPROC ETO'!K495*(1+VLOOKUP(LEFT($B495,2),'00. Adjustment factors'!$B$9:$M$51,K$1,FALSE)),"-")))</f>
        <v>202.64038284249659</v>
      </c>
      <c r="L495" s="688" t="str">
        <f>'01. APC &amp; OPROC ETO'!L495</f>
        <v>No</v>
      </c>
      <c r="M495" s="689" t="str">
        <f>'01. APC &amp; OPROC ETO'!M495</f>
        <v>-</v>
      </c>
      <c r="N495" s="688" t="str">
        <f>IF('01. APC &amp; OPROC Manual Adj'!N495="-","-",
IF(ISNUMBER('01. APC &amp; OPROC Manual Adj'!N495),'01. APC &amp; OPROC Manual Adj'!N495*(1+VLOOKUP(LEFT($B495,2),'00. Adjustment factors'!$B$9:$M$51,N$1,FALSE)),
IF(ISNUMBER('01. APC &amp; OPROC ETO'!N495),'01. APC &amp; OPROC ETO'!N495*(1+VLOOKUP(LEFT($B495,2),'00. Adjustment factors'!$B$9:$M$51,N$1,FALSE)),"-")))</f>
        <v>-</v>
      </c>
      <c r="O495" s="688" t="str">
        <f>'01. APC &amp; OPROC ETO'!O495</f>
        <v/>
      </c>
      <c r="P495" s="690" t="str">
        <f>'01. APC &amp; OPROC ETO'!P495</f>
        <v/>
      </c>
      <c r="S495" s="359"/>
      <c r="T495" s="359"/>
    </row>
    <row r="496" spans="2:20" x14ac:dyDescent="0.2">
      <c r="B496" s="687" t="s">
        <v>1222</v>
      </c>
      <c r="C496" s="636" t="s">
        <v>2389</v>
      </c>
      <c r="D496" s="691" t="str">
        <f>IF('01. APC &amp; OPROC Manual Adj'!D496="-","-",
IF(ISNUMBER('01. APC &amp; OPROC Manual Adj'!D496),'01. APC &amp; OPROC Manual Adj'!D496*(1+VLOOKUP(LEFT($B496,2),'00. Adjustment factors'!$B$9:$M$51,D$1,FALSE)),
IF(ISNUMBER('01. APC &amp; OPROC ETO'!D496),'01. APC &amp; OPROC ETO'!D496*(1+VLOOKUP(LEFT($B496,2),'00. Adjustment factors'!$B$9:$M$51,D$1,FALSE)),"-")))</f>
        <v>-</v>
      </c>
      <c r="E496" s="688">
        <f>IF('01. APC &amp; OPROC Manual Adj'!E496="-","-",
IF(ISNUMBER('01. APC &amp; OPROC Manual Adj'!E496),'01. APC &amp; OPROC Manual Adj'!E496*(1+VLOOKUP(LEFT($B496,2),'00. Adjustment factors'!$B$9:$M$51,E$1,FALSE)),
IF(ISNUMBER('01. APC &amp; OPROC ETO'!E496),'01. APC &amp; OPROC ETO'!E496*(1+VLOOKUP(LEFT($B496,2),'00. Adjustment factors'!$B$9:$M$51,E$1,FALSE)),"-")))</f>
        <v>6638.5478748943769</v>
      </c>
      <c r="F496" s="688" t="str">
        <f>IF('01. APC &amp; OPROC Manual Adj'!F496="-","-",
IF(ISNUMBER('01. APC &amp; OPROC Manual Adj'!F496),'01. APC &amp; OPROC Manual Adj'!F496*(1+VLOOKUP(LEFT($B496,2),'00. Adjustment factors'!$B$9:$M$51,F$1,FALSE)),
IF(ISNUMBER('01. APC &amp; OPROC ETO'!F496),'01. APC &amp; OPROC ETO'!F496*(1+VLOOKUP(LEFT($B496,2),'00. Adjustment factors'!$B$9:$M$51,F$1,FALSE)),"-")))</f>
        <v>-</v>
      </c>
      <c r="G496" s="688" t="str">
        <f>IF('01. APC &amp; OPROC Manual Adj'!G496="-","-",
IF(ISNUMBER('01. APC &amp; OPROC Manual Adj'!G496),'01. APC &amp; OPROC Manual Adj'!G496*(1+VLOOKUP(LEFT($B496,2),'00. Adjustment factors'!$B$9:$M$51,G$1,FALSE)),
IF(ISNUMBER('01. APC &amp; OPROC ETO'!G496),'01. APC &amp; OPROC ETO'!G496*(1+VLOOKUP(LEFT($B496,2),'00. Adjustment factors'!$B$9:$M$51,G$1,FALSE)),"-")))</f>
        <v>-</v>
      </c>
      <c r="H496" s="688">
        <f>IF('01. APC &amp; OPROC Manual Adj'!H496&lt;&gt;"",'01. APC &amp; OPROC Manual Adj'!H496,'01. APC &amp; OPROC ETO'!H496)</f>
        <v>19</v>
      </c>
      <c r="I496" s="688">
        <f>IF('01. APC &amp; OPROC Manual Adj'!I496="-","-",
IF(ISNUMBER('01. APC &amp; OPROC Manual Adj'!I496),'01. APC &amp; OPROC Manual Adj'!I496*(1+VLOOKUP(LEFT($B496,2),'00. Adjustment factors'!$B$9:$M$51,I$1,FALSE)),
IF(ISNUMBER('01. APC &amp; OPROC ETO'!I496),'01. APC &amp; OPROC ETO'!I496*(1+VLOOKUP(LEFT($B496,2),'00. Adjustment factors'!$B$9:$M$51,I$1,FALSE)),"-")))</f>
        <v>8586.7509770942906</v>
      </c>
      <c r="J496" s="688">
        <f>IF('01. APC &amp; OPROC Manual Adj'!J496&lt;&gt;"",'01. APC &amp; OPROC Manual Adj'!J496,'01. APC &amp; OPROC ETO'!J496)</f>
        <v>49</v>
      </c>
      <c r="K496" s="688">
        <f>IF('01. APC &amp; OPROC Manual Adj'!K496="-","-",
IF(ISNUMBER('01. APC &amp; OPROC Manual Adj'!K496),'01. APC &amp; OPROC Manual Adj'!K496*(1+VLOOKUP(LEFT($B496,2),'00. Adjustment factors'!$B$9:$M$51,K$1,FALSE)),
IF(ISNUMBER('01. APC &amp; OPROC ETO'!K496),'01. APC &amp; OPROC ETO'!K496*(1+VLOOKUP(LEFT($B496,2),'00. Adjustment factors'!$B$9:$M$51,K$1,FALSE)),"-")))</f>
        <v>202.64038284249659</v>
      </c>
      <c r="L496" s="688" t="str">
        <f>'01. APC &amp; OPROC ETO'!L496</f>
        <v>No</v>
      </c>
      <c r="M496" s="689" t="str">
        <f>'01. APC &amp; OPROC ETO'!M496</f>
        <v>-</v>
      </c>
      <c r="N496" s="688" t="str">
        <f>IF('01. APC &amp; OPROC Manual Adj'!N496="-","-",
IF(ISNUMBER('01. APC &amp; OPROC Manual Adj'!N496),'01. APC &amp; OPROC Manual Adj'!N496*(1+VLOOKUP(LEFT($B496,2),'00. Adjustment factors'!$B$9:$M$51,N$1,FALSE)),
IF(ISNUMBER('01. APC &amp; OPROC ETO'!N496),'01. APC &amp; OPROC ETO'!N496*(1+VLOOKUP(LEFT($B496,2),'00. Adjustment factors'!$B$9:$M$51,N$1,FALSE)),"-")))</f>
        <v>-</v>
      </c>
      <c r="O496" s="688" t="str">
        <f>'01. APC &amp; OPROC ETO'!O496</f>
        <v/>
      </c>
      <c r="P496" s="690" t="str">
        <f>'01. APC &amp; OPROC ETO'!P496</f>
        <v/>
      </c>
      <c r="S496" s="359"/>
      <c r="T496" s="359"/>
    </row>
    <row r="497" spans="2:20" x14ac:dyDescent="0.2">
      <c r="B497" s="687" t="s">
        <v>1223</v>
      </c>
      <c r="C497" s="636" t="s">
        <v>2390</v>
      </c>
      <c r="D497" s="691" t="str">
        <f>IF('01. APC &amp; OPROC Manual Adj'!D497="-","-",
IF(ISNUMBER('01. APC &amp; OPROC Manual Adj'!D497),'01. APC &amp; OPROC Manual Adj'!D497*(1+VLOOKUP(LEFT($B497,2),'00. Adjustment factors'!$B$9:$M$51,D$1,FALSE)),
IF(ISNUMBER('01. APC &amp; OPROC ETO'!D497),'01. APC &amp; OPROC ETO'!D497*(1+VLOOKUP(LEFT($B497,2),'00. Adjustment factors'!$B$9:$M$51,D$1,FALSE)),"-")))</f>
        <v>-</v>
      </c>
      <c r="E497" s="688">
        <f>IF('01. APC &amp; OPROC Manual Adj'!E497="-","-",
IF(ISNUMBER('01. APC &amp; OPROC Manual Adj'!E497),'01. APC &amp; OPROC Manual Adj'!E497*(1+VLOOKUP(LEFT($B497,2),'00. Adjustment factors'!$B$9:$M$51,E$1,FALSE)),
IF(ISNUMBER('01. APC &amp; OPROC ETO'!E497),'01. APC &amp; OPROC ETO'!E497*(1+VLOOKUP(LEFT($B497,2),'00. Adjustment factors'!$B$9:$M$51,E$1,FALSE)),"-")))</f>
        <v>5586.0703369243083</v>
      </c>
      <c r="F497" s="688" t="str">
        <f>IF('01. APC &amp; OPROC Manual Adj'!F497="-","-",
IF(ISNUMBER('01. APC &amp; OPROC Manual Adj'!F497),'01. APC &amp; OPROC Manual Adj'!F497*(1+VLOOKUP(LEFT($B497,2),'00. Adjustment factors'!$B$9:$M$51,F$1,FALSE)),
IF(ISNUMBER('01. APC &amp; OPROC ETO'!F497),'01. APC &amp; OPROC ETO'!F497*(1+VLOOKUP(LEFT($B497,2),'00. Adjustment factors'!$B$9:$M$51,F$1,FALSE)),"-")))</f>
        <v>-</v>
      </c>
      <c r="G497" s="688" t="str">
        <f>IF('01. APC &amp; OPROC Manual Adj'!G497="-","-",
IF(ISNUMBER('01. APC &amp; OPROC Manual Adj'!G497),'01. APC &amp; OPROC Manual Adj'!G497*(1+VLOOKUP(LEFT($B497,2),'00. Adjustment factors'!$B$9:$M$51,G$1,FALSE)),
IF(ISNUMBER('01. APC &amp; OPROC ETO'!G497),'01. APC &amp; OPROC ETO'!G497*(1+VLOOKUP(LEFT($B497,2),'00. Adjustment factors'!$B$9:$M$51,G$1,FALSE)),"-")))</f>
        <v>-</v>
      </c>
      <c r="H497" s="688">
        <f>IF('01. APC &amp; OPROC Manual Adj'!H497&lt;&gt;"",'01. APC &amp; OPROC Manual Adj'!H497,'01. APC &amp; OPROC ETO'!H497)</f>
        <v>14</v>
      </c>
      <c r="I497" s="688">
        <f>IF('01. APC &amp; OPROC Manual Adj'!I497="-","-",
IF(ISNUMBER('01. APC &amp; OPROC Manual Adj'!I497),'01. APC &amp; OPROC Manual Adj'!I497*(1+VLOOKUP(LEFT($B497,2),'00. Adjustment factors'!$B$9:$M$51,I$1,FALSE)),
IF(ISNUMBER('01. APC &amp; OPROC ETO'!I497),'01. APC &amp; OPROC ETO'!I497*(1+VLOOKUP(LEFT($B497,2),'00. Adjustment factors'!$B$9:$M$51,I$1,FALSE)),"-")))</f>
        <v>5727.5542612742502</v>
      </c>
      <c r="J497" s="688">
        <f>IF('01. APC &amp; OPROC Manual Adj'!J497&lt;&gt;"",'01. APC &amp; OPROC Manual Adj'!J497,'01. APC &amp; OPROC ETO'!J497)</f>
        <v>26</v>
      </c>
      <c r="K497" s="688">
        <f>IF('01. APC &amp; OPROC Manual Adj'!K497="-","-",
IF(ISNUMBER('01. APC &amp; OPROC Manual Adj'!K497),'01. APC &amp; OPROC Manual Adj'!K497*(1+VLOOKUP(LEFT($B497,2),'00. Adjustment factors'!$B$9:$M$51,K$1,FALSE)),
IF(ISNUMBER('01. APC &amp; OPROC ETO'!K497),'01. APC &amp; OPROC ETO'!K497*(1+VLOOKUP(LEFT($B497,2),'00. Adjustment factors'!$B$9:$M$51,K$1,FALSE)),"-")))</f>
        <v>202.64038284249659</v>
      </c>
      <c r="L497" s="688" t="str">
        <f>'01. APC &amp; OPROC ETO'!L497</f>
        <v>No</v>
      </c>
      <c r="M497" s="689" t="str">
        <f>'01. APC &amp; OPROC ETO'!M497</f>
        <v>-</v>
      </c>
      <c r="N497" s="688" t="str">
        <f>IF('01. APC &amp; OPROC Manual Adj'!N497="-","-",
IF(ISNUMBER('01. APC &amp; OPROC Manual Adj'!N497),'01. APC &amp; OPROC Manual Adj'!N497*(1+VLOOKUP(LEFT($B497,2),'00. Adjustment factors'!$B$9:$M$51,N$1,FALSE)),
IF(ISNUMBER('01. APC &amp; OPROC ETO'!N497),'01. APC &amp; OPROC ETO'!N497*(1+VLOOKUP(LEFT($B497,2),'00. Adjustment factors'!$B$9:$M$51,N$1,FALSE)),"-")))</f>
        <v>-</v>
      </c>
      <c r="O497" s="688" t="str">
        <f>'01. APC &amp; OPROC ETO'!O497</f>
        <v/>
      </c>
      <c r="P497" s="690" t="str">
        <f>'01. APC &amp; OPROC ETO'!P497</f>
        <v/>
      </c>
      <c r="S497" s="359"/>
      <c r="T497" s="359"/>
    </row>
    <row r="498" spans="2:20" x14ac:dyDescent="0.2">
      <c r="B498" s="687" t="s">
        <v>1224</v>
      </c>
      <c r="C498" s="636" t="s">
        <v>2391</v>
      </c>
      <c r="D498" s="691" t="str">
        <f>IF('01. APC &amp; OPROC Manual Adj'!D498="-","-",
IF(ISNUMBER('01. APC &amp; OPROC Manual Adj'!D498),'01. APC &amp; OPROC Manual Adj'!D498*(1+VLOOKUP(LEFT($B498,2),'00. Adjustment factors'!$B$9:$M$51,D$1,FALSE)),
IF(ISNUMBER('01. APC &amp; OPROC ETO'!D498),'01. APC &amp; OPROC ETO'!D498*(1+VLOOKUP(LEFT($B498,2),'00. Adjustment factors'!$B$9:$M$51,D$1,FALSE)),"-")))</f>
        <v>-</v>
      </c>
      <c r="E498" s="688">
        <f>IF('01. APC &amp; OPROC Manual Adj'!E498="-","-",
IF(ISNUMBER('01. APC &amp; OPROC Manual Adj'!E498),'01. APC &amp; OPROC Manual Adj'!E498*(1+VLOOKUP(LEFT($B498,2),'00. Adjustment factors'!$B$9:$M$51,E$1,FALSE)),
IF(ISNUMBER('01. APC &amp; OPROC ETO'!E498),'01. APC &amp; OPROC ETO'!E498*(1+VLOOKUP(LEFT($B498,2),'00. Adjustment factors'!$B$9:$M$51,E$1,FALSE)),"-")))</f>
        <v>4487.7886507833955</v>
      </c>
      <c r="F498" s="688" t="str">
        <f>IF('01. APC &amp; OPROC Manual Adj'!F498="-","-",
IF(ISNUMBER('01. APC &amp; OPROC Manual Adj'!F498),'01. APC &amp; OPROC Manual Adj'!F498*(1+VLOOKUP(LEFT($B498,2),'00. Adjustment factors'!$B$9:$M$51,F$1,FALSE)),
IF(ISNUMBER('01. APC &amp; OPROC ETO'!F498),'01. APC &amp; OPROC ETO'!F498*(1+VLOOKUP(LEFT($B498,2),'00. Adjustment factors'!$B$9:$M$51,F$1,FALSE)),"-")))</f>
        <v>-</v>
      </c>
      <c r="G498" s="688" t="str">
        <f>IF('01. APC &amp; OPROC Manual Adj'!G498="-","-",
IF(ISNUMBER('01. APC &amp; OPROC Manual Adj'!G498),'01. APC &amp; OPROC Manual Adj'!G498*(1+VLOOKUP(LEFT($B498,2),'00. Adjustment factors'!$B$9:$M$51,G$1,FALSE)),
IF(ISNUMBER('01. APC &amp; OPROC ETO'!G498),'01. APC &amp; OPROC ETO'!G498*(1+VLOOKUP(LEFT($B498,2),'00. Adjustment factors'!$B$9:$M$51,G$1,FALSE)),"-")))</f>
        <v>-</v>
      </c>
      <c r="H498" s="688">
        <f>IF('01. APC &amp; OPROC Manual Adj'!H498&lt;&gt;"",'01. APC &amp; OPROC Manual Adj'!H498,'01. APC &amp; OPROC ETO'!H498)</f>
        <v>20</v>
      </c>
      <c r="I498" s="688">
        <f>IF('01. APC &amp; OPROC Manual Adj'!I498="-","-",
IF(ISNUMBER('01. APC &amp; OPROC Manual Adj'!I498),'01. APC &amp; OPROC Manual Adj'!I498*(1+VLOOKUP(LEFT($B498,2),'00. Adjustment factors'!$B$9:$M$51,I$1,FALSE)),
IF(ISNUMBER('01. APC &amp; OPROC ETO'!I498),'01. APC &amp; OPROC ETO'!I498*(1+VLOOKUP(LEFT($B498,2),'00. Adjustment factors'!$B$9:$M$51,I$1,FALSE)),"-")))</f>
        <v>7028.3920693262298</v>
      </c>
      <c r="J498" s="688">
        <f>IF('01. APC &amp; OPROC Manual Adj'!J498&lt;&gt;"",'01. APC &amp; OPROC Manual Adj'!J498,'01. APC &amp; OPROC ETO'!J498)</f>
        <v>48</v>
      </c>
      <c r="K498" s="688">
        <f>IF('01. APC &amp; OPROC Manual Adj'!K498="-","-",
IF(ISNUMBER('01. APC &amp; OPROC Manual Adj'!K498),'01. APC &amp; OPROC Manual Adj'!K498*(1+VLOOKUP(LEFT($B498,2),'00. Adjustment factors'!$B$9:$M$51,K$1,FALSE)),
IF(ISNUMBER('01. APC &amp; OPROC ETO'!K498),'01. APC &amp; OPROC ETO'!K498*(1+VLOOKUP(LEFT($B498,2),'00. Adjustment factors'!$B$9:$M$51,K$1,FALSE)),"-")))</f>
        <v>202.64038284249659</v>
      </c>
      <c r="L498" s="688" t="str">
        <f>'01. APC &amp; OPROC ETO'!L498</f>
        <v>No</v>
      </c>
      <c r="M498" s="689" t="str">
        <f>'01. APC &amp; OPROC ETO'!M498</f>
        <v>-</v>
      </c>
      <c r="N498" s="688" t="str">
        <f>IF('01. APC &amp; OPROC Manual Adj'!N498="-","-",
IF(ISNUMBER('01. APC &amp; OPROC Manual Adj'!N498),'01. APC &amp; OPROC Manual Adj'!N498*(1+VLOOKUP(LEFT($B498,2),'00. Adjustment factors'!$B$9:$M$51,N$1,FALSE)),
IF(ISNUMBER('01. APC &amp; OPROC ETO'!N498),'01. APC &amp; OPROC ETO'!N498*(1+VLOOKUP(LEFT($B498,2),'00. Adjustment factors'!$B$9:$M$51,N$1,FALSE)),"-")))</f>
        <v>-</v>
      </c>
      <c r="O498" s="688" t="str">
        <f>'01. APC &amp; OPROC ETO'!O498</f>
        <v/>
      </c>
      <c r="P498" s="690" t="str">
        <f>'01. APC &amp; OPROC ETO'!P498</f>
        <v/>
      </c>
      <c r="S498" s="359"/>
      <c r="T498" s="359"/>
    </row>
    <row r="499" spans="2:20" x14ac:dyDescent="0.2">
      <c r="B499" s="687" t="s">
        <v>1225</v>
      </c>
      <c r="C499" s="636" t="s">
        <v>2392</v>
      </c>
      <c r="D499" s="691" t="str">
        <f>IF('01. APC &amp; OPROC Manual Adj'!D499="-","-",
IF(ISNUMBER('01. APC &amp; OPROC Manual Adj'!D499),'01. APC &amp; OPROC Manual Adj'!D499*(1+VLOOKUP(LEFT($B499,2),'00. Adjustment factors'!$B$9:$M$51,D$1,FALSE)),
IF(ISNUMBER('01. APC &amp; OPROC ETO'!D499),'01. APC &amp; OPROC ETO'!D499*(1+VLOOKUP(LEFT($B499,2),'00. Adjustment factors'!$B$9:$M$51,D$1,FALSE)),"-")))</f>
        <v>-</v>
      </c>
      <c r="E499" s="688">
        <f>IF('01. APC &amp; OPROC Manual Adj'!E499="-","-",
IF(ISNUMBER('01. APC &amp; OPROC Manual Adj'!E499),'01. APC &amp; OPROC Manual Adj'!E499*(1+VLOOKUP(LEFT($B499,2),'00. Adjustment factors'!$B$9:$M$51,E$1,FALSE)),
IF(ISNUMBER('01. APC &amp; OPROC ETO'!E499),'01. APC &amp; OPROC ETO'!E499*(1+VLOOKUP(LEFT($B499,2),'00. Adjustment factors'!$B$9:$M$51,E$1,FALSE)),"-")))</f>
        <v>2800.1602581776187</v>
      </c>
      <c r="F499" s="688" t="str">
        <f>IF('01. APC &amp; OPROC Manual Adj'!F499="-","-",
IF(ISNUMBER('01. APC &amp; OPROC Manual Adj'!F499),'01. APC &amp; OPROC Manual Adj'!F499*(1+VLOOKUP(LEFT($B499,2),'00. Adjustment factors'!$B$9:$M$51,F$1,FALSE)),
IF(ISNUMBER('01. APC &amp; OPROC ETO'!F499),'01. APC &amp; OPROC ETO'!F499*(1+VLOOKUP(LEFT($B499,2),'00. Adjustment factors'!$B$9:$M$51,F$1,FALSE)),"-")))</f>
        <v>-</v>
      </c>
      <c r="G499" s="688" t="str">
        <f>IF('01. APC &amp; OPROC Manual Adj'!G499="-","-",
IF(ISNUMBER('01. APC &amp; OPROC Manual Adj'!G499),'01. APC &amp; OPROC Manual Adj'!G499*(1+VLOOKUP(LEFT($B499,2),'00. Adjustment factors'!$B$9:$M$51,G$1,FALSE)),
IF(ISNUMBER('01. APC &amp; OPROC ETO'!G499),'01. APC &amp; OPROC ETO'!G499*(1+VLOOKUP(LEFT($B499,2),'00. Adjustment factors'!$B$9:$M$51,G$1,FALSE)),"-")))</f>
        <v>-</v>
      </c>
      <c r="H499" s="688">
        <f>IF('01. APC &amp; OPROC Manual Adj'!H499&lt;&gt;"",'01. APC &amp; OPROC Manual Adj'!H499,'01. APC &amp; OPROC ETO'!H499)</f>
        <v>15</v>
      </c>
      <c r="I499" s="688">
        <f>IF('01. APC &amp; OPROC Manual Adj'!I499="-","-",
IF(ISNUMBER('01. APC &amp; OPROC Manual Adj'!I499),'01. APC &amp; OPROC Manual Adj'!I499*(1+VLOOKUP(LEFT($B499,2),'00. Adjustment factors'!$B$9:$M$51,I$1,FALSE)),
IF(ISNUMBER('01. APC &amp; OPROC ETO'!I499),'01. APC &amp; OPROC ETO'!I499*(1+VLOOKUP(LEFT($B499,2),'00. Adjustment factors'!$B$9:$M$51,I$1,FALSE)),"-")))</f>
        <v>3858.7450159037999</v>
      </c>
      <c r="J499" s="688">
        <f>IF('01. APC &amp; OPROC Manual Adj'!J499&lt;&gt;"",'01. APC &amp; OPROC Manual Adj'!J499,'01. APC &amp; OPROC ETO'!J499)</f>
        <v>20</v>
      </c>
      <c r="K499" s="688">
        <f>IF('01. APC &amp; OPROC Manual Adj'!K499="-","-",
IF(ISNUMBER('01. APC &amp; OPROC Manual Adj'!K499),'01. APC &amp; OPROC Manual Adj'!K499*(1+VLOOKUP(LEFT($B499,2),'00. Adjustment factors'!$B$9:$M$51,K$1,FALSE)),
IF(ISNUMBER('01. APC &amp; OPROC ETO'!K499),'01. APC &amp; OPROC ETO'!K499*(1+VLOOKUP(LEFT($B499,2),'00. Adjustment factors'!$B$9:$M$51,K$1,FALSE)),"-")))</f>
        <v>202.64038284249659</v>
      </c>
      <c r="L499" s="688" t="str">
        <f>'01. APC &amp; OPROC ETO'!L499</f>
        <v>No</v>
      </c>
      <c r="M499" s="689" t="str">
        <f>'01. APC &amp; OPROC ETO'!M499</f>
        <v>-</v>
      </c>
      <c r="N499" s="688" t="str">
        <f>IF('01. APC &amp; OPROC Manual Adj'!N499="-","-",
IF(ISNUMBER('01. APC &amp; OPROC Manual Adj'!N499),'01. APC &amp; OPROC Manual Adj'!N499*(1+VLOOKUP(LEFT($B499,2),'00. Adjustment factors'!$B$9:$M$51,N$1,FALSE)),
IF(ISNUMBER('01. APC &amp; OPROC ETO'!N499),'01. APC &amp; OPROC ETO'!N499*(1+VLOOKUP(LEFT($B499,2),'00. Adjustment factors'!$B$9:$M$51,N$1,FALSE)),"-")))</f>
        <v>-</v>
      </c>
      <c r="O499" s="688" t="str">
        <f>'01. APC &amp; OPROC ETO'!O499</f>
        <v/>
      </c>
      <c r="P499" s="690" t="str">
        <f>'01. APC &amp; OPROC ETO'!P499</f>
        <v/>
      </c>
      <c r="S499" s="359"/>
      <c r="T499" s="359"/>
    </row>
    <row r="500" spans="2:20" x14ac:dyDescent="0.2">
      <c r="B500" s="687" t="s">
        <v>1226</v>
      </c>
      <c r="C500" s="636" t="s">
        <v>2393</v>
      </c>
      <c r="D500" s="691" t="str">
        <f>IF('01. APC &amp; OPROC Manual Adj'!D500="-","-",
IF(ISNUMBER('01. APC &amp; OPROC Manual Adj'!D500),'01. APC &amp; OPROC Manual Adj'!D500*(1+VLOOKUP(LEFT($B500,2),'00. Adjustment factors'!$B$9:$M$51,D$1,FALSE)),
IF(ISNUMBER('01. APC &amp; OPROC ETO'!D500),'01. APC &amp; OPROC ETO'!D500*(1+VLOOKUP(LEFT($B500,2),'00. Adjustment factors'!$B$9:$M$51,D$1,FALSE)),"-")))</f>
        <v>-</v>
      </c>
      <c r="E500" s="688">
        <f>IF('01. APC &amp; OPROC Manual Adj'!E500="-","-",
IF(ISNUMBER('01. APC &amp; OPROC Manual Adj'!E500),'01. APC &amp; OPROC Manual Adj'!E500*(1+VLOOKUP(LEFT($B500,2),'00. Adjustment factors'!$B$9:$M$51,E$1,FALSE)),
IF(ISNUMBER('01. APC &amp; OPROC ETO'!E500),'01. APC &amp; OPROC ETO'!E500*(1+VLOOKUP(LEFT($B500,2),'00. Adjustment factors'!$B$9:$M$51,E$1,FALSE)),"-")))</f>
        <v>3839.4054866761098</v>
      </c>
      <c r="F500" s="688" t="str">
        <f>IF('01. APC &amp; OPROC Manual Adj'!F500="-","-",
IF(ISNUMBER('01. APC &amp; OPROC Manual Adj'!F500),'01. APC &amp; OPROC Manual Adj'!F500*(1+VLOOKUP(LEFT($B500,2),'00. Adjustment factors'!$B$9:$M$51,F$1,FALSE)),
IF(ISNUMBER('01. APC &amp; OPROC ETO'!F500),'01. APC &amp; OPROC ETO'!F500*(1+VLOOKUP(LEFT($B500,2),'00. Adjustment factors'!$B$9:$M$51,F$1,FALSE)),"-")))</f>
        <v>-</v>
      </c>
      <c r="G500" s="688" t="str">
        <f>IF('01. APC &amp; OPROC Manual Adj'!G500="-","-",
IF(ISNUMBER('01. APC &amp; OPROC Manual Adj'!G500),'01. APC &amp; OPROC Manual Adj'!G500*(1+VLOOKUP(LEFT($B500,2),'00. Adjustment factors'!$B$9:$M$51,G$1,FALSE)),
IF(ISNUMBER('01. APC &amp; OPROC ETO'!G500),'01. APC &amp; OPROC ETO'!G500*(1+VLOOKUP(LEFT($B500,2),'00. Adjustment factors'!$B$9:$M$51,G$1,FALSE)),"-")))</f>
        <v>-</v>
      </c>
      <c r="H500" s="688">
        <f>IF('01. APC &amp; OPROC Manual Adj'!H500&lt;&gt;"",'01. APC &amp; OPROC Manual Adj'!H500,'01. APC &amp; OPROC ETO'!H500)</f>
        <v>16</v>
      </c>
      <c r="I500" s="688">
        <f>IF('01. APC &amp; OPROC Manual Adj'!I500="-","-",
IF(ISNUMBER('01. APC &amp; OPROC Manual Adj'!I500),'01. APC &amp; OPROC Manual Adj'!I500*(1+VLOOKUP(LEFT($B500,2),'00. Adjustment factors'!$B$9:$M$51,I$1,FALSE)),
IF(ISNUMBER('01. APC &amp; OPROC ETO'!I500),'01. APC &amp; OPROC ETO'!I500*(1+VLOOKUP(LEFT($B500,2),'00. Adjustment factors'!$B$9:$M$51,I$1,FALSE)),"-")))</f>
        <v>5467.9974216394648</v>
      </c>
      <c r="J500" s="688">
        <f>IF('01. APC &amp; OPROC Manual Adj'!J500&lt;&gt;"",'01. APC &amp; OPROC Manual Adj'!J500,'01. APC &amp; OPROC ETO'!J500)</f>
        <v>33</v>
      </c>
      <c r="K500" s="688">
        <f>IF('01. APC &amp; OPROC Manual Adj'!K500="-","-",
IF(ISNUMBER('01. APC &amp; OPROC Manual Adj'!K500),'01. APC &amp; OPROC Manual Adj'!K500*(1+VLOOKUP(LEFT($B500,2),'00. Adjustment factors'!$B$9:$M$51,K$1,FALSE)),
IF(ISNUMBER('01. APC &amp; OPROC ETO'!K500),'01. APC &amp; OPROC ETO'!K500*(1+VLOOKUP(LEFT($B500,2),'00. Adjustment factors'!$B$9:$M$51,K$1,FALSE)),"-")))</f>
        <v>202.64038284249659</v>
      </c>
      <c r="L500" s="688" t="str">
        <f>'01. APC &amp; OPROC ETO'!L500</f>
        <v>No</v>
      </c>
      <c r="M500" s="689" t="str">
        <f>'01. APC &amp; OPROC ETO'!M500</f>
        <v>-</v>
      </c>
      <c r="N500" s="688" t="str">
        <f>IF('01. APC &amp; OPROC Manual Adj'!N500="-","-",
IF(ISNUMBER('01. APC &amp; OPROC Manual Adj'!N500),'01. APC &amp; OPROC Manual Adj'!N500*(1+VLOOKUP(LEFT($B500,2),'00. Adjustment factors'!$B$9:$M$51,N$1,FALSE)),
IF(ISNUMBER('01. APC &amp; OPROC ETO'!N500),'01. APC &amp; OPROC ETO'!N500*(1+VLOOKUP(LEFT($B500,2),'00. Adjustment factors'!$B$9:$M$51,N$1,FALSE)),"-")))</f>
        <v>-</v>
      </c>
      <c r="O500" s="688" t="str">
        <f>'01. APC &amp; OPROC ETO'!O500</f>
        <v/>
      </c>
      <c r="P500" s="690" t="str">
        <f>'01. APC &amp; OPROC ETO'!P500</f>
        <v/>
      </c>
      <c r="S500" s="359"/>
      <c r="T500" s="359"/>
    </row>
    <row r="501" spans="2:20" x14ac:dyDescent="0.2">
      <c r="B501" s="687" t="s">
        <v>1227</v>
      </c>
      <c r="C501" s="636" t="s">
        <v>2394</v>
      </c>
      <c r="D501" s="691" t="str">
        <f>IF('01. APC &amp; OPROC Manual Adj'!D501="-","-",
IF(ISNUMBER('01. APC &amp; OPROC Manual Adj'!D501),'01. APC &amp; OPROC Manual Adj'!D501*(1+VLOOKUP(LEFT($B501,2),'00. Adjustment factors'!$B$9:$M$51,D$1,FALSE)),
IF(ISNUMBER('01. APC &amp; OPROC ETO'!D501),'01. APC &amp; OPROC ETO'!D501*(1+VLOOKUP(LEFT($B501,2),'00. Adjustment factors'!$B$9:$M$51,D$1,FALSE)),"-")))</f>
        <v>-</v>
      </c>
      <c r="E501" s="688">
        <f>IF('01. APC &amp; OPROC Manual Adj'!E501="-","-",
IF(ISNUMBER('01. APC &amp; OPROC Manual Adj'!E501),'01. APC &amp; OPROC Manual Adj'!E501*(1+VLOOKUP(LEFT($B501,2),'00. Adjustment factors'!$B$9:$M$51,E$1,FALSE)),
IF(ISNUMBER('01. APC &amp; OPROC ETO'!E501),'01. APC &amp; OPROC ETO'!E501*(1+VLOOKUP(LEFT($B501,2),'00. Adjustment factors'!$B$9:$M$51,E$1,FALSE)),"-")))</f>
        <v>2716.694921510747</v>
      </c>
      <c r="F501" s="688" t="str">
        <f>IF('01. APC &amp; OPROC Manual Adj'!F501="-","-",
IF(ISNUMBER('01. APC &amp; OPROC Manual Adj'!F501),'01. APC &amp; OPROC Manual Adj'!F501*(1+VLOOKUP(LEFT($B501,2),'00. Adjustment factors'!$B$9:$M$51,F$1,FALSE)),
IF(ISNUMBER('01. APC &amp; OPROC ETO'!F501),'01. APC &amp; OPROC ETO'!F501*(1+VLOOKUP(LEFT($B501,2),'00. Adjustment factors'!$B$9:$M$51,F$1,FALSE)),"-")))</f>
        <v>-</v>
      </c>
      <c r="G501" s="688" t="str">
        <f>IF('01. APC &amp; OPROC Manual Adj'!G501="-","-",
IF(ISNUMBER('01. APC &amp; OPROC Manual Adj'!G501),'01. APC &amp; OPROC Manual Adj'!G501*(1+VLOOKUP(LEFT($B501,2),'00. Adjustment factors'!$B$9:$M$51,G$1,FALSE)),
IF(ISNUMBER('01. APC &amp; OPROC ETO'!G501),'01. APC &amp; OPROC ETO'!G501*(1+VLOOKUP(LEFT($B501,2),'00. Adjustment factors'!$B$9:$M$51,G$1,FALSE)),"-")))</f>
        <v>-</v>
      </c>
      <c r="H501" s="688">
        <f>IF('01. APC &amp; OPROC Manual Adj'!H501&lt;&gt;"",'01. APC &amp; OPROC Manual Adj'!H501,'01. APC &amp; OPROC ETO'!H501)</f>
        <v>9</v>
      </c>
      <c r="I501" s="688">
        <f>IF('01. APC &amp; OPROC Manual Adj'!I501="-","-",
IF(ISNUMBER('01. APC &amp; OPROC Manual Adj'!I501),'01. APC &amp; OPROC Manual Adj'!I501*(1+VLOOKUP(LEFT($B501,2),'00. Adjustment factors'!$B$9:$M$51,I$1,FALSE)),
IF(ISNUMBER('01. APC &amp; OPROC ETO'!I501),'01. APC &amp; OPROC ETO'!I501*(1+VLOOKUP(LEFT($B501,2),'00. Adjustment factors'!$B$9:$M$51,I$1,FALSE)),"-")))</f>
        <v>3728.4576611067314</v>
      </c>
      <c r="J501" s="688">
        <f>IF('01. APC &amp; OPROC Manual Adj'!J501&lt;&gt;"",'01. APC &amp; OPROC Manual Adj'!J501,'01. APC &amp; OPROC ETO'!J501)</f>
        <v>17</v>
      </c>
      <c r="K501" s="688">
        <f>IF('01. APC &amp; OPROC Manual Adj'!K501="-","-",
IF(ISNUMBER('01. APC &amp; OPROC Manual Adj'!K501),'01. APC &amp; OPROC Manual Adj'!K501*(1+VLOOKUP(LEFT($B501,2),'00. Adjustment factors'!$B$9:$M$51,K$1,FALSE)),
IF(ISNUMBER('01. APC &amp; OPROC ETO'!K501),'01. APC &amp; OPROC ETO'!K501*(1+VLOOKUP(LEFT($B501,2),'00. Adjustment factors'!$B$9:$M$51,K$1,FALSE)),"-")))</f>
        <v>202.64038284249659</v>
      </c>
      <c r="L501" s="688" t="str">
        <f>'01. APC &amp; OPROC ETO'!L501</f>
        <v>No</v>
      </c>
      <c r="M501" s="689" t="str">
        <f>'01. APC &amp; OPROC ETO'!M501</f>
        <v>-</v>
      </c>
      <c r="N501" s="688" t="str">
        <f>IF('01. APC &amp; OPROC Manual Adj'!N501="-","-",
IF(ISNUMBER('01. APC &amp; OPROC Manual Adj'!N501),'01. APC &amp; OPROC Manual Adj'!N501*(1+VLOOKUP(LEFT($B501,2),'00. Adjustment factors'!$B$9:$M$51,N$1,FALSE)),
IF(ISNUMBER('01. APC &amp; OPROC ETO'!N501),'01. APC &amp; OPROC ETO'!N501*(1+VLOOKUP(LEFT($B501,2),'00. Adjustment factors'!$B$9:$M$51,N$1,FALSE)),"-")))</f>
        <v>-</v>
      </c>
      <c r="O501" s="688" t="str">
        <f>'01. APC &amp; OPROC ETO'!O501</f>
        <v/>
      </c>
      <c r="P501" s="690" t="str">
        <f>'01. APC &amp; OPROC ETO'!P501</f>
        <v/>
      </c>
      <c r="S501" s="359"/>
      <c r="T501" s="359"/>
    </row>
    <row r="502" spans="2:20" x14ac:dyDescent="0.2">
      <c r="B502" s="687" t="s">
        <v>1228</v>
      </c>
      <c r="C502" s="636" t="s">
        <v>2395</v>
      </c>
      <c r="D502" s="691" t="str">
        <f>IF('01. APC &amp; OPROC Manual Adj'!D502="-","-",
IF(ISNUMBER('01. APC &amp; OPROC Manual Adj'!D502),'01. APC &amp; OPROC Manual Adj'!D502*(1+VLOOKUP(LEFT($B502,2),'00. Adjustment factors'!$B$9:$M$51,D$1,FALSE)),
IF(ISNUMBER('01. APC &amp; OPROC ETO'!D502),'01. APC &amp; OPROC ETO'!D502*(1+VLOOKUP(LEFT($B502,2),'00. Adjustment factors'!$B$9:$M$51,D$1,FALSE)),"-")))</f>
        <v>-</v>
      </c>
      <c r="E502" s="688">
        <f>IF('01. APC &amp; OPROC Manual Adj'!E502="-","-",
IF(ISNUMBER('01. APC &amp; OPROC Manual Adj'!E502),'01. APC &amp; OPROC Manual Adj'!E502*(1+VLOOKUP(LEFT($B502,2),'00. Adjustment factors'!$B$9:$M$51,E$1,FALSE)),
IF(ISNUMBER('01. APC &amp; OPROC ETO'!E502),'01. APC &amp; OPROC ETO'!E502*(1+VLOOKUP(LEFT($B502,2),'00. Adjustment factors'!$B$9:$M$51,E$1,FALSE)),"-")))</f>
        <v>2594.5505263884952</v>
      </c>
      <c r="F502" s="688" t="str">
        <f>IF('01. APC &amp; OPROC Manual Adj'!F502="-","-",
IF(ISNUMBER('01. APC &amp; OPROC Manual Adj'!F502),'01. APC &amp; OPROC Manual Adj'!F502*(1+VLOOKUP(LEFT($B502,2),'00. Adjustment factors'!$B$9:$M$51,F$1,FALSE)),
IF(ISNUMBER('01. APC &amp; OPROC ETO'!F502),'01. APC &amp; OPROC ETO'!F502*(1+VLOOKUP(LEFT($B502,2),'00. Adjustment factors'!$B$9:$M$51,F$1,FALSE)),"-")))</f>
        <v>-</v>
      </c>
      <c r="G502" s="688" t="str">
        <f>IF('01. APC &amp; OPROC Manual Adj'!G502="-","-",
IF(ISNUMBER('01. APC &amp; OPROC Manual Adj'!G502),'01. APC &amp; OPROC Manual Adj'!G502*(1+VLOOKUP(LEFT($B502,2),'00. Adjustment factors'!$B$9:$M$51,G$1,FALSE)),
IF(ISNUMBER('01. APC &amp; OPROC ETO'!G502),'01. APC &amp; OPROC ETO'!G502*(1+VLOOKUP(LEFT($B502,2),'00. Adjustment factors'!$B$9:$M$51,G$1,FALSE)),"-")))</f>
        <v>-</v>
      </c>
      <c r="H502" s="688">
        <f>IF('01. APC &amp; OPROC Manual Adj'!H502&lt;&gt;"",'01. APC &amp; OPROC Manual Adj'!H502,'01. APC &amp; OPROC ETO'!H502)</f>
        <v>9</v>
      </c>
      <c r="I502" s="688">
        <f>IF('01. APC &amp; OPROC Manual Adj'!I502="-","-",
IF(ISNUMBER('01. APC &amp; OPROC Manual Adj'!I502),'01. APC &amp; OPROC Manual Adj'!I502*(1+VLOOKUP(LEFT($B502,2),'00. Adjustment factors'!$B$9:$M$51,I$1,FALSE)),
IF(ISNUMBER('01. APC &amp; OPROC ETO'!I502),'01. APC &amp; OPROC ETO'!I502*(1+VLOOKUP(LEFT($B502,2),'00. Adjustment factors'!$B$9:$M$51,I$1,FALSE)),"-")))</f>
        <v>3820.0659574484202</v>
      </c>
      <c r="J502" s="688">
        <f>IF('01. APC &amp; OPROC Manual Adj'!J502&lt;&gt;"",'01. APC &amp; OPROC Manual Adj'!J502,'01. APC &amp; OPROC ETO'!J502)</f>
        <v>15</v>
      </c>
      <c r="K502" s="688">
        <f>IF('01. APC &amp; OPROC Manual Adj'!K502="-","-",
IF(ISNUMBER('01. APC &amp; OPROC Manual Adj'!K502),'01. APC &amp; OPROC Manual Adj'!K502*(1+VLOOKUP(LEFT($B502,2),'00. Adjustment factors'!$B$9:$M$51,K$1,FALSE)),
IF(ISNUMBER('01. APC &amp; OPROC ETO'!K502),'01. APC &amp; OPROC ETO'!K502*(1+VLOOKUP(LEFT($B502,2),'00. Adjustment factors'!$B$9:$M$51,K$1,FALSE)),"-")))</f>
        <v>202.64038284249659</v>
      </c>
      <c r="L502" s="688" t="str">
        <f>'01. APC &amp; OPROC ETO'!L502</f>
        <v>No</v>
      </c>
      <c r="M502" s="689" t="str">
        <f>'01. APC &amp; OPROC ETO'!M502</f>
        <v>-</v>
      </c>
      <c r="N502" s="688" t="str">
        <f>IF('01. APC &amp; OPROC Manual Adj'!N502="-","-",
IF(ISNUMBER('01. APC &amp; OPROC Manual Adj'!N502),'01. APC &amp; OPROC Manual Adj'!N502*(1+VLOOKUP(LEFT($B502,2),'00. Adjustment factors'!$B$9:$M$51,N$1,FALSE)),
IF(ISNUMBER('01. APC &amp; OPROC ETO'!N502),'01. APC &amp; OPROC ETO'!N502*(1+VLOOKUP(LEFT($B502,2),'00. Adjustment factors'!$B$9:$M$51,N$1,FALSE)),"-")))</f>
        <v>-</v>
      </c>
      <c r="O502" s="688" t="str">
        <f>'01. APC &amp; OPROC ETO'!O502</f>
        <v/>
      </c>
      <c r="P502" s="690" t="str">
        <f>'01. APC &amp; OPROC ETO'!P502</f>
        <v/>
      </c>
      <c r="S502" s="359"/>
      <c r="T502" s="359"/>
    </row>
    <row r="503" spans="2:20" x14ac:dyDescent="0.2">
      <c r="B503" s="687" t="s">
        <v>1229</v>
      </c>
      <c r="C503" s="636" t="s">
        <v>2396</v>
      </c>
      <c r="D503" s="691" t="str">
        <f>IF('01. APC &amp; OPROC Manual Adj'!D503="-","-",
IF(ISNUMBER('01. APC &amp; OPROC Manual Adj'!D503),'01. APC &amp; OPROC Manual Adj'!D503*(1+VLOOKUP(LEFT($B503,2),'00. Adjustment factors'!$B$9:$M$51,D$1,FALSE)),
IF(ISNUMBER('01. APC &amp; OPROC ETO'!D503),'01. APC &amp; OPROC ETO'!D503*(1+VLOOKUP(LEFT($B503,2),'00. Adjustment factors'!$B$9:$M$51,D$1,FALSE)),"-")))</f>
        <v>-</v>
      </c>
      <c r="E503" s="688" t="str">
        <f>IF('01. APC &amp; OPROC Manual Adj'!E503="-","-",
IF(ISNUMBER('01. APC &amp; OPROC Manual Adj'!E503),'01. APC &amp; OPROC Manual Adj'!E503*(1+VLOOKUP(LEFT($B503,2),'00. Adjustment factors'!$B$9:$M$51,E$1,FALSE)),
IF(ISNUMBER('01. APC &amp; OPROC ETO'!E503),'01. APC &amp; OPROC ETO'!E503*(1+VLOOKUP(LEFT($B503,2),'00. Adjustment factors'!$B$9:$M$51,E$1,FALSE)),"-")))</f>
        <v>-</v>
      </c>
      <c r="F503" s="688" t="str">
        <f>IF('01. APC &amp; OPROC Manual Adj'!F503="-","-",
IF(ISNUMBER('01. APC &amp; OPROC Manual Adj'!F503),'01. APC &amp; OPROC Manual Adj'!F503*(1+VLOOKUP(LEFT($B503,2),'00. Adjustment factors'!$B$9:$M$51,F$1,FALSE)),
IF(ISNUMBER('01. APC &amp; OPROC ETO'!F503),'01. APC &amp; OPROC ETO'!F503*(1+VLOOKUP(LEFT($B503,2),'00. Adjustment factors'!$B$9:$M$51,F$1,FALSE)),"-")))</f>
        <v>-</v>
      </c>
      <c r="G503" s="688">
        <f>IF('01. APC &amp; OPROC Manual Adj'!G503="-","-",
IF(ISNUMBER('01. APC &amp; OPROC Manual Adj'!G503),'01. APC &amp; OPROC Manual Adj'!G503*(1+VLOOKUP(LEFT($B503,2),'00. Adjustment factors'!$B$9:$M$51,G$1,FALSE)),
IF(ISNUMBER('01. APC &amp; OPROC ETO'!G503),'01. APC &amp; OPROC ETO'!G503*(1+VLOOKUP(LEFT($B503,2),'00. Adjustment factors'!$B$9:$M$51,G$1,FALSE)),"-")))</f>
        <v>1394.4818443123729</v>
      </c>
      <c r="H503" s="688">
        <f>IF('01. APC &amp; OPROC Manual Adj'!H503&lt;&gt;"",'01. APC &amp; OPROC Manual Adj'!H503,'01. APC &amp; OPROC ETO'!H503)</f>
        <v>5</v>
      </c>
      <c r="I503" s="688">
        <f>IF('01. APC &amp; OPROC Manual Adj'!I503="-","-",
IF(ISNUMBER('01. APC &amp; OPROC Manual Adj'!I503),'01. APC &amp; OPROC Manual Adj'!I503*(1+VLOOKUP(LEFT($B503,2),'00. Adjustment factors'!$B$9:$M$51,I$1,FALSE)),
IF(ISNUMBER('01. APC &amp; OPROC ETO'!I503),'01. APC &amp; OPROC ETO'!I503*(1+VLOOKUP(LEFT($B503,2),'00. Adjustment factors'!$B$9:$M$51,I$1,FALSE)),"-")))</f>
        <v>3060.7349677717557</v>
      </c>
      <c r="J503" s="688">
        <f>IF('01. APC &amp; OPROC Manual Adj'!J503&lt;&gt;"",'01. APC &amp; OPROC Manual Adj'!J503,'01. APC &amp; OPROC ETO'!J503)</f>
        <v>11</v>
      </c>
      <c r="K503" s="688">
        <f>IF('01. APC &amp; OPROC Manual Adj'!K503="-","-",
IF(ISNUMBER('01. APC &amp; OPROC Manual Adj'!K503),'01. APC &amp; OPROC Manual Adj'!K503*(1+VLOOKUP(LEFT($B503,2),'00. Adjustment factors'!$B$9:$M$51,K$1,FALSE)),
IF(ISNUMBER('01. APC &amp; OPROC ETO'!K503),'01. APC &amp; OPROC ETO'!K503*(1+VLOOKUP(LEFT($B503,2),'00. Adjustment factors'!$B$9:$M$51,K$1,FALSE)),"-")))</f>
        <v>202.64038284249659</v>
      </c>
      <c r="L503" s="688" t="str">
        <f>'01. APC &amp; OPROC ETO'!L503</f>
        <v>No</v>
      </c>
      <c r="M503" s="689" t="str">
        <f>'01. APC &amp; OPROC ETO'!M503</f>
        <v>-</v>
      </c>
      <c r="N503" s="688" t="str">
        <f>IF('01. APC &amp; OPROC Manual Adj'!N503="-","-",
IF(ISNUMBER('01. APC &amp; OPROC Manual Adj'!N503),'01. APC &amp; OPROC Manual Adj'!N503*(1+VLOOKUP(LEFT($B503,2),'00. Adjustment factors'!$B$9:$M$51,N$1,FALSE)),
IF(ISNUMBER('01. APC &amp; OPROC ETO'!N503),'01. APC &amp; OPROC ETO'!N503*(1+VLOOKUP(LEFT($B503,2),'00. Adjustment factors'!$B$9:$M$51,N$1,FALSE)),"-")))</f>
        <v>-</v>
      </c>
      <c r="O503" s="688">
        <f>'01. APC &amp; OPROC ETO'!O503</f>
        <v>1</v>
      </c>
      <c r="P503" s="690" t="str">
        <f>'01. APC &amp; OPROC ETO'!P503</f>
        <v>HRG</v>
      </c>
      <c r="S503" s="359"/>
      <c r="T503" s="359"/>
    </row>
    <row r="504" spans="2:20" x14ac:dyDescent="0.2">
      <c r="B504" s="687" t="s">
        <v>1230</v>
      </c>
      <c r="C504" s="636" t="s">
        <v>2397</v>
      </c>
      <c r="D504" s="691" t="str">
        <f>IF('01. APC &amp; OPROC Manual Adj'!D504="-","-",
IF(ISNUMBER('01. APC &amp; OPROC Manual Adj'!D504),'01. APC &amp; OPROC Manual Adj'!D504*(1+VLOOKUP(LEFT($B504,2),'00. Adjustment factors'!$B$9:$M$51,D$1,FALSE)),
IF(ISNUMBER('01. APC &amp; OPROC ETO'!D504),'01. APC &amp; OPROC ETO'!D504*(1+VLOOKUP(LEFT($B504,2),'00. Adjustment factors'!$B$9:$M$51,D$1,FALSE)),"-")))</f>
        <v>-</v>
      </c>
      <c r="E504" s="688" t="str">
        <f>IF('01. APC &amp; OPROC Manual Adj'!E504="-","-",
IF(ISNUMBER('01. APC &amp; OPROC Manual Adj'!E504),'01. APC &amp; OPROC Manual Adj'!E504*(1+VLOOKUP(LEFT($B504,2),'00. Adjustment factors'!$B$9:$M$51,E$1,FALSE)),
IF(ISNUMBER('01. APC &amp; OPROC ETO'!E504),'01. APC &amp; OPROC ETO'!E504*(1+VLOOKUP(LEFT($B504,2),'00. Adjustment factors'!$B$9:$M$51,E$1,FALSE)),"-")))</f>
        <v>-</v>
      </c>
      <c r="F504" s="688">
        <f>IF('01. APC &amp; OPROC Manual Adj'!F504="-","-",
IF(ISNUMBER('01. APC &amp; OPROC Manual Adj'!F504),'01. APC &amp; OPROC Manual Adj'!F504*(1+VLOOKUP(LEFT($B504,2),'00. Adjustment factors'!$B$9:$M$51,F$1,FALSE)),
IF(ISNUMBER('01. APC &amp; OPROC ETO'!F504),'01. APC &amp; OPROC ETO'!F504*(1+VLOOKUP(LEFT($B504,2),'00. Adjustment factors'!$B$9:$M$51,F$1,FALSE)),"-")))</f>
        <v>1726.3074510611566</v>
      </c>
      <c r="G504" s="688">
        <f>IF('01. APC &amp; OPROC Manual Adj'!G504="-","-",
IF(ISNUMBER('01. APC &amp; OPROC Manual Adj'!G504),'01. APC &amp; OPROC Manual Adj'!G504*(1+VLOOKUP(LEFT($B504,2),'00. Adjustment factors'!$B$9:$M$51,G$1,FALSE)),
IF(ISNUMBER('01. APC &amp; OPROC ETO'!G504),'01. APC &amp; OPROC ETO'!G504*(1+VLOOKUP(LEFT($B504,2),'00. Adjustment factors'!$B$9:$M$51,G$1,FALSE)),"-")))</f>
        <v>1394.4818443123729</v>
      </c>
      <c r="H504" s="688">
        <f>IF('01. APC &amp; OPROC Manual Adj'!H504&lt;&gt;"",'01. APC &amp; OPROC Manual Adj'!H504,'01. APC &amp; OPROC ETO'!H504)</f>
        <v>5</v>
      </c>
      <c r="I504" s="688">
        <f>IF('01. APC &amp; OPROC Manual Adj'!I504="-","-",
IF(ISNUMBER('01. APC &amp; OPROC Manual Adj'!I504),'01. APC &amp; OPROC Manual Adj'!I504*(1+VLOOKUP(LEFT($B504,2),'00. Adjustment factors'!$B$9:$M$51,I$1,FALSE)),
IF(ISNUMBER('01. APC &amp; OPROC ETO'!I504),'01. APC &amp; OPROC ETO'!I504*(1+VLOOKUP(LEFT($B504,2),'00. Adjustment factors'!$B$9:$M$51,I$1,FALSE)),"-")))</f>
        <v>895.72556422984542</v>
      </c>
      <c r="J504" s="688">
        <f>IF('01. APC &amp; OPROC Manual Adj'!J504&lt;&gt;"",'01. APC &amp; OPROC Manual Adj'!J504,'01. APC &amp; OPROC ETO'!J504)</f>
        <v>5</v>
      </c>
      <c r="K504" s="688">
        <f>IF('01. APC &amp; OPROC Manual Adj'!K504="-","-",
IF(ISNUMBER('01. APC &amp; OPROC Manual Adj'!K504),'01. APC &amp; OPROC Manual Adj'!K504*(1+VLOOKUP(LEFT($B504,2),'00. Adjustment factors'!$B$9:$M$51,K$1,FALSE)),
IF(ISNUMBER('01. APC &amp; OPROC ETO'!K504),'01. APC &amp; OPROC ETO'!K504*(1+VLOOKUP(LEFT($B504,2),'00. Adjustment factors'!$B$9:$M$51,K$1,FALSE)),"-")))</f>
        <v>202.64038284249659</v>
      </c>
      <c r="L504" s="688" t="str">
        <f>'01. APC &amp; OPROC ETO'!L504</f>
        <v>No</v>
      </c>
      <c r="M504" s="689" t="str">
        <f>'01. APC &amp; OPROC ETO'!M504</f>
        <v>-</v>
      </c>
      <c r="N504" s="688" t="str">
        <f>IF('01. APC &amp; OPROC Manual Adj'!N504="-","-",
IF(ISNUMBER('01. APC &amp; OPROC Manual Adj'!N504),'01. APC &amp; OPROC Manual Adj'!N504*(1+VLOOKUP(LEFT($B504,2),'00. Adjustment factors'!$B$9:$M$51,N$1,FALSE)),
IF(ISNUMBER('01. APC &amp; OPROC ETO'!N504),'01. APC &amp; OPROC ETO'!N504*(1+VLOOKUP(LEFT($B504,2),'00. Adjustment factors'!$B$9:$M$51,N$1,FALSE)),"-")))</f>
        <v>-</v>
      </c>
      <c r="O504" s="688">
        <f>'01. APC &amp; OPROC ETO'!O504</f>
        <v>1</v>
      </c>
      <c r="P504" s="690" t="str">
        <f>'01. APC &amp; OPROC ETO'!P504</f>
        <v>HRG</v>
      </c>
      <c r="S504" s="359"/>
      <c r="T504" s="359"/>
    </row>
    <row r="505" spans="2:20" x14ac:dyDescent="0.2">
      <c r="B505" s="687" t="s">
        <v>1231</v>
      </c>
      <c r="C505" s="636" t="s">
        <v>2398</v>
      </c>
      <c r="D505" s="691" t="str">
        <f>IF('01. APC &amp; OPROC Manual Adj'!D505="-","-",
IF(ISNUMBER('01. APC &amp; OPROC Manual Adj'!D505),'01. APC &amp; OPROC Manual Adj'!D505*(1+VLOOKUP(LEFT($B505,2),'00. Adjustment factors'!$B$9:$M$51,D$1,FALSE)),
IF(ISNUMBER('01. APC &amp; OPROC ETO'!D505),'01. APC &amp; OPROC ETO'!D505*(1+VLOOKUP(LEFT($B505,2),'00. Adjustment factors'!$B$9:$M$51,D$1,FALSE)),"-")))</f>
        <v>-</v>
      </c>
      <c r="E505" s="688">
        <f>IF('01. APC &amp; OPROC Manual Adj'!E505="-","-",
IF(ISNUMBER('01. APC &amp; OPROC Manual Adj'!E505),'01. APC &amp; OPROC Manual Adj'!E505*(1+VLOOKUP(LEFT($B505,2),'00. Adjustment factors'!$B$9:$M$51,E$1,FALSE)),
IF(ISNUMBER('01. APC &amp; OPROC ETO'!E505),'01. APC &amp; OPROC ETO'!E505*(1+VLOOKUP(LEFT($B505,2),'00. Adjustment factors'!$B$9:$M$51,E$1,FALSE)),"-")))</f>
        <v>2206.7420718753465</v>
      </c>
      <c r="F505" s="688" t="str">
        <f>IF('01. APC &amp; OPROC Manual Adj'!F505="-","-",
IF(ISNUMBER('01. APC &amp; OPROC Manual Adj'!F505),'01. APC &amp; OPROC Manual Adj'!F505*(1+VLOOKUP(LEFT($B505,2),'00. Adjustment factors'!$B$9:$M$51,F$1,FALSE)),
IF(ISNUMBER('01. APC &amp; OPROC ETO'!F505),'01. APC &amp; OPROC ETO'!F505*(1+VLOOKUP(LEFT($B505,2),'00. Adjustment factors'!$B$9:$M$51,F$1,FALSE)),"-")))</f>
        <v>-</v>
      </c>
      <c r="G505" s="688" t="str">
        <f>IF('01. APC &amp; OPROC Manual Adj'!G505="-","-",
IF(ISNUMBER('01. APC &amp; OPROC Manual Adj'!G505),'01. APC &amp; OPROC Manual Adj'!G505*(1+VLOOKUP(LEFT($B505,2),'00. Adjustment factors'!$B$9:$M$51,G$1,FALSE)),
IF(ISNUMBER('01. APC &amp; OPROC ETO'!G505),'01. APC &amp; OPROC ETO'!G505*(1+VLOOKUP(LEFT($B505,2),'00. Adjustment factors'!$B$9:$M$51,G$1,FALSE)),"-")))</f>
        <v>-</v>
      </c>
      <c r="H505" s="688">
        <f>IF('01. APC &amp; OPROC Manual Adj'!H505&lt;&gt;"",'01. APC &amp; OPROC Manual Adj'!H505,'01. APC &amp; OPROC ETO'!H505)</f>
        <v>5</v>
      </c>
      <c r="I505" s="688">
        <f>IF('01. APC &amp; OPROC Manual Adj'!I505="-","-",
IF(ISNUMBER('01. APC &amp; OPROC Manual Adj'!I505),'01. APC &amp; OPROC Manual Adj'!I505*(1+VLOOKUP(LEFT($B505,2),'00. Adjustment factors'!$B$9:$M$51,I$1,FALSE)),
IF(ISNUMBER('01. APC &amp; OPROC ETO'!I505),'01. APC &amp; OPROC ETO'!I505*(1+VLOOKUP(LEFT($B505,2),'00. Adjustment factors'!$B$9:$M$51,I$1,FALSE)),"-")))</f>
        <v>4225.1782012705544</v>
      </c>
      <c r="J505" s="688">
        <f>IF('01. APC &amp; OPROC Manual Adj'!J505&lt;&gt;"",'01. APC &amp; OPROC Manual Adj'!J505,'01. APC &amp; OPROC ETO'!J505)</f>
        <v>22</v>
      </c>
      <c r="K505" s="688">
        <f>IF('01. APC &amp; OPROC Manual Adj'!K505="-","-",
IF(ISNUMBER('01. APC &amp; OPROC Manual Adj'!K505),'01. APC &amp; OPROC Manual Adj'!K505*(1+VLOOKUP(LEFT($B505,2),'00. Adjustment factors'!$B$9:$M$51,K$1,FALSE)),
IF(ISNUMBER('01. APC &amp; OPROC ETO'!K505),'01. APC &amp; OPROC ETO'!K505*(1+VLOOKUP(LEFT($B505,2),'00. Adjustment factors'!$B$9:$M$51,K$1,FALSE)),"-")))</f>
        <v>202.64038284249659</v>
      </c>
      <c r="L505" s="688" t="str">
        <f>'01. APC &amp; OPROC ETO'!L505</f>
        <v>No</v>
      </c>
      <c r="M505" s="689" t="str">
        <f>'01. APC &amp; OPROC ETO'!M505</f>
        <v>-</v>
      </c>
      <c r="N505" s="688" t="str">
        <f>IF('01. APC &amp; OPROC Manual Adj'!N505="-","-",
IF(ISNUMBER('01. APC &amp; OPROC Manual Adj'!N505),'01. APC &amp; OPROC Manual Adj'!N505*(1+VLOOKUP(LEFT($B505,2),'00. Adjustment factors'!$B$9:$M$51,N$1,FALSE)),
IF(ISNUMBER('01. APC &amp; OPROC ETO'!N505),'01. APC &amp; OPROC ETO'!N505*(1+VLOOKUP(LEFT($B505,2),'00. Adjustment factors'!$B$9:$M$51,N$1,FALSE)),"-")))</f>
        <v>-</v>
      </c>
      <c r="O505" s="688" t="str">
        <f>'01. APC &amp; OPROC ETO'!O505</f>
        <v/>
      </c>
      <c r="P505" s="690" t="str">
        <f>'01. APC &amp; OPROC ETO'!P505</f>
        <v/>
      </c>
      <c r="S505" s="359"/>
      <c r="T505" s="359"/>
    </row>
    <row r="506" spans="2:20" x14ac:dyDescent="0.2">
      <c r="B506" s="687" t="s">
        <v>610</v>
      </c>
      <c r="C506" s="636" t="s">
        <v>609</v>
      </c>
      <c r="D506" s="691" t="str">
        <f>IF('01. APC &amp; OPROC Manual Adj'!D506="-","-",
IF(ISNUMBER('01. APC &amp; OPROC Manual Adj'!D506),'01. APC &amp; OPROC Manual Adj'!D506*(1+VLOOKUP(LEFT($B506,2),'00. Adjustment factors'!$B$9:$M$51,D$1,FALSE)),
IF(ISNUMBER('01. APC &amp; OPROC ETO'!D506),'01. APC &amp; OPROC ETO'!D506*(1+VLOOKUP(LEFT($B506,2),'00. Adjustment factors'!$B$9:$M$51,D$1,FALSE)),"-")))</f>
        <v>-</v>
      </c>
      <c r="E506" s="688">
        <f>IF('01. APC &amp; OPROC Manual Adj'!E506="-","-",
IF(ISNUMBER('01. APC &amp; OPROC Manual Adj'!E506),'01. APC &amp; OPROC Manual Adj'!E506*(1+VLOOKUP(LEFT($B506,2),'00. Adjustment factors'!$B$9:$M$51,E$1,FALSE)),
IF(ISNUMBER('01. APC &amp; OPROC ETO'!E506),'01. APC &amp; OPROC ETO'!E506*(1+VLOOKUP(LEFT($B506,2),'00. Adjustment factors'!$B$9:$M$51,E$1,FALSE)),"-")))</f>
        <v>2114.1159055743055</v>
      </c>
      <c r="F506" s="688" t="str">
        <f>IF('01. APC &amp; OPROC Manual Adj'!F506="-","-",
IF(ISNUMBER('01. APC &amp; OPROC Manual Adj'!F506),'01. APC &amp; OPROC Manual Adj'!F506*(1+VLOOKUP(LEFT($B506,2),'00. Adjustment factors'!$B$9:$M$51,F$1,FALSE)),
IF(ISNUMBER('01. APC &amp; OPROC ETO'!F506),'01. APC &amp; OPROC ETO'!F506*(1+VLOOKUP(LEFT($B506,2),'00. Adjustment factors'!$B$9:$M$51,F$1,FALSE)),"-")))</f>
        <v>-</v>
      </c>
      <c r="G506" s="688" t="str">
        <f>IF('01. APC &amp; OPROC Manual Adj'!G506="-","-",
IF(ISNUMBER('01. APC &amp; OPROC Manual Adj'!G506),'01. APC &amp; OPROC Manual Adj'!G506*(1+VLOOKUP(LEFT($B506,2),'00. Adjustment factors'!$B$9:$M$51,G$1,FALSE)),
IF(ISNUMBER('01. APC &amp; OPROC ETO'!G506),'01. APC &amp; OPROC ETO'!G506*(1+VLOOKUP(LEFT($B506,2),'00. Adjustment factors'!$B$9:$M$51,G$1,FALSE)),"-")))</f>
        <v>-</v>
      </c>
      <c r="H506" s="688">
        <f>IF('01. APC &amp; OPROC Manual Adj'!H506&lt;&gt;"",'01. APC &amp; OPROC Manual Adj'!H506,'01. APC &amp; OPROC ETO'!H506)</f>
        <v>5</v>
      </c>
      <c r="I506" s="688">
        <f>IF('01. APC &amp; OPROC Manual Adj'!I506="-","-",
IF(ISNUMBER('01. APC &amp; OPROC Manual Adj'!I506),'01. APC &amp; OPROC Manual Adj'!I506*(1+VLOOKUP(LEFT($B506,2),'00. Adjustment factors'!$B$9:$M$51,I$1,FALSE)),
IF(ISNUMBER('01. APC &amp; OPROC ETO'!I506),'01. APC &amp; OPROC ETO'!I506*(1+VLOOKUP(LEFT($B506,2),'00. Adjustment factors'!$B$9:$M$51,I$1,FALSE)),"-")))</f>
        <v>3697.9215623261684</v>
      </c>
      <c r="J506" s="688">
        <f>IF('01. APC &amp; OPROC Manual Adj'!J506&lt;&gt;"",'01. APC &amp; OPROC Manual Adj'!J506,'01. APC &amp; OPROC ETO'!J506)</f>
        <v>13</v>
      </c>
      <c r="K506" s="688">
        <f>IF('01. APC &amp; OPROC Manual Adj'!K506="-","-",
IF(ISNUMBER('01. APC &amp; OPROC Manual Adj'!K506),'01. APC &amp; OPROC Manual Adj'!K506*(1+VLOOKUP(LEFT($B506,2),'00. Adjustment factors'!$B$9:$M$51,K$1,FALSE)),
IF(ISNUMBER('01. APC &amp; OPROC ETO'!K506),'01. APC &amp; OPROC ETO'!K506*(1+VLOOKUP(LEFT($B506,2),'00. Adjustment factors'!$B$9:$M$51,K$1,FALSE)),"-")))</f>
        <v>317.43684647551396</v>
      </c>
      <c r="L506" s="688" t="str">
        <f>'01. APC &amp; OPROC ETO'!L506</f>
        <v>No</v>
      </c>
      <c r="M506" s="689" t="str">
        <f>'01. APC &amp; OPROC ETO'!M506</f>
        <v>-</v>
      </c>
      <c r="N506" s="688" t="str">
        <f>IF('01. APC &amp; OPROC Manual Adj'!N506="-","-",
IF(ISNUMBER('01. APC &amp; OPROC Manual Adj'!N506),'01. APC &amp; OPROC Manual Adj'!N506*(1+VLOOKUP(LEFT($B506,2),'00. Adjustment factors'!$B$9:$M$51,N$1,FALSE)),
IF(ISNUMBER('01. APC &amp; OPROC ETO'!N506),'01. APC &amp; OPROC ETO'!N506*(1+VLOOKUP(LEFT($B506,2),'00. Adjustment factors'!$B$9:$M$51,N$1,FALSE)),"-")))</f>
        <v>-</v>
      </c>
      <c r="O506" s="688" t="str">
        <f>'01. APC &amp; OPROC ETO'!O506</f>
        <v/>
      </c>
      <c r="P506" s="690" t="str">
        <f>'01. APC &amp; OPROC ETO'!P506</f>
        <v/>
      </c>
      <c r="S506" s="359"/>
      <c r="T506" s="359"/>
    </row>
    <row r="507" spans="2:20" x14ac:dyDescent="0.2">
      <c r="B507" s="687" t="s">
        <v>1232</v>
      </c>
      <c r="C507" s="636" t="s">
        <v>2399</v>
      </c>
      <c r="D507" s="691" t="str">
        <f>IF('01. APC &amp; OPROC Manual Adj'!D507="-","-",
IF(ISNUMBER('01. APC &amp; OPROC Manual Adj'!D507),'01. APC &amp; OPROC Manual Adj'!D507*(1+VLOOKUP(LEFT($B507,2),'00. Adjustment factors'!$B$9:$M$51,D$1,FALSE)),
IF(ISNUMBER('01. APC &amp; OPROC ETO'!D507),'01. APC &amp; OPROC ETO'!D507*(1+VLOOKUP(LEFT($B507,2),'00. Adjustment factors'!$B$9:$M$51,D$1,FALSE)),"-")))</f>
        <v>-</v>
      </c>
      <c r="E507" s="688">
        <f>IF('01. APC &amp; OPROC Manual Adj'!E507="-","-",
IF(ISNUMBER('01. APC &amp; OPROC Manual Adj'!E507),'01. APC &amp; OPROC Manual Adj'!E507*(1+VLOOKUP(LEFT($B507,2),'00. Adjustment factors'!$B$9:$M$51,E$1,FALSE)),
IF(ISNUMBER('01. APC &amp; OPROC ETO'!E507),'01. APC &amp; OPROC ETO'!E507*(1+VLOOKUP(LEFT($B507,2),'00. Adjustment factors'!$B$9:$M$51,E$1,FALSE)),"-")))</f>
        <v>6769.853099650797</v>
      </c>
      <c r="F507" s="688" t="str">
        <f>IF('01. APC &amp; OPROC Manual Adj'!F507="-","-",
IF(ISNUMBER('01. APC &amp; OPROC Manual Adj'!F507),'01. APC &amp; OPROC Manual Adj'!F507*(1+VLOOKUP(LEFT($B507,2),'00. Adjustment factors'!$B$9:$M$51,F$1,FALSE)),
IF(ISNUMBER('01. APC &amp; OPROC ETO'!F507),'01. APC &amp; OPROC ETO'!F507*(1+VLOOKUP(LEFT($B507,2),'00. Adjustment factors'!$B$9:$M$51,F$1,FALSE)),"-")))</f>
        <v>-</v>
      </c>
      <c r="G507" s="688" t="str">
        <f>IF('01. APC &amp; OPROC Manual Adj'!G507="-","-",
IF(ISNUMBER('01. APC &amp; OPROC Manual Adj'!G507),'01. APC &amp; OPROC Manual Adj'!G507*(1+VLOOKUP(LEFT($B507,2),'00. Adjustment factors'!$B$9:$M$51,G$1,FALSE)),
IF(ISNUMBER('01. APC &amp; OPROC ETO'!G507),'01. APC &amp; OPROC ETO'!G507*(1+VLOOKUP(LEFT($B507,2),'00. Adjustment factors'!$B$9:$M$51,G$1,FALSE)),"-")))</f>
        <v>-</v>
      </c>
      <c r="H507" s="688">
        <f>IF('01. APC &amp; OPROC Manual Adj'!H507&lt;&gt;"",'01. APC &amp; OPROC Manual Adj'!H507,'01. APC &amp; OPROC ETO'!H507)</f>
        <v>110</v>
      </c>
      <c r="I507" s="688">
        <f>IF('01. APC &amp; OPROC Manual Adj'!I507="-","-",
IF(ISNUMBER('01. APC &amp; OPROC Manual Adj'!I507),'01. APC &amp; OPROC Manual Adj'!I507*(1+VLOOKUP(LEFT($B507,2),'00. Adjustment factors'!$B$9:$M$51,I$1,FALSE)),
IF(ISNUMBER('01. APC &amp; OPROC ETO'!I507),'01. APC &amp; OPROC ETO'!I507*(1+VLOOKUP(LEFT($B507,2),'00. Adjustment factors'!$B$9:$M$51,I$1,FALSE)),"-")))</f>
        <v>20395.060375537967</v>
      </c>
      <c r="J507" s="688">
        <f>IF('01. APC &amp; OPROC Manual Adj'!J507&lt;&gt;"",'01. APC &amp; OPROC Manual Adj'!J507,'01. APC &amp; OPROC ETO'!J507)</f>
        <v>175</v>
      </c>
      <c r="K507" s="688">
        <f>IF('01. APC &amp; OPROC Manual Adj'!K507="-","-",
IF(ISNUMBER('01. APC &amp; OPROC Manual Adj'!K507),'01. APC &amp; OPROC Manual Adj'!K507*(1+VLOOKUP(LEFT($B507,2),'00. Adjustment factors'!$B$9:$M$51,K$1,FALSE)),
IF(ISNUMBER('01. APC &amp; OPROC ETO'!K507),'01. APC &amp; OPROC ETO'!K507*(1+VLOOKUP(LEFT($B507,2),'00. Adjustment factors'!$B$9:$M$51,K$1,FALSE)),"-")))</f>
        <v>202.64038284249659</v>
      </c>
      <c r="L507" s="688" t="str">
        <f>'01. APC &amp; OPROC ETO'!L507</f>
        <v>No</v>
      </c>
      <c r="M507" s="689" t="str">
        <f>'01. APC &amp; OPROC ETO'!M507</f>
        <v>-</v>
      </c>
      <c r="N507" s="688" t="str">
        <f>IF('01. APC &amp; OPROC Manual Adj'!N507="-","-",
IF(ISNUMBER('01. APC &amp; OPROC Manual Adj'!N507),'01. APC &amp; OPROC Manual Adj'!N507*(1+VLOOKUP(LEFT($B507,2),'00. Adjustment factors'!$B$9:$M$51,N$1,FALSE)),
IF(ISNUMBER('01. APC &amp; OPROC ETO'!N507),'01. APC &amp; OPROC ETO'!N507*(1+VLOOKUP(LEFT($B507,2),'00. Adjustment factors'!$B$9:$M$51,N$1,FALSE)),"-")))</f>
        <v>-</v>
      </c>
      <c r="O507" s="688" t="str">
        <f>'01. APC &amp; OPROC ETO'!O507</f>
        <v/>
      </c>
      <c r="P507" s="690" t="str">
        <f>'01. APC &amp; OPROC ETO'!P507</f>
        <v/>
      </c>
      <c r="S507" s="359"/>
      <c r="T507" s="359"/>
    </row>
    <row r="508" spans="2:20" x14ac:dyDescent="0.2">
      <c r="B508" s="687" t="s">
        <v>1233</v>
      </c>
      <c r="C508" s="636" t="s">
        <v>2400</v>
      </c>
      <c r="D508" s="691" t="str">
        <f>IF('01. APC &amp; OPROC Manual Adj'!D508="-","-",
IF(ISNUMBER('01. APC &amp; OPROC Manual Adj'!D508),'01. APC &amp; OPROC Manual Adj'!D508*(1+VLOOKUP(LEFT($B508,2),'00. Adjustment factors'!$B$9:$M$51,D$1,FALSE)),
IF(ISNUMBER('01. APC &amp; OPROC ETO'!D508),'01. APC &amp; OPROC ETO'!D508*(1+VLOOKUP(LEFT($B508,2),'00. Adjustment factors'!$B$9:$M$51,D$1,FALSE)),"-")))</f>
        <v>-</v>
      </c>
      <c r="E508" s="688">
        <f>IF('01. APC &amp; OPROC Manual Adj'!E508="-","-",
IF(ISNUMBER('01. APC &amp; OPROC Manual Adj'!E508),'01. APC &amp; OPROC Manual Adj'!E508*(1+VLOOKUP(LEFT($B508,2),'00. Adjustment factors'!$B$9:$M$51,E$1,FALSE)),
IF(ISNUMBER('01. APC &amp; OPROC ETO'!E508),'01. APC &amp; OPROC ETO'!E508*(1+VLOOKUP(LEFT($B508,2),'00. Adjustment factors'!$B$9:$M$51,E$1,FALSE)),"-")))</f>
        <v>2183.3310628102481</v>
      </c>
      <c r="F508" s="688" t="str">
        <f>IF('01. APC &amp; OPROC Manual Adj'!F508="-","-",
IF(ISNUMBER('01. APC &amp; OPROC Manual Adj'!F508),'01. APC &amp; OPROC Manual Adj'!F508*(1+VLOOKUP(LEFT($B508,2),'00. Adjustment factors'!$B$9:$M$51,F$1,FALSE)),
IF(ISNUMBER('01. APC &amp; OPROC ETO'!F508),'01. APC &amp; OPROC ETO'!F508*(1+VLOOKUP(LEFT($B508,2),'00. Adjustment factors'!$B$9:$M$51,F$1,FALSE)),"-")))</f>
        <v>-</v>
      </c>
      <c r="G508" s="688" t="str">
        <f>IF('01. APC &amp; OPROC Manual Adj'!G508="-","-",
IF(ISNUMBER('01. APC &amp; OPROC Manual Adj'!G508),'01. APC &amp; OPROC Manual Adj'!G508*(1+VLOOKUP(LEFT($B508,2),'00. Adjustment factors'!$B$9:$M$51,G$1,FALSE)),
IF(ISNUMBER('01. APC &amp; OPROC ETO'!G508),'01. APC &amp; OPROC ETO'!G508*(1+VLOOKUP(LEFT($B508,2),'00. Adjustment factors'!$B$9:$M$51,G$1,FALSE)),"-")))</f>
        <v>-</v>
      </c>
      <c r="H508" s="688">
        <f>IF('01. APC &amp; OPROC Manual Adj'!H508&lt;&gt;"",'01. APC &amp; OPROC Manual Adj'!H508,'01. APC &amp; OPROC ETO'!H508)</f>
        <v>8</v>
      </c>
      <c r="I508" s="688">
        <f>IF('01. APC &amp; OPROC Manual Adj'!I508="-","-",
IF(ISNUMBER('01. APC &amp; OPROC Manual Adj'!I508),'01. APC &amp; OPROC Manual Adj'!I508*(1+VLOOKUP(LEFT($B508,2),'00. Adjustment factors'!$B$9:$M$51,I$1,FALSE)),
IF(ISNUMBER('01. APC &amp; OPROC ETO'!I508),'01. APC &amp; OPROC ETO'!I508*(1+VLOOKUP(LEFT($B508,2),'00. Adjustment factors'!$B$9:$M$51,I$1,FALSE)),"-")))</f>
        <v>3769.1724594808152</v>
      </c>
      <c r="J508" s="688">
        <f>IF('01. APC &amp; OPROC Manual Adj'!J508&lt;&gt;"",'01. APC &amp; OPROC Manual Adj'!J508,'01. APC &amp; OPROC ETO'!J508)</f>
        <v>28</v>
      </c>
      <c r="K508" s="688">
        <f>IF('01. APC &amp; OPROC Manual Adj'!K508="-","-",
IF(ISNUMBER('01. APC &amp; OPROC Manual Adj'!K508),'01. APC &amp; OPROC Manual Adj'!K508*(1+VLOOKUP(LEFT($B508,2),'00. Adjustment factors'!$B$9:$M$51,K$1,FALSE)),
IF(ISNUMBER('01. APC &amp; OPROC ETO'!K508),'01. APC &amp; OPROC ETO'!K508*(1+VLOOKUP(LEFT($B508,2),'00. Adjustment factors'!$B$9:$M$51,K$1,FALSE)),"-")))</f>
        <v>202.64038284249659</v>
      </c>
      <c r="L508" s="688" t="str">
        <f>'01. APC &amp; OPROC ETO'!L508</f>
        <v>No</v>
      </c>
      <c r="M508" s="689" t="str">
        <f>'01. APC &amp; OPROC ETO'!M508</f>
        <v>-</v>
      </c>
      <c r="N508" s="688" t="str">
        <f>IF('01. APC &amp; OPROC Manual Adj'!N508="-","-",
IF(ISNUMBER('01. APC &amp; OPROC Manual Adj'!N508),'01. APC &amp; OPROC Manual Adj'!N508*(1+VLOOKUP(LEFT($B508,2),'00. Adjustment factors'!$B$9:$M$51,N$1,FALSE)),
IF(ISNUMBER('01. APC &amp; OPROC ETO'!N508),'01. APC &amp; OPROC ETO'!N508*(1+VLOOKUP(LEFT($B508,2),'00. Adjustment factors'!$B$9:$M$51,N$1,FALSE)),"-")))</f>
        <v>-</v>
      </c>
      <c r="O508" s="688" t="str">
        <f>'01. APC &amp; OPROC ETO'!O508</f>
        <v/>
      </c>
      <c r="P508" s="690" t="str">
        <f>'01. APC &amp; OPROC ETO'!P508</f>
        <v/>
      </c>
      <c r="S508" s="359"/>
      <c r="T508" s="359"/>
    </row>
    <row r="509" spans="2:20" x14ac:dyDescent="0.2">
      <c r="B509" s="687" t="s">
        <v>1234</v>
      </c>
      <c r="C509" s="636" t="s">
        <v>2401</v>
      </c>
      <c r="D509" s="691" t="str">
        <f>IF('01. APC &amp; OPROC Manual Adj'!D509="-","-",
IF(ISNUMBER('01. APC &amp; OPROC Manual Adj'!D509),'01. APC &amp; OPROC Manual Adj'!D509*(1+VLOOKUP(LEFT($B509,2),'00. Adjustment factors'!$B$9:$M$51,D$1,FALSE)),
IF(ISNUMBER('01. APC &amp; OPROC ETO'!D509),'01. APC &amp; OPROC ETO'!D509*(1+VLOOKUP(LEFT($B509,2),'00. Adjustment factors'!$B$9:$M$51,D$1,FALSE)),"-")))</f>
        <v>-</v>
      </c>
      <c r="E509" s="688">
        <f>IF('01. APC &amp; OPROC Manual Adj'!E509="-","-",
IF(ISNUMBER('01. APC &amp; OPROC Manual Adj'!E509),'01. APC &amp; OPROC Manual Adj'!E509*(1+VLOOKUP(LEFT($B509,2),'00. Adjustment factors'!$B$9:$M$51,E$1,FALSE)),
IF(ISNUMBER('01. APC &amp; OPROC ETO'!E509),'01. APC &amp; OPROC ETO'!E509*(1+VLOOKUP(LEFT($B509,2),'00. Adjustment factors'!$B$9:$M$51,E$1,FALSE)),"-")))</f>
        <v>1690.6820024838332</v>
      </c>
      <c r="F509" s="688" t="str">
        <f>IF('01. APC &amp; OPROC Manual Adj'!F509="-","-",
IF(ISNUMBER('01. APC &amp; OPROC Manual Adj'!F509),'01. APC &amp; OPROC Manual Adj'!F509*(1+VLOOKUP(LEFT($B509,2),'00. Adjustment factors'!$B$9:$M$51,F$1,FALSE)),
IF(ISNUMBER('01. APC &amp; OPROC ETO'!F509),'01. APC &amp; OPROC ETO'!F509*(1+VLOOKUP(LEFT($B509,2),'00. Adjustment factors'!$B$9:$M$51,F$1,FALSE)),"-")))</f>
        <v>-</v>
      </c>
      <c r="G509" s="688" t="str">
        <f>IF('01. APC &amp; OPROC Manual Adj'!G509="-","-",
IF(ISNUMBER('01. APC &amp; OPROC Manual Adj'!G509),'01. APC &amp; OPROC Manual Adj'!G509*(1+VLOOKUP(LEFT($B509,2),'00. Adjustment factors'!$B$9:$M$51,G$1,FALSE)),
IF(ISNUMBER('01. APC &amp; OPROC ETO'!G509),'01. APC &amp; OPROC ETO'!G509*(1+VLOOKUP(LEFT($B509,2),'00. Adjustment factors'!$B$9:$M$51,G$1,FALSE)),"-")))</f>
        <v>-</v>
      </c>
      <c r="H509" s="688">
        <f>IF('01. APC &amp; OPROC Manual Adj'!H509&lt;&gt;"",'01. APC &amp; OPROC Manual Adj'!H509,'01. APC &amp; OPROC ETO'!H509)</f>
        <v>5</v>
      </c>
      <c r="I509" s="688">
        <f>IF('01. APC &amp; OPROC Manual Adj'!I509="-","-",
IF(ISNUMBER('01. APC &amp; OPROC Manual Adj'!I509),'01. APC &amp; OPROC Manual Adj'!I509*(1+VLOOKUP(LEFT($B509,2),'00. Adjustment factors'!$B$9:$M$51,I$1,FALSE)),
IF(ISNUMBER('01. APC &amp; OPROC ETO'!I509),'01. APC &amp; OPROC ETO'!I509*(1+VLOOKUP(LEFT($B509,2),'00. Adjustment factors'!$B$9:$M$51,I$1,FALSE)),"-")))</f>
        <v>2116.1516454930097</v>
      </c>
      <c r="J509" s="688">
        <f>IF('01. APC &amp; OPROC Manual Adj'!J509&lt;&gt;"",'01. APC &amp; OPROC Manual Adj'!J509,'01. APC &amp; OPROC ETO'!J509)</f>
        <v>19</v>
      </c>
      <c r="K509" s="688">
        <f>IF('01. APC &amp; OPROC Manual Adj'!K509="-","-",
IF(ISNUMBER('01. APC &amp; OPROC Manual Adj'!K509),'01. APC &amp; OPROC Manual Adj'!K509*(1+VLOOKUP(LEFT($B509,2),'00. Adjustment factors'!$B$9:$M$51,K$1,FALSE)),
IF(ISNUMBER('01. APC &amp; OPROC ETO'!K509),'01. APC &amp; OPROC ETO'!K509*(1+VLOOKUP(LEFT($B509,2),'00. Adjustment factors'!$B$9:$M$51,K$1,FALSE)),"-")))</f>
        <v>202.64038284249659</v>
      </c>
      <c r="L509" s="688" t="str">
        <f>'01. APC &amp; OPROC ETO'!L509</f>
        <v>No</v>
      </c>
      <c r="M509" s="689" t="str">
        <f>'01. APC &amp; OPROC ETO'!M509</f>
        <v>-</v>
      </c>
      <c r="N509" s="688" t="str">
        <f>IF('01. APC &amp; OPROC Manual Adj'!N509="-","-",
IF(ISNUMBER('01. APC &amp; OPROC Manual Adj'!N509),'01. APC &amp; OPROC Manual Adj'!N509*(1+VLOOKUP(LEFT($B509,2),'00. Adjustment factors'!$B$9:$M$51,N$1,FALSE)),
IF(ISNUMBER('01. APC &amp; OPROC ETO'!N509),'01. APC &amp; OPROC ETO'!N509*(1+VLOOKUP(LEFT($B509,2),'00. Adjustment factors'!$B$9:$M$51,N$1,FALSE)),"-")))</f>
        <v>-</v>
      </c>
      <c r="O509" s="688" t="str">
        <f>'01. APC &amp; OPROC ETO'!O509</f>
        <v/>
      </c>
      <c r="P509" s="690" t="str">
        <f>'01. APC &amp; OPROC ETO'!P509</f>
        <v/>
      </c>
      <c r="S509" s="359"/>
      <c r="T509" s="359"/>
    </row>
    <row r="510" spans="2:20" x14ac:dyDescent="0.2">
      <c r="B510" s="687" t="s">
        <v>608</v>
      </c>
      <c r="C510" s="636" t="s">
        <v>607</v>
      </c>
      <c r="D510" s="691" t="str">
        <f>IF('01. APC &amp; OPROC Manual Adj'!D510="-","-",
IF(ISNUMBER('01. APC &amp; OPROC Manual Adj'!D510),'01. APC &amp; OPROC Manual Adj'!D510*(1+VLOOKUP(LEFT($B510,2),'00. Adjustment factors'!$B$9:$M$51,D$1,FALSE)),
IF(ISNUMBER('01. APC &amp; OPROC ETO'!D510),'01. APC &amp; OPROC ETO'!D510*(1+VLOOKUP(LEFT($B510,2),'00. Adjustment factors'!$B$9:$M$51,D$1,FALSE)),"-")))</f>
        <v>-</v>
      </c>
      <c r="E510" s="688">
        <f>IF('01. APC &amp; OPROC Manual Adj'!E510="-","-",
IF(ISNUMBER('01. APC &amp; OPROC Manual Adj'!E510),'01. APC &amp; OPROC Manual Adj'!E510*(1+VLOOKUP(LEFT($B510,2),'00. Adjustment factors'!$B$9:$M$51,E$1,FALSE)),
IF(ISNUMBER('01. APC &amp; OPROC ETO'!E510),'01. APC &amp; OPROC ETO'!E510*(1+VLOOKUP(LEFT($B510,2),'00. Adjustment factors'!$B$9:$M$51,E$1,FALSE)),"-")))</f>
        <v>5325.2108161017877</v>
      </c>
      <c r="F510" s="688" t="str">
        <f>IF('01. APC &amp; OPROC Manual Adj'!F510="-","-",
IF(ISNUMBER('01. APC &amp; OPROC Manual Adj'!F510),'01. APC &amp; OPROC Manual Adj'!F510*(1+VLOOKUP(LEFT($B510,2),'00. Adjustment factors'!$B$9:$M$51,F$1,FALSE)),
IF(ISNUMBER('01. APC &amp; OPROC ETO'!F510),'01. APC &amp; OPROC ETO'!F510*(1+VLOOKUP(LEFT($B510,2),'00. Adjustment factors'!$B$9:$M$51,F$1,FALSE)),"-")))</f>
        <v>-</v>
      </c>
      <c r="G510" s="688" t="str">
        <f>IF('01. APC &amp; OPROC Manual Adj'!G510="-","-",
IF(ISNUMBER('01. APC &amp; OPROC Manual Adj'!G510),'01. APC &amp; OPROC Manual Adj'!G510*(1+VLOOKUP(LEFT($B510,2),'00. Adjustment factors'!$B$9:$M$51,G$1,FALSE)),
IF(ISNUMBER('01. APC &amp; OPROC ETO'!G510),'01. APC &amp; OPROC ETO'!G510*(1+VLOOKUP(LEFT($B510,2),'00. Adjustment factors'!$B$9:$M$51,G$1,FALSE)),"-")))</f>
        <v>-</v>
      </c>
      <c r="H510" s="688">
        <f>IF('01. APC &amp; OPROC Manual Adj'!H510&lt;&gt;"",'01. APC &amp; OPROC Manual Adj'!H510,'01. APC &amp; OPROC ETO'!H510)</f>
        <v>37</v>
      </c>
      <c r="I510" s="688">
        <f>IF('01. APC &amp; OPROC Manual Adj'!I510="-","-",
IF(ISNUMBER('01. APC &amp; OPROC Manual Adj'!I510),'01. APC &amp; OPROC Manual Adj'!I510*(1+VLOOKUP(LEFT($B510,2),'00. Adjustment factors'!$B$9:$M$51,I$1,FALSE)),
IF(ISNUMBER('01. APC &amp; OPROC ETO'!I510),'01. APC &amp; OPROC ETO'!I510*(1+VLOOKUP(LEFT($B510,2),'00. Adjustment factors'!$B$9:$M$51,I$1,FALSE)),"-")))</f>
        <v>8281.0681155119455</v>
      </c>
      <c r="J510" s="688">
        <f>IF('01. APC &amp; OPROC Manual Adj'!J510&lt;&gt;"",'01. APC &amp; OPROC Manual Adj'!J510,'01. APC &amp; OPROC ETO'!J510)</f>
        <v>66</v>
      </c>
      <c r="K510" s="688">
        <f>IF('01. APC &amp; OPROC Manual Adj'!K510="-","-",
IF(ISNUMBER('01. APC &amp; OPROC Manual Adj'!K510),'01. APC &amp; OPROC Manual Adj'!K510*(1+VLOOKUP(LEFT($B510,2),'00. Adjustment factors'!$B$9:$M$51,K$1,FALSE)),
IF(ISNUMBER('01. APC &amp; OPROC ETO'!K510),'01. APC &amp; OPROC ETO'!K510*(1+VLOOKUP(LEFT($B510,2),'00. Adjustment factors'!$B$9:$M$51,K$1,FALSE)),"-")))</f>
        <v>202.64038284249659</v>
      </c>
      <c r="L510" s="688" t="str">
        <f>'01. APC &amp; OPROC ETO'!L510</f>
        <v>No</v>
      </c>
      <c r="M510" s="689" t="str">
        <f>'01. APC &amp; OPROC ETO'!M510</f>
        <v>-</v>
      </c>
      <c r="N510" s="688" t="str">
        <f>IF('01. APC &amp; OPROC Manual Adj'!N510="-","-",
IF(ISNUMBER('01. APC &amp; OPROC Manual Adj'!N510),'01. APC &amp; OPROC Manual Adj'!N510*(1+VLOOKUP(LEFT($B510,2),'00. Adjustment factors'!$B$9:$M$51,N$1,FALSE)),
IF(ISNUMBER('01. APC &amp; OPROC ETO'!N510),'01. APC &amp; OPROC ETO'!N510*(1+VLOOKUP(LEFT($B510,2),'00. Adjustment factors'!$B$9:$M$51,N$1,FALSE)),"-")))</f>
        <v>-</v>
      </c>
      <c r="O510" s="688" t="str">
        <f>'01. APC &amp; OPROC ETO'!O510</f>
        <v/>
      </c>
      <c r="P510" s="690" t="str">
        <f>'01. APC &amp; OPROC ETO'!P510</f>
        <v/>
      </c>
      <c r="S510" s="359"/>
      <c r="T510" s="359"/>
    </row>
    <row r="511" spans="2:20" x14ac:dyDescent="0.2">
      <c r="B511" s="687" t="s">
        <v>606</v>
      </c>
      <c r="C511" s="636" t="s">
        <v>605</v>
      </c>
      <c r="D511" s="691" t="str">
        <f>IF('01. APC &amp; OPROC Manual Adj'!D511="-","-",
IF(ISNUMBER('01. APC &amp; OPROC Manual Adj'!D511),'01. APC &amp; OPROC Manual Adj'!D511*(1+VLOOKUP(LEFT($B511,2),'00. Adjustment factors'!$B$9:$M$51,D$1,FALSE)),
IF(ISNUMBER('01. APC &amp; OPROC ETO'!D511),'01. APC &amp; OPROC ETO'!D511*(1+VLOOKUP(LEFT($B511,2),'00. Adjustment factors'!$B$9:$M$51,D$1,FALSE)),"-")))</f>
        <v>-</v>
      </c>
      <c r="E511" s="688">
        <f>IF('01. APC &amp; OPROC Manual Adj'!E511="-","-",
IF(ISNUMBER('01. APC &amp; OPROC Manual Adj'!E511),'01. APC &amp; OPROC Manual Adj'!E511*(1+VLOOKUP(LEFT($B511,2),'00. Adjustment factors'!$B$9:$M$51,E$1,FALSE)),
IF(ISNUMBER('01. APC &amp; OPROC ETO'!E511),'01. APC &amp; OPROC ETO'!E511*(1+VLOOKUP(LEFT($B511,2),'00. Adjustment factors'!$B$9:$M$51,E$1,FALSE)),"-")))</f>
        <v>2217.1466526643303</v>
      </c>
      <c r="F511" s="688" t="str">
        <f>IF('01. APC &amp; OPROC Manual Adj'!F511="-","-",
IF(ISNUMBER('01. APC &amp; OPROC Manual Adj'!F511),'01. APC &amp; OPROC Manual Adj'!F511*(1+VLOOKUP(LEFT($B511,2),'00. Adjustment factors'!$B$9:$M$51,F$1,FALSE)),
IF(ISNUMBER('01. APC &amp; OPROC ETO'!F511),'01. APC &amp; OPROC ETO'!F511*(1+VLOOKUP(LEFT($B511,2),'00. Adjustment factors'!$B$9:$M$51,F$1,FALSE)),"-")))</f>
        <v>-</v>
      </c>
      <c r="G511" s="688" t="str">
        <f>IF('01. APC &amp; OPROC Manual Adj'!G511="-","-",
IF(ISNUMBER('01. APC &amp; OPROC Manual Adj'!G511),'01. APC &amp; OPROC Manual Adj'!G511*(1+VLOOKUP(LEFT($B511,2),'00. Adjustment factors'!$B$9:$M$51,G$1,FALSE)),
IF(ISNUMBER('01. APC &amp; OPROC ETO'!G511),'01. APC &amp; OPROC ETO'!G511*(1+VLOOKUP(LEFT($B511,2),'00. Adjustment factors'!$B$9:$M$51,G$1,FALSE)),"-")))</f>
        <v>-</v>
      </c>
      <c r="H511" s="688">
        <f>IF('01. APC &amp; OPROC Manual Adj'!H511&lt;&gt;"",'01. APC &amp; OPROC Manual Adj'!H511,'01. APC &amp; OPROC ETO'!H511)</f>
        <v>6</v>
      </c>
      <c r="I511" s="688">
        <f>IF('01. APC &amp; OPROC Manual Adj'!I511="-","-",
IF(ISNUMBER('01. APC &amp; OPROC Manual Adj'!I511),'01. APC &amp; OPROC Manual Adj'!I511*(1+VLOOKUP(LEFT($B511,2),'00. Adjustment factors'!$B$9:$M$51,I$1,FALSE)),
IF(ISNUMBER('01. APC &amp; OPROC ETO'!I511),'01. APC &amp; OPROC ETO'!I511*(1+VLOOKUP(LEFT($B511,2),'00. Adjustment factors'!$B$9:$M$51,I$1,FALSE)),"-")))</f>
        <v>4752.9130073591414</v>
      </c>
      <c r="J511" s="688">
        <f>IF('01. APC &amp; OPROC Manual Adj'!J511&lt;&gt;"",'01. APC &amp; OPROC Manual Adj'!J511,'01. APC &amp; OPROC ETO'!J511)</f>
        <v>33</v>
      </c>
      <c r="K511" s="688">
        <f>IF('01. APC &amp; OPROC Manual Adj'!K511="-","-",
IF(ISNUMBER('01. APC &amp; OPROC Manual Adj'!K511),'01. APC &amp; OPROC Manual Adj'!K511*(1+VLOOKUP(LEFT($B511,2),'00. Adjustment factors'!$B$9:$M$51,K$1,FALSE)),
IF(ISNUMBER('01. APC &amp; OPROC ETO'!K511),'01. APC &amp; OPROC ETO'!K511*(1+VLOOKUP(LEFT($B511,2),'00. Adjustment factors'!$B$9:$M$51,K$1,FALSE)),"-")))</f>
        <v>202.64038284249659</v>
      </c>
      <c r="L511" s="688" t="str">
        <f>'01. APC &amp; OPROC ETO'!L511</f>
        <v>No</v>
      </c>
      <c r="M511" s="689" t="str">
        <f>'01. APC &amp; OPROC ETO'!M511</f>
        <v>-</v>
      </c>
      <c r="N511" s="688" t="str">
        <f>IF('01. APC &amp; OPROC Manual Adj'!N511="-","-",
IF(ISNUMBER('01. APC &amp; OPROC Manual Adj'!N511),'01. APC &amp; OPROC Manual Adj'!N511*(1+VLOOKUP(LEFT($B511,2),'00. Adjustment factors'!$B$9:$M$51,N$1,FALSE)),
IF(ISNUMBER('01. APC &amp; OPROC ETO'!N511),'01. APC &amp; OPROC ETO'!N511*(1+VLOOKUP(LEFT($B511,2),'00. Adjustment factors'!$B$9:$M$51,N$1,FALSE)),"-")))</f>
        <v>-</v>
      </c>
      <c r="O511" s="688" t="str">
        <f>'01. APC &amp; OPROC ETO'!O511</f>
        <v/>
      </c>
      <c r="P511" s="690" t="str">
        <f>'01. APC &amp; OPROC ETO'!P511</f>
        <v/>
      </c>
      <c r="S511" s="359"/>
      <c r="T511" s="359"/>
    </row>
    <row r="512" spans="2:20" x14ac:dyDescent="0.2">
      <c r="B512" s="687" t="s">
        <v>1235</v>
      </c>
      <c r="C512" s="636" t="s">
        <v>2402</v>
      </c>
      <c r="D512" s="691" t="str">
        <f>IF('01. APC &amp; OPROC Manual Adj'!D512="-","-",
IF(ISNUMBER('01. APC &amp; OPROC Manual Adj'!D512),'01. APC &amp; OPROC Manual Adj'!D512*(1+VLOOKUP(LEFT($B512,2),'00. Adjustment factors'!$B$9:$M$51,D$1,FALSE)),
IF(ISNUMBER('01. APC &amp; OPROC ETO'!D512),'01. APC &amp; OPROC ETO'!D512*(1+VLOOKUP(LEFT($B512,2),'00. Adjustment factors'!$B$9:$M$51,D$1,FALSE)),"-")))</f>
        <v>-</v>
      </c>
      <c r="E512" s="688">
        <f>IF('01. APC &amp; OPROC Manual Adj'!E512="-","-",
IF(ISNUMBER('01. APC &amp; OPROC Manual Adj'!E512),'01. APC &amp; OPROC Manual Adj'!E512*(1+VLOOKUP(LEFT($B512,2),'00. Adjustment factors'!$B$9:$M$51,E$1,FALSE)),
IF(ISNUMBER('01. APC &amp; OPROC ETO'!E512),'01. APC &amp; OPROC ETO'!E512*(1+VLOOKUP(LEFT($B512,2),'00. Adjustment factors'!$B$9:$M$51,E$1,FALSE)),"-")))</f>
        <v>3288.6829754165192</v>
      </c>
      <c r="F512" s="688" t="str">
        <f>IF('01. APC &amp; OPROC Manual Adj'!F512="-","-",
IF(ISNUMBER('01. APC &amp; OPROC Manual Adj'!F512),'01. APC &amp; OPROC Manual Adj'!F512*(1+VLOOKUP(LEFT($B512,2),'00. Adjustment factors'!$B$9:$M$51,F$1,FALSE)),
IF(ISNUMBER('01. APC &amp; OPROC ETO'!F512),'01. APC &amp; OPROC ETO'!F512*(1+VLOOKUP(LEFT($B512,2),'00. Adjustment factors'!$B$9:$M$51,F$1,FALSE)),"-")))</f>
        <v>-</v>
      </c>
      <c r="G512" s="688" t="str">
        <f>IF('01. APC &amp; OPROC Manual Adj'!G512="-","-",
IF(ISNUMBER('01. APC &amp; OPROC Manual Adj'!G512),'01. APC &amp; OPROC Manual Adj'!G512*(1+VLOOKUP(LEFT($B512,2),'00. Adjustment factors'!$B$9:$M$51,G$1,FALSE)),
IF(ISNUMBER('01. APC &amp; OPROC ETO'!G512),'01. APC &amp; OPROC ETO'!G512*(1+VLOOKUP(LEFT($B512,2),'00. Adjustment factors'!$B$9:$M$51,G$1,FALSE)),"-")))</f>
        <v>-</v>
      </c>
      <c r="H512" s="688">
        <f>IF('01. APC &amp; OPROC Manual Adj'!H512&lt;&gt;"",'01. APC &amp; OPROC Manual Adj'!H512,'01. APC &amp; OPROC ETO'!H512)</f>
        <v>15</v>
      </c>
      <c r="I512" s="688">
        <f>IF('01. APC &amp; OPROC Manual Adj'!I512="-","-",
IF(ISNUMBER('01. APC &amp; OPROC Manual Adj'!I512),'01. APC &amp; OPROC Manual Adj'!I512*(1+VLOOKUP(LEFT($B512,2),'00. Adjustment factors'!$B$9:$M$51,I$1,FALSE)),
IF(ISNUMBER('01. APC &amp; OPROC ETO'!I512),'01. APC &amp; OPROC ETO'!I512*(1+VLOOKUP(LEFT($B512,2),'00. Adjustment factors'!$B$9:$M$51,I$1,FALSE)),"-")))</f>
        <v>6710.2932787502141</v>
      </c>
      <c r="J512" s="688">
        <f>IF('01. APC &amp; OPROC Manual Adj'!J512&lt;&gt;"",'01. APC &amp; OPROC Manual Adj'!J512,'01. APC &amp; OPROC ETO'!J512)</f>
        <v>54</v>
      </c>
      <c r="K512" s="688">
        <f>IF('01. APC &amp; OPROC Manual Adj'!K512="-","-",
IF(ISNUMBER('01. APC &amp; OPROC Manual Adj'!K512),'01. APC &amp; OPROC Manual Adj'!K512*(1+VLOOKUP(LEFT($B512,2),'00. Adjustment factors'!$B$9:$M$51,K$1,FALSE)),
IF(ISNUMBER('01. APC &amp; OPROC ETO'!K512),'01. APC &amp; OPROC ETO'!K512*(1+VLOOKUP(LEFT($B512,2),'00. Adjustment factors'!$B$9:$M$51,K$1,FALSE)),"-")))</f>
        <v>202.64038284249659</v>
      </c>
      <c r="L512" s="688" t="str">
        <f>'01. APC &amp; OPROC ETO'!L512</f>
        <v>No</v>
      </c>
      <c r="M512" s="689" t="str">
        <f>'01. APC &amp; OPROC ETO'!M512</f>
        <v>-</v>
      </c>
      <c r="N512" s="688" t="str">
        <f>IF('01. APC &amp; OPROC Manual Adj'!N512="-","-",
IF(ISNUMBER('01. APC &amp; OPROC Manual Adj'!N512),'01. APC &amp; OPROC Manual Adj'!N512*(1+VLOOKUP(LEFT($B512,2),'00. Adjustment factors'!$B$9:$M$51,N$1,FALSE)),
IF(ISNUMBER('01. APC &amp; OPROC ETO'!N512),'01. APC &amp; OPROC ETO'!N512*(1+VLOOKUP(LEFT($B512,2),'00. Adjustment factors'!$B$9:$M$51,N$1,FALSE)),"-")))</f>
        <v>-</v>
      </c>
      <c r="O512" s="688" t="str">
        <f>'01. APC &amp; OPROC ETO'!O512</f>
        <v/>
      </c>
      <c r="P512" s="690" t="str">
        <f>'01. APC &amp; OPROC ETO'!P512</f>
        <v/>
      </c>
      <c r="S512" s="359"/>
      <c r="T512" s="359"/>
    </row>
    <row r="513" spans="2:20" x14ac:dyDescent="0.2">
      <c r="B513" s="687" t="s">
        <v>1236</v>
      </c>
      <c r="C513" s="636" t="s">
        <v>2403</v>
      </c>
      <c r="D513" s="691" t="str">
        <f>IF('01. APC &amp; OPROC Manual Adj'!D513="-","-",
IF(ISNUMBER('01. APC &amp; OPROC Manual Adj'!D513),'01. APC &amp; OPROC Manual Adj'!D513*(1+VLOOKUP(LEFT($B513,2),'00. Adjustment factors'!$B$9:$M$51,D$1,FALSE)),
IF(ISNUMBER('01. APC &amp; OPROC ETO'!D513),'01. APC &amp; OPROC ETO'!D513*(1+VLOOKUP(LEFT($B513,2),'00. Adjustment factors'!$B$9:$M$51,D$1,FALSE)),"-")))</f>
        <v>-</v>
      </c>
      <c r="E513" s="688">
        <f>IF('01. APC &amp; OPROC Manual Adj'!E513="-","-",
IF(ISNUMBER('01. APC &amp; OPROC Manual Adj'!E513),'01. APC &amp; OPROC Manual Adj'!E513*(1+VLOOKUP(LEFT($B513,2),'00. Adjustment factors'!$B$9:$M$51,E$1,FALSE)),
IF(ISNUMBER('01. APC &amp; OPROC ETO'!E513),'01. APC &amp; OPROC ETO'!E513*(1+VLOOKUP(LEFT($B513,2),'00. Adjustment factors'!$B$9:$M$51,E$1,FALSE)),"-")))</f>
        <v>1904.615225194942</v>
      </c>
      <c r="F513" s="688" t="str">
        <f>IF('01. APC &amp; OPROC Manual Adj'!F513="-","-",
IF(ISNUMBER('01. APC &amp; OPROC Manual Adj'!F513),'01. APC &amp; OPROC Manual Adj'!F513*(1+VLOOKUP(LEFT($B513,2),'00. Adjustment factors'!$B$9:$M$51,F$1,FALSE)),
IF(ISNUMBER('01. APC &amp; OPROC ETO'!F513),'01. APC &amp; OPROC ETO'!F513*(1+VLOOKUP(LEFT($B513,2),'00. Adjustment factors'!$B$9:$M$51,F$1,FALSE)),"-")))</f>
        <v>-</v>
      </c>
      <c r="G513" s="688" t="str">
        <f>IF('01. APC &amp; OPROC Manual Adj'!G513="-","-",
IF(ISNUMBER('01. APC &amp; OPROC Manual Adj'!G513),'01. APC &amp; OPROC Manual Adj'!G513*(1+VLOOKUP(LEFT($B513,2),'00. Adjustment factors'!$B$9:$M$51,G$1,FALSE)),
IF(ISNUMBER('01. APC &amp; OPROC ETO'!G513),'01. APC &amp; OPROC ETO'!G513*(1+VLOOKUP(LEFT($B513,2),'00. Adjustment factors'!$B$9:$M$51,G$1,FALSE)),"-")))</f>
        <v>-</v>
      </c>
      <c r="H513" s="688">
        <f>IF('01. APC &amp; OPROC Manual Adj'!H513&lt;&gt;"",'01. APC &amp; OPROC Manual Adj'!H513,'01. APC &amp; OPROC ETO'!H513)</f>
        <v>8</v>
      </c>
      <c r="I513" s="688">
        <f>IF('01. APC &amp; OPROC Manual Adj'!I513="-","-",
IF(ISNUMBER('01. APC &amp; OPROC Manual Adj'!I513),'01. APC &amp; OPROC Manual Adj'!I513*(1+VLOOKUP(LEFT($B513,2),'00. Adjustment factors'!$B$9:$M$51,I$1,FALSE)),
IF(ISNUMBER('01. APC &amp; OPROC ETO'!I513),'01. APC &amp; OPROC ETO'!I513*(1+VLOOKUP(LEFT($B513,2),'00. Adjustment factors'!$B$9:$M$51,I$1,FALSE)),"-")))</f>
        <v>4311.5131016799724</v>
      </c>
      <c r="J513" s="688">
        <f>IF('01. APC &amp; OPROC Manual Adj'!J513&lt;&gt;"",'01. APC &amp; OPROC Manual Adj'!J513,'01. APC &amp; OPROC ETO'!J513)</f>
        <v>35</v>
      </c>
      <c r="K513" s="688">
        <f>IF('01. APC &amp; OPROC Manual Adj'!K513="-","-",
IF(ISNUMBER('01. APC &amp; OPROC Manual Adj'!K513),'01. APC &amp; OPROC Manual Adj'!K513*(1+VLOOKUP(LEFT($B513,2),'00. Adjustment factors'!$B$9:$M$51,K$1,FALSE)),
IF(ISNUMBER('01. APC &amp; OPROC ETO'!K513),'01. APC &amp; OPROC ETO'!K513*(1+VLOOKUP(LEFT($B513,2),'00. Adjustment factors'!$B$9:$M$51,K$1,FALSE)),"-")))</f>
        <v>202.64038284249659</v>
      </c>
      <c r="L513" s="688" t="str">
        <f>'01. APC &amp; OPROC ETO'!L513</f>
        <v>No</v>
      </c>
      <c r="M513" s="689" t="str">
        <f>'01. APC &amp; OPROC ETO'!M513</f>
        <v>-</v>
      </c>
      <c r="N513" s="688" t="str">
        <f>IF('01. APC &amp; OPROC Manual Adj'!N513="-","-",
IF(ISNUMBER('01. APC &amp; OPROC Manual Adj'!N513),'01. APC &amp; OPROC Manual Adj'!N513*(1+VLOOKUP(LEFT($B513,2),'00. Adjustment factors'!$B$9:$M$51,N$1,FALSE)),
IF(ISNUMBER('01. APC &amp; OPROC ETO'!N513),'01. APC &amp; OPROC ETO'!N513*(1+VLOOKUP(LEFT($B513,2),'00. Adjustment factors'!$B$9:$M$51,N$1,FALSE)),"-")))</f>
        <v>-</v>
      </c>
      <c r="O513" s="688" t="str">
        <f>'01. APC &amp; OPROC ETO'!O513</f>
        <v/>
      </c>
      <c r="P513" s="690" t="str">
        <f>'01. APC &amp; OPROC ETO'!P513</f>
        <v/>
      </c>
      <c r="S513" s="359"/>
      <c r="T513" s="359"/>
    </row>
    <row r="514" spans="2:20" x14ac:dyDescent="0.2">
      <c r="B514" s="687" t="s">
        <v>1237</v>
      </c>
      <c r="C514" s="636" t="s">
        <v>2404</v>
      </c>
      <c r="D514" s="691" t="str">
        <f>IF('01. APC &amp; OPROC Manual Adj'!D514="-","-",
IF(ISNUMBER('01. APC &amp; OPROC Manual Adj'!D514),'01. APC &amp; OPROC Manual Adj'!D514*(1+VLOOKUP(LEFT($B514,2),'00. Adjustment factors'!$B$9:$M$51,D$1,FALSE)),
IF(ISNUMBER('01. APC &amp; OPROC ETO'!D514),'01. APC &amp; OPROC ETO'!D514*(1+VLOOKUP(LEFT($B514,2),'00. Adjustment factors'!$B$9:$M$51,D$1,FALSE)),"-")))</f>
        <v>-</v>
      </c>
      <c r="E514" s="688">
        <f>IF('01. APC &amp; OPROC Manual Adj'!E514="-","-",
IF(ISNUMBER('01. APC &amp; OPROC Manual Adj'!E514),'01. APC &amp; OPROC Manual Adj'!E514*(1+VLOOKUP(LEFT($B514,2),'00. Adjustment factors'!$B$9:$M$51,E$1,FALSE)),
IF(ISNUMBER('01. APC &amp; OPROC ETO'!E514),'01. APC &amp; OPROC ETO'!E514*(1+VLOOKUP(LEFT($B514,2),'00. Adjustment factors'!$B$9:$M$51,E$1,FALSE)),"-")))</f>
        <v>1732.1141126306691</v>
      </c>
      <c r="F514" s="688" t="str">
        <f>IF('01. APC &amp; OPROC Manual Adj'!F514="-","-",
IF(ISNUMBER('01. APC &amp; OPROC Manual Adj'!F514),'01. APC &amp; OPROC Manual Adj'!F514*(1+VLOOKUP(LEFT($B514,2),'00. Adjustment factors'!$B$9:$M$51,F$1,FALSE)),
IF(ISNUMBER('01. APC &amp; OPROC ETO'!F514),'01. APC &amp; OPROC ETO'!F514*(1+VLOOKUP(LEFT($B514,2),'00. Adjustment factors'!$B$9:$M$51,F$1,FALSE)),"-")))</f>
        <v>-</v>
      </c>
      <c r="G514" s="688" t="str">
        <f>IF('01. APC &amp; OPROC Manual Adj'!G514="-","-",
IF(ISNUMBER('01. APC &amp; OPROC Manual Adj'!G514),'01. APC &amp; OPROC Manual Adj'!G514*(1+VLOOKUP(LEFT($B514,2),'00. Adjustment factors'!$B$9:$M$51,G$1,FALSE)),
IF(ISNUMBER('01. APC &amp; OPROC ETO'!G514),'01. APC &amp; OPROC ETO'!G514*(1+VLOOKUP(LEFT($B514,2),'00. Adjustment factors'!$B$9:$M$51,G$1,FALSE)),"-")))</f>
        <v>-</v>
      </c>
      <c r="H514" s="688">
        <f>IF('01. APC &amp; OPROC Manual Adj'!H514&lt;&gt;"",'01. APC &amp; OPROC Manual Adj'!H514,'01. APC &amp; OPROC ETO'!H514)</f>
        <v>5</v>
      </c>
      <c r="I514" s="688">
        <f>IF('01. APC &amp; OPROC Manual Adj'!I514="-","-",
IF(ISNUMBER('01. APC &amp; OPROC Manual Adj'!I514),'01. APC &amp; OPROC Manual Adj'!I514*(1+VLOOKUP(LEFT($B514,2),'00. Adjustment factors'!$B$9:$M$51,I$1,FALSE)),
IF(ISNUMBER('01. APC &amp; OPROC ETO'!I514),'01. APC &amp; OPROC ETO'!I514*(1+VLOOKUP(LEFT($B514,2),'00. Adjustment factors'!$B$9:$M$51,I$1,FALSE)),"-")))</f>
        <v>3110.0935882911544</v>
      </c>
      <c r="J514" s="688">
        <f>IF('01. APC &amp; OPROC Manual Adj'!J514&lt;&gt;"",'01. APC &amp; OPROC Manual Adj'!J514,'01. APC &amp; OPROC ETO'!J514)</f>
        <v>24</v>
      </c>
      <c r="K514" s="688">
        <f>IF('01. APC &amp; OPROC Manual Adj'!K514="-","-",
IF(ISNUMBER('01. APC &amp; OPROC Manual Adj'!K514),'01. APC &amp; OPROC Manual Adj'!K514*(1+VLOOKUP(LEFT($B514,2),'00. Adjustment factors'!$B$9:$M$51,K$1,FALSE)),
IF(ISNUMBER('01. APC &amp; OPROC ETO'!K514),'01. APC &amp; OPROC ETO'!K514*(1+VLOOKUP(LEFT($B514,2),'00. Adjustment factors'!$B$9:$M$51,K$1,FALSE)),"-")))</f>
        <v>202.64038284249659</v>
      </c>
      <c r="L514" s="688" t="str">
        <f>'01. APC &amp; OPROC ETO'!L514</f>
        <v>No</v>
      </c>
      <c r="M514" s="689" t="str">
        <f>'01. APC &amp; OPROC ETO'!M514</f>
        <v>-</v>
      </c>
      <c r="N514" s="688" t="str">
        <f>IF('01. APC &amp; OPROC Manual Adj'!N514="-","-",
IF(ISNUMBER('01. APC &amp; OPROC Manual Adj'!N514),'01. APC &amp; OPROC Manual Adj'!N514*(1+VLOOKUP(LEFT($B514,2),'00. Adjustment factors'!$B$9:$M$51,N$1,FALSE)),
IF(ISNUMBER('01. APC &amp; OPROC ETO'!N514),'01. APC &amp; OPROC ETO'!N514*(1+VLOOKUP(LEFT($B514,2),'00. Adjustment factors'!$B$9:$M$51,N$1,FALSE)),"-")))</f>
        <v>-</v>
      </c>
      <c r="O514" s="688" t="str">
        <f>'01. APC &amp; OPROC ETO'!O514</f>
        <v/>
      </c>
      <c r="P514" s="690" t="str">
        <f>'01. APC &amp; OPROC ETO'!P514</f>
        <v/>
      </c>
      <c r="S514" s="359"/>
      <c r="T514" s="359"/>
    </row>
    <row r="515" spans="2:20" x14ac:dyDescent="0.2">
      <c r="B515" s="687" t="s">
        <v>1238</v>
      </c>
      <c r="C515" s="636" t="s">
        <v>2405</v>
      </c>
      <c r="D515" s="691" t="str">
        <f>IF('01. APC &amp; OPROC Manual Adj'!D515="-","-",
IF(ISNUMBER('01. APC &amp; OPROC Manual Adj'!D515),'01. APC &amp; OPROC Manual Adj'!D515*(1+VLOOKUP(LEFT($B515,2),'00. Adjustment factors'!$B$9:$M$51,D$1,FALSE)),
IF(ISNUMBER('01. APC &amp; OPROC ETO'!D515),'01. APC &amp; OPROC ETO'!D515*(1+VLOOKUP(LEFT($B515,2),'00. Adjustment factors'!$B$9:$M$51,D$1,FALSE)),"-")))</f>
        <v>-</v>
      </c>
      <c r="E515" s="688">
        <f>IF('01. APC &amp; OPROC Manual Adj'!E515="-","-",
IF(ISNUMBER('01. APC &amp; OPROC Manual Adj'!E515),'01. APC &amp; OPROC Manual Adj'!E515*(1+VLOOKUP(LEFT($B515,2),'00. Adjustment factors'!$B$9:$M$51,E$1,FALSE)),
IF(ISNUMBER('01. APC &amp; OPROC ETO'!E515),'01. APC &amp; OPROC ETO'!E515*(1+VLOOKUP(LEFT($B515,2),'00. Adjustment factors'!$B$9:$M$51,E$1,FALSE)),"-")))</f>
        <v>674.78376385436138</v>
      </c>
      <c r="F515" s="688" t="str">
        <f>IF('01. APC &amp; OPROC Manual Adj'!F515="-","-",
IF(ISNUMBER('01. APC &amp; OPROC Manual Adj'!F515),'01. APC &amp; OPROC Manual Adj'!F515*(1+VLOOKUP(LEFT($B515,2),'00. Adjustment factors'!$B$9:$M$51,F$1,FALSE)),
IF(ISNUMBER('01. APC &amp; OPROC ETO'!F515),'01. APC &amp; OPROC ETO'!F515*(1+VLOOKUP(LEFT($B515,2),'00. Adjustment factors'!$B$9:$M$51,F$1,FALSE)),"-")))</f>
        <v>-</v>
      </c>
      <c r="G515" s="688" t="str">
        <f>IF('01. APC &amp; OPROC Manual Adj'!G515="-","-",
IF(ISNUMBER('01. APC &amp; OPROC Manual Adj'!G515),'01. APC &amp; OPROC Manual Adj'!G515*(1+VLOOKUP(LEFT($B515,2),'00. Adjustment factors'!$B$9:$M$51,G$1,FALSE)),
IF(ISNUMBER('01. APC &amp; OPROC ETO'!G515),'01. APC &amp; OPROC ETO'!G515*(1+VLOOKUP(LEFT($B515,2),'00. Adjustment factors'!$B$9:$M$51,G$1,FALSE)),"-")))</f>
        <v>-</v>
      </c>
      <c r="H515" s="688">
        <f>IF('01. APC &amp; OPROC Manual Adj'!H515&lt;&gt;"",'01. APC &amp; OPROC Manual Adj'!H515,'01. APC &amp; OPROC ETO'!H515)</f>
        <v>5</v>
      </c>
      <c r="I515" s="688">
        <f>IF('01. APC &amp; OPROC Manual Adj'!I515="-","-",
IF(ISNUMBER('01. APC &amp; OPROC Manual Adj'!I515),'01. APC &amp; OPROC Manual Adj'!I515*(1+VLOOKUP(LEFT($B515,2),'00. Adjustment factors'!$B$9:$M$51,I$1,FALSE)),
IF(ISNUMBER('01. APC &amp; OPROC ETO'!I515),'01. APC &amp; OPROC ETO'!I515*(1+VLOOKUP(LEFT($B515,2),'00. Adjustment factors'!$B$9:$M$51,I$1,FALSE)),"-")))</f>
        <v>3553.5229188240205</v>
      </c>
      <c r="J515" s="688">
        <f>IF('01. APC &amp; OPROC Manual Adj'!J515&lt;&gt;"",'01. APC &amp; OPROC Manual Adj'!J515,'01. APC &amp; OPROC ETO'!J515)</f>
        <v>24</v>
      </c>
      <c r="K515" s="688">
        <f>IF('01. APC &amp; OPROC Manual Adj'!K515="-","-",
IF(ISNUMBER('01. APC &amp; OPROC Manual Adj'!K515),'01. APC &amp; OPROC Manual Adj'!K515*(1+VLOOKUP(LEFT($B515,2),'00. Adjustment factors'!$B$9:$M$51,K$1,FALSE)),
IF(ISNUMBER('01. APC &amp; OPROC ETO'!K515),'01. APC &amp; OPROC ETO'!K515*(1+VLOOKUP(LEFT($B515,2),'00. Adjustment factors'!$B$9:$M$51,K$1,FALSE)),"-")))</f>
        <v>202.64038284249659</v>
      </c>
      <c r="L515" s="688" t="str">
        <f>'01. APC &amp; OPROC ETO'!L515</f>
        <v>No</v>
      </c>
      <c r="M515" s="689" t="str">
        <f>'01. APC &amp; OPROC ETO'!M515</f>
        <v>-</v>
      </c>
      <c r="N515" s="688" t="str">
        <f>IF('01. APC &amp; OPROC Manual Adj'!N515="-","-",
IF(ISNUMBER('01. APC &amp; OPROC Manual Adj'!N515),'01. APC &amp; OPROC Manual Adj'!N515*(1+VLOOKUP(LEFT($B515,2),'00. Adjustment factors'!$B$9:$M$51,N$1,FALSE)),
IF(ISNUMBER('01. APC &amp; OPROC ETO'!N515),'01. APC &amp; OPROC ETO'!N515*(1+VLOOKUP(LEFT($B515,2),'00. Adjustment factors'!$B$9:$M$51,N$1,FALSE)),"-")))</f>
        <v>-</v>
      </c>
      <c r="O515" s="688" t="str">
        <f>'01. APC &amp; OPROC ETO'!O515</f>
        <v/>
      </c>
      <c r="P515" s="690" t="str">
        <f>'01. APC &amp; OPROC ETO'!P515</f>
        <v/>
      </c>
      <c r="S515" s="359"/>
      <c r="T515" s="359"/>
    </row>
    <row r="516" spans="2:20" x14ac:dyDescent="0.2">
      <c r="B516" s="687" t="s">
        <v>1239</v>
      </c>
      <c r="C516" s="636" t="s">
        <v>2406</v>
      </c>
      <c r="D516" s="691" t="str">
        <f>IF('01. APC &amp; OPROC Manual Adj'!D516="-","-",
IF(ISNUMBER('01. APC &amp; OPROC Manual Adj'!D516),'01. APC &amp; OPROC Manual Adj'!D516*(1+VLOOKUP(LEFT($B516,2),'00. Adjustment factors'!$B$9:$M$51,D$1,FALSE)),
IF(ISNUMBER('01. APC &amp; OPROC ETO'!D516),'01. APC &amp; OPROC ETO'!D516*(1+VLOOKUP(LEFT($B516,2),'00. Adjustment factors'!$B$9:$M$51,D$1,FALSE)),"-")))</f>
        <v>-</v>
      </c>
      <c r="E516" s="688">
        <f>IF('01. APC &amp; OPROC Manual Adj'!E516="-","-",
IF(ISNUMBER('01. APC &amp; OPROC Manual Adj'!E516),'01. APC &amp; OPROC Manual Adj'!E516*(1+VLOOKUP(LEFT($B516,2),'00. Adjustment factors'!$B$9:$M$51,E$1,FALSE)),
IF(ISNUMBER('01. APC &amp; OPROC ETO'!E516),'01. APC &amp; OPROC ETO'!E516*(1+VLOOKUP(LEFT($B516,2),'00. Adjustment factors'!$B$9:$M$51,E$1,FALSE)),"-")))</f>
        <v>494.16495187529927</v>
      </c>
      <c r="F516" s="688" t="str">
        <f>IF('01. APC &amp; OPROC Manual Adj'!F516="-","-",
IF(ISNUMBER('01. APC &amp; OPROC Manual Adj'!F516),'01. APC &amp; OPROC Manual Adj'!F516*(1+VLOOKUP(LEFT($B516,2),'00. Adjustment factors'!$B$9:$M$51,F$1,FALSE)),
IF(ISNUMBER('01. APC &amp; OPROC ETO'!F516),'01. APC &amp; OPROC ETO'!F516*(1+VLOOKUP(LEFT($B516,2),'00. Adjustment factors'!$B$9:$M$51,F$1,FALSE)),"-")))</f>
        <v>-</v>
      </c>
      <c r="G516" s="688" t="str">
        <f>IF('01. APC &amp; OPROC Manual Adj'!G516="-","-",
IF(ISNUMBER('01. APC &amp; OPROC Manual Adj'!G516),'01. APC &amp; OPROC Manual Adj'!G516*(1+VLOOKUP(LEFT($B516,2),'00. Adjustment factors'!$B$9:$M$51,G$1,FALSE)),
IF(ISNUMBER('01. APC &amp; OPROC ETO'!G516),'01. APC &amp; OPROC ETO'!G516*(1+VLOOKUP(LEFT($B516,2),'00. Adjustment factors'!$B$9:$M$51,G$1,FALSE)),"-")))</f>
        <v>-</v>
      </c>
      <c r="H516" s="688">
        <f>IF('01. APC &amp; OPROC Manual Adj'!H516&lt;&gt;"",'01. APC &amp; OPROC Manual Adj'!H516,'01. APC &amp; OPROC ETO'!H516)</f>
        <v>5</v>
      </c>
      <c r="I516" s="688">
        <f>IF('01. APC &amp; OPROC Manual Adj'!I516="-","-",
IF(ISNUMBER('01. APC &amp; OPROC Manual Adj'!I516),'01. APC &amp; OPROC Manual Adj'!I516*(1+VLOOKUP(LEFT($B516,2),'00. Adjustment factors'!$B$9:$M$51,I$1,FALSE)),
IF(ISNUMBER('01. APC &amp; OPROC ETO'!I516),'01. APC &amp; OPROC ETO'!I516*(1+VLOOKUP(LEFT($B516,2),'00. Adjustment factors'!$B$9:$M$51,I$1,FALSE)),"-")))</f>
        <v>1731.0994002038206</v>
      </c>
      <c r="J516" s="688">
        <f>IF('01. APC &amp; OPROC Manual Adj'!J516&lt;&gt;"",'01. APC &amp; OPROC Manual Adj'!J516,'01. APC &amp; OPROC ETO'!J516)</f>
        <v>11</v>
      </c>
      <c r="K516" s="688">
        <f>IF('01. APC &amp; OPROC Manual Adj'!K516="-","-",
IF(ISNUMBER('01. APC &amp; OPROC Manual Adj'!K516),'01. APC &amp; OPROC Manual Adj'!K516*(1+VLOOKUP(LEFT($B516,2),'00. Adjustment factors'!$B$9:$M$51,K$1,FALSE)),
IF(ISNUMBER('01. APC &amp; OPROC ETO'!K516),'01. APC &amp; OPROC ETO'!K516*(1+VLOOKUP(LEFT($B516,2),'00. Adjustment factors'!$B$9:$M$51,K$1,FALSE)),"-")))</f>
        <v>202.64038284249659</v>
      </c>
      <c r="L516" s="688" t="str">
        <f>'01. APC &amp; OPROC ETO'!L516</f>
        <v>No</v>
      </c>
      <c r="M516" s="689" t="str">
        <f>'01. APC &amp; OPROC ETO'!M516</f>
        <v>-</v>
      </c>
      <c r="N516" s="688" t="str">
        <f>IF('01. APC &amp; OPROC Manual Adj'!N516="-","-",
IF(ISNUMBER('01. APC &amp; OPROC Manual Adj'!N516),'01. APC &amp; OPROC Manual Adj'!N516*(1+VLOOKUP(LEFT($B516,2),'00. Adjustment factors'!$B$9:$M$51,N$1,FALSE)),
IF(ISNUMBER('01. APC &amp; OPROC ETO'!N516),'01. APC &amp; OPROC ETO'!N516*(1+VLOOKUP(LEFT($B516,2),'00. Adjustment factors'!$B$9:$M$51,N$1,FALSE)),"-")))</f>
        <v>-</v>
      </c>
      <c r="O516" s="688" t="str">
        <f>'01. APC &amp; OPROC ETO'!O516</f>
        <v/>
      </c>
      <c r="P516" s="690" t="str">
        <f>'01. APC &amp; OPROC ETO'!P516</f>
        <v/>
      </c>
      <c r="S516" s="359"/>
      <c r="T516" s="359"/>
    </row>
    <row r="517" spans="2:20" x14ac:dyDescent="0.2">
      <c r="B517" s="687" t="s">
        <v>604</v>
      </c>
      <c r="C517" s="636" t="s">
        <v>603</v>
      </c>
      <c r="D517" s="691" t="str">
        <f>IF('01. APC &amp; OPROC Manual Adj'!D517="-","-",
IF(ISNUMBER('01. APC &amp; OPROC Manual Adj'!D517),'01. APC &amp; OPROC Manual Adj'!D517*(1+VLOOKUP(LEFT($B517,2),'00. Adjustment factors'!$B$9:$M$51,D$1,FALSE)),
IF(ISNUMBER('01. APC &amp; OPROC ETO'!D517),'01. APC &amp; OPROC ETO'!D517*(1+VLOOKUP(LEFT($B517,2),'00. Adjustment factors'!$B$9:$M$51,D$1,FALSE)),"-")))</f>
        <v>-</v>
      </c>
      <c r="E517" s="688">
        <f>IF('01. APC &amp; OPROC Manual Adj'!E517="-","-",
IF(ISNUMBER('01. APC &amp; OPROC Manual Adj'!E517),'01. APC &amp; OPROC Manual Adj'!E517*(1+VLOOKUP(LEFT($B517,2),'00. Adjustment factors'!$B$9:$M$51,E$1,FALSE)),
IF(ISNUMBER('01. APC &amp; OPROC ETO'!E517),'01. APC &amp; OPROC ETO'!E517*(1+VLOOKUP(LEFT($B517,2),'00. Adjustment factors'!$B$9:$M$51,E$1,FALSE)),"-")))</f>
        <v>494.16495187529927</v>
      </c>
      <c r="F517" s="688" t="str">
        <f>IF('01. APC &amp; OPROC Manual Adj'!F517="-","-",
IF(ISNUMBER('01. APC &amp; OPROC Manual Adj'!F517),'01. APC &amp; OPROC Manual Adj'!F517*(1+VLOOKUP(LEFT($B517,2),'00. Adjustment factors'!$B$9:$M$51,F$1,FALSE)),
IF(ISNUMBER('01. APC &amp; OPROC ETO'!F517),'01. APC &amp; OPROC ETO'!F517*(1+VLOOKUP(LEFT($B517,2),'00. Adjustment factors'!$B$9:$M$51,F$1,FALSE)),"-")))</f>
        <v>-</v>
      </c>
      <c r="G517" s="688" t="str">
        <f>IF('01. APC &amp; OPROC Manual Adj'!G517="-","-",
IF(ISNUMBER('01. APC &amp; OPROC Manual Adj'!G517),'01. APC &amp; OPROC Manual Adj'!G517*(1+VLOOKUP(LEFT($B517,2),'00. Adjustment factors'!$B$9:$M$51,G$1,FALSE)),
IF(ISNUMBER('01. APC &amp; OPROC ETO'!G517),'01. APC &amp; OPROC ETO'!G517*(1+VLOOKUP(LEFT($B517,2),'00. Adjustment factors'!$B$9:$M$51,G$1,FALSE)),"-")))</f>
        <v>-</v>
      </c>
      <c r="H517" s="688">
        <f>IF('01. APC &amp; OPROC Manual Adj'!H517&lt;&gt;"",'01. APC &amp; OPROC Manual Adj'!H517,'01. APC &amp; OPROC ETO'!H517)</f>
        <v>5</v>
      </c>
      <c r="I517" s="688">
        <f>IF('01. APC &amp; OPROC Manual Adj'!I517="-","-",
IF(ISNUMBER('01. APC &amp; OPROC Manual Adj'!I517),'01. APC &amp; OPROC Manual Adj'!I517*(1+VLOOKUP(LEFT($B517,2),'00. Adjustment factors'!$B$9:$M$51,I$1,FALSE)),
IF(ISNUMBER('01. APC &amp; OPROC ETO'!I517),'01. APC &amp; OPROC ETO'!I517*(1+VLOOKUP(LEFT($B517,2),'00. Adjustment factors'!$B$9:$M$51,I$1,FALSE)),"-")))</f>
        <v>566.20953418155443</v>
      </c>
      <c r="J517" s="688">
        <f>IF('01. APC &amp; OPROC Manual Adj'!J517&lt;&gt;"",'01. APC &amp; OPROC Manual Adj'!J517,'01. APC &amp; OPROC ETO'!J517)</f>
        <v>5</v>
      </c>
      <c r="K517" s="688">
        <f>IF('01. APC &amp; OPROC Manual Adj'!K517="-","-",
IF(ISNUMBER('01. APC &amp; OPROC Manual Adj'!K517),'01. APC &amp; OPROC Manual Adj'!K517*(1+VLOOKUP(LEFT($B517,2),'00. Adjustment factors'!$B$9:$M$51,K$1,FALSE)),
IF(ISNUMBER('01. APC &amp; OPROC ETO'!K517),'01. APC &amp; OPROC ETO'!K517*(1+VLOOKUP(LEFT($B517,2),'00. Adjustment factors'!$B$9:$M$51,K$1,FALSE)),"-")))</f>
        <v>202.64038284249659</v>
      </c>
      <c r="L517" s="688" t="str">
        <f>'01. APC &amp; OPROC ETO'!L517</f>
        <v>No</v>
      </c>
      <c r="M517" s="689" t="str">
        <f>'01. APC &amp; OPROC ETO'!M517</f>
        <v>-</v>
      </c>
      <c r="N517" s="688" t="str">
        <f>IF('01. APC &amp; OPROC Manual Adj'!N517="-","-",
IF(ISNUMBER('01. APC &amp; OPROC Manual Adj'!N517),'01. APC &amp; OPROC Manual Adj'!N517*(1+VLOOKUP(LEFT($B517,2),'00. Adjustment factors'!$B$9:$M$51,N$1,FALSE)),
IF(ISNUMBER('01. APC &amp; OPROC ETO'!N517),'01. APC &amp; OPROC ETO'!N517*(1+VLOOKUP(LEFT($B517,2),'00. Adjustment factors'!$B$9:$M$51,N$1,FALSE)),"-")))</f>
        <v>-</v>
      </c>
      <c r="O517" s="688" t="str">
        <f>'01. APC &amp; OPROC ETO'!O517</f>
        <v/>
      </c>
      <c r="P517" s="690" t="str">
        <f>'01. APC &amp; OPROC ETO'!P517</f>
        <v/>
      </c>
      <c r="S517" s="359"/>
      <c r="T517" s="359"/>
    </row>
    <row r="518" spans="2:20" x14ac:dyDescent="0.2">
      <c r="B518" s="687" t="s">
        <v>602</v>
      </c>
      <c r="C518" s="636" t="s">
        <v>601</v>
      </c>
      <c r="D518" s="691" t="str">
        <f>IF('01. APC &amp; OPROC Manual Adj'!D518="-","-",
IF(ISNUMBER('01. APC &amp; OPROC Manual Adj'!D518),'01. APC &amp; OPROC Manual Adj'!D518*(1+VLOOKUP(LEFT($B518,2),'00. Adjustment factors'!$B$9:$M$51,D$1,FALSE)),
IF(ISNUMBER('01. APC &amp; OPROC ETO'!D518),'01. APC &amp; OPROC ETO'!D518*(1+VLOOKUP(LEFT($B518,2),'00. Adjustment factors'!$B$9:$M$51,D$1,FALSE)),"-")))</f>
        <v>-</v>
      </c>
      <c r="E518" s="688">
        <f>IF('01. APC &amp; OPROC Manual Adj'!E518="-","-",
IF(ISNUMBER('01. APC &amp; OPROC Manual Adj'!E518),'01. APC &amp; OPROC Manual Adj'!E518*(1+VLOOKUP(LEFT($B518,2),'00. Adjustment factors'!$B$9:$M$51,E$1,FALSE)),
IF(ISNUMBER('01. APC &amp; OPROC ETO'!E518),'01. APC &amp; OPROC ETO'!E518*(1+VLOOKUP(LEFT($B518,2),'00. Adjustment factors'!$B$9:$M$51,E$1,FALSE)),"-")))</f>
        <v>1787.9232961073455</v>
      </c>
      <c r="F518" s="688" t="str">
        <f>IF('01. APC &amp; OPROC Manual Adj'!F518="-","-",
IF(ISNUMBER('01. APC &amp; OPROC Manual Adj'!F518),'01. APC &amp; OPROC Manual Adj'!F518*(1+VLOOKUP(LEFT($B518,2),'00. Adjustment factors'!$B$9:$M$51,F$1,FALSE)),
IF(ISNUMBER('01. APC &amp; OPROC ETO'!F518),'01. APC &amp; OPROC ETO'!F518*(1+VLOOKUP(LEFT($B518,2),'00. Adjustment factors'!$B$9:$M$51,F$1,FALSE)),"-")))</f>
        <v>-</v>
      </c>
      <c r="G518" s="688" t="str">
        <f>IF('01. APC &amp; OPROC Manual Adj'!G518="-","-",
IF(ISNUMBER('01. APC &amp; OPROC Manual Adj'!G518),'01. APC &amp; OPROC Manual Adj'!G518*(1+VLOOKUP(LEFT($B518,2),'00. Adjustment factors'!$B$9:$M$51,G$1,FALSE)),
IF(ISNUMBER('01. APC &amp; OPROC ETO'!G518),'01. APC &amp; OPROC ETO'!G518*(1+VLOOKUP(LEFT($B518,2),'00. Adjustment factors'!$B$9:$M$51,G$1,FALSE)),"-")))</f>
        <v>-</v>
      </c>
      <c r="H518" s="688">
        <f>IF('01. APC &amp; OPROC Manual Adj'!H518&lt;&gt;"",'01. APC &amp; OPROC Manual Adj'!H518,'01. APC &amp; OPROC ETO'!H518)</f>
        <v>5</v>
      </c>
      <c r="I518" s="688">
        <f>IF('01. APC &amp; OPROC Manual Adj'!I518="-","-",
IF(ISNUMBER('01. APC &amp; OPROC Manual Adj'!I518),'01. APC &amp; OPROC Manual Adj'!I518*(1+VLOOKUP(LEFT($B518,2),'00. Adjustment factors'!$B$9:$M$51,I$1,FALSE)),
IF(ISNUMBER('01. APC &amp; OPROC ETO'!I518),'01. APC &amp; OPROC ETO'!I518*(1+VLOOKUP(LEFT($B518,2),'00. Adjustment factors'!$B$9:$M$51,I$1,FALSE)),"-")))</f>
        <v>1787.9232961073455</v>
      </c>
      <c r="J518" s="688">
        <f>IF('01. APC &amp; OPROC Manual Adj'!J518&lt;&gt;"",'01. APC &amp; OPROC Manual Adj'!J518,'01. APC &amp; OPROC ETO'!J518)</f>
        <v>5</v>
      </c>
      <c r="K518" s="688">
        <f>IF('01. APC &amp; OPROC Manual Adj'!K518="-","-",
IF(ISNUMBER('01. APC &amp; OPROC Manual Adj'!K518),'01. APC &amp; OPROC Manual Adj'!K518*(1+VLOOKUP(LEFT($B518,2),'00. Adjustment factors'!$B$9:$M$51,K$1,FALSE)),
IF(ISNUMBER('01. APC &amp; OPROC ETO'!K518),'01. APC &amp; OPROC ETO'!K518*(1+VLOOKUP(LEFT($B518,2),'00. Adjustment factors'!$B$9:$M$51,K$1,FALSE)),"-")))</f>
        <v>317.43684647551396</v>
      </c>
      <c r="L518" s="688" t="str">
        <f>'01. APC &amp; OPROC ETO'!L518</f>
        <v>No</v>
      </c>
      <c r="M518" s="689" t="str">
        <f>'01. APC &amp; OPROC ETO'!M518</f>
        <v>-</v>
      </c>
      <c r="N518" s="688" t="str">
        <f>IF('01. APC &amp; OPROC Manual Adj'!N518="-","-",
IF(ISNUMBER('01. APC &amp; OPROC Manual Adj'!N518),'01. APC &amp; OPROC Manual Adj'!N518*(1+VLOOKUP(LEFT($B518,2),'00. Adjustment factors'!$B$9:$M$51,N$1,FALSE)),
IF(ISNUMBER('01. APC &amp; OPROC ETO'!N518),'01. APC &amp; OPROC ETO'!N518*(1+VLOOKUP(LEFT($B518,2),'00. Adjustment factors'!$B$9:$M$51,N$1,FALSE)),"-")))</f>
        <v>-</v>
      </c>
      <c r="O518" s="688" t="str">
        <f>'01. APC &amp; OPROC ETO'!O518</f>
        <v/>
      </c>
      <c r="P518" s="690" t="str">
        <f>'01. APC &amp; OPROC ETO'!P518</f>
        <v/>
      </c>
      <c r="S518" s="359"/>
      <c r="T518" s="359"/>
    </row>
    <row r="519" spans="2:20" x14ac:dyDescent="0.2">
      <c r="B519" s="687" t="s">
        <v>600</v>
      </c>
      <c r="C519" s="636" t="s">
        <v>599</v>
      </c>
      <c r="D519" s="691" t="str">
        <f>IF('01. APC &amp; OPROC Manual Adj'!D519="-","-",
IF(ISNUMBER('01. APC &amp; OPROC Manual Adj'!D519),'01. APC &amp; OPROC Manual Adj'!D519*(1+VLOOKUP(LEFT($B519,2),'00. Adjustment factors'!$B$9:$M$51,D$1,FALSE)),
IF(ISNUMBER('01. APC &amp; OPROC ETO'!D519),'01. APC &amp; OPROC ETO'!D519*(1+VLOOKUP(LEFT($B519,2),'00. Adjustment factors'!$B$9:$M$51,D$1,FALSE)),"-")))</f>
        <v>-</v>
      </c>
      <c r="E519" s="688">
        <f>IF('01. APC &amp; OPROC Manual Adj'!E519="-","-",
IF(ISNUMBER('01. APC &amp; OPROC Manual Adj'!E519),'01. APC &amp; OPROC Manual Adj'!E519*(1+VLOOKUP(LEFT($B519,2),'00. Adjustment factors'!$B$9:$M$51,E$1,FALSE)),
IF(ISNUMBER('01. APC &amp; OPROC ETO'!E519),'01. APC &amp; OPROC ETO'!E519*(1+VLOOKUP(LEFT($B519,2),'00. Adjustment factors'!$B$9:$M$51,E$1,FALSE)),"-")))</f>
        <v>6167.4221303861787</v>
      </c>
      <c r="F519" s="688" t="str">
        <f>IF('01. APC &amp; OPROC Manual Adj'!F519="-","-",
IF(ISNUMBER('01. APC &amp; OPROC Manual Adj'!F519),'01. APC &amp; OPROC Manual Adj'!F519*(1+VLOOKUP(LEFT($B519,2),'00. Adjustment factors'!$B$9:$M$51,F$1,FALSE)),
IF(ISNUMBER('01. APC &amp; OPROC ETO'!F519),'01. APC &amp; OPROC ETO'!F519*(1+VLOOKUP(LEFT($B519,2),'00. Adjustment factors'!$B$9:$M$51,F$1,FALSE)),"-")))</f>
        <v>-</v>
      </c>
      <c r="G519" s="688" t="str">
        <f>IF('01. APC &amp; OPROC Manual Adj'!G519="-","-",
IF(ISNUMBER('01. APC &amp; OPROC Manual Adj'!G519),'01. APC &amp; OPROC Manual Adj'!G519*(1+VLOOKUP(LEFT($B519,2),'00. Adjustment factors'!$B$9:$M$51,G$1,FALSE)),
IF(ISNUMBER('01. APC &amp; OPROC ETO'!G519),'01. APC &amp; OPROC ETO'!G519*(1+VLOOKUP(LEFT($B519,2),'00. Adjustment factors'!$B$9:$M$51,G$1,FALSE)),"-")))</f>
        <v>-</v>
      </c>
      <c r="H519" s="688">
        <f>IF('01. APC &amp; OPROC Manual Adj'!H519&lt;&gt;"",'01. APC &amp; OPROC Manual Adj'!H519,'01. APC &amp; OPROC ETO'!H519)</f>
        <v>44</v>
      </c>
      <c r="I519" s="688">
        <f>IF('01. APC &amp; OPROC Manual Adj'!I519="-","-",
IF(ISNUMBER('01. APC &amp; OPROC Manual Adj'!I519),'01. APC &amp; OPROC Manual Adj'!I519*(1+VLOOKUP(LEFT($B519,2),'00. Adjustment factors'!$B$9:$M$51,I$1,FALSE)),
IF(ISNUMBER('01. APC &amp; OPROC ETO'!I519),'01. APC &amp; OPROC ETO'!I519*(1+VLOOKUP(LEFT($B519,2),'00. Adjustment factors'!$B$9:$M$51,I$1,FALSE)),"-")))</f>
        <v>7320.1354472862604</v>
      </c>
      <c r="J519" s="688">
        <f>IF('01. APC &amp; OPROC Manual Adj'!J519&lt;&gt;"",'01. APC &amp; OPROC Manual Adj'!J519,'01. APC &amp; OPROC ETO'!J519)</f>
        <v>57</v>
      </c>
      <c r="K519" s="688">
        <f>IF('01. APC &amp; OPROC Manual Adj'!K519="-","-",
IF(ISNUMBER('01. APC &amp; OPROC Manual Adj'!K519),'01. APC &amp; OPROC Manual Adj'!K519*(1+VLOOKUP(LEFT($B519,2),'00. Adjustment factors'!$B$9:$M$51,K$1,FALSE)),
IF(ISNUMBER('01. APC &amp; OPROC ETO'!K519),'01. APC &amp; OPROC ETO'!K519*(1+VLOOKUP(LEFT($B519,2),'00. Adjustment factors'!$B$9:$M$51,K$1,FALSE)),"-")))</f>
        <v>202.64038284249659</v>
      </c>
      <c r="L519" s="688" t="str">
        <f>'01. APC &amp; OPROC ETO'!L519</f>
        <v>No</v>
      </c>
      <c r="M519" s="689" t="str">
        <f>'01. APC &amp; OPROC ETO'!M519</f>
        <v>-</v>
      </c>
      <c r="N519" s="688" t="str">
        <f>IF('01. APC &amp; OPROC Manual Adj'!N519="-","-",
IF(ISNUMBER('01. APC &amp; OPROC Manual Adj'!N519),'01. APC &amp; OPROC Manual Adj'!N519*(1+VLOOKUP(LEFT($B519,2),'00. Adjustment factors'!$B$9:$M$51,N$1,FALSE)),
IF(ISNUMBER('01. APC &amp; OPROC ETO'!N519),'01. APC &amp; OPROC ETO'!N519*(1+VLOOKUP(LEFT($B519,2),'00. Adjustment factors'!$B$9:$M$51,N$1,FALSE)),"-")))</f>
        <v>-</v>
      </c>
      <c r="O519" s="688" t="str">
        <f>'01. APC &amp; OPROC ETO'!O519</f>
        <v/>
      </c>
      <c r="P519" s="690" t="str">
        <f>'01. APC &amp; OPROC ETO'!P519</f>
        <v/>
      </c>
      <c r="S519" s="359"/>
      <c r="T519" s="359"/>
    </row>
    <row r="520" spans="2:20" x14ac:dyDescent="0.2">
      <c r="B520" s="687" t="s">
        <v>598</v>
      </c>
      <c r="C520" s="636" t="s">
        <v>597</v>
      </c>
      <c r="D520" s="691" t="str">
        <f>IF('01. APC &amp; OPROC Manual Adj'!D520="-","-",
IF(ISNUMBER('01. APC &amp; OPROC Manual Adj'!D520),'01. APC &amp; OPROC Manual Adj'!D520*(1+VLOOKUP(LEFT($B520,2),'00. Adjustment factors'!$B$9:$M$51,D$1,FALSE)),
IF(ISNUMBER('01. APC &amp; OPROC ETO'!D520),'01. APC &amp; OPROC ETO'!D520*(1+VLOOKUP(LEFT($B520,2),'00. Adjustment factors'!$B$9:$M$51,D$1,FALSE)),"-")))</f>
        <v>-</v>
      </c>
      <c r="E520" s="688">
        <f>IF('01. APC &amp; OPROC Manual Adj'!E520="-","-",
IF(ISNUMBER('01. APC &amp; OPROC Manual Adj'!E520),'01. APC &amp; OPROC Manual Adj'!E520*(1+VLOOKUP(LEFT($B520,2),'00. Adjustment factors'!$B$9:$M$51,E$1,FALSE)),
IF(ISNUMBER('01. APC &amp; OPROC ETO'!E520),'01. APC &amp; OPROC ETO'!E520*(1+VLOOKUP(LEFT($B520,2),'00. Adjustment factors'!$B$9:$M$51,E$1,FALSE)),"-")))</f>
        <v>4106.541191456542</v>
      </c>
      <c r="F520" s="688" t="str">
        <f>IF('01. APC &amp; OPROC Manual Adj'!F520="-","-",
IF(ISNUMBER('01. APC &amp; OPROC Manual Adj'!F520),'01. APC &amp; OPROC Manual Adj'!F520*(1+VLOOKUP(LEFT($B520,2),'00. Adjustment factors'!$B$9:$M$51,F$1,FALSE)),
IF(ISNUMBER('01. APC &amp; OPROC ETO'!F520),'01. APC &amp; OPROC ETO'!F520*(1+VLOOKUP(LEFT($B520,2),'00. Adjustment factors'!$B$9:$M$51,F$1,FALSE)),"-")))</f>
        <v>-</v>
      </c>
      <c r="G520" s="688" t="str">
        <f>IF('01. APC &amp; OPROC Manual Adj'!G520="-","-",
IF(ISNUMBER('01. APC &amp; OPROC Manual Adj'!G520),'01. APC &amp; OPROC Manual Adj'!G520*(1+VLOOKUP(LEFT($B520,2),'00. Adjustment factors'!$B$9:$M$51,G$1,FALSE)),
IF(ISNUMBER('01. APC &amp; OPROC ETO'!G520),'01. APC &amp; OPROC ETO'!G520*(1+VLOOKUP(LEFT($B520,2),'00. Adjustment factors'!$B$9:$M$51,G$1,FALSE)),"-")))</f>
        <v>-</v>
      </c>
      <c r="H520" s="688">
        <f>IF('01. APC &amp; OPROC Manual Adj'!H520&lt;&gt;"",'01. APC &amp; OPROC Manual Adj'!H520,'01. APC &amp; OPROC ETO'!H520)</f>
        <v>22</v>
      </c>
      <c r="I520" s="688">
        <f>IF('01. APC &amp; OPROC Manual Adj'!I520="-","-",
IF(ISNUMBER('01. APC &amp; OPROC Manual Adj'!I520),'01. APC &amp; OPROC Manual Adj'!I520*(1+VLOOKUP(LEFT($B520,2),'00. Adjustment factors'!$B$9:$M$51,I$1,FALSE)),
IF(ISNUMBER('01. APC &amp; OPROC ETO'!I520),'01. APC &amp; OPROC ETO'!I520*(1+VLOOKUP(LEFT($B520,2),'00. Adjustment factors'!$B$9:$M$51,I$1,FALSE)),"-")))</f>
        <v>4452.5581290119371</v>
      </c>
      <c r="J520" s="688">
        <f>IF('01. APC &amp; OPROC Manual Adj'!J520&lt;&gt;"",'01. APC &amp; OPROC Manual Adj'!J520,'01. APC &amp; OPROC ETO'!J520)</f>
        <v>27</v>
      </c>
      <c r="K520" s="688">
        <f>IF('01. APC &amp; OPROC Manual Adj'!K520="-","-",
IF(ISNUMBER('01. APC &amp; OPROC Manual Adj'!K520),'01. APC &amp; OPROC Manual Adj'!K520*(1+VLOOKUP(LEFT($B520,2),'00. Adjustment factors'!$B$9:$M$51,K$1,FALSE)),
IF(ISNUMBER('01. APC &amp; OPROC ETO'!K520),'01. APC &amp; OPROC ETO'!K520*(1+VLOOKUP(LEFT($B520,2),'00. Adjustment factors'!$B$9:$M$51,K$1,FALSE)),"-")))</f>
        <v>202.64038284249659</v>
      </c>
      <c r="L520" s="688" t="str">
        <f>'01. APC &amp; OPROC ETO'!L520</f>
        <v>No</v>
      </c>
      <c r="M520" s="689" t="str">
        <f>'01. APC &amp; OPROC ETO'!M520</f>
        <v>-</v>
      </c>
      <c r="N520" s="688" t="str">
        <f>IF('01. APC &amp; OPROC Manual Adj'!N520="-","-",
IF(ISNUMBER('01. APC &amp; OPROC Manual Adj'!N520),'01. APC &amp; OPROC Manual Adj'!N520*(1+VLOOKUP(LEFT($B520,2),'00. Adjustment factors'!$B$9:$M$51,N$1,FALSE)),
IF(ISNUMBER('01. APC &amp; OPROC ETO'!N520),'01. APC &amp; OPROC ETO'!N520*(1+VLOOKUP(LEFT($B520,2),'00. Adjustment factors'!$B$9:$M$51,N$1,FALSE)),"-")))</f>
        <v>-</v>
      </c>
      <c r="O520" s="688" t="str">
        <f>'01. APC &amp; OPROC ETO'!O520</f>
        <v/>
      </c>
      <c r="P520" s="690" t="str">
        <f>'01. APC &amp; OPROC ETO'!P520</f>
        <v/>
      </c>
      <c r="S520" s="359"/>
      <c r="T520" s="359"/>
    </row>
    <row r="521" spans="2:20" x14ac:dyDescent="0.2">
      <c r="B521" s="687" t="s">
        <v>596</v>
      </c>
      <c r="C521" s="636" t="s">
        <v>595</v>
      </c>
      <c r="D521" s="691" t="str">
        <f>IF('01. APC &amp; OPROC Manual Adj'!D521="-","-",
IF(ISNUMBER('01. APC &amp; OPROC Manual Adj'!D521),'01. APC &amp; OPROC Manual Adj'!D521*(1+VLOOKUP(LEFT($B521,2),'00. Adjustment factors'!$B$9:$M$51,D$1,FALSE)),
IF(ISNUMBER('01. APC &amp; OPROC ETO'!D521),'01. APC &amp; OPROC ETO'!D521*(1+VLOOKUP(LEFT($B521,2),'00. Adjustment factors'!$B$9:$M$51,D$1,FALSE)),"-")))</f>
        <v>-</v>
      </c>
      <c r="E521" s="688">
        <f>IF('01. APC &amp; OPROC Manual Adj'!E521="-","-",
IF(ISNUMBER('01. APC &amp; OPROC Manual Adj'!E521),'01. APC &amp; OPROC Manual Adj'!E521*(1+VLOOKUP(LEFT($B521,2),'00. Adjustment factors'!$B$9:$M$51,E$1,FALSE)),
IF(ISNUMBER('01. APC &amp; OPROC ETO'!E521),'01. APC &amp; OPROC ETO'!E521*(1+VLOOKUP(LEFT($B521,2),'00. Adjustment factors'!$B$9:$M$51,E$1,FALSE)),"-")))</f>
        <v>944.69726939610598</v>
      </c>
      <c r="F521" s="688" t="str">
        <f>IF('01. APC &amp; OPROC Manual Adj'!F521="-","-",
IF(ISNUMBER('01. APC &amp; OPROC Manual Adj'!F521),'01. APC &amp; OPROC Manual Adj'!F521*(1+VLOOKUP(LEFT($B521,2),'00. Adjustment factors'!$B$9:$M$51,F$1,FALSE)),
IF(ISNUMBER('01. APC &amp; OPROC ETO'!F521),'01. APC &amp; OPROC ETO'!F521*(1+VLOOKUP(LEFT($B521,2),'00. Adjustment factors'!$B$9:$M$51,F$1,FALSE)),"-")))</f>
        <v>-</v>
      </c>
      <c r="G521" s="688" t="str">
        <f>IF('01. APC &amp; OPROC Manual Adj'!G521="-","-",
IF(ISNUMBER('01. APC &amp; OPROC Manual Adj'!G521),'01. APC &amp; OPROC Manual Adj'!G521*(1+VLOOKUP(LEFT($B521,2),'00. Adjustment factors'!$B$9:$M$51,G$1,FALSE)),
IF(ISNUMBER('01. APC &amp; OPROC ETO'!G521),'01. APC &amp; OPROC ETO'!G521*(1+VLOOKUP(LEFT($B521,2),'00. Adjustment factors'!$B$9:$M$51,G$1,FALSE)),"-")))</f>
        <v>-</v>
      </c>
      <c r="H521" s="688">
        <f>IF('01. APC &amp; OPROC Manual Adj'!H521&lt;&gt;"",'01. APC &amp; OPROC Manual Adj'!H521,'01. APC &amp; OPROC ETO'!H521)</f>
        <v>5</v>
      </c>
      <c r="I521" s="688">
        <f>IF('01. APC &amp; OPROC Manual Adj'!I521="-","-",
IF(ISNUMBER('01. APC &amp; OPROC Manual Adj'!I521),'01. APC &amp; OPROC Manual Adj'!I521*(1+VLOOKUP(LEFT($B521,2),'00. Adjustment factors'!$B$9:$M$51,I$1,FALSE)),
IF(ISNUMBER('01. APC &amp; OPROC ETO'!I521),'01. APC &amp; OPROC ETO'!I521*(1+VLOOKUP(LEFT($B521,2),'00. Adjustment factors'!$B$9:$M$51,I$1,FALSE)),"-")))</f>
        <v>1089.8011464354649</v>
      </c>
      <c r="J521" s="688">
        <f>IF('01. APC &amp; OPROC Manual Adj'!J521&lt;&gt;"",'01. APC &amp; OPROC Manual Adj'!J521,'01. APC &amp; OPROC ETO'!J521)</f>
        <v>5</v>
      </c>
      <c r="K521" s="688">
        <f>IF('01. APC &amp; OPROC Manual Adj'!K521="-","-",
IF(ISNUMBER('01. APC &amp; OPROC Manual Adj'!K521),'01. APC &amp; OPROC Manual Adj'!K521*(1+VLOOKUP(LEFT($B521,2),'00. Adjustment factors'!$B$9:$M$51,K$1,FALSE)),
IF(ISNUMBER('01. APC &amp; OPROC ETO'!K521),'01. APC &amp; OPROC ETO'!K521*(1+VLOOKUP(LEFT($B521,2),'00. Adjustment factors'!$B$9:$M$51,K$1,FALSE)),"-")))</f>
        <v>202.64038284249659</v>
      </c>
      <c r="L521" s="688" t="str">
        <f>'01. APC &amp; OPROC ETO'!L521</f>
        <v>No</v>
      </c>
      <c r="M521" s="689" t="str">
        <f>'01. APC &amp; OPROC ETO'!M521</f>
        <v>-</v>
      </c>
      <c r="N521" s="688" t="str">
        <f>IF('01. APC &amp; OPROC Manual Adj'!N521="-","-",
IF(ISNUMBER('01. APC &amp; OPROC Manual Adj'!N521),'01. APC &amp; OPROC Manual Adj'!N521*(1+VLOOKUP(LEFT($B521,2),'00. Adjustment factors'!$B$9:$M$51,N$1,FALSE)),
IF(ISNUMBER('01. APC &amp; OPROC ETO'!N521),'01. APC &amp; OPROC ETO'!N521*(1+VLOOKUP(LEFT($B521,2),'00. Adjustment factors'!$B$9:$M$51,N$1,FALSE)),"-")))</f>
        <v>-</v>
      </c>
      <c r="O521" s="688" t="str">
        <f>'01. APC &amp; OPROC ETO'!O521</f>
        <v/>
      </c>
      <c r="P521" s="690" t="str">
        <f>'01. APC &amp; OPROC ETO'!P521</f>
        <v/>
      </c>
      <c r="S521" s="359"/>
      <c r="T521" s="359"/>
    </row>
    <row r="522" spans="2:20" x14ac:dyDescent="0.2">
      <c r="B522" s="687" t="s">
        <v>1240</v>
      </c>
      <c r="C522" s="636" t="s">
        <v>2407</v>
      </c>
      <c r="D522" s="691" t="str">
        <f>IF('01. APC &amp; OPROC Manual Adj'!D522="-","-",
IF(ISNUMBER('01. APC &amp; OPROC Manual Adj'!D522),'01. APC &amp; OPROC Manual Adj'!D522*(1+VLOOKUP(LEFT($B522,2),'00. Adjustment factors'!$B$9:$M$51,D$1,FALSE)),
IF(ISNUMBER('01. APC &amp; OPROC ETO'!D522),'01. APC &amp; OPROC ETO'!D522*(1+VLOOKUP(LEFT($B522,2),'00. Adjustment factors'!$B$9:$M$51,D$1,FALSE)),"-")))</f>
        <v>-</v>
      </c>
      <c r="E522" s="688">
        <f>IF('01. APC &amp; OPROC Manual Adj'!E522="-","-",
IF(ISNUMBER('01. APC &amp; OPROC Manual Adj'!E522),'01. APC &amp; OPROC Manual Adj'!E522*(1+VLOOKUP(LEFT($B522,2),'00. Adjustment factors'!$B$9:$M$51,E$1,FALSE)),
IF(ISNUMBER('01. APC &amp; OPROC ETO'!E522),'01. APC &amp; OPROC ETO'!E522*(1+VLOOKUP(LEFT($B522,2),'00. Adjustment factors'!$B$9:$M$51,E$1,FALSE)),"-")))</f>
        <v>4566.2059208189876</v>
      </c>
      <c r="F522" s="688" t="str">
        <f>IF('01. APC &amp; OPROC Manual Adj'!F522="-","-",
IF(ISNUMBER('01. APC &amp; OPROC Manual Adj'!F522),'01. APC &amp; OPROC Manual Adj'!F522*(1+VLOOKUP(LEFT($B522,2),'00. Adjustment factors'!$B$9:$M$51,F$1,FALSE)),
IF(ISNUMBER('01. APC &amp; OPROC ETO'!F522),'01. APC &amp; OPROC ETO'!F522*(1+VLOOKUP(LEFT($B522,2),'00. Adjustment factors'!$B$9:$M$51,F$1,FALSE)),"-")))</f>
        <v>-</v>
      </c>
      <c r="G522" s="688" t="str">
        <f>IF('01. APC &amp; OPROC Manual Adj'!G522="-","-",
IF(ISNUMBER('01. APC &amp; OPROC Manual Adj'!G522),'01. APC &amp; OPROC Manual Adj'!G522*(1+VLOOKUP(LEFT($B522,2),'00. Adjustment factors'!$B$9:$M$51,G$1,FALSE)),
IF(ISNUMBER('01. APC &amp; OPROC ETO'!G522),'01. APC &amp; OPROC ETO'!G522*(1+VLOOKUP(LEFT($B522,2),'00. Adjustment factors'!$B$9:$M$51,G$1,FALSE)),"-")))</f>
        <v>-</v>
      </c>
      <c r="H522" s="688">
        <f>IF('01. APC &amp; OPROC Manual Adj'!H522&lt;&gt;"",'01. APC &amp; OPROC Manual Adj'!H522,'01. APC &amp; OPROC ETO'!H522)</f>
        <v>30</v>
      </c>
      <c r="I522" s="688">
        <f>IF('01. APC &amp; OPROC Manual Adj'!I522="-","-",
IF(ISNUMBER('01. APC &amp; OPROC Manual Adj'!I522),'01. APC &amp; OPROC Manual Adj'!I522*(1+VLOOKUP(LEFT($B522,2),'00. Adjustment factors'!$B$9:$M$51,I$1,FALSE)),
IF(ISNUMBER('01. APC &amp; OPROC ETO'!I522),'01. APC &amp; OPROC ETO'!I522*(1+VLOOKUP(LEFT($B522,2),'00. Adjustment factors'!$B$9:$M$51,I$1,FALSE)),"-")))</f>
        <v>5551.4916872890399</v>
      </c>
      <c r="J522" s="688">
        <f>IF('01. APC &amp; OPROC Manual Adj'!J522&lt;&gt;"",'01. APC &amp; OPROC Manual Adj'!J522,'01. APC &amp; OPROC ETO'!J522)</f>
        <v>44</v>
      </c>
      <c r="K522" s="688">
        <f>IF('01. APC &amp; OPROC Manual Adj'!K522="-","-",
IF(ISNUMBER('01. APC &amp; OPROC Manual Adj'!K522),'01. APC &amp; OPROC Manual Adj'!K522*(1+VLOOKUP(LEFT($B522,2),'00. Adjustment factors'!$B$9:$M$51,K$1,FALSE)),
IF(ISNUMBER('01. APC &amp; OPROC ETO'!K522),'01. APC &amp; OPROC ETO'!K522*(1+VLOOKUP(LEFT($B522,2),'00. Adjustment factors'!$B$9:$M$51,K$1,FALSE)),"-")))</f>
        <v>202.64038284249659</v>
      </c>
      <c r="L522" s="688" t="str">
        <f>'01. APC &amp; OPROC ETO'!L522</f>
        <v>No</v>
      </c>
      <c r="M522" s="689" t="str">
        <f>'01. APC &amp; OPROC ETO'!M522</f>
        <v>-</v>
      </c>
      <c r="N522" s="688" t="str">
        <f>IF('01. APC &amp; OPROC Manual Adj'!N522="-","-",
IF(ISNUMBER('01. APC &amp; OPROC Manual Adj'!N522),'01. APC &amp; OPROC Manual Adj'!N522*(1+VLOOKUP(LEFT($B522,2),'00. Adjustment factors'!$B$9:$M$51,N$1,FALSE)),
IF(ISNUMBER('01. APC &amp; OPROC ETO'!N522),'01. APC &amp; OPROC ETO'!N522*(1+VLOOKUP(LEFT($B522,2),'00. Adjustment factors'!$B$9:$M$51,N$1,FALSE)),"-")))</f>
        <v>-</v>
      </c>
      <c r="O522" s="688" t="str">
        <f>'01. APC &amp; OPROC ETO'!O522</f>
        <v/>
      </c>
      <c r="P522" s="690" t="str">
        <f>'01. APC &amp; OPROC ETO'!P522</f>
        <v/>
      </c>
      <c r="S522" s="359"/>
      <c r="T522" s="359"/>
    </row>
    <row r="523" spans="2:20" x14ac:dyDescent="0.2">
      <c r="B523" s="687" t="s">
        <v>1241</v>
      </c>
      <c r="C523" s="636" t="s">
        <v>2408</v>
      </c>
      <c r="D523" s="691" t="str">
        <f>IF('01. APC &amp; OPROC Manual Adj'!D523="-","-",
IF(ISNUMBER('01. APC &amp; OPROC Manual Adj'!D523),'01. APC &amp; OPROC Manual Adj'!D523*(1+VLOOKUP(LEFT($B523,2),'00. Adjustment factors'!$B$9:$M$51,D$1,FALSE)),
IF(ISNUMBER('01. APC &amp; OPROC ETO'!D523),'01. APC &amp; OPROC ETO'!D523*(1+VLOOKUP(LEFT($B523,2),'00. Adjustment factors'!$B$9:$M$51,D$1,FALSE)),"-")))</f>
        <v>-</v>
      </c>
      <c r="E523" s="688">
        <f>IF('01. APC &amp; OPROC Manual Adj'!E523="-","-",
IF(ISNUMBER('01. APC &amp; OPROC Manual Adj'!E523),'01. APC &amp; OPROC Manual Adj'!E523*(1+VLOOKUP(LEFT($B523,2),'00. Adjustment factors'!$B$9:$M$51,E$1,FALSE)),
IF(ISNUMBER('01. APC &amp; OPROC ETO'!E523),'01. APC &amp; OPROC ETO'!E523*(1+VLOOKUP(LEFT($B523,2),'00. Adjustment factors'!$B$9:$M$51,E$1,FALSE)),"-")))</f>
        <v>3010.6517704599855</v>
      </c>
      <c r="F523" s="688" t="str">
        <f>IF('01. APC &amp; OPROC Manual Adj'!F523="-","-",
IF(ISNUMBER('01. APC &amp; OPROC Manual Adj'!F523),'01. APC &amp; OPROC Manual Adj'!F523*(1+VLOOKUP(LEFT($B523,2),'00. Adjustment factors'!$B$9:$M$51,F$1,FALSE)),
IF(ISNUMBER('01. APC &amp; OPROC ETO'!F523),'01. APC &amp; OPROC ETO'!F523*(1+VLOOKUP(LEFT($B523,2),'00. Adjustment factors'!$B$9:$M$51,F$1,FALSE)),"-")))</f>
        <v>-</v>
      </c>
      <c r="G523" s="688" t="str">
        <f>IF('01. APC &amp; OPROC Manual Adj'!G523="-","-",
IF(ISNUMBER('01. APC &amp; OPROC Manual Adj'!G523),'01. APC &amp; OPROC Manual Adj'!G523*(1+VLOOKUP(LEFT($B523,2),'00. Adjustment factors'!$B$9:$M$51,G$1,FALSE)),
IF(ISNUMBER('01. APC &amp; OPROC ETO'!G523),'01. APC &amp; OPROC ETO'!G523*(1+VLOOKUP(LEFT($B523,2),'00. Adjustment factors'!$B$9:$M$51,G$1,FALSE)),"-")))</f>
        <v>-</v>
      </c>
      <c r="H523" s="688">
        <f>IF('01. APC &amp; OPROC Manual Adj'!H523&lt;&gt;"",'01. APC &amp; OPROC Manual Adj'!H523,'01. APC &amp; OPROC ETO'!H523)</f>
        <v>16</v>
      </c>
      <c r="I523" s="688">
        <f>IF('01. APC &amp; OPROC Manual Adj'!I523="-","-",
IF(ISNUMBER('01. APC &amp; OPROC Manual Adj'!I523),'01. APC &amp; OPROC Manual Adj'!I523*(1+VLOOKUP(LEFT($B523,2),'00. Adjustment factors'!$B$9:$M$51,I$1,FALSE)),
IF(ISNUMBER('01. APC &amp; OPROC ETO'!I523),'01. APC &amp; OPROC ETO'!I523*(1+VLOOKUP(LEFT($B523,2),'00. Adjustment factors'!$B$9:$M$51,I$1,FALSE)),"-")))</f>
        <v>3548.4493566897772</v>
      </c>
      <c r="J523" s="688">
        <f>IF('01. APC &amp; OPROC Manual Adj'!J523&lt;&gt;"",'01. APC &amp; OPROC Manual Adj'!J523,'01. APC &amp; OPROC ETO'!J523)</f>
        <v>21</v>
      </c>
      <c r="K523" s="688">
        <f>IF('01. APC &amp; OPROC Manual Adj'!K523="-","-",
IF(ISNUMBER('01. APC &amp; OPROC Manual Adj'!K523),'01. APC &amp; OPROC Manual Adj'!K523*(1+VLOOKUP(LEFT($B523,2),'00. Adjustment factors'!$B$9:$M$51,K$1,FALSE)),
IF(ISNUMBER('01. APC &amp; OPROC ETO'!K523),'01. APC &amp; OPROC ETO'!K523*(1+VLOOKUP(LEFT($B523,2),'00. Adjustment factors'!$B$9:$M$51,K$1,FALSE)),"-")))</f>
        <v>202.64038284249659</v>
      </c>
      <c r="L523" s="688" t="str">
        <f>'01. APC &amp; OPROC ETO'!L523</f>
        <v>No</v>
      </c>
      <c r="M523" s="689" t="str">
        <f>'01. APC &amp; OPROC ETO'!M523</f>
        <v>-</v>
      </c>
      <c r="N523" s="688" t="str">
        <f>IF('01. APC &amp; OPROC Manual Adj'!N523="-","-",
IF(ISNUMBER('01. APC &amp; OPROC Manual Adj'!N523),'01. APC &amp; OPROC Manual Adj'!N523*(1+VLOOKUP(LEFT($B523,2),'00. Adjustment factors'!$B$9:$M$51,N$1,FALSE)),
IF(ISNUMBER('01. APC &amp; OPROC ETO'!N523),'01. APC &amp; OPROC ETO'!N523*(1+VLOOKUP(LEFT($B523,2),'00. Adjustment factors'!$B$9:$M$51,N$1,FALSE)),"-")))</f>
        <v>-</v>
      </c>
      <c r="O523" s="688" t="str">
        <f>'01. APC &amp; OPROC ETO'!O523</f>
        <v/>
      </c>
      <c r="P523" s="690" t="str">
        <f>'01. APC &amp; OPROC ETO'!P523</f>
        <v/>
      </c>
      <c r="S523" s="359"/>
      <c r="T523" s="359"/>
    </row>
    <row r="524" spans="2:20" x14ac:dyDescent="0.2">
      <c r="B524" s="687" t="s">
        <v>1242</v>
      </c>
      <c r="C524" s="636" t="s">
        <v>2409</v>
      </c>
      <c r="D524" s="691" t="str">
        <f>IF('01. APC &amp; OPROC Manual Adj'!D524="-","-",
IF(ISNUMBER('01. APC &amp; OPROC Manual Adj'!D524),'01. APC &amp; OPROC Manual Adj'!D524*(1+VLOOKUP(LEFT($B524,2),'00. Adjustment factors'!$B$9:$M$51,D$1,FALSE)),
IF(ISNUMBER('01. APC &amp; OPROC ETO'!D524),'01. APC &amp; OPROC ETO'!D524*(1+VLOOKUP(LEFT($B524,2),'00. Adjustment factors'!$B$9:$M$51,D$1,FALSE)),"-")))</f>
        <v>-</v>
      </c>
      <c r="E524" s="688">
        <f>IF('01. APC &amp; OPROC Manual Adj'!E524="-","-",
IF(ISNUMBER('01. APC &amp; OPROC Manual Adj'!E524),'01. APC &amp; OPROC Manual Adj'!E524*(1+VLOOKUP(LEFT($B524,2),'00. Adjustment factors'!$B$9:$M$51,E$1,FALSE)),
IF(ISNUMBER('01. APC &amp; OPROC ETO'!E524),'01. APC &amp; OPROC ETO'!E524*(1+VLOOKUP(LEFT($B524,2),'00. Adjustment factors'!$B$9:$M$51,E$1,FALSE)),"-")))</f>
        <v>2558.0900280854817</v>
      </c>
      <c r="F524" s="688" t="str">
        <f>IF('01. APC &amp; OPROC Manual Adj'!F524="-","-",
IF(ISNUMBER('01. APC &amp; OPROC Manual Adj'!F524),'01. APC &amp; OPROC Manual Adj'!F524*(1+VLOOKUP(LEFT($B524,2),'00. Adjustment factors'!$B$9:$M$51,F$1,FALSE)),
IF(ISNUMBER('01. APC &amp; OPROC ETO'!F524),'01. APC &amp; OPROC ETO'!F524*(1+VLOOKUP(LEFT($B524,2),'00. Adjustment factors'!$B$9:$M$51,F$1,FALSE)),"-")))</f>
        <v>-</v>
      </c>
      <c r="G524" s="688" t="str">
        <f>IF('01. APC &amp; OPROC Manual Adj'!G524="-","-",
IF(ISNUMBER('01. APC &amp; OPROC Manual Adj'!G524),'01. APC &amp; OPROC Manual Adj'!G524*(1+VLOOKUP(LEFT($B524,2),'00. Adjustment factors'!$B$9:$M$51,G$1,FALSE)),
IF(ISNUMBER('01. APC &amp; OPROC ETO'!G524),'01. APC &amp; OPROC ETO'!G524*(1+VLOOKUP(LEFT($B524,2),'00. Adjustment factors'!$B$9:$M$51,G$1,FALSE)),"-")))</f>
        <v>-</v>
      </c>
      <c r="H524" s="688">
        <f>IF('01. APC &amp; OPROC Manual Adj'!H524&lt;&gt;"",'01. APC &amp; OPROC Manual Adj'!H524,'01. APC &amp; OPROC ETO'!H524)</f>
        <v>11</v>
      </c>
      <c r="I524" s="688">
        <f>IF('01. APC &amp; OPROC Manual Adj'!I524="-","-",
IF(ISNUMBER('01. APC &amp; OPROC Manual Adj'!I524),'01. APC &amp; OPROC Manual Adj'!I524*(1+VLOOKUP(LEFT($B524,2),'00. Adjustment factors'!$B$9:$M$51,I$1,FALSE)),
IF(ISNUMBER('01. APC &amp; OPROC ETO'!I524),'01. APC &amp; OPROC ETO'!I524*(1+VLOOKUP(LEFT($B524,2),'00. Adjustment factors'!$B$9:$M$51,I$1,FALSE)),"-")))</f>
        <v>2885.8421419575998</v>
      </c>
      <c r="J524" s="688">
        <f>IF('01. APC &amp; OPROC Manual Adj'!J524&lt;&gt;"",'01. APC &amp; OPROC Manual Adj'!J524,'01. APC &amp; OPROC ETO'!J524)</f>
        <v>18</v>
      </c>
      <c r="K524" s="688">
        <f>IF('01. APC &amp; OPROC Manual Adj'!K524="-","-",
IF(ISNUMBER('01. APC &amp; OPROC Manual Adj'!K524),'01. APC &amp; OPROC Manual Adj'!K524*(1+VLOOKUP(LEFT($B524,2),'00. Adjustment factors'!$B$9:$M$51,K$1,FALSE)),
IF(ISNUMBER('01. APC &amp; OPROC ETO'!K524),'01. APC &amp; OPROC ETO'!K524*(1+VLOOKUP(LEFT($B524,2),'00. Adjustment factors'!$B$9:$M$51,K$1,FALSE)),"-")))</f>
        <v>202.64038284249659</v>
      </c>
      <c r="L524" s="688" t="str">
        <f>'01. APC &amp; OPROC ETO'!L524</f>
        <v>No</v>
      </c>
      <c r="M524" s="689" t="str">
        <f>'01. APC &amp; OPROC ETO'!M524</f>
        <v>-</v>
      </c>
      <c r="N524" s="688" t="str">
        <f>IF('01. APC &amp; OPROC Manual Adj'!N524="-","-",
IF(ISNUMBER('01. APC &amp; OPROC Manual Adj'!N524),'01. APC &amp; OPROC Manual Adj'!N524*(1+VLOOKUP(LEFT($B524,2),'00. Adjustment factors'!$B$9:$M$51,N$1,FALSE)),
IF(ISNUMBER('01. APC &amp; OPROC ETO'!N524),'01. APC &amp; OPROC ETO'!N524*(1+VLOOKUP(LEFT($B524,2),'00. Adjustment factors'!$B$9:$M$51,N$1,FALSE)),"-")))</f>
        <v>-</v>
      </c>
      <c r="O524" s="688" t="str">
        <f>'01. APC &amp; OPROC ETO'!O524</f>
        <v/>
      </c>
      <c r="P524" s="690" t="str">
        <f>'01. APC &amp; OPROC ETO'!P524</f>
        <v/>
      </c>
      <c r="S524" s="359"/>
      <c r="T524" s="359"/>
    </row>
    <row r="525" spans="2:20" x14ac:dyDescent="0.2">
      <c r="B525" s="687" t="s">
        <v>1243</v>
      </c>
      <c r="C525" s="636" t="s">
        <v>2410</v>
      </c>
      <c r="D525" s="691" t="str">
        <f>IF('01. APC &amp; OPROC Manual Adj'!D525="-","-",
IF(ISNUMBER('01. APC &amp; OPROC Manual Adj'!D525),'01. APC &amp; OPROC Manual Adj'!D525*(1+VLOOKUP(LEFT($B525,2),'00. Adjustment factors'!$B$9:$M$51,D$1,FALSE)),
IF(ISNUMBER('01. APC &amp; OPROC ETO'!D525),'01. APC &amp; OPROC ETO'!D525*(1+VLOOKUP(LEFT($B525,2),'00. Adjustment factors'!$B$9:$M$51,D$1,FALSE)),"-")))</f>
        <v>-</v>
      </c>
      <c r="E525" s="688">
        <f>IF('01. APC &amp; OPROC Manual Adj'!E525="-","-",
IF(ISNUMBER('01. APC &amp; OPROC Manual Adj'!E525),'01. APC &amp; OPROC Manual Adj'!E525*(1+VLOOKUP(LEFT($B525,2),'00. Adjustment factors'!$B$9:$M$51,E$1,FALSE)),
IF(ISNUMBER('01. APC &amp; OPROC ETO'!E525),'01. APC &amp; OPROC ETO'!E525*(1+VLOOKUP(LEFT($B525,2),'00. Adjustment factors'!$B$9:$M$51,E$1,FALSE)),"-")))</f>
        <v>848.29958884548296</v>
      </c>
      <c r="F525" s="688" t="str">
        <f>IF('01. APC &amp; OPROC Manual Adj'!F525="-","-",
IF(ISNUMBER('01. APC &amp; OPROC Manual Adj'!F525),'01. APC &amp; OPROC Manual Adj'!F525*(1+VLOOKUP(LEFT($B525,2),'00. Adjustment factors'!$B$9:$M$51,F$1,FALSE)),
IF(ISNUMBER('01. APC &amp; OPROC ETO'!F525),'01. APC &amp; OPROC ETO'!F525*(1+VLOOKUP(LEFT($B525,2),'00. Adjustment factors'!$B$9:$M$51,F$1,FALSE)),"-")))</f>
        <v>-</v>
      </c>
      <c r="G525" s="688" t="str">
        <f>IF('01. APC &amp; OPROC Manual Adj'!G525="-","-",
IF(ISNUMBER('01. APC &amp; OPROC Manual Adj'!G525),'01. APC &amp; OPROC Manual Adj'!G525*(1+VLOOKUP(LEFT($B525,2),'00. Adjustment factors'!$B$9:$M$51,G$1,FALSE)),
IF(ISNUMBER('01. APC &amp; OPROC ETO'!G525),'01. APC &amp; OPROC ETO'!G525*(1+VLOOKUP(LEFT($B525,2),'00. Adjustment factors'!$B$9:$M$51,G$1,FALSE)),"-")))</f>
        <v>-</v>
      </c>
      <c r="H525" s="688">
        <f>IF('01. APC &amp; OPROC Manual Adj'!H525&lt;&gt;"",'01. APC &amp; OPROC Manual Adj'!H525,'01. APC &amp; OPROC ETO'!H525)</f>
        <v>5</v>
      </c>
      <c r="I525" s="688">
        <f>IF('01. APC &amp; OPROC Manual Adj'!I525="-","-",
IF(ISNUMBER('01. APC &amp; OPROC Manual Adj'!I525),'01. APC &amp; OPROC Manual Adj'!I525*(1+VLOOKUP(LEFT($B525,2),'00. Adjustment factors'!$B$9:$M$51,I$1,FALSE)),
IF(ISNUMBER('01. APC &amp; OPROC ETO'!I525),'01. APC &amp; OPROC ETO'!I525*(1+VLOOKUP(LEFT($B525,2),'00. Adjustment factors'!$B$9:$M$51,I$1,FALSE)),"-")))</f>
        <v>1055.3009239226103</v>
      </c>
      <c r="J525" s="688">
        <f>IF('01. APC &amp; OPROC Manual Adj'!J525&lt;&gt;"",'01. APC &amp; OPROC Manual Adj'!J525,'01. APC &amp; OPROC ETO'!J525)</f>
        <v>5</v>
      </c>
      <c r="K525" s="688">
        <f>IF('01. APC &amp; OPROC Manual Adj'!K525="-","-",
IF(ISNUMBER('01. APC &amp; OPROC Manual Adj'!K525),'01. APC &amp; OPROC Manual Adj'!K525*(1+VLOOKUP(LEFT($B525,2),'00. Adjustment factors'!$B$9:$M$51,K$1,FALSE)),
IF(ISNUMBER('01. APC &amp; OPROC ETO'!K525),'01. APC &amp; OPROC ETO'!K525*(1+VLOOKUP(LEFT($B525,2),'00. Adjustment factors'!$B$9:$M$51,K$1,FALSE)),"-")))</f>
        <v>202.64038284249659</v>
      </c>
      <c r="L525" s="688" t="str">
        <f>'01. APC &amp; OPROC ETO'!L525</f>
        <v>No</v>
      </c>
      <c r="M525" s="689" t="str">
        <f>'01. APC &amp; OPROC ETO'!M525</f>
        <v>-</v>
      </c>
      <c r="N525" s="688" t="str">
        <f>IF('01. APC &amp; OPROC Manual Adj'!N525="-","-",
IF(ISNUMBER('01. APC &amp; OPROC Manual Adj'!N525),'01. APC &amp; OPROC Manual Adj'!N525*(1+VLOOKUP(LEFT($B525,2),'00. Adjustment factors'!$B$9:$M$51,N$1,FALSE)),
IF(ISNUMBER('01. APC &amp; OPROC ETO'!N525),'01. APC &amp; OPROC ETO'!N525*(1+VLOOKUP(LEFT($B525,2),'00. Adjustment factors'!$B$9:$M$51,N$1,FALSE)),"-")))</f>
        <v>-</v>
      </c>
      <c r="O525" s="688" t="str">
        <f>'01. APC &amp; OPROC ETO'!O525</f>
        <v/>
      </c>
      <c r="P525" s="690" t="str">
        <f>'01. APC &amp; OPROC ETO'!P525</f>
        <v/>
      </c>
      <c r="S525" s="359"/>
      <c r="T525" s="359"/>
    </row>
    <row r="526" spans="2:20" x14ac:dyDescent="0.2">
      <c r="B526" s="687" t="s">
        <v>594</v>
      </c>
      <c r="C526" s="636" t="s">
        <v>593</v>
      </c>
      <c r="D526" s="691" t="str">
        <f>IF('01. APC &amp; OPROC Manual Adj'!D526="-","-",
IF(ISNUMBER('01. APC &amp; OPROC Manual Adj'!D526),'01. APC &amp; OPROC Manual Adj'!D526*(1+VLOOKUP(LEFT($B526,2),'00. Adjustment factors'!$B$9:$M$51,D$1,FALSE)),
IF(ISNUMBER('01. APC &amp; OPROC ETO'!D526),'01. APC &amp; OPROC ETO'!D526*(1+VLOOKUP(LEFT($B526,2),'00. Adjustment factors'!$B$9:$M$51,D$1,FALSE)),"-")))</f>
        <v>-</v>
      </c>
      <c r="E526" s="688">
        <f>IF('01. APC &amp; OPROC Manual Adj'!E526="-","-",
IF(ISNUMBER('01. APC &amp; OPROC Manual Adj'!E526),'01. APC &amp; OPROC Manual Adj'!E526*(1+VLOOKUP(LEFT($B526,2),'00. Adjustment factors'!$B$9:$M$51,E$1,FALSE)),
IF(ISNUMBER('01. APC &amp; OPROC ETO'!E526),'01. APC &amp; OPROC ETO'!E526*(1+VLOOKUP(LEFT($B526,2),'00. Adjustment factors'!$B$9:$M$51,E$1,FALSE)),"-")))</f>
        <v>733.63708461158399</v>
      </c>
      <c r="F526" s="688" t="str">
        <f>IF('01. APC &amp; OPROC Manual Adj'!F526="-","-",
IF(ISNUMBER('01. APC &amp; OPROC Manual Adj'!F526),'01. APC &amp; OPROC Manual Adj'!F526*(1+VLOOKUP(LEFT($B526,2),'00. Adjustment factors'!$B$9:$M$51,F$1,FALSE)),
IF(ISNUMBER('01. APC &amp; OPROC ETO'!F526),'01. APC &amp; OPROC ETO'!F526*(1+VLOOKUP(LEFT($B526,2),'00. Adjustment factors'!$B$9:$M$51,F$1,FALSE)),"-")))</f>
        <v>-</v>
      </c>
      <c r="G526" s="688" t="str">
        <f>IF('01. APC &amp; OPROC Manual Adj'!G526="-","-",
IF(ISNUMBER('01. APC &amp; OPROC Manual Adj'!G526),'01. APC &amp; OPROC Manual Adj'!G526*(1+VLOOKUP(LEFT($B526,2),'00. Adjustment factors'!$B$9:$M$51,G$1,FALSE)),
IF(ISNUMBER('01. APC &amp; OPROC ETO'!G526),'01. APC &amp; OPROC ETO'!G526*(1+VLOOKUP(LEFT($B526,2),'00. Adjustment factors'!$B$9:$M$51,G$1,FALSE)),"-")))</f>
        <v>-</v>
      </c>
      <c r="H526" s="688">
        <f>IF('01. APC &amp; OPROC Manual Adj'!H526&lt;&gt;"",'01. APC &amp; OPROC Manual Adj'!H526,'01. APC &amp; OPROC ETO'!H526)</f>
        <v>5</v>
      </c>
      <c r="I526" s="688">
        <f>IF('01. APC &amp; OPROC Manual Adj'!I526="-","-",
IF(ISNUMBER('01. APC &amp; OPROC Manual Adj'!I526),'01. APC &amp; OPROC Manual Adj'!I526*(1+VLOOKUP(LEFT($B526,2),'00. Adjustment factors'!$B$9:$M$51,I$1,FALSE)),
IF(ISNUMBER('01. APC &amp; OPROC ETO'!I526),'01. APC &amp; OPROC ETO'!I526*(1+VLOOKUP(LEFT($B526,2),'00. Adjustment factors'!$B$9:$M$51,I$1,FALSE)),"-")))</f>
        <v>945.71198182295461</v>
      </c>
      <c r="J526" s="688">
        <f>IF('01. APC &amp; OPROC Manual Adj'!J526&lt;&gt;"",'01. APC &amp; OPROC Manual Adj'!J526,'01. APC &amp; OPROC ETO'!J526)</f>
        <v>5</v>
      </c>
      <c r="K526" s="688">
        <f>IF('01. APC &amp; OPROC Manual Adj'!K526="-","-",
IF(ISNUMBER('01. APC &amp; OPROC Manual Adj'!K526),'01. APC &amp; OPROC Manual Adj'!K526*(1+VLOOKUP(LEFT($B526,2),'00. Adjustment factors'!$B$9:$M$51,K$1,FALSE)),
IF(ISNUMBER('01. APC &amp; OPROC ETO'!K526),'01. APC &amp; OPROC ETO'!K526*(1+VLOOKUP(LEFT($B526,2),'00. Adjustment factors'!$B$9:$M$51,K$1,FALSE)),"-")))</f>
        <v>202.64038284249659</v>
      </c>
      <c r="L526" s="688" t="str">
        <f>'01. APC &amp; OPROC ETO'!L526</f>
        <v>No</v>
      </c>
      <c r="M526" s="689" t="str">
        <f>'01. APC &amp; OPROC ETO'!M526</f>
        <v>-</v>
      </c>
      <c r="N526" s="688" t="str">
        <f>IF('01. APC &amp; OPROC Manual Adj'!N526="-","-",
IF(ISNUMBER('01. APC &amp; OPROC Manual Adj'!N526),'01. APC &amp; OPROC Manual Adj'!N526*(1+VLOOKUP(LEFT($B526,2),'00. Adjustment factors'!$B$9:$M$51,N$1,FALSE)),
IF(ISNUMBER('01. APC &amp; OPROC ETO'!N526),'01. APC &amp; OPROC ETO'!N526*(1+VLOOKUP(LEFT($B526,2),'00. Adjustment factors'!$B$9:$M$51,N$1,FALSE)),"-")))</f>
        <v>-</v>
      </c>
      <c r="O526" s="688" t="str">
        <f>'01. APC &amp; OPROC ETO'!O526</f>
        <v/>
      </c>
      <c r="P526" s="690" t="str">
        <f>'01. APC &amp; OPROC ETO'!P526</f>
        <v/>
      </c>
      <c r="S526" s="359"/>
      <c r="T526" s="359"/>
    </row>
    <row r="527" spans="2:20" x14ac:dyDescent="0.2">
      <c r="B527" s="687" t="s">
        <v>592</v>
      </c>
      <c r="C527" s="636" t="s">
        <v>591</v>
      </c>
      <c r="D527" s="691" t="str">
        <f>IF('01. APC &amp; OPROC Manual Adj'!D527="-","-",
IF(ISNUMBER('01. APC &amp; OPROC Manual Adj'!D527),'01. APC &amp; OPROC Manual Adj'!D527*(1+VLOOKUP(LEFT($B527,2),'00. Adjustment factors'!$B$9:$M$51,D$1,FALSE)),
IF(ISNUMBER('01. APC &amp; OPROC ETO'!D527),'01. APC &amp; OPROC ETO'!D527*(1+VLOOKUP(LEFT($B527,2),'00. Adjustment factors'!$B$9:$M$51,D$1,FALSE)),"-")))</f>
        <v>-</v>
      </c>
      <c r="E527" s="688">
        <f>IF('01. APC &amp; OPROC Manual Adj'!E527="-","-",
IF(ISNUMBER('01. APC &amp; OPROC Manual Adj'!E527),'01. APC &amp; OPROC Manual Adj'!E527*(1+VLOOKUP(LEFT($B527,2),'00. Adjustment factors'!$B$9:$M$51,E$1,FALSE)),
IF(ISNUMBER('01. APC &amp; OPROC ETO'!E527),'01. APC &amp; OPROC ETO'!E527*(1+VLOOKUP(LEFT($B527,2),'00. Adjustment factors'!$B$9:$M$51,E$1,FALSE)),"-")))</f>
        <v>10416.023061601534</v>
      </c>
      <c r="F527" s="688" t="str">
        <f>IF('01. APC &amp; OPROC Manual Adj'!F527="-","-",
IF(ISNUMBER('01. APC &amp; OPROC Manual Adj'!F527),'01. APC &amp; OPROC Manual Adj'!F527*(1+VLOOKUP(LEFT($B527,2),'00. Adjustment factors'!$B$9:$M$51,F$1,FALSE)),
IF(ISNUMBER('01. APC &amp; OPROC ETO'!F527),'01. APC &amp; OPROC ETO'!F527*(1+VLOOKUP(LEFT($B527,2),'00. Adjustment factors'!$B$9:$M$51,F$1,FALSE)),"-")))</f>
        <v>-</v>
      </c>
      <c r="G527" s="688" t="str">
        <f>IF('01. APC &amp; OPROC Manual Adj'!G527="-","-",
IF(ISNUMBER('01. APC &amp; OPROC Manual Adj'!G527),'01. APC &amp; OPROC Manual Adj'!G527*(1+VLOOKUP(LEFT($B527,2),'00. Adjustment factors'!$B$9:$M$51,G$1,FALSE)),
IF(ISNUMBER('01. APC &amp; OPROC ETO'!G527),'01. APC &amp; OPROC ETO'!G527*(1+VLOOKUP(LEFT($B527,2),'00. Adjustment factors'!$B$9:$M$51,G$1,FALSE)),"-")))</f>
        <v>-</v>
      </c>
      <c r="H527" s="688">
        <f>IF('01. APC &amp; OPROC Manual Adj'!H527&lt;&gt;"",'01. APC &amp; OPROC Manual Adj'!H527,'01. APC &amp; OPROC ETO'!H527)</f>
        <v>57</v>
      </c>
      <c r="I527" s="688">
        <f>IF('01. APC &amp; OPROC Manual Adj'!I527="-","-",
IF(ISNUMBER('01. APC &amp; OPROC Manual Adj'!I527),'01. APC &amp; OPROC Manual Adj'!I527*(1+VLOOKUP(LEFT($B527,2),'00. Adjustment factors'!$B$9:$M$51,I$1,FALSE)),
IF(ISNUMBER('01. APC &amp; OPROC ETO'!I527),'01. APC &amp; OPROC ETO'!I527*(1+VLOOKUP(LEFT($B527,2),'00. Adjustment factors'!$B$9:$M$51,I$1,FALSE)),"-")))</f>
        <v>12245.549567209675</v>
      </c>
      <c r="J527" s="688">
        <f>IF('01. APC &amp; OPROC Manual Adj'!J527&lt;&gt;"",'01. APC &amp; OPROC Manual Adj'!J527,'01. APC &amp; OPROC ETO'!J527)</f>
        <v>92</v>
      </c>
      <c r="K527" s="688">
        <f>IF('01. APC &amp; OPROC Manual Adj'!K527="-","-",
IF(ISNUMBER('01. APC &amp; OPROC Manual Adj'!K527),'01. APC &amp; OPROC Manual Adj'!K527*(1+VLOOKUP(LEFT($B527,2),'00. Adjustment factors'!$B$9:$M$51,K$1,FALSE)),
IF(ISNUMBER('01. APC &amp; OPROC ETO'!K527),'01. APC &amp; OPROC ETO'!K527*(1+VLOOKUP(LEFT($B527,2),'00. Adjustment factors'!$B$9:$M$51,K$1,FALSE)),"-")))</f>
        <v>202.64038284249659</v>
      </c>
      <c r="L527" s="688" t="str">
        <f>'01. APC &amp; OPROC ETO'!L527</f>
        <v>No</v>
      </c>
      <c r="M527" s="689" t="str">
        <f>'01. APC &amp; OPROC ETO'!M527</f>
        <v>-</v>
      </c>
      <c r="N527" s="688" t="str">
        <f>IF('01. APC &amp; OPROC Manual Adj'!N527="-","-",
IF(ISNUMBER('01. APC &amp; OPROC Manual Adj'!N527),'01. APC &amp; OPROC Manual Adj'!N527*(1+VLOOKUP(LEFT($B527,2),'00. Adjustment factors'!$B$9:$M$51,N$1,FALSE)),
IF(ISNUMBER('01. APC &amp; OPROC ETO'!N527),'01. APC &amp; OPROC ETO'!N527*(1+VLOOKUP(LEFT($B527,2),'00. Adjustment factors'!$B$9:$M$51,N$1,FALSE)),"-")))</f>
        <v>-</v>
      </c>
      <c r="O527" s="688" t="str">
        <f>'01. APC &amp; OPROC ETO'!O527</f>
        <v/>
      </c>
      <c r="P527" s="690" t="str">
        <f>'01. APC &amp; OPROC ETO'!P527</f>
        <v/>
      </c>
      <c r="S527" s="359"/>
      <c r="T527" s="359"/>
    </row>
    <row r="528" spans="2:20" x14ac:dyDescent="0.2">
      <c r="B528" s="687" t="s">
        <v>590</v>
      </c>
      <c r="C528" s="636" t="s">
        <v>589</v>
      </c>
      <c r="D528" s="691" t="str">
        <f>IF('01. APC &amp; OPROC Manual Adj'!D528="-","-",
IF(ISNUMBER('01. APC &amp; OPROC Manual Adj'!D528),'01. APC &amp; OPROC Manual Adj'!D528*(1+VLOOKUP(LEFT($B528,2),'00. Adjustment factors'!$B$9:$M$51,D$1,FALSE)),
IF(ISNUMBER('01. APC &amp; OPROC ETO'!D528),'01. APC &amp; OPROC ETO'!D528*(1+VLOOKUP(LEFT($B528,2),'00. Adjustment factors'!$B$9:$M$51,D$1,FALSE)),"-")))</f>
        <v>-</v>
      </c>
      <c r="E528" s="688">
        <f>IF('01. APC &amp; OPROC Manual Adj'!E528="-","-",
IF(ISNUMBER('01. APC &amp; OPROC Manual Adj'!E528),'01. APC &amp; OPROC Manual Adj'!E528*(1+VLOOKUP(LEFT($B528,2),'00. Adjustment factors'!$B$9:$M$51,E$1,FALSE)),
IF(ISNUMBER('01. APC &amp; OPROC ETO'!E528),'01. APC &amp; OPROC ETO'!E528*(1+VLOOKUP(LEFT($B528,2),'00. Adjustment factors'!$B$9:$M$51,E$1,FALSE)),"-")))</f>
        <v>5135.4595922810877</v>
      </c>
      <c r="F528" s="688" t="str">
        <f>IF('01. APC &amp; OPROC Manual Adj'!F528="-","-",
IF(ISNUMBER('01. APC &amp; OPROC Manual Adj'!F528),'01. APC &amp; OPROC Manual Adj'!F528*(1+VLOOKUP(LEFT($B528,2),'00. Adjustment factors'!$B$9:$M$51,F$1,FALSE)),
IF(ISNUMBER('01. APC &amp; OPROC ETO'!F528),'01. APC &amp; OPROC ETO'!F528*(1+VLOOKUP(LEFT($B528,2),'00. Adjustment factors'!$B$9:$M$51,F$1,FALSE)),"-")))</f>
        <v>-</v>
      </c>
      <c r="G528" s="688" t="str">
        <f>IF('01. APC &amp; OPROC Manual Adj'!G528="-","-",
IF(ISNUMBER('01. APC &amp; OPROC Manual Adj'!G528),'01. APC &amp; OPROC Manual Adj'!G528*(1+VLOOKUP(LEFT($B528,2),'00. Adjustment factors'!$B$9:$M$51,G$1,FALSE)),
IF(ISNUMBER('01. APC &amp; OPROC ETO'!G528),'01. APC &amp; OPROC ETO'!G528*(1+VLOOKUP(LEFT($B528,2),'00. Adjustment factors'!$B$9:$M$51,G$1,FALSE)),"-")))</f>
        <v>-</v>
      </c>
      <c r="H528" s="688">
        <f>IF('01. APC &amp; OPROC Manual Adj'!H528&lt;&gt;"",'01. APC &amp; OPROC Manual Adj'!H528,'01. APC &amp; OPROC ETO'!H528)</f>
        <v>41</v>
      </c>
      <c r="I528" s="688">
        <f>IF('01. APC &amp; OPROC Manual Adj'!I528="-","-",
IF(ISNUMBER('01. APC &amp; OPROC Manual Adj'!I528),'01. APC &amp; OPROC Manual Adj'!I528*(1+VLOOKUP(LEFT($B528,2),'00. Adjustment factors'!$B$9:$M$51,I$1,FALSE)),
IF(ISNUMBER('01. APC &amp; OPROC ETO'!I528),'01. APC &amp; OPROC ETO'!I528*(1+VLOOKUP(LEFT($B528,2),'00. Adjustment factors'!$B$9:$M$51,I$1,FALSE)),"-")))</f>
        <v>8136.9789508994354</v>
      </c>
      <c r="J528" s="688">
        <f>IF('01. APC &amp; OPROC Manual Adj'!J528&lt;&gt;"",'01. APC &amp; OPROC Manual Adj'!J528,'01. APC &amp; OPROC ETO'!J528)</f>
        <v>57</v>
      </c>
      <c r="K528" s="688">
        <f>IF('01. APC &amp; OPROC Manual Adj'!K528="-","-",
IF(ISNUMBER('01. APC &amp; OPROC Manual Adj'!K528),'01. APC &amp; OPROC Manual Adj'!K528*(1+VLOOKUP(LEFT($B528,2),'00. Adjustment factors'!$B$9:$M$51,K$1,FALSE)),
IF(ISNUMBER('01. APC &amp; OPROC ETO'!K528),'01. APC &amp; OPROC ETO'!K528*(1+VLOOKUP(LEFT($B528,2),'00. Adjustment factors'!$B$9:$M$51,K$1,FALSE)),"-")))</f>
        <v>202.64038284249659</v>
      </c>
      <c r="L528" s="688" t="str">
        <f>'01. APC &amp; OPROC ETO'!L528</f>
        <v>No</v>
      </c>
      <c r="M528" s="689" t="str">
        <f>'01. APC &amp; OPROC ETO'!M528</f>
        <v>-</v>
      </c>
      <c r="N528" s="688" t="str">
        <f>IF('01. APC &amp; OPROC Manual Adj'!N528="-","-",
IF(ISNUMBER('01. APC &amp; OPROC Manual Adj'!N528),'01. APC &amp; OPROC Manual Adj'!N528*(1+VLOOKUP(LEFT($B528,2),'00. Adjustment factors'!$B$9:$M$51,N$1,FALSE)),
IF(ISNUMBER('01. APC &amp; OPROC ETO'!N528),'01. APC &amp; OPROC ETO'!N528*(1+VLOOKUP(LEFT($B528,2),'00. Adjustment factors'!$B$9:$M$51,N$1,FALSE)),"-")))</f>
        <v>-</v>
      </c>
      <c r="O528" s="688" t="str">
        <f>'01. APC &amp; OPROC ETO'!O528</f>
        <v/>
      </c>
      <c r="P528" s="690" t="str">
        <f>'01. APC &amp; OPROC ETO'!P528</f>
        <v/>
      </c>
      <c r="S528" s="359"/>
      <c r="T528" s="359"/>
    </row>
    <row r="529" spans="2:20" x14ac:dyDescent="0.2">
      <c r="B529" s="687" t="s">
        <v>588</v>
      </c>
      <c r="C529" s="636" t="s">
        <v>587</v>
      </c>
      <c r="D529" s="691" t="str">
        <f>IF('01. APC &amp; OPROC Manual Adj'!D529="-","-",
IF(ISNUMBER('01. APC &amp; OPROC Manual Adj'!D529),'01. APC &amp; OPROC Manual Adj'!D529*(1+VLOOKUP(LEFT($B529,2),'00. Adjustment factors'!$B$9:$M$51,D$1,FALSE)),
IF(ISNUMBER('01. APC &amp; OPROC ETO'!D529),'01. APC &amp; OPROC ETO'!D529*(1+VLOOKUP(LEFT($B529,2),'00. Adjustment factors'!$B$9:$M$51,D$1,FALSE)),"-")))</f>
        <v>-</v>
      </c>
      <c r="E529" s="688">
        <f>IF('01. APC &amp; OPROC Manual Adj'!E529="-","-",
IF(ISNUMBER('01. APC &amp; OPROC Manual Adj'!E529),'01. APC &amp; OPROC Manual Adj'!E529*(1+VLOOKUP(LEFT($B529,2),'00. Adjustment factors'!$B$9:$M$51,E$1,FALSE)),
IF(ISNUMBER('01. APC &amp; OPROC ETO'!E529),'01. APC &amp; OPROC ETO'!E529*(1+VLOOKUP(LEFT($B529,2),'00. Adjustment factors'!$B$9:$M$51,E$1,FALSE)),"-")))</f>
        <v>1913.74763703658</v>
      </c>
      <c r="F529" s="688" t="str">
        <f>IF('01. APC &amp; OPROC Manual Adj'!F529="-","-",
IF(ISNUMBER('01. APC &amp; OPROC Manual Adj'!F529),'01. APC &amp; OPROC Manual Adj'!F529*(1+VLOOKUP(LEFT($B529,2),'00. Adjustment factors'!$B$9:$M$51,F$1,FALSE)),
IF(ISNUMBER('01. APC &amp; OPROC ETO'!F529),'01. APC &amp; OPROC ETO'!F529*(1+VLOOKUP(LEFT($B529,2),'00. Adjustment factors'!$B$9:$M$51,F$1,FALSE)),"-")))</f>
        <v>-</v>
      </c>
      <c r="G529" s="688" t="str">
        <f>IF('01. APC &amp; OPROC Manual Adj'!G529="-","-",
IF(ISNUMBER('01. APC &amp; OPROC Manual Adj'!G529),'01. APC &amp; OPROC Manual Adj'!G529*(1+VLOOKUP(LEFT($B529,2),'00. Adjustment factors'!$B$9:$M$51,G$1,FALSE)),
IF(ISNUMBER('01. APC &amp; OPROC ETO'!G529),'01. APC &amp; OPROC ETO'!G529*(1+VLOOKUP(LEFT($B529,2),'00. Adjustment factors'!$B$9:$M$51,G$1,FALSE)),"-")))</f>
        <v>-</v>
      </c>
      <c r="H529" s="688">
        <f>IF('01. APC &amp; OPROC Manual Adj'!H529&lt;&gt;"",'01. APC &amp; OPROC Manual Adj'!H529,'01. APC &amp; OPROC ETO'!H529)</f>
        <v>5</v>
      </c>
      <c r="I529" s="688">
        <f>IF('01. APC &amp; OPROC Manual Adj'!I529="-","-",
IF(ISNUMBER('01. APC &amp; OPROC Manual Adj'!I529),'01. APC &amp; OPROC Manual Adj'!I529*(1+VLOOKUP(LEFT($B529,2),'00. Adjustment factors'!$B$9:$M$51,I$1,FALSE)),
IF(ISNUMBER('01. APC &amp; OPROC ETO'!I529),'01. APC &amp; OPROC ETO'!I529*(1+VLOOKUP(LEFT($B529,2),'00. Adjustment factors'!$B$9:$M$51,I$1,FALSE)),"-")))</f>
        <v>5223.7395734169213</v>
      </c>
      <c r="J529" s="688">
        <f>IF('01. APC &amp; OPROC Manual Adj'!J529&lt;&gt;"",'01. APC &amp; OPROC Manual Adj'!J529,'01. APC &amp; OPROC ETO'!J529)</f>
        <v>40</v>
      </c>
      <c r="K529" s="688">
        <f>IF('01. APC &amp; OPROC Manual Adj'!K529="-","-",
IF(ISNUMBER('01. APC &amp; OPROC Manual Adj'!K529),'01. APC &amp; OPROC Manual Adj'!K529*(1+VLOOKUP(LEFT($B529,2),'00. Adjustment factors'!$B$9:$M$51,K$1,FALSE)),
IF(ISNUMBER('01. APC &amp; OPROC ETO'!K529),'01. APC &amp; OPROC ETO'!K529*(1+VLOOKUP(LEFT($B529,2),'00. Adjustment factors'!$B$9:$M$51,K$1,FALSE)),"-")))</f>
        <v>202.64038284249659</v>
      </c>
      <c r="L529" s="688" t="str">
        <f>'01. APC &amp; OPROC ETO'!L529</f>
        <v>No</v>
      </c>
      <c r="M529" s="689" t="str">
        <f>'01. APC &amp; OPROC ETO'!M529</f>
        <v>-</v>
      </c>
      <c r="N529" s="688" t="str">
        <f>IF('01. APC &amp; OPROC Manual Adj'!N529="-","-",
IF(ISNUMBER('01. APC &amp; OPROC Manual Adj'!N529),'01. APC &amp; OPROC Manual Adj'!N529*(1+VLOOKUP(LEFT($B529,2),'00. Adjustment factors'!$B$9:$M$51,N$1,FALSE)),
IF(ISNUMBER('01. APC &amp; OPROC ETO'!N529),'01. APC &amp; OPROC ETO'!N529*(1+VLOOKUP(LEFT($B529,2),'00. Adjustment factors'!$B$9:$M$51,N$1,FALSE)),"-")))</f>
        <v>-</v>
      </c>
      <c r="O529" s="688" t="str">
        <f>'01. APC &amp; OPROC ETO'!O529</f>
        <v/>
      </c>
      <c r="P529" s="690" t="str">
        <f>'01. APC &amp; OPROC ETO'!P529</f>
        <v/>
      </c>
      <c r="S529" s="359"/>
      <c r="T529" s="359"/>
    </row>
    <row r="530" spans="2:20" x14ac:dyDescent="0.2">
      <c r="B530" s="687" t="s">
        <v>586</v>
      </c>
      <c r="C530" s="636" t="s">
        <v>585</v>
      </c>
      <c r="D530" s="691" t="str">
        <f>IF('01. APC &amp; OPROC Manual Adj'!D530="-","-",
IF(ISNUMBER('01. APC &amp; OPROC Manual Adj'!D530),'01. APC &amp; OPROC Manual Adj'!D530*(1+VLOOKUP(LEFT($B530,2),'00. Adjustment factors'!$B$9:$M$51,D$1,FALSE)),
IF(ISNUMBER('01. APC &amp; OPROC ETO'!D530),'01. APC &amp; OPROC ETO'!D530*(1+VLOOKUP(LEFT($B530,2),'00. Adjustment factors'!$B$9:$M$51,D$1,FALSE)),"-")))</f>
        <v>-</v>
      </c>
      <c r="E530" s="688">
        <f>IF('01. APC &amp; OPROC Manual Adj'!E530="-","-",
IF(ISNUMBER('01. APC &amp; OPROC Manual Adj'!E530),'01. APC &amp; OPROC Manual Adj'!E530*(1+VLOOKUP(LEFT($B530,2),'00. Adjustment factors'!$B$9:$M$51,E$1,FALSE)),
IF(ISNUMBER('01. APC &amp; OPROC ETO'!E530),'01. APC &amp; OPROC ETO'!E530*(1+VLOOKUP(LEFT($B530,2),'00. Adjustment factors'!$B$9:$M$51,E$1,FALSE)),"-")))</f>
        <v>1913.74763703658</v>
      </c>
      <c r="F530" s="688" t="str">
        <f>IF('01. APC &amp; OPROC Manual Adj'!F530="-","-",
IF(ISNUMBER('01. APC &amp; OPROC Manual Adj'!F530),'01. APC &amp; OPROC Manual Adj'!F530*(1+VLOOKUP(LEFT($B530,2),'00. Adjustment factors'!$B$9:$M$51,F$1,FALSE)),
IF(ISNUMBER('01. APC &amp; OPROC ETO'!F530),'01. APC &amp; OPROC ETO'!F530*(1+VLOOKUP(LEFT($B530,2),'00. Adjustment factors'!$B$9:$M$51,F$1,FALSE)),"-")))</f>
        <v>-</v>
      </c>
      <c r="G530" s="688" t="str">
        <f>IF('01. APC &amp; OPROC Manual Adj'!G530="-","-",
IF(ISNUMBER('01. APC &amp; OPROC Manual Adj'!G530),'01. APC &amp; OPROC Manual Adj'!G530*(1+VLOOKUP(LEFT($B530,2),'00. Adjustment factors'!$B$9:$M$51,G$1,FALSE)),
IF(ISNUMBER('01. APC &amp; OPROC ETO'!G530),'01. APC &amp; OPROC ETO'!G530*(1+VLOOKUP(LEFT($B530,2),'00. Adjustment factors'!$B$9:$M$51,G$1,FALSE)),"-")))</f>
        <v>-</v>
      </c>
      <c r="H530" s="688">
        <f>IF('01. APC &amp; OPROC Manual Adj'!H530&lt;&gt;"",'01. APC &amp; OPROC Manual Adj'!H530,'01. APC &amp; OPROC ETO'!H530)</f>
        <v>5</v>
      </c>
      <c r="I530" s="688">
        <f>IF('01. APC &amp; OPROC Manual Adj'!I530="-","-",
IF(ISNUMBER('01. APC &amp; OPROC Manual Adj'!I530),'01. APC &amp; OPROC Manual Adj'!I530*(1+VLOOKUP(LEFT($B530,2),'00. Adjustment factors'!$B$9:$M$51,I$1,FALSE)),
IF(ISNUMBER('01. APC &amp; OPROC ETO'!I530),'01. APC &amp; OPROC ETO'!I530*(1+VLOOKUP(LEFT($B530,2),'00. Adjustment factors'!$B$9:$M$51,I$1,FALSE)),"-")))</f>
        <v>5223.7395734169213</v>
      </c>
      <c r="J530" s="688">
        <f>IF('01. APC &amp; OPROC Manual Adj'!J530&lt;&gt;"",'01. APC &amp; OPROC Manual Adj'!J530,'01. APC &amp; OPROC ETO'!J530)</f>
        <v>40</v>
      </c>
      <c r="K530" s="688">
        <f>IF('01. APC &amp; OPROC Manual Adj'!K530="-","-",
IF(ISNUMBER('01. APC &amp; OPROC Manual Adj'!K530),'01. APC &amp; OPROC Manual Adj'!K530*(1+VLOOKUP(LEFT($B530,2),'00. Adjustment factors'!$B$9:$M$51,K$1,FALSE)),
IF(ISNUMBER('01. APC &amp; OPROC ETO'!K530),'01. APC &amp; OPROC ETO'!K530*(1+VLOOKUP(LEFT($B530,2),'00. Adjustment factors'!$B$9:$M$51,K$1,FALSE)),"-")))</f>
        <v>202.64038284249659</v>
      </c>
      <c r="L530" s="688" t="str">
        <f>'01. APC &amp; OPROC ETO'!L530</f>
        <v>No</v>
      </c>
      <c r="M530" s="689" t="str">
        <f>'01. APC &amp; OPROC ETO'!M530</f>
        <v>-</v>
      </c>
      <c r="N530" s="688" t="str">
        <f>IF('01. APC &amp; OPROC Manual Adj'!N530="-","-",
IF(ISNUMBER('01. APC &amp; OPROC Manual Adj'!N530),'01. APC &amp; OPROC Manual Adj'!N530*(1+VLOOKUP(LEFT($B530,2),'00. Adjustment factors'!$B$9:$M$51,N$1,FALSE)),
IF(ISNUMBER('01. APC &amp; OPROC ETO'!N530),'01. APC &amp; OPROC ETO'!N530*(1+VLOOKUP(LEFT($B530,2),'00. Adjustment factors'!$B$9:$M$51,N$1,FALSE)),"-")))</f>
        <v>-</v>
      </c>
      <c r="O530" s="688" t="str">
        <f>'01. APC &amp; OPROC ETO'!O530</f>
        <v/>
      </c>
      <c r="P530" s="690" t="str">
        <f>'01. APC &amp; OPROC ETO'!P530</f>
        <v/>
      </c>
      <c r="S530" s="359"/>
      <c r="T530" s="359"/>
    </row>
    <row r="531" spans="2:20" x14ac:dyDescent="0.2">
      <c r="B531" s="687" t="s">
        <v>584</v>
      </c>
      <c r="C531" s="636" t="s">
        <v>583</v>
      </c>
      <c r="D531" s="691" t="str">
        <f>IF('01. APC &amp; OPROC Manual Adj'!D531="-","-",
IF(ISNUMBER('01. APC &amp; OPROC Manual Adj'!D531),'01. APC &amp; OPROC Manual Adj'!D531*(1+VLOOKUP(LEFT($B531,2),'00. Adjustment factors'!$B$9:$M$51,D$1,FALSE)),
IF(ISNUMBER('01. APC &amp; OPROC ETO'!D531),'01. APC &amp; OPROC ETO'!D531*(1+VLOOKUP(LEFT($B531,2),'00. Adjustment factors'!$B$9:$M$51,D$1,FALSE)),"-")))</f>
        <v>-</v>
      </c>
      <c r="E531" s="688">
        <f>IF('01. APC &amp; OPROC Manual Adj'!E531="-","-",
IF(ISNUMBER('01. APC &amp; OPROC Manual Adj'!E531),'01. APC &amp; OPROC Manual Adj'!E531*(1+VLOOKUP(LEFT($B531,2),'00. Adjustment factors'!$B$9:$M$51,E$1,FALSE)),
IF(ISNUMBER('01. APC &amp; OPROC ETO'!E531),'01. APC &amp; OPROC ETO'!E531*(1+VLOOKUP(LEFT($B531,2),'00. Adjustment factors'!$B$9:$M$51,E$1,FALSE)),"-")))</f>
        <v>1913.74763703658</v>
      </c>
      <c r="F531" s="688" t="str">
        <f>IF('01. APC &amp; OPROC Manual Adj'!F531="-","-",
IF(ISNUMBER('01. APC &amp; OPROC Manual Adj'!F531),'01. APC &amp; OPROC Manual Adj'!F531*(1+VLOOKUP(LEFT($B531,2),'00. Adjustment factors'!$B$9:$M$51,F$1,FALSE)),
IF(ISNUMBER('01. APC &amp; OPROC ETO'!F531),'01. APC &amp; OPROC ETO'!F531*(1+VLOOKUP(LEFT($B531,2),'00. Adjustment factors'!$B$9:$M$51,F$1,FALSE)),"-")))</f>
        <v>-</v>
      </c>
      <c r="G531" s="688" t="str">
        <f>IF('01. APC &amp; OPROC Manual Adj'!G531="-","-",
IF(ISNUMBER('01. APC &amp; OPROC Manual Adj'!G531),'01. APC &amp; OPROC Manual Adj'!G531*(1+VLOOKUP(LEFT($B531,2),'00. Adjustment factors'!$B$9:$M$51,G$1,FALSE)),
IF(ISNUMBER('01. APC &amp; OPROC ETO'!G531),'01. APC &amp; OPROC ETO'!G531*(1+VLOOKUP(LEFT($B531,2),'00. Adjustment factors'!$B$9:$M$51,G$1,FALSE)),"-")))</f>
        <v>-</v>
      </c>
      <c r="H531" s="688">
        <f>IF('01. APC &amp; OPROC Manual Adj'!H531&lt;&gt;"",'01. APC &amp; OPROC Manual Adj'!H531,'01. APC &amp; OPROC ETO'!H531)</f>
        <v>5</v>
      </c>
      <c r="I531" s="688">
        <f>IF('01. APC &amp; OPROC Manual Adj'!I531="-","-",
IF(ISNUMBER('01. APC &amp; OPROC Manual Adj'!I531),'01. APC &amp; OPROC Manual Adj'!I531*(1+VLOOKUP(LEFT($B531,2),'00. Adjustment factors'!$B$9:$M$51,I$1,FALSE)),
IF(ISNUMBER('01. APC &amp; OPROC ETO'!I531),'01. APC &amp; OPROC ETO'!I531*(1+VLOOKUP(LEFT($B531,2),'00. Adjustment factors'!$B$9:$M$51,I$1,FALSE)),"-")))</f>
        <v>5223.7395734169213</v>
      </c>
      <c r="J531" s="688">
        <f>IF('01. APC &amp; OPROC Manual Adj'!J531&lt;&gt;"",'01. APC &amp; OPROC Manual Adj'!J531,'01. APC &amp; OPROC ETO'!J531)</f>
        <v>40</v>
      </c>
      <c r="K531" s="688">
        <f>IF('01. APC &amp; OPROC Manual Adj'!K531="-","-",
IF(ISNUMBER('01. APC &amp; OPROC Manual Adj'!K531),'01. APC &amp; OPROC Manual Adj'!K531*(1+VLOOKUP(LEFT($B531,2),'00. Adjustment factors'!$B$9:$M$51,K$1,FALSE)),
IF(ISNUMBER('01. APC &amp; OPROC ETO'!K531),'01. APC &amp; OPROC ETO'!K531*(1+VLOOKUP(LEFT($B531,2),'00. Adjustment factors'!$B$9:$M$51,K$1,FALSE)),"-")))</f>
        <v>202.64038284249659</v>
      </c>
      <c r="L531" s="688" t="str">
        <f>'01. APC &amp; OPROC ETO'!L531</f>
        <v>No</v>
      </c>
      <c r="M531" s="689" t="str">
        <f>'01. APC &amp; OPROC ETO'!M531</f>
        <v>-</v>
      </c>
      <c r="N531" s="688" t="str">
        <f>IF('01. APC &amp; OPROC Manual Adj'!N531="-","-",
IF(ISNUMBER('01. APC &amp; OPROC Manual Adj'!N531),'01. APC &amp; OPROC Manual Adj'!N531*(1+VLOOKUP(LEFT($B531,2),'00. Adjustment factors'!$B$9:$M$51,N$1,FALSE)),
IF(ISNUMBER('01. APC &amp; OPROC ETO'!N531),'01. APC &amp; OPROC ETO'!N531*(1+VLOOKUP(LEFT($B531,2),'00. Adjustment factors'!$B$9:$M$51,N$1,FALSE)),"-")))</f>
        <v>-</v>
      </c>
      <c r="O531" s="688" t="str">
        <f>'01. APC &amp; OPROC ETO'!O531</f>
        <v/>
      </c>
      <c r="P531" s="690" t="str">
        <f>'01. APC &amp; OPROC ETO'!P531</f>
        <v/>
      </c>
      <c r="S531" s="359"/>
      <c r="T531" s="359"/>
    </row>
    <row r="532" spans="2:20" x14ac:dyDescent="0.2">
      <c r="B532" s="687" t="s">
        <v>1244</v>
      </c>
      <c r="C532" s="636" t="s">
        <v>2411</v>
      </c>
      <c r="D532" s="691" t="str">
        <f>IF('01. APC &amp; OPROC Manual Adj'!D532="-","-",
IF(ISNUMBER('01. APC &amp; OPROC Manual Adj'!D532),'01. APC &amp; OPROC Manual Adj'!D532*(1+VLOOKUP(LEFT($B532,2),'00. Adjustment factors'!$B$9:$M$51,D$1,FALSE)),
IF(ISNUMBER('01. APC &amp; OPROC ETO'!D532),'01. APC &amp; OPROC ETO'!D532*(1+VLOOKUP(LEFT($B532,2),'00. Adjustment factors'!$B$9:$M$51,D$1,FALSE)),"-")))</f>
        <v>-</v>
      </c>
      <c r="E532" s="688">
        <f>IF('01. APC &amp; OPROC Manual Adj'!E532="-","-",
IF(ISNUMBER('01. APC &amp; OPROC Manual Adj'!E532),'01. APC &amp; OPROC Manual Adj'!E532*(1+VLOOKUP(LEFT($B532,2),'00. Adjustment factors'!$B$9:$M$51,E$1,FALSE)),
IF(ISNUMBER('01. APC &amp; OPROC ETO'!E532),'01. APC &amp; OPROC ETO'!E532*(1+VLOOKUP(LEFT($B532,2),'00. Adjustment factors'!$B$9:$M$51,E$1,FALSE)),"-")))</f>
        <v>3856.807976845274</v>
      </c>
      <c r="F532" s="688" t="str">
        <f>IF('01. APC &amp; OPROC Manual Adj'!F532="-","-",
IF(ISNUMBER('01. APC &amp; OPROC Manual Adj'!F532),'01. APC &amp; OPROC Manual Adj'!F532*(1+VLOOKUP(LEFT($B532,2),'00. Adjustment factors'!$B$9:$M$51,F$1,FALSE)),
IF(ISNUMBER('01. APC &amp; OPROC ETO'!F532),'01. APC &amp; OPROC ETO'!F532*(1+VLOOKUP(LEFT($B532,2),'00. Adjustment factors'!$B$9:$M$51,F$1,FALSE)),"-")))</f>
        <v>-</v>
      </c>
      <c r="G532" s="688" t="str">
        <f>IF('01. APC &amp; OPROC Manual Adj'!G532="-","-",
IF(ISNUMBER('01. APC &amp; OPROC Manual Adj'!G532),'01. APC &amp; OPROC Manual Adj'!G532*(1+VLOOKUP(LEFT($B532,2),'00. Adjustment factors'!$B$9:$M$51,G$1,FALSE)),
IF(ISNUMBER('01. APC &amp; OPROC ETO'!G532),'01. APC &amp; OPROC ETO'!G532*(1+VLOOKUP(LEFT($B532,2),'00. Adjustment factors'!$B$9:$M$51,G$1,FALSE)),"-")))</f>
        <v>-</v>
      </c>
      <c r="H532" s="688">
        <f>IF('01. APC &amp; OPROC Manual Adj'!H532&lt;&gt;"",'01. APC &amp; OPROC Manual Adj'!H532,'01. APC &amp; OPROC ETO'!H532)</f>
        <v>31</v>
      </c>
      <c r="I532" s="688">
        <f>IF('01. APC &amp; OPROC Manual Adj'!I532="-","-",
IF(ISNUMBER('01. APC &amp; OPROC Manual Adj'!I532),'01. APC &amp; OPROC Manual Adj'!I532*(1+VLOOKUP(LEFT($B532,2),'00. Adjustment factors'!$B$9:$M$51,I$1,FALSE)),
IF(ISNUMBER('01. APC &amp; OPROC ETO'!I532),'01. APC &amp; OPROC ETO'!I532*(1+VLOOKUP(LEFT($B532,2),'00. Adjustment factors'!$B$9:$M$51,I$1,FALSE)),"-")))</f>
        <v>4372.8812532402471</v>
      </c>
      <c r="J532" s="688">
        <f>IF('01. APC &amp; OPROC Manual Adj'!J532&lt;&gt;"",'01. APC &amp; OPROC Manual Adj'!J532,'01. APC &amp; OPROC ETO'!J532)</f>
        <v>44</v>
      </c>
      <c r="K532" s="688">
        <f>IF('01. APC &amp; OPROC Manual Adj'!K532="-","-",
IF(ISNUMBER('01. APC &amp; OPROC Manual Adj'!K532),'01. APC &amp; OPROC Manual Adj'!K532*(1+VLOOKUP(LEFT($B532,2),'00. Adjustment factors'!$B$9:$M$51,K$1,FALSE)),
IF(ISNUMBER('01. APC &amp; OPROC ETO'!K532),'01. APC &amp; OPROC ETO'!K532*(1+VLOOKUP(LEFT($B532,2),'00. Adjustment factors'!$B$9:$M$51,K$1,FALSE)),"-")))</f>
        <v>202.64038284249659</v>
      </c>
      <c r="L532" s="688" t="str">
        <f>'01. APC &amp; OPROC ETO'!L532</f>
        <v>Yes</v>
      </c>
      <c r="M532" s="689">
        <f>'01. APC &amp; OPROC ETO'!M532</f>
        <v>0.30000000000000004</v>
      </c>
      <c r="N532" s="688">
        <f>IF('01. APC &amp; OPROC Manual Adj'!N532="-","-",
IF(ISNUMBER('01. APC &amp; OPROC Manual Adj'!N532),'01. APC &amp; OPROC Manual Adj'!N532*(1+VLOOKUP(LEFT($B532,2),'00. Adjustment factors'!$B$9:$M$51,N$1,FALSE)),
IF(ISNUMBER('01. APC &amp; OPROC ETO'!N532),'01. APC &amp; OPROC ETO'!N532*(1+VLOOKUP(LEFT($B532,2),'00. Adjustment factors'!$B$9:$M$51,N$1,FALSE)),"-")))</f>
        <v>1312.0679551738078</v>
      </c>
      <c r="O532" s="688" t="str">
        <f>'01. APC &amp; OPROC ETO'!O532</f>
        <v/>
      </c>
      <c r="P532" s="690" t="str">
        <f>'01. APC &amp; OPROC ETO'!P532</f>
        <v/>
      </c>
      <c r="S532" s="359"/>
      <c r="T532" s="359"/>
    </row>
    <row r="533" spans="2:20" x14ac:dyDescent="0.2">
      <c r="B533" s="687" t="s">
        <v>1245</v>
      </c>
      <c r="C533" s="636" t="s">
        <v>2412</v>
      </c>
      <c r="D533" s="691" t="str">
        <f>IF('01. APC &amp; OPROC Manual Adj'!D533="-","-",
IF(ISNUMBER('01. APC &amp; OPROC Manual Adj'!D533),'01. APC &amp; OPROC Manual Adj'!D533*(1+VLOOKUP(LEFT($B533,2),'00. Adjustment factors'!$B$9:$M$51,D$1,FALSE)),
IF(ISNUMBER('01. APC &amp; OPROC ETO'!D533),'01. APC &amp; OPROC ETO'!D533*(1+VLOOKUP(LEFT($B533,2),'00. Adjustment factors'!$B$9:$M$51,D$1,FALSE)),"-")))</f>
        <v>-</v>
      </c>
      <c r="E533" s="688">
        <f>IF('01. APC &amp; OPROC Manual Adj'!E533="-","-",
IF(ISNUMBER('01. APC &amp; OPROC Manual Adj'!E533),'01. APC &amp; OPROC Manual Adj'!E533*(1+VLOOKUP(LEFT($B533,2),'00. Adjustment factors'!$B$9:$M$51,E$1,FALSE)),
IF(ISNUMBER('01. APC &amp; OPROC ETO'!E533),'01. APC &amp; OPROC ETO'!E533*(1+VLOOKUP(LEFT($B533,2),'00. Adjustment factors'!$B$9:$M$51,E$1,FALSE)),"-")))</f>
        <v>1350.7480035032142</v>
      </c>
      <c r="F533" s="688" t="str">
        <f>IF('01. APC &amp; OPROC Manual Adj'!F533="-","-",
IF(ISNUMBER('01. APC &amp; OPROC Manual Adj'!F533),'01. APC &amp; OPROC Manual Adj'!F533*(1+VLOOKUP(LEFT($B533,2),'00. Adjustment factors'!$B$9:$M$51,F$1,FALSE)),
IF(ISNUMBER('01. APC &amp; OPROC ETO'!F533),'01. APC &amp; OPROC ETO'!F533*(1+VLOOKUP(LEFT($B533,2),'00. Adjustment factors'!$B$9:$M$51,F$1,FALSE)),"-")))</f>
        <v>-</v>
      </c>
      <c r="G533" s="688" t="str">
        <f>IF('01. APC &amp; OPROC Manual Adj'!G533="-","-",
IF(ISNUMBER('01. APC &amp; OPROC Manual Adj'!G533),'01. APC &amp; OPROC Manual Adj'!G533*(1+VLOOKUP(LEFT($B533,2),'00. Adjustment factors'!$B$9:$M$51,G$1,FALSE)),
IF(ISNUMBER('01. APC &amp; OPROC ETO'!G533),'01. APC &amp; OPROC ETO'!G533*(1+VLOOKUP(LEFT($B533,2),'00. Adjustment factors'!$B$9:$M$51,G$1,FALSE)),"-")))</f>
        <v>-</v>
      </c>
      <c r="H533" s="688">
        <f>IF('01. APC &amp; OPROC Manual Adj'!H533&lt;&gt;"",'01. APC &amp; OPROC Manual Adj'!H533,'01. APC &amp; OPROC ETO'!H533)</f>
        <v>16</v>
      </c>
      <c r="I533" s="688">
        <f>IF('01. APC &amp; OPROC Manual Adj'!I533="-","-",
IF(ISNUMBER('01. APC &amp; OPROC Manual Adj'!I533),'01. APC &amp; OPROC Manual Adj'!I533*(1+VLOOKUP(LEFT($B533,2),'00. Adjustment factors'!$B$9:$M$51,I$1,FALSE)),
IF(ISNUMBER('01. APC &amp; OPROC ETO'!I533),'01. APC &amp; OPROC ETO'!I533*(1+VLOOKUP(LEFT($B533,2),'00. Adjustment factors'!$B$9:$M$51,I$1,FALSE)),"-")))</f>
        <v>2438.8788367699331</v>
      </c>
      <c r="J533" s="688">
        <f>IF('01. APC &amp; OPROC Manual Adj'!J533&lt;&gt;"",'01. APC &amp; OPROC Manual Adj'!J533,'01. APC &amp; OPROC ETO'!J533)</f>
        <v>20</v>
      </c>
      <c r="K533" s="688">
        <f>IF('01. APC &amp; OPROC Manual Adj'!K533="-","-",
IF(ISNUMBER('01. APC &amp; OPROC Manual Adj'!K533),'01. APC &amp; OPROC Manual Adj'!K533*(1+VLOOKUP(LEFT($B533,2),'00. Adjustment factors'!$B$9:$M$51,K$1,FALSE)),
IF(ISNUMBER('01. APC &amp; OPROC ETO'!K533),'01. APC &amp; OPROC ETO'!K533*(1+VLOOKUP(LEFT($B533,2),'00. Adjustment factors'!$B$9:$M$51,K$1,FALSE)),"-")))</f>
        <v>202.64038284249659</v>
      </c>
      <c r="L533" s="688" t="str">
        <f>'01. APC &amp; OPROC ETO'!L533</f>
        <v>Yes</v>
      </c>
      <c r="M533" s="689">
        <f>'01. APC &amp; OPROC ETO'!M533</f>
        <v>0.30000000000000004</v>
      </c>
      <c r="N533" s="688">
        <f>IF('01. APC &amp; OPROC Manual Adj'!N533="-","-",
IF(ISNUMBER('01. APC &amp; OPROC Manual Adj'!N533),'01. APC &amp; OPROC Manual Adj'!N533*(1+VLOOKUP(LEFT($B533,2),'00. Adjustment factors'!$B$9:$M$51,N$1,FALSE)),
IF(ISNUMBER('01. APC &amp; OPROC ETO'!N533),'01. APC &amp; OPROC ETO'!N533*(1+VLOOKUP(LEFT($B533,2),'00. Adjustment factors'!$B$9:$M$51,N$1,FALSE)),"-")))</f>
        <v>731.86723023271361</v>
      </c>
      <c r="O533" s="688" t="str">
        <f>'01. APC &amp; OPROC ETO'!O533</f>
        <v/>
      </c>
      <c r="P533" s="690" t="str">
        <f>'01. APC &amp; OPROC ETO'!P533</f>
        <v/>
      </c>
      <c r="S533" s="359"/>
      <c r="T533" s="359"/>
    </row>
    <row r="534" spans="2:20" x14ac:dyDescent="0.2">
      <c r="B534" s="687" t="s">
        <v>1246</v>
      </c>
      <c r="C534" s="636" t="s">
        <v>2413</v>
      </c>
      <c r="D534" s="691" t="str">
        <f>IF('01. APC &amp; OPROC Manual Adj'!D534="-","-",
IF(ISNUMBER('01. APC &amp; OPROC Manual Adj'!D534),'01. APC &amp; OPROC Manual Adj'!D534*(1+VLOOKUP(LEFT($B534,2),'00. Adjustment factors'!$B$9:$M$51,D$1,FALSE)),
IF(ISNUMBER('01. APC &amp; OPROC ETO'!D534),'01. APC &amp; OPROC ETO'!D534*(1+VLOOKUP(LEFT($B534,2),'00. Adjustment factors'!$B$9:$M$51,D$1,FALSE)),"-")))</f>
        <v>-</v>
      </c>
      <c r="E534" s="688">
        <f>IF('01. APC &amp; OPROC Manual Adj'!E534="-","-",
IF(ISNUMBER('01. APC &amp; OPROC Manual Adj'!E534),'01. APC &amp; OPROC Manual Adj'!E534*(1+VLOOKUP(LEFT($B534,2),'00. Adjustment factors'!$B$9:$M$51,E$1,FALSE)),
IF(ISNUMBER('01. APC &amp; OPROC ETO'!E534),'01. APC &amp; OPROC ETO'!E534*(1+VLOOKUP(LEFT($B534,2),'00. Adjustment factors'!$B$9:$M$51,E$1,FALSE)),"-")))</f>
        <v>2305.5344596343484</v>
      </c>
      <c r="F534" s="688" t="str">
        <f>IF('01. APC &amp; OPROC Manual Adj'!F534="-","-",
IF(ISNUMBER('01. APC &amp; OPROC Manual Adj'!F534),'01. APC &amp; OPROC Manual Adj'!F534*(1+VLOOKUP(LEFT($B534,2),'00. Adjustment factors'!$B$9:$M$51,F$1,FALSE)),
IF(ISNUMBER('01. APC &amp; OPROC ETO'!F534),'01. APC &amp; OPROC ETO'!F534*(1+VLOOKUP(LEFT($B534,2),'00. Adjustment factors'!$B$9:$M$51,F$1,FALSE)),"-")))</f>
        <v>-</v>
      </c>
      <c r="G534" s="688" t="str">
        <f>IF('01. APC &amp; OPROC Manual Adj'!G534="-","-",
IF(ISNUMBER('01. APC &amp; OPROC Manual Adj'!G534),'01. APC &amp; OPROC Manual Adj'!G534*(1+VLOOKUP(LEFT($B534,2),'00. Adjustment factors'!$B$9:$M$51,G$1,FALSE)),
IF(ISNUMBER('01. APC &amp; OPROC ETO'!G534),'01. APC &amp; OPROC ETO'!G534*(1+VLOOKUP(LEFT($B534,2),'00. Adjustment factors'!$B$9:$M$51,G$1,FALSE)),"-")))</f>
        <v>-</v>
      </c>
      <c r="H534" s="688">
        <f>IF('01. APC &amp; OPROC Manual Adj'!H534&lt;&gt;"",'01. APC &amp; OPROC Manual Adj'!H534,'01. APC &amp; OPROC ETO'!H534)</f>
        <v>15</v>
      </c>
      <c r="I534" s="688">
        <f>IF('01. APC &amp; OPROC Manual Adj'!I534="-","-",
IF(ISNUMBER('01. APC &amp; OPROC Manual Adj'!I534),'01. APC &amp; OPROC Manual Adj'!I534*(1+VLOOKUP(LEFT($B534,2),'00. Adjustment factors'!$B$9:$M$51,I$1,FALSE)),
IF(ISNUMBER('01. APC &amp; OPROC ETO'!I534),'01. APC &amp; OPROC ETO'!I534*(1+VLOOKUP(LEFT($B534,2),'00. Adjustment factors'!$B$9:$M$51,I$1,FALSE)),"-")))</f>
        <v>3017.0437696936901</v>
      </c>
      <c r="J534" s="688">
        <f>IF('01. APC &amp; OPROC Manual Adj'!J534&lt;&gt;"",'01. APC &amp; OPROC Manual Adj'!J534,'01. APC &amp; OPROC ETO'!J534)</f>
        <v>29</v>
      </c>
      <c r="K534" s="688">
        <f>IF('01. APC &amp; OPROC Manual Adj'!K534="-","-",
IF(ISNUMBER('01. APC &amp; OPROC Manual Adj'!K534),'01. APC &amp; OPROC Manual Adj'!K534*(1+VLOOKUP(LEFT($B534,2),'00. Adjustment factors'!$B$9:$M$51,K$1,FALSE)),
IF(ISNUMBER('01. APC &amp; OPROC ETO'!K534),'01. APC &amp; OPROC ETO'!K534*(1+VLOOKUP(LEFT($B534,2),'00. Adjustment factors'!$B$9:$M$51,K$1,FALSE)),"-")))</f>
        <v>202.64038284249659</v>
      </c>
      <c r="L534" s="688" t="str">
        <f>'01. APC &amp; OPROC ETO'!L534</f>
        <v>No</v>
      </c>
      <c r="M534" s="689" t="str">
        <f>'01. APC &amp; OPROC ETO'!M534</f>
        <v>-</v>
      </c>
      <c r="N534" s="688" t="str">
        <f>IF('01. APC &amp; OPROC Manual Adj'!N534="-","-",
IF(ISNUMBER('01. APC &amp; OPROC Manual Adj'!N534),'01. APC &amp; OPROC Manual Adj'!N534*(1+VLOOKUP(LEFT($B534,2),'00. Adjustment factors'!$B$9:$M$51,N$1,FALSE)),
IF(ISNUMBER('01. APC &amp; OPROC ETO'!N534),'01. APC &amp; OPROC ETO'!N534*(1+VLOOKUP(LEFT($B534,2),'00. Adjustment factors'!$B$9:$M$51,N$1,FALSE)),"-")))</f>
        <v>-</v>
      </c>
      <c r="O534" s="688" t="str">
        <f>'01. APC &amp; OPROC ETO'!O534</f>
        <v/>
      </c>
      <c r="P534" s="690" t="str">
        <f>'01. APC &amp; OPROC ETO'!P534</f>
        <v/>
      </c>
      <c r="S534" s="359"/>
      <c r="T534" s="359"/>
    </row>
    <row r="535" spans="2:20" x14ac:dyDescent="0.2">
      <c r="B535" s="687" t="s">
        <v>1247</v>
      </c>
      <c r="C535" s="636" t="s">
        <v>2414</v>
      </c>
      <c r="D535" s="691" t="str">
        <f>IF('01. APC &amp; OPROC Manual Adj'!D535="-","-",
IF(ISNUMBER('01. APC &amp; OPROC Manual Adj'!D535),'01. APC &amp; OPROC Manual Adj'!D535*(1+VLOOKUP(LEFT($B535,2),'00. Adjustment factors'!$B$9:$M$51,D$1,FALSE)),
IF(ISNUMBER('01. APC &amp; OPROC ETO'!D535),'01. APC &amp; OPROC ETO'!D535*(1+VLOOKUP(LEFT($B535,2),'00. Adjustment factors'!$B$9:$M$51,D$1,FALSE)),"-")))</f>
        <v>-</v>
      </c>
      <c r="E535" s="688">
        <f>IF('01. APC &amp; OPROC Manual Adj'!E535="-","-",
IF(ISNUMBER('01. APC &amp; OPROC Manual Adj'!E535),'01. APC &amp; OPROC Manual Adj'!E535*(1+VLOOKUP(LEFT($B535,2),'00. Adjustment factors'!$B$9:$M$51,E$1,FALSE)),
IF(ISNUMBER('01. APC &amp; OPROC ETO'!E535),'01. APC &amp; OPROC ETO'!E535*(1+VLOOKUP(LEFT($B535,2),'00. Adjustment factors'!$B$9:$M$51,E$1,FALSE)),"-")))</f>
        <v>399.01523539808591</v>
      </c>
      <c r="F535" s="688" t="str">
        <f>IF('01. APC &amp; OPROC Manual Adj'!F535="-","-",
IF(ISNUMBER('01. APC &amp; OPROC Manual Adj'!F535),'01. APC &amp; OPROC Manual Adj'!F535*(1+VLOOKUP(LEFT($B535,2),'00. Adjustment factors'!$B$9:$M$51,F$1,FALSE)),
IF(ISNUMBER('01. APC &amp; OPROC ETO'!F535),'01. APC &amp; OPROC ETO'!F535*(1+VLOOKUP(LEFT($B535,2),'00. Adjustment factors'!$B$9:$M$51,F$1,FALSE)),"-")))</f>
        <v>-</v>
      </c>
      <c r="G535" s="688" t="str">
        <f>IF('01. APC &amp; OPROC Manual Adj'!G535="-","-",
IF(ISNUMBER('01. APC &amp; OPROC Manual Adj'!G535),'01. APC &amp; OPROC Manual Adj'!G535*(1+VLOOKUP(LEFT($B535,2),'00. Adjustment factors'!$B$9:$M$51,G$1,FALSE)),
IF(ISNUMBER('01. APC &amp; OPROC ETO'!G535),'01. APC &amp; OPROC ETO'!G535*(1+VLOOKUP(LEFT($B535,2),'00. Adjustment factors'!$B$9:$M$51,G$1,FALSE)),"-")))</f>
        <v>-</v>
      </c>
      <c r="H535" s="688">
        <f>IF('01. APC &amp; OPROC Manual Adj'!H535&lt;&gt;"",'01. APC &amp; OPROC Manual Adj'!H535,'01. APC &amp; OPROC ETO'!H535)</f>
        <v>5</v>
      </c>
      <c r="I535" s="688">
        <f>IF('01. APC &amp; OPROC Manual Adj'!I535="-","-",
IF(ISNUMBER('01. APC &amp; OPROC Manual Adj'!I535),'01. APC &amp; OPROC Manual Adj'!I535*(1+VLOOKUP(LEFT($B535,2),'00. Adjustment factors'!$B$9:$M$51,I$1,FALSE)),
IF(ISNUMBER('01. APC &amp; OPROC ETO'!I535),'01. APC &amp; OPROC ETO'!I535*(1+VLOOKUP(LEFT($B535,2),'00. Adjustment factors'!$B$9:$M$51,I$1,FALSE)),"-")))</f>
        <v>585.2902049844372</v>
      </c>
      <c r="J535" s="688">
        <f>IF('01. APC &amp; OPROC Manual Adj'!J535&lt;&gt;"",'01. APC &amp; OPROC Manual Adj'!J535,'01. APC &amp; OPROC ETO'!J535)</f>
        <v>5</v>
      </c>
      <c r="K535" s="688">
        <f>IF('01. APC &amp; OPROC Manual Adj'!K535="-","-",
IF(ISNUMBER('01. APC &amp; OPROC Manual Adj'!K535),'01. APC &amp; OPROC Manual Adj'!K535*(1+VLOOKUP(LEFT($B535,2),'00. Adjustment factors'!$B$9:$M$51,K$1,FALSE)),
IF(ISNUMBER('01. APC &amp; OPROC ETO'!K535),'01. APC &amp; OPROC ETO'!K535*(1+VLOOKUP(LEFT($B535,2),'00. Adjustment factors'!$B$9:$M$51,K$1,FALSE)),"-")))</f>
        <v>202.64038284249659</v>
      </c>
      <c r="L535" s="688" t="str">
        <f>'01. APC &amp; OPROC ETO'!L535</f>
        <v>Yes</v>
      </c>
      <c r="M535" s="689">
        <f>'01. APC &amp; OPROC ETO'!M535</f>
        <v>1</v>
      </c>
      <c r="N535" s="688">
        <f>IF('01. APC &amp; OPROC Manual Adj'!N535="-","-",
IF(ISNUMBER('01. APC &amp; OPROC Manual Adj'!N535),'01. APC &amp; OPROC Manual Adj'!N535*(1+VLOOKUP(LEFT($B535,2),'00. Adjustment factors'!$B$9:$M$51,N$1,FALSE)),
IF(ISNUMBER('01. APC &amp; OPROC ETO'!N535),'01. APC &amp; OPROC ETO'!N535*(1+VLOOKUP(LEFT($B535,2),'00. Adjustment factors'!$B$9:$M$51,N$1,FALSE)),"-")))</f>
        <v>585.2902049844372</v>
      </c>
      <c r="O535" s="688" t="str">
        <f>'01. APC &amp; OPROC ETO'!O535</f>
        <v/>
      </c>
      <c r="P535" s="690" t="str">
        <f>'01. APC &amp; OPROC ETO'!P535</f>
        <v/>
      </c>
      <c r="S535" s="359"/>
      <c r="T535" s="359"/>
    </row>
    <row r="536" spans="2:20" x14ac:dyDescent="0.2">
      <c r="B536" s="687" t="s">
        <v>1248</v>
      </c>
      <c r="C536" s="636" t="s">
        <v>2415</v>
      </c>
      <c r="D536" s="691" t="str">
        <f>IF('01. APC &amp; OPROC Manual Adj'!D536="-","-",
IF(ISNUMBER('01. APC &amp; OPROC Manual Adj'!D536),'01. APC &amp; OPROC Manual Adj'!D536*(1+VLOOKUP(LEFT($B536,2),'00. Adjustment factors'!$B$9:$M$51,D$1,FALSE)),
IF(ISNUMBER('01. APC &amp; OPROC ETO'!D536),'01. APC &amp; OPROC ETO'!D536*(1+VLOOKUP(LEFT($B536,2),'00. Adjustment factors'!$B$9:$M$51,D$1,FALSE)),"-")))</f>
        <v>-</v>
      </c>
      <c r="E536" s="688">
        <f>IF('01. APC &amp; OPROC Manual Adj'!E536="-","-",
IF(ISNUMBER('01. APC &amp; OPROC Manual Adj'!E536),'01. APC &amp; OPROC Manual Adj'!E536*(1+VLOOKUP(LEFT($B536,2),'00. Adjustment factors'!$B$9:$M$51,E$1,FALSE)),
IF(ISNUMBER('01. APC &amp; OPROC ETO'!E536),'01. APC &amp; OPROC ETO'!E536*(1+VLOOKUP(LEFT($B536,2),'00. Adjustment factors'!$B$9:$M$51,E$1,FALSE)),"-")))</f>
        <v>6051.3917715347461</v>
      </c>
      <c r="F536" s="688" t="str">
        <f>IF('01. APC &amp; OPROC Manual Adj'!F536="-","-",
IF(ISNUMBER('01. APC &amp; OPROC Manual Adj'!F536),'01. APC &amp; OPROC Manual Adj'!F536*(1+VLOOKUP(LEFT($B536,2),'00. Adjustment factors'!$B$9:$M$51,F$1,FALSE)),
IF(ISNUMBER('01. APC &amp; OPROC ETO'!F536),'01. APC &amp; OPROC ETO'!F536*(1+VLOOKUP(LEFT($B536,2),'00. Adjustment factors'!$B$9:$M$51,F$1,FALSE)),"-")))</f>
        <v>-</v>
      </c>
      <c r="G536" s="688" t="str">
        <f>IF('01. APC &amp; OPROC Manual Adj'!G536="-","-",
IF(ISNUMBER('01. APC &amp; OPROC Manual Adj'!G536),'01. APC &amp; OPROC Manual Adj'!G536*(1+VLOOKUP(LEFT($B536,2),'00. Adjustment factors'!$B$9:$M$51,G$1,FALSE)),
IF(ISNUMBER('01. APC &amp; OPROC ETO'!G536),'01. APC &amp; OPROC ETO'!G536*(1+VLOOKUP(LEFT($B536,2),'00. Adjustment factors'!$B$9:$M$51,G$1,FALSE)),"-")))</f>
        <v>-</v>
      </c>
      <c r="H536" s="688">
        <f>IF('01. APC &amp; OPROC Manual Adj'!H536&lt;&gt;"",'01. APC &amp; OPROC Manual Adj'!H536,'01. APC &amp; OPROC ETO'!H536)</f>
        <v>54</v>
      </c>
      <c r="I536" s="688">
        <f>IF('01. APC &amp; OPROC Manual Adj'!I536="-","-",
IF(ISNUMBER('01. APC &amp; OPROC Manual Adj'!I536),'01. APC &amp; OPROC Manual Adj'!I536*(1+VLOOKUP(LEFT($B536,2),'00. Adjustment factors'!$B$9:$M$51,I$1,FALSE)),
IF(ISNUMBER('01. APC &amp; OPROC ETO'!I536),'01. APC &amp; OPROC ETO'!I536*(1+VLOOKUP(LEFT($B536,2),'00. Adjustment factors'!$B$9:$M$51,I$1,FALSE)),"-")))</f>
        <v>5732.7903208214784</v>
      </c>
      <c r="J536" s="688">
        <f>IF('01. APC &amp; OPROC Manual Adj'!J536&lt;&gt;"",'01. APC &amp; OPROC Manual Adj'!J536,'01. APC &amp; OPROC ETO'!J536)</f>
        <v>62</v>
      </c>
      <c r="K536" s="688">
        <f>IF('01. APC &amp; OPROC Manual Adj'!K536="-","-",
IF(ISNUMBER('01. APC &amp; OPROC Manual Adj'!K536),'01. APC &amp; OPROC Manual Adj'!K536*(1+VLOOKUP(LEFT($B536,2),'00. Adjustment factors'!$B$9:$M$51,K$1,FALSE)),
IF(ISNUMBER('01. APC &amp; OPROC ETO'!K536),'01. APC &amp; OPROC ETO'!K536*(1+VLOOKUP(LEFT($B536,2),'00. Adjustment factors'!$B$9:$M$51,K$1,FALSE)),"-")))</f>
        <v>202.64038284249659</v>
      </c>
      <c r="L536" s="688" t="str">
        <f>'01. APC &amp; OPROC ETO'!L536</f>
        <v>Yes</v>
      </c>
      <c r="M536" s="689">
        <f>'01. APC &amp; OPROC ETO'!M536</f>
        <v>0.30000000000000004</v>
      </c>
      <c r="N536" s="688">
        <f>IF('01. APC &amp; OPROC Manual Adj'!N536="-","-",
IF(ISNUMBER('01. APC &amp; OPROC Manual Adj'!N536),'01. APC &amp; OPROC Manual Adj'!N536*(1+VLOOKUP(LEFT($B536,2),'00. Adjustment factors'!$B$9:$M$51,N$1,FALSE)),
IF(ISNUMBER('01. APC &amp; OPROC ETO'!N536),'01. APC &amp; OPROC ETO'!N536*(1+VLOOKUP(LEFT($B536,2),'00. Adjustment factors'!$B$9:$M$51,N$1,FALSE)),"-")))</f>
        <v>1720.244254649911</v>
      </c>
      <c r="O536" s="688" t="str">
        <f>'01. APC &amp; OPROC ETO'!O536</f>
        <v/>
      </c>
      <c r="P536" s="690" t="str">
        <f>'01. APC &amp; OPROC ETO'!P536</f>
        <v/>
      </c>
      <c r="S536" s="359"/>
      <c r="T536" s="359"/>
    </row>
    <row r="537" spans="2:20" x14ac:dyDescent="0.2">
      <c r="B537" s="687" t="s">
        <v>1249</v>
      </c>
      <c r="C537" s="636" t="s">
        <v>2416</v>
      </c>
      <c r="D537" s="691" t="str">
        <f>IF('01. APC &amp; OPROC Manual Adj'!D537="-","-",
IF(ISNUMBER('01. APC &amp; OPROC Manual Adj'!D537),'01. APC &amp; OPROC Manual Adj'!D537*(1+VLOOKUP(LEFT($B537,2),'00. Adjustment factors'!$B$9:$M$51,D$1,FALSE)),
IF(ISNUMBER('01. APC &amp; OPROC ETO'!D537),'01. APC &amp; OPROC ETO'!D537*(1+VLOOKUP(LEFT($B537,2),'00. Adjustment factors'!$B$9:$M$51,D$1,FALSE)),"-")))</f>
        <v>-</v>
      </c>
      <c r="E537" s="688">
        <f>IF('01. APC &amp; OPROC Manual Adj'!E537="-","-",
IF(ISNUMBER('01. APC &amp; OPROC Manual Adj'!E537),'01. APC &amp; OPROC Manual Adj'!E537*(1+VLOOKUP(LEFT($B537,2),'00. Adjustment factors'!$B$9:$M$51,E$1,FALSE)),
IF(ISNUMBER('01. APC &amp; OPROC ETO'!E537),'01. APC &amp; OPROC ETO'!E537*(1+VLOOKUP(LEFT($B537,2),'00. Adjustment factors'!$B$9:$M$51,E$1,FALSE)),"-")))</f>
        <v>3104.5828264391885</v>
      </c>
      <c r="F537" s="688" t="str">
        <f>IF('01. APC &amp; OPROC Manual Adj'!F537="-","-",
IF(ISNUMBER('01. APC &amp; OPROC Manual Adj'!F537),'01. APC &amp; OPROC Manual Adj'!F537*(1+VLOOKUP(LEFT($B537,2),'00. Adjustment factors'!$B$9:$M$51,F$1,FALSE)),
IF(ISNUMBER('01. APC &amp; OPROC ETO'!F537),'01. APC &amp; OPROC ETO'!F537*(1+VLOOKUP(LEFT($B537,2),'00. Adjustment factors'!$B$9:$M$51,F$1,FALSE)),"-")))</f>
        <v>-</v>
      </c>
      <c r="G537" s="688" t="str">
        <f>IF('01. APC &amp; OPROC Manual Adj'!G537="-","-",
IF(ISNUMBER('01. APC &amp; OPROC Manual Adj'!G537),'01. APC &amp; OPROC Manual Adj'!G537*(1+VLOOKUP(LEFT($B537,2),'00. Adjustment factors'!$B$9:$M$51,G$1,FALSE)),
IF(ISNUMBER('01. APC &amp; OPROC ETO'!G537),'01. APC &amp; OPROC ETO'!G537*(1+VLOOKUP(LEFT($B537,2),'00. Adjustment factors'!$B$9:$M$51,G$1,FALSE)),"-")))</f>
        <v>-</v>
      </c>
      <c r="H537" s="688">
        <f>IF('01. APC &amp; OPROC Manual Adj'!H537&lt;&gt;"",'01. APC &amp; OPROC Manual Adj'!H537,'01. APC &amp; OPROC ETO'!H537)</f>
        <v>29</v>
      </c>
      <c r="I537" s="688">
        <f>IF('01. APC &amp; OPROC Manual Adj'!I537="-","-",
IF(ISNUMBER('01. APC &amp; OPROC Manual Adj'!I537),'01. APC &amp; OPROC Manual Adj'!I537*(1+VLOOKUP(LEFT($B537,2),'00. Adjustment factors'!$B$9:$M$51,I$1,FALSE)),
IF(ISNUMBER('01. APC &amp; OPROC ETO'!I537),'01. APC &amp; OPROC ETO'!I537*(1+VLOOKUP(LEFT($B537,2),'00. Adjustment factors'!$B$9:$M$51,I$1,FALSE)),"-")))</f>
        <v>4120.4430430904376</v>
      </c>
      <c r="J537" s="688">
        <f>IF('01. APC &amp; OPROC Manual Adj'!J537&lt;&gt;"",'01. APC &amp; OPROC Manual Adj'!J537,'01. APC &amp; OPROC ETO'!J537)</f>
        <v>41</v>
      </c>
      <c r="K537" s="688">
        <f>IF('01. APC &amp; OPROC Manual Adj'!K537="-","-",
IF(ISNUMBER('01. APC &amp; OPROC Manual Adj'!K537),'01. APC &amp; OPROC Manual Adj'!K537*(1+VLOOKUP(LEFT($B537,2),'00. Adjustment factors'!$B$9:$M$51,K$1,FALSE)),
IF(ISNUMBER('01. APC &amp; OPROC ETO'!K537),'01. APC &amp; OPROC ETO'!K537*(1+VLOOKUP(LEFT($B537,2),'00. Adjustment factors'!$B$9:$M$51,K$1,FALSE)),"-")))</f>
        <v>202.64038284249659</v>
      </c>
      <c r="L537" s="688" t="str">
        <f>'01. APC &amp; OPROC ETO'!L537</f>
        <v>Yes</v>
      </c>
      <c r="M537" s="689">
        <f>'01. APC &amp; OPROC ETO'!M537</f>
        <v>0.30000000000000004</v>
      </c>
      <c r="N537" s="688">
        <f>IF('01. APC &amp; OPROC Manual Adj'!N537="-","-",
IF(ISNUMBER('01. APC &amp; OPROC Manual Adj'!N537),'01. APC &amp; OPROC Manual Adj'!N537*(1+VLOOKUP(LEFT($B537,2),'00. Adjustment factors'!$B$9:$M$51,N$1,FALSE)),
IF(ISNUMBER('01. APC &amp; OPROC ETO'!N537),'01. APC &amp; OPROC ETO'!N537*(1+VLOOKUP(LEFT($B537,2),'00. Adjustment factors'!$B$9:$M$51,N$1,FALSE)),"-")))</f>
        <v>1235.7257545236639</v>
      </c>
      <c r="O537" s="688" t="str">
        <f>'01. APC &amp; OPROC ETO'!O537</f>
        <v/>
      </c>
      <c r="P537" s="690" t="str">
        <f>'01. APC &amp; OPROC ETO'!P537</f>
        <v/>
      </c>
      <c r="S537" s="359"/>
      <c r="T537" s="359"/>
    </row>
    <row r="538" spans="2:20" x14ac:dyDescent="0.2">
      <c r="B538" s="687" t="s">
        <v>1250</v>
      </c>
      <c r="C538" s="636" t="s">
        <v>2417</v>
      </c>
      <c r="D538" s="691" t="str">
        <f>IF('01. APC &amp; OPROC Manual Adj'!D538="-","-",
IF(ISNUMBER('01. APC &amp; OPROC Manual Adj'!D538),'01. APC &amp; OPROC Manual Adj'!D538*(1+VLOOKUP(LEFT($B538,2),'00. Adjustment factors'!$B$9:$M$51,D$1,FALSE)),
IF(ISNUMBER('01. APC &amp; OPROC ETO'!D538),'01. APC &amp; OPROC ETO'!D538*(1+VLOOKUP(LEFT($B538,2),'00. Adjustment factors'!$B$9:$M$51,D$1,FALSE)),"-")))</f>
        <v>-</v>
      </c>
      <c r="E538" s="688">
        <f>IF('01. APC &amp; OPROC Manual Adj'!E538="-","-",
IF(ISNUMBER('01. APC &amp; OPROC Manual Adj'!E538),'01. APC &amp; OPROC Manual Adj'!E538*(1+VLOOKUP(LEFT($B538,2),'00. Adjustment factors'!$B$9:$M$51,E$1,FALSE)),
IF(ISNUMBER('01. APC &amp; OPROC ETO'!E538),'01. APC &amp; OPROC ETO'!E538*(1+VLOOKUP(LEFT($B538,2),'00. Adjustment factors'!$B$9:$M$51,E$1,FALSE)),"-")))</f>
        <v>1866.8212798981874</v>
      </c>
      <c r="F538" s="688" t="str">
        <f>IF('01. APC &amp; OPROC Manual Adj'!F538="-","-",
IF(ISNUMBER('01. APC &amp; OPROC Manual Adj'!F538),'01. APC &amp; OPROC Manual Adj'!F538*(1+VLOOKUP(LEFT($B538,2),'00. Adjustment factors'!$B$9:$M$51,F$1,FALSE)),
IF(ISNUMBER('01. APC &amp; OPROC ETO'!F538),'01. APC &amp; OPROC ETO'!F538*(1+VLOOKUP(LEFT($B538,2),'00. Adjustment factors'!$B$9:$M$51,F$1,FALSE)),"-")))</f>
        <v>-</v>
      </c>
      <c r="G538" s="688" t="str">
        <f>IF('01. APC &amp; OPROC Manual Adj'!G538="-","-",
IF(ISNUMBER('01. APC &amp; OPROC Manual Adj'!G538),'01. APC &amp; OPROC Manual Adj'!G538*(1+VLOOKUP(LEFT($B538,2),'00. Adjustment factors'!$B$9:$M$51,G$1,FALSE)),
IF(ISNUMBER('01. APC &amp; OPROC ETO'!G538),'01. APC &amp; OPROC ETO'!G538*(1+VLOOKUP(LEFT($B538,2),'00. Adjustment factors'!$B$9:$M$51,G$1,FALSE)),"-")))</f>
        <v>-</v>
      </c>
      <c r="H538" s="688">
        <f>IF('01. APC &amp; OPROC Manual Adj'!H538&lt;&gt;"",'01. APC &amp; OPROC Manual Adj'!H538,'01. APC &amp; OPROC ETO'!H538)</f>
        <v>15</v>
      </c>
      <c r="I538" s="688">
        <f>IF('01. APC &amp; OPROC Manual Adj'!I538="-","-",
IF(ISNUMBER('01. APC &amp; OPROC Manual Adj'!I538),'01. APC &amp; OPROC Manual Adj'!I538*(1+VLOOKUP(LEFT($B538,2),'00. Adjustment factors'!$B$9:$M$51,I$1,FALSE)),
IF(ISNUMBER('01. APC &amp; OPROC ETO'!I538),'01. APC &amp; OPROC ETO'!I538*(1+VLOOKUP(LEFT($B538,2),'00. Adjustment factors'!$B$9:$M$51,I$1,FALSE)),"-")))</f>
        <v>3148.3523548119379</v>
      </c>
      <c r="J538" s="688">
        <f>IF('01. APC &amp; OPROC Manual Adj'!J538&lt;&gt;"",'01. APC &amp; OPROC Manual Adj'!J538,'01. APC &amp; OPROC ETO'!J538)</f>
        <v>29</v>
      </c>
      <c r="K538" s="688">
        <f>IF('01. APC &amp; OPROC Manual Adj'!K538="-","-",
IF(ISNUMBER('01. APC &amp; OPROC Manual Adj'!K538),'01. APC &amp; OPROC Manual Adj'!K538*(1+VLOOKUP(LEFT($B538,2),'00. Adjustment factors'!$B$9:$M$51,K$1,FALSE)),
IF(ISNUMBER('01. APC &amp; OPROC ETO'!K538),'01. APC &amp; OPROC ETO'!K538*(1+VLOOKUP(LEFT($B538,2),'00. Adjustment factors'!$B$9:$M$51,K$1,FALSE)),"-")))</f>
        <v>202.64038284249659</v>
      </c>
      <c r="L538" s="688" t="str">
        <f>'01. APC &amp; OPROC ETO'!L538</f>
        <v>Yes</v>
      </c>
      <c r="M538" s="689">
        <f>'01. APC &amp; OPROC ETO'!M538</f>
        <v>0.30000000000000004</v>
      </c>
      <c r="N538" s="688">
        <f>IF('01. APC &amp; OPROC Manual Adj'!N538="-","-",
IF(ISNUMBER('01. APC &amp; OPROC Manual Adj'!N538),'01. APC &amp; OPROC Manual Adj'!N538*(1+VLOOKUP(LEFT($B538,2),'00. Adjustment factors'!$B$9:$M$51,N$1,FALSE)),
IF(ISNUMBER('01. APC &amp; OPROC ETO'!N538),'01. APC &amp; OPROC ETO'!N538*(1+VLOOKUP(LEFT($B538,2),'00. Adjustment factors'!$B$9:$M$51,N$1,FALSE)),"-")))</f>
        <v>944.60749604444823</v>
      </c>
      <c r="O538" s="688" t="str">
        <f>'01. APC &amp; OPROC ETO'!O538</f>
        <v/>
      </c>
      <c r="P538" s="690" t="str">
        <f>'01. APC &amp; OPROC ETO'!P538</f>
        <v/>
      </c>
      <c r="S538" s="359"/>
      <c r="T538" s="359"/>
    </row>
    <row r="539" spans="2:20" x14ac:dyDescent="0.2">
      <c r="B539" s="687" t="s">
        <v>1251</v>
      </c>
      <c r="C539" s="636" t="s">
        <v>2418</v>
      </c>
      <c r="D539" s="691" t="str">
        <f>IF('01. APC &amp; OPROC Manual Adj'!D539="-","-",
IF(ISNUMBER('01. APC &amp; OPROC Manual Adj'!D539),'01. APC &amp; OPROC Manual Adj'!D539*(1+VLOOKUP(LEFT($B539,2),'00. Adjustment factors'!$B$9:$M$51,D$1,FALSE)),
IF(ISNUMBER('01. APC &amp; OPROC ETO'!D539),'01. APC &amp; OPROC ETO'!D539*(1+VLOOKUP(LEFT($B539,2),'00. Adjustment factors'!$B$9:$M$51,D$1,FALSE)),"-")))</f>
        <v>-</v>
      </c>
      <c r="E539" s="688">
        <f>IF('01. APC &amp; OPROC Manual Adj'!E539="-","-",
IF(ISNUMBER('01. APC &amp; OPROC Manual Adj'!E539),'01. APC &amp; OPROC Manual Adj'!E539*(1+VLOOKUP(LEFT($B539,2),'00. Adjustment factors'!$B$9:$M$51,E$1,FALSE)),
IF(ISNUMBER('01. APC &amp; OPROC ETO'!E539),'01. APC &amp; OPROC ETO'!E539*(1+VLOOKUP(LEFT($B539,2),'00. Adjustment factors'!$B$9:$M$51,E$1,FALSE)),"-")))</f>
        <v>773.60096658812563</v>
      </c>
      <c r="F539" s="688" t="str">
        <f>IF('01. APC &amp; OPROC Manual Adj'!F539="-","-",
IF(ISNUMBER('01. APC &amp; OPROC Manual Adj'!F539),'01. APC &amp; OPROC Manual Adj'!F539*(1+VLOOKUP(LEFT($B539,2),'00. Adjustment factors'!$B$9:$M$51,F$1,FALSE)),
IF(ISNUMBER('01. APC &amp; OPROC ETO'!F539),'01. APC &amp; OPROC ETO'!F539*(1+VLOOKUP(LEFT($B539,2),'00. Adjustment factors'!$B$9:$M$51,F$1,FALSE)),"-")))</f>
        <v>-</v>
      </c>
      <c r="G539" s="688" t="str">
        <f>IF('01. APC &amp; OPROC Manual Adj'!G539="-","-",
IF(ISNUMBER('01. APC &amp; OPROC Manual Adj'!G539),'01. APC &amp; OPROC Manual Adj'!G539*(1+VLOOKUP(LEFT($B539,2),'00. Adjustment factors'!$B$9:$M$51,G$1,FALSE)),
IF(ISNUMBER('01. APC &amp; OPROC ETO'!G539),'01. APC &amp; OPROC ETO'!G539*(1+VLOOKUP(LEFT($B539,2),'00. Adjustment factors'!$B$9:$M$51,G$1,FALSE)),"-")))</f>
        <v>-</v>
      </c>
      <c r="H539" s="688">
        <f>IF('01. APC &amp; OPROC Manual Adj'!H539&lt;&gt;"",'01. APC &amp; OPROC Manual Adj'!H539,'01. APC &amp; OPROC ETO'!H539)</f>
        <v>5</v>
      </c>
      <c r="I539" s="688">
        <f>IF('01. APC &amp; OPROC Manual Adj'!I539="-","-",
IF(ISNUMBER('01. APC &amp; OPROC Manual Adj'!I539),'01. APC &amp; OPROC Manual Adj'!I539*(1+VLOOKUP(LEFT($B539,2),'00. Adjustment factors'!$B$9:$M$51,I$1,FALSE)),
IF(ISNUMBER('01. APC &amp; OPROC ETO'!I539),'01. APC &amp; OPROC ETO'!I539*(1+VLOOKUP(LEFT($B539,2),'00. Adjustment factors'!$B$9:$M$51,I$1,FALSE)),"-")))</f>
        <v>2148.7784742993858</v>
      </c>
      <c r="J539" s="688">
        <f>IF('01. APC &amp; OPROC Manual Adj'!J539&lt;&gt;"",'01. APC &amp; OPROC Manual Adj'!J539,'01. APC &amp; OPROC ETO'!J539)</f>
        <v>17</v>
      </c>
      <c r="K539" s="688">
        <f>IF('01. APC &amp; OPROC Manual Adj'!K539="-","-",
IF(ISNUMBER('01. APC &amp; OPROC Manual Adj'!K539),'01. APC &amp; OPROC Manual Adj'!K539*(1+VLOOKUP(LEFT($B539,2),'00. Adjustment factors'!$B$9:$M$51,K$1,FALSE)),
IF(ISNUMBER('01. APC &amp; OPROC ETO'!K539),'01. APC &amp; OPROC ETO'!K539*(1+VLOOKUP(LEFT($B539,2),'00. Adjustment factors'!$B$9:$M$51,K$1,FALSE)),"-")))</f>
        <v>202.64038284249659</v>
      </c>
      <c r="L539" s="688" t="str">
        <f>'01. APC &amp; OPROC ETO'!L539</f>
        <v>Yes</v>
      </c>
      <c r="M539" s="689">
        <f>'01. APC &amp; OPROC ETO'!M539</f>
        <v>0.30000000000000004</v>
      </c>
      <c r="N539" s="688">
        <f>IF('01. APC &amp; OPROC Manual Adj'!N539="-","-",
IF(ISNUMBER('01. APC &amp; OPROC Manual Adj'!N539),'01. APC &amp; OPROC Manual Adj'!N539*(1+VLOOKUP(LEFT($B539,2),'00. Adjustment factors'!$B$9:$M$51,N$1,FALSE)),
IF(ISNUMBER('01. APC &amp; OPROC ETO'!N539),'01. APC &amp; OPROC ETO'!N539*(1+VLOOKUP(LEFT($B539,2),'00. Adjustment factors'!$B$9:$M$51,N$1,FALSE)),"-")))</f>
        <v>644.32817348721517</v>
      </c>
      <c r="O539" s="688" t="str">
        <f>'01. APC &amp; OPROC ETO'!O539</f>
        <v/>
      </c>
      <c r="P539" s="690" t="str">
        <f>'01. APC &amp; OPROC ETO'!P539</f>
        <v/>
      </c>
      <c r="S539" s="359"/>
      <c r="T539" s="359"/>
    </row>
    <row r="540" spans="2:20" x14ac:dyDescent="0.2">
      <c r="B540" s="687" t="s">
        <v>1252</v>
      </c>
      <c r="C540" s="636" t="s">
        <v>2419</v>
      </c>
      <c r="D540" s="691" t="str">
        <f>IF('01. APC &amp; OPROC Manual Adj'!D540="-","-",
IF(ISNUMBER('01. APC &amp; OPROC Manual Adj'!D540),'01. APC &amp; OPROC Manual Adj'!D540*(1+VLOOKUP(LEFT($B540,2),'00. Adjustment factors'!$B$9:$M$51,D$1,FALSE)),
IF(ISNUMBER('01. APC &amp; OPROC ETO'!D540),'01. APC &amp; OPROC ETO'!D540*(1+VLOOKUP(LEFT($B540,2),'00. Adjustment factors'!$B$9:$M$51,D$1,FALSE)),"-")))</f>
        <v>-</v>
      </c>
      <c r="E540" s="688">
        <f>IF('01. APC &amp; OPROC Manual Adj'!E540="-","-",
IF(ISNUMBER('01. APC &amp; OPROC Manual Adj'!E540),'01. APC &amp; OPROC Manual Adj'!E540*(1+VLOOKUP(LEFT($B540,2),'00. Adjustment factors'!$B$9:$M$51,E$1,FALSE)),
IF(ISNUMBER('01. APC &amp; OPROC ETO'!E540),'01. APC &amp; OPROC ETO'!E540*(1+VLOOKUP(LEFT($B540,2),'00. Adjustment factors'!$B$9:$M$51,E$1,FALSE)),"-")))</f>
        <v>4934.7598500253071</v>
      </c>
      <c r="F540" s="688" t="str">
        <f>IF('01. APC &amp; OPROC Manual Adj'!F540="-","-",
IF(ISNUMBER('01. APC &amp; OPROC Manual Adj'!F540),'01. APC &amp; OPROC Manual Adj'!F540*(1+VLOOKUP(LEFT($B540,2),'00. Adjustment factors'!$B$9:$M$51,F$1,FALSE)),
IF(ISNUMBER('01. APC &amp; OPROC ETO'!F540),'01. APC &amp; OPROC ETO'!F540*(1+VLOOKUP(LEFT($B540,2),'00. Adjustment factors'!$B$9:$M$51,F$1,FALSE)),"-")))</f>
        <v>-</v>
      </c>
      <c r="G540" s="688" t="str">
        <f>IF('01. APC &amp; OPROC Manual Adj'!G540="-","-",
IF(ISNUMBER('01. APC &amp; OPROC Manual Adj'!G540),'01. APC &amp; OPROC Manual Adj'!G540*(1+VLOOKUP(LEFT($B540,2),'00. Adjustment factors'!$B$9:$M$51,G$1,FALSE)),
IF(ISNUMBER('01. APC &amp; OPROC ETO'!G540),'01. APC &amp; OPROC ETO'!G540*(1+VLOOKUP(LEFT($B540,2),'00. Adjustment factors'!$B$9:$M$51,G$1,FALSE)),"-")))</f>
        <v>-</v>
      </c>
      <c r="H540" s="688">
        <f>IF('01. APC &amp; OPROC Manual Adj'!H540&lt;&gt;"",'01. APC &amp; OPROC Manual Adj'!H540,'01. APC &amp; OPROC ETO'!H540)</f>
        <v>78</v>
      </c>
      <c r="I540" s="688">
        <f>IF('01. APC &amp; OPROC Manual Adj'!I540="-","-",
IF(ISNUMBER('01. APC &amp; OPROC Manual Adj'!I540),'01. APC &amp; OPROC Manual Adj'!I540*(1+VLOOKUP(LEFT($B540,2),'00. Adjustment factors'!$B$9:$M$51,I$1,FALSE)),
IF(ISNUMBER('01. APC &amp; OPROC ETO'!I540),'01. APC &amp; OPROC ETO'!I540*(1+VLOOKUP(LEFT($B540,2),'00. Adjustment factors'!$B$9:$M$51,I$1,FALSE)),"-")))</f>
        <v>5222.8244204785169</v>
      </c>
      <c r="J540" s="688">
        <f>IF('01. APC &amp; OPROC Manual Adj'!J540&lt;&gt;"",'01. APC &amp; OPROC Manual Adj'!J540,'01. APC &amp; OPROC ETO'!J540)</f>
        <v>56</v>
      </c>
      <c r="K540" s="688">
        <f>IF('01. APC &amp; OPROC Manual Adj'!K540="-","-",
IF(ISNUMBER('01. APC &amp; OPROC Manual Adj'!K540),'01. APC &amp; OPROC Manual Adj'!K540*(1+VLOOKUP(LEFT($B540,2),'00. Adjustment factors'!$B$9:$M$51,K$1,FALSE)),
IF(ISNUMBER('01. APC &amp; OPROC ETO'!K540),'01. APC &amp; OPROC ETO'!K540*(1+VLOOKUP(LEFT($B540,2),'00. Adjustment factors'!$B$9:$M$51,K$1,FALSE)),"-")))</f>
        <v>202.64038284249659</v>
      </c>
      <c r="L540" s="688" t="str">
        <f>'01. APC &amp; OPROC ETO'!L540</f>
        <v>Yes</v>
      </c>
      <c r="M540" s="689">
        <f>'01. APC &amp; OPROC ETO'!M540</f>
        <v>0.30000000000000004</v>
      </c>
      <c r="N540" s="688">
        <f>IF('01. APC &amp; OPROC Manual Adj'!N540="-","-",
IF(ISNUMBER('01. APC &amp; OPROC Manual Adj'!N540),'01. APC &amp; OPROC Manual Adj'!N540*(1+VLOOKUP(LEFT($B540,2),'00. Adjustment factors'!$B$9:$M$51,N$1,FALSE)),
IF(ISNUMBER('01. APC &amp; OPROC ETO'!N540),'01. APC &amp; OPROC ETO'!N540*(1+VLOOKUP(LEFT($B540,2),'00. Adjustment factors'!$B$9:$M$51,N$1,FALSE)),"-")))</f>
        <v>1566.5419573409545</v>
      </c>
      <c r="O540" s="688" t="str">
        <f>'01. APC &amp; OPROC ETO'!O540</f>
        <v/>
      </c>
      <c r="P540" s="690" t="str">
        <f>'01. APC &amp; OPROC ETO'!P540</f>
        <v/>
      </c>
      <c r="S540" s="359"/>
      <c r="T540" s="359"/>
    </row>
    <row r="541" spans="2:20" x14ac:dyDescent="0.2">
      <c r="B541" s="687" t="s">
        <v>1253</v>
      </c>
      <c r="C541" s="636" t="s">
        <v>2420</v>
      </c>
      <c r="D541" s="691" t="str">
        <f>IF('01. APC &amp; OPROC Manual Adj'!D541="-","-",
IF(ISNUMBER('01. APC &amp; OPROC Manual Adj'!D541),'01. APC &amp; OPROC Manual Adj'!D541*(1+VLOOKUP(LEFT($B541,2),'00. Adjustment factors'!$B$9:$M$51,D$1,FALSE)),
IF(ISNUMBER('01. APC &amp; OPROC ETO'!D541),'01. APC &amp; OPROC ETO'!D541*(1+VLOOKUP(LEFT($B541,2),'00. Adjustment factors'!$B$9:$M$51,D$1,FALSE)),"-")))</f>
        <v>-</v>
      </c>
      <c r="E541" s="688">
        <f>IF('01. APC &amp; OPROC Manual Adj'!E541="-","-",
IF(ISNUMBER('01. APC &amp; OPROC Manual Adj'!E541),'01. APC &amp; OPROC Manual Adj'!E541*(1+VLOOKUP(LEFT($B541,2),'00. Adjustment factors'!$B$9:$M$51,E$1,FALSE)),
IF(ISNUMBER('01. APC &amp; OPROC ETO'!E541),'01. APC &amp; OPROC ETO'!E541*(1+VLOOKUP(LEFT($B541,2),'00. Adjustment factors'!$B$9:$M$51,E$1,FALSE)),"-")))</f>
        <v>2764.6055595438806</v>
      </c>
      <c r="F541" s="688" t="str">
        <f>IF('01. APC &amp; OPROC Manual Adj'!F541="-","-",
IF(ISNUMBER('01. APC &amp; OPROC Manual Adj'!F541),'01. APC &amp; OPROC Manual Adj'!F541*(1+VLOOKUP(LEFT($B541,2),'00. Adjustment factors'!$B$9:$M$51,F$1,FALSE)),
IF(ISNUMBER('01. APC &amp; OPROC ETO'!F541),'01. APC &amp; OPROC ETO'!F541*(1+VLOOKUP(LEFT($B541,2),'00. Adjustment factors'!$B$9:$M$51,F$1,FALSE)),"-")))</f>
        <v>-</v>
      </c>
      <c r="G541" s="688" t="str">
        <f>IF('01. APC &amp; OPROC Manual Adj'!G541="-","-",
IF(ISNUMBER('01. APC &amp; OPROC Manual Adj'!G541),'01. APC &amp; OPROC Manual Adj'!G541*(1+VLOOKUP(LEFT($B541,2),'00. Adjustment factors'!$B$9:$M$51,G$1,FALSE)),
IF(ISNUMBER('01. APC &amp; OPROC ETO'!G541),'01. APC &amp; OPROC ETO'!G541*(1+VLOOKUP(LEFT($B541,2),'00. Adjustment factors'!$B$9:$M$51,G$1,FALSE)),"-")))</f>
        <v>-</v>
      </c>
      <c r="H541" s="688">
        <f>IF('01. APC &amp; OPROC Manual Adj'!H541&lt;&gt;"",'01. APC &amp; OPROC Manual Adj'!H541,'01. APC &amp; OPROC ETO'!H541)</f>
        <v>31</v>
      </c>
      <c r="I541" s="688">
        <f>IF('01. APC &amp; OPROC Manual Adj'!I541="-","-",
IF(ISNUMBER('01. APC &amp; OPROC Manual Adj'!I541),'01. APC &amp; OPROC Manual Adj'!I541*(1+VLOOKUP(LEFT($B541,2),'00. Adjustment factors'!$B$9:$M$51,I$1,FALSE)),
IF(ISNUMBER('01. APC &amp; OPROC ETO'!I541),'01. APC &amp; OPROC ETO'!I541*(1+VLOOKUP(LEFT($B541,2),'00. Adjustment factors'!$B$9:$M$51,I$1,FALSE)),"-")))</f>
        <v>3334.6273243982891</v>
      </c>
      <c r="J541" s="688">
        <f>IF('01. APC &amp; OPROC Manual Adj'!J541&lt;&gt;"",'01. APC &amp; OPROC Manual Adj'!J541,'01. APC &amp; OPROC ETO'!J541)</f>
        <v>33</v>
      </c>
      <c r="K541" s="688">
        <f>IF('01. APC &amp; OPROC Manual Adj'!K541="-","-",
IF(ISNUMBER('01. APC &amp; OPROC Manual Adj'!K541),'01. APC &amp; OPROC Manual Adj'!K541*(1+VLOOKUP(LEFT($B541,2),'00. Adjustment factors'!$B$9:$M$51,K$1,FALSE)),
IF(ISNUMBER('01. APC &amp; OPROC ETO'!K541),'01. APC &amp; OPROC ETO'!K541*(1+VLOOKUP(LEFT($B541,2),'00. Adjustment factors'!$B$9:$M$51,K$1,FALSE)),"-")))</f>
        <v>202.64038284249659</v>
      </c>
      <c r="L541" s="688" t="str">
        <f>'01. APC &amp; OPROC ETO'!L541</f>
        <v>Yes</v>
      </c>
      <c r="M541" s="689">
        <f>'01. APC &amp; OPROC ETO'!M541</f>
        <v>0.30000000000000004</v>
      </c>
      <c r="N541" s="688">
        <f>IF('01. APC &amp; OPROC Manual Adj'!N541="-","-",
IF(ISNUMBER('01. APC &amp; OPROC Manual Adj'!N541),'01. APC &amp; OPROC Manual Adj'!N541*(1+VLOOKUP(LEFT($B541,2),'00. Adjustment factors'!$B$9:$M$51,N$1,FALSE)),
IF(ISNUMBER('01. APC &amp; OPROC ETO'!N541),'01. APC &amp; OPROC ETO'!N541*(1+VLOOKUP(LEFT($B541,2),'00. Adjustment factors'!$B$9:$M$51,N$1,FALSE)),"-")))</f>
        <v>1000.5917765212205</v>
      </c>
      <c r="O541" s="688" t="str">
        <f>'01. APC &amp; OPROC ETO'!O541</f>
        <v/>
      </c>
      <c r="P541" s="690" t="str">
        <f>'01. APC &amp; OPROC ETO'!P541</f>
        <v/>
      </c>
      <c r="S541" s="359"/>
      <c r="T541" s="359"/>
    </row>
    <row r="542" spans="2:20" x14ac:dyDescent="0.2">
      <c r="B542" s="687" t="s">
        <v>1254</v>
      </c>
      <c r="C542" s="636" t="s">
        <v>2421</v>
      </c>
      <c r="D542" s="691" t="str">
        <f>IF('01. APC &amp; OPROC Manual Adj'!D542="-","-",
IF(ISNUMBER('01. APC &amp; OPROC Manual Adj'!D542),'01. APC &amp; OPROC Manual Adj'!D542*(1+VLOOKUP(LEFT($B542,2),'00. Adjustment factors'!$B$9:$M$51,D$1,FALSE)),
IF(ISNUMBER('01. APC &amp; OPROC ETO'!D542),'01. APC &amp; OPROC ETO'!D542*(1+VLOOKUP(LEFT($B542,2),'00. Adjustment factors'!$B$9:$M$51,D$1,FALSE)),"-")))</f>
        <v>-</v>
      </c>
      <c r="E542" s="688">
        <f>IF('01. APC &amp; OPROC Manual Adj'!E542="-","-",
IF(ISNUMBER('01. APC &amp; OPROC Manual Adj'!E542),'01. APC &amp; OPROC Manual Adj'!E542*(1+VLOOKUP(LEFT($B542,2),'00. Adjustment factors'!$B$9:$M$51,E$1,FALSE)),
IF(ISNUMBER('01. APC &amp; OPROC ETO'!E542),'01. APC &amp; OPROC ETO'!E542*(1+VLOOKUP(LEFT($B542,2),'00. Adjustment factors'!$B$9:$M$51,E$1,FALSE)),"-")))</f>
        <v>1332.4258753471797</v>
      </c>
      <c r="F542" s="688" t="str">
        <f>IF('01. APC &amp; OPROC Manual Adj'!F542="-","-",
IF(ISNUMBER('01. APC &amp; OPROC Manual Adj'!F542),'01. APC &amp; OPROC Manual Adj'!F542*(1+VLOOKUP(LEFT($B542,2),'00. Adjustment factors'!$B$9:$M$51,F$1,FALSE)),
IF(ISNUMBER('01. APC &amp; OPROC ETO'!F542),'01. APC &amp; OPROC ETO'!F542*(1+VLOOKUP(LEFT($B542,2),'00. Adjustment factors'!$B$9:$M$51,F$1,FALSE)),"-")))</f>
        <v>-</v>
      </c>
      <c r="G542" s="688" t="str">
        <f>IF('01. APC &amp; OPROC Manual Adj'!G542="-","-",
IF(ISNUMBER('01. APC &amp; OPROC Manual Adj'!G542),'01. APC &amp; OPROC Manual Adj'!G542*(1+VLOOKUP(LEFT($B542,2),'00. Adjustment factors'!$B$9:$M$51,G$1,FALSE)),
IF(ISNUMBER('01. APC &amp; OPROC ETO'!G542),'01. APC &amp; OPROC ETO'!G542*(1+VLOOKUP(LEFT($B542,2),'00. Adjustment factors'!$B$9:$M$51,G$1,FALSE)),"-")))</f>
        <v>-</v>
      </c>
      <c r="H542" s="688">
        <f>IF('01. APC &amp; OPROC Manual Adj'!H542&lt;&gt;"",'01. APC &amp; OPROC Manual Adj'!H542,'01. APC &amp; OPROC ETO'!H542)</f>
        <v>15</v>
      </c>
      <c r="I542" s="688">
        <f>IF('01. APC &amp; OPROC Manual Adj'!I542="-","-",
IF(ISNUMBER('01. APC &amp; OPROC Manual Adj'!I542),'01. APC &amp; OPROC Manual Adj'!I542*(1+VLOOKUP(LEFT($B542,2),'00. Adjustment factors'!$B$9:$M$51,I$1,FALSE)),
IF(ISNUMBER('01. APC &amp; OPROC ETO'!I542),'01. APC &amp; OPROC ETO'!I542*(1+VLOOKUP(LEFT($B542,2),'00. Adjustment factors'!$B$9:$M$51,I$1,FALSE)),"-")))</f>
        <v>2071.4183776405735</v>
      </c>
      <c r="J542" s="688">
        <f>IF('01. APC &amp; OPROC Manual Adj'!J542&lt;&gt;"",'01. APC &amp; OPROC Manual Adj'!J542,'01. APC &amp; OPROC ETO'!J542)</f>
        <v>16</v>
      </c>
      <c r="K542" s="688">
        <f>IF('01. APC &amp; OPROC Manual Adj'!K542="-","-",
IF(ISNUMBER('01. APC &amp; OPROC Manual Adj'!K542),'01. APC &amp; OPROC Manual Adj'!K542*(1+VLOOKUP(LEFT($B542,2),'00. Adjustment factors'!$B$9:$M$51,K$1,FALSE)),
IF(ISNUMBER('01. APC &amp; OPROC ETO'!K542),'01. APC &amp; OPROC ETO'!K542*(1+VLOOKUP(LEFT($B542,2),'00. Adjustment factors'!$B$9:$M$51,K$1,FALSE)),"-")))</f>
        <v>202.64038284249659</v>
      </c>
      <c r="L542" s="688" t="str">
        <f>'01. APC &amp; OPROC ETO'!L542</f>
        <v>Yes</v>
      </c>
      <c r="M542" s="689">
        <f>'01. APC &amp; OPROC ETO'!M542</f>
        <v>0.30000000000000004</v>
      </c>
      <c r="N542" s="688">
        <f>IF('01. APC &amp; OPROC Manual Adj'!N542="-","-",
IF(ISNUMBER('01. APC &amp; OPROC Manual Adj'!N542),'01. APC &amp; OPROC Manual Adj'!N542*(1+VLOOKUP(LEFT($B542,2),'00. Adjustment factors'!$B$9:$M$51,N$1,FALSE)),
IF(ISNUMBER('01. APC &amp; OPROC ETO'!N542),'01. APC &amp; OPROC ETO'!N542*(1+VLOOKUP(LEFT($B542,2),'00. Adjustment factors'!$B$9:$M$51,N$1,FALSE)),"-")))</f>
        <v>620.91656528783767</v>
      </c>
      <c r="O542" s="688" t="str">
        <f>'01. APC &amp; OPROC ETO'!O542</f>
        <v/>
      </c>
      <c r="P542" s="690" t="str">
        <f>'01. APC &amp; OPROC ETO'!P542</f>
        <v/>
      </c>
      <c r="S542" s="359"/>
      <c r="T542" s="359"/>
    </row>
    <row r="543" spans="2:20" x14ac:dyDescent="0.2">
      <c r="B543" s="687" t="s">
        <v>1255</v>
      </c>
      <c r="C543" s="636" t="s">
        <v>2422</v>
      </c>
      <c r="D543" s="691" t="str">
        <f>IF('01. APC &amp; OPROC Manual Adj'!D543="-","-",
IF(ISNUMBER('01. APC &amp; OPROC Manual Adj'!D543),'01. APC &amp; OPROC Manual Adj'!D543*(1+VLOOKUP(LEFT($B543,2),'00. Adjustment factors'!$B$9:$M$51,D$1,FALSE)),
IF(ISNUMBER('01. APC &amp; OPROC ETO'!D543),'01. APC &amp; OPROC ETO'!D543*(1+VLOOKUP(LEFT($B543,2),'00. Adjustment factors'!$B$9:$M$51,D$1,FALSE)),"-")))</f>
        <v>-</v>
      </c>
      <c r="E543" s="688">
        <f>IF('01. APC &amp; OPROC Manual Adj'!E543="-","-",
IF(ISNUMBER('01. APC &amp; OPROC Manual Adj'!E543),'01. APC &amp; OPROC Manual Adj'!E543*(1+VLOOKUP(LEFT($B543,2),'00. Adjustment factors'!$B$9:$M$51,E$1,FALSE)),
IF(ISNUMBER('01. APC &amp; OPROC ETO'!E543),'01. APC &amp; OPROC ETO'!E543*(1+VLOOKUP(LEFT($B543,2),'00. Adjustment factors'!$B$9:$M$51,E$1,FALSE)),"-")))</f>
        <v>792.94099075282884</v>
      </c>
      <c r="F543" s="688" t="str">
        <f>IF('01. APC &amp; OPROC Manual Adj'!F543="-","-",
IF(ISNUMBER('01. APC &amp; OPROC Manual Adj'!F543),'01. APC &amp; OPROC Manual Adj'!F543*(1+VLOOKUP(LEFT($B543,2),'00. Adjustment factors'!$B$9:$M$51,F$1,FALSE)),
IF(ISNUMBER('01. APC &amp; OPROC ETO'!F543),'01. APC &amp; OPROC ETO'!F543*(1+VLOOKUP(LEFT($B543,2),'00. Adjustment factors'!$B$9:$M$51,F$1,FALSE)),"-")))</f>
        <v>-</v>
      </c>
      <c r="G543" s="688" t="str">
        <f>IF('01. APC &amp; OPROC Manual Adj'!G543="-","-",
IF(ISNUMBER('01. APC &amp; OPROC Manual Adj'!G543),'01. APC &amp; OPROC Manual Adj'!G543*(1+VLOOKUP(LEFT($B543,2),'00. Adjustment factors'!$B$9:$M$51,G$1,FALSE)),
IF(ISNUMBER('01. APC &amp; OPROC ETO'!G543),'01. APC &amp; OPROC ETO'!G543*(1+VLOOKUP(LEFT($B543,2),'00. Adjustment factors'!$B$9:$M$51,G$1,FALSE)),"-")))</f>
        <v>-</v>
      </c>
      <c r="H543" s="688">
        <f>IF('01. APC &amp; OPROC Manual Adj'!H543&lt;&gt;"",'01. APC &amp; OPROC Manual Adj'!H543,'01. APC &amp; OPROC ETO'!H543)</f>
        <v>5</v>
      </c>
      <c r="I543" s="688">
        <f>IF('01. APC &amp; OPROC Manual Adj'!I543="-","-",
IF(ISNUMBER('01. APC &amp; OPROC Manual Adj'!I543),'01. APC &amp; OPROC Manual Adj'!I543*(1+VLOOKUP(LEFT($B543,2),'00. Adjustment factors'!$B$9:$M$51,I$1,FALSE)),
IF(ISNUMBER('01. APC &amp; OPROC ETO'!I543),'01. APC &amp; OPROC ETO'!I543*(1+VLOOKUP(LEFT($B543,2),'00. Adjustment factors'!$B$9:$M$51,I$1,FALSE)),"-")))</f>
        <v>1489.1818606821419</v>
      </c>
      <c r="J543" s="688">
        <f>IF('01. APC &amp; OPROC Manual Adj'!J543&lt;&gt;"",'01. APC &amp; OPROC Manual Adj'!J543,'01. APC &amp; OPROC ETO'!J543)</f>
        <v>11</v>
      </c>
      <c r="K543" s="688">
        <f>IF('01. APC &amp; OPROC Manual Adj'!K543="-","-",
IF(ISNUMBER('01. APC &amp; OPROC Manual Adj'!K543),'01. APC &amp; OPROC Manual Adj'!K543*(1+VLOOKUP(LEFT($B543,2),'00. Adjustment factors'!$B$9:$M$51,K$1,FALSE)),
IF(ISNUMBER('01. APC &amp; OPROC ETO'!K543),'01. APC &amp; OPROC ETO'!K543*(1+VLOOKUP(LEFT($B543,2),'00. Adjustment factors'!$B$9:$M$51,K$1,FALSE)),"-")))</f>
        <v>202.64038284249659</v>
      </c>
      <c r="L543" s="688" t="str">
        <f>'01. APC &amp; OPROC ETO'!L543</f>
        <v>Yes</v>
      </c>
      <c r="M543" s="689">
        <f>'01. APC &amp; OPROC ETO'!M543</f>
        <v>0.4</v>
      </c>
      <c r="N543" s="688">
        <f>IF('01. APC &amp; OPROC Manual Adj'!N543="-","-",
IF(ISNUMBER('01. APC &amp; OPROC Manual Adj'!N543),'01. APC &amp; OPROC Manual Adj'!N543*(1+VLOOKUP(LEFT($B543,2),'00. Adjustment factors'!$B$9:$M$51,N$1,FALSE)),
IF(ISNUMBER('01. APC &amp; OPROC ETO'!N543),'01. APC &amp; OPROC ETO'!N543*(1+VLOOKUP(LEFT($B543,2),'00. Adjustment factors'!$B$9:$M$51,N$1,FALSE)),"-")))</f>
        <v>595.46916507112303</v>
      </c>
      <c r="O543" s="688" t="str">
        <f>'01. APC &amp; OPROC ETO'!O543</f>
        <v/>
      </c>
      <c r="P543" s="690" t="str">
        <f>'01. APC &amp; OPROC ETO'!P543</f>
        <v/>
      </c>
      <c r="S543" s="359"/>
      <c r="T543" s="359"/>
    </row>
    <row r="544" spans="2:20" x14ac:dyDescent="0.2">
      <c r="B544" s="687" t="s">
        <v>128</v>
      </c>
      <c r="C544" s="636" t="s">
        <v>2423</v>
      </c>
      <c r="D544" s="691" t="str">
        <f>IF('01. APC &amp; OPROC Manual Adj'!D544="-","-",
IF(ISNUMBER('01. APC &amp; OPROC Manual Adj'!D544),'01. APC &amp; OPROC Manual Adj'!D544*(1+VLOOKUP(LEFT($B544,2),'00. Adjustment factors'!$B$9:$M$51,D$1,FALSE)),
IF(ISNUMBER('01. APC &amp; OPROC ETO'!D544),'01. APC &amp; OPROC ETO'!D544*(1+VLOOKUP(LEFT($B544,2),'00. Adjustment factors'!$B$9:$M$51,D$1,FALSE)),"-")))</f>
        <v>-</v>
      </c>
      <c r="E544" s="688">
        <f>IF('01. APC &amp; OPROC Manual Adj'!E544="-","-",
IF(ISNUMBER('01. APC &amp; OPROC Manual Adj'!E544),'01. APC &amp; OPROC Manual Adj'!E544*(1+VLOOKUP(LEFT($B544,2),'00. Adjustment factors'!$B$9:$M$51,E$1,FALSE)),
IF(ISNUMBER('01. APC &amp; OPROC ETO'!E544),'01. APC &amp; OPROC ETO'!E544*(1+VLOOKUP(LEFT($B544,2),'00. Adjustment factors'!$B$9:$M$51,E$1,FALSE)),"-")))</f>
        <v>8508.3022798313978</v>
      </c>
      <c r="F544" s="688" t="str">
        <f>IF('01. APC &amp; OPROC Manual Adj'!F544="-","-",
IF(ISNUMBER('01. APC &amp; OPROC Manual Adj'!F544),'01. APC &amp; OPROC Manual Adj'!F544*(1+VLOOKUP(LEFT($B544,2),'00. Adjustment factors'!$B$9:$M$51,F$1,FALSE)),
IF(ISNUMBER('01. APC &amp; OPROC ETO'!F544),'01. APC &amp; OPROC ETO'!F544*(1+VLOOKUP(LEFT($B544,2),'00. Adjustment factors'!$B$9:$M$51,F$1,FALSE)),"-")))</f>
        <v>-</v>
      </c>
      <c r="G544" s="688" t="str">
        <f>IF('01. APC &amp; OPROC Manual Adj'!G544="-","-",
IF(ISNUMBER('01. APC &amp; OPROC Manual Adj'!G544),'01. APC &amp; OPROC Manual Adj'!G544*(1+VLOOKUP(LEFT($B544,2),'00. Adjustment factors'!$B$9:$M$51,G$1,FALSE)),
IF(ISNUMBER('01. APC &amp; OPROC ETO'!G544),'01. APC &amp; OPROC ETO'!G544*(1+VLOOKUP(LEFT($B544,2),'00. Adjustment factors'!$B$9:$M$51,G$1,FALSE)),"-")))</f>
        <v>-</v>
      </c>
      <c r="H544" s="688">
        <f>IF('01. APC &amp; OPROC Manual Adj'!H544&lt;&gt;"",'01. APC &amp; OPROC Manual Adj'!H544,'01. APC &amp; OPROC ETO'!H544)</f>
        <v>86</v>
      </c>
      <c r="I544" s="688">
        <f>IF('01. APC &amp; OPROC Manual Adj'!I544="-","-",
IF(ISNUMBER('01. APC &amp; OPROC Manual Adj'!I544),'01. APC &amp; OPROC Manual Adj'!I544*(1+VLOOKUP(LEFT($B544,2),'00. Adjustment factors'!$B$9:$M$51,I$1,FALSE)),
IF(ISNUMBER('01. APC &amp; OPROC ETO'!I544),'01. APC &amp; OPROC ETO'!I544*(1+VLOOKUP(LEFT($B544,2),'00. Adjustment factors'!$B$9:$M$51,I$1,FALSE)),"-")))</f>
        <v>8508.3022798313978</v>
      </c>
      <c r="J544" s="688">
        <f>IF('01. APC &amp; OPROC Manual Adj'!J544&lt;&gt;"",'01. APC &amp; OPROC Manual Adj'!J544,'01. APC &amp; OPROC ETO'!J544)</f>
        <v>86</v>
      </c>
      <c r="K544" s="688">
        <f>IF('01. APC &amp; OPROC Manual Adj'!K544="-","-",
IF(ISNUMBER('01. APC &amp; OPROC Manual Adj'!K544),'01. APC &amp; OPROC Manual Adj'!K544*(1+VLOOKUP(LEFT($B544,2),'00. Adjustment factors'!$B$9:$M$51,K$1,FALSE)),
IF(ISNUMBER('01. APC &amp; OPROC ETO'!K544),'01. APC &amp; OPROC ETO'!K544*(1+VLOOKUP(LEFT($B544,2),'00. Adjustment factors'!$B$9:$M$51,K$1,FALSE)),"-")))</f>
        <v>209.74247451344917</v>
      </c>
      <c r="L544" s="688" t="str">
        <f>'01. APC &amp; OPROC ETO'!L544</f>
        <v>No</v>
      </c>
      <c r="M544" s="689" t="str">
        <f>'01. APC &amp; OPROC ETO'!M544</f>
        <v>-</v>
      </c>
      <c r="N544" s="688" t="str">
        <f>IF('01. APC &amp; OPROC Manual Adj'!N544="-","-",
IF(ISNUMBER('01. APC &amp; OPROC Manual Adj'!N544),'01. APC &amp; OPROC Manual Adj'!N544*(1+VLOOKUP(LEFT($B544,2),'00. Adjustment factors'!$B$9:$M$51,N$1,FALSE)),
IF(ISNUMBER('01. APC &amp; OPROC ETO'!N544),'01. APC &amp; OPROC ETO'!N544*(1+VLOOKUP(LEFT($B544,2),'00. Adjustment factors'!$B$9:$M$51,N$1,FALSE)),"-")))</f>
        <v>-</v>
      </c>
      <c r="O544" s="688">
        <f>'01. APC &amp; OPROC ETO'!O544</f>
        <v>1</v>
      </c>
      <c r="P544" s="690" t="str">
        <f>'01. APC &amp; OPROC ETO'!P544</f>
        <v>sub-HRG</v>
      </c>
      <c r="S544" s="359"/>
      <c r="T544" s="359"/>
    </row>
    <row r="545" spans="2:20" x14ac:dyDescent="0.2">
      <c r="B545" s="687" t="s">
        <v>129</v>
      </c>
      <c r="C545" s="636" t="s">
        <v>2424</v>
      </c>
      <c r="D545" s="691" t="str">
        <f>IF('01. APC &amp; OPROC Manual Adj'!D545="-","-",
IF(ISNUMBER('01. APC &amp; OPROC Manual Adj'!D545),'01. APC &amp; OPROC Manual Adj'!D545*(1+VLOOKUP(LEFT($B545,2),'00. Adjustment factors'!$B$9:$M$51,D$1,FALSE)),
IF(ISNUMBER('01. APC &amp; OPROC ETO'!D545),'01. APC &amp; OPROC ETO'!D545*(1+VLOOKUP(LEFT($B545,2),'00. Adjustment factors'!$B$9:$M$51,D$1,FALSE)),"-")))</f>
        <v>-</v>
      </c>
      <c r="E545" s="688">
        <f>IF('01. APC &amp; OPROC Manual Adj'!E545="-","-",
IF(ISNUMBER('01. APC &amp; OPROC Manual Adj'!E545),'01. APC &amp; OPROC Manual Adj'!E545*(1+VLOOKUP(LEFT($B545,2),'00. Adjustment factors'!$B$9:$M$51,E$1,FALSE)),
IF(ISNUMBER('01. APC &amp; OPROC ETO'!E545),'01. APC &amp; OPROC ETO'!E545*(1+VLOOKUP(LEFT($B545,2),'00. Adjustment factors'!$B$9:$M$51,E$1,FALSE)),"-")))</f>
        <v>7695.6601231221875</v>
      </c>
      <c r="F545" s="688" t="str">
        <f>IF('01. APC &amp; OPROC Manual Adj'!F545="-","-",
IF(ISNUMBER('01. APC &amp; OPROC Manual Adj'!F545),'01. APC &amp; OPROC Manual Adj'!F545*(1+VLOOKUP(LEFT($B545,2),'00. Adjustment factors'!$B$9:$M$51,F$1,FALSE)),
IF(ISNUMBER('01. APC &amp; OPROC ETO'!F545),'01. APC &amp; OPROC ETO'!F545*(1+VLOOKUP(LEFT($B545,2),'00. Adjustment factors'!$B$9:$M$51,F$1,FALSE)),"-")))</f>
        <v>-</v>
      </c>
      <c r="G545" s="688" t="str">
        <f>IF('01. APC &amp; OPROC Manual Adj'!G545="-","-",
IF(ISNUMBER('01. APC &amp; OPROC Manual Adj'!G545),'01. APC &amp; OPROC Manual Adj'!G545*(1+VLOOKUP(LEFT($B545,2),'00. Adjustment factors'!$B$9:$M$51,G$1,FALSE)),
IF(ISNUMBER('01. APC &amp; OPROC ETO'!G545),'01. APC &amp; OPROC ETO'!G545*(1+VLOOKUP(LEFT($B545,2),'00. Adjustment factors'!$B$9:$M$51,G$1,FALSE)),"-")))</f>
        <v>-</v>
      </c>
      <c r="H545" s="688">
        <f>IF('01. APC &amp; OPROC Manual Adj'!H545&lt;&gt;"",'01. APC &amp; OPROC Manual Adj'!H545,'01. APC &amp; OPROC ETO'!H545)</f>
        <v>38</v>
      </c>
      <c r="I545" s="688">
        <f>IF('01. APC &amp; OPROC Manual Adj'!I545="-","-",
IF(ISNUMBER('01. APC &amp; OPROC Manual Adj'!I545),'01. APC &amp; OPROC Manual Adj'!I545*(1+VLOOKUP(LEFT($B545,2),'00. Adjustment factors'!$B$9:$M$51,I$1,FALSE)),
IF(ISNUMBER('01. APC &amp; OPROC ETO'!I545),'01. APC &amp; OPROC ETO'!I545*(1+VLOOKUP(LEFT($B545,2),'00. Adjustment factors'!$B$9:$M$51,I$1,FALSE)),"-")))</f>
        <v>7695.6601231221875</v>
      </c>
      <c r="J545" s="688">
        <f>IF('01. APC &amp; OPROC Manual Adj'!J545&lt;&gt;"",'01. APC &amp; OPROC Manual Adj'!J545,'01. APC &amp; OPROC ETO'!J545)</f>
        <v>38</v>
      </c>
      <c r="K545" s="688">
        <f>IF('01. APC &amp; OPROC Manual Adj'!K545="-","-",
IF(ISNUMBER('01. APC &amp; OPROC Manual Adj'!K545),'01. APC &amp; OPROC Manual Adj'!K545*(1+VLOOKUP(LEFT($B545,2),'00. Adjustment factors'!$B$9:$M$51,K$1,FALSE)),
IF(ISNUMBER('01. APC &amp; OPROC ETO'!K545),'01. APC &amp; OPROC ETO'!K545*(1+VLOOKUP(LEFT($B545,2),'00. Adjustment factors'!$B$9:$M$51,K$1,FALSE)),"-")))</f>
        <v>209.74247451344917</v>
      </c>
      <c r="L545" s="688" t="str">
        <f>'01. APC &amp; OPROC ETO'!L545</f>
        <v>No</v>
      </c>
      <c r="M545" s="689" t="str">
        <f>'01. APC &amp; OPROC ETO'!M545</f>
        <v>-</v>
      </c>
      <c r="N545" s="688" t="str">
        <f>IF('01. APC &amp; OPROC Manual Adj'!N545="-","-",
IF(ISNUMBER('01. APC &amp; OPROC Manual Adj'!N545),'01. APC &amp; OPROC Manual Adj'!N545*(1+VLOOKUP(LEFT($B545,2),'00. Adjustment factors'!$B$9:$M$51,N$1,FALSE)),
IF(ISNUMBER('01. APC &amp; OPROC ETO'!N545),'01. APC &amp; OPROC ETO'!N545*(1+VLOOKUP(LEFT($B545,2),'00. Adjustment factors'!$B$9:$M$51,N$1,FALSE)),"-")))</f>
        <v>-</v>
      </c>
      <c r="O545" s="688">
        <f>'01. APC &amp; OPROC ETO'!O545</f>
        <v>1</v>
      </c>
      <c r="P545" s="690" t="str">
        <f>'01. APC &amp; OPROC ETO'!P545</f>
        <v>sub-HRG</v>
      </c>
      <c r="S545" s="359"/>
      <c r="T545" s="359"/>
    </row>
    <row r="546" spans="2:20" x14ac:dyDescent="0.2">
      <c r="B546" s="687" t="s">
        <v>130</v>
      </c>
      <c r="C546" s="636" t="s">
        <v>2425</v>
      </c>
      <c r="D546" s="691" t="str">
        <f>IF('01. APC &amp; OPROC Manual Adj'!D546="-","-",
IF(ISNUMBER('01. APC &amp; OPROC Manual Adj'!D546),'01. APC &amp; OPROC Manual Adj'!D546*(1+VLOOKUP(LEFT($B546,2),'00. Adjustment factors'!$B$9:$M$51,D$1,FALSE)),
IF(ISNUMBER('01. APC &amp; OPROC ETO'!D546),'01. APC &amp; OPROC ETO'!D546*(1+VLOOKUP(LEFT($B546,2),'00. Adjustment factors'!$B$9:$M$51,D$1,FALSE)),"-")))</f>
        <v>-</v>
      </c>
      <c r="E546" s="688">
        <f>IF('01. APC &amp; OPROC Manual Adj'!E546="-","-",
IF(ISNUMBER('01. APC &amp; OPROC Manual Adj'!E546),'01. APC &amp; OPROC Manual Adj'!E546*(1+VLOOKUP(LEFT($B546,2),'00. Adjustment factors'!$B$9:$M$51,E$1,FALSE)),
IF(ISNUMBER('01. APC &amp; OPROC ETO'!E546),'01. APC &amp; OPROC ETO'!E546*(1+VLOOKUP(LEFT($B546,2),'00. Adjustment factors'!$B$9:$M$51,E$1,FALSE)),"-")))</f>
        <v>6481.7886308948955</v>
      </c>
      <c r="F546" s="688" t="str">
        <f>IF('01. APC &amp; OPROC Manual Adj'!F546="-","-",
IF(ISNUMBER('01. APC &amp; OPROC Manual Adj'!F546),'01. APC &amp; OPROC Manual Adj'!F546*(1+VLOOKUP(LEFT($B546,2),'00. Adjustment factors'!$B$9:$M$51,F$1,FALSE)),
IF(ISNUMBER('01. APC &amp; OPROC ETO'!F546),'01. APC &amp; OPROC ETO'!F546*(1+VLOOKUP(LEFT($B546,2),'00. Adjustment factors'!$B$9:$M$51,F$1,FALSE)),"-")))</f>
        <v>-</v>
      </c>
      <c r="G546" s="688" t="str">
        <f>IF('01. APC &amp; OPROC Manual Adj'!G546="-","-",
IF(ISNUMBER('01. APC &amp; OPROC Manual Adj'!G546),'01. APC &amp; OPROC Manual Adj'!G546*(1+VLOOKUP(LEFT($B546,2),'00. Adjustment factors'!$B$9:$M$51,G$1,FALSE)),
IF(ISNUMBER('01. APC &amp; OPROC ETO'!G546),'01. APC &amp; OPROC ETO'!G546*(1+VLOOKUP(LEFT($B546,2),'00. Adjustment factors'!$B$9:$M$51,G$1,FALSE)),"-")))</f>
        <v>-</v>
      </c>
      <c r="H546" s="688">
        <f>IF('01. APC &amp; OPROC Manual Adj'!H546&lt;&gt;"",'01. APC &amp; OPROC Manual Adj'!H546,'01. APC &amp; OPROC ETO'!H546)</f>
        <v>30</v>
      </c>
      <c r="I546" s="688">
        <f>IF('01. APC &amp; OPROC Manual Adj'!I546="-","-",
IF(ISNUMBER('01. APC &amp; OPROC Manual Adj'!I546),'01. APC &amp; OPROC Manual Adj'!I546*(1+VLOOKUP(LEFT($B546,2),'00. Adjustment factors'!$B$9:$M$51,I$1,FALSE)),
IF(ISNUMBER('01. APC &amp; OPROC ETO'!I546),'01. APC &amp; OPROC ETO'!I546*(1+VLOOKUP(LEFT($B546,2),'00. Adjustment factors'!$B$9:$M$51,I$1,FALSE)),"-")))</f>
        <v>6481.7886308948955</v>
      </c>
      <c r="J546" s="688">
        <f>IF('01. APC &amp; OPROC Manual Adj'!J546&lt;&gt;"",'01. APC &amp; OPROC Manual Adj'!J546,'01. APC &amp; OPROC ETO'!J546)</f>
        <v>30</v>
      </c>
      <c r="K546" s="688">
        <f>IF('01. APC &amp; OPROC Manual Adj'!K546="-","-",
IF(ISNUMBER('01. APC &amp; OPROC Manual Adj'!K546),'01. APC &amp; OPROC Manual Adj'!K546*(1+VLOOKUP(LEFT($B546,2),'00. Adjustment factors'!$B$9:$M$51,K$1,FALSE)),
IF(ISNUMBER('01. APC &amp; OPROC ETO'!K546),'01. APC &amp; OPROC ETO'!K546*(1+VLOOKUP(LEFT($B546,2),'00. Adjustment factors'!$B$9:$M$51,K$1,FALSE)),"-")))</f>
        <v>209.74247451344917</v>
      </c>
      <c r="L546" s="688" t="str">
        <f>'01. APC &amp; OPROC ETO'!L546</f>
        <v>No</v>
      </c>
      <c r="M546" s="689" t="str">
        <f>'01. APC &amp; OPROC ETO'!M546</f>
        <v>-</v>
      </c>
      <c r="N546" s="688" t="str">
        <f>IF('01. APC &amp; OPROC Manual Adj'!N546="-","-",
IF(ISNUMBER('01. APC &amp; OPROC Manual Adj'!N546),'01. APC &amp; OPROC Manual Adj'!N546*(1+VLOOKUP(LEFT($B546,2),'00. Adjustment factors'!$B$9:$M$51,N$1,FALSE)),
IF(ISNUMBER('01. APC &amp; OPROC ETO'!N546),'01. APC &amp; OPROC ETO'!N546*(1+VLOOKUP(LEFT($B546,2),'00. Adjustment factors'!$B$9:$M$51,N$1,FALSE)),"-")))</f>
        <v>-</v>
      </c>
      <c r="O546" s="688">
        <f>'01. APC &amp; OPROC ETO'!O546</f>
        <v>1</v>
      </c>
      <c r="P546" s="690" t="str">
        <f>'01. APC &amp; OPROC ETO'!P546</f>
        <v>sub-HRG</v>
      </c>
      <c r="S546" s="359"/>
      <c r="T546" s="359"/>
    </row>
    <row r="547" spans="2:20" x14ac:dyDescent="0.2">
      <c r="B547" s="687" t="s">
        <v>131</v>
      </c>
      <c r="C547" s="636" t="s">
        <v>2426</v>
      </c>
      <c r="D547" s="691" t="str">
        <f>IF('01. APC &amp; OPROC Manual Adj'!D547="-","-",
IF(ISNUMBER('01. APC &amp; OPROC Manual Adj'!D547),'01. APC &amp; OPROC Manual Adj'!D547*(1+VLOOKUP(LEFT($B547,2),'00. Adjustment factors'!$B$9:$M$51,D$1,FALSE)),
IF(ISNUMBER('01. APC &amp; OPROC ETO'!D547),'01. APC &amp; OPROC ETO'!D547*(1+VLOOKUP(LEFT($B547,2),'00. Adjustment factors'!$B$9:$M$51,D$1,FALSE)),"-")))</f>
        <v>-</v>
      </c>
      <c r="E547" s="688">
        <f>IF('01. APC &amp; OPROC Manual Adj'!E547="-","-",
IF(ISNUMBER('01. APC &amp; OPROC Manual Adj'!E547),'01. APC &amp; OPROC Manual Adj'!E547*(1+VLOOKUP(LEFT($B547,2),'00. Adjustment factors'!$B$9:$M$51,E$1,FALSE)),
IF(ISNUMBER('01. APC &amp; OPROC ETO'!E547),'01. APC &amp; OPROC ETO'!E547*(1+VLOOKUP(LEFT($B547,2),'00. Adjustment factors'!$B$9:$M$51,E$1,FALSE)),"-")))</f>
        <v>8274.0821093513005</v>
      </c>
      <c r="F547" s="688" t="str">
        <f>IF('01. APC &amp; OPROC Manual Adj'!F547="-","-",
IF(ISNUMBER('01. APC &amp; OPROC Manual Adj'!F547),'01. APC &amp; OPROC Manual Adj'!F547*(1+VLOOKUP(LEFT($B547,2),'00. Adjustment factors'!$B$9:$M$51,F$1,FALSE)),
IF(ISNUMBER('01. APC &amp; OPROC ETO'!F547),'01. APC &amp; OPROC ETO'!F547*(1+VLOOKUP(LEFT($B547,2),'00. Adjustment factors'!$B$9:$M$51,F$1,FALSE)),"-")))</f>
        <v>-</v>
      </c>
      <c r="G547" s="688" t="str">
        <f>IF('01. APC &amp; OPROC Manual Adj'!G547="-","-",
IF(ISNUMBER('01. APC &amp; OPROC Manual Adj'!G547),'01. APC &amp; OPROC Manual Adj'!G547*(1+VLOOKUP(LEFT($B547,2),'00. Adjustment factors'!$B$9:$M$51,G$1,FALSE)),
IF(ISNUMBER('01. APC &amp; OPROC ETO'!G547),'01. APC &amp; OPROC ETO'!G547*(1+VLOOKUP(LEFT($B547,2),'00. Adjustment factors'!$B$9:$M$51,G$1,FALSE)),"-")))</f>
        <v>-</v>
      </c>
      <c r="H547" s="688">
        <f>IF('01. APC &amp; OPROC Manual Adj'!H547&lt;&gt;"",'01. APC &amp; OPROC Manual Adj'!H547,'01. APC &amp; OPROC ETO'!H547)</f>
        <v>52</v>
      </c>
      <c r="I547" s="688">
        <f>IF('01. APC &amp; OPROC Manual Adj'!I547="-","-",
IF(ISNUMBER('01. APC &amp; OPROC Manual Adj'!I547),'01. APC &amp; OPROC Manual Adj'!I547*(1+VLOOKUP(LEFT($B547,2),'00. Adjustment factors'!$B$9:$M$51,I$1,FALSE)),
IF(ISNUMBER('01. APC &amp; OPROC ETO'!I547),'01. APC &amp; OPROC ETO'!I547*(1+VLOOKUP(LEFT($B547,2),'00. Adjustment factors'!$B$9:$M$51,I$1,FALSE)),"-")))</f>
        <v>8274.0821093513005</v>
      </c>
      <c r="J547" s="688">
        <f>IF('01. APC &amp; OPROC Manual Adj'!J547&lt;&gt;"",'01. APC &amp; OPROC Manual Adj'!J547,'01. APC &amp; OPROC ETO'!J547)</f>
        <v>52</v>
      </c>
      <c r="K547" s="688">
        <f>IF('01. APC &amp; OPROC Manual Adj'!K547="-","-",
IF(ISNUMBER('01. APC &amp; OPROC Manual Adj'!K547),'01. APC &amp; OPROC Manual Adj'!K547*(1+VLOOKUP(LEFT($B547,2),'00. Adjustment factors'!$B$9:$M$51,K$1,FALSE)),
IF(ISNUMBER('01. APC &amp; OPROC ETO'!K547),'01. APC &amp; OPROC ETO'!K547*(1+VLOOKUP(LEFT($B547,2),'00. Adjustment factors'!$B$9:$M$51,K$1,FALSE)),"-")))</f>
        <v>209.74247451344917</v>
      </c>
      <c r="L547" s="688" t="str">
        <f>'01. APC &amp; OPROC ETO'!L547</f>
        <v>No</v>
      </c>
      <c r="M547" s="689" t="str">
        <f>'01. APC &amp; OPROC ETO'!M547</f>
        <v>-</v>
      </c>
      <c r="N547" s="688" t="str">
        <f>IF('01. APC &amp; OPROC Manual Adj'!N547="-","-",
IF(ISNUMBER('01. APC &amp; OPROC Manual Adj'!N547),'01. APC &amp; OPROC Manual Adj'!N547*(1+VLOOKUP(LEFT($B547,2),'00. Adjustment factors'!$B$9:$M$51,N$1,FALSE)),
IF(ISNUMBER('01. APC &amp; OPROC ETO'!N547),'01. APC &amp; OPROC ETO'!N547*(1+VLOOKUP(LEFT($B547,2),'00. Adjustment factors'!$B$9:$M$51,N$1,FALSE)),"-")))</f>
        <v>-</v>
      </c>
      <c r="O547" s="688">
        <f>'01. APC &amp; OPROC ETO'!O547</f>
        <v>1</v>
      </c>
      <c r="P547" s="690" t="str">
        <f>'01. APC &amp; OPROC ETO'!P547</f>
        <v>sub-HRG</v>
      </c>
      <c r="S547" s="359"/>
      <c r="T547" s="359"/>
    </row>
    <row r="548" spans="2:20" x14ac:dyDescent="0.2">
      <c r="B548" s="687" t="s">
        <v>132</v>
      </c>
      <c r="C548" s="636" t="s">
        <v>2427</v>
      </c>
      <c r="D548" s="691" t="str">
        <f>IF('01. APC &amp; OPROC Manual Adj'!D548="-","-",
IF(ISNUMBER('01. APC &amp; OPROC Manual Adj'!D548),'01. APC &amp; OPROC Manual Adj'!D548*(1+VLOOKUP(LEFT($B548,2),'00. Adjustment factors'!$B$9:$M$51,D$1,FALSE)),
IF(ISNUMBER('01. APC &amp; OPROC ETO'!D548),'01. APC &amp; OPROC ETO'!D548*(1+VLOOKUP(LEFT($B548,2),'00. Adjustment factors'!$B$9:$M$51,D$1,FALSE)),"-")))</f>
        <v>-</v>
      </c>
      <c r="E548" s="688">
        <f>IF('01. APC &amp; OPROC Manual Adj'!E548="-","-",
IF(ISNUMBER('01. APC &amp; OPROC Manual Adj'!E548),'01. APC &amp; OPROC Manual Adj'!E548*(1+VLOOKUP(LEFT($B548,2),'00. Adjustment factors'!$B$9:$M$51,E$1,FALSE)),
IF(ISNUMBER('01. APC &amp; OPROC ETO'!E548),'01. APC &amp; OPROC ETO'!E548*(1+VLOOKUP(LEFT($B548,2),'00. Adjustment factors'!$B$9:$M$51,E$1,FALSE)),"-")))</f>
        <v>6215.9996548283489</v>
      </c>
      <c r="F548" s="688" t="str">
        <f>IF('01. APC &amp; OPROC Manual Adj'!F548="-","-",
IF(ISNUMBER('01. APC &amp; OPROC Manual Adj'!F548),'01. APC &amp; OPROC Manual Adj'!F548*(1+VLOOKUP(LEFT($B548,2),'00. Adjustment factors'!$B$9:$M$51,F$1,FALSE)),
IF(ISNUMBER('01. APC &amp; OPROC ETO'!F548),'01. APC &amp; OPROC ETO'!F548*(1+VLOOKUP(LEFT($B548,2),'00. Adjustment factors'!$B$9:$M$51,F$1,FALSE)),"-")))</f>
        <v>-</v>
      </c>
      <c r="G548" s="688" t="str">
        <f>IF('01. APC &amp; OPROC Manual Adj'!G548="-","-",
IF(ISNUMBER('01. APC &amp; OPROC Manual Adj'!G548),'01. APC &amp; OPROC Manual Adj'!G548*(1+VLOOKUP(LEFT($B548,2),'00. Adjustment factors'!$B$9:$M$51,G$1,FALSE)),
IF(ISNUMBER('01. APC &amp; OPROC ETO'!G548),'01. APC &amp; OPROC ETO'!G548*(1+VLOOKUP(LEFT($B548,2),'00. Adjustment factors'!$B$9:$M$51,G$1,FALSE)),"-")))</f>
        <v>-</v>
      </c>
      <c r="H548" s="688">
        <f>IF('01. APC &amp; OPROC Manual Adj'!H548&lt;&gt;"",'01. APC &amp; OPROC Manual Adj'!H548,'01. APC &amp; OPROC ETO'!H548)</f>
        <v>29</v>
      </c>
      <c r="I548" s="688">
        <f>IF('01. APC &amp; OPROC Manual Adj'!I548="-","-",
IF(ISNUMBER('01. APC &amp; OPROC Manual Adj'!I548),'01. APC &amp; OPROC Manual Adj'!I548*(1+VLOOKUP(LEFT($B548,2),'00. Adjustment factors'!$B$9:$M$51,I$1,FALSE)),
IF(ISNUMBER('01. APC &amp; OPROC ETO'!I548),'01. APC &amp; OPROC ETO'!I548*(1+VLOOKUP(LEFT($B548,2),'00. Adjustment factors'!$B$9:$M$51,I$1,FALSE)),"-")))</f>
        <v>6215.9996548283489</v>
      </c>
      <c r="J548" s="688">
        <f>IF('01. APC &amp; OPROC Manual Adj'!J548&lt;&gt;"",'01. APC &amp; OPROC Manual Adj'!J548,'01. APC &amp; OPROC ETO'!J548)</f>
        <v>29</v>
      </c>
      <c r="K548" s="688">
        <f>IF('01. APC &amp; OPROC Manual Adj'!K548="-","-",
IF(ISNUMBER('01. APC &amp; OPROC Manual Adj'!K548),'01. APC &amp; OPROC Manual Adj'!K548*(1+VLOOKUP(LEFT($B548,2),'00. Adjustment factors'!$B$9:$M$51,K$1,FALSE)),
IF(ISNUMBER('01. APC &amp; OPROC ETO'!K548),'01. APC &amp; OPROC ETO'!K548*(1+VLOOKUP(LEFT($B548,2),'00. Adjustment factors'!$B$9:$M$51,K$1,FALSE)),"-")))</f>
        <v>209.74247451344917</v>
      </c>
      <c r="L548" s="688" t="str">
        <f>'01. APC &amp; OPROC ETO'!L548</f>
        <v>No</v>
      </c>
      <c r="M548" s="689" t="str">
        <f>'01. APC &amp; OPROC ETO'!M548</f>
        <v>-</v>
      </c>
      <c r="N548" s="688" t="str">
        <f>IF('01. APC &amp; OPROC Manual Adj'!N548="-","-",
IF(ISNUMBER('01. APC &amp; OPROC Manual Adj'!N548),'01. APC &amp; OPROC Manual Adj'!N548*(1+VLOOKUP(LEFT($B548,2),'00. Adjustment factors'!$B$9:$M$51,N$1,FALSE)),
IF(ISNUMBER('01. APC &amp; OPROC ETO'!N548),'01. APC &amp; OPROC ETO'!N548*(1+VLOOKUP(LEFT($B548,2),'00. Adjustment factors'!$B$9:$M$51,N$1,FALSE)),"-")))</f>
        <v>-</v>
      </c>
      <c r="O548" s="688">
        <f>'01. APC &amp; OPROC ETO'!O548</f>
        <v>1</v>
      </c>
      <c r="P548" s="690" t="str">
        <f>'01. APC &amp; OPROC ETO'!P548</f>
        <v>sub-HRG</v>
      </c>
      <c r="S548" s="359"/>
      <c r="T548" s="359"/>
    </row>
    <row r="549" spans="2:20" x14ac:dyDescent="0.2">
      <c r="B549" s="687" t="s">
        <v>133</v>
      </c>
      <c r="C549" s="636" t="s">
        <v>2428</v>
      </c>
      <c r="D549" s="691" t="str">
        <f>IF('01. APC &amp; OPROC Manual Adj'!D549="-","-",
IF(ISNUMBER('01. APC &amp; OPROC Manual Adj'!D549),'01. APC &amp; OPROC Manual Adj'!D549*(1+VLOOKUP(LEFT($B549,2),'00. Adjustment factors'!$B$9:$M$51,D$1,FALSE)),
IF(ISNUMBER('01. APC &amp; OPROC ETO'!D549),'01. APC &amp; OPROC ETO'!D549*(1+VLOOKUP(LEFT($B549,2),'00. Adjustment factors'!$B$9:$M$51,D$1,FALSE)),"-")))</f>
        <v>-</v>
      </c>
      <c r="E549" s="688">
        <f>IF('01. APC &amp; OPROC Manual Adj'!E549="-","-",
IF(ISNUMBER('01. APC &amp; OPROC Manual Adj'!E549),'01. APC &amp; OPROC Manual Adj'!E549*(1+VLOOKUP(LEFT($B549,2),'00. Adjustment factors'!$B$9:$M$51,E$1,FALSE)),
IF(ISNUMBER('01. APC &amp; OPROC ETO'!E549),'01. APC &amp; OPROC ETO'!E549*(1+VLOOKUP(LEFT($B549,2),'00. Adjustment factors'!$B$9:$M$51,E$1,FALSE)),"-")))</f>
        <v>6900.3298920571578</v>
      </c>
      <c r="F549" s="688" t="str">
        <f>IF('01. APC &amp; OPROC Manual Adj'!F549="-","-",
IF(ISNUMBER('01. APC &amp; OPROC Manual Adj'!F549),'01. APC &amp; OPROC Manual Adj'!F549*(1+VLOOKUP(LEFT($B549,2),'00. Adjustment factors'!$B$9:$M$51,F$1,FALSE)),
IF(ISNUMBER('01. APC &amp; OPROC ETO'!F549),'01. APC &amp; OPROC ETO'!F549*(1+VLOOKUP(LEFT($B549,2),'00. Adjustment factors'!$B$9:$M$51,F$1,FALSE)),"-")))</f>
        <v>-</v>
      </c>
      <c r="G549" s="688" t="str">
        <f>IF('01. APC &amp; OPROC Manual Adj'!G549="-","-",
IF(ISNUMBER('01. APC &amp; OPROC Manual Adj'!G549),'01. APC &amp; OPROC Manual Adj'!G549*(1+VLOOKUP(LEFT($B549,2),'00. Adjustment factors'!$B$9:$M$51,G$1,FALSE)),
IF(ISNUMBER('01. APC &amp; OPROC ETO'!G549),'01. APC &amp; OPROC ETO'!G549*(1+VLOOKUP(LEFT($B549,2),'00. Adjustment factors'!$B$9:$M$51,G$1,FALSE)),"-")))</f>
        <v>-</v>
      </c>
      <c r="H549" s="688">
        <f>IF('01. APC &amp; OPROC Manual Adj'!H549&lt;&gt;"",'01. APC &amp; OPROC Manual Adj'!H549,'01. APC &amp; OPROC ETO'!H549)</f>
        <v>60</v>
      </c>
      <c r="I549" s="688">
        <f>IF('01. APC &amp; OPROC Manual Adj'!I549="-","-",
IF(ISNUMBER('01. APC &amp; OPROC Manual Adj'!I549),'01. APC &amp; OPROC Manual Adj'!I549*(1+VLOOKUP(LEFT($B549,2),'00. Adjustment factors'!$B$9:$M$51,I$1,FALSE)),
IF(ISNUMBER('01. APC &amp; OPROC ETO'!I549),'01. APC &amp; OPROC ETO'!I549*(1+VLOOKUP(LEFT($B549,2),'00. Adjustment factors'!$B$9:$M$51,I$1,FALSE)),"-")))</f>
        <v>6900.3298920571578</v>
      </c>
      <c r="J549" s="688">
        <f>IF('01. APC &amp; OPROC Manual Adj'!J549&lt;&gt;"",'01. APC &amp; OPROC Manual Adj'!J549,'01. APC &amp; OPROC ETO'!J549)</f>
        <v>60</v>
      </c>
      <c r="K549" s="688">
        <f>IF('01. APC &amp; OPROC Manual Adj'!K549="-","-",
IF(ISNUMBER('01. APC &amp; OPROC Manual Adj'!K549),'01. APC &amp; OPROC Manual Adj'!K549*(1+VLOOKUP(LEFT($B549,2),'00. Adjustment factors'!$B$9:$M$51,K$1,FALSE)),
IF(ISNUMBER('01. APC &amp; OPROC ETO'!K549),'01. APC &amp; OPROC ETO'!K549*(1+VLOOKUP(LEFT($B549,2),'00. Adjustment factors'!$B$9:$M$51,K$1,FALSE)),"-")))</f>
        <v>209.74247451344917</v>
      </c>
      <c r="L549" s="688" t="str">
        <f>'01. APC &amp; OPROC ETO'!L549</f>
        <v>No</v>
      </c>
      <c r="M549" s="689" t="str">
        <f>'01. APC &amp; OPROC ETO'!M549</f>
        <v>-</v>
      </c>
      <c r="N549" s="688" t="str">
        <f>IF('01. APC &amp; OPROC Manual Adj'!N549="-","-",
IF(ISNUMBER('01. APC &amp; OPROC Manual Adj'!N549),'01. APC &amp; OPROC Manual Adj'!N549*(1+VLOOKUP(LEFT($B549,2),'00. Adjustment factors'!$B$9:$M$51,N$1,FALSE)),
IF(ISNUMBER('01. APC &amp; OPROC ETO'!N549),'01. APC &amp; OPROC ETO'!N549*(1+VLOOKUP(LEFT($B549,2),'00. Adjustment factors'!$B$9:$M$51,N$1,FALSE)),"-")))</f>
        <v>-</v>
      </c>
      <c r="O549" s="688">
        <f>'01. APC &amp; OPROC ETO'!O549</f>
        <v>1</v>
      </c>
      <c r="P549" s="690" t="str">
        <f>'01. APC &amp; OPROC ETO'!P549</f>
        <v>sub-HRG</v>
      </c>
      <c r="S549" s="359"/>
      <c r="T549" s="359"/>
    </row>
    <row r="550" spans="2:20" x14ac:dyDescent="0.2">
      <c r="B550" s="687" t="s">
        <v>231</v>
      </c>
      <c r="C550" s="636" t="s">
        <v>2429</v>
      </c>
      <c r="D550" s="691" t="str">
        <f>IF('01. APC &amp; OPROC Manual Adj'!D550="-","-",
IF(ISNUMBER('01. APC &amp; OPROC Manual Adj'!D550),'01. APC &amp; OPROC Manual Adj'!D550*(1+VLOOKUP(LEFT($B550,2),'00. Adjustment factors'!$B$9:$M$51,D$1,FALSE)),
IF(ISNUMBER('01. APC &amp; OPROC ETO'!D550),'01. APC &amp; OPROC ETO'!D550*(1+VLOOKUP(LEFT($B550,2),'00. Adjustment factors'!$B$9:$M$51,D$1,FALSE)),"-")))</f>
        <v>-</v>
      </c>
      <c r="E550" s="688">
        <f>IF('01. APC &amp; OPROC Manual Adj'!E550="-","-",
IF(ISNUMBER('01. APC &amp; OPROC Manual Adj'!E550),'01. APC &amp; OPROC Manual Adj'!E550*(1+VLOOKUP(LEFT($B550,2),'00. Adjustment factors'!$B$9:$M$51,E$1,FALSE)),
IF(ISNUMBER('01. APC &amp; OPROC ETO'!E550),'01. APC &amp; OPROC ETO'!E550*(1+VLOOKUP(LEFT($B550,2),'00. Adjustment factors'!$B$9:$M$51,E$1,FALSE)),"-")))</f>
        <v>5537.7795090033687</v>
      </c>
      <c r="F550" s="688" t="str">
        <f>IF('01. APC &amp; OPROC Manual Adj'!F550="-","-",
IF(ISNUMBER('01. APC &amp; OPROC Manual Adj'!F550),'01. APC &amp; OPROC Manual Adj'!F550*(1+VLOOKUP(LEFT($B550,2),'00. Adjustment factors'!$B$9:$M$51,F$1,FALSE)),
IF(ISNUMBER('01. APC &amp; OPROC ETO'!F550),'01. APC &amp; OPROC ETO'!F550*(1+VLOOKUP(LEFT($B550,2),'00. Adjustment factors'!$B$9:$M$51,F$1,FALSE)),"-")))</f>
        <v>-</v>
      </c>
      <c r="G550" s="688" t="str">
        <f>IF('01. APC &amp; OPROC Manual Adj'!G550="-","-",
IF(ISNUMBER('01. APC &amp; OPROC Manual Adj'!G550),'01. APC &amp; OPROC Manual Adj'!G550*(1+VLOOKUP(LEFT($B550,2),'00. Adjustment factors'!$B$9:$M$51,G$1,FALSE)),
IF(ISNUMBER('01. APC &amp; OPROC ETO'!G550),'01. APC &amp; OPROC ETO'!G550*(1+VLOOKUP(LEFT($B550,2),'00. Adjustment factors'!$B$9:$M$51,G$1,FALSE)),"-")))</f>
        <v>-</v>
      </c>
      <c r="H550" s="688">
        <f>IF('01. APC &amp; OPROC Manual Adj'!H550&lt;&gt;"",'01. APC &amp; OPROC Manual Adj'!H550,'01. APC &amp; OPROC ETO'!H550)</f>
        <v>35</v>
      </c>
      <c r="I550" s="688">
        <f>IF('01. APC &amp; OPROC Manual Adj'!I550="-","-",
IF(ISNUMBER('01. APC &amp; OPROC Manual Adj'!I550),'01. APC &amp; OPROC Manual Adj'!I550*(1+VLOOKUP(LEFT($B550,2),'00. Adjustment factors'!$B$9:$M$51,I$1,FALSE)),
IF(ISNUMBER('01. APC &amp; OPROC ETO'!I550),'01. APC &amp; OPROC ETO'!I550*(1+VLOOKUP(LEFT($B550,2),'00. Adjustment factors'!$B$9:$M$51,I$1,FALSE)),"-")))</f>
        <v>5537.7795090033687</v>
      </c>
      <c r="J550" s="688">
        <f>IF('01. APC &amp; OPROC Manual Adj'!J550&lt;&gt;"",'01. APC &amp; OPROC Manual Adj'!J550,'01. APC &amp; OPROC ETO'!J550)</f>
        <v>35</v>
      </c>
      <c r="K550" s="688">
        <f>IF('01. APC &amp; OPROC Manual Adj'!K550="-","-",
IF(ISNUMBER('01. APC &amp; OPROC Manual Adj'!K550),'01. APC &amp; OPROC Manual Adj'!K550*(1+VLOOKUP(LEFT($B550,2),'00. Adjustment factors'!$B$9:$M$51,K$1,FALSE)),
IF(ISNUMBER('01. APC &amp; OPROC ETO'!K550),'01. APC &amp; OPROC ETO'!K550*(1+VLOOKUP(LEFT($B550,2),'00. Adjustment factors'!$B$9:$M$51,K$1,FALSE)),"-")))</f>
        <v>209.74247451344917</v>
      </c>
      <c r="L550" s="688" t="str">
        <f>'01. APC &amp; OPROC ETO'!L550</f>
        <v>No</v>
      </c>
      <c r="M550" s="689" t="str">
        <f>'01. APC &amp; OPROC ETO'!M550</f>
        <v>-</v>
      </c>
      <c r="N550" s="688" t="str">
        <f>IF('01. APC &amp; OPROC Manual Adj'!N550="-","-",
IF(ISNUMBER('01. APC &amp; OPROC Manual Adj'!N550),'01. APC &amp; OPROC Manual Adj'!N550*(1+VLOOKUP(LEFT($B550,2),'00. Adjustment factors'!$B$9:$M$51,N$1,FALSE)),
IF(ISNUMBER('01. APC &amp; OPROC ETO'!N550),'01. APC &amp; OPROC ETO'!N550*(1+VLOOKUP(LEFT($B550,2),'00. Adjustment factors'!$B$9:$M$51,N$1,FALSE)),"-")))</f>
        <v>-</v>
      </c>
      <c r="O550" s="688">
        <f>'01. APC &amp; OPROC ETO'!O550</f>
        <v>1</v>
      </c>
      <c r="P550" s="690" t="str">
        <f>'01. APC &amp; OPROC ETO'!P550</f>
        <v>sub-HRG</v>
      </c>
      <c r="S550" s="359"/>
      <c r="T550" s="359"/>
    </row>
    <row r="551" spans="2:20" x14ac:dyDescent="0.2">
      <c r="B551" s="687" t="s">
        <v>232</v>
      </c>
      <c r="C551" s="636" t="s">
        <v>2430</v>
      </c>
      <c r="D551" s="691" t="str">
        <f>IF('01. APC &amp; OPROC Manual Adj'!D551="-","-",
IF(ISNUMBER('01. APC &amp; OPROC Manual Adj'!D551),'01. APC &amp; OPROC Manual Adj'!D551*(1+VLOOKUP(LEFT($B551,2),'00. Adjustment factors'!$B$9:$M$51,D$1,FALSE)),
IF(ISNUMBER('01. APC &amp; OPROC ETO'!D551),'01. APC &amp; OPROC ETO'!D551*(1+VLOOKUP(LEFT($B551,2),'00. Adjustment factors'!$B$9:$M$51,D$1,FALSE)),"-")))</f>
        <v>-</v>
      </c>
      <c r="E551" s="688">
        <f>IF('01. APC &amp; OPROC Manual Adj'!E551="-","-",
IF(ISNUMBER('01. APC &amp; OPROC Manual Adj'!E551),'01. APC &amp; OPROC Manual Adj'!E551*(1+VLOOKUP(LEFT($B551,2),'00. Adjustment factors'!$B$9:$M$51,E$1,FALSE)),
IF(ISNUMBER('01. APC &amp; OPROC ETO'!E551),'01. APC &amp; OPROC ETO'!E551*(1+VLOOKUP(LEFT($B551,2),'00. Adjustment factors'!$B$9:$M$51,E$1,FALSE)),"-")))</f>
        <v>5536.7611604360636</v>
      </c>
      <c r="F551" s="688" t="str">
        <f>IF('01. APC &amp; OPROC Manual Adj'!F551="-","-",
IF(ISNUMBER('01. APC &amp; OPROC Manual Adj'!F551),'01. APC &amp; OPROC Manual Adj'!F551*(1+VLOOKUP(LEFT($B551,2),'00. Adjustment factors'!$B$9:$M$51,F$1,FALSE)),
IF(ISNUMBER('01. APC &amp; OPROC ETO'!F551),'01. APC &amp; OPROC ETO'!F551*(1+VLOOKUP(LEFT($B551,2),'00. Adjustment factors'!$B$9:$M$51,F$1,FALSE)),"-")))</f>
        <v>-</v>
      </c>
      <c r="G551" s="688" t="str">
        <f>IF('01. APC &amp; OPROC Manual Adj'!G551="-","-",
IF(ISNUMBER('01. APC &amp; OPROC Manual Adj'!G551),'01. APC &amp; OPROC Manual Adj'!G551*(1+VLOOKUP(LEFT($B551,2),'00. Adjustment factors'!$B$9:$M$51,G$1,FALSE)),
IF(ISNUMBER('01. APC &amp; OPROC ETO'!G551),'01. APC &amp; OPROC ETO'!G551*(1+VLOOKUP(LEFT($B551,2),'00. Adjustment factors'!$B$9:$M$51,G$1,FALSE)),"-")))</f>
        <v>-</v>
      </c>
      <c r="H551" s="688">
        <f>IF('01. APC &amp; OPROC Manual Adj'!H551&lt;&gt;"",'01. APC &amp; OPROC Manual Adj'!H551,'01. APC &amp; OPROC ETO'!H551)</f>
        <v>29</v>
      </c>
      <c r="I551" s="688">
        <f>IF('01. APC &amp; OPROC Manual Adj'!I551="-","-",
IF(ISNUMBER('01. APC &amp; OPROC Manual Adj'!I551),'01. APC &amp; OPROC Manual Adj'!I551*(1+VLOOKUP(LEFT($B551,2),'00. Adjustment factors'!$B$9:$M$51,I$1,FALSE)),
IF(ISNUMBER('01. APC &amp; OPROC ETO'!I551),'01. APC &amp; OPROC ETO'!I551*(1+VLOOKUP(LEFT($B551,2),'00. Adjustment factors'!$B$9:$M$51,I$1,FALSE)),"-")))</f>
        <v>5536.7611604360636</v>
      </c>
      <c r="J551" s="688">
        <f>IF('01. APC &amp; OPROC Manual Adj'!J551&lt;&gt;"",'01. APC &amp; OPROC Manual Adj'!J551,'01. APC &amp; OPROC ETO'!J551)</f>
        <v>29</v>
      </c>
      <c r="K551" s="688">
        <f>IF('01. APC &amp; OPROC Manual Adj'!K551="-","-",
IF(ISNUMBER('01. APC &amp; OPROC Manual Adj'!K551),'01. APC &amp; OPROC Manual Adj'!K551*(1+VLOOKUP(LEFT($B551,2),'00. Adjustment factors'!$B$9:$M$51,K$1,FALSE)),
IF(ISNUMBER('01. APC &amp; OPROC ETO'!K551),'01. APC &amp; OPROC ETO'!K551*(1+VLOOKUP(LEFT($B551,2),'00. Adjustment factors'!$B$9:$M$51,K$1,FALSE)),"-")))</f>
        <v>209.74247451344917</v>
      </c>
      <c r="L551" s="688" t="str">
        <f>'01. APC &amp; OPROC ETO'!L551</f>
        <v>No</v>
      </c>
      <c r="M551" s="689" t="str">
        <f>'01. APC &amp; OPROC ETO'!M551</f>
        <v>-</v>
      </c>
      <c r="N551" s="688" t="str">
        <f>IF('01. APC &amp; OPROC Manual Adj'!N551="-","-",
IF(ISNUMBER('01. APC &amp; OPROC Manual Adj'!N551),'01. APC &amp; OPROC Manual Adj'!N551*(1+VLOOKUP(LEFT($B551,2),'00. Adjustment factors'!$B$9:$M$51,N$1,FALSE)),
IF(ISNUMBER('01. APC &amp; OPROC ETO'!N551),'01. APC &amp; OPROC ETO'!N551*(1+VLOOKUP(LEFT($B551,2),'00. Adjustment factors'!$B$9:$M$51,N$1,FALSE)),"-")))</f>
        <v>-</v>
      </c>
      <c r="O551" s="688">
        <f>'01. APC &amp; OPROC ETO'!O551</f>
        <v>1</v>
      </c>
      <c r="P551" s="690" t="str">
        <f>'01. APC &amp; OPROC ETO'!P551</f>
        <v>sub-HRG</v>
      </c>
      <c r="S551" s="359"/>
      <c r="T551" s="359"/>
    </row>
    <row r="552" spans="2:20" x14ac:dyDescent="0.2">
      <c r="B552" s="687" t="s">
        <v>233</v>
      </c>
      <c r="C552" s="636" t="s">
        <v>2431</v>
      </c>
      <c r="D552" s="691" t="str">
        <f>IF('01. APC &amp; OPROC Manual Adj'!D552="-","-",
IF(ISNUMBER('01. APC &amp; OPROC Manual Adj'!D552),'01. APC &amp; OPROC Manual Adj'!D552*(1+VLOOKUP(LEFT($B552,2),'00. Adjustment factors'!$B$9:$M$51,D$1,FALSE)),
IF(ISNUMBER('01. APC &amp; OPROC ETO'!D552),'01. APC &amp; OPROC ETO'!D552*(1+VLOOKUP(LEFT($B552,2),'00. Adjustment factors'!$B$9:$M$51,D$1,FALSE)),"-")))</f>
        <v>-</v>
      </c>
      <c r="E552" s="688">
        <f>IF('01. APC &amp; OPROC Manual Adj'!E552="-","-",
IF(ISNUMBER('01. APC &amp; OPROC Manual Adj'!E552),'01. APC &amp; OPROC Manual Adj'!E552*(1+VLOOKUP(LEFT($B552,2),'00. Adjustment factors'!$B$9:$M$51,E$1,FALSE)),
IF(ISNUMBER('01. APC &amp; OPROC ETO'!E552),'01. APC &amp; OPROC ETO'!E552*(1+VLOOKUP(LEFT($B552,2),'00. Adjustment factors'!$B$9:$M$51,E$1,FALSE)),"-")))</f>
        <v>2700.6604004922642</v>
      </c>
      <c r="F552" s="688" t="str">
        <f>IF('01. APC &amp; OPROC Manual Adj'!F552="-","-",
IF(ISNUMBER('01. APC &amp; OPROC Manual Adj'!F552),'01. APC &amp; OPROC Manual Adj'!F552*(1+VLOOKUP(LEFT($B552,2),'00. Adjustment factors'!$B$9:$M$51,F$1,FALSE)),
IF(ISNUMBER('01. APC &amp; OPROC ETO'!F552),'01. APC &amp; OPROC ETO'!F552*(1+VLOOKUP(LEFT($B552,2),'00. Adjustment factors'!$B$9:$M$51,F$1,FALSE)),"-")))</f>
        <v>-</v>
      </c>
      <c r="G552" s="688" t="str">
        <f>IF('01. APC &amp; OPROC Manual Adj'!G552="-","-",
IF(ISNUMBER('01. APC &amp; OPROC Manual Adj'!G552),'01. APC &amp; OPROC Manual Adj'!G552*(1+VLOOKUP(LEFT($B552,2),'00. Adjustment factors'!$B$9:$M$51,G$1,FALSE)),
IF(ISNUMBER('01. APC &amp; OPROC ETO'!G552),'01. APC &amp; OPROC ETO'!G552*(1+VLOOKUP(LEFT($B552,2),'00. Adjustment factors'!$B$9:$M$51,G$1,FALSE)),"-")))</f>
        <v>-</v>
      </c>
      <c r="H552" s="688">
        <f>IF('01. APC &amp; OPROC Manual Adj'!H552&lt;&gt;"",'01. APC &amp; OPROC Manual Adj'!H552,'01. APC &amp; OPROC ETO'!H552)</f>
        <v>60</v>
      </c>
      <c r="I552" s="688">
        <f>IF('01. APC &amp; OPROC Manual Adj'!I552="-","-",
IF(ISNUMBER('01. APC &amp; OPROC Manual Adj'!I552),'01. APC &amp; OPROC Manual Adj'!I552*(1+VLOOKUP(LEFT($B552,2),'00. Adjustment factors'!$B$9:$M$51,I$1,FALSE)),
IF(ISNUMBER('01. APC &amp; OPROC ETO'!I552),'01. APC &amp; OPROC ETO'!I552*(1+VLOOKUP(LEFT($B552,2),'00. Adjustment factors'!$B$9:$M$51,I$1,FALSE)),"-")))</f>
        <v>2700.6604004922642</v>
      </c>
      <c r="J552" s="688">
        <f>IF('01. APC &amp; OPROC Manual Adj'!J552&lt;&gt;"",'01. APC &amp; OPROC Manual Adj'!J552,'01. APC &amp; OPROC ETO'!J552)</f>
        <v>60</v>
      </c>
      <c r="K552" s="688">
        <f>IF('01. APC &amp; OPROC Manual Adj'!K552="-","-",
IF(ISNUMBER('01. APC &amp; OPROC Manual Adj'!K552),'01. APC &amp; OPROC Manual Adj'!K552*(1+VLOOKUP(LEFT($B552,2),'00. Adjustment factors'!$B$9:$M$51,K$1,FALSE)),
IF(ISNUMBER('01. APC &amp; OPROC ETO'!K552),'01. APC &amp; OPROC ETO'!K552*(1+VLOOKUP(LEFT($B552,2),'00. Adjustment factors'!$B$9:$M$51,K$1,FALSE)),"-")))</f>
        <v>209.74247451344917</v>
      </c>
      <c r="L552" s="688" t="str">
        <f>'01. APC &amp; OPROC ETO'!L552</f>
        <v>No</v>
      </c>
      <c r="M552" s="689" t="str">
        <f>'01. APC &amp; OPROC ETO'!M552</f>
        <v>-</v>
      </c>
      <c r="N552" s="688" t="str">
        <f>IF('01. APC &amp; OPROC Manual Adj'!N552="-","-",
IF(ISNUMBER('01. APC &amp; OPROC Manual Adj'!N552),'01. APC &amp; OPROC Manual Adj'!N552*(1+VLOOKUP(LEFT($B552,2),'00. Adjustment factors'!$B$9:$M$51,N$1,FALSE)),
IF(ISNUMBER('01. APC &amp; OPROC ETO'!N552),'01. APC &amp; OPROC ETO'!N552*(1+VLOOKUP(LEFT($B552,2),'00. Adjustment factors'!$B$9:$M$51,N$1,FALSE)),"-")))</f>
        <v>-</v>
      </c>
      <c r="O552" s="688">
        <f>'01. APC &amp; OPROC ETO'!O552</f>
        <v>1</v>
      </c>
      <c r="P552" s="690" t="str">
        <f>'01. APC &amp; OPROC ETO'!P552</f>
        <v>sub-HRG</v>
      </c>
      <c r="S552" s="359"/>
      <c r="T552" s="359"/>
    </row>
    <row r="553" spans="2:20" x14ac:dyDescent="0.2">
      <c r="B553" s="687" t="s">
        <v>166</v>
      </c>
      <c r="C553" s="636" t="s">
        <v>2432</v>
      </c>
      <c r="D553" s="691" t="str">
        <f>IF('01. APC &amp; OPROC Manual Adj'!D553="-","-",
IF(ISNUMBER('01. APC &amp; OPROC Manual Adj'!D553),'01. APC &amp; OPROC Manual Adj'!D553*(1+VLOOKUP(LEFT($B553,2),'00. Adjustment factors'!$B$9:$M$51,D$1,FALSE)),
IF(ISNUMBER('01. APC &amp; OPROC ETO'!D553),'01. APC &amp; OPROC ETO'!D553*(1+VLOOKUP(LEFT($B553,2),'00. Adjustment factors'!$B$9:$M$51,D$1,FALSE)),"-")))</f>
        <v>-</v>
      </c>
      <c r="E553" s="688">
        <f>IF('01. APC &amp; OPROC Manual Adj'!E553="-","-",
IF(ISNUMBER('01. APC &amp; OPROC Manual Adj'!E553),'01. APC &amp; OPROC Manual Adj'!E553*(1+VLOOKUP(LEFT($B553,2),'00. Adjustment factors'!$B$9:$M$51,E$1,FALSE)),
IF(ISNUMBER('01. APC &amp; OPROC ETO'!E553),'01. APC &amp; OPROC ETO'!E553*(1+VLOOKUP(LEFT($B553,2),'00. Adjustment factors'!$B$9:$M$51,E$1,FALSE)),"-")))</f>
        <v>2100.8530943497517</v>
      </c>
      <c r="F553" s="688" t="str">
        <f>IF('01. APC &amp; OPROC Manual Adj'!F553="-","-",
IF(ISNUMBER('01. APC &amp; OPROC Manual Adj'!F553),'01. APC &amp; OPROC Manual Adj'!F553*(1+VLOOKUP(LEFT($B553,2),'00. Adjustment factors'!$B$9:$M$51,F$1,FALSE)),
IF(ISNUMBER('01. APC &amp; OPROC ETO'!F553),'01. APC &amp; OPROC ETO'!F553*(1+VLOOKUP(LEFT($B553,2),'00. Adjustment factors'!$B$9:$M$51,F$1,FALSE)),"-")))</f>
        <v>-</v>
      </c>
      <c r="G553" s="688" t="str">
        <f>IF('01. APC &amp; OPROC Manual Adj'!G553="-","-",
IF(ISNUMBER('01. APC &amp; OPROC Manual Adj'!G553),'01. APC &amp; OPROC Manual Adj'!G553*(1+VLOOKUP(LEFT($B553,2),'00. Adjustment factors'!$B$9:$M$51,G$1,FALSE)),
IF(ISNUMBER('01. APC &amp; OPROC ETO'!G553),'01. APC &amp; OPROC ETO'!G553*(1+VLOOKUP(LEFT($B553,2),'00. Adjustment factors'!$B$9:$M$51,G$1,FALSE)),"-")))</f>
        <v>-</v>
      </c>
      <c r="H553" s="688">
        <f>IF('01. APC &amp; OPROC Manual Adj'!H553&lt;&gt;"",'01. APC &amp; OPROC Manual Adj'!H553,'01. APC &amp; OPROC ETO'!H553)</f>
        <v>33</v>
      </c>
      <c r="I553" s="688">
        <f>IF('01. APC &amp; OPROC Manual Adj'!I553="-","-",
IF(ISNUMBER('01. APC &amp; OPROC Manual Adj'!I553),'01. APC &amp; OPROC Manual Adj'!I553*(1+VLOOKUP(LEFT($B553,2),'00. Adjustment factors'!$B$9:$M$51,I$1,FALSE)),
IF(ISNUMBER('01. APC &amp; OPROC ETO'!I553),'01. APC &amp; OPROC ETO'!I553*(1+VLOOKUP(LEFT($B553,2),'00. Adjustment factors'!$B$9:$M$51,I$1,FALSE)),"-")))</f>
        <v>2100.8530943497517</v>
      </c>
      <c r="J553" s="688">
        <f>IF('01. APC &amp; OPROC Manual Adj'!J553&lt;&gt;"",'01. APC &amp; OPROC Manual Adj'!J553,'01. APC &amp; OPROC ETO'!J553)</f>
        <v>33</v>
      </c>
      <c r="K553" s="688">
        <f>IF('01. APC &amp; OPROC Manual Adj'!K553="-","-",
IF(ISNUMBER('01. APC &amp; OPROC Manual Adj'!K553),'01. APC &amp; OPROC Manual Adj'!K553*(1+VLOOKUP(LEFT($B553,2),'00. Adjustment factors'!$B$9:$M$51,K$1,FALSE)),
IF(ISNUMBER('01. APC &amp; OPROC ETO'!K553),'01. APC &amp; OPROC ETO'!K553*(1+VLOOKUP(LEFT($B553,2),'00. Adjustment factors'!$B$9:$M$51,K$1,FALSE)),"-")))</f>
        <v>209.74247451344917</v>
      </c>
      <c r="L553" s="688" t="str">
        <f>'01. APC &amp; OPROC ETO'!L553</f>
        <v>No</v>
      </c>
      <c r="M553" s="689" t="str">
        <f>'01. APC &amp; OPROC ETO'!M553</f>
        <v>-</v>
      </c>
      <c r="N553" s="688" t="str">
        <f>IF('01. APC &amp; OPROC Manual Adj'!N553="-","-",
IF(ISNUMBER('01. APC &amp; OPROC Manual Adj'!N553),'01. APC &amp; OPROC Manual Adj'!N553*(1+VLOOKUP(LEFT($B553,2),'00. Adjustment factors'!$B$9:$M$51,N$1,FALSE)),
IF(ISNUMBER('01. APC &amp; OPROC ETO'!N553),'01. APC &amp; OPROC ETO'!N553*(1+VLOOKUP(LEFT($B553,2),'00. Adjustment factors'!$B$9:$M$51,N$1,FALSE)),"-")))</f>
        <v>-</v>
      </c>
      <c r="O553" s="688">
        <f>'01. APC &amp; OPROC ETO'!O553</f>
        <v>1</v>
      </c>
      <c r="P553" s="690" t="str">
        <f>'01. APC &amp; OPROC ETO'!P553</f>
        <v>sub-HRG</v>
      </c>
      <c r="S553" s="359"/>
      <c r="T553" s="359"/>
    </row>
    <row r="554" spans="2:20" x14ac:dyDescent="0.2">
      <c r="B554" s="687" t="s">
        <v>136</v>
      </c>
      <c r="C554" s="636" t="s">
        <v>2433</v>
      </c>
      <c r="D554" s="691" t="str">
        <f>IF('01. APC &amp; OPROC Manual Adj'!D554="-","-",
IF(ISNUMBER('01. APC &amp; OPROC Manual Adj'!D554),'01. APC &amp; OPROC Manual Adj'!D554*(1+VLOOKUP(LEFT($B554,2),'00. Adjustment factors'!$B$9:$M$51,D$1,FALSE)),
IF(ISNUMBER('01. APC &amp; OPROC ETO'!D554),'01. APC &amp; OPROC ETO'!D554*(1+VLOOKUP(LEFT($B554,2),'00. Adjustment factors'!$B$9:$M$51,D$1,FALSE)),"-")))</f>
        <v>-</v>
      </c>
      <c r="E554" s="688">
        <f>IF('01. APC &amp; OPROC Manual Adj'!E554="-","-",
IF(ISNUMBER('01. APC &amp; OPROC Manual Adj'!E554),'01. APC &amp; OPROC Manual Adj'!E554*(1+VLOOKUP(LEFT($B554,2),'00. Adjustment factors'!$B$9:$M$51,E$1,FALSE)),
IF(ISNUMBER('01. APC &amp; OPROC ETO'!E554),'01. APC &amp; OPROC ETO'!E554*(1+VLOOKUP(LEFT($B554,2),'00. Adjustment factors'!$B$9:$M$51,E$1,FALSE)),"-")))</f>
        <v>1487.8072568322768</v>
      </c>
      <c r="F554" s="688" t="str">
        <f>IF('01. APC &amp; OPROC Manual Adj'!F554="-","-",
IF(ISNUMBER('01. APC &amp; OPROC Manual Adj'!F554),'01. APC &amp; OPROC Manual Adj'!F554*(1+VLOOKUP(LEFT($B554,2),'00. Adjustment factors'!$B$9:$M$51,F$1,FALSE)),
IF(ISNUMBER('01. APC &amp; OPROC ETO'!F554),'01. APC &amp; OPROC ETO'!F554*(1+VLOOKUP(LEFT($B554,2),'00. Adjustment factors'!$B$9:$M$51,F$1,FALSE)),"-")))</f>
        <v>-</v>
      </c>
      <c r="G554" s="688" t="str">
        <f>IF('01. APC &amp; OPROC Manual Adj'!G554="-","-",
IF(ISNUMBER('01. APC &amp; OPROC Manual Adj'!G554),'01. APC &amp; OPROC Manual Adj'!G554*(1+VLOOKUP(LEFT($B554,2),'00. Adjustment factors'!$B$9:$M$51,G$1,FALSE)),
IF(ISNUMBER('01. APC &amp; OPROC ETO'!G554),'01. APC &amp; OPROC ETO'!G554*(1+VLOOKUP(LEFT($B554,2),'00. Adjustment factors'!$B$9:$M$51,G$1,FALSE)),"-")))</f>
        <v>-</v>
      </c>
      <c r="H554" s="688">
        <f>IF('01. APC &amp; OPROC Manual Adj'!H554&lt;&gt;"",'01. APC &amp; OPROC Manual Adj'!H554,'01. APC &amp; OPROC ETO'!H554)</f>
        <v>24</v>
      </c>
      <c r="I554" s="688">
        <f>IF('01. APC &amp; OPROC Manual Adj'!I554="-","-",
IF(ISNUMBER('01. APC &amp; OPROC Manual Adj'!I554),'01. APC &amp; OPROC Manual Adj'!I554*(1+VLOOKUP(LEFT($B554,2),'00. Adjustment factors'!$B$9:$M$51,I$1,FALSE)),
IF(ISNUMBER('01. APC &amp; OPROC ETO'!I554),'01. APC &amp; OPROC ETO'!I554*(1+VLOOKUP(LEFT($B554,2),'00. Adjustment factors'!$B$9:$M$51,I$1,FALSE)),"-")))</f>
        <v>1487.8072568322768</v>
      </c>
      <c r="J554" s="688">
        <f>IF('01. APC &amp; OPROC Manual Adj'!J554&lt;&gt;"",'01. APC &amp; OPROC Manual Adj'!J554,'01. APC &amp; OPROC ETO'!J554)</f>
        <v>24</v>
      </c>
      <c r="K554" s="688">
        <f>IF('01. APC &amp; OPROC Manual Adj'!K554="-","-",
IF(ISNUMBER('01. APC &amp; OPROC Manual Adj'!K554),'01. APC &amp; OPROC Manual Adj'!K554*(1+VLOOKUP(LEFT($B554,2),'00. Adjustment factors'!$B$9:$M$51,K$1,FALSE)),
IF(ISNUMBER('01. APC &amp; OPROC ETO'!K554),'01. APC &amp; OPROC ETO'!K554*(1+VLOOKUP(LEFT($B554,2),'00. Adjustment factors'!$B$9:$M$51,K$1,FALSE)),"-")))</f>
        <v>209.74247451344917</v>
      </c>
      <c r="L554" s="688" t="str">
        <f>'01. APC &amp; OPROC ETO'!L554</f>
        <v>No</v>
      </c>
      <c r="M554" s="689" t="str">
        <f>'01. APC &amp; OPROC ETO'!M554</f>
        <v>-</v>
      </c>
      <c r="N554" s="688" t="str">
        <f>IF('01. APC &amp; OPROC Manual Adj'!N554="-","-",
IF(ISNUMBER('01. APC &amp; OPROC Manual Adj'!N554),'01. APC &amp; OPROC Manual Adj'!N554*(1+VLOOKUP(LEFT($B554,2),'00. Adjustment factors'!$B$9:$M$51,N$1,FALSE)),
IF(ISNUMBER('01. APC &amp; OPROC ETO'!N554),'01. APC &amp; OPROC ETO'!N554*(1+VLOOKUP(LEFT($B554,2),'00. Adjustment factors'!$B$9:$M$51,N$1,FALSE)),"-")))</f>
        <v>-</v>
      </c>
      <c r="O554" s="688">
        <f>'01. APC &amp; OPROC ETO'!O554</f>
        <v>1</v>
      </c>
      <c r="P554" s="690" t="str">
        <f>'01. APC &amp; OPROC ETO'!P554</f>
        <v>sub-HRG</v>
      </c>
      <c r="S554" s="359"/>
      <c r="T554" s="359"/>
    </row>
    <row r="555" spans="2:20" x14ac:dyDescent="0.2">
      <c r="B555" s="687" t="s">
        <v>582</v>
      </c>
      <c r="C555" s="636" t="s">
        <v>581</v>
      </c>
      <c r="D555" s="691" t="str">
        <f>IF('01. APC &amp; OPROC Manual Adj'!D555="-","-",
IF(ISNUMBER('01. APC &amp; OPROC Manual Adj'!D555),'01. APC &amp; OPROC Manual Adj'!D555*(1+VLOOKUP(LEFT($B555,2),'00. Adjustment factors'!$B$9:$M$51,D$1,FALSE)),
IF(ISNUMBER('01. APC &amp; OPROC ETO'!D555),'01. APC &amp; OPROC ETO'!D555*(1+VLOOKUP(LEFT($B555,2),'00. Adjustment factors'!$B$9:$M$51,D$1,FALSE)),"-")))</f>
        <v>-</v>
      </c>
      <c r="E555" s="688">
        <f>IF('01. APC &amp; OPROC Manual Adj'!E555="-","-",
IF(ISNUMBER('01. APC &amp; OPROC Manual Adj'!E555),'01. APC &amp; OPROC Manual Adj'!E555*(1+VLOOKUP(LEFT($B555,2),'00. Adjustment factors'!$B$9:$M$51,E$1,FALSE)),
IF(ISNUMBER('01. APC &amp; OPROC ETO'!E555),'01. APC &amp; OPROC ETO'!E555*(1+VLOOKUP(LEFT($B555,2),'00. Adjustment factors'!$B$9:$M$51,E$1,FALSE)),"-")))</f>
        <v>641.55959740200854</v>
      </c>
      <c r="F555" s="688" t="str">
        <f>IF('01. APC &amp; OPROC Manual Adj'!F555="-","-",
IF(ISNUMBER('01. APC &amp; OPROC Manual Adj'!F555),'01. APC &amp; OPROC Manual Adj'!F555*(1+VLOOKUP(LEFT($B555,2),'00. Adjustment factors'!$B$9:$M$51,F$1,FALSE)),
IF(ISNUMBER('01. APC &amp; OPROC ETO'!F555),'01. APC &amp; OPROC ETO'!F555*(1+VLOOKUP(LEFT($B555,2),'00. Adjustment factors'!$B$9:$M$51,F$1,FALSE)),"-")))</f>
        <v>-</v>
      </c>
      <c r="G555" s="688" t="str">
        <f>IF('01. APC &amp; OPROC Manual Adj'!G555="-","-",
IF(ISNUMBER('01. APC &amp; OPROC Manual Adj'!G555),'01. APC &amp; OPROC Manual Adj'!G555*(1+VLOOKUP(LEFT($B555,2),'00. Adjustment factors'!$B$9:$M$51,G$1,FALSE)),
IF(ISNUMBER('01. APC &amp; OPROC ETO'!G555),'01. APC &amp; OPROC ETO'!G555*(1+VLOOKUP(LEFT($B555,2),'00. Adjustment factors'!$B$9:$M$51,G$1,FALSE)),"-")))</f>
        <v>-</v>
      </c>
      <c r="H555" s="688">
        <f>IF('01. APC &amp; OPROC Manual Adj'!H555&lt;&gt;"",'01. APC &amp; OPROC Manual Adj'!H555,'01. APC &amp; OPROC ETO'!H555)</f>
        <v>5</v>
      </c>
      <c r="I555" s="688">
        <f>IF('01. APC &amp; OPROC Manual Adj'!I555="-","-",
IF(ISNUMBER('01. APC &amp; OPROC Manual Adj'!I555),'01. APC &amp; OPROC Manual Adj'!I555*(1+VLOOKUP(LEFT($B555,2),'00. Adjustment factors'!$B$9:$M$51,I$1,FALSE)),
IF(ISNUMBER('01. APC &amp; OPROC ETO'!I555),'01. APC &amp; OPROC ETO'!I555*(1+VLOOKUP(LEFT($B555,2),'00. Adjustment factors'!$B$9:$M$51,I$1,FALSE)),"-")))</f>
        <v>902.25683063203098</v>
      </c>
      <c r="J555" s="688">
        <f>IF('01. APC &amp; OPROC Manual Adj'!J555&lt;&gt;"",'01. APC &amp; OPROC Manual Adj'!J555,'01. APC &amp; OPROC ETO'!J555)</f>
        <v>5</v>
      </c>
      <c r="K555" s="688">
        <f>IF('01. APC &amp; OPROC Manual Adj'!K555="-","-",
IF(ISNUMBER('01. APC &amp; OPROC Manual Adj'!K555),'01. APC &amp; OPROC Manual Adj'!K555*(1+VLOOKUP(LEFT($B555,2),'00. Adjustment factors'!$B$9:$M$51,K$1,FALSE)),
IF(ISNUMBER('01. APC &amp; OPROC ETO'!K555),'01. APC &amp; OPROC ETO'!K555*(1+VLOOKUP(LEFT($B555,2),'00. Adjustment factors'!$B$9:$M$51,K$1,FALSE)),"-")))</f>
        <v>209.74247451344917</v>
      </c>
      <c r="L555" s="688" t="str">
        <f>'01. APC &amp; OPROC ETO'!L555</f>
        <v>No</v>
      </c>
      <c r="M555" s="689" t="str">
        <f>'01. APC &amp; OPROC ETO'!M555</f>
        <v>-</v>
      </c>
      <c r="N555" s="688" t="str">
        <f>IF('01. APC &amp; OPROC Manual Adj'!N555="-","-",
IF(ISNUMBER('01. APC &amp; OPROC Manual Adj'!N555),'01. APC &amp; OPROC Manual Adj'!N555*(1+VLOOKUP(LEFT($B555,2),'00. Adjustment factors'!$B$9:$M$51,N$1,FALSE)),
IF(ISNUMBER('01. APC &amp; OPROC ETO'!N555),'01. APC &amp; OPROC ETO'!N555*(1+VLOOKUP(LEFT($B555,2),'00. Adjustment factors'!$B$9:$M$51,N$1,FALSE)),"-")))</f>
        <v>-</v>
      </c>
      <c r="O555" s="688" t="str">
        <f>'01. APC &amp; OPROC ETO'!O555</f>
        <v/>
      </c>
      <c r="P555" s="690" t="str">
        <f>'01. APC &amp; OPROC ETO'!P555</f>
        <v/>
      </c>
      <c r="S555" s="359"/>
      <c r="T555" s="359"/>
    </row>
    <row r="556" spans="2:20" x14ac:dyDescent="0.2">
      <c r="B556" s="687" t="s">
        <v>1256</v>
      </c>
      <c r="C556" s="636" t="s">
        <v>2434</v>
      </c>
      <c r="D556" s="691" t="str">
        <f>IF('01. APC &amp; OPROC Manual Adj'!D556="-","-",
IF(ISNUMBER('01. APC &amp; OPROC Manual Adj'!D556),'01. APC &amp; OPROC Manual Adj'!D556*(1+VLOOKUP(LEFT($B556,2),'00. Adjustment factors'!$B$9:$M$51,D$1,FALSE)),
IF(ISNUMBER('01. APC &amp; OPROC ETO'!D556),'01. APC &amp; OPROC ETO'!D556*(1+VLOOKUP(LEFT($B556,2),'00. Adjustment factors'!$B$9:$M$51,D$1,FALSE)),"-")))</f>
        <v>-</v>
      </c>
      <c r="E556" s="688">
        <f>IF('01. APC &amp; OPROC Manual Adj'!E556="-","-",
IF(ISNUMBER('01. APC &amp; OPROC Manual Adj'!E556),'01. APC &amp; OPROC Manual Adj'!E556*(1+VLOOKUP(LEFT($B556,2),'00. Adjustment factors'!$B$9:$M$51,E$1,FALSE)),
IF(ISNUMBER('01. APC &amp; OPROC ETO'!E556),'01. APC &amp; OPROC ETO'!E556*(1+VLOOKUP(LEFT($B556,2),'00. Adjustment factors'!$B$9:$M$51,E$1,FALSE)),"-")))</f>
        <v>6839.2289780188712</v>
      </c>
      <c r="F556" s="688" t="str">
        <f>IF('01. APC &amp; OPROC Manual Adj'!F556="-","-",
IF(ISNUMBER('01. APC &amp; OPROC Manual Adj'!F556),'01. APC &amp; OPROC Manual Adj'!F556*(1+VLOOKUP(LEFT($B556,2),'00. Adjustment factors'!$B$9:$M$51,F$1,FALSE)),
IF(ISNUMBER('01. APC &amp; OPROC ETO'!F556),'01. APC &amp; OPROC ETO'!F556*(1+VLOOKUP(LEFT($B556,2),'00. Adjustment factors'!$B$9:$M$51,F$1,FALSE)),"-")))</f>
        <v>-</v>
      </c>
      <c r="G556" s="688" t="str">
        <f>IF('01. APC &amp; OPROC Manual Adj'!G556="-","-",
IF(ISNUMBER('01. APC &amp; OPROC Manual Adj'!G556),'01. APC &amp; OPROC Manual Adj'!G556*(1+VLOOKUP(LEFT($B556,2),'00. Adjustment factors'!$B$9:$M$51,G$1,FALSE)),
IF(ISNUMBER('01. APC &amp; OPROC ETO'!G556),'01. APC &amp; OPROC ETO'!G556*(1+VLOOKUP(LEFT($B556,2),'00. Adjustment factors'!$B$9:$M$51,G$1,FALSE)),"-")))</f>
        <v>-</v>
      </c>
      <c r="H556" s="688">
        <f>IF('01. APC &amp; OPROC Manual Adj'!H556&lt;&gt;"",'01. APC &amp; OPROC Manual Adj'!H556,'01. APC &amp; OPROC ETO'!H556)</f>
        <v>57</v>
      </c>
      <c r="I556" s="688">
        <f>IF('01. APC &amp; OPROC Manual Adj'!I556="-","-",
IF(ISNUMBER('01. APC &amp; OPROC Manual Adj'!I556),'01. APC &amp; OPROC Manual Adj'!I556*(1+VLOOKUP(LEFT($B556,2),'00. Adjustment factors'!$B$9:$M$51,I$1,FALSE)),
IF(ISNUMBER('01. APC &amp; OPROC ETO'!I556),'01. APC &amp; OPROC ETO'!I556*(1+VLOOKUP(LEFT($B556,2),'00. Adjustment factors'!$B$9:$M$51,I$1,FALSE)),"-")))</f>
        <v>6839.2289780188712</v>
      </c>
      <c r="J556" s="688">
        <f>IF('01. APC &amp; OPROC Manual Adj'!J556&lt;&gt;"",'01. APC &amp; OPROC Manual Adj'!J556,'01. APC &amp; OPROC ETO'!J556)</f>
        <v>57</v>
      </c>
      <c r="K556" s="688">
        <f>IF('01. APC &amp; OPROC Manual Adj'!K556="-","-",
IF(ISNUMBER('01. APC &amp; OPROC Manual Adj'!K556),'01. APC &amp; OPROC Manual Adj'!K556*(1+VLOOKUP(LEFT($B556,2),'00. Adjustment factors'!$B$9:$M$51,K$1,FALSE)),
IF(ISNUMBER('01. APC &amp; OPROC ETO'!K556),'01. APC &amp; OPROC ETO'!K556*(1+VLOOKUP(LEFT($B556,2),'00. Adjustment factors'!$B$9:$M$51,K$1,FALSE)),"-")))</f>
        <v>209.74247451344917</v>
      </c>
      <c r="L556" s="688" t="str">
        <f>'01. APC &amp; OPROC ETO'!L556</f>
        <v>No</v>
      </c>
      <c r="M556" s="689" t="str">
        <f>'01. APC &amp; OPROC ETO'!M556</f>
        <v>-</v>
      </c>
      <c r="N556" s="688" t="str">
        <f>IF('01. APC &amp; OPROC Manual Adj'!N556="-","-",
IF(ISNUMBER('01. APC &amp; OPROC Manual Adj'!N556),'01. APC &amp; OPROC Manual Adj'!N556*(1+VLOOKUP(LEFT($B556,2),'00. Adjustment factors'!$B$9:$M$51,N$1,FALSE)),
IF(ISNUMBER('01. APC &amp; OPROC ETO'!N556),'01. APC &amp; OPROC ETO'!N556*(1+VLOOKUP(LEFT($B556,2),'00. Adjustment factors'!$B$9:$M$51,N$1,FALSE)),"-")))</f>
        <v>-</v>
      </c>
      <c r="O556" s="688" t="str">
        <f>'01. APC &amp; OPROC ETO'!O556</f>
        <v/>
      </c>
      <c r="P556" s="690" t="str">
        <f>'01. APC &amp; OPROC ETO'!P556</f>
        <v/>
      </c>
      <c r="S556" s="359"/>
      <c r="T556" s="359"/>
    </row>
    <row r="557" spans="2:20" x14ac:dyDescent="0.2">
      <c r="B557" s="687" t="s">
        <v>1257</v>
      </c>
      <c r="C557" s="636" t="s">
        <v>2435</v>
      </c>
      <c r="D557" s="691" t="str">
        <f>IF('01. APC &amp; OPROC Manual Adj'!D557="-","-",
IF(ISNUMBER('01. APC &amp; OPROC Manual Adj'!D557),'01. APC &amp; OPROC Manual Adj'!D557*(1+VLOOKUP(LEFT($B557,2),'00. Adjustment factors'!$B$9:$M$51,D$1,FALSE)),
IF(ISNUMBER('01. APC &amp; OPROC ETO'!D557),'01. APC &amp; OPROC ETO'!D557*(1+VLOOKUP(LEFT($B557,2),'00. Adjustment factors'!$B$9:$M$51,D$1,FALSE)),"-")))</f>
        <v>-</v>
      </c>
      <c r="E557" s="688">
        <f>IF('01. APC &amp; OPROC Manual Adj'!E557="-","-",
IF(ISNUMBER('01. APC &amp; OPROC Manual Adj'!E557),'01. APC &amp; OPROC Manual Adj'!E557*(1+VLOOKUP(LEFT($B557,2),'00. Adjustment factors'!$B$9:$M$51,E$1,FALSE)),
IF(ISNUMBER('01. APC &amp; OPROC ETO'!E557),'01. APC &amp; OPROC ETO'!E557*(1+VLOOKUP(LEFT($B557,2),'00. Adjustment factors'!$B$9:$M$51,E$1,FALSE)),"-")))</f>
        <v>5808.6602279064391</v>
      </c>
      <c r="F557" s="688" t="str">
        <f>IF('01. APC &amp; OPROC Manual Adj'!F557="-","-",
IF(ISNUMBER('01. APC &amp; OPROC Manual Adj'!F557),'01. APC &amp; OPROC Manual Adj'!F557*(1+VLOOKUP(LEFT($B557,2),'00. Adjustment factors'!$B$9:$M$51,F$1,FALSE)),
IF(ISNUMBER('01. APC &amp; OPROC ETO'!F557),'01. APC &amp; OPROC ETO'!F557*(1+VLOOKUP(LEFT($B557,2),'00. Adjustment factors'!$B$9:$M$51,F$1,FALSE)),"-")))</f>
        <v>-</v>
      </c>
      <c r="G557" s="688" t="str">
        <f>IF('01. APC &amp; OPROC Manual Adj'!G557="-","-",
IF(ISNUMBER('01. APC &amp; OPROC Manual Adj'!G557),'01. APC &amp; OPROC Manual Adj'!G557*(1+VLOOKUP(LEFT($B557,2),'00. Adjustment factors'!$B$9:$M$51,G$1,FALSE)),
IF(ISNUMBER('01. APC &amp; OPROC ETO'!G557),'01. APC &amp; OPROC ETO'!G557*(1+VLOOKUP(LEFT($B557,2),'00. Adjustment factors'!$B$9:$M$51,G$1,FALSE)),"-")))</f>
        <v>-</v>
      </c>
      <c r="H557" s="688">
        <f>IF('01. APC &amp; OPROC Manual Adj'!H557&lt;&gt;"",'01. APC &amp; OPROC Manual Adj'!H557,'01. APC &amp; OPROC ETO'!H557)</f>
        <v>15</v>
      </c>
      <c r="I557" s="688">
        <f>IF('01. APC &amp; OPROC Manual Adj'!I557="-","-",
IF(ISNUMBER('01. APC &amp; OPROC Manual Adj'!I557),'01. APC &amp; OPROC Manual Adj'!I557*(1+VLOOKUP(LEFT($B557,2),'00. Adjustment factors'!$B$9:$M$51,I$1,FALSE)),
IF(ISNUMBER('01. APC &amp; OPROC ETO'!I557),'01. APC &amp; OPROC ETO'!I557*(1+VLOOKUP(LEFT($B557,2),'00. Adjustment factors'!$B$9:$M$51,I$1,FALSE)),"-")))</f>
        <v>5808.6602279064391</v>
      </c>
      <c r="J557" s="688">
        <f>IF('01. APC &amp; OPROC Manual Adj'!J557&lt;&gt;"",'01. APC &amp; OPROC Manual Adj'!J557,'01. APC &amp; OPROC ETO'!J557)</f>
        <v>15</v>
      </c>
      <c r="K557" s="688">
        <f>IF('01. APC &amp; OPROC Manual Adj'!K557="-","-",
IF(ISNUMBER('01. APC &amp; OPROC Manual Adj'!K557),'01. APC &amp; OPROC Manual Adj'!K557*(1+VLOOKUP(LEFT($B557,2),'00. Adjustment factors'!$B$9:$M$51,K$1,FALSE)),
IF(ISNUMBER('01. APC &amp; OPROC ETO'!K557),'01. APC &amp; OPROC ETO'!K557*(1+VLOOKUP(LEFT($B557,2),'00. Adjustment factors'!$B$9:$M$51,K$1,FALSE)),"-")))</f>
        <v>209.74247451344917</v>
      </c>
      <c r="L557" s="688" t="str">
        <f>'01. APC &amp; OPROC ETO'!L557</f>
        <v>No</v>
      </c>
      <c r="M557" s="689" t="str">
        <f>'01. APC &amp; OPROC ETO'!M557</f>
        <v>-</v>
      </c>
      <c r="N557" s="688" t="str">
        <f>IF('01. APC &amp; OPROC Manual Adj'!N557="-","-",
IF(ISNUMBER('01. APC &amp; OPROC Manual Adj'!N557),'01. APC &amp; OPROC Manual Adj'!N557*(1+VLOOKUP(LEFT($B557,2),'00. Adjustment factors'!$B$9:$M$51,N$1,FALSE)),
IF(ISNUMBER('01. APC &amp; OPROC ETO'!N557),'01. APC &amp; OPROC ETO'!N557*(1+VLOOKUP(LEFT($B557,2),'00. Adjustment factors'!$B$9:$M$51,N$1,FALSE)),"-")))</f>
        <v>-</v>
      </c>
      <c r="O557" s="688" t="str">
        <f>'01. APC &amp; OPROC ETO'!O557</f>
        <v/>
      </c>
      <c r="P557" s="690" t="str">
        <f>'01. APC &amp; OPROC ETO'!P557</f>
        <v/>
      </c>
      <c r="S557" s="359"/>
      <c r="T557" s="359"/>
    </row>
    <row r="558" spans="2:20" x14ac:dyDescent="0.2">
      <c r="B558" s="687" t="s">
        <v>1258</v>
      </c>
      <c r="C558" s="636" t="s">
        <v>2436</v>
      </c>
      <c r="D558" s="691" t="str">
        <f>IF('01. APC &amp; OPROC Manual Adj'!D558="-","-",
IF(ISNUMBER('01. APC &amp; OPROC Manual Adj'!D558),'01. APC &amp; OPROC Manual Adj'!D558*(1+VLOOKUP(LEFT($B558,2),'00. Adjustment factors'!$B$9:$M$51,D$1,FALSE)),
IF(ISNUMBER('01. APC &amp; OPROC ETO'!D558),'01. APC &amp; OPROC ETO'!D558*(1+VLOOKUP(LEFT($B558,2),'00. Adjustment factors'!$B$9:$M$51,D$1,FALSE)),"-")))</f>
        <v>-</v>
      </c>
      <c r="E558" s="688">
        <f>IF('01. APC &amp; OPROC Manual Adj'!E558="-","-",
IF(ISNUMBER('01. APC &amp; OPROC Manual Adj'!E558),'01. APC &amp; OPROC Manual Adj'!E558*(1+VLOOKUP(LEFT($B558,2),'00. Adjustment factors'!$B$9:$M$51,E$1,FALSE)),
IF(ISNUMBER('01. APC &amp; OPROC ETO'!E558),'01. APC &amp; OPROC ETO'!E558*(1+VLOOKUP(LEFT($B558,2),'00. Adjustment factors'!$B$9:$M$51,E$1,FALSE)),"-")))</f>
        <v>5688.4950969644751</v>
      </c>
      <c r="F558" s="688" t="str">
        <f>IF('01. APC &amp; OPROC Manual Adj'!F558="-","-",
IF(ISNUMBER('01. APC &amp; OPROC Manual Adj'!F558),'01. APC &amp; OPROC Manual Adj'!F558*(1+VLOOKUP(LEFT($B558,2),'00. Adjustment factors'!$B$9:$M$51,F$1,FALSE)),
IF(ISNUMBER('01. APC &amp; OPROC ETO'!F558),'01. APC &amp; OPROC ETO'!F558*(1+VLOOKUP(LEFT($B558,2),'00. Adjustment factors'!$B$9:$M$51,F$1,FALSE)),"-")))</f>
        <v>-</v>
      </c>
      <c r="G558" s="688" t="str">
        <f>IF('01. APC &amp; OPROC Manual Adj'!G558="-","-",
IF(ISNUMBER('01. APC &amp; OPROC Manual Adj'!G558),'01. APC &amp; OPROC Manual Adj'!G558*(1+VLOOKUP(LEFT($B558,2),'00. Adjustment factors'!$B$9:$M$51,G$1,FALSE)),
IF(ISNUMBER('01. APC &amp; OPROC ETO'!G558),'01. APC &amp; OPROC ETO'!G558*(1+VLOOKUP(LEFT($B558,2),'00. Adjustment factors'!$B$9:$M$51,G$1,FALSE)),"-")))</f>
        <v>-</v>
      </c>
      <c r="H558" s="688">
        <f>IF('01. APC &amp; OPROC Manual Adj'!H558&lt;&gt;"",'01. APC &amp; OPROC Manual Adj'!H558,'01. APC &amp; OPROC ETO'!H558)</f>
        <v>62</v>
      </c>
      <c r="I558" s="688">
        <f>IF('01. APC &amp; OPROC Manual Adj'!I558="-","-",
IF(ISNUMBER('01. APC &amp; OPROC Manual Adj'!I558),'01. APC &amp; OPROC Manual Adj'!I558*(1+VLOOKUP(LEFT($B558,2),'00. Adjustment factors'!$B$9:$M$51,I$1,FALSE)),
IF(ISNUMBER('01. APC &amp; OPROC ETO'!I558),'01. APC &amp; OPROC ETO'!I558*(1+VLOOKUP(LEFT($B558,2),'00. Adjustment factors'!$B$9:$M$51,I$1,FALSE)),"-")))</f>
        <v>5688.4950969644751</v>
      </c>
      <c r="J558" s="688">
        <f>IF('01. APC &amp; OPROC Manual Adj'!J558&lt;&gt;"",'01. APC &amp; OPROC Manual Adj'!J558,'01. APC &amp; OPROC ETO'!J558)</f>
        <v>62</v>
      </c>
      <c r="K558" s="688">
        <f>IF('01. APC &amp; OPROC Manual Adj'!K558="-","-",
IF(ISNUMBER('01. APC &amp; OPROC Manual Adj'!K558),'01. APC &amp; OPROC Manual Adj'!K558*(1+VLOOKUP(LEFT($B558,2),'00. Adjustment factors'!$B$9:$M$51,K$1,FALSE)),
IF(ISNUMBER('01. APC &amp; OPROC ETO'!K558),'01. APC &amp; OPROC ETO'!K558*(1+VLOOKUP(LEFT($B558,2),'00. Adjustment factors'!$B$9:$M$51,K$1,FALSE)),"-")))</f>
        <v>209.74247451344917</v>
      </c>
      <c r="L558" s="688" t="str">
        <f>'01. APC &amp; OPROC ETO'!L558</f>
        <v>No</v>
      </c>
      <c r="M558" s="689" t="str">
        <f>'01. APC &amp; OPROC ETO'!M558</f>
        <v>-</v>
      </c>
      <c r="N558" s="688" t="str">
        <f>IF('01. APC &amp; OPROC Manual Adj'!N558="-","-",
IF(ISNUMBER('01. APC &amp; OPROC Manual Adj'!N558),'01. APC &amp; OPROC Manual Adj'!N558*(1+VLOOKUP(LEFT($B558,2),'00. Adjustment factors'!$B$9:$M$51,N$1,FALSE)),
IF(ISNUMBER('01. APC &amp; OPROC ETO'!N558),'01. APC &amp; OPROC ETO'!N558*(1+VLOOKUP(LEFT($B558,2),'00. Adjustment factors'!$B$9:$M$51,N$1,FALSE)),"-")))</f>
        <v>-</v>
      </c>
      <c r="O558" s="688" t="str">
        <f>'01. APC &amp; OPROC ETO'!O558</f>
        <v/>
      </c>
      <c r="P558" s="690" t="str">
        <f>'01. APC &amp; OPROC ETO'!P558</f>
        <v/>
      </c>
      <c r="S558" s="359"/>
      <c r="T558" s="359"/>
    </row>
    <row r="559" spans="2:20" x14ac:dyDescent="0.2">
      <c r="B559" s="687" t="s">
        <v>1259</v>
      </c>
      <c r="C559" s="636" t="s">
        <v>2437</v>
      </c>
      <c r="D559" s="691" t="str">
        <f>IF('01. APC &amp; OPROC Manual Adj'!D559="-","-",
IF(ISNUMBER('01. APC &amp; OPROC Manual Adj'!D559),'01. APC &amp; OPROC Manual Adj'!D559*(1+VLOOKUP(LEFT($B559,2),'00. Adjustment factors'!$B$9:$M$51,D$1,FALSE)),
IF(ISNUMBER('01. APC &amp; OPROC ETO'!D559),'01. APC &amp; OPROC ETO'!D559*(1+VLOOKUP(LEFT($B559,2),'00. Adjustment factors'!$B$9:$M$51,D$1,FALSE)),"-")))</f>
        <v>-</v>
      </c>
      <c r="E559" s="688">
        <f>IF('01. APC &amp; OPROC Manual Adj'!E559="-","-",
IF(ISNUMBER('01. APC &amp; OPROC Manual Adj'!E559),'01. APC &amp; OPROC Manual Adj'!E559*(1+VLOOKUP(LEFT($B559,2),'00. Adjustment factors'!$B$9:$M$51,E$1,FALSE)),
IF(ISNUMBER('01. APC &amp; OPROC ETO'!E559),'01. APC &amp; OPROC ETO'!E559*(1+VLOOKUP(LEFT($B559,2),'00. Adjustment factors'!$B$9:$M$51,E$1,FALSE)),"-")))</f>
        <v>3562.1832884321043</v>
      </c>
      <c r="F559" s="688" t="str">
        <f>IF('01. APC &amp; OPROC Manual Adj'!F559="-","-",
IF(ISNUMBER('01. APC &amp; OPROC Manual Adj'!F559),'01. APC &amp; OPROC Manual Adj'!F559*(1+VLOOKUP(LEFT($B559,2),'00. Adjustment factors'!$B$9:$M$51,F$1,FALSE)),
IF(ISNUMBER('01. APC &amp; OPROC ETO'!F559),'01. APC &amp; OPROC ETO'!F559*(1+VLOOKUP(LEFT($B559,2),'00. Adjustment factors'!$B$9:$M$51,F$1,FALSE)),"-")))</f>
        <v>-</v>
      </c>
      <c r="G559" s="688" t="str">
        <f>IF('01. APC &amp; OPROC Manual Adj'!G559="-","-",
IF(ISNUMBER('01. APC &amp; OPROC Manual Adj'!G559),'01. APC &amp; OPROC Manual Adj'!G559*(1+VLOOKUP(LEFT($B559,2),'00. Adjustment factors'!$B$9:$M$51,G$1,FALSE)),
IF(ISNUMBER('01. APC &amp; OPROC ETO'!G559),'01. APC &amp; OPROC ETO'!G559*(1+VLOOKUP(LEFT($B559,2),'00. Adjustment factors'!$B$9:$M$51,G$1,FALSE)),"-")))</f>
        <v>-</v>
      </c>
      <c r="H559" s="688">
        <f>IF('01. APC &amp; OPROC Manual Adj'!H559&lt;&gt;"",'01. APC &amp; OPROC Manual Adj'!H559,'01. APC &amp; OPROC ETO'!H559)</f>
        <v>13</v>
      </c>
      <c r="I559" s="688">
        <f>IF('01. APC &amp; OPROC Manual Adj'!I559="-","-",
IF(ISNUMBER('01. APC &amp; OPROC Manual Adj'!I559),'01. APC &amp; OPROC Manual Adj'!I559*(1+VLOOKUP(LEFT($B559,2),'00. Adjustment factors'!$B$9:$M$51,I$1,FALSE)),
IF(ISNUMBER('01. APC &amp; OPROC ETO'!I559),'01. APC &amp; OPROC ETO'!I559*(1+VLOOKUP(LEFT($B559,2),'00. Adjustment factors'!$B$9:$M$51,I$1,FALSE)),"-")))</f>
        <v>3562.1832884321043</v>
      </c>
      <c r="J559" s="688">
        <f>IF('01. APC &amp; OPROC Manual Adj'!J559&lt;&gt;"",'01. APC &amp; OPROC Manual Adj'!J559,'01. APC &amp; OPROC ETO'!J559)</f>
        <v>13</v>
      </c>
      <c r="K559" s="688">
        <f>IF('01. APC &amp; OPROC Manual Adj'!K559="-","-",
IF(ISNUMBER('01. APC &amp; OPROC Manual Adj'!K559),'01. APC &amp; OPROC Manual Adj'!K559*(1+VLOOKUP(LEFT($B559,2),'00. Adjustment factors'!$B$9:$M$51,K$1,FALSE)),
IF(ISNUMBER('01. APC &amp; OPROC ETO'!K559),'01. APC &amp; OPROC ETO'!K559*(1+VLOOKUP(LEFT($B559,2),'00. Adjustment factors'!$B$9:$M$51,K$1,FALSE)),"-")))</f>
        <v>209.74247451344917</v>
      </c>
      <c r="L559" s="688" t="str">
        <f>'01. APC &amp; OPROC ETO'!L559</f>
        <v>No</v>
      </c>
      <c r="M559" s="689" t="str">
        <f>'01. APC &amp; OPROC ETO'!M559</f>
        <v>-</v>
      </c>
      <c r="N559" s="688" t="str">
        <f>IF('01. APC &amp; OPROC Manual Adj'!N559="-","-",
IF(ISNUMBER('01. APC &amp; OPROC Manual Adj'!N559),'01. APC &amp; OPROC Manual Adj'!N559*(1+VLOOKUP(LEFT($B559,2),'00. Adjustment factors'!$B$9:$M$51,N$1,FALSE)),
IF(ISNUMBER('01. APC &amp; OPROC ETO'!N559),'01. APC &amp; OPROC ETO'!N559*(1+VLOOKUP(LEFT($B559,2),'00. Adjustment factors'!$B$9:$M$51,N$1,FALSE)),"-")))</f>
        <v>-</v>
      </c>
      <c r="O559" s="688" t="str">
        <f>'01. APC &amp; OPROC ETO'!O559</f>
        <v/>
      </c>
      <c r="P559" s="690" t="str">
        <f>'01. APC &amp; OPROC ETO'!P559</f>
        <v/>
      </c>
      <c r="S559" s="359"/>
      <c r="T559" s="359"/>
    </row>
    <row r="560" spans="2:20" x14ac:dyDescent="0.2">
      <c r="B560" s="687" t="s">
        <v>1260</v>
      </c>
      <c r="C560" s="636" t="s">
        <v>2438</v>
      </c>
      <c r="D560" s="691" t="str">
        <f>IF('01. APC &amp; OPROC Manual Adj'!D560="-","-",
IF(ISNUMBER('01. APC &amp; OPROC Manual Adj'!D560),'01. APC &amp; OPROC Manual Adj'!D560*(1+VLOOKUP(LEFT($B560,2),'00. Adjustment factors'!$B$9:$M$51,D$1,FALSE)),
IF(ISNUMBER('01. APC &amp; OPROC ETO'!D560),'01. APC &amp; OPROC ETO'!D560*(1+VLOOKUP(LEFT($B560,2),'00. Adjustment factors'!$B$9:$M$51,D$1,FALSE)),"-")))</f>
        <v>-</v>
      </c>
      <c r="E560" s="688">
        <f>IF('01. APC &amp; OPROC Manual Adj'!E560="-","-",
IF(ISNUMBER('01. APC &amp; OPROC Manual Adj'!E560),'01. APC &amp; OPROC Manual Adj'!E560*(1+VLOOKUP(LEFT($B560,2),'00. Adjustment factors'!$B$9:$M$51,E$1,FALSE)),
IF(ISNUMBER('01. APC &amp; OPROC ETO'!E560),'01. APC &amp; OPROC ETO'!E560*(1+VLOOKUP(LEFT($B560,2),'00. Adjustment factors'!$B$9:$M$51,E$1,FALSE)),"-")))</f>
        <v>4427.7795706411634</v>
      </c>
      <c r="F560" s="688" t="str">
        <f>IF('01. APC &amp; OPROC Manual Adj'!F560="-","-",
IF(ISNUMBER('01. APC &amp; OPROC Manual Adj'!F560),'01. APC &amp; OPROC Manual Adj'!F560*(1+VLOOKUP(LEFT($B560,2),'00. Adjustment factors'!$B$9:$M$51,F$1,FALSE)),
IF(ISNUMBER('01. APC &amp; OPROC ETO'!F560),'01. APC &amp; OPROC ETO'!F560*(1+VLOOKUP(LEFT($B560,2),'00. Adjustment factors'!$B$9:$M$51,F$1,FALSE)),"-")))</f>
        <v>-</v>
      </c>
      <c r="G560" s="688" t="str">
        <f>IF('01. APC &amp; OPROC Manual Adj'!G560="-","-",
IF(ISNUMBER('01. APC &amp; OPROC Manual Adj'!G560),'01. APC &amp; OPROC Manual Adj'!G560*(1+VLOOKUP(LEFT($B560,2),'00. Adjustment factors'!$B$9:$M$51,G$1,FALSE)),
IF(ISNUMBER('01. APC &amp; OPROC ETO'!G560),'01. APC &amp; OPROC ETO'!G560*(1+VLOOKUP(LEFT($B560,2),'00. Adjustment factors'!$B$9:$M$51,G$1,FALSE)),"-")))</f>
        <v>-</v>
      </c>
      <c r="H560" s="688">
        <f>IF('01. APC &amp; OPROC Manual Adj'!H560&lt;&gt;"",'01. APC &amp; OPROC Manual Adj'!H560,'01. APC &amp; OPROC ETO'!H560)</f>
        <v>47</v>
      </c>
      <c r="I560" s="688">
        <f>IF('01. APC &amp; OPROC Manual Adj'!I560="-","-",
IF(ISNUMBER('01. APC &amp; OPROC Manual Adj'!I560),'01. APC &amp; OPROC Manual Adj'!I560*(1+VLOOKUP(LEFT($B560,2),'00. Adjustment factors'!$B$9:$M$51,I$1,FALSE)),
IF(ISNUMBER('01. APC &amp; OPROC ETO'!I560),'01. APC &amp; OPROC ETO'!I560*(1+VLOOKUP(LEFT($B560,2),'00. Adjustment factors'!$B$9:$M$51,I$1,FALSE)),"-")))</f>
        <v>4427.7795706411634</v>
      </c>
      <c r="J560" s="688">
        <f>IF('01. APC &amp; OPROC Manual Adj'!J560&lt;&gt;"",'01. APC &amp; OPROC Manual Adj'!J560,'01. APC &amp; OPROC ETO'!J560)</f>
        <v>47</v>
      </c>
      <c r="K560" s="688">
        <f>IF('01. APC &amp; OPROC Manual Adj'!K560="-","-",
IF(ISNUMBER('01. APC &amp; OPROC Manual Adj'!K560),'01. APC &amp; OPROC Manual Adj'!K560*(1+VLOOKUP(LEFT($B560,2),'00. Adjustment factors'!$B$9:$M$51,K$1,FALSE)),
IF(ISNUMBER('01. APC &amp; OPROC ETO'!K560),'01. APC &amp; OPROC ETO'!K560*(1+VLOOKUP(LEFT($B560,2),'00. Adjustment factors'!$B$9:$M$51,K$1,FALSE)),"-")))</f>
        <v>209.74247451344917</v>
      </c>
      <c r="L560" s="688" t="str">
        <f>'01. APC &amp; OPROC ETO'!L560</f>
        <v>No</v>
      </c>
      <c r="M560" s="689" t="str">
        <f>'01. APC &amp; OPROC ETO'!M560</f>
        <v>-</v>
      </c>
      <c r="N560" s="688" t="str">
        <f>IF('01. APC &amp; OPROC Manual Adj'!N560="-","-",
IF(ISNUMBER('01. APC &amp; OPROC Manual Adj'!N560),'01. APC &amp; OPROC Manual Adj'!N560*(1+VLOOKUP(LEFT($B560,2),'00. Adjustment factors'!$B$9:$M$51,N$1,FALSE)),
IF(ISNUMBER('01. APC &amp; OPROC ETO'!N560),'01. APC &amp; OPROC ETO'!N560*(1+VLOOKUP(LEFT($B560,2),'00. Adjustment factors'!$B$9:$M$51,N$1,FALSE)),"-")))</f>
        <v>-</v>
      </c>
      <c r="O560" s="688" t="str">
        <f>'01. APC &amp; OPROC ETO'!O560</f>
        <v/>
      </c>
      <c r="P560" s="690" t="str">
        <f>'01. APC &amp; OPROC ETO'!P560</f>
        <v/>
      </c>
      <c r="S560" s="359"/>
      <c r="T560" s="359"/>
    </row>
    <row r="561" spans="2:20" x14ac:dyDescent="0.2">
      <c r="B561" s="687" t="s">
        <v>1261</v>
      </c>
      <c r="C561" s="636" t="s">
        <v>2439</v>
      </c>
      <c r="D561" s="691" t="str">
        <f>IF('01. APC &amp; OPROC Manual Adj'!D561="-","-",
IF(ISNUMBER('01. APC &amp; OPROC Manual Adj'!D561),'01. APC &amp; OPROC Manual Adj'!D561*(1+VLOOKUP(LEFT($B561,2),'00. Adjustment factors'!$B$9:$M$51,D$1,FALSE)),
IF(ISNUMBER('01. APC &amp; OPROC ETO'!D561),'01. APC &amp; OPROC ETO'!D561*(1+VLOOKUP(LEFT($B561,2),'00. Adjustment factors'!$B$9:$M$51,D$1,FALSE)),"-")))</f>
        <v>-</v>
      </c>
      <c r="E561" s="688">
        <f>IF('01. APC &amp; OPROC Manual Adj'!E561="-","-",
IF(ISNUMBER('01. APC &amp; OPROC Manual Adj'!E561),'01. APC &amp; OPROC Manual Adj'!E561*(1+VLOOKUP(LEFT($B561,2),'00. Adjustment factors'!$B$9:$M$51,E$1,FALSE)),
IF(ISNUMBER('01. APC &amp; OPROC ETO'!E561),'01. APC &amp; OPROC ETO'!E561*(1+VLOOKUP(LEFT($B561,2),'00. Adjustment factors'!$B$9:$M$51,E$1,FALSE)),"-")))</f>
        <v>2945.0640566454103</v>
      </c>
      <c r="F561" s="688" t="str">
        <f>IF('01. APC &amp; OPROC Manual Adj'!F561="-","-",
IF(ISNUMBER('01. APC &amp; OPROC Manual Adj'!F561),'01. APC &amp; OPROC Manual Adj'!F561*(1+VLOOKUP(LEFT($B561,2),'00. Adjustment factors'!$B$9:$M$51,F$1,FALSE)),
IF(ISNUMBER('01. APC &amp; OPROC ETO'!F561),'01. APC &amp; OPROC ETO'!F561*(1+VLOOKUP(LEFT($B561,2),'00. Adjustment factors'!$B$9:$M$51,F$1,FALSE)),"-")))</f>
        <v>-</v>
      </c>
      <c r="G561" s="688" t="str">
        <f>IF('01. APC &amp; OPROC Manual Adj'!G561="-","-",
IF(ISNUMBER('01. APC &amp; OPROC Manual Adj'!G561),'01. APC &amp; OPROC Manual Adj'!G561*(1+VLOOKUP(LEFT($B561,2),'00. Adjustment factors'!$B$9:$M$51,G$1,FALSE)),
IF(ISNUMBER('01. APC &amp; OPROC ETO'!G561),'01. APC &amp; OPROC ETO'!G561*(1+VLOOKUP(LEFT($B561,2),'00. Adjustment factors'!$B$9:$M$51,G$1,FALSE)),"-")))</f>
        <v>-</v>
      </c>
      <c r="H561" s="688">
        <f>IF('01. APC &amp; OPROC Manual Adj'!H561&lt;&gt;"",'01. APC &amp; OPROC Manual Adj'!H561,'01. APC &amp; OPROC ETO'!H561)</f>
        <v>7</v>
      </c>
      <c r="I561" s="688">
        <f>IF('01. APC &amp; OPROC Manual Adj'!I561="-","-",
IF(ISNUMBER('01. APC &amp; OPROC Manual Adj'!I561),'01. APC &amp; OPROC Manual Adj'!I561*(1+VLOOKUP(LEFT($B561,2),'00. Adjustment factors'!$B$9:$M$51,I$1,FALSE)),
IF(ISNUMBER('01. APC &amp; OPROC ETO'!I561),'01. APC &amp; OPROC ETO'!I561*(1+VLOOKUP(LEFT($B561,2),'00. Adjustment factors'!$B$9:$M$51,I$1,FALSE)),"-")))</f>
        <v>2945.0640566454103</v>
      </c>
      <c r="J561" s="688">
        <f>IF('01. APC &amp; OPROC Manual Adj'!J561&lt;&gt;"",'01. APC &amp; OPROC Manual Adj'!J561,'01. APC &amp; OPROC ETO'!J561)</f>
        <v>7</v>
      </c>
      <c r="K561" s="688">
        <f>IF('01. APC &amp; OPROC Manual Adj'!K561="-","-",
IF(ISNUMBER('01. APC &amp; OPROC Manual Adj'!K561),'01. APC &amp; OPROC Manual Adj'!K561*(1+VLOOKUP(LEFT($B561,2),'00. Adjustment factors'!$B$9:$M$51,K$1,FALSE)),
IF(ISNUMBER('01. APC &amp; OPROC ETO'!K561),'01. APC &amp; OPROC ETO'!K561*(1+VLOOKUP(LEFT($B561,2),'00. Adjustment factors'!$B$9:$M$51,K$1,FALSE)),"-")))</f>
        <v>209.74247451344917</v>
      </c>
      <c r="L561" s="688" t="str">
        <f>'01. APC &amp; OPROC ETO'!L561</f>
        <v>No</v>
      </c>
      <c r="M561" s="689" t="str">
        <f>'01. APC &amp; OPROC ETO'!M561</f>
        <v>-</v>
      </c>
      <c r="N561" s="688" t="str">
        <f>IF('01. APC &amp; OPROC Manual Adj'!N561="-","-",
IF(ISNUMBER('01. APC &amp; OPROC Manual Adj'!N561),'01. APC &amp; OPROC Manual Adj'!N561*(1+VLOOKUP(LEFT($B561,2),'00. Adjustment factors'!$B$9:$M$51,N$1,FALSE)),
IF(ISNUMBER('01. APC &amp; OPROC ETO'!N561),'01. APC &amp; OPROC ETO'!N561*(1+VLOOKUP(LEFT($B561,2),'00. Adjustment factors'!$B$9:$M$51,N$1,FALSE)),"-")))</f>
        <v>-</v>
      </c>
      <c r="O561" s="688" t="str">
        <f>'01. APC &amp; OPROC ETO'!O561</f>
        <v/>
      </c>
      <c r="P561" s="690" t="str">
        <f>'01. APC &amp; OPROC ETO'!P561</f>
        <v/>
      </c>
      <c r="S561" s="359"/>
      <c r="T561" s="359"/>
    </row>
    <row r="562" spans="2:20" x14ac:dyDescent="0.2">
      <c r="B562" s="687" t="s">
        <v>1262</v>
      </c>
      <c r="C562" s="636" t="s">
        <v>2440</v>
      </c>
      <c r="D562" s="691" t="str">
        <f>IF('01. APC &amp; OPROC Manual Adj'!D562="-","-",
IF(ISNUMBER('01. APC &amp; OPROC Manual Adj'!D562),'01. APC &amp; OPROC Manual Adj'!D562*(1+VLOOKUP(LEFT($B562,2),'00. Adjustment factors'!$B$9:$M$51,D$1,FALSE)),
IF(ISNUMBER('01. APC &amp; OPROC ETO'!D562),'01. APC &amp; OPROC ETO'!D562*(1+VLOOKUP(LEFT($B562,2),'00. Adjustment factors'!$B$9:$M$51,D$1,FALSE)),"-")))</f>
        <v>-</v>
      </c>
      <c r="E562" s="688">
        <f>IF('01. APC &amp; OPROC Manual Adj'!E562="-","-",
IF(ISNUMBER('01. APC &amp; OPROC Manual Adj'!E562),'01. APC &amp; OPROC Manual Adj'!E562*(1+VLOOKUP(LEFT($B562,2),'00. Adjustment factors'!$B$9:$M$51,E$1,FALSE)),
IF(ISNUMBER('01. APC &amp; OPROC ETO'!E562),'01. APC &amp; OPROC ETO'!E562*(1+VLOOKUP(LEFT($B562,2),'00. Adjustment factors'!$B$9:$M$51,E$1,FALSE)),"-")))</f>
        <v>2940.9906623761913</v>
      </c>
      <c r="F562" s="688" t="str">
        <f>IF('01. APC &amp; OPROC Manual Adj'!F562="-","-",
IF(ISNUMBER('01. APC &amp; OPROC Manual Adj'!F562),'01. APC &amp; OPROC Manual Adj'!F562*(1+VLOOKUP(LEFT($B562,2),'00. Adjustment factors'!$B$9:$M$51,F$1,FALSE)),
IF(ISNUMBER('01. APC &amp; OPROC ETO'!F562),'01. APC &amp; OPROC ETO'!F562*(1+VLOOKUP(LEFT($B562,2),'00. Adjustment factors'!$B$9:$M$51,F$1,FALSE)),"-")))</f>
        <v>-</v>
      </c>
      <c r="G562" s="688" t="str">
        <f>IF('01. APC &amp; OPROC Manual Adj'!G562="-","-",
IF(ISNUMBER('01. APC &amp; OPROC Manual Adj'!G562),'01. APC &amp; OPROC Manual Adj'!G562*(1+VLOOKUP(LEFT($B562,2),'00. Adjustment factors'!$B$9:$M$51,G$1,FALSE)),
IF(ISNUMBER('01. APC &amp; OPROC ETO'!G562),'01. APC &amp; OPROC ETO'!G562*(1+VLOOKUP(LEFT($B562,2),'00. Adjustment factors'!$B$9:$M$51,G$1,FALSE)),"-")))</f>
        <v>-</v>
      </c>
      <c r="H562" s="688">
        <f>IF('01. APC &amp; OPROC Manual Adj'!H562&lt;&gt;"",'01. APC &amp; OPROC Manual Adj'!H562,'01. APC &amp; OPROC ETO'!H562)</f>
        <v>25</v>
      </c>
      <c r="I562" s="688">
        <f>IF('01. APC &amp; OPROC Manual Adj'!I562="-","-",
IF(ISNUMBER('01. APC &amp; OPROC Manual Adj'!I562),'01. APC &amp; OPROC Manual Adj'!I562*(1+VLOOKUP(LEFT($B562,2),'00. Adjustment factors'!$B$9:$M$51,I$1,FALSE)),
IF(ISNUMBER('01. APC &amp; OPROC ETO'!I562),'01. APC &amp; OPROC ETO'!I562*(1+VLOOKUP(LEFT($B562,2),'00. Adjustment factors'!$B$9:$M$51,I$1,FALSE)),"-")))</f>
        <v>2940.9906623761913</v>
      </c>
      <c r="J562" s="688">
        <f>IF('01. APC &amp; OPROC Manual Adj'!J562&lt;&gt;"",'01. APC &amp; OPROC Manual Adj'!J562,'01. APC &amp; OPROC ETO'!J562)</f>
        <v>25</v>
      </c>
      <c r="K562" s="688">
        <f>IF('01. APC &amp; OPROC Manual Adj'!K562="-","-",
IF(ISNUMBER('01. APC &amp; OPROC Manual Adj'!K562),'01. APC &amp; OPROC Manual Adj'!K562*(1+VLOOKUP(LEFT($B562,2),'00. Adjustment factors'!$B$9:$M$51,K$1,FALSE)),
IF(ISNUMBER('01. APC &amp; OPROC ETO'!K562),'01. APC &amp; OPROC ETO'!K562*(1+VLOOKUP(LEFT($B562,2),'00. Adjustment factors'!$B$9:$M$51,K$1,FALSE)),"-")))</f>
        <v>209.74247451344917</v>
      </c>
      <c r="L562" s="688" t="str">
        <f>'01. APC &amp; OPROC ETO'!L562</f>
        <v>No</v>
      </c>
      <c r="M562" s="689" t="str">
        <f>'01. APC &amp; OPROC ETO'!M562</f>
        <v>-</v>
      </c>
      <c r="N562" s="688" t="str">
        <f>IF('01. APC &amp; OPROC Manual Adj'!N562="-","-",
IF(ISNUMBER('01. APC &amp; OPROC Manual Adj'!N562),'01. APC &amp; OPROC Manual Adj'!N562*(1+VLOOKUP(LEFT($B562,2),'00. Adjustment factors'!$B$9:$M$51,N$1,FALSE)),
IF(ISNUMBER('01. APC &amp; OPROC ETO'!N562),'01. APC &amp; OPROC ETO'!N562*(1+VLOOKUP(LEFT($B562,2),'00. Adjustment factors'!$B$9:$M$51,N$1,FALSE)),"-")))</f>
        <v>-</v>
      </c>
      <c r="O562" s="688" t="str">
        <f>'01. APC &amp; OPROC ETO'!O562</f>
        <v/>
      </c>
      <c r="P562" s="690" t="str">
        <f>'01. APC &amp; OPROC ETO'!P562</f>
        <v/>
      </c>
      <c r="S562" s="359"/>
      <c r="T562" s="359"/>
    </row>
    <row r="563" spans="2:20" x14ac:dyDescent="0.2">
      <c r="B563" s="687" t="s">
        <v>1263</v>
      </c>
      <c r="C563" s="636" t="s">
        <v>2441</v>
      </c>
      <c r="D563" s="691" t="str">
        <f>IF('01. APC &amp; OPROC Manual Adj'!D563="-","-",
IF(ISNUMBER('01. APC &amp; OPROC Manual Adj'!D563),'01. APC &amp; OPROC Manual Adj'!D563*(1+VLOOKUP(LEFT($B563,2),'00. Adjustment factors'!$B$9:$M$51,D$1,FALSE)),
IF(ISNUMBER('01. APC &amp; OPROC ETO'!D563),'01. APC &amp; OPROC ETO'!D563*(1+VLOOKUP(LEFT($B563,2),'00. Adjustment factors'!$B$9:$M$51,D$1,FALSE)),"-")))</f>
        <v>-</v>
      </c>
      <c r="E563" s="688">
        <f>IF('01. APC &amp; OPROC Manual Adj'!E563="-","-",
IF(ISNUMBER('01. APC &amp; OPROC Manual Adj'!E563),'01. APC &amp; OPROC Manual Adj'!E563*(1+VLOOKUP(LEFT($B563,2),'00. Adjustment factors'!$B$9:$M$51,E$1,FALSE)),
IF(ISNUMBER('01. APC &amp; OPROC ETO'!E563),'01. APC &amp; OPROC ETO'!E563*(1+VLOOKUP(LEFT($B563,2),'00. Adjustment factors'!$B$9:$M$51,E$1,FALSE)),"-")))</f>
        <v>2660.9448063673781</v>
      </c>
      <c r="F563" s="688" t="str">
        <f>IF('01. APC &amp; OPROC Manual Adj'!F563="-","-",
IF(ISNUMBER('01. APC &amp; OPROC Manual Adj'!F563),'01. APC &amp; OPROC Manual Adj'!F563*(1+VLOOKUP(LEFT($B563,2),'00. Adjustment factors'!$B$9:$M$51,F$1,FALSE)),
IF(ISNUMBER('01. APC &amp; OPROC ETO'!F563),'01. APC &amp; OPROC ETO'!F563*(1+VLOOKUP(LEFT($B563,2),'00. Adjustment factors'!$B$9:$M$51,F$1,FALSE)),"-")))</f>
        <v>-</v>
      </c>
      <c r="G563" s="688" t="str">
        <f>IF('01. APC &amp; OPROC Manual Adj'!G563="-","-",
IF(ISNUMBER('01. APC &amp; OPROC Manual Adj'!G563),'01. APC &amp; OPROC Manual Adj'!G563*(1+VLOOKUP(LEFT($B563,2),'00. Adjustment factors'!$B$9:$M$51,G$1,FALSE)),
IF(ISNUMBER('01. APC &amp; OPROC ETO'!G563),'01. APC &amp; OPROC ETO'!G563*(1+VLOOKUP(LEFT($B563,2),'00. Adjustment factors'!$B$9:$M$51,G$1,FALSE)),"-")))</f>
        <v>-</v>
      </c>
      <c r="H563" s="688">
        <f>IF('01. APC &amp; OPROC Manual Adj'!H563&lt;&gt;"",'01. APC &amp; OPROC Manual Adj'!H563,'01. APC &amp; OPROC ETO'!H563)</f>
        <v>54</v>
      </c>
      <c r="I563" s="688">
        <f>IF('01. APC &amp; OPROC Manual Adj'!I563="-","-",
IF(ISNUMBER('01. APC &amp; OPROC Manual Adj'!I563),'01. APC &amp; OPROC Manual Adj'!I563*(1+VLOOKUP(LEFT($B563,2),'00. Adjustment factors'!$B$9:$M$51,I$1,FALSE)),
IF(ISNUMBER('01. APC &amp; OPROC ETO'!I563),'01. APC &amp; OPROC ETO'!I563*(1+VLOOKUP(LEFT($B563,2),'00. Adjustment factors'!$B$9:$M$51,I$1,FALSE)),"-")))</f>
        <v>2660.9448063673781</v>
      </c>
      <c r="J563" s="688">
        <f>IF('01. APC &amp; OPROC Manual Adj'!J563&lt;&gt;"",'01. APC &amp; OPROC Manual Adj'!J563,'01. APC &amp; OPROC ETO'!J563)</f>
        <v>54</v>
      </c>
      <c r="K563" s="688">
        <f>IF('01. APC &amp; OPROC Manual Adj'!K563="-","-",
IF(ISNUMBER('01. APC &amp; OPROC Manual Adj'!K563),'01. APC &amp; OPROC Manual Adj'!K563*(1+VLOOKUP(LEFT($B563,2),'00. Adjustment factors'!$B$9:$M$51,K$1,FALSE)),
IF(ISNUMBER('01. APC &amp; OPROC ETO'!K563),'01. APC &amp; OPROC ETO'!K563*(1+VLOOKUP(LEFT($B563,2),'00. Adjustment factors'!$B$9:$M$51,K$1,FALSE)),"-")))</f>
        <v>209.74247451344917</v>
      </c>
      <c r="L563" s="688" t="str">
        <f>'01. APC &amp; OPROC ETO'!L563</f>
        <v>No</v>
      </c>
      <c r="M563" s="689" t="str">
        <f>'01. APC &amp; OPROC ETO'!M563</f>
        <v>-</v>
      </c>
      <c r="N563" s="688" t="str">
        <f>IF('01. APC &amp; OPROC Manual Adj'!N563="-","-",
IF(ISNUMBER('01. APC &amp; OPROC Manual Adj'!N563),'01. APC &amp; OPROC Manual Adj'!N563*(1+VLOOKUP(LEFT($B563,2),'00. Adjustment factors'!$B$9:$M$51,N$1,FALSE)),
IF(ISNUMBER('01. APC &amp; OPROC ETO'!N563),'01. APC &amp; OPROC ETO'!N563*(1+VLOOKUP(LEFT($B563,2),'00. Adjustment factors'!$B$9:$M$51,N$1,FALSE)),"-")))</f>
        <v>-</v>
      </c>
      <c r="O563" s="688" t="str">
        <f>'01. APC &amp; OPROC ETO'!O563</f>
        <v/>
      </c>
      <c r="P563" s="690" t="str">
        <f>'01. APC &amp; OPROC ETO'!P563</f>
        <v/>
      </c>
      <c r="S563" s="359"/>
      <c r="T563" s="359"/>
    </row>
    <row r="564" spans="2:20" x14ac:dyDescent="0.2">
      <c r="B564" s="687" t="s">
        <v>1264</v>
      </c>
      <c r="C564" s="636" t="s">
        <v>2442</v>
      </c>
      <c r="D564" s="691" t="str">
        <f>IF('01. APC &amp; OPROC Manual Adj'!D564="-","-",
IF(ISNUMBER('01. APC &amp; OPROC Manual Adj'!D564),'01. APC &amp; OPROC Manual Adj'!D564*(1+VLOOKUP(LEFT($B564,2),'00. Adjustment factors'!$B$9:$M$51,D$1,FALSE)),
IF(ISNUMBER('01. APC &amp; OPROC ETO'!D564),'01. APC &amp; OPROC ETO'!D564*(1+VLOOKUP(LEFT($B564,2),'00. Adjustment factors'!$B$9:$M$51,D$1,FALSE)),"-")))</f>
        <v>-</v>
      </c>
      <c r="E564" s="688">
        <f>IF('01. APC &amp; OPROC Manual Adj'!E564="-","-",
IF(ISNUMBER('01. APC &amp; OPROC Manual Adj'!E564),'01. APC &amp; OPROC Manual Adj'!E564*(1+VLOOKUP(LEFT($B564,2),'00. Adjustment factors'!$B$9:$M$51,E$1,FALSE)),
IF(ISNUMBER('01. APC &amp; OPROC ETO'!E564),'01. APC &amp; OPROC ETO'!E564*(1+VLOOKUP(LEFT($B564,2),'00. Adjustment factors'!$B$9:$M$51,E$1,FALSE)),"-")))</f>
        <v>2514.3026126754903</v>
      </c>
      <c r="F564" s="688" t="str">
        <f>IF('01. APC &amp; OPROC Manual Adj'!F564="-","-",
IF(ISNUMBER('01. APC &amp; OPROC Manual Adj'!F564),'01. APC &amp; OPROC Manual Adj'!F564*(1+VLOOKUP(LEFT($B564,2),'00. Adjustment factors'!$B$9:$M$51,F$1,FALSE)),
IF(ISNUMBER('01. APC &amp; OPROC ETO'!F564),'01. APC &amp; OPROC ETO'!F564*(1+VLOOKUP(LEFT($B564,2),'00. Adjustment factors'!$B$9:$M$51,F$1,FALSE)),"-")))</f>
        <v>-</v>
      </c>
      <c r="G564" s="688" t="str">
        <f>IF('01. APC &amp; OPROC Manual Adj'!G564="-","-",
IF(ISNUMBER('01. APC &amp; OPROC Manual Adj'!G564),'01. APC &amp; OPROC Manual Adj'!G564*(1+VLOOKUP(LEFT($B564,2),'00. Adjustment factors'!$B$9:$M$51,G$1,FALSE)),
IF(ISNUMBER('01. APC &amp; OPROC ETO'!G564),'01. APC &amp; OPROC ETO'!G564*(1+VLOOKUP(LEFT($B564,2),'00. Adjustment factors'!$B$9:$M$51,G$1,FALSE)),"-")))</f>
        <v>-</v>
      </c>
      <c r="H564" s="688">
        <f>IF('01. APC &amp; OPROC Manual Adj'!H564&lt;&gt;"",'01. APC &amp; OPROC Manual Adj'!H564,'01. APC &amp; OPROC ETO'!H564)</f>
        <v>10</v>
      </c>
      <c r="I564" s="688">
        <f>IF('01. APC &amp; OPROC Manual Adj'!I564="-","-",
IF(ISNUMBER('01. APC &amp; OPROC Manual Adj'!I564),'01. APC &amp; OPROC Manual Adj'!I564*(1+VLOOKUP(LEFT($B564,2),'00. Adjustment factors'!$B$9:$M$51,I$1,FALSE)),
IF(ISNUMBER('01. APC &amp; OPROC ETO'!I564),'01. APC &amp; OPROC ETO'!I564*(1+VLOOKUP(LEFT($B564,2),'00. Adjustment factors'!$B$9:$M$51,I$1,FALSE)),"-")))</f>
        <v>2514.3026126754903</v>
      </c>
      <c r="J564" s="688">
        <f>IF('01. APC &amp; OPROC Manual Adj'!J564&lt;&gt;"",'01. APC &amp; OPROC Manual Adj'!J564,'01. APC &amp; OPROC ETO'!J564)</f>
        <v>10</v>
      </c>
      <c r="K564" s="688">
        <f>IF('01. APC &amp; OPROC Manual Adj'!K564="-","-",
IF(ISNUMBER('01. APC &amp; OPROC Manual Adj'!K564),'01. APC &amp; OPROC Manual Adj'!K564*(1+VLOOKUP(LEFT($B564,2),'00. Adjustment factors'!$B$9:$M$51,K$1,FALSE)),
IF(ISNUMBER('01. APC &amp; OPROC ETO'!K564),'01. APC &amp; OPROC ETO'!K564*(1+VLOOKUP(LEFT($B564,2),'00. Adjustment factors'!$B$9:$M$51,K$1,FALSE)),"-")))</f>
        <v>209.74247451344917</v>
      </c>
      <c r="L564" s="688" t="str">
        <f>'01. APC &amp; OPROC ETO'!L564</f>
        <v>No</v>
      </c>
      <c r="M564" s="689" t="str">
        <f>'01. APC &amp; OPROC ETO'!M564</f>
        <v>-</v>
      </c>
      <c r="N564" s="688" t="str">
        <f>IF('01. APC &amp; OPROC Manual Adj'!N564="-","-",
IF(ISNUMBER('01. APC &amp; OPROC Manual Adj'!N564),'01. APC &amp; OPROC Manual Adj'!N564*(1+VLOOKUP(LEFT($B564,2),'00. Adjustment factors'!$B$9:$M$51,N$1,FALSE)),
IF(ISNUMBER('01. APC &amp; OPROC ETO'!N564),'01. APC &amp; OPROC ETO'!N564*(1+VLOOKUP(LEFT($B564,2),'00. Adjustment factors'!$B$9:$M$51,N$1,FALSE)),"-")))</f>
        <v>-</v>
      </c>
      <c r="O564" s="688" t="str">
        <f>'01. APC &amp; OPROC ETO'!O564</f>
        <v/>
      </c>
      <c r="P564" s="690" t="str">
        <f>'01. APC &amp; OPROC ETO'!P564</f>
        <v/>
      </c>
      <c r="S564" s="359"/>
      <c r="T564" s="359"/>
    </row>
    <row r="565" spans="2:20" x14ac:dyDescent="0.2">
      <c r="B565" s="687" t="s">
        <v>1265</v>
      </c>
      <c r="C565" s="636" t="s">
        <v>2443</v>
      </c>
      <c r="D565" s="691" t="str">
        <f>IF('01. APC &amp; OPROC Manual Adj'!D565="-","-",
IF(ISNUMBER('01. APC &amp; OPROC Manual Adj'!D565),'01. APC &amp; OPROC Manual Adj'!D565*(1+VLOOKUP(LEFT($B565,2),'00. Adjustment factors'!$B$9:$M$51,D$1,FALSE)),
IF(ISNUMBER('01. APC &amp; OPROC ETO'!D565),'01. APC &amp; OPROC ETO'!D565*(1+VLOOKUP(LEFT($B565,2),'00. Adjustment factors'!$B$9:$M$51,D$1,FALSE)),"-")))</f>
        <v>-</v>
      </c>
      <c r="E565" s="688">
        <f>IF('01. APC &amp; OPROC Manual Adj'!E565="-","-",
IF(ISNUMBER('01. APC &amp; OPROC Manual Adj'!E565),'01. APC &amp; OPROC Manual Adj'!E565*(1+VLOOKUP(LEFT($B565,2),'00. Adjustment factors'!$B$9:$M$51,E$1,FALSE)),
IF(ISNUMBER('01. APC &amp; OPROC ETO'!E565),'01. APC &amp; OPROC ETO'!E565*(1+VLOOKUP(LEFT($B565,2),'00. Adjustment factors'!$B$9:$M$51,E$1,FALSE)),"-")))</f>
        <v>1440.9632227362572</v>
      </c>
      <c r="F565" s="688" t="str">
        <f>IF('01. APC &amp; OPROC Manual Adj'!F565="-","-",
IF(ISNUMBER('01. APC &amp; OPROC Manual Adj'!F565),'01. APC &amp; OPROC Manual Adj'!F565*(1+VLOOKUP(LEFT($B565,2),'00. Adjustment factors'!$B$9:$M$51,F$1,FALSE)),
IF(ISNUMBER('01. APC &amp; OPROC ETO'!F565),'01. APC &amp; OPROC ETO'!F565*(1+VLOOKUP(LEFT($B565,2),'00. Adjustment factors'!$B$9:$M$51,F$1,FALSE)),"-")))</f>
        <v>-</v>
      </c>
      <c r="G565" s="688" t="str">
        <f>IF('01. APC &amp; OPROC Manual Adj'!G565="-","-",
IF(ISNUMBER('01. APC &amp; OPROC Manual Adj'!G565),'01. APC &amp; OPROC Manual Adj'!G565*(1+VLOOKUP(LEFT($B565,2),'00. Adjustment factors'!$B$9:$M$51,G$1,FALSE)),
IF(ISNUMBER('01. APC &amp; OPROC ETO'!G565),'01. APC &amp; OPROC ETO'!G565*(1+VLOOKUP(LEFT($B565,2),'00. Adjustment factors'!$B$9:$M$51,G$1,FALSE)),"-")))</f>
        <v>-</v>
      </c>
      <c r="H565" s="688">
        <f>IF('01. APC &amp; OPROC Manual Adj'!H565&lt;&gt;"",'01. APC &amp; OPROC Manual Adj'!H565,'01. APC &amp; OPROC ETO'!H565)</f>
        <v>40</v>
      </c>
      <c r="I565" s="688">
        <f>IF('01. APC &amp; OPROC Manual Adj'!I565="-","-",
IF(ISNUMBER('01. APC &amp; OPROC Manual Adj'!I565),'01. APC &amp; OPROC Manual Adj'!I565*(1+VLOOKUP(LEFT($B565,2),'00. Adjustment factors'!$B$9:$M$51,I$1,FALSE)),
IF(ISNUMBER('01. APC &amp; OPROC ETO'!I565),'01. APC &amp; OPROC ETO'!I565*(1+VLOOKUP(LEFT($B565,2),'00. Adjustment factors'!$B$9:$M$51,I$1,FALSE)),"-")))</f>
        <v>1440.9632227362572</v>
      </c>
      <c r="J565" s="688">
        <f>IF('01. APC &amp; OPROC Manual Adj'!J565&lt;&gt;"",'01. APC &amp; OPROC Manual Adj'!J565,'01. APC &amp; OPROC ETO'!J565)</f>
        <v>40</v>
      </c>
      <c r="K565" s="688">
        <f>IF('01. APC &amp; OPROC Manual Adj'!K565="-","-",
IF(ISNUMBER('01. APC &amp; OPROC Manual Adj'!K565),'01. APC &amp; OPROC Manual Adj'!K565*(1+VLOOKUP(LEFT($B565,2),'00. Adjustment factors'!$B$9:$M$51,K$1,FALSE)),
IF(ISNUMBER('01. APC &amp; OPROC ETO'!K565),'01. APC &amp; OPROC ETO'!K565*(1+VLOOKUP(LEFT($B565,2),'00. Adjustment factors'!$B$9:$M$51,K$1,FALSE)),"-")))</f>
        <v>209.74247451344917</v>
      </c>
      <c r="L565" s="688" t="str">
        <f>'01. APC &amp; OPROC ETO'!L565</f>
        <v>No</v>
      </c>
      <c r="M565" s="689" t="str">
        <f>'01. APC &amp; OPROC ETO'!M565</f>
        <v>-</v>
      </c>
      <c r="N565" s="688" t="str">
        <f>IF('01. APC &amp; OPROC Manual Adj'!N565="-","-",
IF(ISNUMBER('01. APC &amp; OPROC Manual Adj'!N565),'01. APC &amp; OPROC Manual Adj'!N565*(1+VLOOKUP(LEFT($B565,2),'00. Adjustment factors'!$B$9:$M$51,N$1,FALSE)),
IF(ISNUMBER('01. APC &amp; OPROC ETO'!N565),'01. APC &amp; OPROC ETO'!N565*(1+VLOOKUP(LEFT($B565,2),'00. Adjustment factors'!$B$9:$M$51,N$1,FALSE)),"-")))</f>
        <v>-</v>
      </c>
      <c r="O565" s="688" t="str">
        <f>'01. APC &amp; OPROC ETO'!O565</f>
        <v/>
      </c>
      <c r="P565" s="690" t="str">
        <f>'01. APC &amp; OPROC ETO'!P565</f>
        <v/>
      </c>
      <c r="S565" s="359"/>
      <c r="T565" s="359"/>
    </row>
    <row r="566" spans="2:20" x14ac:dyDescent="0.2">
      <c r="B566" s="687" t="s">
        <v>1266</v>
      </c>
      <c r="C566" s="636" t="s">
        <v>2444</v>
      </c>
      <c r="D566" s="691" t="str">
        <f>IF('01. APC &amp; OPROC Manual Adj'!D566="-","-",
IF(ISNUMBER('01. APC &amp; OPROC Manual Adj'!D566),'01. APC &amp; OPROC Manual Adj'!D566*(1+VLOOKUP(LEFT($B566,2),'00. Adjustment factors'!$B$9:$M$51,D$1,FALSE)),
IF(ISNUMBER('01. APC &amp; OPROC ETO'!D566),'01. APC &amp; OPROC ETO'!D566*(1+VLOOKUP(LEFT($B566,2),'00. Adjustment factors'!$B$9:$M$51,D$1,FALSE)),"-")))</f>
        <v>-</v>
      </c>
      <c r="E566" s="688">
        <f>IF('01. APC &amp; OPROC Manual Adj'!E566="-","-",
IF(ISNUMBER('01. APC &amp; OPROC Manual Adj'!E566),'01. APC &amp; OPROC Manual Adj'!E566*(1+VLOOKUP(LEFT($B566,2),'00. Adjustment factors'!$B$9:$M$51,E$1,FALSE)),
IF(ISNUMBER('01. APC &amp; OPROC ETO'!E566),'01. APC &amp; OPROC ETO'!E566*(1+VLOOKUP(LEFT($B566,2),'00. Adjustment factors'!$B$9:$M$51,E$1,FALSE)),"-")))</f>
        <v>1391.0641429383231</v>
      </c>
      <c r="F566" s="688" t="str">
        <f>IF('01. APC &amp; OPROC Manual Adj'!F566="-","-",
IF(ISNUMBER('01. APC &amp; OPROC Manual Adj'!F566),'01. APC &amp; OPROC Manual Adj'!F566*(1+VLOOKUP(LEFT($B566,2),'00. Adjustment factors'!$B$9:$M$51,F$1,FALSE)),
IF(ISNUMBER('01. APC &amp; OPROC ETO'!F566),'01. APC &amp; OPROC ETO'!F566*(1+VLOOKUP(LEFT($B566,2),'00. Adjustment factors'!$B$9:$M$51,F$1,FALSE)),"-")))</f>
        <v>-</v>
      </c>
      <c r="G566" s="688" t="str">
        <f>IF('01. APC &amp; OPROC Manual Adj'!G566="-","-",
IF(ISNUMBER('01. APC &amp; OPROC Manual Adj'!G566),'01. APC &amp; OPROC Manual Adj'!G566*(1+VLOOKUP(LEFT($B566,2),'00. Adjustment factors'!$B$9:$M$51,G$1,FALSE)),
IF(ISNUMBER('01. APC &amp; OPROC ETO'!G566),'01. APC &amp; OPROC ETO'!G566*(1+VLOOKUP(LEFT($B566,2),'00. Adjustment factors'!$B$9:$M$51,G$1,FALSE)),"-")))</f>
        <v>-</v>
      </c>
      <c r="H566" s="688">
        <f>IF('01. APC &amp; OPROC Manual Adj'!H566&lt;&gt;"",'01. APC &amp; OPROC Manual Adj'!H566,'01. APC &amp; OPROC ETO'!H566)</f>
        <v>6</v>
      </c>
      <c r="I566" s="688">
        <f>IF('01. APC &amp; OPROC Manual Adj'!I566="-","-",
IF(ISNUMBER('01. APC &amp; OPROC Manual Adj'!I566),'01. APC &amp; OPROC Manual Adj'!I566*(1+VLOOKUP(LEFT($B566,2),'00. Adjustment factors'!$B$9:$M$51,I$1,FALSE)),
IF(ISNUMBER('01. APC &amp; OPROC ETO'!I566),'01. APC &amp; OPROC ETO'!I566*(1+VLOOKUP(LEFT($B566,2),'00. Adjustment factors'!$B$9:$M$51,I$1,FALSE)),"-")))</f>
        <v>1391.0641429383231</v>
      </c>
      <c r="J566" s="688">
        <f>IF('01. APC &amp; OPROC Manual Adj'!J566&lt;&gt;"",'01. APC &amp; OPROC Manual Adj'!J566,'01. APC &amp; OPROC ETO'!J566)</f>
        <v>6</v>
      </c>
      <c r="K566" s="688">
        <f>IF('01. APC &amp; OPROC Manual Adj'!K566="-","-",
IF(ISNUMBER('01. APC &amp; OPROC Manual Adj'!K566),'01. APC &amp; OPROC Manual Adj'!K566*(1+VLOOKUP(LEFT($B566,2),'00. Adjustment factors'!$B$9:$M$51,K$1,FALSE)),
IF(ISNUMBER('01. APC &amp; OPROC ETO'!K566),'01. APC &amp; OPROC ETO'!K566*(1+VLOOKUP(LEFT($B566,2),'00. Adjustment factors'!$B$9:$M$51,K$1,FALSE)),"-")))</f>
        <v>209.74247451344917</v>
      </c>
      <c r="L566" s="688" t="str">
        <f>'01. APC &amp; OPROC ETO'!L566</f>
        <v>No</v>
      </c>
      <c r="M566" s="689" t="str">
        <f>'01. APC &amp; OPROC ETO'!M566</f>
        <v>-</v>
      </c>
      <c r="N566" s="688" t="str">
        <f>IF('01. APC &amp; OPROC Manual Adj'!N566="-","-",
IF(ISNUMBER('01. APC &amp; OPROC Manual Adj'!N566),'01. APC &amp; OPROC Manual Adj'!N566*(1+VLOOKUP(LEFT($B566,2),'00. Adjustment factors'!$B$9:$M$51,N$1,FALSE)),
IF(ISNUMBER('01. APC &amp; OPROC ETO'!N566),'01. APC &amp; OPROC ETO'!N566*(1+VLOOKUP(LEFT($B566,2),'00. Adjustment factors'!$B$9:$M$51,N$1,FALSE)),"-")))</f>
        <v>-</v>
      </c>
      <c r="O566" s="688" t="str">
        <f>'01. APC &amp; OPROC ETO'!O566</f>
        <v/>
      </c>
      <c r="P566" s="690" t="str">
        <f>'01. APC &amp; OPROC ETO'!P566</f>
        <v/>
      </c>
      <c r="S566" s="359"/>
      <c r="T566" s="359"/>
    </row>
    <row r="567" spans="2:20" x14ac:dyDescent="0.2">
      <c r="B567" s="687" t="s">
        <v>580</v>
      </c>
      <c r="C567" s="636" t="s">
        <v>579</v>
      </c>
      <c r="D567" s="691" t="str">
        <f>IF('01. APC &amp; OPROC Manual Adj'!D567="-","-",
IF(ISNUMBER('01. APC &amp; OPROC Manual Adj'!D567),'01. APC &amp; OPROC Manual Adj'!D567*(1+VLOOKUP(LEFT($B567,2),'00. Adjustment factors'!$B$9:$M$51,D$1,FALSE)),
IF(ISNUMBER('01. APC &amp; OPROC ETO'!D567),'01. APC &amp; OPROC ETO'!D567*(1+VLOOKUP(LEFT($B567,2),'00. Adjustment factors'!$B$9:$M$51,D$1,FALSE)),"-")))</f>
        <v>-</v>
      </c>
      <c r="E567" s="688">
        <f>IF('01. APC &amp; OPROC Manual Adj'!E567="-","-",
IF(ISNUMBER('01. APC &amp; OPROC Manual Adj'!E567),'01. APC &amp; OPROC Manual Adj'!E567*(1+VLOOKUP(LEFT($B567,2),'00. Adjustment factors'!$B$9:$M$51,E$1,FALSE)),
IF(ISNUMBER('01. APC &amp; OPROC ETO'!E567),'01. APC &amp; OPROC ETO'!E567*(1+VLOOKUP(LEFT($B567,2),'00. Adjustment factors'!$B$9:$M$51,E$1,FALSE)),"-")))</f>
        <v>720.99078565178104</v>
      </c>
      <c r="F567" s="688" t="str">
        <f>IF('01. APC &amp; OPROC Manual Adj'!F567="-","-",
IF(ISNUMBER('01. APC &amp; OPROC Manual Adj'!F567),'01. APC &amp; OPROC Manual Adj'!F567*(1+VLOOKUP(LEFT($B567,2),'00. Adjustment factors'!$B$9:$M$51,F$1,FALSE)),
IF(ISNUMBER('01. APC &amp; OPROC ETO'!F567),'01. APC &amp; OPROC ETO'!F567*(1+VLOOKUP(LEFT($B567,2),'00. Adjustment factors'!$B$9:$M$51,F$1,FALSE)),"-")))</f>
        <v>-</v>
      </c>
      <c r="G567" s="688" t="str">
        <f>IF('01. APC &amp; OPROC Manual Adj'!G567="-","-",
IF(ISNUMBER('01. APC &amp; OPROC Manual Adj'!G567),'01. APC &amp; OPROC Manual Adj'!G567*(1+VLOOKUP(LEFT($B567,2),'00. Adjustment factors'!$B$9:$M$51,G$1,FALSE)),
IF(ISNUMBER('01. APC &amp; OPROC ETO'!G567),'01. APC &amp; OPROC ETO'!G567*(1+VLOOKUP(LEFT($B567,2),'00. Adjustment factors'!$B$9:$M$51,G$1,FALSE)),"-")))</f>
        <v>-</v>
      </c>
      <c r="H567" s="688">
        <f>IF('01. APC &amp; OPROC Manual Adj'!H567&lt;&gt;"",'01. APC &amp; OPROC Manual Adj'!H567,'01. APC &amp; OPROC ETO'!H567)</f>
        <v>5</v>
      </c>
      <c r="I567" s="688">
        <f>IF('01. APC &amp; OPROC Manual Adj'!I567="-","-",
IF(ISNUMBER('01. APC &amp; OPROC Manual Adj'!I567),'01. APC &amp; OPROC Manual Adj'!I567*(1+VLOOKUP(LEFT($B567,2),'00. Adjustment factors'!$B$9:$M$51,I$1,FALSE)),
IF(ISNUMBER('01. APC &amp; OPROC ETO'!I567),'01. APC &amp; OPROC ETO'!I567*(1+VLOOKUP(LEFT($B567,2),'00. Adjustment factors'!$B$9:$M$51,I$1,FALSE)),"-")))</f>
        <v>623.22932319052256</v>
      </c>
      <c r="J567" s="688">
        <f>IF('01. APC &amp; OPROC Manual Adj'!J567&lt;&gt;"",'01. APC &amp; OPROC Manual Adj'!J567,'01. APC &amp; OPROC ETO'!J567)</f>
        <v>5</v>
      </c>
      <c r="K567" s="688">
        <f>IF('01. APC &amp; OPROC Manual Adj'!K567="-","-",
IF(ISNUMBER('01. APC &amp; OPROC Manual Adj'!K567),'01. APC &amp; OPROC Manual Adj'!K567*(1+VLOOKUP(LEFT($B567,2),'00. Adjustment factors'!$B$9:$M$51,K$1,FALSE)),
IF(ISNUMBER('01. APC &amp; OPROC ETO'!K567),'01. APC &amp; OPROC ETO'!K567*(1+VLOOKUP(LEFT($B567,2),'00. Adjustment factors'!$B$9:$M$51,K$1,FALSE)),"-")))</f>
        <v>209.74247451344917</v>
      </c>
      <c r="L567" s="688" t="str">
        <f>'01. APC &amp; OPROC ETO'!L567</f>
        <v>No</v>
      </c>
      <c r="M567" s="689" t="str">
        <f>'01. APC &amp; OPROC ETO'!M567</f>
        <v>-</v>
      </c>
      <c r="N567" s="688" t="str">
        <f>IF('01. APC &amp; OPROC Manual Adj'!N567="-","-",
IF(ISNUMBER('01. APC &amp; OPROC Manual Adj'!N567),'01. APC &amp; OPROC Manual Adj'!N567*(1+VLOOKUP(LEFT($B567,2),'00. Adjustment factors'!$B$9:$M$51,N$1,FALSE)),
IF(ISNUMBER('01. APC &amp; OPROC ETO'!N567),'01. APC &amp; OPROC ETO'!N567*(1+VLOOKUP(LEFT($B567,2),'00. Adjustment factors'!$B$9:$M$51,N$1,FALSE)),"-")))</f>
        <v>-</v>
      </c>
      <c r="O567" s="688" t="str">
        <f>'01. APC &amp; OPROC ETO'!O567</f>
        <v/>
      </c>
      <c r="P567" s="690" t="str">
        <f>'01. APC &amp; OPROC ETO'!P567</f>
        <v/>
      </c>
      <c r="S567" s="359"/>
      <c r="T567" s="359"/>
    </row>
    <row r="568" spans="2:20" x14ac:dyDescent="0.2">
      <c r="B568" s="687" t="s">
        <v>1267</v>
      </c>
      <c r="C568" s="636" t="s">
        <v>2445</v>
      </c>
      <c r="D568" s="691" t="str">
        <f>IF('01. APC &amp; OPROC Manual Adj'!D568="-","-",
IF(ISNUMBER('01. APC &amp; OPROC Manual Adj'!D568),'01. APC &amp; OPROC Manual Adj'!D568*(1+VLOOKUP(LEFT($B568,2),'00. Adjustment factors'!$B$9:$M$51,D$1,FALSE)),
IF(ISNUMBER('01. APC &amp; OPROC ETO'!D568),'01. APC &amp; OPROC ETO'!D568*(1+VLOOKUP(LEFT($B568,2),'00. Adjustment factors'!$B$9:$M$51,D$1,FALSE)),"-")))</f>
        <v>-</v>
      </c>
      <c r="E568" s="688">
        <f>IF('01. APC &amp; OPROC Manual Adj'!E568="-","-",
IF(ISNUMBER('01. APC &amp; OPROC Manual Adj'!E568),'01. APC &amp; OPROC Manual Adj'!E568*(1+VLOOKUP(LEFT($B568,2),'00. Adjustment factors'!$B$9:$M$51,E$1,FALSE)),
IF(ISNUMBER('01. APC &amp; OPROC ETO'!E568),'01. APC &amp; OPROC ETO'!E568*(1+VLOOKUP(LEFT($B568,2),'00. Adjustment factors'!$B$9:$M$51,E$1,FALSE)),"-")))</f>
        <v>4306.5960911318953</v>
      </c>
      <c r="F568" s="688" t="str">
        <f>IF('01. APC &amp; OPROC Manual Adj'!F568="-","-",
IF(ISNUMBER('01. APC &amp; OPROC Manual Adj'!F568),'01. APC &amp; OPROC Manual Adj'!F568*(1+VLOOKUP(LEFT($B568,2),'00. Adjustment factors'!$B$9:$M$51,F$1,FALSE)),
IF(ISNUMBER('01. APC &amp; OPROC ETO'!F568),'01. APC &amp; OPROC ETO'!F568*(1+VLOOKUP(LEFT($B568,2),'00. Adjustment factors'!$B$9:$M$51,F$1,FALSE)),"-")))</f>
        <v>-</v>
      </c>
      <c r="G568" s="688" t="str">
        <f>IF('01. APC &amp; OPROC Manual Adj'!G568="-","-",
IF(ISNUMBER('01. APC &amp; OPROC Manual Adj'!G568),'01. APC &amp; OPROC Manual Adj'!G568*(1+VLOOKUP(LEFT($B568,2),'00. Adjustment factors'!$B$9:$M$51,G$1,FALSE)),
IF(ISNUMBER('01. APC &amp; OPROC ETO'!G568),'01. APC &amp; OPROC ETO'!G568*(1+VLOOKUP(LEFT($B568,2),'00. Adjustment factors'!$B$9:$M$51,G$1,FALSE)),"-")))</f>
        <v>-</v>
      </c>
      <c r="H568" s="688">
        <f>IF('01. APC &amp; OPROC Manual Adj'!H568&lt;&gt;"",'01. APC &amp; OPROC Manual Adj'!H568,'01. APC &amp; OPROC ETO'!H568)</f>
        <v>43</v>
      </c>
      <c r="I568" s="688">
        <f>IF('01. APC &amp; OPROC Manual Adj'!I568="-","-",
IF(ISNUMBER('01. APC &amp; OPROC Manual Adj'!I568),'01. APC &amp; OPROC Manual Adj'!I568*(1+VLOOKUP(LEFT($B568,2),'00. Adjustment factors'!$B$9:$M$51,I$1,FALSE)),
IF(ISNUMBER('01. APC &amp; OPROC ETO'!I568),'01. APC &amp; OPROC ETO'!I568*(1+VLOOKUP(LEFT($B568,2),'00. Adjustment factors'!$B$9:$M$51,I$1,FALSE)),"-")))</f>
        <v>4306.5960911318953</v>
      </c>
      <c r="J568" s="688">
        <f>IF('01. APC &amp; OPROC Manual Adj'!J568&lt;&gt;"",'01. APC &amp; OPROC Manual Adj'!J568,'01. APC &amp; OPROC ETO'!J568)</f>
        <v>43</v>
      </c>
      <c r="K568" s="688">
        <f>IF('01. APC &amp; OPROC Manual Adj'!K568="-","-",
IF(ISNUMBER('01. APC &amp; OPROC Manual Adj'!K568),'01. APC &amp; OPROC Manual Adj'!K568*(1+VLOOKUP(LEFT($B568,2),'00. Adjustment factors'!$B$9:$M$51,K$1,FALSE)),
IF(ISNUMBER('01. APC &amp; OPROC ETO'!K568),'01. APC &amp; OPROC ETO'!K568*(1+VLOOKUP(LEFT($B568,2),'00. Adjustment factors'!$B$9:$M$51,K$1,FALSE)),"-")))</f>
        <v>209.74247451344917</v>
      </c>
      <c r="L568" s="688" t="str">
        <f>'01. APC &amp; OPROC ETO'!L568</f>
        <v>No</v>
      </c>
      <c r="M568" s="689" t="str">
        <f>'01. APC &amp; OPROC ETO'!M568</f>
        <v>-</v>
      </c>
      <c r="N568" s="688" t="str">
        <f>IF('01. APC &amp; OPROC Manual Adj'!N568="-","-",
IF(ISNUMBER('01. APC &amp; OPROC Manual Adj'!N568),'01. APC &amp; OPROC Manual Adj'!N568*(1+VLOOKUP(LEFT($B568,2),'00. Adjustment factors'!$B$9:$M$51,N$1,FALSE)),
IF(ISNUMBER('01. APC &amp; OPROC ETO'!N568),'01. APC &amp; OPROC ETO'!N568*(1+VLOOKUP(LEFT($B568,2),'00. Adjustment factors'!$B$9:$M$51,N$1,FALSE)),"-")))</f>
        <v>-</v>
      </c>
      <c r="O568" s="688" t="str">
        <f>'01. APC &amp; OPROC ETO'!O568</f>
        <v/>
      </c>
      <c r="P568" s="690" t="str">
        <f>'01. APC &amp; OPROC ETO'!P568</f>
        <v/>
      </c>
      <c r="S568" s="359"/>
      <c r="T568" s="359"/>
    </row>
    <row r="569" spans="2:20" x14ac:dyDescent="0.2">
      <c r="B569" s="687" t="s">
        <v>1268</v>
      </c>
      <c r="C569" s="636" t="s">
        <v>2446</v>
      </c>
      <c r="D569" s="691" t="str">
        <f>IF('01. APC &amp; OPROC Manual Adj'!D569="-","-",
IF(ISNUMBER('01. APC &amp; OPROC Manual Adj'!D569),'01. APC &amp; OPROC Manual Adj'!D569*(1+VLOOKUP(LEFT($B569,2),'00. Adjustment factors'!$B$9:$M$51,D$1,FALSE)),
IF(ISNUMBER('01. APC &amp; OPROC ETO'!D569),'01. APC &amp; OPROC ETO'!D569*(1+VLOOKUP(LEFT($B569,2),'00. Adjustment factors'!$B$9:$M$51,D$1,FALSE)),"-")))</f>
        <v>-</v>
      </c>
      <c r="E569" s="688">
        <f>IF('01. APC &amp; OPROC Manual Adj'!E569="-","-",
IF(ISNUMBER('01. APC &amp; OPROC Manual Adj'!E569),'01. APC &amp; OPROC Manual Adj'!E569*(1+VLOOKUP(LEFT($B569,2),'00. Adjustment factors'!$B$9:$M$51,E$1,FALSE)),
IF(ISNUMBER('01. APC &amp; OPROC ETO'!E569),'01. APC &amp; OPROC ETO'!E569*(1+VLOOKUP(LEFT($B569,2),'00. Adjustment factors'!$B$9:$M$51,E$1,FALSE)),"-")))</f>
        <v>3033.6603820009259</v>
      </c>
      <c r="F569" s="688" t="str">
        <f>IF('01. APC &amp; OPROC Manual Adj'!F569="-","-",
IF(ISNUMBER('01. APC &amp; OPROC Manual Adj'!F569),'01. APC &amp; OPROC Manual Adj'!F569*(1+VLOOKUP(LEFT($B569,2),'00. Adjustment factors'!$B$9:$M$51,F$1,FALSE)),
IF(ISNUMBER('01. APC &amp; OPROC ETO'!F569),'01. APC &amp; OPROC ETO'!F569*(1+VLOOKUP(LEFT($B569,2),'00. Adjustment factors'!$B$9:$M$51,F$1,FALSE)),"-")))</f>
        <v>-</v>
      </c>
      <c r="G569" s="688" t="str">
        <f>IF('01. APC &amp; OPROC Manual Adj'!G569="-","-",
IF(ISNUMBER('01. APC &amp; OPROC Manual Adj'!G569),'01. APC &amp; OPROC Manual Adj'!G569*(1+VLOOKUP(LEFT($B569,2),'00. Adjustment factors'!$B$9:$M$51,G$1,FALSE)),
IF(ISNUMBER('01. APC &amp; OPROC ETO'!G569),'01. APC &amp; OPROC ETO'!G569*(1+VLOOKUP(LEFT($B569,2),'00. Adjustment factors'!$B$9:$M$51,G$1,FALSE)),"-")))</f>
        <v>-</v>
      </c>
      <c r="H569" s="688">
        <f>IF('01. APC &amp; OPROC Manual Adj'!H569&lt;&gt;"",'01. APC &amp; OPROC Manual Adj'!H569,'01. APC &amp; OPROC ETO'!H569)</f>
        <v>11</v>
      </c>
      <c r="I569" s="688">
        <f>IF('01. APC &amp; OPROC Manual Adj'!I569="-","-",
IF(ISNUMBER('01. APC &amp; OPROC Manual Adj'!I569),'01. APC &amp; OPROC Manual Adj'!I569*(1+VLOOKUP(LEFT($B569,2),'00. Adjustment factors'!$B$9:$M$51,I$1,FALSE)),
IF(ISNUMBER('01. APC &amp; OPROC ETO'!I569),'01. APC &amp; OPROC ETO'!I569*(1+VLOOKUP(LEFT($B569,2),'00. Adjustment factors'!$B$9:$M$51,I$1,FALSE)),"-")))</f>
        <v>3033.6603820009259</v>
      </c>
      <c r="J569" s="688">
        <f>IF('01. APC &amp; OPROC Manual Adj'!J569&lt;&gt;"",'01. APC &amp; OPROC Manual Adj'!J569,'01. APC &amp; OPROC ETO'!J569)</f>
        <v>11</v>
      </c>
      <c r="K569" s="688">
        <f>IF('01. APC &amp; OPROC Manual Adj'!K569="-","-",
IF(ISNUMBER('01. APC &amp; OPROC Manual Adj'!K569),'01. APC &amp; OPROC Manual Adj'!K569*(1+VLOOKUP(LEFT($B569,2),'00. Adjustment factors'!$B$9:$M$51,K$1,FALSE)),
IF(ISNUMBER('01. APC &amp; OPROC ETO'!K569),'01. APC &amp; OPROC ETO'!K569*(1+VLOOKUP(LEFT($B569,2),'00. Adjustment factors'!$B$9:$M$51,K$1,FALSE)),"-")))</f>
        <v>209.74247451344917</v>
      </c>
      <c r="L569" s="688" t="str">
        <f>'01. APC &amp; OPROC ETO'!L569</f>
        <v>No</v>
      </c>
      <c r="M569" s="689" t="str">
        <f>'01. APC &amp; OPROC ETO'!M569</f>
        <v>-</v>
      </c>
      <c r="N569" s="688" t="str">
        <f>IF('01. APC &amp; OPROC Manual Adj'!N569="-","-",
IF(ISNUMBER('01. APC &amp; OPROC Manual Adj'!N569),'01. APC &amp; OPROC Manual Adj'!N569*(1+VLOOKUP(LEFT($B569,2),'00. Adjustment factors'!$B$9:$M$51,N$1,FALSE)),
IF(ISNUMBER('01. APC &amp; OPROC ETO'!N569),'01. APC &amp; OPROC ETO'!N569*(1+VLOOKUP(LEFT($B569,2),'00. Adjustment factors'!$B$9:$M$51,N$1,FALSE)),"-")))</f>
        <v>-</v>
      </c>
      <c r="O569" s="688" t="str">
        <f>'01. APC &amp; OPROC ETO'!O569</f>
        <v/>
      </c>
      <c r="P569" s="690" t="str">
        <f>'01. APC &amp; OPROC ETO'!P569</f>
        <v/>
      </c>
      <c r="S569" s="359"/>
      <c r="T569" s="359"/>
    </row>
    <row r="570" spans="2:20" x14ac:dyDescent="0.2">
      <c r="B570" s="687" t="s">
        <v>1269</v>
      </c>
      <c r="C570" s="636" t="s">
        <v>2447</v>
      </c>
      <c r="D570" s="691" t="str">
        <f>IF('01. APC &amp; OPROC Manual Adj'!D570="-","-",
IF(ISNUMBER('01. APC &amp; OPROC Manual Adj'!D570),'01. APC &amp; OPROC Manual Adj'!D570*(1+VLOOKUP(LEFT($B570,2),'00. Adjustment factors'!$B$9:$M$51,D$1,FALSE)),
IF(ISNUMBER('01. APC &amp; OPROC ETO'!D570),'01. APC &amp; OPROC ETO'!D570*(1+VLOOKUP(LEFT($B570,2),'00. Adjustment factors'!$B$9:$M$51,D$1,FALSE)),"-")))</f>
        <v>-</v>
      </c>
      <c r="E570" s="688">
        <f>IF('01. APC &amp; OPROC Manual Adj'!E570="-","-",
IF(ISNUMBER('01. APC &amp; OPROC Manual Adj'!E570),'01. APC &amp; OPROC Manual Adj'!E570*(1+VLOOKUP(LEFT($B570,2),'00. Adjustment factors'!$B$9:$M$51,E$1,FALSE)),
IF(ISNUMBER('01. APC &amp; OPROC ETO'!E570),'01. APC &amp; OPROC ETO'!E570*(1+VLOOKUP(LEFT($B570,2),'00. Adjustment factors'!$B$9:$M$51,E$1,FALSE)),"-")))</f>
        <v>2947.1007537800201</v>
      </c>
      <c r="F570" s="688" t="str">
        <f>IF('01. APC &amp; OPROC Manual Adj'!F570="-","-",
IF(ISNUMBER('01. APC &amp; OPROC Manual Adj'!F570),'01. APC &amp; OPROC Manual Adj'!F570*(1+VLOOKUP(LEFT($B570,2),'00. Adjustment factors'!$B$9:$M$51,F$1,FALSE)),
IF(ISNUMBER('01. APC &amp; OPROC ETO'!F570),'01. APC &amp; OPROC ETO'!F570*(1+VLOOKUP(LEFT($B570,2),'00. Adjustment factors'!$B$9:$M$51,F$1,FALSE)),"-")))</f>
        <v>-</v>
      </c>
      <c r="G570" s="688" t="str">
        <f>IF('01. APC &amp; OPROC Manual Adj'!G570="-","-",
IF(ISNUMBER('01. APC &amp; OPROC Manual Adj'!G570),'01. APC &amp; OPROC Manual Adj'!G570*(1+VLOOKUP(LEFT($B570,2),'00. Adjustment factors'!$B$9:$M$51,G$1,FALSE)),
IF(ISNUMBER('01. APC &amp; OPROC ETO'!G570),'01. APC &amp; OPROC ETO'!G570*(1+VLOOKUP(LEFT($B570,2),'00. Adjustment factors'!$B$9:$M$51,G$1,FALSE)),"-")))</f>
        <v>-</v>
      </c>
      <c r="H570" s="688">
        <f>IF('01. APC &amp; OPROC Manual Adj'!H570&lt;&gt;"",'01. APC &amp; OPROC Manual Adj'!H570,'01. APC &amp; OPROC ETO'!H570)</f>
        <v>18</v>
      </c>
      <c r="I570" s="688">
        <f>IF('01. APC &amp; OPROC Manual Adj'!I570="-","-",
IF(ISNUMBER('01. APC &amp; OPROC Manual Adj'!I570),'01. APC &amp; OPROC Manual Adj'!I570*(1+VLOOKUP(LEFT($B570,2),'00. Adjustment factors'!$B$9:$M$51,I$1,FALSE)),
IF(ISNUMBER('01. APC &amp; OPROC ETO'!I570),'01. APC &amp; OPROC ETO'!I570*(1+VLOOKUP(LEFT($B570,2),'00. Adjustment factors'!$B$9:$M$51,I$1,FALSE)),"-")))</f>
        <v>2947.1007537800201</v>
      </c>
      <c r="J570" s="688">
        <f>IF('01. APC &amp; OPROC Manual Adj'!J570&lt;&gt;"",'01. APC &amp; OPROC Manual Adj'!J570,'01. APC &amp; OPROC ETO'!J570)</f>
        <v>18</v>
      </c>
      <c r="K570" s="688">
        <f>IF('01. APC &amp; OPROC Manual Adj'!K570="-","-",
IF(ISNUMBER('01. APC &amp; OPROC Manual Adj'!K570),'01. APC &amp; OPROC Manual Adj'!K570*(1+VLOOKUP(LEFT($B570,2),'00. Adjustment factors'!$B$9:$M$51,K$1,FALSE)),
IF(ISNUMBER('01. APC &amp; OPROC ETO'!K570),'01. APC &amp; OPROC ETO'!K570*(1+VLOOKUP(LEFT($B570,2),'00. Adjustment factors'!$B$9:$M$51,K$1,FALSE)),"-")))</f>
        <v>209.74247451344917</v>
      </c>
      <c r="L570" s="688" t="str">
        <f>'01. APC &amp; OPROC ETO'!L570</f>
        <v>No</v>
      </c>
      <c r="M570" s="689" t="str">
        <f>'01. APC &amp; OPROC ETO'!M570</f>
        <v>-</v>
      </c>
      <c r="N570" s="688" t="str">
        <f>IF('01. APC &amp; OPROC Manual Adj'!N570="-","-",
IF(ISNUMBER('01. APC &amp; OPROC Manual Adj'!N570),'01. APC &amp; OPROC Manual Adj'!N570*(1+VLOOKUP(LEFT($B570,2),'00. Adjustment factors'!$B$9:$M$51,N$1,FALSE)),
IF(ISNUMBER('01. APC &amp; OPROC ETO'!N570),'01. APC &amp; OPROC ETO'!N570*(1+VLOOKUP(LEFT($B570,2),'00. Adjustment factors'!$B$9:$M$51,N$1,FALSE)),"-")))</f>
        <v>-</v>
      </c>
      <c r="O570" s="688" t="str">
        <f>'01. APC &amp; OPROC ETO'!O570</f>
        <v/>
      </c>
      <c r="P570" s="690" t="str">
        <f>'01. APC &amp; OPROC ETO'!P570</f>
        <v/>
      </c>
      <c r="S570" s="359"/>
      <c r="T570" s="359"/>
    </row>
    <row r="571" spans="2:20" x14ac:dyDescent="0.2">
      <c r="B571" s="687" t="s">
        <v>1270</v>
      </c>
      <c r="C571" s="636" t="s">
        <v>2448</v>
      </c>
      <c r="D571" s="691" t="str">
        <f>IF('01. APC &amp; OPROC Manual Adj'!D571="-","-",
IF(ISNUMBER('01. APC &amp; OPROC Manual Adj'!D571),'01. APC &amp; OPROC Manual Adj'!D571*(1+VLOOKUP(LEFT($B571,2),'00. Adjustment factors'!$B$9:$M$51,D$1,FALSE)),
IF(ISNUMBER('01. APC &amp; OPROC ETO'!D571),'01. APC &amp; OPROC ETO'!D571*(1+VLOOKUP(LEFT($B571,2),'00. Adjustment factors'!$B$9:$M$51,D$1,FALSE)),"-")))</f>
        <v>-</v>
      </c>
      <c r="E571" s="688">
        <f>IF('01. APC &amp; OPROC Manual Adj'!E571="-","-",
IF(ISNUMBER('01. APC &amp; OPROC Manual Adj'!E571),'01. APC &amp; OPROC Manual Adj'!E571*(1+VLOOKUP(LEFT($B571,2),'00. Adjustment factors'!$B$9:$M$51,E$1,FALSE)),
IF(ISNUMBER('01. APC &amp; OPROC ETO'!E571),'01. APC &amp; OPROC ETO'!E571*(1+VLOOKUP(LEFT($B571,2),'00. Adjustment factors'!$B$9:$M$51,E$1,FALSE)),"-")))</f>
        <v>1969.4861291674356</v>
      </c>
      <c r="F571" s="688" t="str">
        <f>IF('01. APC &amp; OPROC Manual Adj'!F571="-","-",
IF(ISNUMBER('01. APC &amp; OPROC Manual Adj'!F571),'01. APC &amp; OPROC Manual Adj'!F571*(1+VLOOKUP(LEFT($B571,2),'00. Adjustment factors'!$B$9:$M$51,F$1,FALSE)),
IF(ISNUMBER('01. APC &amp; OPROC ETO'!F571),'01. APC &amp; OPROC ETO'!F571*(1+VLOOKUP(LEFT($B571,2),'00. Adjustment factors'!$B$9:$M$51,F$1,FALSE)),"-")))</f>
        <v>-</v>
      </c>
      <c r="G571" s="688" t="str">
        <f>IF('01. APC &amp; OPROC Manual Adj'!G571="-","-",
IF(ISNUMBER('01. APC &amp; OPROC Manual Adj'!G571),'01. APC &amp; OPROC Manual Adj'!G571*(1+VLOOKUP(LEFT($B571,2),'00. Adjustment factors'!$B$9:$M$51,G$1,FALSE)),
IF(ISNUMBER('01. APC &amp; OPROC ETO'!G571),'01. APC &amp; OPROC ETO'!G571*(1+VLOOKUP(LEFT($B571,2),'00. Adjustment factors'!$B$9:$M$51,G$1,FALSE)),"-")))</f>
        <v>-</v>
      </c>
      <c r="H571" s="688">
        <f>IF('01. APC &amp; OPROC Manual Adj'!H571&lt;&gt;"",'01. APC &amp; OPROC Manual Adj'!H571,'01. APC &amp; OPROC ETO'!H571)</f>
        <v>11</v>
      </c>
      <c r="I571" s="688">
        <f>IF('01. APC &amp; OPROC Manual Adj'!I571="-","-",
IF(ISNUMBER('01. APC &amp; OPROC Manual Adj'!I571),'01. APC &amp; OPROC Manual Adj'!I571*(1+VLOOKUP(LEFT($B571,2),'00. Adjustment factors'!$B$9:$M$51,I$1,FALSE)),
IF(ISNUMBER('01. APC &amp; OPROC ETO'!I571),'01. APC &amp; OPROC ETO'!I571*(1+VLOOKUP(LEFT($B571,2),'00. Adjustment factors'!$B$9:$M$51,I$1,FALSE)),"-")))</f>
        <v>1969.4861291674356</v>
      </c>
      <c r="J571" s="688">
        <f>IF('01. APC &amp; OPROC Manual Adj'!J571&lt;&gt;"",'01. APC &amp; OPROC Manual Adj'!J571,'01. APC &amp; OPROC ETO'!J571)</f>
        <v>11</v>
      </c>
      <c r="K571" s="688">
        <f>IF('01. APC &amp; OPROC Manual Adj'!K571="-","-",
IF(ISNUMBER('01. APC &amp; OPROC Manual Adj'!K571),'01. APC &amp; OPROC Manual Adj'!K571*(1+VLOOKUP(LEFT($B571,2),'00. Adjustment factors'!$B$9:$M$51,K$1,FALSE)),
IF(ISNUMBER('01. APC &amp; OPROC ETO'!K571),'01. APC &amp; OPROC ETO'!K571*(1+VLOOKUP(LEFT($B571,2),'00. Adjustment factors'!$B$9:$M$51,K$1,FALSE)),"-")))</f>
        <v>209.74247451344917</v>
      </c>
      <c r="L571" s="688" t="str">
        <f>'01. APC &amp; OPROC ETO'!L571</f>
        <v>No</v>
      </c>
      <c r="M571" s="689" t="str">
        <f>'01. APC &amp; OPROC ETO'!M571</f>
        <v>-</v>
      </c>
      <c r="N571" s="688" t="str">
        <f>IF('01. APC &amp; OPROC Manual Adj'!N571="-","-",
IF(ISNUMBER('01. APC &amp; OPROC Manual Adj'!N571),'01. APC &amp; OPROC Manual Adj'!N571*(1+VLOOKUP(LEFT($B571,2),'00. Adjustment factors'!$B$9:$M$51,N$1,FALSE)),
IF(ISNUMBER('01. APC &amp; OPROC ETO'!N571),'01. APC &amp; OPROC ETO'!N571*(1+VLOOKUP(LEFT($B571,2),'00. Adjustment factors'!$B$9:$M$51,N$1,FALSE)),"-")))</f>
        <v>-</v>
      </c>
      <c r="O571" s="688" t="str">
        <f>'01. APC &amp; OPROC ETO'!O571</f>
        <v/>
      </c>
      <c r="P571" s="690" t="str">
        <f>'01. APC &amp; OPROC ETO'!P571</f>
        <v/>
      </c>
      <c r="S571" s="359"/>
      <c r="T571" s="359"/>
    </row>
    <row r="572" spans="2:20" x14ac:dyDescent="0.2">
      <c r="B572" s="687" t="s">
        <v>1271</v>
      </c>
      <c r="C572" s="636" t="s">
        <v>2449</v>
      </c>
      <c r="D572" s="691" t="str">
        <f>IF('01. APC &amp; OPROC Manual Adj'!D572="-","-",
IF(ISNUMBER('01. APC &amp; OPROC Manual Adj'!D572),'01. APC &amp; OPROC Manual Adj'!D572*(1+VLOOKUP(LEFT($B572,2),'00. Adjustment factors'!$B$9:$M$51,D$1,FALSE)),
IF(ISNUMBER('01. APC &amp; OPROC ETO'!D572),'01. APC &amp; OPROC ETO'!D572*(1+VLOOKUP(LEFT($B572,2),'00. Adjustment factors'!$B$9:$M$51,D$1,FALSE)),"-")))</f>
        <v>-</v>
      </c>
      <c r="E572" s="688">
        <f>IF('01. APC &amp; OPROC Manual Adj'!E572="-","-",
IF(ISNUMBER('01. APC &amp; OPROC Manual Adj'!E572),'01. APC &amp; OPROC Manual Adj'!E572*(1+VLOOKUP(LEFT($B572,2),'00. Adjustment factors'!$B$9:$M$51,E$1,FALSE)),
IF(ISNUMBER('01. APC &amp; OPROC ETO'!E572),'01. APC &amp; OPROC ETO'!E572*(1+VLOOKUP(LEFT($B572,2),'00. Adjustment factors'!$B$9:$M$51,E$1,FALSE)),"-")))</f>
        <v>1930.7888836098541</v>
      </c>
      <c r="F572" s="688" t="str">
        <f>IF('01. APC &amp; OPROC Manual Adj'!F572="-","-",
IF(ISNUMBER('01. APC &amp; OPROC Manual Adj'!F572),'01. APC &amp; OPROC Manual Adj'!F572*(1+VLOOKUP(LEFT($B572,2),'00. Adjustment factors'!$B$9:$M$51,F$1,FALSE)),
IF(ISNUMBER('01. APC &amp; OPROC ETO'!F572),'01. APC &amp; OPROC ETO'!F572*(1+VLOOKUP(LEFT($B572,2),'00. Adjustment factors'!$B$9:$M$51,F$1,FALSE)),"-")))</f>
        <v>-</v>
      </c>
      <c r="G572" s="688" t="str">
        <f>IF('01. APC &amp; OPROC Manual Adj'!G572="-","-",
IF(ISNUMBER('01. APC &amp; OPROC Manual Adj'!G572),'01. APC &amp; OPROC Manual Adj'!G572*(1+VLOOKUP(LEFT($B572,2),'00. Adjustment factors'!$B$9:$M$51,G$1,FALSE)),
IF(ISNUMBER('01. APC &amp; OPROC ETO'!G572),'01. APC &amp; OPROC ETO'!G572*(1+VLOOKUP(LEFT($B572,2),'00. Adjustment factors'!$B$9:$M$51,G$1,FALSE)),"-")))</f>
        <v>-</v>
      </c>
      <c r="H572" s="688">
        <f>IF('01. APC &amp; OPROC Manual Adj'!H572&lt;&gt;"",'01. APC &amp; OPROC Manual Adj'!H572,'01. APC &amp; OPROC ETO'!H572)</f>
        <v>10</v>
      </c>
      <c r="I572" s="688">
        <f>IF('01. APC &amp; OPROC Manual Adj'!I572="-","-",
IF(ISNUMBER('01. APC &amp; OPROC Manual Adj'!I572),'01. APC &amp; OPROC Manual Adj'!I572*(1+VLOOKUP(LEFT($B572,2),'00. Adjustment factors'!$B$9:$M$51,I$1,FALSE)),
IF(ISNUMBER('01. APC &amp; OPROC ETO'!I572),'01. APC &amp; OPROC ETO'!I572*(1+VLOOKUP(LEFT($B572,2),'00. Adjustment factors'!$B$9:$M$51,I$1,FALSE)),"-")))</f>
        <v>1930.7888836098541</v>
      </c>
      <c r="J572" s="688">
        <f>IF('01. APC &amp; OPROC Manual Adj'!J572&lt;&gt;"",'01. APC &amp; OPROC Manual Adj'!J572,'01. APC &amp; OPROC ETO'!J572)</f>
        <v>10</v>
      </c>
      <c r="K572" s="688">
        <f>IF('01. APC &amp; OPROC Manual Adj'!K572="-","-",
IF(ISNUMBER('01. APC &amp; OPROC Manual Adj'!K572),'01. APC &amp; OPROC Manual Adj'!K572*(1+VLOOKUP(LEFT($B572,2),'00. Adjustment factors'!$B$9:$M$51,K$1,FALSE)),
IF(ISNUMBER('01. APC &amp; OPROC ETO'!K572),'01. APC &amp; OPROC ETO'!K572*(1+VLOOKUP(LEFT($B572,2),'00. Adjustment factors'!$B$9:$M$51,K$1,FALSE)),"-")))</f>
        <v>209.74247451344917</v>
      </c>
      <c r="L572" s="688" t="str">
        <f>'01. APC &amp; OPROC ETO'!L572</f>
        <v>No</v>
      </c>
      <c r="M572" s="689" t="str">
        <f>'01. APC &amp; OPROC ETO'!M572</f>
        <v>-</v>
      </c>
      <c r="N572" s="688" t="str">
        <f>IF('01. APC &amp; OPROC Manual Adj'!N572="-","-",
IF(ISNUMBER('01. APC &amp; OPROC Manual Adj'!N572),'01. APC &amp; OPROC Manual Adj'!N572*(1+VLOOKUP(LEFT($B572,2),'00. Adjustment factors'!$B$9:$M$51,N$1,FALSE)),
IF(ISNUMBER('01. APC &amp; OPROC ETO'!N572),'01. APC &amp; OPROC ETO'!N572*(1+VLOOKUP(LEFT($B572,2),'00. Adjustment factors'!$B$9:$M$51,N$1,FALSE)),"-")))</f>
        <v>-</v>
      </c>
      <c r="O572" s="688" t="str">
        <f>'01. APC &amp; OPROC ETO'!O572</f>
        <v/>
      </c>
      <c r="P572" s="690" t="str">
        <f>'01. APC &amp; OPROC ETO'!P572</f>
        <v/>
      </c>
      <c r="S572" s="359"/>
      <c r="T572" s="359"/>
    </row>
    <row r="573" spans="2:20" x14ac:dyDescent="0.2">
      <c r="B573" s="687" t="s">
        <v>1272</v>
      </c>
      <c r="C573" s="636" t="s">
        <v>2450</v>
      </c>
      <c r="D573" s="691" t="str">
        <f>IF('01. APC &amp; OPROC Manual Adj'!D573="-","-",
IF(ISNUMBER('01. APC &amp; OPROC Manual Adj'!D573),'01. APC &amp; OPROC Manual Adj'!D573*(1+VLOOKUP(LEFT($B573,2),'00. Adjustment factors'!$B$9:$M$51,D$1,FALSE)),
IF(ISNUMBER('01. APC &amp; OPROC ETO'!D573),'01. APC &amp; OPROC ETO'!D573*(1+VLOOKUP(LEFT($B573,2),'00. Adjustment factors'!$B$9:$M$51,D$1,FALSE)),"-")))</f>
        <v>-</v>
      </c>
      <c r="E573" s="688">
        <f>IF('01. APC &amp; OPROC Manual Adj'!E573="-","-",
IF(ISNUMBER('01. APC &amp; OPROC Manual Adj'!E573),'01. APC &amp; OPROC Manual Adj'!E573*(1+VLOOKUP(LEFT($B573,2),'00. Adjustment factors'!$B$9:$M$51,E$1,FALSE)),
IF(ISNUMBER('01. APC &amp; OPROC ETO'!E573),'01. APC &amp; OPROC ETO'!E573*(1+VLOOKUP(LEFT($B573,2),'00. Adjustment factors'!$B$9:$M$51,E$1,FALSE)),"-")))</f>
        <v>1818.770541206329</v>
      </c>
      <c r="F573" s="688" t="str">
        <f>IF('01. APC &amp; OPROC Manual Adj'!F573="-","-",
IF(ISNUMBER('01. APC &amp; OPROC Manual Adj'!F573),'01. APC &amp; OPROC Manual Adj'!F573*(1+VLOOKUP(LEFT($B573,2),'00. Adjustment factors'!$B$9:$M$51,F$1,FALSE)),
IF(ISNUMBER('01. APC &amp; OPROC ETO'!F573),'01. APC &amp; OPROC ETO'!F573*(1+VLOOKUP(LEFT($B573,2),'00. Adjustment factors'!$B$9:$M$51,F$1,FALSE)),"-")))</f>
        <v>-</v>
      </c>
      <c r="G573" s="688" t="str">
        <f>IF('01. APC &amp; OPROC Manual Adj'!G573="-","-",
IF(ISNUMBER('01. APC &amp; OPROC Manual Adj'!G573),'01. APC &amp; OPROC Manual Adj'!G573*(1+VLOOKUP(LEFT($B573,2),'00. Adjustment factors'!$B$9:$M$51,G$1,FALSE)),
IF(ISNUMBER('01. APC &amp; OPROC ETO'!G573),'01. APC &amp; OPROC ETO'!G573*(1+VLOOKUP(LEFT($B573,2),'00. Adjustment factors'!$B$9:$M$51,G$1,FALSE)),"-")))</f>
        <v>-</v>
      </c>
      <c r="H573" s="688">
        <f>IF('01. APC &amp; OPROC Manual Adj'!H573&lt;&gt;"",'01. APC &amp; OPROC Manual Adj'!H573,'01. APC &amp; OPROC ETO'!H573)</f>
        <v>7</v>
      </c>
      <c r="I573" s="688">
        <f>IF('01. APC &amp; OPROC Manual Adj'!I573="-","-",
IF(ISNUMBER('01. APC &amp; OPROC Manual Adj'!I573),'01. APC &amp; OPROC Manual Adj'!I573*(1+VLOOKUP(LEFT($B573,2),'00. Adjustment factors'!$B$9:$M$51,I$1,FALSE)),
IF(ISNUMBER('01. APC &amp; OPROC ETO'!I573),'01. APC &amp; OPROC ETO'!I573*(1+VLOOKUP(LEFT($B573,2),'00. Adjustment factors'!$B$9:$M$51,I$1,FALSE)),"-")))</f>
        <v>1818.770541206329</v>
      </c>
      <c r="J573" s="688">
        <f>IF('01. APC &amp; OPROC Manual Adj'!J573&lt;&gt;"",'01. APC &amp; OPROC Manual Adj'!J573,'01. APC &amp; OPROC ETO'!J573)</f>
        <v>7</v>
      </c>
      <c r="K573" s="688">
        <f>IF('01. APC &amp; OPROC Manual Adj'!K573="-","-",
IF(ISNUMBER('01. APC &amp; OPROC Manual Adj'!K573),'01. APC &amp; OPROC Manual Adj'!K573*(1+VLOOKUP(LEFT($B573,2),'00. Adjustment factors'!$B$9:$M$51,K$1,FALSE)),
IF(ISNUMBER('01. APC &amp; OPROC ETO'!K573),'01. APC &amp; OPROC ETO'!K573*(1+VLOOKUP(LEFT($B573,2),'00. Adjustment factors'!$B$9:$M$51,K$1,FALSE)),"-")))</f>
        <v>209.74247451344917</v>
      </c>
      <c r="L573" s="688" t="str">
        <f>'01. APC &amp; OPROC ETO'!L573</f>
        <v>No</v>
      </c>
      <c r="M573" s="689" t="str">
        <f>'01. APC &amp; OPROC ETO'!M573</f>
        <v>-</v>
      </c>
      <c r="N573" s="688" t="str">
        <f>IF('01. APC &amp; OPROC Manual Adj'!N573="-","-",
IF(ISNUMBER('01. APC &amp; OPROC Manual Adj'!N573),'01. APC &amp; OPROC Manual Adj'!N573*(1+VLOOKUP(LEFT($B573,2),'00. Adjustment factors'!$B$9:$M$51,N$1,FALSE)),
IF(ISNUMBER('01. APC &amp; OPROC ETO'!N573),'01. APC &amp; OPROC ETO'!N573*(1+VLOOKUP(LEFT($B573,2),'00. Adjustment factors'!$B$9:$M$51,N$1,FALSE)),"-")))</f>
        <v>-</v>
      </c>
      <c r="O573" s="688" t="str">
        <f>'01. APC &amp; OPROC ETO'!O573</f>
        <v/>
      </c>
      <c r="P573" s="690" t="str">
        <f>'01. APC &amp; OPROC ETO'!P573</f>
        <v/>
      </c>
      <c r="S573" s="359"/>
      <c r="T573" s="359"/>
    </row>
    <row r="574" spans="2:20" x14ac:dyDescent="0.2">
      <c r="B574" s="687" t="s">
        <v>578</v>
      </c>
      <c r="C574" s="636" t="s">
        <v>577</v>
      </c>
      <c r="D574" s="691" t="str">
        <f>IF('01. APC &amp; OPROC Manual Adj'!D574="-","-",
IF(ISNUMBER('01. APC &amp; OPROC Manual Adj'!D574),'01. APC &amp; OPROC Manual Adj'!D574*(1+VLOOKUP(LEFT($B574,2),'00. Adjustment factors'!$B$9:$M$51,D$1,FALSE)),
IF(ISNUMBER('01. APC &amp; OPROC ETO'!D574),'01. APC &amp; OPROC ETO'!D574*(1+VLOOKUP(LEFT($B574,2),'00. Adjustment factors'!$B$9:$M$51,D$1,FALSE)),"-")))</f>
        <v>-</v>
      </c>
      <c r="E574" s="688">
        <f>IF('01. APC &amp; OPROC Manual Adj'!E574="-","-",
IF(ISNUMBER('01. APC &amp; OPROC Manual Adj'!E574),'01. APC &amp; OPROC Manual Adj'!E574*(1+VLOOKUP(LEFT($B574,2),'00. Adjustment factors'!$B$9:$M$51,E$1,FALSE)),
IF(ISNUMBER('01. APC &amp; OPROC ETO'!E574),'01. APC &amp; OPROC ETO'!E574*(1+VLOOKUP(LEFT($B574,2),'00. Adjustment factors'!$B$9:$M$51,E$1,FALSE)),"-")))</f>
        <v>672.11005442115174</v>
      </c>
      <c r="F574" s="688" t="str">
        <f>IF('01. APC &amp; OPROC Manual Adj'!F574="-","-",
IF(ISNUMBER('01. APC &amp; OPROC Manual Adj'!F574),'01. APC &amp; OPROC Manual Adj'!F574*(1+VLOOKUP(LEFT($B574,2),'00. Adjustment factors'!$B$9:$M$51,F$1,FALSE)),
IF(ISNUMBER('01. APC &amp; OPROC ETO'!F574),'01. APC &amp; OPROC ETO'!F574*(1+VLOOKUP(LEFT($B574,2),'00. Adjustment factors'!$B$9:$M$51,F$1,FALSE)),"-")))</f>
        <v>-</v>
      </c>
      <c r="G574" s="688" t="str">
        <f>IF('01. APC &amp; OPROC Manual Adj'!G574="-","-",
IF(ISNUMBER('01. APC &amp; OPROC Manual Adj'!G574),'01. APC &amp; OPROC Manual Adj'!G574*(1+VLOOKUP(LEFT($B574,2),'00. Adjustment factors'!$B$9:$M$51,G$1,FALSE)),
IF(ISNUMBER('01. APC &amp; OPROC ETO'!G574),'01. APC &amp; OPROC ETO'!G574*(1+VLOOKUP(LEFT($B574,2),'00. Adjustment factors'!$B$9:$M$51,G$1,FALSE)),"-")))</f>
        <v>-</v>
      </c>
      <c r="H574" s="688">
        <f>IF('01. APC &amp; OPROC Manual Adj'!H574&lt;&gt;"",'01. APC &amp; OPROC Manual Adj'!H574,'01. APC &amp; OPROC ETO'!H574)</f>
        <v>5</v>
      </c>
      <c r="I574" s="688">
        <f>IF('01. APC &amp; OPROC Manual Adj'!I574="-","-",
IF(ISNUMBER('01. APC &amp; OPROC Manual Adj'!I574),'01. APC &amp; OPROC Manual Adj'!I574*(1+VLOOKUP(LEFT($B574,2),'00. Adjustment factors'!$B$9:$M$51,I$1,FALSE)),
IF(ISNUMBER('01. APC &amp; OPROC ETO'!I574),'01. APC &amp; OPROC ETO'!I574*(1+VLOOKUP(LEFT($B574,2),'00. Adjustment factors'!$B$9:$M$51,I$1,FALSE)),"-")))</f>
        <v>557.03666631571218</v>
      </c>
      <c r="J574" s="688">
        <f>IF('01. APC &amp; OPROC Manual Adj'!J574&lt;&gt;"",'01. APC &amp; OPROC Manual Adj'!J574,'01. APC &amp; OPROC ETO'!J574)</f>
        <v>5</v>
      </c>
      <c r="K574" s="688">
        <f>IF('01. APC &amp; OPROC Manual Adj'!K574="-","-",
IF(ISNUMBER('01. APC &amp; OPROC Manual Adj'!K574),'01. APC &amp; OPROC Manual Adj'!K574*(1+VLOOKUP(LEFT($B574,2),'00. Adjustment factors'!$B$9:$M$51,K$1,FALSE)),
IF(ISNUMBER('01. APC &amp; OPROC ETO'!K574),'01. APC &amp; OPROC ETO'!K574*(1+VLOOKUP(LEFT($B574,2),'00. Adjustment factors'!$B$9:$M$51,K$1,FALSE)),"-")))</f>
        <v>209.74247451344917</v>
      </c>
      <c r="L574" s="688" t="str">
        <f>'01. APC &amp; OPROC ETO'!L574</f>
        <v>No</v>
      </c>
      <c r="M574" s="689" t="str">
        <f>'01. APC &amp; OPROC ETO'!M574</f>
        <v>-</v>
      </c>
      <c r="N574" s="688" t="str">
        <f>IF('01. APC &amp; OPROC Manual Adj'!N574="-","-",
IF(ISNUMBER('01. APC &amp; OPROC Manual Adj'!N574),'01. APC &amp; OPROC Manual Adj'!N574*(1+VLOOKUP(LEFT($B574,2),'00. Adjustment factors'!$B$9:$M$51,N$1,FALSE)),
IF(ISNUMBER('01. APC &amp; OPROC ETO'!N574),'01. APC &amp; OPROC ETO'!N574*(1+VLOOKUP(LEFT($B574,2),'00. Adjustment factors'!$B$9:$M$51,N$1,FALSE)),"-")))</f>
        <v>-</v>
      </c>
      <c r="O574" s="688" t="str">
        <f>'01. APC &amp; OPROC ETO'!O574</f>
        <v/>
      </c>
      <c r="P574" s="690" t="str">
        <f>'01. APC &amp; OPROC ETO'!P574</f>
        <v/>
      </c>
      <c r="S574" s="359"/>
      <c r="T574" s="359"/>
    </row>
    <row r="575" spans="2:20" x14ac:dyDescent="0.2">
      <c r="B575" s="687" t="s">
        <v>1273</v>
      </c>
      <c r="C575" s="636" t="s">
        <v>2451</v>
      </c>
      <c r="D575" s="691" t="str">
        <f>IF('01. APC &amp; OPROC Manual Adj'!D575="-","-",
IF(ISNUMBER('01. APC &amp; OPROC Manual Adj'!D575),'01. APC &amp; OPROC Manual Adj'!D575*(1+VLOOKUP(LEFT($B575,2),'00. Adjustment factors'!$B$9:$M$51,D$1,FALSE)),
IF(ISNUMBER('01. APC &amp; OPROC ETO'!D575),'01. APC &amp; OPROC ETO'!D575*(1+VLOOKUP(LEFT($B575,2),'00. Adjustment factors'!$B$9:$M$51,D$1,FALSE)),"-")))</f>
        <v>-</v>
      </c>
      <c r="E575" s="688">
        <f>IF('01. APC &amp; OPROC Manual Adj'!E575="-","-",
IF(ISNUMBER('01. APC &amp; OPROC Manual Adj'!E575),'01. APC &amp; OPROC Manual Adj'!E575*(1+VLOOKUP(LEFT($B575,2),'00. Adjustment factors'!$B$9:$M$51,E$1,FALSE)),
IF(ISNUMBER('01. APC &amp; OPROC ETO'!E575),'01. APC &amp; OPROC ETO'!E575*(1+VLOOKUP(LEFT($B575,2),'00. Adjustment factors'!$B$9:$M$51,E$1,FALSE)),"-")))</f>
        <v>4160.9722460073126</v>
      </c>
      <c r="F575" s="688" t="str">
        <f>IF('01. APC &amp; OPROC Manual Adj'!F575="-","-",
IF(ISNUMBER('01. APC &amp; OPROC Manual Adj'!F575),'01. APC &amp; OPROC Manual Adj'!F575*(1+VLOOKUP(LEFT($B575,2),'00. Adjustment factors'!$B$9:$M$51,F$1,FALSE)),
IF(ISNUMBER('01. APC &amp; OPROC ETO'!F575),'01. APC &amp; OPROC ETO'!F575*(1+VLOOKUP(LEFT($B575,2),'00. Adjustment factors'!$B$9:$M$51,F$1,FALSE)),"-")))</f>
        <v>-</v>
      </c>
      <c r="G575" s="688" t="str">
        <f>IF('01. APC &amp; OPROC Manual Adj'!G575="-","-",
IF(ISNUMBER('01. APC &amp; OPROC Manual Adj'!G575),'01. APC &amp; OPROC Manual Adj'!G575*(1+VLOOKUP(LEFT($B575,2),'00. Adjustment factors'!$B$9:$M$51,G$1,FALSE)),
IF(ISNUMBER('01. APC &amp; OPROC ETO'!G575),'01. APC &amp; OPROC ETO'!G575*(1+VLOOKUP(LEFT($B575,2),'00. Adjustment factors'!$B$9:$M$51,G$1,FALSE)),"-")))</f>
        <v>-</v>
      </c>
      <c r="H575" s="688">
        <f>IF('01. APC &amp; OPROC Manual Adj'!H575&lt;&gt;"",'01. APC &amp; OPROC Manual Adj'!H575,'01. APC &amp; OPROC ETO'!H575)</f>
        <v>5</v>
      </c>
      <c r="I575" s="688">
        <f>IF('01. APC &amp; OPROC Manual Adj'!I575="-","-",
IF(ISNUMBER('01. APC &amp; OPROC Manual Adj'!I575),'01. APC &amp; OPROC Manual Adj'!I575*(1+VLOOKUP(LEFT($B575,2),'00. Adjustment factors'!$B$9:$M$51,I$1,FALSE)),
IF(ISNUMBER('01. APC &amp; OPROC ETO'!I575),'01. APC &amp; OPROC ETO'!I575*(1+VLOOKUP(LEFT($B575,2),'00. Adjustment factors'!$B$9:$M$51,I$1,FALSE)),"-")))</f>
        <v>4160.9722460073126</v>
      </c>
      <c r="J575" s="688">
        <f>IF('01. APC &amp; OPROC Manual Adj'!J575&lt;&gt;"",'01. APC &amp; OPROC Manual Adj'!J575,'01. APC &amp; OPROC ETO'!J575)</f>
        <v>5</v>
      </c>
      <c r="K575" s="688">
        <f>IF('01. APC &amp; OPROC Manual Adj'!K575="-","-",
IF(ISNUMBER('01. APC &amp; OPROC Manual Adj'!K575),'01. APC &amp; OPROC Manual Adj'!K575*(1+VLOOKUP(LEFT($B575,2),'00. Adjustment factors'!$B$9:$M$51,K$1,FALSE)),
IF(ISNUMBER('01. APC &amp; OPROC ETO'!K575),'01. APC &amp; OPROC ETO'!K575*(1+VLOOKUP(LEFT($B575,2),'00. Adjustment factors'!$B$9:$M$51,K$1,FALSE)),"-")))</f>
        <v>209.74247451344917</v>
      </c>
      <c r="L575" s="688" t="str">
        <f>'01. APC &amp; OPROC ETO'!L575</f>
        <v>No</v>
      </c>
      <c r="M575" s="689" t="str">
        <f>'01. APC &amp; OPROC ETO'!M575</f>
        <v>-</v>
      </c>
      <c r="N575" s="688" t="str">
        <f>IF('01. APC &amp; OPROC Manual Adj'!N575="-","-",
IF(ISNUMBER('01. APC &amp; OPROC Manual Adj'!N575),'01. APC &amp; OPROC Manual Adj'!N575*(1+VLOOKUP(LEFT($B575,2),'00. Adjustment factors'!$B$9:$M$51,N$1,FALSE)),
IF(ISNUMBER('01. APC &amp; OPROC ETO'!N575),'01. APC &amp; OPROC ETO'!N575*(1+VLOOKUP(LEFT($B575,2),'00. Adjustment factors'!$B$9:$M$51,N$1,FALSE)),"-")))</f>
        <v>-</v>
      </c>
      <c r="O575" s="688" t="str">
        <f>'01. APC &amp; OPROC ETO'!O575</f>
        <v/>
      </c>
      <c r="P575" s="690" t="str">
        <f>'01. APC &amp; OPROC ETO'!P575</f>
        <v/>
      </c>
      <c r="S575" s="359"/>
      <c r="T575" s="359"/>
    </row>
    <row r="576" spans="2:20" x14ac:dyDescent="0.2">
      <c r="B576" s="687" t="s">
        <v>1274</v>
      </c>
      <c r="C576" s="636" t="s">
        <v>2452</v>
      </c>
      <c r="D576" s="691" t="str">
        <f>IF('01. APC &amp; OPROC Manual Adj'!D576="-","-",
IF(ISNUMBER('01. APC &amp; OPROC Manual Adj'!D576),'01. APC &amp; OPROC Manual Adj'!D576*(1+VLOOKUP(LEFT($B576,2),'00. Adjustment factors'!$B$9:$M$51,D$1,FALSE)),
IF(ISNUMBER('01. APC &amp; OPROC ETO'!D576),'01. APC &amp; OPROC ETO'!D576*(1+VLOOKUP(LEFT($B576,2),'00. Adjustment factors'!$B$9:$M$51,D$1,FALSE)),"-")))</f>
        <v>-</v>
      </c>
      <c r="E576" s="688">
        <f>IF('01. APC &amp; OPROC Manual Adj'!E576="-","-",
IF(ISNUMBER('01. APC &amp; OPROC Manual Adj'!E576),'01. APC &amp; OPROC Manual Adj'!E576*(1+VLOOKUP(LEFT($B576,2),'00. Adjustment factors'!$B$9:$M$51,E$1,FALSE)),
IF(ISNUMBER('01. APC &amp; OPROC ETO'!E576),'01. APC &amp; OPROC ETO'!E576*(1+VLOOKUP(LEFT($B576,2),'00. Adjustment factors'!$B$9:$M$51,E$1,FALSE)),"-")))</f>
        <v>3333.0548607885298</v>
      </c>
      <c r="F576" s="688" t="str">
        <f>IF('01. APC &amp; OPROC Manual Adj'!F576="-","-",
IF(ISNUMBER('01. APC &amp; OPROC Manual Adj'!F576),'01. APC &amp; OPROC Manual Adj'!F576*(1+VLOOKUP(LEFT($B576,2),'00. Adjustment factors'!$B$9:$M$51,F$1,FALSE)),
IF(ISNUMBER('01. APC &amp; OPROC ETO'!F576),'01. APC &amp; OPROC ETO'!F576*(1+VLOOKUP(LEFT($B576,2),'00. Adjustment factors'!$B$9:$M$51,F$1,FALSE)),"-")))</f>
        <v>-</v>
      </c>
      <c r="G576" s="688" t="str">
        <f>IF('01. APC &amp; OPROC Manual Adj'!G576="-","-",
IF(ISNUMBER('01. APC &amp; OPROC Manual Adj'!G576),'01. APC &amp; OPROC Manual Adj'!G576*(1+VLOOKUP(LEFT($B576,2),'00. Adjustment factors'!$B$9:$M$51,G$1,FALSE)),
IF(ISNUMBER('01. APC &amp; OPROC ETO'!G576),'01. APC &amp; OPROC ETO'!G576*(1+VLOOKUP(LEFT($B576,2),'00. Adjustment factors'!$B$9:$M$51,G$1,FALSE)),"-")))</f>
        <v>-</v>
      </c>
      <c r="H576" s="688">
        <f>IF('01. APC &amp; OPROC Manual Adj'!H576&lt;&gt;"",'01. APC &amp; OPROC Manual Adj'!H576,'01. APC &amp; OPROC ETO'!H576)</f>
        <v>5</v>
      </c>
      <c r="I576" s="688">
        <f>IF('01. APC &amp; OPROC Manual Adj'!I576="-","-",
IF(ISNUMBER('01. APC &amp; OPROC Manual Adj'!I576),'01. APC &amp; OPROC Manual Adj'!I576*(1+VLOOKUP(LEFT($B576,2),'00. Adjustment factors'!$B$9:$M$51,I$1,FALSE)),
IF(ISNUMBER('01. APC &amp; OPROC ETO'!I576),'01. APC &amp; OPROC ETO'!I576*(1+VLOOKUP(LEFT($B576,2),'00. Adjustment factors'!$B$9:$M$51,I$1,FALSE)),"-")))</f>
        <v>3333.0548607885298</v>
      </c>
      <c r="J576" s="688">
        <f>IF('01. APC &amp; OPROC Manual Adj'!J576&lt;&gt;"",'01. APC &amp; OPROC Manual Adj'!J576,'01. APC &amp; OPROC ETO'!J576)</f>
        <v>5</v>
      </c>
      <c r="K576" s="688">
        <f>IF('01. APC &amp; OPROC Manual Adj'!K576="-","-",
IF(ISNUMBER('01. APC &amp; OPROC Manual Adj'!K576),'01. APC &amp; OPROC Manual Adj'!K576*(1+VLOOKUP(LEFT($B576,2),'00. Adjustment factors'!$B$9:$M$51,K$1,FALSE)),
IF(ISNUMBER('01. APC &amp; OPROC ETO'!K576),'01. APC &amp; OPROC ETO'!K576*(1+VLOOKUP(LEFT($B576,2),'00. Adjustment factors'!$B$9:$M$51,K$1,FALSE)),"-")))</f>
        <v>209.74247451344917</v>
      </c>
      <c r="L576" s="688" t="str">
        <f>'01. APC &amp; OPROC ETO'!L576</f>
        <v>No</v>
      </c>
      <c r="M576" s="689" t="str">
        <f>'01. APC &amp; OPROC ETO'!M576</f>
        <v>-</v>
      </c>
      <c r="N576" s="688" t="str">
        <f>IF('01. APC &amp; OPROC Manual Adj'!N576="-","-",
IF(ISNUMBER('01. APC &amp; OPROC Manual Adj'!N576),'01. APC &amp; OPROC Manual Adj'!N576*(1+VLOOKUP(LEFT($B576,2),'00. Adjustment factors'!$B$9:$M$51,N$1,FALSE)),
IF(ISNUMBER('01. APC &amp; OPROC ETO'!N576),'01. APC &amp; OPROC ETO'!N576*(1+VLOOKUP(LEFT($B576,2),'00. Adjustment factors'!$B$9:$M$51,N$1,FALSE)),"-")))</f>
        <v>-</v>
      </c>
      <c r="O576" s="688" t="str">
        <f>'01. APC &amp; OPROC ETO'!O576</f>
        <v/>
      </c>
      <c r="P576" s="690" t="str">
        <f>'01. APC &amp; OPROC ETO'!P576</f>
        <v/>
      </c>
      <c r="S576" s="359"/>
      <c r="T576" s="359"/>
    </row>
    <row r="577" spans="2:20" x14ac:dyDescent="0.2">
      <c r="B577" s="687" t="s">
        <v>1275</v>
      </c>
      <c r="C577" s="636" t="s">
        <v>2453</v>
      </c>
      <c r="D577" s="691" t="str">
        <f>IF('01. APC &amp; OPROC Manual Adj'!D577="-","-",
IF(ISNUMBER('01. APC &amp; OPROC Manual Adj'!D577),'01. APC &amp; OPROC Manual Adj'!D577*(1+VLOOKUP(LEFT($B577,2),'00. Adjustment factors'!$B$9:$M$51,D$1,FALSE)),
IF(ISNUMBER('01. APC &amp; OPROC ETO'!D577),'01. APC &amp; OPROC ETO'!D577*(1+VLOOKUP(LEFT($B577,2),'00. Adjustment factors'!$B$9:$M$51,D$1,FALSE)),"-")))</f>
        <v>-</v>
      </c>
      <c r="E577" s="688">
        <f>IF('01. APC &amp; OPROC Manual Adj'!E577="-","-",
IF(ISNUMBER('01. APC &amp; OPROC Manual Adj'!E577),'01. APC &amp; OPROC Manual Adj'!E577*(1+VLOOKUP(LEFT($B577,2),'00. Adjustment factors'!$B$9:$M$51,E$1,FALSE)),
IF(ISNUMBER('01. APC &amp; OPROC ETO'!E577),'01. APC &amp; OPROC ETO'!E577*(1+VLOOKUP(LEFT($B577,2),'00. Adjustment factors'!$B$9:$M$51,E$1,FALSE)),"-")))</f>
        <v>2865.6328683956381</v>
      </c>
      <c r="F577" s="688" t="str">
        <f>IF('01. APC &amp; OPROC Manual Adj'!F577="-","-",
IF(ISNUMBER('01. APC &amp; OPROC Manual Adj'!F577),'01. APC &amp; OPROC Manual Adj'!F577*(1+VLOOKUP(LEFT($B577,2),'00. Adjustment factors'!$B$9:$M$51,F$1,FALSE)),
IF(ISNUMBER('01. APC &amp; OPROC ETO'!F577),'01. APC &amp; OPROC ETO'!F577*(1+VLOOKUP(LEFT($B577,2),'00. Adjustment factors'!$B$9:$M$51,F$1,FALSE)),"-")))</f>
        <v>-</v>
      </c>
      <c r="G577" s="688" t="str">
        <f>IF('01. APC &amp; OPROC Manual Adj'!G577="-","-",
IF(ISNUMBER('01. APC &amp; OPROC Manual Adj'!G577),'01. APC &amp; OPROC Manual Adj'!G577*(1+VLOOKUP(LEFT($B577,2),'00. Adjustment factors'!$B$9:$M$51,G$1,FALSE)),
IF(ISNUMBER('01. APC &amp; OPROC ETO'!G577),'01. APC &amp; OPROC ETO'!G577*(1+VLOOKUP(LEFT($B577,2),'00. Adjustment factors'!$B$9:$M$51,G$1,FALSE)),"-")))</f>
        <v>-</v>
      </c>
      <c r="H577" s="688">
        <f>IF('01. APC &amp; OPROC Manual Adj'!H577&lt;&gt;"",'01. APC &amp; OPROC Manual Adj'!H577,'01. APC &amp; OPROC ETO'!H577)</f>
        <v>5</v>
      </c>
      <c r="I577" s="688">
        <f>IF('01. APC &amp; OPROC Manual Adj'!I577="-","-",
IF(ISNUMBER('01. APC &amp; OPROC Manual Adj'!I577),'01. APC &amp; OPROC Manual Adj'!I577*(1+VLOOKUP(LEFT($B577,2),'00. Adjustment factors'!$B$9:$M$51,I$1,FALSE)),
IF(ISNUMBER('01. APC &amp; OPROC ETO'!I577),'01. APC &amp; OPROC ETO'!I577*(1+VLOOKUP(LEFT($B577,2),'00. Adjustment factors'!$B$9:$M$51,I$1,FALSE)),"-")))</f>
        <v>2865.6328683956381</v>
      </c>
      <c r="J577" s="688">
        <f>IF('01. APC &amp; OPROC Manual Adj'!J577&lt;&gt;"",'01. APC &amp; OPROC Manual Adj'!J577,'01. APC &amp; OPROC ETO'!J577)</f>
        <v>5</v>
      </c>
      <c r="K577" s="688">
        <f>IF('01. APC &amp; OPROC Manual Adj'!K577="-","-",
IF(ISNUMBER('01. APC &amp; OPROC Manual Adj'!K577),'01. APC &amp; OPROC Manual Adj'!K577*(1+VLOOKUP(LEFT($B577,2),'00. Adjustment factors'!$B$9:$M$51,K$1,FALSE)),
IF(ISNUMBER('01. APC &amp; OPROC ETO'!K577),'01. APC &amp; OPROC ETO'!K577*(1+VLOOKUP(LEFT($B577,2),'00. Adjustment factors'!$B$9:$M$51,K$1,FALSE)),"-")))</f>
        <v>209.74247451344917</v>
      </c>
      <c r="L577" s="688" t="str">
        <f>'01. APC &amp; OPROC ETO'!L577</f>
        <v>No</v>
      </c>
      <c r="M577" s="689" t="str">
        <f>'01. APC &amp; OPROC ETO'!M577</f>
        <v>-</v>
      </c>
      <c r="N577" s="688" t="str">
        <f>IF('01. APC &amp; OPROC Manual Adj'!N577="-","-",
IF(ISNUMBER('01. APC &amp; OPROC Manual Adj'!N577),'01. APC &amp; OPROC Manual Adj'!N577*(1+VLOOKUP(LEFT($B577,2),'00. Adjustment factors'!$B$9:$M$51,N$1,FALSE)),
IF(ISNUMBER('01. APC &amp; OPROC ETO'!N577),'01. APC &amp; OPROC ETO'!N577*(1+VLOOKUP(LEFT($B577,2),'00. Adjustment factors'!$B$9:$M$51,N$1,FALSE)),"-")))</f>
        <v>-</v>
      </c>
      <c r="O577" s="688" t="str">
        <f>'01. APC &amp; OPROC ETO'!O577</f>
        <v/>
      </c>
      <c r="P577" s="690" t="str">
        <f>'01. APC &amp; OPROC ETO'!P577</f>
        <v/>
      </c>
      <c r="S577" s="359"/>
      <c r="T577" s="359"/>
    </row>
    <row r="578" spans="2:20" x14ac:dyDescent="0.2">
      <c r="B578" s="687" t="s">
        <v>1276</v>
      </c>
      <c r="C578" s="636" t="s">
        <v>2454</v>
      </c>
      <c r="D578" s="691" t="str">
        <f>IF('01. APC &amp; OPROC Manual Adj'!D578="-","-",
IF(ISNUMBER('01. APC &amp; OPROC Manual Adj'!D578),'01. APC &amp; OPROC Manual Adj'!D578*(1+VLOOKUP(LEFT($B578,2),'00. Adjustment factors'!$B$9:$M$51,D$1,FALSE)),
IF(ISNUMBER('01. APC &amp; OPROC ETO'!D578),'01. APC &amp; OPROC ETO'!D578*(1+VLOOKUP(LEFT($B578,2),'00. Adjustment factors'!$B$9:$M$51,D$1,FALSE)),"-")))</f>
        <v>-</v>
      </c>
      <c r="E578" s="688">
        <f>IF('01. APC &amp; OPROC Manual Adj'!E578="-","-",
IF(ISNUMBER('01. APC &amp; OPROC Manual Adj'!E578),'01. APC &amp; OPROC Manual Adj'!E578*(1+VLOOKUP(LEFT($B578,2),'00. Adjustment factors'!$B$9:$M$51,E$1,FALSE)),
IF(ISNUMBER('01. APC &amp; OPROC ETO'!E578),'01. APC &amp; OPROC ETO'!E578*(1+VLOOKUP(LEFT($B578,2),'00. Adjustment factors'!$B$9:$M$51,E$1,FALSE)),"-")))</f>
        <v>1330.9815774673414</v>
      </c>
      <c r="F578" s="688" t="str">
        <f>IF('01. APC &amp; OPROC Manual Adj'!F578="-","-",
IF(ISNUMBER('01. APC &amp; OPROC Manual Adj'!F578),'01. APC &amp; OPROC Manual Adj'!F578*(1+VLOOKUP(LEFT($B578,2),'00. Adjustment factors'!$B$9:$M$51,F$1,FALSE)),
IF(ISNUMBER('01. APC &amp; OPROC ETO'!F578),'01. APC &amp; OPROC ETO'!F578*(1+VLOOKUP(LEFT($B578,2),'00. Adjustment factors'!$B$9:$M$51,F$1,FALSE)),"-")))</f>
        <v>-</v>
      </c>
      <c r="G578" s="688" t="str">
        <f>IF('01. APC &amp; OPROC Manual Adj'!G578="-","-",
IF(ISNUMBER('01. APC &amp; OPROC Manual Adj'!G578),'01. APC &amp; OPROC Manual Adj'!G578*(1+VLOOKUP(LEFT($B578,2),'00. Adjustment factors'!$B$9:$M$51,G$1,FALSE)),
IF(ISNUMBER('01. APC &amp; OPROC ETO'!G578),'01. APC &amp; OPROC ETO'!G578*(1+VLOOKUP(LEFT($B578,2),'00. Adjustment factors'!$B$9:$M$51,G$1,FALSE)),"-")))</f>
        <v>-</v>
      </c>
      <c r="H578" s="688">
        <f>IF('01. APC &amp; OPROC Manual Adj'!H578&lt;&gt;"",'01. APC &amp; OPROC Manual Adj'!H578,'01. APC &amp; OPROC ETO'!H578)</f>
        <v>5</v>
      </c>
      <c r="I578" s="688">
        <f>IF('01. APC &amp; OPROC Manual Adj'!I578="-","-",
IF(ISNUMBER('01. APC &amp; OPROC Manual Adj'!I578),'01. APC &amp; OPROC Manual Adj'!I578*(1+VLOOKUP(LEFT($B578,2),'00. Adjustment factors'!$B$9:$M$51,I$1,FALSE)),
IF(ISNUMBER('01. APC &amp; OPROC ETO'!I578),'01. APC &amp; OPROC ETO'!I578*(1+VLOOKUP(LEFT($B578,2),'00. Adjustment factors'!$B$9:$M$51,I$1,FALSE)),"-")))</f>
        <v>1330.9815774673414</v>
      </c>
      <c r="J578" s="688">
        <f>IF('01. APC &amp; OPROC Manual Adj'!J578&lt;&gt;"",'01. APC &amp; OPROC Manual Adj'!J578,'01. APC &amp; OPROC ETO'!J578)</f>
        <v>5</v>
      </c>
      <c r="K578" s="688">
        <f>IF('01. APC &amp; OPROC Manual Adj'!K578="-","-",
IF(ISNUMBER('01. APC &amp; OPROC Manual Adj'!K578),'01. APC &amp; OPROC Manual Adj'!K578*(1+VLOOKUP(LEFT($B578,2),'00. Adjustment factors'!$B$9:$M$51,K$1,FALSE)),
IF(ISNUMBER('01. APC &amp; OPROC ETO'!K578),'01. APC &amp; OPROC ETO'!K578*(1+VLOOKUP(LEFT($B578,2),'00. Adjustment factors'!$B$9:$M$51,K$1,FALSE)),"-")))</f>
        <v>209.74247451344917</v>
      </c>
      <c r="L578" s="688" t="str">
        <f>'01. APC &amp; OPROC ETO'!L578</f>
        <v>No</v>
      </c>
      <c r="M578" s="689" t="str">
        <f>'01. APC &amp; OPROC ETO'!M578</f>
        <v>-</v>
      </c>
      <c r="N578" s="688" t="str">
        <f>IF('01. APC &amp; OPROC Manual Adj'!N578="-","-",
IF(ISNUMBER('01. APC &amp; OPROC Manual Adj'!N578),'01. APC &amp; OPROC Manual Adj'!N578*(1+VLOOKUP(LEFT($B578,2),'00. Adjustment factors'!$B$9:$M$51,N$1,FALSE)),
IF(ISNUMBER('01. APC &amp; OPROC ETO'!N578),'01. APC &amp; OPROC ETO'!N578*(1+VLOOKUP(LEFT($B578,2),'00. Adjustment factors'!$B$9:$M$51,N$1,FALSE)),"-")))</f>
        <v>-</v>
      </c>
      <c r="O578" s="688" t="str">
        <f>'01. APC &amp; OPROC ETO'!O578</f>
        <v/>
      </c>
      <c r="P578" s="690" t="str">
        <f>'01. APC &amp; OPROC ETO'!P578</f>
        <v/>
      </c>
      <c r="S578" s="359"/>
      <c r="T578" s="359"/>
    </row>
    <row r="579" spans="2:20" x14ac:dyDescent="0.2">
      <c r="B579" s="687" t="s">
        <v>1277</v>
      </c>
      <c r="C579" s="636" t="s">
        <v>2455</v>
      </c>
      <c r="D579" s="691" t="str">
        <f>IF('01. APC &amp; OPROC Manual Adj'!D579="-","-",
IF(ISNUMBER('01. APC &amp; OPROC Manual Adj'!D579),'01. APC &amp; OPROC Manual Adj'!D579*(1+VLOOKUP(LEFT($B579,2),'00. Adjustment factors'!$B$9:$M$51,D$1,FALSE)),
IF(ISNUMBER('01. APC &amp; OPROC ETO'!D579),'01. APC &amp; OPROC ETO'!D579*(1+VLOOKUP(LEFT($B579,2),'00. Adjustment factors'!$B$9:$M$51,D$1,FALSE)),"-")))</f>
        <v>-</v>
      </c>
      <c r="E579" s="688">
        <f>IF('01. APC &amp; OPROC Manual Adj'!E579="-","-",
IF(ISNUMBER('01. APC &amp; OPROC Manual Adj'!E579),'01. APC &amp; OPROC Manual Adj'!E579*(1+VLOOKUP(LEFT($B579,2),'00. Adjustment factors'!$B$9:$M$51,E$1,FALSE)),
IF(ISNUMBER('01. APC &amp; OPROC ETO'!E579),'01. APC &amp; OPROC ETO'!E579*(1+VLOOKUP(LEFT($B579,2),'00. Adjustment factors'!$B$9:$M$51,E$1,FALSE)),"-")))</f>
        <v>1321.8164403615986</v>
      </c>
      <c r="F579" s="688" t="str">
        <f>IF('01. APC &amp; OPROC Manual Adj'!F579="-","-",
IF(ISNUMBER('01. APC &amp; OPROC Manual Adj'!F579),'01. APC &amp; OPROC Manual Adj'!F579*(1+VLOOKUP(LEFT($B579,2),'00. Adjustment factors'!$B$9:$M$51,F$1,FALSE)),
IF(ISNUMBER('01. APC &amp; OPROC ETO'!F579),'01. APC &amp; OPROC ETO'!F579*(1+VLOOKUP(LEFT($B579,2),'00. Adjustment factors'!$B$9:$M$51,F$1,FALSE)),"-")))</f>
        <v>-</v>
      </c>
      <c r="G579" s="688" t="str">
        <f>IF('01. APC &amp; OPROC Manual Adj'!G579="-","-",
IF(ISNUMBER('01. APC &amp; OPROC Manual Adj'!G579),'01. APC &amp; OPROC Manual Adj'!G579*(1+VLOOKUP(LEFT($B579,2),'00. Adjustment factors'!$B$9:$M$51,G$1,FALSE)),
IF(ISNUMBER('01. APC &amp; OPROC ETO'!G579),'01. APC &amp; OPROC ETO'!G579*(1+VLOOKUP(LEFT($B579,2),'00. Adjustment factors'!$B$9:$M$51,G$1,FALSE)),"-")))</f>
        <v>-</v>
      </c>
      <c r="H579" s="688">
        <f>IF('01. APC &amp; OPROC Manual Adj'!H579&lt;&gt;"",'01. APC &amp; OPROC Manual Adj'!H579,'01. APC &amp; OPROC ETO'!H579)</f>
        <v>5</v>
      </c>
      <c r="I579" s="688">
        <f>IF('01. APC &amp; OPROC Manual Adj'!I579="-","-",
IF(ISNUMBER('01. APC &amp; OPROC Manual Adj'!I579),'01. APC &amp; OPROC Manual Adj'!I579*(1+VLOOKUP(LEFT($B579,2),'00. Adjustment factors'!$B$9:$M$51,I$1,FALSE)),
IF(ISNUMBER('01. APC &amp; OPROC ETO'!I579),'01. APC &amp; OPROC ETO'!I579*(1+VLOOKUP(LEFT($B579,2),'00. Adjustment factors'!$B$9:$M$51,I$1,FALSE)),"-")))</f>
        <v>1321.8164403615986</v>
      </c>
      <c r="J579" s="688">
        <f>IF('01. APC &amp; OPROC Manual Adj'!J579&lt;&gt;"",'01. APC &amp; OPROC Manual Adj'!J579,'01. APC &amp; OPROC ETO'!J579)</f>
        <v>5</v>
      </c>
      <c r="K579" s="688">
        <f>IF('01. APC &amp; OPROC Manual Adj'!K579="-","-",
IF(ISNUMBER('01. APC &amp; OPROC Manual Adj'!K579),'01. APC &amp; OPROC Manual Adj'!K579*(1+VLOOKUP(LEFT($B579,2),'00. Adjustment factors'!$B$9:$M$51,K$1,FALSE)),
IF(ISNUMBER('01. APC &amp; OPROC ETO'!K579),'01. APC &amp; OPROC ETO'!K579*(1+VLOOKUP(LEFT($B579,2),'00. Adjustment factors'!$B$9:$M$51,K$1,FALSE)),"-")))</f>
        <v>209.74247451344917</v>
      </c>
      <c r="L579" s="688" t="str">
        <f>'01. APC &amp; OPROC ETO'!L579</f>
        <v>No</v>
      </c>
      <c r="M579" s="689" t="str">
        <f>'01. APC &amp; OPROC ETO'!M579</f>
        <v>-</v>
      </c>
      <c r="N579" s="688" t="str">
        <f>IF('01. APC &amp; OPROC Manual Adj'!N579="-","-",
IF(ISNUMBER('01. APC &amp; OPROC Manual Adj'!N579),'01. APC &amp; OPROC Manual Adj'!N579*(1+VLOOKUP(LEFT($B579,2),'00. Adjustment factors'!$B$9:$M$51,N$1,FALSE)),
IF(ISNUMBER('01. APC &amp; OPROC ETO'!N579),'01. APC &amp; OPROC ETO'!N579*(1+VLOOKUP(LEFT($B579,2),'00. Adjustment factors'!$B$9:$M$51,N$1,FALSE)),"-")))</f>
        <v>-</v>
      </c>
      <c r="O579" s="688" t="str">
        <f>'01. APC &amp; OPROC ETO'!O579</f>
        <v/>
      </c>
      <c r="P579" s="690" t="str">
        <f>'01. APC &amp; OPROC ETO'!P579</f>
        <v/>
      </c>
      <c r="S579" s="359"/>
      <c r="T579" s="359"/>
    </row>
    <row r="580" spans="2:20" x14ac:dyDescent="0.2">
      <c r="B580" s="687" t="s">
        <v>1278</v>
      </c>
      <c r="C580" s="636" t="s">
        <v>2456</v>
      </c>
      <c r="D580" s="691" t="str">
        <f>IF('01. APC &amp; OPROC Manual Adj'!D580="-","-",
IF(ISNUMBER('01. APC &amp; OPROC Manual Adj'!D580),'01. APC &amp; OPROC Manual Adj'!D580*(1+VLOOKUP(LEFT($B580,2),'00. Adjustment factors'!$B$9:$M$51,D$1,FALSE)),
IF(ISNUMBER('01. APC &amp; OPROC ETO'!D580),'01. APC &amp; OPROC ETO'!D580*(1+VLOOKUP(LEFT($B580,2),'00. Adjustment factors'!$B$9:$M$51,D$1,FALSE)),"-")))</f>
        <v>-</v>
      </c>
      <c r="E580" s="688">
        <f>IF('01. APC &amp; OPROC Manual Adj'!E580="-","-",
IF(ISNUMBER('01. APC &amp; OPROC Manual Adj'!E580),'01. APC &amp; OPROC Manual Adj'!E580*(1+VLOOKUP(LEFT($B580,2),'00. Adjustment factors'!$B$9:$M$51,E$1,FALSE)),
IF(ISNUMBER('01. APC &amp; OPROC ETO'!E580),'01. APC &amp; OPROC ETO'!E580*(1+VLOOKUP(LEFT($B580,2),'00. Adjustment factors'!$B$9:$M$51,E$1,FALSE)),"-")))</f>
        <v>1030.5687501124328</v>
      </c>
      <c r="F580" s="688" t="str">
        <f>IF('01. APC &amp; OPROC Manual Adj'!F580="-","-",
IF(ISNUMBER('01. APC &amp; OPROC Manual Adj'!F580),'01. APC &amp; OPROC Manual Adj'!F580*(1+VLOOKUP(LEFT($B580,2),'00. Adjustment factors'!$B$9:$M$51,F$1,FALSE)),
IF(ISNUMBER('01. APC &amp; OPROC ETO'!F580),'01. APC &amp; OPROC ETO'!F580*(1+VLOOKUP(LEFT($B580,2),'00. Adjustment factors'!$B$9:$M$51,F$1,FALSE)),"-")))</f>
        <v>-</v>
      </c>
      <c r="G580" s="688" t="str">
        <f>IF('01. APC &amp; OPROC Manual Adj'!G580="-","-",
IF(ISNUMBER('01. APC &amp; OPROC Manual Adj'!G580),'01. APC &amp; OPROC Manual Adj'!G580*(1+VLOOKUP(LEFT($B580,2),'00. Adjustment factors'!$B$9:$M$51,G$1,FALSE)),
IF(ISNUMBER('01. APC &amp; OPROC ETO'!G580),'01. APC &amp; OPROC ETO'!G580*(1+VLOOKUP(LEFT($B580,2),'00. Adjustment factors'!$B$9:$M$51,G$1,FALSE)),"-")))</f>
        <v>-</v>
      </c>
      <c r="H580" s="688">
        <f>IF('01. APC &amp; OPROC Manual Adj'!H580&lt;&gt;"",'01. APC &amp; OPROC Manual Adj'!H580,'01. APC &amp; OPROC ETO'!H580)</f>
        <v>5</v>
      </c>
      <c r="I580" s="688">
        <f>IF('01. APC &amp; OPROC Manual Adj'!I580="-","-",
IF(ISNUMBER('01. APC &amp; OPROC Manual Adj'!I580),'01. APC &amp; OPROC Manual Adj'!I580*(1+VLOOKUP(LEFT($B580,2),'00. Adjustment factors'!$B$9:$M$51,I$1,FALSE)),
IF(ISNUMBER('01. APC &amp; OPROC ETO'!I580),'01. APC &amp; OPROC ETO'!I580*(1+VLOOKUP(LEFT($B580,2),'00. Adjustment factors'!$B$9:$M$51,I$1,FALSE)),"-")))</f>
        <v>1030.5687501124328</v>
      </c>
      <c r="J580" s="688">
        <f>IF('01. APC &amp; OPROC Manual Adj'!J580&lt;&gt;"",'01. APC &amp; OPROC Manual Adj'!J580,'01. APC &amp; OPROC ETO'!J580)</f>
        <v>5</v>
      </c>
      <c r="K580" s="688">
        <f>IF('01. APC &amp; OPROC Manual Adj'!K580="-","-",
IF(ISNUMBER('01. APC &amp; OPROC Manual Adj'!K580),'01. APC &amp; OPROC Manual Adj'!K580*(1+VLOOKUP(LEFT($B580,2),'00. Adjustment factors'!$B$9:$M$51,K$1,FALSE)),
IF(ISNUMBER('01. APC &amp; OPROC ETO'!K580),'01. APC &amp; OPROC ETO'!K580*(1+VLOOKUP(LEFT($B580,2),'00. Adjustment factors'!$B$9:$M$51,K$1,FALSE)),"-")))</f>
        <v>209.74247451344917</v>
      </c>
      <c r="L580" s="688" t="str">
        <f>'01. APC &amp; OPROC ETO'!L580</f>
        <v>No</v>
      </c>
      <c r="M580" s="689" t="str">
        <f>'01. APC &amp; OPROC ETO'!M580</f>
        <v>-</v>
      </c>
      <c r="N580" s="688" t="str">
        <f>IF('01. APC &amp; OPROC Manual Adj'!N580="-","-",
IF(ISNUMBER('01. APC &amp; OPROC Manual Adj'!N580),'01. APC &amp; OPROC Manual Adj'!N580*(1+VLOOKUP(LEFT($B580,2),'00. Adjustment factors'!$B$9:$M$51,N$1,FALSE)),
IF(ISNUMBER('01. APC &amp; OPROC ETO'!N580),'01. APC &amp; OPROC ETO'!N580*(1+VLOOKUP(LEFT($B580,2),'00. Adjustment factors'!$B$9:$M$51,N$1,FALSE)),"-")))</f>
        <v>-</v>
      </c>
      <c r="O580" s="688" t="str">
        <f>'01. APC &amp; OPROC ETO'!O580</f>
        <v/>
      </c>
      <c r="P580" s="690" t="str">
        <f>'01. APC &amp; OPROC ETO'!P580</f>
        <v/>
      </c>
      <c r="S580" s="359"/>
      <c r="T580" s="359"/>
    </row>
    <row r="581" spans="2:20" x14ac:dyDescent="0.2">
      <c r="B581" s="687" t="s">
        <v>1279</v>
      </c>
      <c r="C581" s="636" t="s">
        <v>2457</v>
      </c>
      <c r="D581" s="691" t="str">
        <f>IF('01. APC &amp; OPROC Manual Adj'!D581="-","-",
IF(ISNUMBER('01. APC &amp; OPROC Manual Adj'!D581),'01. APC &amp; OPROC Manual Adj'!D581*(1+VLOOKUP(LEFT($B581,2),'00. Adjustment factors'!$B$9:$M$51,D$1,FALSE)),
IF(ISNUMBER('01. APC &amp; OPROC ETO'!D581),'01. APC &amp; OPROC ETO'!D581*(1+VLOOKUP(LEFT($B581,2),'00. Adjustment factors'!$B$9:$M$51,D$1,FALSE)),"-")))</f>
        <v>-</v>
      </c>
      <c r="E581" s="688">
        <f>IF('01. APC &amp; OPROC Manual Adj'!E581="-","-",
IF(ISNUMBER('01. APC &amp; OPROC Manual Adj'!E581),'01. APC &amp; OPROC Manual Adj'!E581*(1+VLOOKUP(LEFT($B581,2),'00. Adjustment factors'!$B$9:$M$51,E$1,FALSE)),
IF(ISNUMBER('01. APC &amp; OPROC ETO'!E581),'01. APC &amp; OPROC ETO'!E581*(1+VLOOKUP(LEFT($B581,2),'00. Adjustment factors'!$B$9:$M$51,E$1,FALSE)),"-")))</f>
        <v>951.13756186266028</v>
      </c>
      <c r="F581" s="688" t="str">
        <f>IF('01. APC &amp; OPROC Manual Adj'!F581="-","-",
IF(ISNUMBER('01. APC &amp; OPROC Manual Adj'!F581),'01. APC &amp; OPROC Manual Adj'!F581*(1+VLOOKUP(LEFT($B581,2),'00. Adjustment factors'!$B$9:$M$51,F$1,FALSE)),
IF(ISNUMBER('01. APC &amp; OPROC ETO'!F581),'01. APC &amp; OPROC ETO'!F581*(1+VLOOKUP(LEFT($B581,2),'00. Adjustment factors'!$B$9:$M$51,F$1,FALSE)),"-")))</f>
        <v>-</v>
      </c>
      <c r="G581" s="688" t="str">
        <f>IF('01. APC &amp; OPROC Manual Adj'!G581="-","-",
IF(ISNUMBER('01. APC &amp; OPROC Manual Adj'!G581),'01. APC &amp; OPROC Manual Adj'!G581*(1+VLOOKUP(LEFT($B581,2),'00. Adjustment factors'!$B$9:$M$51,G$1,FALSE)),
IF(ISNUMBER('01. APC &amp; OPROC ETO'!G581),'01. APC &amp; OPROC ETO'!G581*(1+VLOOKUP(LEFT($B581,2),'00. Adjustment factors'!$B$9:$M$51,G$1,FALSE)),"-")))</f>
        <v>-</v>
      </c>
      <c r="H581" s="688">
        <f>IF('01. APC &amp; OPROC Manual Adj'!H581&lt;&gt;"",'01. APC &amp; OPROC Manual Adj'!H581,'01. APC &amp; OPROC ETO'!H581)</f>
        <v>5</v>
      </c>
      <c r="I581" s="688">
        <f>IF('01. APC &amp; OPROC Manual Adj'!I581="-","-",
IF(ISNUMBER('01. APC &amp; OPROC Manual Adj'!I581),'01. APC &amp; OPROC Manual Adj'!I581*(1+VLOOKUP(LEFT($B581,2),'00. Adjustment factors'!$B$9:$M$51,I$1,FALSE)),
IF(ISNUMBER('01. APC &amp; OPROC ETO'!I581),'01. APC &amp; OPROC ETO'!I581*(1+VLOOKUP(LEFT($B581,2),'00. Adjustment factors'!$B$9:$M$51,I$1,FALSE)),"-")))</f>
        <v>951.13756186266028</v>
      </c>
      <c r="J581" s="688">
        <f>IF('01. APC &amp; OPROC Manual Adj'!J581&lt;&gt;"",'01. APC &amp; OPROC Manual Adj'!J581,'01. APC &amp; OPROC ETO'!J581)</f>
        <v>5</v>
      </c>
      <c r="K581" s="688">
        <f>IF('01. APC &amp; OPROC Manual Adj'!K581="-","-",
IF(ISNUMBER('01. APC &amp; OPROC Manual Adj'!K581),'01. APC &amp; OPROC Manual Adj'!K581*(1+VLOOKUP(LEFT($B581,2),'00. Adjustment factors'!$B$9:$M$51,K$1,FALSE)),
IF(ISNUMBER('01. APC &amp; OPROC ETO'!K581),'01. APC &amp; OPROC ETO'!K581*(1+VLOOKUP(LEFT($B581,2),'00. Adjustment factors'!$B$9:$M$51,K$1,FALSE)),"-")))</f>
        <v>317.07774351163033</v>
      </c>
      <c r="L581" s="688" t="str">
        <f>'01. APC &amp; OPROC ETO'!L581</f>
        <v>No</v>
      </c>
      <c r="M581" s="689" t="str">
        <f>'01. APC &amp; OPROC ETO'!M581</f>
        <v>-</v>
      </c>
      <c r="N581" s="688" t="str">
        <f>IF('01. APC &amp; OPROC Manual Adj'!N581="-","-",
IF(ISNUMBER('01. APC &amp; OPROC Manual Adj'!N581),'01. APC &amp; OPROC Manual Adj'!N581*(1+VLOOKUP(LEFT($B581,2),'00. Adjustment factors'!$B$9:$M$51,N$1,FALSE)),
IF(ISNUMBER('01. APC &amp; OPROC ETO'!N581),'01. APC &amp; OPROC ETO'!N581*(1+VLOOKUP(LEFT($B581,2),'00. Adjustment factors'!$B$9:$M$51,N$1,FALSE)),"-")))</f>
        <v>-</v>
      </c>
      <c r="O581" s="688" t="str">
        <f>'01. APC &amp; OPROC ETO'!O581</f>
        <v/>
      </c>
      <c r="P581" s="690" t="str">
        <f>'01. APC &amp; OPROC ETO'!P581</f>
        <v/>
      </c>
      <c r="S581" s="359"/>
      <c r="T581" s="359"/>
    </row>
    <row r="582" spans="2:20" x14ac:dyDescent="0.2">
      <c r="B582" s="687" t="s">
        <v>576</v>
      </c>
      <c r="C582" s="636" t="s">
        <v>575</v>
      </c>
      <c r="D582" s="691" t="str">
        <f>IF('01. APC &amp; OPROC Manual Adj'!D582="-","-",
IF(ISNUMBER('01. APC &amp; OPROC Manual Adj'!D582),'01. APC &amp; OPROC Manual Adj'!D582*(1+VLOOKUP(LEFT($B582,2),'00. Adjustment factors'!$B$9:$M$51,D$1,FALSE)),
IF(ISNUMBER('01. APC &amp; OPROC ETO'!D582),'01. APC &amp; OPROC ETO'!D582*(1+VLOOKUP(LEFT($B582,2),'00. Adjustment factors'!$B$9:$M$51,D$1,FALSE)),"-")))</f>
        <v>-</v>
      </c>
      <c r="E582" s="688">
        <f>IF('01. APC &amp; OPROC Manual Adj'!E582="-","-",
IF(ISNUMBER('01. APC &amp; OPROC Manual Adj'!E582),'01. APC &amp; OPROC Manual Adj'!E582*(1+VLOOKUP(LEFT($B582,2),'00. Adjustment factors'!$B$9:$M$51,E$1,FALSE)),
IF(ISNUMBER('01. APC &amp; OPROC ETO'!E582),'01. APC &amp; OPROC ETO'!E582*(1+VLOOKUP(LEFT($B582,2),'00. Adjustment factors'!$B$9:$M$51,E$1,FALSE)),"-")))</f>
        <v>508.15593508508294</v>
      </c>
      <c r="F582" s="688" t="str">
        <f>IF('01. APC &amp; OPROC Manual Adj'!F582="-","-",
IF(ISNUMBER('01. APC &amp; OPROC Manual Adj'!F582),'01. APC &amp; OPROC Manual Adj'!F582*(1+VLOOKUP(LEFT($B582,2),'00. Adjustment factors'!$B$9:$M$51,F$1,FALSE)),
IF(ISNUMBER('01. APC &amp; OPROC ETO'!F582),'01. APC &amp; OPROC ETO'!F582*(1+VLOOKUP(LEFT($B582,2),'00. Adjustment factors'!$B$9:$M$51,F$1,FALSE)),"-")))</f>
        <v>-</v>
      </c>
      <c r="G582" s="688" t="str">
        <f>IF('01. APC &amp; OPROC Manual Adj'!G582="-","-",
IF(ISNUMBER('01. APC &amp; OPROC Manual Adj'!G582),'01. APC &amp; OPROC Manual Adj'!G582*(1+VLOOKUP(LEFT($B582,2),'00. Adjustment factors'!$B$9:$M$51,G$1,FALSE)),
IF(ISNUMBER('01. APC &amp; OPROC ETO'!G582),'01. APC &amp; OPROC ETO'!G582*(1+VLOOKUP(LEFT($B582,2),'00. Adjustment factors'!$B$9:$M$51,G$1,FALSE)),"-")))</f>
        <v>-</v>
      </c>
      <c r="H582" s="688">
        <f>IF('01. APC &amp; OPROC Manual Adj'!H582&lt;&gt;"",'01. APC &amp; OPROC Manual Adj'!H582,'01. APC &amp; OPROC ETO'!H582)</f>
        <v>5</v>
      </c>
      <c r="I582" s="688">
        <f>IF('01. APC &amp; OPROC Manual Adj'!I582="-","-",
IF(ISNUMBER('01. APC &amp; OPROC Manual Adj'!I582),'01. APC &amp; OPROC Manual Adj'!I582*(1+VLOOKUP(LEFT($B582,2),'00. Adjustment factors'!$B$9:$M$51,I$1,FALSE)),
IF(ISNUMBER('01. APC &amp; OPROC ETO'!I582),'01. APC &amp; OPROC ETO'!I582*(1+VLOOKUP(LEFT($B582,2),'00. Adjustment factors'!$B$9:$M$51,I$1,FALSE)),"-")))</f>
        <v>508.15593508508294</v>
      </c>
      <c r="J582" s="688">
        <f>IF('01. APC &amp; OPROC Manual Adj'!J582&lt;&gt;"",'01. APC &amp; OPROC Manual Adj'!J582,'01. APC &amp; OPROC ETO'!J582)</f>
        <v>5</v>
      </c>
      <c r="K582" s="688">
        <f>IF('01. APC &amp; OPROC Manual Adj'!K582="-","-",
IF(ISNUMBER('01. APC &amp; OPROC Manual Adj'!K582),'01. APC &amp; OPROC Manual Adj'!K582*(1+VLOOKUP(LEFT($B582,2),'00. Adjustment factors'!$B$9:$M$51,K$1,FALSE)),
IF(ISNUMBER('01. APC &amp; OPROC ETO'!K582),'01. APC &amp; OPROC ETO'!K582*(1+VLOOKUP(LEFT($B582,2),'00. Adjustment factors'!$B$9:$M$51,K$1,FALSE)),"-")))</f>
        <v>209.74247451344917</v>
      </c>
      <c r="L582" s="688" t="str">
        <f>'01. APC &amp; OPROC ETO'!L582</f>
        <v>No</v>
      </c>
      <c r="M582" s="689" t="str">
        <f>'01. APC &amp; OPROC ETO'!M582</f>
        <v>-</v>
      </c>
      <c r="N582" s="688" t="str">
        <f>IF('01. APC &amp; OPROC Manual Adj'!N582="-","-",
IF(ISNUMBER('01. APC &amp; OPROC Manual Adj'!N582),'01. APC &amp; OPROC Manual Adj'!N582*(1+VLOOKUP(LEFT($B582,2),'00. Adjustment factors'!$B$9:$M$51,N$1,FALSE)),
IF(ISNUMBER('01. APC &amp; OPROC ETO'!N582),'01. APC &amp; OPROC ETO'!N582*(1+VLOOKUP(LEFT($B582,2),'00. Adjustment factors'!$B$9:$M$51,N$1,FALSE)),"-")))</f>
        <v>-</v>
      </c>
      <c r="O582" s="688" t="str">
        <f>'01. APC &amp; OPROC ETO'!O582</f>
        <v/>
      </c>
      <c r="P582" s="690" t="str">
        <f>'01. APC &amp; OPROC ETO'!P582</f>
        <v/>
      </c>
      <c r="S582" s="359"/>
      <c r="T582" s="359"/>
    </row>
    <row r="583" spans="2:20" x14ac:dyDescent="0.2">
      <c r="B583" s="687" t="s">
        <v>1280</v>
      </c>
      <c r="C583" s="636" t="s">
        <v>2458</v>
      </c>
      <c r="D583" s="691" t="str">
        <f>IF('01. APC &amp; OPROC Manual Adj'!D583="-","-",
IF(ISNUMBER('01. APC &amp; OPROC Manual Adj'!D583),'01. APC &amp; OPROC Manual Adj'!D583*(1+VLOOKUP(LEFT($B583,2),'00. Adjustment factors'!$B$9:$M$51,D$1,FALSE)),
IF(ISNUMBER('01. APC &amp; OPROC ETO'!D583),'01. APC &amp; OPROC ETO'!D583*(1+VLOOKUP(LEFT($B583,2),'00. Adjustment factors'!$B$9:$M$51,D$1,FALSE)),"-")))</f>
        <v>-</v>
      </c>
      <c r="E583" s="688">
        <f>IF('01. APC &amp; OPROC Manual Adj'!E583="-","-",
IF(ISNUMBER('01. APC &amp; OPROC Manual Adj'!E583),'01. APC &amp; OPROC Manual Adj'!E583*(1+VLOOKUP(LEFT($B583,2),'00. Adjustment factors'!$B$9:$M$51,E$1,FALSE)),
IF(ISNUMBER('01. APC &amp; OPROC ETO'!E583),'01. APC &amp; OPROC ETO'!E583*(1+VLOOKUP(LEFT($B583,2),'00. Adjustment factors'!$B$9:$M$51,E$1,FALSE)),"-")))</f>
        <v>4257.7153599012663</v>
      </c>
      <c r="F583" s="688" t="str">
        <f>IF('01. APC &amp; OPROC Manual Adj'!F583="-","-",
IF(ISNUMBER('01. APC &amp; OPROC Manual Adj'!F583),'01. APC &amp; OPROC Manual Adj'!F583*(1+VLOOKUP(LEFT($B583,2),'00. Adjustment factors'!$B$9:$M$51,F$1,FALSE)),
IF(ISNUMBER('01. APC &amp; OPROC ETO'!F583),'01. APC &amp; OPROC ETO'!F583*(1+VLOOKUP(LEFT($B583,2),'00. Adjustment factors'!$B$9:$M$51,F$1,FALSE)),"-")))</f>
        <v>-</v>
      </c>
      <c r="G583" s="688" t="str">
        <f>IF('01. APC &amp; OPROC Manual Adj'!G583="-","-",
IF(ISNUMBER('01. APC &amp; OPROC Manual Adj'!G583),'01. APC &amp; OPROC Manual Adj'!G583*(1+VLOOKUP(LEFT($B583,2),'00. Adjustment factors'!$B$9:$M$51,G$1,FALSE)),
IF(ISNUMBER('01. APC &amp; OPROC ETO'!G583),'01. APC &amp; OPROC ETO'!G583*(1+VLOOKUP(LEFT($B583,2),'00. Adjustment factors'!$B$9:$M$51,G$1,FALSE)),"-")))</f>
        <v>-</v>
      </c>
      <c r="H583" s="688">
        <f>IF('01. APC &amp; OPROC Manual Adj'!H583&lt;&gt;"",'01. APC &amp; OPROC Manual Adj'!H583,'01. APC &amp; OPROC ETO'!H583)</f>
        <v>37</v>
      </c>
      <c r="I583" s="688">
        <f>IF('01. APC &amp; OPROC Manual Adj'!I583="-","-",
IF(ISNUMBER('01. APC &amp; OPROC Manual Adj'!I583),'01. APC &amp; OPROC Manual Adj'!I583*(1+VLOOKUP(LEFT($B583,2),'00. Adjustment factors'!$B$9:$M$51,I$1,FALSE)),
IF(ISNUMBER('01. APC &amp; OPROC ETO'!I583),'01. APC &amp; OPROC ETO'!I583*(1+VLOOKUP(LEFT($B583,2),'00. Adjustment factors'!$B$9:$M$51,I$1,FALSE)),"-")))</f>
        <v>4257.7153599012663</v>
      </c>
      <c r="J583" s="688">
        <f>IF('01. APC &amp; OPROC Manual Adj'!J583&lt;&gt;"",'01. APC &amp; OPROC Manual Adj'!J583,'01. APC &amp; OPROC ETO'!J583)</f>
        <v>37</v>
      </c>
      <c r="K583" s="688">
        <f>IF('01. APC &amp; OPROC Manual Adj'!K583="-","-",
IF(ISNUMBER('01. APC &amp; OPROC Manual Adj'!K583),'01. APC &amp; OPROC Manual Adj'!K583*(1+VLOOKUP(LEFT($B583,2),'00. Adjustment factors'!$B$9:$M$51,K$1,FALSE)),
IF(ISNUMBER('01. APC &amp; OPROC ETO'!K583),'01. APC &amp; OPROC ETO'!K583*(1+VLOOKUP(LEFT($B583,2),'00. Adjustment factors'!$B$9:$M$51,K$1,FALSE)),"-")))</f>
        <v>209.74247451344917</v>
      </c>
      <c r="L583" s="688" t="str">
        <f>'01. APC &amp; OPROC ETO'!L583</f>
        <v>No</v>
      </c>
      <c r="M583" s="689" t="str">
        <f>'01. APC &amp; OPROC ETO'!M583</f>
        <v>-</v>
      </c>
      <c r="N583" s="688" t="str">
        <f>IF('01. APC &amp; OPROC Manual Adj'!N583="-","-",
IF(ISNUMBER('01. APC &amp; OPROC Manual Adj'!N583),'01. APC &amp; OPROC Manual Adj'!N583*(1+VLOOKUP(LEFT($B583,2),'00. Adjustment factors'!$B$9:$M$51,N$1,FALSE)),
IF(ISNUMBER('01. APC &amp; OPROC ETO'!N583),'01. APC &amp; OPROC ETO'!N583*(1+VLOOKUP(LEFT($B583,2),'00. Adjustment factors'!$B$9:$M$51,N$1,FALSE)),"-")))</f>
        <v>-</v>
      </c>
      <c r="O583" s="688" t="str">
        <f>'01. APC &amp; OPROC ETO'!O583</f>
        <v/>
      </c>
      <c r="P583" s="690" t="str">
        <f>'01. APC &amp; OPROC ETO'!P583</f>
        <v/>
      </c>
      <c r="S583" s="359"/>
      <c r="T583" s="359"/>
    </row>
    <row r="584" spans="2:20" x14ac:dyDescent="0.2">
      <c r="B584" s="687" t="s">
        <v>1281</v>
      </c>
      <c r="C584" s="636" t="s">
        <v>2459</v>
      </c>
      <c r="D584" s="691" t="str">
        <f>IF('01. APC &amp; OPROC Manual Adj'!D584="-","-",
IF(ISNUMBER('01. APC &amp; OPROC Manual Adj'!D584),'01. APC &amp; OPROC Manual Adj'!D584*(1+VLOOKUP(LEFT($B584,2),'00. Adjustment factors'!$B$9:$M$51,D$1,FALSE)),
IF(ISNUMBER('01. APC &amp; OPROC ETO'!D584),'01. APC &amp; OPROC ETO'!D584*(1+VLOOKUP(LEFT($B584,2),'00. Adjustment factors'!$B$9:$M$51,D$1,FALSE)),"-")))</f>
        <v>-</v>
      </c>
      <c r="E584" s="688">
        <f>IF('01. APC &amp; OPROC Manual Adj'!E584="-","-",
IF(ISNUMBER('01. APC &amp; OPROC Manual Adj'!E584),'01. APC &amp; OPROC Manual Adj'!E584*(1+VLOOKUP(LEFT($B584,2),'00. Adjustment factors'!$B$9:$M$51,E$1,FALSE)),
IF(ISNUMBER('01. APC &amp; OPROC ETO'!E584),'01. APC &amp; OPROC ETO'!E584*(1+VLOOKUP(LEFT($B584,2),'00. Adjustment factors'!$B$9:$M$51,E$1,FALSE)),"-")))</f>
        <v>3356.4768778365396</v>
      </c>
      <c r="F584" s="688" t="str">
        <f>IF('01. APC &amp; OPROC Manual Adj'!F584="-","-",
IF(ISNUMBER('01. APC &amp; OPROC Manual Adj'!F584),'01. APC &amp; OPROC Manual Adj'!F584*(1+VLOOKUP(LEFT($B584,2),'00. Adjustment factors'!$B$9:$M$51,F$1,FALSE)),
IF(ISNUMBER('01. APC &amp; OPROC ETO'!F584),'01. APC &amp; OPROC ETO'!F584*(1+VLOOKUP(LEFT($B584,2),'00. Adjustment factors'!$B$9:$M$51,F$1,FALSE)),"-")))</f>
        <v>-</v>
      </c>
      <c r="G584" s="688" t="str">
        <f>IF('01. APC &amp; OPROC Manual Adj'!G584="-","-",
IF(ISNUMBER('01. APC &amp; OPROC Manual Adj'!G584),'01. APC &amp; OPROC Manual Adj'!G584*(1+VLOOKUP(LEFT($B584,2),'00. Adjustment factors'!$B$9:$M$51,G$1,FALSE)),
IF(ISNUMBER('01. APC &amp; OPROC ETO'!G584),'01. APC &amp; OPROC ETO'!G584*(1+VLOOKUP(LEFT($B584,2),'00. Adjustment factors'!$B$9:$M$51,G$1,FALSE)),"-")))</f>
        <v>-</v>
      </c>
      <c r="H584" s="688">
        <f>IF('01. APC &amp; OPROC Manual Adj'!H584&lt;&gt;"",'01. APC &amp; OPROC Manual Adj'!H584,'01. APC &amp; OPROC ETO'!H584)</f>
        <v>6</v>
      </c>
      <c r="I584" s="688">
        <f>IF('01. APC &amp; OPROC Manual Adj'!I584="-","-",
IF(ISNUMBER('01. APC &amp; OPROC Manual Adj'!I584),'01. APC &amp; OPROC Manual Adj'!I584*(1+VLOOKUP(LEFT($B584,2),'00. Adjustment factors'!$B$9:$M$51,I$1,FALSE)),
IF(ISNUMBER('01. APC &amp; OPROC ETO'!I584),'01. APC &amp; OPROC ETO'!I584*(1+VLOOKUP(LEFT($B584,2),'00. Adjustment factors'!$B$9:$M$51,I$1,FALSE)),"-")))</f>
        <v>3356.4768778365396</v>
      </c>
      <c r="J584" s="688">
        <f>IF('01. APC &amp; OPROC Manual Adj'!J584&lt;&gt;"",'01. APC &amp; OPROC Manual Adj'!J584,'01. APC &amp; OPROC ETO'!J584)</f>
        <v>6</v>
      </c>
      <c r="K584" s="688">
        <f>IF('01. APC &amp; OPROC Manual Adj'!K584="-","-",
IF(ISNUMBER('01. APC &amp; OPROC Manual Adj'!K584),'01. APC &amp; OPROC Manual Adj'!K584*(1+VLOOKUP(LEFT($B584,2),'00. Adjustment factors'!$B$9:$M$51,K$1,FALSE)),
IF(ISNUMBER('01. APC &amp; OPROC ETO'!K584),'01. APC &amp; OPROC ETO'!K584*(1+VLOOKUP(LEFT($B584,2),'00. Adjustment factors'!$B$9:$M$51,K$1,FALSE)),"-")))</f>
        <v>209.74247451344917</v>
      </c>
      <c r="L584" s="688" t="str">
        <f>'01. APC &amp; OPROC ETO'!L584</f>
        <v>No</v>
      </c>
      <c r="M584" s="689" t="str">
        <f>'01. APC &amp; OPROC ETO'!M584</f>
        <v>-</v>
      </c>
      <c r="N584" s="688" t="str">
        <f>IF('01. APC &amp; OPROC Manual Adj'!N584="-","-",
IF(ISNUMBER('01. APC &amp; OPROC Manual Adj'!N584),'01. APC &amp; OPROC Manual Adj'!N584*(1+VLOOKUP(LEFT($B584,2),'00. Adjustment factors'!$B$9:$M$51,N$1,FALSE)),
IF(ISNUMBER('01. APC &amp; OPROC ETO'!N584),'01. APC &amp; OPROC ETO'!N584*(1+VLOOKUP(LEFT($B584,2),'00. Adjustment factors'!$B$9:$M$51,N$1,FALSE)),"-")))</f>
        <v>-</v>
      </c>
      <c r="O584" s="688" t="str">
        <f>'01. APC &amp; OPROC ETO'!O584</f>
        <v/>
      </c>
      <c r="P584" s="690" t="str">
        <f>'01. APC &amp; OPROC ETO'!P584</f>
        <v/>
      </c>
      <c r="S584" s="359"/>
      <c r="T584" s="359"/>
    </row>
    <row r="585" spans="2:20" x14ac:dyDescent="0.2">
      <c r="B585" s="687" t="s">
        <v>1282</v>
      </c>
      <c r="C585" s="636" t="s">
        <v>2460</v>
      </c>
      <c r="D585" s="691" t="str">
        <f>IF('01. APC &amp; OPROC Manual Adj'!D585="-","-",
IF(ISNUMBER('01. APC &amp; OPROC Manual Adj'!D585),'01. APC &amp; OPROC Manual Adj'!D585*(1+VLOOKUP(LEFT($B585,2),'00. Adjustment factors'!$B$9:$M$51,D$1,FALSE)),
IF(ISNUMBER('01. APC &amp; OPROC ETO'!D585),'01. APC &amp; OPROC ETO'!D585*(1+VLOOKUP(LEFT($B585,2),'00. Adjustment factors'!$B$9:$M$51,D$1,FALSE)),"-")))</f>
        <v>-</v>
      </c>
      <c r="E585" s="688">
        <f>IF('01. APC &amp; OPROC Manual Adj'!E585="-","-",
IF(ISNUMBER('01. APC &amp; OPROC Manual Adj'!E585),'01. APC &amp; OPROC Manual Adj'!E585*(1+VLOOKUP(LEFT($B585,2),'00. Adjustment factors'!$B$9:$M$51,E$1,FALSE)),
IF(ISNUMBER('01. APC &amp; OPROC ETO'!E585),'01. APC &amp; OPROC ETO'!E585*(1+VLOOKUP(LEFT($B585,2),'00. Adjustment factors'!$B$9:$M$51,E$1,FALSE)),"-")))</f>
        <v>3103.9264331449554</v>
      </c>
      <c r="F585" s="688" t="str">
        <f>IF('01. APC &amp; OPROC Manual Adj'!F585="-","-",
IF(ISNUMBER('01. APC &amp; OPROC Manual Adj'!F585),'01. APC &amp; OPROC Manual Adj'!F585*(1+VLOOKUP(LEFT($B585,2),'00. Adjustment factors'!$B$9:$M$51,F$1,FALSE)),
IF(ISNUMBER('01. APC &amp; OPROC ETO'!F585),'01. APC &amp; OPROC ETO'!F585*(1+VLOOKUP(LEFT($B585,2),'00. Adjustment factors'!$B$9:$M$51,F$1,FALSE)),"-")))</f>
        <v>-</v>
      </c>
      <c r="G585" s="688" t="str">
        <f>IF('01. APC &amp; OPROC Manual Adj'!G585="-","-",
IF(ISNUMBER('01. APC &amp; OPROC Manual Adj'!G585),'01. APC &amp; OPROC Manual Adj'!G585*(1+VLOOKUP(LEFT($B585,2),'00. Adjustment factors'!$B$9:$M$51,G$1,FALSE)),
IF(ISNUMBER('01. APC &amp; OPROC ETO'!G585),'01. APC &amp; OPROC ETO'!G585*(1+VLOOKUP(LEFT($B585,2),'00. Adjustment factors'!$B$9:$M$51,G$1,FALSE)),"-")))</f>
        <v>-</v>
      </c>
      <c r="H585" s="688">
        <f>IF('01. APC &amp; OPROC Manual Adj'!H585&lt;&gt;"",'01. APC &amp; OPROC Manual Adj'!H585,'01. APC &amp; OPROC ETO'!H585)</f>
        <v>5</v>
      </c>
      <c r="I585" s="688">
        <f>IF('01. APC &amp; OPROC Manual Adj'!I585="-","-",
IF(ISNUMBER('01. APC &amp; OPROC Manual Adj'!I585),'01. APC &amp; OPROC Manual Adj'!I585*(1+VLOOKUP(LEFT($B585,2),'00. Adjustment factors'!$B$9:$M$51,I$1,FALSE)),
IF(ISNUMBER('01. APC &amp; OPROC ETO'!I585),'01. APC &amp; OPROC ETO'!I585*(1+VLOOKUP(LEFT($B585,2),'00. Adjustment factors'!$B$9:$M$51,I$1,FALSE)),"-")))</f>
        <v>3103.9264331449554</v>
      </c>
      <c r="J585" s="688">
        <f>IF('01. APC &amp; OPROC Manual Adj'!J585&lt;&gt;"",'01. APC &amp; OPROC Manual Adj'!J585,'01. APC &amp; OPROC ETO'!J585)</f>
        <v>5</v>
      </c>
      <c r="K585" s="688">
        <f>IF('01. APC &amp; OPROC Manual Adj'!K585="-","-",
IF(ISNUMBER('01. APC &amp; OPROC Manual Adj'!K585),'01. APC &amp; OPROC Manual Adj'!K585*(1+VLOOKUP(LEFT($B585,2),'00. Adjustment factors'!$B$9:$M$51,K$1,FALSE)),
IF(ISNUMBER('01. APC &amp; OPROC ETO'!K585),'01. APC &amp; OPROC ETO'!K585*(1+VLOOKUP(LEFT($B585,2),'00. Adjustment factors'!$B$9:$M$51,K$1,FALSE)),"-")))</f>
        <v>209.74247451344917</v>
      </c>
      <c r="L585" s="688" t="str">
        <f>'01. APC &amp; OPROC ETO'!L585</f>
        <v>No</v>
      </c>
      <c r="M585" s="689" t="str">
        <f>'01. APC &amp; OPROC ETO'!M585</f>
        <v>-</v>
      </c>
      <c r="N585" s="688" t="str">
        <f>IF('01. APC &amp; OPROC Manual Adj'!N585="-","-",
IF(ISNUMBER('01. APC &amp; OPROC Manual Adj'!N585),'01. APC &amp; OPROC Manual Adj'!N585*(1+VLOOKUP(LEFT($B585,2),'00. Adjustment factors'!$B$9:$M$51,N$1,FALSE)),
IF(ISNUMBER('01. APC &amp; OPROC ETO'!N585),'01. APC &amp; OPROC ETO'!N585*(1+VLOOKUP(LEFT($B585,2),'00. Adjustment factors'!$B$9:$M$51,N$1,FALSE)),"-")))</f>
        <v>-</v>
      </c>
      <c r="O585" s="688" t="str">
        <f>'01. APC &amp; OPROC ETO'!O585</f>
        <v/>
      </c>
      <c r="P585" s="690" t="str">
        <f>'01. APC &amp; OPROC ETO'!P585</f>
        <v/>
      </c>
      <c r="S585" s="359"/>
      <c r="T585" s="359"/>
    </row>
    <row r="586" spans="2:20" x14ac:dyDescent="0.2">
      <c r="B586" s="687" t="s">
        <v>1283</v>
      </c>
      <c r="C586" s="636" t="s">
        <v>2461</v>
      </c>
      <c r="D586" s="691" t="str">
        <f>IF('01. APC &amp; OPROC Manual Adj'!D586="-","-",
IF(ISNUMBER('01. APC &amp; OPROC Manual Adj'!D586),'01. APC &amp; OPROC Manual Adj'!D586*(1+VLOOKUP(LEFT($B586,2),'00. Adjustment factors'!$B$9:$M$51,D$1,FALSE)),
IF(ISNUMBER('01. APC &amp; OPROC ETO'!D586),'01. APC &amp; OPROC ETO'!D586*(1+VLOOKUP(LEFT($B586,2),'00. Adjustment factors'!$B$9:$M$51,D$1,FALSE)),"-")))</f>
        <v>-</v>
      </c>
      <c r="E586" s="688">
        <f>IF('01. APC &amp; OPROC Manual Adj'!E586="-","-",
IF(ISNUMBER('01. APC &amp; OPROC Manual Adj'!E586),'01. APC &amp; OPROC Manual Adj'!E586*(1+VLOOKUP(LEFT($B586,2),'00. Adjustment factors'!$B$9:$M$51,E$1,FALSE)),
IF(ISNUMBER('01. APC &amp; OPROC ETO'!E586),'01. APC &amp; OPROC ETO'!E586*(1+VLOOKUP(LEFT($B586,2),'00. Adjustment factors'!$B$9:$M$51,E$1,FALSE)),"-")))</f>
        <v>1838.1191639851197</v>
      </c>
      <c r="F586" s="688" t="str">
        <f>IF('01. APC &amp; OPROC Manual Adj'!F586="-","-",
IF(ISNUMBER('01. APC &amp; OPROC Manual Adj'!F586),'01. APC &amp; OPROC Manual Adj'!F586*(1+VLOOKUP(LEFT($B586,2),'00. Adjustment factors'!$B$9:$M$51,F$1,FALSE)),
IF(ISNUMBER('01. APC &amp; OPROC ETO'!F586),'01. APC &amp; OPROC ETO'!F586*(1+VLOOKUP(LEFT($B586,2),'00. Adjustment factors'!$B$9:$M$51,F$1,FALSE)),"-")))</f>
        <v>-</v>
      </c>
      <c r="G586" s="688" t="str">
        <f>IF('01. APC &amp; OPROC Manual Adj'!G586="-","-",
IF(ISNUMBER('01. APC &amp; OPROC Manual Adj'!G586),'01. APC &amp; OPROC Manual Adj'!G586*(1+VLOOKUP(LEFT($B586,2),'00. Adjustment factors'!$B$9:$M$51,G$1,FALSE)),
IF(ISNUMBER('01. APC &amp; OPROC ETO'!G586),'01. APC &amp; OPROC ETO'!G586*(1+VLOOKUP(LEFT($B586,2),'00. Adjustment factors'!$B$9:$M$51,G$1,FALSE)),"-")))</f>
        <v>-</v>
      </c>
      <c r="H586" s="688">
        <f>IF('01. APC &amp; OPROC Manual Adj'!H586&lt;&gt;"",'01. APC &amp; OPROC Manual Adj'!H586,'01. APC &amp; OPROC ETO'!H586)</f>
        <v>5</v>
      </c>
      <c r="I586" s="688">
        <f>IF('01. APC &amp; OPROC Manual Adj'!I586="-","-",
IF(ISNUMBER('01. APC &amp; OPROC Manual Adj'!I586),'01. APC &amp; OPROC Manual Adj'!I586*(1+VLOOKUP(LEFT($B586,2),'00. Adjustment factors'!$B$9:$M$51,I$1,FALSE)),
IF(ISNUMBER('01. APC &amp; OPROC ETO'!I586),'01. APC &amp; OPROC ETO'!I586*(1+VLOOKUP(LEFT($B586,2),'00. Adjustment factors'!$B$9:$M$51,I$1,FALSE)),"-")))</f>
        <v>1838.1191639851197</v>
      </c>
      <c r="J586" s="688">
        <f>IF('01. APC &amp; OPROC Manual Adj'!J586&lt;&gt;"",'01. APC &amp; OPROC Manual Adj'!J586,'01. APC &amp; OPROC ETO'!J586)</f>
        <v>5</v>
      </c>
      <c r="K586" s="688">
        <f>IF('01. APC &amp; OPROC Manual Adj'!K586="-","-",
IF(ISNUMBER('01. APC &amp; OPROC Manual Adj'!K586),'01. APC &amp; OPROC Manual Adj'!K586*(1+VLOOKUP(LEFT($B586,2),'00. Adjustment factors'!$B$9:$M$51,K$1,FALSE)),
IF(ISNUMBER('01. APC &amp; OPROC ETO'!K586),'01. APC &amp; OPROC ETO'!K586*(1+VLOOKUP(LEFT($B586,2),'00. Adjustment factors'!$B$9:$M$51,K$1,FALSE)),"-")))</f>
        <v>209.74247451344917</v>
      </c>
      <c r="L586" s="688" t="str">
        <f>'01. APC &amp; OPROC ETO'!L586</f>
        <v>No</v>
      </c>
      <c r="M586" s="689" t="str">
        <f>'01. APC &amp; OPROC ETO'!M586</f>
        <v>-</v>
      </c>
      <c r="N586" s="688" t="str">
        <f>IF('01. APC &amp; OPROC Manual Adj'!N586="-","-",
IF(ISNUMBER('01. APC &amp; OPROC Manual Adj'!N586),'01. APC &amp; OPROC Manual Adj'!N586*(1+VLOOKUP(LEFT($B586,2),'00. Adjustment factors'!$B$9:$M$51,N$1,FALSE)),
IF(ISNUMBER('01. APC &amp; OPROC ETO'!N586),'01. APC &amp; OPROC ETO'!N586*(1+VLOOKUP(LEFT($B586,2),'00. Adjustment factors'!$B$9:$M$51,N$1,FALSE)),"-")))</f>
        <v>-</v>
      </c>
      <c r="O586" s="688" t="str">
        <f>'01. APC &amp; OPROC ETO'!O586</f>
        <v/>
      </c>
      <c r="P586" s="690" t="str">
        <f>'01. APC &amp; OPROC ETO'!P586</f>
        <v/>
      </c>
      <c r="S586" s="359"/>
      <c r="T586" s="359"/>
    </row>
    <row r="587" spans="2:20" x14ac:dyDescent="0.2">
      <c r="B587" s="687" t="s">
        <v>574</v>
      </c>
      <c r="C587" s="636" t="s">
        <v>573</v>
      </c>
      <c r="D587" s="691" t="str">
        <f>IF('01. APC &amp; OPROC Manual Adj'!D587="-","-",
IF(ISNUMBER('01. APC &amp; OPROC Manual Adj'!D587),'01. APC &amp; OPROC Manual Adj'!D587*(1+VLOOKUP(LEFT($B587,2),'00. Adjustment factors'!$B$9:$M$51,D$1,FALSE)),
IF(ISNUMBER('01. APC &amp; OPROC ETO'!D587),'01. APC &amp; OPROC ETO'!D587*(1+VLOOKUP(LEFT($B587,2),'00. Adjustment factors'!$B$9:$M$51,D$1,FALSE)),"-")))</f>
        <v>-</v>
      </c>
      <c r="E587" s="688">
        <f>IF('01. APC &amp; OPROC Manual Adj'!E587="-","-",
IF(ISNUMBER('01. APC &amp; OPROC Manual Adj'!E587),'01. APC &amp; OPROC Manual Adj'!E587*(1+VLOOKUP(LEFT($B587,2),'00. Adjustment factors'!$B$9:$M$51,E$1,FALSE)),
IF(ISNUMBER('01. APC &amp; OPROC ETO'!E587),'01. APC &amp; OPROC ETO'!E587*(1+VLOOKUP(LEFT($B587,2),'00. Adjustment factors'!$B$9:$M$51,E$1,FALSE)),"-")))</f>
        <v>535.6513464023119</v>
      </c>
      <c r="F587" s="688" t="str">
        <f>IF('01. APC &amp; OPROC Manual Adj'!F587="-","-",
IF(ISNUMBER('01. APC &amp; OPROC Manual Adj'!F587),'01. APC &amp; OPROC Manual Adj'!F587*(1+VLOOKUP(LEFT($B587,2),'00. Adjustment factors'!$B$9:$M$51,F$1,FALSE)),
IF(ISNUMBER('01. APC &amp; OPROC ETO'!F587),'01. APC &amp; OPROC ETO'!F587*(1+VLOOKUP(LEFT($B587,2),'00. Adjustment factors'!$B$9:$M$51,F$1,FALSE)),"-")))</f>
        <v>-</v>
      </c>
      <c r="G587" s="688" t="str">
        <f>IF('01. APC &amp; OPROC Manual Adj'!G587="-","-",
IF(ISNUMBER('01. APC &amp; OPROC Manual Adj'!G587),'01. APC &amp; OPROC Manual Adj'!G587*(1+VLOOKUP(LEFT($B587,2),'00. Adjustment factors'!$B$9:$M$51,G$1,FALSE)),
IF(ISNUMBER('01. APC &amp; OPROC ETO'!G587),'01. APC &amp; OPROC ETO'!G587*(1+VLOOKUP(LEFT($B587,2),'00. Adjustment factors'!$B$9:$M$51,G$1,FALSE)),"-")))</f>
        <v>-</v>
      </c>
      <c r="H587" s="688">
        <f>IF('01. APC &amp; OPROC Manual Adj'!H587&lt;&gt;"",'01. APC &amp; OPROC Manual Adj'!H587,'01. APC &amp; OPROC ETO'!H587)</f>
        <v>5</v>
      </c>
      <c r="I587" s="688">
        <f>IF('01. APC &amp; OPROC Manual Adj'!I587="-","-",
IF(ISNUMBER('01. APC &amp; OPROC Manual Adj'!I587),'01. APC &amp; OPROC Manual Adj'!I587*(1+VLOOKUP(LEFT($B587,2),'00. Adjustment factors'!$B$9:$M$51,I$1,FALSE)),
IF(ISNUMBER('01. APC &amp; OPROC ETO'!I587),'01. APC &amp; OPROC ETO'!I587*(1+VLOOKUP(LEFT($B587,2),'00. Adjustment factors'!$B$9:$M$51,I$1,FALSE)),"-")))</f>
        <v>511.21098078699725</v>
      </c>
      <c r="J587" s="688">
        <f>IF('01. APC &amp; OPROC Manual Adj'!J587&lt;&gt;"",'01. APC &amp; OPROC Manual Adj'!J587,'01. APC &amp; OPROC ETO'!J587)</f>
        <v>5</v>
      </c>
      <c r="K587" s="688">
        <f>IF('01. APC &amp; OPROC Manual Adj'!K587="-","-",
IF(ISNUMBER('01. APC &amp; OPROC Manual Adj'!K587),'01. APC &amp; OPROC Manual Adj'!K587*(1+VLOOKUP(LEFT($B587,2),'00. Adjustment factors'!$B$9:$M$51,K$1,FALSE)),
IF(ISNUMBER('01. APC &amp; OPROC ETO'!K587),'01. APC &amp; OPROC ETO'!K587*(1+VLOOKUP(LEFT($B587,2),'00. Adjustment factors'!$B$9:$M$51,K$1,FALSE)),"-")))</f>
        <v>209.74247451344917</v>
      </c>
      <c r="L587" s="688" t="str">
        <f>'01. APC &amp; OPROC ETO'!L587</f>
        <v>No</v>
      </c>
      <c r="M587" s="689" t="str">
        <f>'01. APC &amp; OPROC ETO'!M587</f>
        <v>-</v>
      </c>
      <c r="N587" s="688" t="str">
        <f>IF('01. APC &amp; OPROC Manual Adj'!N587="-","-",
IF(ISNUMBER('01. APC &amp; OPROC Manual Adj'!N587),'01. APC &amp; OPROC Manual Adj'!N587*(1+VLOOKUP(LEFT($B587,2),'00. Adjustment factors'!$B$9:$M$51,N$1,FALSE)),
IF(ISNUMBER('01. APC &amp; OPROC ETO'!N587),'01. APC &amp; OPROC ETO'!N587*(1+VLOOKUP(LEFT($B587,2),'00. Adjustment factors'!$B$9:$M$51,N$1,FALSE)),"-")))</f>
        <v>-</v>
      </c>
      <c r="O587" s="688" t="str">
        <f>'01. APC &amp; OPROC ETO'!O587</f>
        <v/>
      </c>
      <c r="P587" s="690" t="str">
        <f>'01. APC &amp; OPROC ETO'!P587</f>
        <v/>
      </c>
      <c r="S587" s="359"/>
      <c r="T587" s="359"/>
    </row>
    <row r="588" spans="2:20" x14ac:dyDescent="0.2">
      <c r="B588" s="687" t="s">
        <v>1284</v>
      </c>
      <c r="C588" s="636" t="s">
        <v>2462</v>
      </c>
      <c r="D588" s="691" t="str">
        <f>IF('01. APC &amp; OPROC Manual Adj'!D588="-","-",
IF(ISNUMBER('01. APC &amp; OPROC Manual Adj'!D588),'01. APC &amp; OPROC Manual Adj'!D588*(1+VLOOKUP(LEFT($B588,2),'00. Adjustment factors'!$B$9:$M$51,D$1,FALSE)),
IF(ISNUMBER('01. APC &amp; OPROC ETO'!D588),'01. APC &amp; OPROC ETO'!D588*(1+VLOOKUP(LEFT($B588,2),'00. Adjustment factors'!$B$9:$M$51,D$1,FALSE)),"-")))</f>
        <v>-</v>
      </c>
      <c r="E588" s="688">
        <f>IF('01. APC &amp; OPROC Manual Adj'!E588="-","-",
IF(ISNUMBER('01. APC &amp; OPROC Manual Adj'!E588),'01. APC &amp; OPROC Manual Adj'!E588*(1+VLOOKUP(LEFT($B588,2),'00. Adjustment factors'!$B$9:$M$51,E$1,FALSE)),
IF(ISNUMBER('01. APC &amp; OPROC ETO'!E588),'01. APC &amp; OPROC ETO'!E588*(1+VLOOKUP(LEFT($B588,2),'00. Adjustment factors'!$B$9:$M$51,E$1,FALSE)),"-")))</f>
        <v>4281.1373769492757</v>
      </c>
      <c r="F588" s="688" t="str">
        <f>IF('01. APC &amp; OPROC Manual Adj'!F588="-","-",
IF(ISNUMBER('01. APC &amp; OPROC Manual Adj'!F588),'01. APC &amp; OPROC Manual Adj'!F588*(1+VLOOKUP(LEFT($B588,2),'00. Adjustment factors'!$B$9:$M$51,F$1,FALSE)),
IF(ISNUMBER('01. APC &amp; OPROC ETO'!F588),'01. APC &amp; OPROC ETO'!F588*(1+VLOOKUP(LEFT($B588,2),'00. Adjustment factors'!$B$9:$M$51,F$1,FALSE)),"-")))</f>
        <v>-</v>
      </c>
      <c r="G588" s="688" t="str">
        <f>IF('01. APC &amp; OPROC Manual Adj'!G588="-","-",
IF(ISNUMBER('01. APC &amp; OPROC Manual Adj'!G588),'01. APC &amp; OPROC Manual Adj'!G588*(1+VLOOKUP(LEFT($B588,2),'00. Adjustment factors'!$B$9:$M$51,G$1,FALSE)),
IF(ISNUMBER('01. APC &amp; OPROC ETO'!G588),'01. APC &amp; OPROC ETO'!G588*(1+VLOOKUP(LEFT($B588,2),'00. Adjustment factors'!$B$9:$M$51,G$1,FALSE)),"-")))</f>
        <v>-</v>
      </c>
      <c r="H588" s="688">
        <f>IF('01. APC &amp; OPROC Manual Adj'!H588&lt;&gt;"",'01. APC &amp; OPROC Manual Adj'!H588,'01. APC &amp; OPROC ETO'!H588)</f>
        <v>25</v>
      </c>
      <c r="I588" s="688">
        <f>IF('01. APC &amp; OPROC Manual Adj'!I588="-","-",
IF(ISNUMBER('01. APC &amp; OPROC Manual Adj'!I588),'01. APC &amp; OPROC Manual Adj'!I588*(1+VLOOKUP(LEFT($B588,2),'00. Adjustment factors'!$B$9:$M$51,I$1,FALSE)),
IF(ISNUMBER('01. APC &amp; OPROC ETO'!I588),'01. APC &amp; OPROC ETO'!I588*(1+VLOOKUP(LEFT($B588,2),'00. Adjustment factors'!$B$9:$M$51,I$1,FALSE)),"-")))</f>
        <v>4281.1373769492757</v>
      </c>
      <c r="J588" s="688">
        <f>IF('01. APC &amp; OPROC Manual Adj'!J588&lt;&gt;"",'01. APC &amp; OPROC Manual Adj'!J588,'01. APC &amp; OPROC ETO'!J588)</f>
        <v>25</v>
      </c>
      <c r="K588" s="688">
        <f>IF('01. APC &amp; OPROC Manual Adj'!K588="-","-",
IF(ISNUMBER('01. APC &amp; OPROC Manual Adj'!K588),'01. APC &amp; OPROC Manual Adj'!K588*(1+VLOOKUP(LEFT($B588,2),'00. Adjustment factors'!$B$9:$M$51,K$1,FALSE)),
IF(ISNUMBER('01. APC &amp; OPROC ETO'!K588),'01. APC &amp; OPROC ETO'!K588*(1+VLOOKUP(LEFT($B588,2),'00. Adjustment factors'!$B$9:$M$51,K$1,FALSE)),"-")))</f>
        <v>209.74247451344917</v>
      </c>
      <c r="L588" s="688" t="str">
        <f>'01. APC &amp; OPROC ETO'!L588</f>
        <v>No</v>
      </c>
      <c r="M588" s="689" t="str">
        <f>'01. APC &amp; OPROC ETO'!M588</f>
        <v>-</v>
      </c>
      <c r="N588" s="688" t="str">
        <f>IF('01. APC &amp; OPROC Manual Adj'!N588="-","-",
IF(ISNUMBER('01. APC &amp; OPROC Manual Adj'!N588),'01. APC &amp; OPROC Manual Adj'!N588*(1+VLOOKUP(LEFT($B588,2),'00. Adjustment factors'!$B$9:$M$51,N$1,FALSE)),
IF(ISNUMBER('01. APC &amp; OPROC ETO'!N588),'01. APC &amp; OPROC ETO'!N588*(1+VLOOKUP(LEFT($B588,2),'00. Adjustment factors'!$B$9:$M$51,N$1,FALSE)),"-")))</f>
        <v>-</v>
      </c>
      <c r="O588" s="688" t="str">
        <f>'01. APC &amp; OPROC ETO'!O588</f>
        <v/>
      </c>
      <c r="P588" s="690" t="str">
        <f>'01. APC &amp; OPROC ETO'!P588</f>
        <v/>
      </c>
      <c r="S588" s="359"/>
      <c r="T588" s="359"/>
    </row>
    <row r="589" spans="2:20" x14ac:dyDescent="0.2">
      <c r="B589" s="687" t="s">
        <v>1285</v>
      </c>
      <c r="C589" s="636" t="s">
        <v>2463</v>
      </c>
      <c r="D589" s="691" t="str">
        <f>IF('01. APC &amp; OPROC Manual Adj'!D589="-","-",
IF(ISNUMBER('01. APC &amp; OPROC Manual Adj'!D589),'01. APC &amp; OPROC Manual Adj'!D589*(1+VLOOKUP(LEFT($B589,2),'00. Adjustment factors'!$B$9:$M$51,D$1,FALSE)),
IF(ISNUMBER('01. APC &amp; OPROC ETO'!D589),'01. APC &amp; OPROC ETO'!D589*(1+VLOOKUP(LEFT($B589,2),'00. Adjustment factors'!$B$9:$M$51,D$1,FALSE)),"-")))</f>
        <v>-</v>
      </c>
      <c r="E589" s="688">
        <f>IF('01. APC &amp; OPROC Manual Adj'!E589="-","-",
IF(ISNUMBER('01. APC &amp; OPROC Manual Adj'!E589),'01. APC &amp; OPROC Manual Adj'!E589*(1+VLOOKUP(LEFT($B589,2),'00. Adjustment factors'!$B$9:$M$51,E$1,FALSE)),
IF(ISNUMBER('01. APC &amp; OPROC ETO'!E589),'01. APC &amp; OPROC ETO'!E589*(1+VLOOKUP(LEFT($B589,2),'00. Adjustment factors'!$B$9:$M$51,E$1,FALSE)),"-")))</f>
        <v>3027.5502905970975</v>
      </c>
      <c r="F589" s="688" t="str">
        <f>IF('01. APC &amp; OPROC Manual Adj'!F589="-","-",
IF(ISNUMBER('01. APC &amp; OPROC Manual Adj'!F589),'01. APC &amp; OPROC Manual Adj'!F589*(1+VLOOKUP(LEFT($B589,2),'00. Adjustment factors'!$B$9:$M$51,F$1,FALSE)),
IF(ISNUMBER('01. APC &amp; OPROC ETO'!F589),'01. APC &amp; OPROC ETO'!F589*(1+VLOOKUP(LEFT($B589,2),'00. Adjustment factors'!$B$9:$M$51,F$1,FALSE)),"-")))</f>
        <v>-</v>
      </c>
      <c r="G589" s="688" t="str">
        <f>IF('01. APC &amp; OPROC Manual Adj'!G589="-","-",
IF(ISNUMBER('01. APC &amp; OPROC Manual Adj'!G589),'01. APC &amp; OPROC Manual Adj'!G589*(1+VLOOKUP(LEFT($B589,2),'00. Adjustment factors'!$B$9:$M$51,G$1,FALSE)),
IF(ISNUMBER('01. APC &amp; OPROC ETO'!G589),'01. APC &amp; OPROC ETO'!G589*(1+VLOOKUP(LEFT($B589,2),'00. Adjustment factors'!$B$9:$M$51,G$1,FALSE)),"-")))</f>
        <v>-</v>
      </c>
      <c r="H589" s="688">
        <f>IF('01. APC &amp; OPROC Manual Adj'!H589&lt;&gt;"",'01. APC &amp; OPROC Manual Adj'!H589,'01. APC &amp; OPROC ETO'!H589)</f>
        <v>5</v>
      </c>
      <c r="I589" s="688">
        <f>IF('01. APC &amp; OPROC Manual Adj'!I589="-","-",
IF(ISNUMBER('01. APC &amp; OPROC Manual Adj'!I589),'01. APC &amp; OPROC Manual Adj'!I589*(1+VLOOKUP(LEFT($B589,2),'00. Adjustment factors'!$B$9:$M$51,I$1,FALSE)),
IF(ISNUMBER('01. APC &amp; OPROC ETO'!I589),'01. APC &amp; OPROC ETO'!I589*(1+VLOOKUP(LEFT($B589,2),'00. Adjustment factors'!$B$9:$M$51,I$1,FALSE)),"-")))</f>
        <v>3027.5502905970975</v>
      </c>
      <c r="J589" s="688">
        <f>IF('01. APC &amp; OPROC Manual Adj'!J589&lt;&gt;"",'01. APC &amp; OPROC Manual Adj'!J589,'01. APC &amp; OPROC ETO'!J589)</f>
        <v>5</v>
      </c>
      <c r="K589" s="688">
        <f>IF('01. APC &amp; OPROC Manual Adj'!K589="-","-",
IF(ISNUMBER('01. APC &amp; OPROC Manual Adj'!K589),'01. APC &amp; OPROC Manual Adj'!K589*(1+VLOOKUP(LEFT($B589,2),'00. Adjustment factors'!$B$9:$M$51,K$1,FALSE)),
IF(ISNUMBER('01. APC &amp; OPROC ETO'!K589),'01. APC &amp; OPROC ETO'!K589*(1+VLOOKUP(LEFT($B589,2),'00. Adjustment factors'!$B$9:$M$51,K$1,FALSE)),"-")))</f>
        <v>209.74247451344917</v>
      </c>
      <c r="L589" s="688" t="str">
        <f>'01. APC &amp; OPROC ETO'!L589</f>
        <v>No</v>
      </c>
      <c r="M589" s="689" t="str">
        <f>'01. APC &amp; OPROC ETO'!M589</f>
        <v>-</v>
      </c>
      <c r="N589" s="688" t="str">
        <f>IF('01. APC &amp; OPROC Manual Adj'!N589="-","-",
IF(ISNUMBER('01. APC &amp; OPROC Manual Adj'!N589),'01. APC &amp; OPROC Manual Adj'!N589*(1+VLOOKUP(LEFT($B589,2),'00. Adjustment factors'!$B$9:$M$51,N$1,FALSE)),
IF(ISNUMBER('01. APC &amp; OPROC ETO'!N589),'01. APC &amp; OPROC ETO'!N589*(1+VLOOKUP(LEFT($B589,2),'00. Adjustment factors'!$B$9:$M$51,N$1,FALSE)),"-")))</f>
        <v>-</v>
      </c>
      <c r="O589" s="688" t="str">
        <f>'01. APC &amp; OPROC ETO'!O589</f>
        <v/>
      </c>
      <c r="P589" s="690" t="str">
        <f>'01. APC &amp; OPROC ETO'!P589</f>
        <v/>
      </c>
      <c r="S589" s="359"/>
      <c r="T589" s="359"/>
    </row>
    <row r="590" spans="2:20" x14ac:dyDescent="0.2">
      <c r="B590" s="687" t="s">
        <v>1286</v>
      </c>
      <c r="C590" s="636" t="s">
        <v>2464</v>
      </c>
      <c r="D590" s="691" t="str">
        <f>IF('01. APC &amp; OPROC Manual Adj'!D590="-","-",
IF(ISNUMBER('01. APC &amp; OPROC Manual Adj'!D590),'01. APC &amp; OPROC Manual Adj'!D590*(1+VLOOKUP(LEFT($B590,2),'00. Adjustment factors'!$B$9:$M$51,D$1,FALSE)),
IF(ISNUMBER('01. APC &amp; OPROC ETO'!D590),'01. APC &amp; OPROC ETO'!D590*(1+VLOOKUP(LEFT($B590,2),'00. Adjustment factors'!$B$9:$M$51,D$1,FALSE)),"-")))</f>
        <v>-</v>
      </c>
      <c r="E590" s="688">
        <f>IF('01. APC &amp; OPROC Manual Adj'!E590="-","-",
IF(ISNUMBER('01. APC &amp; OPROC Manual Adj'!E590),'01. APC &amp; OPROC Manual Adj'!E590*(1+VLOOKUP(LEFT($B590,2),'00. Adjustment factors'!$B$9:$M$51,E$1,FALSE)),
IF(ISNUMBER('01. APC &amp; OPROC ETO'!E590),'01. APC &amp; OPROC ETO'!E590*(1+VLOOKUP(LEFT($B590,2),'00. Adjustment factors'!$B$9:$M$51,E$1,FALSE)),"-")))</f>
        <v>2300.4494135414875</v>
      </c>
      <c r="F590" s="688" t="str">
        <f>IF('01. APC &amp; OPROC Manual Adj'!F590="-","-",
IF(ISNUMBER('01. APC &amp; OPROC Manual Adj'!F590),'01. APC &amp; OPROC Manual Adj'!F590*(1+VLOOKUP(LEFT($B590,2),'00. Adjustment factors'!$B$9:$M$51,F$1,FALSE)),
IF(ISNUMBER('01. APC &amp; OPROC ETO'!F590),'01. APC &amp; OPROC ETO'!F590*(1+VLOOKUP(LEFT($B590,2),'00. Adjustment factors'!$B$9:$M$51,F$1,FALSE)),"-")))</f>
        <v>-</v>
      </c>
      <c r="G590" s="688" t="str">
        <f>IF('01. APC &amp; OPROC Manual Adj'!G590="-","-",
IF(ISNUMBER('01. APC &amp; OPROC Manual Adj'!G590),'01. APC &amp; OPROC Manual Adj'!G590*(1+VLOOKUP(LEFT($B590,2),'00. Adjustment factors'!$B$9:$M$51,G$1,FALSE)),
IF(ISNUMBER('01. APC &amp; OPROC ETO'!G590),'01. APC &amp; OPROC ETO'!G590*(1+VLOOKUP(LEFT($B590,2),'00. Adjustment factors'!$B$9:$M$51,G$1,FALSE)),"-")))</f>
        <v>-</v>
      </c>
      <c r="H590" s="688">
        <f>IF('01. APC &amp; OPROC Manual Adj'!H590&lt;&gt;"",'01. APC &amp; OPROC Manual Adj'!H590,'01. APC &amp; OPROC ETO'!H590)</f>
        <v>5</v>
      </c>
      <c r="I590" s="688">
        <f>IF('01. APC &amp; OPROC Manual Adj'!I590="-","-",
IF(ISNUMBER('01. APC &amp; OPROC Manual Adj'!I590),'01. APC &amp; OPROC Manual Adj'!I590*(1+VLOOKUP(LEFT($B590,2),'00. Adjustment factors'!$B$9:$M$51,I$1,FALSE)),
IF(ISNUMBER('01. APC &amp; OPROC ETO'!I590),'01. APC &amp; OPROC ETO'!I590*(1+VLOOKUP(LEFT($B590,2),'00. Adjustment factors'!$B$9:$M$51,I$1,FALSE)),"-")))</f>
        <v>2300.4494135414875</v>
      </c>
      <c r="J590" s="688">
        <f>IF('01. APC &amp; OPROC Manual Adj'!J590&lt;&gt;"",'01. APC &amp; OPROC Manual Adj'!J590,'01. APC &amp; OPROC ETO'!J590)</f>
        <v>5</v>
      </c>
      <c r="K590" s="688">
        <f>IF('01. APC &amp; OPROC Manual Adj'!K590="-","-",
IF(ISNUMBER('01. APC &amp; OPROC Manual Adj'!K590),'01. APC &amp; OPROC Manual Adj'!K590*(1+VLOOKUP(LEFT($B590,2),'00. Adjustment factors'!$B$9:$M$51,K$1,FALSE)),
IF(ISNUMBER('01. APC &amp; OPROC ETO'!K590),'01. APC &amp; OPROC ETO'!K590*(1+VLOOKUP(LEFT($B590,2),'00. Adjustment factors'!$B$9:$M$51,K$1,FALSE)),"-")))</f>
        <v>209.74247451344917</v>
      </c>
      <c r="L590" s="688" t="str">
        <f>'01. APC &amp; OPROC ETO'!L590</f>
        <v>No</v>
      </c>
      <c r="M590" s="689" t="str">
        <f>'01. APC &amp; OPROC ETO'!M590</f>
        <v>-</v>
      </c>
      <c r="N590" s="688" t="str">
        <f>IF('01. APC &amp; OPROC Manual Adj'!N590="-","-",
IF(ISNUMBER('01. APC &amp; OPROC Manual Adj'!N590),'01. APC &amp; OPROC Manual Adj'!N590*(1+VLOOKUP(LEFT($B590,2),'00. Adjustment factors'!$B$9:$M$51,N$1,FALSE)),
IF(ISNUMBER('01. APC &amp; OPROC ETO'!N590),'01. APC &amp; OPROC ETO'!N590*(1+VLOOKUP(LEFT($B590,2),'00. Adjustment factors'!$B$9:$M$51,N$1,FALSE)),"-")))</f>
        <v>-</v>
      </c>
      <c r="O590" s="688" t="str">
        <f>'01. APC &amp; OPROC ETO'!O590</f>
        <v/>
      </c>
      <c r="P590" s="690" t="str">
        <f>'01. APC &amp; OPROC ETO'!P590</f>
        <v/>
      </c>
      <c r="S590" s="359"/>
      <c r="T590" s="359"/>
    </row>
    <row r="591" spans="2:20" x14ac:dyDescent="0.2">
      <c r="B591" s="687" t="s">
        <v>1287</v>
      </c>
      <c r="C591" s="636" t="s">
        <v>2465</v>
      </c>
      <c r="D591" s="691" t="str">
        <f>IF('01. APC &amp; OPROC Manual Adj'!D591="-","-",
IF(ISNUMBER('01. APC &amp; OPROC Manual Adj'!D591),'01. APC &amp; OPROC Manual Adj'!D591*(1+VLOOKUP(LEFT($B591,2),'00. Adjustment factors'!$B$9:$M$51,D$1,FALSE)),
IF(ISNUMBER('01. APC &amp; OPROC ETO'!D591),'01. APC &amp; OPROC ETO'!D591*(1+VLOOKUP(LEFT($B591,2),'00. Adjustment factors'!$B$9:$M$51,D$1,FALSE)),"-")))</f>
        <v>-</v>
      </c>
      <c r="E591" s="688">
        <f>IF('01. APC &amp; OPROC Manual Adj'!E591="-","-",
IF(ISNUMBER('01. APC &amp; OPROC Manual Adj'!E591),'01. APC &amp; OPROC Manual Adj'!E591*(1+VLOOKUP(LEFT($B591,2),'00. Adjustment factors'!$B$9:$M$51,E$1,FALSE)),
IF(ISNUMBER('01. APC &amp; OPROC ETO'!E591),'01. APC &amp; OPROC ETO'!E591*(1+VLOOKUP(LEFT($B591,2),'00. Adjustment factors'!$B$9:$M$51,E$1,FALSE)),"-")))</f>
        <v>1192.486172313892</v>
      </c>
      <c r="F591" s="688" t="str">
        <f>IF('01. APC &amp; OPROC Manual Adj'!F591="-","-",
IF(ISNUMBER('01. APC &amp; OPROC Manual Adj'!F591),'01. APC &amp; OPROC Manual Adj'!F591*(1+VLOOKUP(LEFT($B591,2),'00. Adjustment factors'!$B$9:$M$51,F$1,FALSE)),
IF(ISNUMBER('01. APC &amp; OPROC ETO'!F591),'01. APC &amp; OPROC ETO'!F591*(1+VLOOKUP(LEFT($B591,2),'00. Adjustment factors'!$B$9:$M$51,F$1,FALSE)),"-")))</f>
        <v>-</v>
      </c>
      <c r="G591" s="688" t="str">
        <f>IF('01. APC &amp; OPROC Manual Adj'!G591="-","-",
IF(ISNUMBER('01. APC &amp; OPROC Manual Adj'!G591),'01. APC &amp; OPROC Manual Adj'!G591*(1+VLOOKUP(LEFT($B591,2),'00. Adjustment factors'!$B$9:$M$51,G$1,FALSE)),
IF(ISNUMBER('01. APC &amp; OPROC ETO'!G591),'01. APC &amp; OPROC ETO'!G591*(1+VLOOKUP(LEFT($B591,2),'00. Adjustment factors'!$B$9:$M$51,G$1,FALSE)),"-")))</f>
        <v>-</v>
      </c>
      <c r="H591" s="688">
        <f>IF('01. APC &amp; OPROC Manual Adj'!H591&lt;&gt;"",'01. APC &amp; OPROC Manual Adj'!H591,'01. APC &amp; OPROC ETO'!H591)</f>
        <v>5</v>
      </c>
      <c r="I591" s="688">
        <f>IF('01. APC &amp; OPROC Manual Adj'!I591="-","-",
IF(ISNUMBER('01. APC &amp; OPROC Manual Adj'!I591),'01. APC &amp; OPROC Manual Adj'!I591*(1+VLOOKUP(LEFT($B591,2),'00. Adjustment factors'!$B$9:$M$51,I$1,FALSE)),
IF(ISNUMBER('01. APC &amp; OPROC ETO'!I591),'01. APC &amp; OPROC ETO'!I591*(1+VLOOKUP(LEFT($B591,2),'00. Adjustment factors'!$B$9:$M$51,I$1,FALSE)),"-")))</f>
        <v>1192.486172313892</v>
      </c>
      <c r="J591" s="688">
        <f>IF('01. APC &amp; OPROC Manual Adj'!J591&lt;&gt;"",'01. APC &amp; OPROC Manual Adj'!J591,'01. APC &amp; OPROC ETO'!J591)</f>
        <v>5</v>
      </c>
      <c r="K591" s="688">
        <f>IF('01. APC &amp; OPROC Manual Adj'!K591="-","-",
IF(ISNUMBER('01. APC &amp; OPROC Manual Adj'!K591),'01. APC &amp; OPROC Manual Adj'!K591*(1+VLOOKUP(LEFT($B591,2),'00. Adjustment factors'!$B$9:$M$51,K$1,FALSE)),
IF(ISNUMBER('01. APC &amp; OPROC ETO'!K591),'01. APC &amp; OPROC ETO'!K591*(1+VLOOKUP(LEFT($B591,2),'00. Adjustment factors'!$B$9:$M$51,K$1,FALSE)),"-")))</f>
        <v>317.07774351163033</v>
      </c>
      <c r="L591" s="688" t="str">
        <f>'01. APC &amp; OPROC ETO'!L591</f>
        <v>No</v>
      </c>
      <c r="M591" s="689" t="str">
        <f>'01. APC &amp; OPROC ETO'!M591</f>
        <v>-</v>
      </c>
      <c r="N591" s="688" t="str">
        <f>IF('01. APC &amp; OPROC Manual Adj'!N591="-","-",
IF(ISNUMBER('01. APC &amp; OPROC Manual Adj'!N591),'01. APC &amp; OPROC Manual Adj'!N591*(1+VLOOKUP(LEFT($B591,2),'00. Adjustment factors'!$B$9:$M$51,N$1,FALSE)),
IF(ISNUMBER('01. APC &amp; OPROC ETO'!N591),'01. APC &amp; OPROC ETO'!N591*(1+VLOOKUP(LEFT($B591,2),'00. Adjustment factors'!$B$9:$M$51,N$1,FALSE)),"-")))</f>
        <v>-</v>
      </c>
      <c r="O591" s="688" t="str">
        <f>'01. APC &amp; OPROC ETO'!O591</f>
        <v/>
      </c>
      <c r="P591" s="690" t="str">
        <f>'01. APC &amp; OPROC ETO'!P591</f>
        <v/>
      </c>
      <c r="S591" s="359"/>
      <c r="T591" s="359"/>
    </row>
    <row r="592" spans="2:20" x14ac:dyDescent="0.2">
      <c r="B592" s="687" t="s">
        <v>1288</v>
      </c>
      <c r="C592" s="636" t="s">
        <v>2466</v>
      </c>
      <c r="D592" s="691" t="str">
        <f>IF('01. APC &amp; OPROC Manual Adj'!D592="-","-",
IF(ISNUMBER('01. APC &amp; OPROC Manual Adj'!D592),'01. APC &amp; OPROC Manual Adj'!D592*(1+VLOOKUP(LEFT($B592,2),'00. Adjustment factors'!$B$9:$M$51,D$1,FALSE)),
IF(ISNUMBER('01. APC &amp; OPROC ETO'!D592),'01. APC &amp; OPROC ETO'!D592*(1+VLOOKUP(LEFT($B592,2),'00. Adjustment factors'!$B$9:$M$51,D$1,FALSE)),"-")))</f>
        <v>-</v>
      </c>
      <c r="E592" s="688">
        <f>IF('01. APC &amp; OPROC Manual Adj'!E592="-","-",
IF(ISNUMBER('01. APC &amp; OPROC Manual Adj'!E592),'01. APC &amp; OPROC Manual Adj'!E592*(1+VLOOKUP(LEFT($B592,2),'00. Adjustment factors'!$B$9:$M$51,E$1,FALSE)),
IF(ISNUMBER('01. APC &amp; OPROC ETO'!E592),'01. APC &amp; OPROC ETO'!E592*(1+VLOOKUP(LEFT($B592,2),'00. Adjustment factors'!$B$9:$M$51,E$1,FALSE)),"-")))</f>
        <v>1188.4127780446729</v>
      </c>
      <c r="F592" s="688" t="str">
        <f>IF('01. APC &amp; OPROC Manual Adj'!F592="-","-",
IF(ISNUMBER('01. APC &amp; OPROC Manual Adj'!F592),'01. APC &amp; OPROC Manual Adj'!F592*(1+VLOOKUP(LEFT($B592,2),'00. Adjustment factors'!$B$9:$M$51,F$1,FALSE)),
IF(ISNUMBER('01. APC &amp; OPROC ETO'!F592),'01. APC &amp; OPROC ETO'!F592*(1+VLOOKUP(LEFT($B592,2),'00. Adjustment factors'!$B$9:$M$51,F$1,FALSE)),"-")))</f>
        <v>-</v>
      </c>
      <c r="G592" s="688" t="str">
        <f>IF('01. APC &amp; OPROC Manual Adj'!G592="-","-",
IF(ISNUMBER('01. APC &amp; OPROC Manual Adj'!G592),'01. APC &amp; OPROC Manual Adj'!G592*(1+VLOOKUP(LEFT($B592,2),'00. Adjustment factors'!$B$9:$M$51,G$1,FALSE)),
IF(ISNUMBER('01. APC &amp; OPROC ETO'!G592),'01. APC &amp; OPROC ETO'!G592*(1+VLOOKUP(LEFT($B592,2),'00. Adjustment factors'!$B$9:$M$51,G$1,FALSE)),"-")))</f>
        <v>-</v>
      </c>
      <c r="H592" s="688">
        <f>IF('01. APC &amp; OPROC Manual Adj'!H592&lt;&gt;"",'01. APC &amp; OPROC Manual Adj'!H592,'01. APC &amp; OPROC ETO'!H592)</f>
        <v>5</v>
      </c>
      <c r="I592" s="688">
        <f>IF('01. APC &amp; OPROC Manual Adj'!I592="-","-",
IF(ISNUMBER('01. APC &amp; OPROC Manual Adj'!I592),'01. APC &amp; OPROC Manual Adj'!I592*(1+VLOOKUP(LEFT($B592,2),'00. Adjustment factors'!$B$9:$M$51,I$1,FALSE)),
IF(ISNUMBER('01. APC &amp; OPROC ETO'!I592),'01. APC &amp; OPROC ETO'!I592*(1+VLOOKUP(LEFT($B592,2),'00. Adjustment factors'!$B$9:$M$51,I$1,FALSE)),"-")))</f>
        <v>1188.4127780446729</v>
      </c>
      <c r="J592" s="688">
        <f>IF('01. APC &amp; OPROC Manual Adj'!J592&lt;&gt;"",'01. APC &amp; OPROC Manual Adj'!J592,'01. APC &amp; OPROC ETO'!J592)</f>
        <v>5</v>
      </c>
      <c r="K592" s="688">
        <f>IF('01. APC &amp; OPROC Manual Adj'!K592="-","-",
IF(ISNUMBER('01. APC &amp; OPROC Manual Adj'!K592),'01. APC &amp; OPROC Manual Adj'!K592*(1+VLOOKUP(LEFT($B592,2),'00. Adjustment factors'!$B$9:$M$51,K$1,FALSE)),
IF(ISNUMBER('01. APC &amp; OPROC ETO'!K592),'01. APC &amp; OPROC ETO'!K592*(1+VLOOKUP(LEFT($B592,2),'00. Adjustment factors'!$B$9:$M$51,K$1,FALSE)),"-")))</f>
        <v>209.74247451344917</v>
      </c>
      <c r="L592" s="688" t="str">
        <f>'01. APC &amp; OPROC ETO'!L592</f>
        <v>No</v>
      </c>
      <c r="M592" s="689" t="str">
        <f>'01. APC &amp; OPROC ETO'!M592</f>
        <v>-</v>
      </c>
      <c r="N592" s="688" t="str">
        <f>IF('01. APC &amp; OPROC Manual Adj'!N592="-","-",
IF(ISNUMBER('01. APC &amp; OPROC Manual Adj'!N592),'01. APC &amp; OPROC Manual Adj'!N592*(1+VLOOKUP(LEFT($B592,2),'00. Adjustment factors'!$B$9:$M$51,N$1,FALSE)),
IF(ISNUMBER('01. APC &amp; OPROC ETO'!N592),'01. APC &amp; OPROC ETO'!N592*(1+VLOOKUP(LEFT($B592,2),'00. Adjustment factors'!$B$9:$M$51,N$1,FALSE)),"-")))</f>
        <v>-</v>
      </c>
      <c r="O592" s="688" t="str">
        <f>'01. APC &amp; OPROC ETO'!O592</f>
        <v/>
      </c>
      <c r="P592" s="690" t="str">
        <f>'01. APC &amp; OPROC ETO'!P592</f>
        <v/>
      </c>
      <c r="S592" s="359"/>
      <c r="T592" s="359"/>
    </row>
    <row r="593" spans="2:20" x14ac:dyDescent="0.2">
      <c r="B593" s="687" t="s">
        <v>572</v>
      </c>
      <c r="C593" s="636" t="s">
        <v>571</v>
      </c>
      <c r="D593" s="691" t="str">
        <f>IF('01. APC &amp; OPROC Manual Adj'!D593="-","-",
IF(ISNUMBER('01. APC &amp; OPROC Manual Adj'!D593),'01. APC &amp; OPROC Manual Adj'!D593*(1+VLOOKUP(LEFT($B593,2),'00. Adjustment factors'!$B$9:$M$51,D$1,FALSE)),
IF(ISNUMBER('01. APC &amp; OPROC ETO'!D593),'01. APC &amp; OPROC ETO'!D593*(1+VLOOKUP(LEFT($B593,2),'00. Adjustment factors'!$B$9:$M$51,D$1,FALSE)),"-")))</f>
        <v>-</v>
      </c>
      <c r="E593" s="688">
        <f>IF('01. APC &amp; OPROC Manual Adj'!E593="-","-",
IF(ISNUMBER('01. APC &amp; OPROC Manual Adj'!E593),'01. APC &amp; OPROC Manual Adj'!E593*(1+VLOOKUP(LEFT($B593,2),'00. Adjustment factors'!$B$9:$M$51,E$1,FALSE)),
IF(ISNUMBER('01. APC &amp; OPROC ETO'!E593),'01. APC &amp; OPROC ETO'!E593*(1+VLOOKUP(LEFT($B593,2),'00. Adjustment factors'!$B$9:$M$51,E$1,FALSE)),"-")))</f>
        <v>542.77978637344529</v>
      </c>
      <c r="F593" s="688" t="str">
        <f>IF('01. APC &amp; OPROC Manual Adj'!F593="-","-",
IF(ISNUMBER('01. APC &amp; OPROC Manual Adj'!F593),'01. APC &amp; OPROC Manual Adj'!F593*(1+VLOOKUP(LEFT($B593,2),'00. Adjustment factors'!$B$9:$M$51,F$1,FALSE)),
IF(ISNUMBER('01. APC &amp; OPROC ETO'!F593),'01. APC &amp; OPROC ETO'!F593*(1+VLOOKUP(LEFT($B593,2),'00. Adjustment factors'!$B$9:$M$51,F$1,FALSE)),"-")))</f>
        <v>-</v>
      </c>
      <c r="G593" s="688" t="str">
        <f>IF('01. APC &amp; OPROC Manual Adj'!G593="-","-",
IF(ISNUMBER('01. APC &amp; OPROC Manual Adj'!G593),'01. APC &amp; OPROC Manual Adj'!G593*(1+VLOOKUP(LEFT($B593,2),'00. Adjustment factors'!$B$9:$M$51,G$1,FALSE)),
IF(ISNUMBER('01. APC &amp; OPROC ETO'!G593),'01. APC &amp; OPROC ETO'!G593*(1+VLOOKUP(LEFT($B593,2),'00. Adjustment factors'!$B$9:$M$51,G$1,FALSE)),"-")))</f>
        <v>-</v>
      </c>
      <c r="H593" s="688">
        <f>IF('01. APC &amp; OPROC Manual Adj'!H593&lt;&gt;"",'01. APC &amp; OPROC Manual Adj'!H593,'01. APC &amp; OPROC ETO'!H593)</f>
        <v>5</v>
      </c>
      <c r="I593" s="688">
        <f>IF('01. APC &amp; OPROC Manual Adj'!I593="-","-",
IF(ISNUMBER('01. APC &amp; OPROC Manual Adj'!I593),'01. APC &amp; OPROC Manual Adj'!I593*(1+VLOOKUP(LEFT($B593,2),'00. Adjustment factors'!$B$9:$M$51,I$1,FALSE)),
IF(ISNUMBER('01. APC &amp; OPROC ETO'!I593),'01. APC &amp; OPROC ETO'!I593*(1+VLOOKUP(LEFT($B593,2),'00. Adjustment factors'!$B$9:$M$51,I$1,FALSE)),"-")))</f>
        <v>542.77978637344529</v>
      </c>
      <c r="J593" s="688">
        <f>IF('01. APC &amp; OPROC Manual Adj'!J593&lt;&gt;"",'01. APC &amp; OPROC Manual Adj'!J593,'01. APC &amp; OPROC ETO'!J593)</f>
        <v>5</v>
      </c>
      <c r="K593" s="688">
        <f>IF('01. APC &amp; OPROC Manual Adj'!K593="-","-",
IF(ISNUMBER('01. APC &amp; OPROC Manual Adj'!K593),'01. APC &amp; OPROC Manual Adj'!K593*(1+VLOOKUP(LEFT($B593,2),'00. Adjustment factors'!$B$9:$M$51,K$1,FALSE)),
IF(ISNUMBER('01. APC &amp; OPROC ETO'!K593),'01. APC &amp; OPROC ETO'!K593*(1+VLOOKUP(LEFT($B593,2),'00. Adjustment factors'!$B$9:$M$51,K$1,FALSE)),"-")))</f>
        <v>209.74247451344917</v>
      </c>
      <c r="L593" s="688" t="str">
        <f>'01. APC &amp; OPROC ETO'!L593</f>
        <v>No</v>
      </c>
      <c r="M593" s="689" t="str">
        <f>'01. APC &amp; OPROC ETO'!M593</f>
        <v>-</v>
      </c>
      <c r="N593" s="688" t="str">
        <f>IF('01. APC &amp; OPROC Manual Adj'!N593="-","-",
IF(ISNUMBER('01. APC &amp; OPROC Manual Adj'!N593),'01. APC &amp; OPROC Manual Adj'!N593*(1+VLOOKUP(LEFT($B593,2),'00. Adjustment factors'!$B$9:$M$51,N$1,FALSE)),
IF(ISNUMBER('01. APC &amp; OPROC ETO'!N593),'01. APC &amp; OPROC ETO'!N593*(1+VLOOKUP(LEFT($B593,2),'00. Adjustment factors'!$B$9:$M$51,N$1,FALSE)),"-")))</f>
        <v>-</v>
      </c>
      <c r="O593" s="688" t="str">
        <f>'01. APC &amp; OPROC ETO'!O593</f>
        <v/>
      </c>
      <c r="P593" s="690" t="str">
        <f>'01. APC &amp; OPROC ETO'!P593</f>
        <v/>
      </c>
      <c r="S593" s="359"/>
      <c r="T593" s="359"/>
    </row>
    <row r="594" spans="2:20" x14ac:dyDescent="0.2">
      <c r="B594" s="687" t="s">
        <v>1289</v>
      </c>
      <c r="C594" s="636" t="s">
        <v>2467</v>
      </c>
      <c r="D594" s="691" t="str">
        <f>IF('01. APC &amp; OPROC Manual Adj'!D594="-","-",
IF(ISNUMBER('01. APC &amp; OPROC Manual Adj'!D594),'01. APC &amp; OPROC Manual Adj'!D594*(1+VLOOKUP(LEFT($B594,2),'00. Adjustment factors'!$B$9:$M$51,D$1,FALSE)),
IF(ISNUMBER('01. APC &amp; OPROC ETO'!D594),'01. APC &amp; OPROC ETO'!D594*(1+VLOOKUP(LEFT($B594,2),'00. Adjustment factors'!$B$9:$M$51,D$1,FALSE)),"-")))</f>
        <v>-</v>
      </c>
      <c r="E594" s="688">
        <f>IF('01. APC &amp; OPROC Manual Adj'!E594="-","-",
IF(ISNUMBER('01. APC &amp; OPROC Manual Adj'!E594),'01. APC &amp; OPROC Manual Adj'!E594*(1+VLOOKUP(LEFT($B594,2),'00. Adjustment factors'!$B$9:$M$51,E$1,FALSE)),
IF(ISNUMBER('01. APC &amp; OPROC ETO'!E594),'01. APC &amp; OPROC ETO'!E594*(1+VLOOKUP(LEFT($B594,2),'00. Adjustment factors'!$B$9:$M$51,E$1,FALSE)),"-")))</f>
        <v>1488.8256053995817</v>
      </c>
      <c r="F594" s="688" t="str">
        <f>IF('01. APC &amp; OPROC Manual Adj'!F594="-","-",
IF(ISNUMBER('01. APC &amp; OPROC Manual Adj'!F594),'01. APC &amp; OPROC Manual Adj'!F594*(1+VLOOKUP(LEFT($B594,2),'00. Adjustment factors'!$B$9:$M$51,F$1,FALSE)),
IF(ISNUMBER('01. APC &amp; OPROC ETO'!F594),'01. APC &amp; OPROC ETO'!F594*(1+VLOOKUP(LEFT($B594,2),'00. Adjustment factors'!$B$9:$M$51,F$1,FALSE)),"-")))</f>
        <v>-</v>
      </c>
      <c r="G594" s="688" t="str">
        <f>IF('01. APC &amp; OPROC Manual Adj'!G594="-","-",
IF(ISNUMBER('01. APC &amp; OPROC Manual Adj'!G594),'01. APC &amp; OPROC Manual Adj'!G594*(1+VLOOKUP(LEFT($B594,2),'00. Adjustment factors'!$B$9:$M$51,G$1,FALSE)),
IF(ISNUMBER('01. APC &amp; OPROC ETO'!G594),'01. APC &amp; OPROC ETO'!G594*(1+VLOOKUP(LEFT($B594,2),'00. Adjustment factors'!$B$9:$M$51,G$1,FALSE)),"-")))</f>
        <v>-</v>
      </c>
      <c r="H594" s="688">
        <f>IF('01. APC &amp; OPROC Manual Adj'!H594&lt;&gt;"",'01. APC &amp; OPROC Manual Adj'!H594,'01. APC &amp; OPROC ETO'!H594)</f>
        <v>47</v>
      </c>
      <c r="I594" s="688">
        <f>IF('01. APC &amp; OPROC Manual Adj'!I594="-","-",
IF(ISNUMBER('01. APC &amp; OPROC Manual Adj'!I594),'01. APC &amp; OPROC Manual Adj'!I594*(1+VLOOKUP(LEFT($B594,2),'00. Adjustment factors'!$B$9:$M$51,I$1,FALSE)),
IF(ISNUMBER('01. APC &amp; OPROC ETO'!I594),'01. APC &amp; OPROC ETO'!I594*(1+VLOOKUP(LEFT($B594,2),'00. Adjustment factors'!$B$9:$M$51,I$1,FALSE)),"-")))</f>
        <v>2374.788858954736</v>
      </c>
      <c r="J594" s="688">
        <f>IF('01. APC &amp; OPROC Manual Adj'!J594&lt;&gt;"",'01. APC &amp; OPROC Manual Adj'!J594,'01. APC &amp; OPROC ETO'!J594)</f>
        <v>34</v>
      </c>
      <c r="K594" s="688">
        <f>IF('01. APC &amp; OPROC Manual Adj'!K594="-","-",
IF(ISNUMBER('01. APC &amp; OPROC Manual Adj'!K594),'01. APC &amp; OPROC Manual Adj'!K594*(1+VLOOKUP(LEFT($B594,2),'00. Adjustment factors'!$B$9:$M$51,K$1,FALSE)),
IF(ISNUMBER('01. APC &amp; OPROC ETO'!K594),'01. APC &amp; OPROC ETO'!K594*(1+VLOOKUP(LEFT($B594,2),'00. Adjustment factors'!$B$9:$M$51,K$1,FALSE)),"-")))</f>
        <v>209.74247451344917</v>
      </c>
      <c r="L594" s="688" t="str">
        <f>'01. APC &amp; OPROC ETO'!L594</f>
        <v>Yes</v>
      </c>
      <c r="M594" s="689">
        <f>'01. APC &amp; OPROC ETO'!M594</f>
        <v>0.30000000000000004</v>
      </c>
      <c r="N594" s="688">
        <f>IF('01. APC &amp; OPROC Manual Adj'!N594="-","-",
IF(ISNUMBER('01. APC &amp; OPROC Manual Adj'!N594),'01. APC &amp; OPROC Manual Adj'!N594*(1+VLOOKUP(LEFT($B594,2),'00. Adjustment factors'!$B$9:$M$51,N$1,FALSE)),
IF(ISNUMBER('01. APC &amp; OPROC ETO'!N594),'01. APC &amp; OPROC ETO'!N594*(1+VLOOKUP(LEFT($B594,2),'00. Adjustment factors'!$B$9:$M$51,N$1,FALSE)),"-")))</f>
        <v>712.84399711334277</v>
      </c>
      <c r="O594" s="688" t="str">
        <f>'01. APC &amp; OPROC ETO'!O594</f>
        <v/>
      </c>
      <c r="P594" s="690" t="str">
        <f>'01. APC &amp; OPROC ETO'!P594</f>
        <v/>
      </c>
      <c r="S594" s="359"/>
      <c r="T594" s="359"/>
    </row>
    <row r="595" spans="2:20" x14ac:dyDescent="0.2">
      <c r="B595" s="687" t="s">
        <v>1290</v>
      </c>
      <c r="C595" s="636" t="s">
        <v>2468</v>
      </c>
      <c r="D595" s="691" t="str">
        <f>IF('01. APC &amp; OPROC Manual Adj'!D595="-","-",
IF(ISNUMBER('01. APC &amp; OPROC Manual Adj'!D595),'01. APC &amp; OPROC Manual Adj'!D595*(1+VLOOKUP(LEFT($B595,2),'00. Adjustment factors'!$B$9:$M$51,D$1,FALSE)),
IF(ISNUMBER('01. APC &amp; OPROC ETO'!D595),'01. APC &amp; OPROC ETO'!D595*(1+VLOOKUP(LEFT($B595,2),'00. Adjustment factors'!$B$9:$M$51,D$1,FALSE)),"-")))</f>
        <v>-</v>
      </c>
      <c r="E595" s="688">
        <f>IF('01. APC &amp; OPROC Manual Adj'!E595="-","-",
IF(ISNUMBER('01. APC &amp; OPROC Manual Adj'!E595),'01. APC &amp; OPROC Manual Adj'!E595*(1+VLOOKUP(LEFT($B595,2),'00. Adjustment factors'!$B$9:$M$51,E$1,FALSE)),
IF(ISNUMBER('01. APC &amp; OPROC ETO'!E595),'01. APC &amp; OPROC ETO'!E595*(1+VLOOKUP(LEFT($B595,2),'00. Adjustment factors'!$B$9:$M$51,E$1,FALSE)),"-")))</f>
        <v>939.9357276223077</v>
      </c>
      <c r="F595" s="688" t="str">
        <f>IF('01. APC &amp; OPROC Manual Adj'!F595="-","-",
IF(ISNUMBER('01. APC &amp; OPROC Manual Adj'!F595),'01. APC &amp; OPROC Manual Adj'!F595*(1+VLOOKUP(LEFT($B595,2),'00. Adjustment factors'!$B$9:$M$51,F$1,FALSE)),
IF(ISNUMBER('01. APC &amp; OPROC ETO'!F595),'01. APC &amp; OPROC ETO'!F595*(1+VLOOKUP(LEFT($B595,2),'00. Adjustment factors'!$B$9:$M$51,F$1,FALSE)),"-")))</f>
        <v>-</v>
      </c>
      <c r="G595" s="688" t="str">
        <f>IF('01. APC &amp; OPROC Manual Adj'!G595="-","-",
IF(ISNUMBER('01. APC &amp; OPROC Manual Adj'!G595),'01. APC &amp; OPROC Manual Adj'!G595*(1+VLOOKUP(LEFT($B595,2),'00. Adjustment factors'!$B$9:$M$51,G$1,FALSE)),
IF(ISNUMBER('01. APC &amp; OPROC ETO'!G595),'01. APC &amp; OPROC ETO'!G595*(1+VLOOKUP(LEFT($B595,2),'00. Adjustment factors'!$B$9:$M$51,G$1,FALSE)),"-")))</f>
        <v>-</v>
      </c>
      <c r="H595" s="688">
        <f>IF('01. APC &amp; OPROC Manual Adj'!H595&lt;&gt;"",'01. APC &amp; OPROC Manual Adj'!H595,'01. APC &amp; OPROC ETO'!H595)</f>
        <v>26</v>
      </c>
      <c r="I595" s="688">
        <f>IF('01. APC &amp; OPROC Manual Adj'!I595="-","-",
IF(ISNUMBER('01. APC &amp; OPROC Manual Adj'!I595),'01. APC &amp; OPROC Manual Adj'!I595*(1+VLOOKUP(LEFT($B595,2),'00. Adjustment factors'!$B$9:$M$51,I$1,FALSE)),
IF(ISNUMBER('01. APC &amp; OPROC ETO'!I595),'01. APC &amp; OPROC ETO'!I595*(1+VLOOKUP(LEFT($B595,2),'00. Adjustment factors'!$B$9:$M$51,I$1,FALSE)),"-")))</f>
        <v>1500.0274396399341</v>
      </c>
      <c r="J595" s="688">
        <f>IF('01. APC &amp; OPROC Manual Adj'!J595&lt;&gt;"",'01. APC &amp; OPROC Manual Adj'!J595,'01. APC &amp; OPROC ETO'!J595)</f>
        <v>13</v>
      </c>
      <c r="K595" s="688">
        <f>IF('01. APC &amp; OPROC Manual Adj'!K595="-","-",
IF(ISNUMBER('01. APC &amp; OPROC Manual Adj'!K595),'01. APC &amp; OPROC Manual Adj'!K595*(1+VLOOKUP(LEFT($B595,2),'00. Adjustment factors'!$B$9:$M$51,K$1,FALSE)),
IF(ISNUMBER('01. APC &amp; OPROC ETO'!K595),'01. APC &amp; OPROC ETO'!K595*(1+VLOOKUP(LEFT($B595,2),'00. Adjustment factors'!$B$9:$M$51,K$1,FALSE)),"-")))</f>
        <v>209.74247451344917</v>
      </c>
      <c r="L595" s="688" t="str">
        <f>'01. APC &amp; OPROC ETO'!L595</f>
        <v>Yes</v>
      </c>
      <c r="M595" s="689">
        <f>'01. APC &amp; OPROC ETO'!M595</f>
        <v>0.4</v>
      </c>
      <c r="N595" s="688">
        <f>IF('01. APC &amp; OPROC Manual Adj'!N595="-","-",
IF(ISNUMBER('01. APC &amp; OPROC Manual Adj'!N595),'01. APC &amp; OPROC Manual Adj'!N595*(1+VLOOKUP(LEFT($B595,2),'00. Adjustment factors'!$B$9:$M$51,N$1,FALSE)),
IF(ISNUMBER('01. APC &amp; OPROC ETO'!N595),'01. APC &amp; OPROC ETO'!N595*(1+VLOOKUP(LEFT($B595,2),'00. Adjustment factors'!$B$9:$M$51,N$1,FALSE)),"-")))</f>
        <v>599.80730614251274</v>
      </c>
      <c r="O595" s="688" t="str">
        <f>'01. APC &amp; OPROC ETO'!O595</f>
        <v/>
      </c>
      <c r="P595" s="690" t="str">
        <f>'01. APC &amp; OPROC ETO'!P595</f>
        <v/>
      </c>
      <c r="S595" s="359"/>
      <c r="T595" s="359"/>
    </row>
    <row r="596" spans="2:20" x14ac:dyDescent="0.2">
      <c r="B596" s="687" t="s">
        <v>1291</v>
      </c>
      <c r="C596" s="636" t="s">
        <v>2469</v>
      </c>
      <c r="D596" s="691" t="str">
        <f>IF('01. APC &amp; OPROC Manual Adj'!D596="-","-",
IF(ISNUMBER('01. APC &amp; OPROC Manual Adj'!D596),'01. APC &amp; OPROC Manual Adj'!D596*(1+VLOOKUP(LEFT($B596,2),'00. Adjustment factors'!$B$9:$M$51,D$1,FALSE)),
IF(ISNUMBER('01. APC &amp; OPROC ETO'!D596),'01. APC &amp; OPROC ETO'!D596*(1+VLOOKUP(LEFT($B596,2),'00. Adjustment factors'!$B$9:$M$51,D$1,FALSE)),"-")))</f>
        <v>-</v>
      </c>
      <c r="E596" s="688">
        <f>IF('01. APC &amp; OPROC Manual Adj'!E596="-","-",
IF(ISNUMBER('01. APC &amp; OPROC Manual Adj'!E596),'01. APC &amp; OPROC Manual Adj'!E596*(1+VLOOKUP(LEFT($B596,2),'00. Adjustment factors'!$B$9:$M$51,E$1,FALSE)),
IF(ISNUMBER('01. APC &amp; OPROC ETO'!E596),'01. APC &amp; OPROC ETO'!E596*(1+VLOOKUP(LEFT($B596,2),'00. Adjustment factors'!$B$9:$M$51,E$1,FALSE)),"-")))</f>
        <v>621.19262605591302</v>
      </c>
      <c r="F596" s="688" t="str">
        <f>IF('01. APC &amp; OPROC Manual Adj'!F596="-","-",
IF(ISNUMBER('01. APC &amp; OPROC Manual Adj'!F596),'01. APC &amp; OPROC Manual Adj'!F596*(1+VLOOKUP(LEFT($B596,2),'00. Adjustment factors'!$B$9:$M$51,F$1,FALSE)),
IF(ISNUMBER('01. APC &amp; OPROC ETO'!F596),'01. APC &amp; OPROC ETO'!F596*(1+VLOOKUP(LEFT($B596,2),'00. Adjustment factors'!$B$9:$M$51,F$1,FALSE)),"-")))</f>
        <v>-</v>
      </c>
      <c r="G596" s="688" t="str">
        <f>IF('01. APC &amp; OPROC Manual Adj'!G596="-","-",
IF(ISNUMBER('01. APC &amp; OPROC Manual Adj'!G596),'01. APC &amp; OPROC Manual Adj'!G596*(1+VLOOKUP(LEFT($B596,2),'00. Adjustment factors'!$B$9:$M$51,G$1,FALSE)),
IF(ISNUMBER('01. APC &amp; OPROC ETO'!G596),'01. APC &amp; OPROC ETO'!G596*(1+VLOOKUP(LEFT($B596,2),'00. Adjustment factors'!$B$9:$M$51,G$1,FALSE)),"-")))</f>
        <v>-</v>
      </c>
      <c r="H596" s="688">
        <f>IF('01. APC &amp; OPROC Manual Adj'!H596&lt;&gt;"",'01. APC &amp; OPROC Manual Adj'!H596,'01. APC &amp; OPROC ETO'!H596)</f>
        <v>5</v>
      </c>
      <c r="I596" s="688">
        <f>IF('01. APC &amp; OPROC Manual Adj'!I596="-","-",
IF(ISNUMBER('01. APC &amp; OPROC Manual Adj'!I596),'01. APC &amp; OPROC Manual Adj'!I596*(1+VLOOKUP(LEFT($B596,2),'00. Adjustment factors'!$B$9:$M$51,I$1,FALSE)),
IF(ISNUMBER('01. APC &amp; OPROC ETO'!I596),'01. APC &amp; OPROC ETO'!I596*(1+VLOOKUP(LEFT($B596,2),'00. Adjustment factors'!$B$9:$M$51,I$1,FALSE)),"-")))</f>
        <v>621.19262605591302</v>
      </c>
      <c r="J596" s="688">
        <f>IF('01. APC &amp; OPROC Manual Adj'!J596&lt;&gt;"",'01. APC &amp; OPROC Manual Adj'!J596,'01. APC &amp; OPROC ETO'!J596)</f>
        <v>5</v>
      </c>
      <c r="K596" s="688">
        <f>IF('01. APC &amp; OPROC Manual Adj'!K596="-","-",
IF(ISNUMBER('01. APC &amp; OPROC Manual Adj'!K596),'01. APC &amp; OPROC Manual Adj'!K596*(1+VLOOKUP(LEFT($B596,2),'00. Adjustment factors'!$B$9:$M$51,K$1,FALSE)),
IF(ISNUMBER('01. APC &amp; OPROC ETO'!K596),'01. APC &amp; OPROC ETO'!K596*(1+VLOOKUP(LEFT($B596,2),'00. Adjustment factors'!$B$9:$M$51,K$1,FALSE)),"-")))</f>
        <v>209.74247451344917</v>
      </c>
      <c r="L596" s="688" t="str">
        <f>'01. APC &amp; OPROC ETO'!L596</f>
        <v>Yes</v>
      </c>
      <c r="M596" s="689">
        <f>'01. APC &amp; OPROC ETO'!M596</f>
        <v>0.65</v>
      </c>
      <c r="N596" s="688">
        <f>IF('01. APC &amp; OPROC Manual Adj'!N596="-","-",
IF(ISNUMBER('01. APC &amp; OPROC Manual Adj'!N596),'01. APC &amp; OPROC Manual Adj'!N596*(1+VLOOKUP(LEFT($B596,2),'00. Adjustment factors'!$B$9:$M$51,N$1,FALSE)),
IF(ISNUMBER('01. APC &amp; OPROC ETO'!N596),'01. APC &amp; OPROC ETO'!N596*(1+VLOOKUP(LEFT($B596,2),'00. Adjustment factors'!$B$9:$M$51,N$1,FALSE)),"-")))</f>
        <v>404.28438121999585</v>
      </c>
      <c r="O596" s="688" t="str">
        <f>'01. APC &amp; OPROC ETO'!O596</f>
        <v/>
      </c>
      <c r="P596" s="690" t="str">
        <f>'01. APC &amp; OPROC ETO'!P596</f>
        <v/>
      </c>
      <c r="S596" s="359"/>
      <c r="T596" s="359"/>
    </row>
    <row r="597" spans="2:20" x14ac:dyDescent="0.2">
      <c r="B597" s="687" t="s">
        <v>1292</v>
      </c>
      <c r="C597" s="636" t="s">
        <v>2470</v>
      </c>
      <c r="D597" s="691" t="str">
        <f>IF('01. APC &amp; OPROC Manual Adj'!D597="-","-",
IF(ISNUMBER('01. APC &amp; OPROC Manual Adj'!D597),'01. APC &amp; OPROC Manual Adj'!D597*(1+VLOOKUP(LEFT($B597,2),'00. Adjustment factors'!$B$9:$M$51,D$1,FALSE)),
IF(ISNUMBER('01. APC &amp; OPROC ETO'!D597),'01. APC &amp; OPROC ETO'!D597*(1+VLOOKUP(LEFT($B597,2),'00. Adjustment factors'!$B$9:$M$51,D$1,FALSE)),"-")))</f>
        <v>-</v>
      </c>
      <c r="E597" s="688">
        <f>IF('01. APC &amp; OPROC Manual Adj'!E597="-","-",
IF(ISNUMBER('01. APC &amp; OPROC Manual Adj'!E597),'01. APC &amp; OPROC Manual Adj'!E597*(1+VLOOKUP(LEFT($B597,2),'00. Adjustment factors'!$B$9:$M$51,E$1,FALSE)),
IF(ISNUMBER('01. APC &amp; OPROC ETO'!E597),'01. APC &amp; OPROC ETO'!E597*(1+VLOOKUP(LEFT($B597,2),'00. Adjustment factors'!$B$9:$M$51,E$1,FALSE)),"-")))</f>
        <v>1861.5411810331295</v>
      </c>
      <c r="F597" s="688" t="str">
        <f>IF('01. APC &amp; OPROC Manual Adj'!F597="-","-",
IF(ISNUMBER('01. APC &amp; OPROC Manual Adj'!F597),'01. APC &amp; OPROC Manual Adj'!F597*(1+VLOOKUP(LEFT($B597,2),'00. Adjustment factors'!$B$9:$M$51,F$1,FALSE)),
IF(ISNUMBER('01. APC &amp; OPROC ETO'!F597),'01. APC &amp; OPROC ETO'!F597*(1+VLOOKUP(LEFT($B597,2),'00. Adjustment factors'!$B$9:$M$51,F$1,FALSE)),"-")))</f>
        <v>-</v>
      </c>
      <c r="G597" s="688" t="str">
        <f>IF('01. APC &amp; OPROC Manual Adj'!G597="-","-",
IF(ISNUMBER('01. APC &amp; OPROC Manual Adj'!G597),'01. APC &amp; OPROC Manual Adj'!G597*(1+VLOOKUP(LEFT($B597,2),'00. Adjustment factors'!$B$9:$M$51,G$1,FALSE)),
IF(ISNUMBER('01. APC &amp; OPROC ETO'!G597),'01. APC &amp; OPROC ETO'!G597*(1+VLOOKUP(LEFT($B597,2),'00. Adjustment factors'!$B$9:$M$51,G$1,FALSE)),"-")))</f>
        <v>-</v>
      </c>
      <c r="H597" s="688">
        <f>IF('01. APC &amp; OPROC Manual Adj'!H597&lt;&gt;"",'01. APC &amp; OPROC Manual Adj'!H597,'01. APC &amp; OPROC ETO'!H597)</f>
        <v>35</v>
      </c>
      <c r="I597" s="688">
        <f>IF('01. APC &amp; OPROC Manual Adj'!I597="-","-",
IF(ISNUMBER('01. APC &amp; OPROC Manual Adj'!I597),'01. APC &amp; OPROC Manual Adj'!I597*(1+VLOOKUP(LEFT($B597,2),'00. Adjustment factors'!$B$9:$M$51,I$1,FALSE)),
IF(ISNUMBER('01. APC &amp; OPROC ETO'!I597),'01. APC &amp; OPROC ETO'!I597*(1+VLOOKUP(LEFT($B597,2),'00. Adjustment factors'!$B$9:$M$51,I$1,FALSE)),"-")))</f>
        <v>2969.5044222607253</v>
      </c>
      <c r="J597" s="688">
        <f>IF('01. APC &amp; OPROC Manual Adj'!J597&lt;&gt;"",'01. APC &amp; OPROC Manual Adj'!J597,'01. APC &amp; OPROC ETO'!J597)</f>
        <v>20</v>
      </c>
      <c r="K597" s="688">
        <f>IF('01. APC &amp; OPROC Manual Adj'!K597="-","-",
IF(ISNUMBER('01. APC &amp; OPROC Manual Adj'!K597),'01. APC &amp; OPROC Manual Adj'!K597*(1+VLOOKUP(LEFT($B597,2),'00. Adjustment factors'!$B$9:$M$51,K$1,FALSE)),
IF(ISNUMBER('01. APC &amp; OPROC ETO'!K597),'01. APC &amp; OPROC ETO'!K597*(1+VLOOKUP(LEFT($B597,2),'00. Adjustment factors'!$B$9:$M$51,K$1,FALSE)),"-")))</f>
        <v>209.74247451344917</v>
      </c>
      <c r="L597" s="688" t="str">
        <f>'01. APC &amp; OPROC ETO'!L597</f>
        <v>Yes</v>
      </c>
      <c r="M597" s="689">
        <f>'01. APC &amp; OPROC ETO'!M597</f>
        <v>0.30000000000000004</v>
      </c>
      <c r="N597" s="688">
        <f>IF('01. APC &amp; OPROC Manual Adj'!N597="-","-",
IF(ISNUMBER('01. APC &amp; OPROC Manual Adj'!N597),'01. APC &amp; OPROC Manual Adj'!N597*(1+VLOOKUP(LEFT($B597,2),'00. Adjustment factors'!$B$9:$M$51,N$1,FALSE)),
IF(ISNUMBER('01. APC &amp; OPROC ETO'!N597),'01. APC &amp; OPROC ETO'!N597*(1+VLOOKUP(LEFT($B597,2),'00. Adjustment factors'!$B$9:$M$51,N$1,FALSE)),"-")))</f>
        <v>891.05499639167851</v>
      </c>
      <c r="O597" s="688" t="str">
        <f>'01. APC &amp; OPROC ETO'!O597</f>
        <v/>
      </c>
      <c r="P597" s="690" t="str">
        <f>'01. APC &amp; OPROC ETO'!P597</f>
        <v/>
      </c>
      <c r="S597" s="359"/>
      <c r="T597" s="359"/>
    </row>
    <row r="598" spans="2:20" x14ac:dyDescent="0.2">
      <c r="B598" s="687" t="s">
        <v>319</v>
      </c>
      <c r="C598" s="636" t="s">
        <v>2471</v>
      </c>
      <c r="D598" s="691" t="str">
        <f>IF('01. APC &amp; OPROC Manual Adj'!D598="-","-",
IF(ISNUMBER('01. APC &amp; OPROC Manual Adj'!D598),'01. APC &amp; OPROC Manual Adj'!D598*(1+VLOOKUP(LEFT($B598,2),'00. Adjustment factors'!$B$9:$M$51,D$1,FALSE)),
IF(ISNUMBER('01. APC &amp; OPROC ETO'!D598),'01. APC &amp; OPROC ETO'!D598*(1+VLOOKUP(LEFT($B598,2),'00. Adjustment factors'!$B$9:$M$51,D$1,FALSE)),"-")))</f>
        <v>-</v>
      </c>
      <c r="E598" s="688">
        <f>IF('01. APC &amp; OPROC Manual Adj'!E598="-","-",
IF(ISNUMBER('01. APC &amp; OPROC Manual Adj'!E598),'01. APC &amp; OPROC Manual Adj'!E598*(1+VLOOKUP(LEFT($B598,2),'00. Adjustment factors'!$B$9:$M$51,E$1,FALSE)),
IF(ISNUMBER('01. APC &amp; OPROC ETO'!E598),'01. APC &amp; OPROC ETO'!E598*(1+VLOOKUP(LEFT($B598,2),'00. Adjustment factors'!$B$9:$M$51,E$1,FALSE)),"-")))</f>
        <v>650.72473450775146</v>
      </c>
      <c r="F598" s="688" t="str">
        <f>IF('01. APC &amp; OPROC Manual Adj'!F598="-","-",
IF(ISNUMBER('01. APC &amp; OPROC Manual Adj'!F598),'01. APC &amp; OPROC Manual Adj'!F598*(1+VLOOKUP(LEFT($B598,2),'00. Adjustment factors'!$B$9:$M$51,F$1,FALSE)),
IF(ISNUMBER('01. APC &amp; OPROC ETO'!F598),'01. APC &amp; OPROC ETO'!F598*(1+VLOOKUP(LEFT($B598,2),'00. Adjustment factors'!$B$9:$M$51,F$1,FALSE)),"-")))</f>
        <v>-</v>
      </c>
      <c r="G598" s="688" t="str">
        <f>IF('01. APC &amp; OPROC Manual Adj'!G598="-","-",
IF(ISNUMBER('01. APC &amp; OPROC Manual Adj'!G598),'01. APC &amp; OPROC Manual Adj'!G598*(1+VLOOKUP(LEFT($B598,2),'00. Adjustment factors'!$B$9:$M$51,G$1,FALSE)),
IF(ISNUMBER('01. APC &amp; OPROC ETO'!G598),'01. APC &amp; OPROC ETO'!G598*(1+VLOOKUP(LEFT($B598,2),'00. Adjustment factors'!$B$9:$M$51,G$1,FALSE)),"-")))</f>
        <v>-</v>
      </c>
      <c r="H598" s="688">
        <f>IF('01. APC &amp; OPROC Manual Adj'!H598&lt;&gt;"",'01. APC &amp; OPROC Manual Adj'!H598,'01. APC &amp; OPROC ETO'!H598)</f>
        <v>64</v>
      </c>
      <c r="I598" s="688">
        <f>IF('01. APC &amp; OPROC Manual Adj'!I598="-","-",
IF(ISNUMBER('01. APC &amp; OPROC Manual Adj'!I598),'01. APC &amp; OPROC Manual Adj'!I598*(1+VLOOKUP(LEFT($B598,2),'00. Adjustment factors'!$B$9:$M$51,I$1,FALSE)),
IF(ISNUMBER('01. APC &amp; OPROC ETO'!I598),'01. APC &amp; OPROC ETO'!I598*(1+VLOOKUP(LEFT($B598,2),'00. Adjustment factors'!$B$9:$M$51,I$1,FALSE)),"-")))</f>
        <v>637.48620313278946</v>
      </c>
      <c r="J598" s="688">
        <f>IF('01. APC &amp; OPROC Manual Adj'!J598&lt;&gt;"",'01. APC &amp; OPROC Manual Adj'!J598,'01. APC &amp; OPROC ETO'!J598)</f>
        <v>5</v>
      </c>
      <c r="K598" s="688">
        <f>IF('01. APC &amp; OPROC Manual Adj'!K598="-","-",
IF(ISNUMBER('01. APC &amp; OPROC Manual Adj'!K598),'01. APC &amp; OPROC Manual Adj'!K598*(1+VLOOKUP(LEFT($B598,2),'00. Adjustment factors'!$B$9:$M$51,K$1,FALSE)),
IF(ISNUMBER('01. APC &amp; OPROC ETO'!K598),'01. APC &amp; OPROC ETO'!K598*(1+VLOOKUP(LEFT($B598,2),'00. Adjustment factors'!$B$9:$M$51,K$1,FALSE)),"-")))</f>
        <v>209.74247451344917</v>
      </c>
      <c r="L598" s="688" t="str">
        <f>'01. APC &amp; OPROC ETO'!L598</f>
        <v>No</v>
      </c>
      <c r="M598" s="689" t="str">
        <f>'01. APC &amp; OPROC ETO'!M598</f>
        <v>-</v>
      </c>
      <c r="N598" s="688" t="str">
        <f>IF('01. APC &amp; OPROC Manual Adj'!N598="-","-",
IF(ISNUMBER('01. APC &amp; OPROC Manual Adj'!N598),'01. APC &amp; OPROC Manual Adj'!N598*(1+VLOOKUP(LEFT($B598,2),'00. Adjustment factors'!$B$9:$M$51,N$1,FALSE)),
IF(ISNUMBER('01. APC &amp; OPROC ETO'!N598),'01. APC &amp; OPROC ETO'!N598*(1+VLOOKUP(LEFT($B598,2),'00. Adjustment factors'!$B$9:$M$51,N$1,FALSE)),"-")))</f>
        <v>-</v>
      </c>
      <c r="O598" s="688">
        <f>'01. APC &amp; OPROC ETO'!O598</f>
        <v>1</v>
      </c>
      <c r="P598" s="690" t="str">
        <f>'01. APC &amp; OPROC ETO'!P598</f>
        <v>HRG</v>
      </c>
      <c r="S598" s="359"/>
      <c r="T598" s="359"/>
    </row>
    <row r="599" spans="2:20" x14ac:dyDescent="0.2">
      <c r="B599" s="687" t="s">
        <v>320</v>
      </c>
      <c r="C599" s="636" t="s">
        <v>48</v>
      </c>
      <c r="D599" s="691" t="str">
        <f>IF('01. APC &amp; OPROC Manual Adj'!D599="-","-",
IF(ISNUMBER('01. APC &amp; OPROC Manual Adj'!D599),'01. APC &amp; OPROC Manual Adj'!D599*(1+VLOOKUP(LEFT($B599,2),'00. Adjustment factors'!$B$9:$M$51,D$1,FALSE)),
IF(ISNUMBER('01. APC &amp; OPROC ETO'!D599),'01. APC &amp; OPROC ETO'!D599*(1+VLOOKUP(LEFT($B599,2),'00. Adjustment factors'!$B$9:$M$51,D$1,FALSE)),"-")))</f>
        <v>-</v>
      </c>
      <c r="E599" s="688">
        <f>IF('01. APC &amp; OPROC Manual Adj'!E599="-","-",
IF(ISNUMBER('01. APC &amp; OPROC Manual Adj'!E599),'01. APC &amp; OPROC Manual Adj'!E599*(1+VLOOKUP(LEFT($B599,2),'00. Adjustment factors'!$B$9:$M$51,E$1,FALSE)),
IF(ISNUMBER('01. APC &amp; OPROC ETO'!E599),'01. APC &amp; OPROC ETO'!E599*(1+VLOOKUP(LEFT($B599,2),'00. Adjustment factors'!$B$9:$M$51,E$1,FALSE)),"-")))</f>
        <v>337.07337577788064</v>
      </c>
      <c r="F599" s="688" t="str">
        <f>IF('01. APC &amp; OPROC Manual Adj'!F599="-","-",
IF(ISNUMBER('01. APC &amp; OPROC Manual Adj'!F599),'01. APC &amp; OPROC Manual Adj'!F599*(1+VLOOKUP(LEFT($B599,2),'00. Adjustment factors'!$B$9:$M$51,F$1,FALSE)),
IF(ISNUMBER('01. APC &amp; OPROC ETO'!F599),'01. APC &amp; OPROC ETO'!F599*(1+VLOOKUP(LEFT($B599,2),'00. Adjustment factors'!$B$9:$M$51,F$1,FALSE)),"-")))</f>
        <v>-</v>
      </c>
      <c r="G599" s="688" t="str">
        <f>IF('01. APC &amp; OPROC Manual Adj'!G599="-","-",
IF(ISNUMBER('01. APC &amp; OPROC Manual Adj'!G599),'01. APC &amp; OPROC Manual Adj'!G599*(1+VLOOKUP(LEFT($B599,2),'00. Adjustment factors'!$B$9:$M$51,G$1,FALSE)),
IF(ISNUMBER('01. APC &amp; OPROC ETO'!G599),'01. APC &amp; OPROC ETO'!G599*(1+VLOOKUP(LEFT($B599,2),'00. Adjustment factors'!$B$9:$M$51,G$1,FALSE)),"-")))</f>
        <v>-</v>
      </c>
      <c r="H599" s="688">
        <f>IF('01. APC &amp; OPROC Manual Adj'!H599&lt;&gt;"",'01. APC &amp; OPROC Manual Adj'!H599,'01. APC &amp; OPROC ETO'!H599)</f>
        <v>15</v>
      </c>
      <c r="I599" s="688">
        <f>IF('01. APC &amp; OPROC Manual Adj'!I599="-","-",
IF(ISNUMBER('01. APC &amp; OPROC Manual Adj'!I599),'01. APC &amp; OPROC Manual Adj'!I599*(1+VLOOKUP(LEFT($B599,2),'00. Adjustment factors'!$B$9:$M$51,I$1,FALSE)),
IF(ISNUMBER('01. APC &amp; OPROC ETO'!I599),'01. APC &amp; OPROC ETO'!I599*(1+VLOOKUP(LEFT($B599,2),'00. Adjustment factors'!$B$9:$M$51,I$1,FALSE)),"-")))</f>
        <v>371.69722706624304</v>
      </c>
      <c r="J599" s="688">
        <f>IF('01. APC &amp; OPROC Manual Adj'!J599&lt;&gt;"",'01. APC &amp; OPROC Manual Adj'!J599,'01. APC &amp; OPROC ETO'!J599)</f>
        <v>5</v>
      </c>
      <c r="K599" s="688">
        <f>IF('01. APC &amp; OPROC Manual Adj'!K599="-","-",
IF(ISNUMBER('01. APC &amp; OPROC Manual Adj'!K599),'01. APC &amp; OPROC Manual Adj'!K599*(1+VLOOKUP(LEFT($B599,2),'00. Adjustment factors'!$B$9:$M$51,K$1,FALSE)),
IF(ISNUMBER('01. APC &amp; OPROC ETO'!K599),'01. APC &amp; OPROC ETO'!K599*(1+VLOOKUP(LEFT($B599,2),'00. Adjustment factors'!$B$9:$M$51,K$1,FALSE)),"-")))</f>
        <v>209.74247451344917</v>
      </c>
      <c r="L599" s="688" t="str">
        <f>'01. APC &amp; OPROC ETO'!L599</f>
        <v>No</v>
      </c>
      <c r="M599" s="689" t="str">
        <f>'01. APC &amp; OPROC ETO'!M599</f>
        <v>-</v>
      </c>
      <c r="N599" s="688" t="str">
        <f>IF('01. APC &amp; OPROC Manual Adj'!N599="-","-",
IF(ISNUMBER('01. APC &amp; OPROC Manual Adj'!N599),'01. APC &amp; OPROC Manual Adj'!N599*(1+VLOOKUP(LEFT($B599,2),'00. Adjustment factors'!$B$9:$M$51,N$1,FALSE)),
IF(ISNUMBER('01. APC &amp; OPROC ETO'!N599),'01. APC &amp; OPROC ETO'!N599*(1+VLOOKUP(LEFT($B599,2),'00. Adjustment factors'!$B$9:$M$51,N$1,FALSE)),"-")))</f>
        <v>-</v>
      </c>
      <c r="O599" s="688">
        <f>'01. APC &amp; OPROC ETO'!O599</f>
        <v>1</v>
      </c>
      <c r="P599" s="690" t="str">
        <f>'01. APC &amp; OPROC ETO'!P599</f>
        <v>HRG</v>
      </c>
      <c r="S599" s="359"/>
      <c r="T599" s="359"/>
    </row>
    <row r="600" spans="2:20" x14ac:dyDescent="0.2">
      <c r="B600" s="687" t="s">
        <v>321</v>
      </c>
      <c r="C600" s="636" t="s">
        <v>49</v>
      </c>
      <c r="D600" s="691" t="str">
        <f>IF('01. APC &amp; OPROC Manual Adj'!D600="-","-",
IF(ISNUMBER('01. APC &amp; OPROC Manual Adj'!D600),'01. APC &amp; OPROC Manual Adj'!D600*(1+VLOOKUP(LEFT($B600,2),'00. Adjustment factors'!$B$9:$M$51,D$1,FALSE)),
IF(ISNUMBER('01. APC &amp; OPROC ETO'!D600),'01. APC &amp; OPROC ETO'!D600*(1+VLOOKUP(LEFT($B600,2),'00. Adjustment factors'!$B$9:$M$51,D$1,FALSE)),"-")))</f>
        <v>-</v>
      </c>
      <c r="E600" s="688">
        <f>IF('01. APC &amp; OPROC Manual Adj'!E600="-","-",
IF(ISNUMBER('01. APC &amp; OPROC Manual Adj'!E600),'01. APC &amp; OPROC Manual Adj'!E600*(1+VLOOKUP(LEFT($B600,2),'00. Adjustment factors'!$B$9:$M$51,E$1,FALSE)),
IF(ISNUMBER('01. APC &amp; OPROC ETO'!E600),'01. APC &amp; OPROC ETO'!E600*(1+VLOOKUP(LEFT($B600,2),'00. Adjustment factors'!$B$9:$M$51,E$1,FALSE)),"-")))</f>
        <v>1327.9265317654272</v>
      </c>
      <c r="F600" s="688" t="str">
        <f>IF('01. APC &amp; OPROC Manual Adj'!F600="-","-",
IF(ISNUMBER('01. APC &amp; OPROC Manual Adj'!F600),'01. APC &amp; OPROC Manual Adj'!F600*(1+VLOOKUP(LEFT($B600,2),'00. Adjustment factors'!$B$9:$M$51,F$1,FALSE)),
IF(ISNUMBER('01. APC &amp; OPROC ETO'!F600),'01. APC &amp; OPROC ETO'!F600*(1+VLOOKUP(LEFT($B600,2),'00. Adjustment factors'!$B$9:$M$51,F$1,FALSE)),"-")))</f>
        <v>-</v>
      </c>
      <c r="G600" s="688" t="str">
        <f>IF('01. APC &amp; OPROC Manual Adj'!G600="-","-",
IF(ISNUMBER('01. APC &amp; OPROC Manual Adj'!G600),'01. APC &amp; OPROC Manual Adj'!G600*(1+VLOOKUP(LEFT($B600,2),'00. Adjustment factors'!$B$9:$M$51,G$1,FALSE)),
IF(ISNUMBER('01. APC &amp; OPROC ETO'!G600),'01. APC &amp; OPROC ETO'!G600*(1+VLOOKUP(LEFT($B600,2),'00. Adjustment factors'!$B$9:$M$51,G$1,FALSE)),"-")))</f>
        <v>-</v>
      </c>
      <c r="H600" s="688">
        <f>IF('01. APC &amp; OPROC Manual Adj'!H600&lt;&gt;"",'01. APC &amp; OPROC Manual Adj'!H600,'01. APC &amp; OPROC ETO'!H600)</f>
        <v>48</v>
      </c>
      <c r="I600" s="688">
        <f>IF('01. APC &amp; OPROC Manual Adj'!I600="-","-",
IF(ISNUMBER('01. APC &amp; OPROC Manual Adj'!I600),'01. APC &amp; OPROC Manual Adj'!I600*(1+VLOOKUP(LEFT($B600,2),'00. Adjustment factors'!$B$9:$M$51,I$1,FALSE)),
IF(ISNUMBER('01. APC &amp; OPROC ETO'!I600),'01. APC &amp; OPROC ETO'!I600*(1+VLOOKUP(LEFT($B600,2),'00. Adjustment factors'!$B$9:$M$51,I$1,FALSE)),"-")))</f>
        <v>1173.1375495351012</v>
      </c>
      <c r="J600" s="688">
        <f>IF('01. APC &amp; OPROC Manual Adj'!J600&lt;&gt;"",'01. APC &amp; OPROC Manual Adj'!J600,'01. APC &amp; OPROC ETO'!J600)</f>
        <v>48</v>
      </c>
      <c r="K600" s="688">
        <f>IF('01. APC &amp; OPROC Manual Adj'!K600="-","-",
IF(ISNUMBER('01. APC &amp; OPROC Manual Adj'!K600),'01. APC &amp; OPROC Manual Adj'!K600*(1+VLOOKUP(LEFT($B600,2),'00. Adjustment factors'!$B$9:$M$51,K$1,FALSE)),
IF(ISNUMBER('01. APC &amp; OPROC ETO'!K600),'01. APC &amp; OPROC ETO'!K600*(1+VLOOKUP(LEFT($B600,2),'00. Adjustment factors'!$B$9:$M$51,K$1,FALSE)),"-")))</f>
        <v>209.74247451344917</v>
      </c>
      <c r="L600" s="688" t="str">
        <f>'01. APC &amp; OPROC ETO'!L600</f>
        <v>No</v>
      </c>
      <c r="M600" s="689" t="str">
        <f>'01. APC &amp; OPROC ETO'!M600</f>
        <v>-</v>
      </c>
      <c r="N600" s="688" t="str">
        <f>IF('01. APC &amp; OPROC Manual Adj'!N600="-","-",
IF(ISNUMBER('01. APC &amp; OPROC Manual Adj'!N600),'01. APC &amp; OPROC Manual Adj'!N600*(1+VLOOKUP(LEFT($B600,2),'00. Adjustment factors'!$B$9:$M$51,N$1,FALSE)),
IF(ISNUMBER('01. APC &amp; OPROC ETO'!N600),'01. APC &amp; OPROC ETO'!N600*(1+VLOOKUP(LEFT($B600,2),'00. Adjustment factors'!$B$9:$M$51,N$1,FALSE)),"-")))</f>
        <v>-</v>
      </c>
      <c r="O600" s="688">
        <f>'01. APC &amp; OPROC ETO'!O600</f>
        <v>1</v>
      </c>
      <c r="P600" s="690" t="str">
        <f>'01. APC &amp; OPROC ETO'!P600</f>
        <v>sub-HRG</v>
      </c>
      <c r="S600" s="359"/>
      <c r="T600" s="359"/>
    </row>
    <row r="601" spans="2:20" x14ac:dyDescent="0.2">
      <c r="B601" s="687" t="s">
        <v>313</v>
      </c>
      <c r="C601" s="636" t="s">
        <v>309</v>
      </c>
      <c r="D601" s="691" t="str">
        <f>IF('01. APC &amp; OPROC Manual Adj'!D601="-","-",
IF(ISNUMBER('01. APC &amp; OPROC Manual Adj'!D601),'01. APC &amp; OPROC Manual Adj'!D601*(1+VLOOKUP(LEFT($B601,2),'00. Adjustment factors'!$B$9:$M$51,D$1,FALSE)),
IF(ISNUMBER('01. APC &amp; OPROC ETO'!D601),'01. APC &amp; OPROC ETO'!D601*(1+VLOOKUP(LEFT($B601,2),'00. Adjustment factors'!$B$9:$M$51,D$1,FALSE)),"-")))</f>
        <v>-</v>
      </c>
      <c r="E601" s="688">
        <f>IF('01. APC &amp; OPROC Manual Adj'!E601="-","-",
IF(ISNUMBER('01. APC &amp; OPROC Manual Adj'!E601),'01. APC &amp; OPROC Manual Adj'!E601*(1+VLOOKUP(LEFT($B601,2),'00. Adjustment factors'!$B$9:$M$51,E$1,FALSE)),
IF(ISNUMBER('01. APC &amp; OPROC ETO'!E601),'01. APC &amp; OPROC ETO'!E601*(1+VLOOKUP(LEFT($B601,2),'00. Adjustment factors'!$B$9:$M$51,E$1,FALSE)),"-")))</f>
        <v>1096.7614069872432</v>
      </c>
      <c r="F601" s="688" t="str">
        <f>IF('01. APC &amp; OPROC Manual Adj'!F601="-","-",
IF(ISNUMBER('01. APC &amp; OPROC Manual Adj'!F601),'01. APC &amp; OPROC Manual Adj'!F601*(1+VLOOKUP(LEFT($B601,2),'00. Adjustment factors'!$B$9:$M$51,F$1,FALSE)),
IF(ISNUMBER('01. APC &amp; OPROC ETO'!F601),'01. APC &amp; OPROC ETO'!F601*(1+VLOOKUP(LEFT($B601,2),'00. Adjustment factors'!$B$9:$M$51,F$1,FALSE)),"-")))</f>
        <v>-</v>
      </c>
      <c r="G601" s="688" t="str">
        <f>IF('01. APC &amp; OPROC Manual Adj'!G601="-","-",
IF(ISNUMBER('01. APC &amp; OPROC Manual Adj'!G601),'01. APC &amp; OPROC Manual Adj'!G601*(1+VLOOKUP(LEFT($B601,2),'00. Adjustment factors'!$B$9:$M$51,G$1,FALSE)),
IF(ISNUMBER('01. APC &amp; OPROC ETO'!G601),'01. APC &amp; OPROC ETO'!G601*(1+VLOOKUP(LEFT($B601,2),'00. Adjustment factors'!$B$9:$M$51,G$1,FALSE)),"-")))</f>
        <v>-</v>
      </c>
      <c r="H601" s="688">
        <f>IF('01. APC &amp; OPROC Manual Adj'!H601&lt;&gt;"",'01. APC &amp; OPROC Manual Adj'!H601,'01. APC &amp; OPROC ETO'!H601)</f>
        <v>86</v>
      </c>
      <c r="I601" s="688">
        <f>IF('01. APC &amp; OPROC Manual Adj'!I601="-","-",
IF(ISNUMBER('01. APC &amp; OPROC Manual Adj'!I601),'01. APC &amp; OPROC Manual Adj'!I601*(1+VLOOKUP(LEFT($B601,2),'00. Adjustment factors'!$B$9:$M$51,I$1,FALSE)),
IF(ISNUMBER('01. APC &amp; OPROC ETO'!I601),'01. APC &amp; OPROC ETO'!I601*(1+VLOOKUP(LEFT($B601,2),'00. Adjustment factors'!$B$9:$M$51,I$1,FALSE)),"-")))</f>
        <v>1016.3118701701659</v>
      </c>
      <c r="J601" s="688">
        <f>IF('01. APC &amp; OPROC Manual Adj'!J601&lt;&gt;"",'01. APC &amp; OPROC Manual Adj'!J601,'01. APC &amp; OPROC ETO'!J601)</f>
        <v>39</v>
      </c>
      <c r="K601" s="688">
        <f>IF('01. APC &amp; OPROC Manual Adj'!K601="-","-",
IF(ISNUMBER('01. APC &amp; OPROC Manual Adj'!K601),'01. APC &amp; OPROC Manual Adj'!K601*(1+VLOOKUP(LEFT($B601,2),'00. Adjustment factors'!$B$9:$M$51,K$1,FALSE)),
IF(ISNUMBER('01. APC &amp; OPROC ETO'!K601),'01. APC &amp; OPROC ETO'!K601*(1+VLOOKUP(LEFT($B601,2),'00. Adjustment factors'!$B$9:$M$51,K$1,FALSE)),"-")))</f>
        <v>209.74247451344917</v>
      </c>
      <c r="L601" s="688" t="str">
        <f>'01. APC &amp; OPROC ETO'!L601</f>
        <v>No</v>
      </c>
      <c r="M601" s="689" t="str">
        <f>'01. APC &amp; OPROC ETO'!M601</f>
        <v>-</v>
      </c>
      <c r="N601" s="688" t="str">
        <f>IF('01. APC &amp; OPROC Manual Adj'!N601="-","-",
IF(ISNUMBER('01. APC &amp; OPROC Manual Adj'!N601),'01. APC &amp; OPROC Manual Adj'!N601*(1+VLOOKUP(LEFT($B601,2),'00. Adjustment factors'!$B$9:$M$51,N$1,FALSE)),
IF(ISNUMBER('01. APC &amp; OPROC ETO'!N601),'01. APC &amp; OPROC ETO'!N601*(1+VLOOKUP(LEFT($B601,2),'00. Adjustment factors'!$B$9:$M$51,N$1,FALSE)),"-")))</f>
        <v>-</v>
      </c>
      <c r="O601" s="688">
        <f>'01. APC &amp; OPROC ETO'!O601</f>
        <v>1</v>
      </c>
      <c r="P601" s="690" t="str">
        <f>'01. APC &amp; OPROC ETO'!P601</f>
        <v>sub-HRG</v>
      </c>
      <c r="S601" s="359"/>
      <c r="T601" s="359"/>
    </row>
    <row r="602" spans="2:20" x14ac:dyDescent="0.2">
      <c r="B602" s="687" t="s">
        <v>310</v>
      </c>
      <c r="C602" s="636" t="s">
        <v>114</v>
      </c>
      <c r="D602" s="691" t="str">
        <f>IF('01. APC &amp; OPROC Manual Adj'!D602="-","-",
IF(ISNUMBER('01. APC &amp; OPROC Manual Adj'!D602),'01. APC &amp; OPROC Manual Adj'!D602*(1+VLOOKUP(LEFT($B602,2),'00. Adjustment factors'!$B$9:$M$51,D$1,FALSE)),
IF(ISNUMBER('01. APC &amp; OPROC ETO'!D602),'01. APC &amp; OPROC ETO'!D602*(1+VLOOKUP(LEFT($B602,2),'00. Adjustment factors'!$B$9:$M$51,D$1,FALSE)),"-")))</f>
        <v>-</v>
      </c>
      <c r="E602" s="688">
        <f>IF('01. APC &amp; OPROC Manual Adj'!E602="-","-",
IF(ISNUMBER('01. APC &amp; OPROC Manual Adj'!E602),'01. APC &amp; OPROC Manual Adj'!E602*(1+VLOOKUP(LEFT($B602,2),'00. Adjustment factors'!$B$9:$M$51,E$1,FALSE)),
IF(ISNUMBER('01. APC &amp; OPROC ETO'!E602),'01. APC &amp; OPROC ETO'!E602*(1+VLOOKUP(LEFT($B602,2),'00. Adjustment factors'!$B$9:$M$51,E$1,FALSE)),"-")))</f>
        <v>909.38527060316449</v>
      </c>
      <c r="F602" s="688" t="str">
        <f>IF('01. APC &amp; OPROC Manual Adj'!F602="-","-",
IF(ISNUMBER('01. APC &amp; OPROC Manual Adj'!F602),'01. APC &amp; OPROC Manual Adj'!F602*(1+VLOOKUP(LEFT($B602,2),'00. Adjustment factors'!$B$9:$M$51,F$1,FALSE)),
IF(ISNUMBER('01. APC &amp; OPROC ETO'!F602),'01. APC &amp; OPROC ETO'!F602*(1+VLOOKUP(LEFT($B602,2),'00. Adjustment factors'!$B$9:$M$51,F$1,FALSE)),"-")))</f>
        <v>-</v>
      </c>
      <c r="G602" s="688" t="str">
        <f>IF('01. APC &amp; OPROC Manual Adj'!G602="-","-",
IF(ISNUMBER('01. APC &amp; OPROC Manual Adj'!G602),'01. APC &amp; OPROC Manual Adj'!G602*(1+VLOOKUP(LEFT($B602,2),'00. Adjustment factors'!$B$9:$M$51,G$1,FALSE)),
IF(ISNUMBER('01. APC &amp; OPROC ETO'!G602),'01. APC &amp; OPROC ETO'!G602*(1+VLOOKUP(LEFT($B602,2),'00. Adjustment factors'!$B$9:$M$51,G$1,FALSE)),"-")))</f>
        <v>-</v>
      </c>
      <c r="H602" s="688">
        <f>IF('01. APC &amp; OPROC Manual Adj'!H602&lt;&gt;"",'01. APC &amp; OPROC Manual Adj'!H602,'01. APC &amp; OPROC ETO'!H602)</f>
        <v>55</v>
      </c>
      <c r="I602" s="688">
        <f>IF('01. APC &amp; OPROC Manual Adj'!I602="-","-",
IF(ISNUMBER('01. APC &amp; OPROC Manual Adj'!I602),'01. APC &amp; OPROC Manual Adj'!I602*(1+VLOOKUP(LEFT($B602,2),'00. Adjustment factors'!$B$9:$M$51,I$1,FALSE)),
IF(ISNUMBER('01. APC &amp; OPROC ETO'!I602),'01. APC &amp; OPROC ETO'!I602*(1+VLOOKUP(LEFT($B602,2),'00. Adjustment factors'!$B$9:$M$51,I$1,FALSE)),"-")))</f>
        <v>626.28436889243687</v>
      </c>
      <c r="J602" s="688">
        <f>IF('01. APC &amp; OPROC Manual Adj'!J602&lt;&gt;"",'01. APC &amp; OPROC Manual Adj'!J602,'01. APC &amp; OPROC ETO'!J602)</f>
        <v>16</v>
      </c>
      <c r="K602" s="688">
        <f>IF('01. APC &amp; OPROC Manual Adj'!K602="-","-",
IF(ISNUMBER('01. APC &amp; OPROC Manual Adj'!K602),'01. APC &amp; OPROC Manual Adj'!K602*(1+VLOOKUP(LEFT($B602,2),'00. Adjustment factors'!$B$9:$M$51,K$1,FALSE)),
IF(ISNUMBER('01. APC &amp; OPROC ETO'!K602),'01. APC &amp; OPROC ETO'!K602*(1+VLOOKUP(LEFT($B602,2),'00. Adjustment factors'!$B$9:$M$51,K$1,FALSE)),"-")))</f>
        <v>209.74247451344917</v>
      </c>
      <c r="L602" s="688" t="str">
        <f>'01. APC &amp; OPROC ETO'!L602</f>
        <v>No</v>
      </c>
      <c r="M602" s="689" t="str">
        <f>'01. APC &amp; OPROC ETO'!M602</f>
        <v>-</v>
      </c>
      <c r="N602" s="688" t="str">
        <f>IF('01. APC &amp; OPROC Manual Adj'!N602="-","-",
IF(ISNUMBER('01. APC &amp; OPROC Manual Adj'!N602),'01. APC &amp; OPROC Manual Adj'!N602*(1+VLOOKUP(LEFT($B602,2),'00. Adjustment factors'!$B$9:$M$51,N$1,FALSE)),
IF(ISNUMBER('01. APC &amp; OPROC ETO'!N602),'01. APC &amp; OPROC ETO'!N602*(1+VLOOKUP(LEFT($B602,2),'00. Adjustment factors'!$B$9:$M$51,N$1,FALSE)),"-")))</f>
        <v>-</v>
      </c>
      <c r="O602" s="688">
        <f>'01. APC &amp; OPROC ETO'!O602</f>
        <v>1</v>
      </c>
      <c r="P602" s="690" t="str">
        <f>'01. APC &amp; OPROC ETO'!P602</f>
        <v>sub-HRG</v>
      </c>
      <c r="S602" s="359"/>
      <c r="T602" s="359"/>
    </row>
    <row r="603" spans="2:20" x14ac:dyDescent="0.2">
      <c r="B603" s="687" t="s">
        <v>115</v>
      </c>
      <c r="C603" s="636" t="s">
        <v>116</v>
      </c>
      <c r="D603" s="691" t="str">
        <f>IF('01. APC &amp; OPROC Manual Adj'!D603="-","-",
IF(ISNUMBER('01. APC &amp; OPROC Manual Adj'!D603),'01. APC &amp; OPROC Manual Adj'!D603*(1+VLOOKUP(LEFT($B603,2),'00. Adjustment factors'!$B$9:$M$51,D$1,FALSE)),
IF(ISNUMBER('01. APC &amp; OPROC ETO'!D603),'01. APC &amp; OPROC ETO'!D603*(1+VLOOKUP(LEFT($B603,2),'00. Adjustment factors'!$B$9:$M$51,D$1,FALSE)),"-")))</f>
        <v>-</v>
      </c>
      <c r="E603" s="688">
        <f>IF('01. APC &amp; OPROC Manual Adj'!E603="-","-",
IF(ISNUMBER('01. APC &amp; OPROC Manual Adj'!E603),'01. APC &amp; OPROC Manual Adj'!E603*(1+VLOOKUP(LEFT($B603,2),'00. Adjustment factors'!$B$9:$M$51,E$1,FALSE)),
IF(ISNUMBER('01. APC &amp; OPROC ETO'!E603),'01. APC &amp; OPROC ETO'!E603*(1+VLOOKUP(LEFT($B603,2),'00. Adjustment factors'!$B$9:$M$51,E$1,FALSE)),"-")))</f>
        <v>881.88985928593547</v>
      </c>
      <c r="F603" s="688" t="str">
        <f>IF('01. APC &amp; OPROC Manual Adj'!F603="-","-",
IF(ISNUMBER('01. APC &amp; OPROC Manual Adj'!F603),'01. APC &amp; OPROC Manual Adj'!F603*(1+VLOOKUP(LEFT($B603,2),'00. Adjustment factors'!$B$9:$M$51,F$1,FALSE)),
IF(ISNUMBER('01. APC &amp; OPROC ETO'!F603),'01. APC &amp; OPROC ETO'!F603*(1+VLOOKUP(LEFT($B603,2),'00. Adjustment factors'!$B$9:$M$51,F$1,FALSE)),"-")))</f>
        <v>-</v>
      </c>
      <c r="G603" s="688" t="str">
        <f>IF('01. APC &amp; OPROC Manual Adj'!G603="-","-",
IF(ISNUMBER('01. APC &amp; OPROC Manual Adj'!G603),'01. APC &amp; OPROC Manual Adj'!G603*(1+VLOOKUP(LEFT($B603,2),'00. Adjustment factors'!$B$9:$M$51,G$1,FALSE)),
IF(ISNUMBER('01. APC &amp; OPROC ETO'!G603),'01. APC &amp; OPROC ETO'!G603*(1+VLOOKUP(LEFT($B603,2),'00. Adjustment factors'!$B$9:$M$51,G$1,FALSE)),"-")))</f>
        <v>-</v>
      </c>
      <c r="H603" s="688">
        <f>IF('01. APC &amp; OPROC Manual Adj'!H603&lt;&gt;"",'01. APC &amp; OPROC Manual Adj'!H603,'01. APC &amp; OPROC ETO'!H603)</f>
        <v>45</v>
      </c>
      <c r="I603" s="688">
        <f>IF('01. APC &amp; OPROC Manual Adj'!I603="-","-",
IF(ISNUMBER('01. APC &amp; OPROC Manual Adj'!I603),'01. APC &amp; OPROC Manual Adj'!I603*(1+VLOOKUP(LEFT($B603,2),'00. Adjustment factors'!$B$9:$M$51,I$1,FALSE)),
IF(ISNUMBER('01. APC &amp; OPROC ETO'!I603),'01. APC &amp; OPROC ETO'!I603*(1+VLOOKUP(LEFT($B603,2),'00. Adjustment factors'!$B$9:$M$51,I$1,FALSE)),"-")))</f>
        <v>458.25685528714894</v>
      </c>
      <c r="J603" s="688">
        <f>IF('01. APC &amp; OPROC Manual Adj'!J603&lt;&gt;"",'01. APC &amp; OPROC Manual Adj'!J603,'01. APC &amp; OPROC ETO'!J603)</f>
        <v>18</v>
      </c>
      <c r="K603" s="688">
        <f>IF('01. APC &amp; OPROC Manual Adj'!K603="-","-",
IF(ISNUMBER('01. APC &amp; OPROC Manual Adj'!K603),'01. APC &amp; OPROC Manual Adj'!K603*(1+VLOOKUP(LEFT($B603,2),'00. Adjustment factors'!$B$9:$M$51,K$1,FALSE)),
IF(ISNUMBER('01. APC &amp; OPROC ETO'!K603),'01. APC &amp; OPROC ETO'!K603*(1+VLOOKUP(LEFT($B603,2),'00. Adjustment factors'!$B$9:$M$51,K$1,FALSE)),"-")))</f>
        <v>209.74247451344917</v>
      </c>
      <c r="L603" s="688" t="str">
        <f>'01. APC &amp; OPROC ETO'!L603</f>
        <v>No</v>
      </c>
      <c r="M603" s="689" t="str">
        <f>'01. APC &amp; OPROC ETO'!M603</f>
        <v>-</v>
      </c>
      <c r="N603" s="688" t="str">
        <f>IF('01. APC &amp; OPROC Manual Adj'!N603="-","-",
IF(ISNUMBER('01. APC &amp; OPROC Manual Adj'!N603),'01. APC &amp; OPROC Manual Adj'!N603*(1+VLOOKUP(LEFT($B603,2),'00. Adjustment factors'!$B$9:$M$51,N$1,FALSE)),
IF(ISNUMBER('01. APC &amp; OPROC ETO'!N603),'01. APC &amp; OPROC ETO'!N603*(1+VLOOKUP(LEFT($B603,2),'00. Adjustment factors'!$B$9:$M$51,N$1,FALSE)),"-")))</f>
        <v>-</v>
      </c>
      <c r="O603" s="688">
        <f>'01. APC &amp; OPROC ETO'!O603</f>
        <v>1</v>
      </c>
      <c r="P603" s="690" t="str">
        <f>'01. APC &amp; OPROC ETO'!P603</f>
        <v>sub-HRG</v>
      </c>
      <c r="S603" s="359"/>
      <c r="T603" s="359"/>
    </row>
    <row r="604" spans="2:20" x14ac:dyDescent="0.2">
      <c r="B604" s="687" t="s">
        <v>117</v>
      </c>
      <c r="C604" s="636" t="s">
        <v>118</v>
      </c>
      <c r="D604" s="691" t="str">
        <f>IF('01. APC &amp; OPROC Manual Adj'!D604="-","-",
IF(ISNUMBER('01. APC &amp; OPROC Manual Adj'!D604),'01. APC &amp; OPROC Manual Adj'!D604*(1+VLOOKUP(LEFT($B604,2),'00. Adjustment factors'!$B$9:$M$51,D$1,FALSE)),
IF(ISNUMBER('01. APC &amp; OPROC ETO'!D604),'01. APC &amp; OPROC ETO'!D604*(1+VLOOKUP(LEFT($B604,2),'00. Adjustment factors'!$B$9:$M$51,D$1,FALSE)),"-")))</f>
        <v>-</v>
      </c>
      <c r="E604" s="688">
        <f>IF('01. APC &amp; OPROC Manual Adj'!E604="-","-",
IF(ISNUMBER('01. APC &amp; OPROC Manual Adj'!E604),'01. APC &amp; OPROC Manual Adj'!E604*(1+VLOOKUP(LEFT($B604,2),'00. Adjustment factors'!$B$9:$M$51,E$1,FALSE)),
IF(ISNUMBER('01. APC &amp; OPROC ETO'!E604),'01. APC &amp; OPROC ETO'!E604*(1+VLOOKUP(LEFT($B604,2),'00. Adjustment factors'!$B$9:$M$51,E$1,FALSE)),"-")))</f>
        <v>355.40364998936661</v>
      </c>
      <c r="F604" s="688" t="str">
        <f>IF('01. APC &amp; OPROC Manual Adj'!F604="-","-",
IF(ISNUMBER('01. APC &amp; OPROC Manual Adj'!F604),'01. APC &amp; OPROC Manual Adj'!F604*(1+VLOOKUP(LEFT($B604,2),'00. Adjustment factors'!$B$9:$M$51,F$1,FALSE)),
IF(ISNUMBER('01. APC &amp; OPROC ETO'!F604),'01. APC &amp; OPROC ETO'!F604*(1+VLOOKUP(LEFT($B604,2),'00. Adjustment factors'!$B$9:$M$51,F$1,FALSE)),"-")))</f>
        <v>-</v>
      </c>
      <c r="G604" s="688" t="str">
        <f>IF('01. APC &amp; OPROC Manual Adj'!G604="-","-",
IF(ISNUMBER('01. APC &amp; OPROC Manual Adj'!G604),'01. APC &amp; OPROC Manual Adj'!G604*(1+VLOOKUP(LEFT($B604,2),'00. Adjustment factors'!$B$9:$M$51,G$1,FALSE)),
IF(ISNUMBER('01. APC &amp; OPROC ETO'!G604),'01. APC &amp; OPROC ETO'!G604*(1+VLOOKUP(LEFT($B604,2),'00. Adjustment factors'!$B$9:$M$51,G$1,FALSE)),"-")))</f>
        <v>-</v>
      </c>
      <c r="H604" s="688">
        <f>IF('01. APC &amp; OPROC Manual Adj'!H604&lt;&gt;"",'01. APC &amp; OPROC Manual Adj'!H604,'01. APC &amp; OPROC ETO'!H604)</f>
        <v>5</v>
      </c>
      <c r="I604" s="688">
        <f>IF('01. APC &amp; OPROC Manual Adj'!I604="-","-",
IF(ISNUMBER('01. APC &amp; OPROC Manual Adj'!I604),'01. APC &amp; OPROC Manual Adj'!I604*(1+VLOOKUP(LEFT($B604,2),'00. Adjustment factors'!$B$9:$M$51,I$1,FALSE)),
IF(ISNUMBER('01. APC &amp; OPROC ETO'!I604),'01. APC &amp; OPROC ETO'!I604*(1+VLOOKUP(LEFT($B604,2),'00. Adjustment factors'!$B$9:$M$51,I$1,FALSE)),"-")))</f>
        <v>570.27519769067419</v>
      </c>
      <c r="J604" s="688">
        <f>IF('01. APC &amp; OPROC Manual Adj'!J604&lt;&gt;"",'01. APC &amp; OPROC Manual Adj'!J604,'01. APC &amp; OPROC ETO'!J604)</f>
        <v>5</v>
      </c>
      <c r="K604" s="688">
        <f>IF('01. APC &amp; OPROC Manual Adj'!K604="-","-",
IF(ISNUMBER('01. APC &amp; OPROC Manual Adj'!K604),'01. APC &amp; OPROC Manual Adj'!K604*(1+VLOOKUP(LEFT($B604,2),'00. Adjustment factors'!$B$9:$M$51,K$1,FALSE)),
IF(ISNUMBER('01. APC &amp; OPROC ETO'!K604),'01. APC &amp; OPROC ETO'!K604*(1+VLOOKUP(LEFT($B604,2),'00. Adjustment factors'!$B$9:$M$51,K$1,FALSE)),"-")))</f>
        <v>209.74247451344917</v>
      </c>
      <c r="L604" s="688" t="str">
        <f>'01. APC &amp; OPROC ETO'!L604</f>
        <v>No</v>
      </c>
      <c r="M604" s="689" t="str">
        <f>'01. APC &amp; OPROC ETO'!M604</f>
        <v>-</v>
      </c>
      <c r="N604" s="688" t="str">
        <f>IF('01. APC &amp; OPROC Manual Adj'!N604="-","-",
IF(ISNUMBER('01. APC &amp; OPROC Manual Adj'!N604),'01. APC &amp; OPROC Manual Adj'!N604*(1+VLOOKUP(LEFT($B604,2),'00. Adjustment factors'!$B$9:$M$51,N$1,FALSE)),
IF(ISNUMBER('01. APC &amp; OPROC ETO'!N604),'01. APC &amp; OPROC ETO'!N604*(1+VLOOKUP(LEFT($B604,2),'00. Adjustment factors'!$B$9:$M$51,N$1,FALSE)),"-")))</f>
        <v>-</v>
      </c>
      <c r="O604" s="688">
        <f>'01. APC &amp; OPROC ETO'!O604</f>
        <v>1</v>
      </c>
      <c r="P604" s="690" t="str">
        <f>'01. APC &amp; OPROC ETO'!P604</f>
        <v>sub-HRG</v>
      </c>
      <c r="S604" s="359"/>
      <c r="T604" s="359"/>
    </row>
    <row r="605" spans="2:20" x14ac:dyDescent="0.2">
      <c r="B605" s="687" t="s">
        <v>1293</v>
      </c>
      <c r="C605" s="636" t="s">
        <v>2472</v>
      </c>
      <c r="D605" s="691" t="str">
        <f>IF('01. APC &amp; OPROC Manual Adj'!D605="-","-",
IF(ISNUMBER('01. APC &amp; OPROC Manual Adj'!D605),'01. APC &amp; OPROC Manual Adj'!D605*(1+VLOOKUP(LEFT($B605,2),'00. Adjustment factors'!$B$9:$M$51,D$1,FALSE)),
IF(ISNUMBER('01. APC &amp; OPROC ETO'!D605),'01. APC &amp; OPROC ETO'!D605*(1+VLOOKUP(LEFT($B605,2),'00. Adjustment factors'!$B$9:$M$51,D$1,FALSE)),"-")))</f>
        <v>-</v>
      </c>
      <c r="E605" s="688">
        <f>IF('01. APC &amp; OPROC Manual Adj'!E605="-","-",
IF(ISNUMBER('01. APC &amp; OPROC Manual Adj'!E605),'01. APC &amp; OPROC Manual Adj'!E605*(1+VLOOKUP(LEFT($B605,2),'00. Adjustment factors'!$B$9:$M$51,E$1,FALSE)),
IF(ISNUMBER('01. APC &amp; OPROC ETO'!E605),'01. APC &amp; OPROC ETO'!E605*(1+VLOOKUP(LEFT($B605,2),'00. Adjustment factors'!$B$9:$M$51,E$1,FALSE)),"-")))</f>
        <v>1450.1283598420002</v>
      </c>
      <c r="F605" s="688" t="str">
        <f>IF('01. APC &amp; OPROC Manual Adj'!F605="-","-",
IF(ISNUMBER('01. APC &amp; OPROC Manual Adj'!F605),'01. APC &amp; OPROC Manual Adj'!F605*(1+VLOOKUP(LEFT($B605,2),'00. Adjustment factors'!$B$9:$M$51,F$1,FALSE)),
IF(ISNUMBER('01. APC &amp; OPROC ETO'!F605),'01. APC &amp; OPROC ETO'!F605*(1+VLOOKUP(LEFT($B605,2),'00. Adjustment factors'!$B$9:$M$51,F$1,FALSE)),"-")))</f>
        <v>-</v>
      </c>
      <c r="G605" s="688" t="str">
        <f>IF('01. APC &amp; OPROC Manual Adj'!G605="-","-",
IF(ISNUMBER('01. APC &amp; OPROC Manual Adj'!G605),'01. APC &amp; OPROC Manual Adj'!G605*(1+VLOOKUP(LEFT($B605,2),'00. Adjustment factors'!$B$9:$M$51,G$1,FALSE)),
IF(ISNUMBER('01. APC &amp; OPROC ETO'!G605),'01. APC &amp; OPROC ETO'!G605*(1+VLOOKUP(LEFT($B605,2),'00. Adjustment factors'!$B$9:$M$51,G$1,FALSE)),"-")))</f>
        <v>-</v>
      </c>
      <c r="H605" s="688">
        <f>IF('01. APC &amp; OPROC Manual Adj'!H605&lt;&gt;"",'01. APC &amp; OPROC Manual Adj'!H605,'01. APC &amp; OPROC ETO'!H605)</f>
        <v>35</v>
      </c>
      <c r="I605" s="688">
        <f>IF('01. APC &amp; OPROC Manual Adj'!I605="-","-",
IF(ISNUMBER('01. APC &amp; OPROC Manual Adj'!I605),'01. APC &amp; OPROC Manual Adj'!I605*(1+VLOOKUP(LEFT($B605,2),'00. Adjustment factors'!$B$9:$M$51,I$1,FALSE)),
IF(ISNUMBER('01. APC &amp; OPROC ETO'!I605),'01. APC &amp; OPROC ETO'!I605*(1+VLOOKUP(LEFT($B605,2),'00. Adjustment factors'!$B$9:$M$51,I$1,FALSE)),"-")))</f>
        <v>1450.1283598420002</v>
      </c>
      <c r="J605" s="688">
        <f>IF('01. APC &amp; OPROC Manual Adj'!J605&lt;&gt;"",'01. APC &amp; OPROC Manual Adj'!J605,'01. APC &amp; OPROC ETO'!J605)</f>
        <v>35</v>
      </c>
      <c r="K605" s="688">
        <f>IF('01. APC &amp; OPROC Manual Adj'!K605="-","-",
IF(ISNUMBER('01. APC &amp; OPROC Manual Adj'!K605),'01. APC &amp; OPROC Manual Adj'!K605*(1+VLOOKUP(LEFT($B605,2),'00. Adjustment factors'!$B$9:$M$51,K$1,FALSE)),
IF(ISNUMBER('01. APC &amp; OPROC ETO'!K605),'01. APC &amp; OPROC ETO'!K605*(1+VLOOKUP(LEFT($B605,2),'00. Adjustment factors'!$B$9:$M$51,K$1,FALSE)),"-")))</f>
        <v>209.74247451344917</v>
      </c>
      <c r="L605" s="688" t="str">
        <f>'01. APC &amp; OPROC ETO'!L605</f>
        <v>Yes</v>
      </c>
      <c r="M605" s="689">
        <f>'01. APC &amp; OPROC ETO'!M605</f>
        <v>0.30000000000000004</v>
      </c>
      <c r="N605" s="688">
        <f>IF('01. APC &amp; OPROC Manual Adj'!N605="-","-",
IF(ISNUMBER('01. APC &amp; OPROC Manual Adj'!N605),'01. APC &amp; OPROC Manual Adj'!N605*(1+VLOOKUP(LEFT($B605,2),'00. Adjustment factors'!$B$9:$M$51,N$1,FALSE)),
IF(ISNUMBER('01. APC &amp; OPROC ETO'!N605),'01. APC &amp; OPROC ETO'!N605*(1+VLOOKUP(LEFT($B605,2),'00. Adjustment factors'!$B$9:$M$51,N$1,FALSE)),"-")))</f>
        <v>434.83483823913912</v>
      </c>
      <c r="O605" s="688" t="str">
        <f>'01. APC &amp; OPROC ETO'!O605</f>
        <v/>
      </c>
      <c r="P605" s="690" t="str">
        <f>'01. APC &amp; OPROC ETO'!P605</f>
        <v/>
      </c>
      <c r="S605" s="359"/>
      <c r="T605" s="359"/>
    </row>
    <row r="606" spans="2:20" x14ac:dyDescent="0.2">
      <c r="B606" s="687" t="s">
        <v>1294</v>
      </c>
      <c r="C606" s="636" t="s">
        <v>2473</v>
      </c>
      <c r="D606" s="691" t="str">
        <f>IF('01. APC &amp; OPROC Manual Adj'!D606="-","-",
IF(ISNUMBER('01. APC &amp; OPROC Manual Adj'!D606),'01. APC &amp; OPROC Manual Adj'!D606*(1+VLOOKUP(LEFT($B606,2),'00. Adjustment factors'!$B$9:$M$51,D$1,FALSE)),
IF(ISNUMBER('01. APC &amp; OPROC ETO'!D606),'01. APC &amp; OPROC ETO'!D606*(1+VLOOKUP(LEFT($B606,2),'00. Adjustment factors'!$B$9:$M$51,D$1,FALSE)),"-")))</f>
        <v>-</v>
      </c>
      <c r="E606" s="688">
        <f>IF('01. APC &amp; OPROC Manual Adj'!E606="-","-",
IF(ISNUMBER('01. APC &amp; OPROC Manual Adj'!E606),'01. APC &amp; OPROC Manual Adj'!E606*(1+VLOOKUP(LEFT($B606,2),'00. Adjustment factors'!$B$9:$M$51,E$1,FALSE)),
IF(ISNUMBER('01. APC &amp; OPROC ETO'!E606),'01. APC &amp; OPROC ETO'!E606*(1+VLOOKUP(LEFT($B606,2),'00. Adjustment factors'!$B$9:$M$51,E$1,FALSE)),"-")))</f>
        <v>660.90822018079928</v>
      </c>
      <c r="F606" s="688" t="str">
        <f>IF('01. APC &amp; OPROC Manual Adj'!F606="-","-",
IF(ISNUMBER('01. APC &amp; OPROC Manual Adj'!F606),'01. APC &amp; OPROC Manual Adj'!F606*(1+VLOOKUP(LEFT($B606,2),'00. Adjustment factors'!$B$9:$M$51,F$1,FALSE)),
IF(ISNUMBER('01. APC &amp; OPROC ETO'!F606),'01. APC &amp; OPROC ETO'!F606*(1+VLOOKUP(LEFT($B606,2),'00. Adjustment factors'!$B$9:$M$51,F$1,FALSE)),"-")))</f>
        <v>-</v>
      </c>
      <c r="G606" s="688" t="str">
        <f>IF('01. APC &amp; OPROC Manual Adj'!G606="-","-",
IF(ISNUMBER('01. APC &amp; OPROC Manual Adj'!G606),'01. APC &amp; OPROC Manual Adj'!G606*(1+VLOOKUP(LEFT($B606,2),'00. Adjustment factors'!$B$9:$M$51,G$1,FALSE)),
IF(ISNUMBER('01. APC &amp; OPROC ETO'!G606),'01. APC &amp; OPROC ETO'!G606*(1+VLOOKUP(LEFT($B606,2),'00. Adjustment factors'!$B$9:$M$51,G$1,FALSE)),"-")))</f>
        <v>-</v>
      </c>
      <c r="H606" s="688">
        <f>IF('01. APC &amp; OPROC Manual Adj'!H606&lt;&gt;"",'01. APC &amp; OPROC Manual Adj'!H606,'01. APC &amp; OPROC ETO'!H606)</f>
        <v>15</v>
      </c>
      <c r="I606" s="688">
        <f>IF('01. APC &amp; OPROC Manual Adj'!I606="-","-",
IF(ISNUMBER('01. APC &amp; OPROC Manual Adj'!I606),'01. APC &amp; OPROC Manual Adj'!I606*(1+VLOOKUP(LEFT($B606,2),'00. Adjustment factors'!$B$9:$M$51,I$1,FALSE)),
IF(ISNUMBER('01. APC &amp; OPROC ETO'!I606),'01. APC &amp; OPROC ETO'!I606*(1+VLOOKUP(LEFT($B606,2),'00. Adjustment factors'!$B$9:$M$51,I$1,FALSE)),"-")))</f>
        <v>660.90822018079928</v>
      </c>
      <c r="J606" s="688">
        <f>IF('01. APC &amp; OPROC Manual Adj'!J606&lt;&gt;"",'01. APC &amp; OPROC Manual Adj'!J606,'01. APC &amp; OPROC ETO'!J606)</f>
        <v>15</v>
      </c>
      <c r="K606" s="688">
        <f>IF('01. APC &amp; OPROC Manual Adj'!K606="-","-",
IF(ISNUMBER('01. APC &amp; OPROC Manual Adj'!K606),'01. APC &amp; OPROC Manual Adj'!K606*(1+VLOOKUP(LEFT($B606,2),'00. Adjustment factors'!$B$9:$M$51,K$1,FALSE)),
IF(ISNUMBER('01. APC &amp; OPROC ETO'!K606),'01. APC &amp; OPROC ETO'!K606*(1+VLOOKUP(LEFT($B606,2),'00. Adjustment factors'!$B$9:$M$51,K$1,FALSE)),"-")))</f>
        <v>209.74247451344917</v>
      </c>
      <c r="L606" s="688" t="str">
        <f>'01. APC &amp; OPROC ETO'!L606</f>
        <v>Yes</v>
      </c>
      <c r="M606" s="689">
        <f>'01. APC &amp; OPROC ETO'!M606</f>
        <v>0.30000000000000004</v>
      </c>
      <c r="N606" s="688">
        <f>IF('01. APC &amp; OPROC Manual Adj'!N606="-","-",
IF(ISNUMBER('01. APC &amp; OPROC Manual Adj'!N606),'01. APC &amp; OPROC Manual Adj'!N606*(1+VLOOKUP(LEFT($B606,2),'00. Adjustment factors'!$B$9:$M$51,N$1,FALSE)),
IF(ISNUMBER('01. APC &amp; OPROC ETO'!N606),'01. APC &amp; OPROC ETO'!N606*(1+VLOOKUP(LEFT($B606,2),'00. Adjustment factors'!$B$9:$M$51,N$1,FALSE)),"-")))</f>
        <v>198.5779706244312</v>
      </c>
      <c r="O606" s="688" t="str">
        <f>'01. APC &amp; OPROC ETO'!O606</f>
        <v/>
      </c>
      <c r="P606" s="690" t="str">
        <f>'01. APC &amp; OPROC ETO'!P606</f>
        <v/>
      </c>
      <c r="S606" s="359"/>
      <c r="T606" s="359"/>
    </row>
    <row r="607" spans="2:20" x14ac:dyDescent="0.2">
      <c r="B607" s="687" t="s">
        <v>1295</v>
      </c>
      <c r="C607" s="636" t="s">
        <v>2474</v>
      </c>
      <c r="D607" s="691" t="str">
        <f>IF('01. APC &amp; OPROC Manual Adj'!D607="-","-",
IF(ISNUMBER('01. APC &amp; OPROC Manual Adj'!D607),'01. APC &amp; OPROC Manual Adj'!D607*(1+VLOOKUP(LEFT($B607,2),'00. Adjustment factors'!$B$9:$M$51,D$1,FALSE)),
IF(ISNUMBER('01. APC &amp; OPROC ETO'!D607),'01. APC &amp; OPROC ETO'!D607*(1+VLOOKUP(LEFT($B607,2),'00. Adjustment factors'!$B$9:$M$51,D$1,FALSE)),"-")))</f>
        <v>-</v>
      </c>
      <c r="E607" s="688">
        <f>IF('01. APC &amp; OPROC Manual Adj'!E607="-","-",
IF(ISNUMBER('01. APC &amp; OPROC Manual Adj'!E607),'01. APC &amp; OPROC Manual Adj'!E607*(1+VLOOKUP(LEFT($B607,2),'00. Adjustment factors'!$B$9:$M$51,E$1,FALSE)),
IF(ISNUMBER('01. APC &amp; OPROC ETO'!E607),'01. APC &amp; OPROC ETO'!E607*(1+VLOOKUP(LEFT($B607,2),'00. Adjustment factors'!$B$9:$M$51,E$1,FALSE)),"-")))</f>
        <v>424.65135256609136</v>
      </c>
      <c r="F607" s="688" t="str">
        <f>IF('01. APC &amp; OPROC Manual Adj'!F607="-","-",
IF(ISNUMBER('01. APC &amp; OPROC Manual Adj'!F607),'01. APC &amp; OPROC Manual Adj'!F607*(1+VLOOKUP(LEFT($B607,2),'00. Adjustment factors'!$B$9:$M$51,F$1,FALSE)),
IF(ISNUMBER('01. APC &amp; OPROC ETO'!F607),'01. APC &amp; OPROC ETO'!F607*(1+VLOOKUP(LEFT($B607,2),'00. Adjustment factors'!$B$9:$M$51,F$1,FALSE)),"-")))</f>
        <v>-</v>
      </c>
      <c r="G607" s="688" t="str">
        <f>IF('01. APC &amp; OPROC Manual Adj'!G607="-","-",
IF(ISNUMBER('01. APC &amp; OPROC Manual Adj'!G607),'01. APC &amp; OPROC Manual Adj'!G607*(1+VLOOKUP(LEFT($B607,2),'00. Adjustment factors'!$B$9:$M$51,G$1,FALSE)),
IF(ISNUMBER('01. APC &amp; OPROC ETO'!G607),'01. APC &amp; OPROC ETO'!G607*(1+VLOOKUP(LEFT($B607,2),'00. Adjustment factors'!$B$9:$M$51,G$1,FALSE)),"-")))</f>
        <v>-</v>
      </c>
      <c r="H607" s="688">
        <f>IF('01. APC &amp; OPROC Manual Adj'!H607&lt;&gt;"",'01. APC &amp; OPROC Manual Adj'!H607,'01. APC &amp; OPROC ETO'!H607)</f>
        <v>26</v>
      </c>
      <c r="I607" s="688">
        <f>IF('01. APC &amp; OPROC Manual Adj'!I607="-","-",
IF(ISNUMBER('01. APC &amp; OPROC Manual Adj'!I607),'01. APC &amp; OPROC Manual Adj'!I607*(1+VLOOKUP(LEFT($B607,2),'00. Adjustment factors'!$B$9:$M$51,I$1,FALSE)),
IF(ISNUMBER('01. APC &amp; OPROC ETO'!I607),'01. APC &amp; OPROC ETO'!I607*(1+VLOOKUP(LEFT($B607,2),'00. Adjustment factors'!$B$9:$M$51,I$1,FALSE)),"-")))</f>
        <v>424.65135256609136</v>
      </c>
      <c r="J607" s="688">
        <f>IF('01. APC &amp; OPROC Manual Adj'!J607&lt;&gt;"",'01. APC &amp; OPROC Manual Adj'!J607,'01. APC &amp; OPROC ETO'!J607)</f>
        <v>26</v>
      </c>
      <c r="K607" s="688">
        <f>IF('01. APC &amp; OPROC Manual Adj'!K607="-","-",
IF(ISNUMBER('01. APC &amp; OPROC Manual Adj'!K607),'01. APC &amp; OPROC Manual Adj'!K607*(1+VLOOKUP(LEFT($B607,2),'00. Adjustment factors'!$B$9:$M$51,K$1,FALSE)),
IF(ISNUMBER('01. APC &amp; OPROC ETO'!K607),'01. APC &amp; OPROC ETO'!K607*(1+VLOOKUP(LEFT($B607,2),'00. Adjustment factors'!$B$9:$M$51,K$1,FALSE)),"-")))</f>
        <v>209.74247451344917</v>
      </c>
      <c r="L607" s="688" t="str">
        <f>'01. APC &amp; OPROC ETO'!L607</f>
        <v>No</v>
      </c>
      <c r="M607" s="689" t="str">
        <f>'01. APC &amp; OPROC ETO'!M607</f>
        <v>-</v>
      </c>
      <c r="N607" s="688" t="str">
        <f>IF('01. APC &amp; OPROC Manual Adj'!N607="-","-",
IF(ISNUMBER('01. APC &amp; OPROC Manual Adj'!N607),'01. APC &amp; OPROC Manual Adj'!N607*(1+VLOOKUP(LEFT($B607,2),'00. Adjustment factors'!$B$9:$M$51,N$1,FALSE)),
IF(ISNUMBER('01. APC &amp; OPROC ETO'!N607),'01. APC &amp; OPROC ETO'!N607*(1+VLOOKUP(LEFT($B607,2),'00. Adjustment factors'!$B$9:$M$51,N$1,FALSE)),"-")))</f>
        <v>-</v>
      </c>
      <c r="O607" s="688" t="str">
        <f>'01. APC &amp; OPROC ETO'!O607</f>
        <v/>
      </c>
      <c r="P607" s="690" t="str">
        <f>'01. APC &amp; OPROC ETO'!P607</f>
        <v/>
      </c>
      <c r="S607" s="359"/>
      <c r="T607" s="359"/>
    </row>
    <row r="608" spans="2:20" x14ac:dyDescent="0.2">
      <c r="B608" s="687" t="s">
        <v>1296</v>
      </c>
      <c r="C608" s="636" t="s">
        <v>2475</v>
      </c>
      <c r="D608" s="691" t="str">
        <f>IF('01. APC &amp; OPROC Manual Adj'!D608="-","-",
IF(ISNUMBER('01. APC &amp; OPROC Manual Adj'!D608),'01. APC &amp; OPROC Manual Adj'!D608*(1+VLOOKUP(LEFT($B608,2),'00. Adjustment factors'!$B$9:$M$51,D$1,FALSE)),
IF(ISNUMBER('01. APC &amp; OPROC ETO'!D608),'01. APC &amp; OPROC ETO'!D608*(1+VLOOKUP(LEFT($B608,2),'00. Adjustment factors'!$B$9:$M$51,D$1,FALSE)),"-")))</f>
        <v>-</v>
      </c>
      <c r="E608" s="688">
        <f>IF('01. APC &amp; OPROC Manual Adj'!E608="-","-",
IF(ISNUMBER('01. APC &amp; OPROC Manual Adj'!E608),'01. APC &amp; OPROC Manual Adj'!E608*(1+VLOOKUP(LEFT($B608,2),'00. Adjustment factors'!$B$9:$M$51,E$1,FALSE)),
IF(ISNUMBER('01. APC &amp; OPROC ETO'!E608),'01. APC &amp; OPROC ETO'!E608*(1+VLOOKUP(LEFT($B608,2),'00. Adjustment factors'!$B$9:$M$51,E$1,FALSE)),"-")))</f>
        <v>8462.416425599582</v>
      </c>
      <c r="F608" s="688" t="str">
        <f>IF('01. APC &amp; OPROC Manual Adj'!F608="-","-",
IF(ISNUMBER('01. APC &amp; OPROC Manual Adj'!F608),'01. APC &amp; OPROC Manual Adj'!F608*(1+VLOOKUP(LEFT($B608,2),'00. Adjustment factors'!$B$9:$M$51,F$1,FALSE)),
IF(ISNUMBER('01. APC &amp; OPROC ETO'!F608),'01. APC &amp; OPROC ETO'!F608*(1+VLOOKUP(LEFT($B608,2),'00. Adjustment factors'!$B$9:$M$51,F$1,FALSE)),"-")))</f>
        <v>-</v>
      </c>
      <c r="G608" s="688" t="str">
        <f>IF('01. APC &amp; OPROC Manual Adj'!G608="-","-",
IF(ISNUMBER('01. APC &amp; OPROC Manual Adj'!G608),'01. APC &amp; OPROC Manual Adj'!G608*(1+VLOOKUP(LEFT($B608,2),'00. Adjustment factors'!$B$9:$M$51,G$1,FALSE)),
IF(ISNUMBER('01. APC &amp; OPROC ETO'!G608),'01. APC &amp; OPROC ETO'!G608*(1+VLOOKUP(LEFT($B608,2),'00. Adjustment factors'!$B$9:$M$51,G$1,FALSE)),"-")))</f>
        <v>-</v>
      </c>
      <c r="H608" s="688">
        <f>IF('01. APC &amp; OPROC Manual Adj'!H608&lt;&gt;"",'01. APC &amp; OPROC Manual Adj'!H608,'01. APC &amp; OPROC ETO'!H608)</f>
        <v>68</v>
      </c>
      <c r="I608" s="688">
        <f>IF('01. APC &amp; OPROC Manual Adj'!I608="-","-",
IF(ISNUMBER('01. APC &amp; OPROC Manual Adj'!I608),'01. APC &amp; OPROC Manual Adj'!I608*(1+VLOOKUP(LEFT($B608,2),'00. Adjustment factors'!$B$9:$M$51,I$1,FALSE)),
IF(ISNUMBER('01. APC &amp; OPROC ETO'!I608),'01. APC &amp; OPROC ETO'!I608*(1+VLOOKUP(LEFT($B608,2),'00. Adjustment factors'!$B$9:$M$51,I$1,FALSE)),"-")))</f>
        <v>8462.416425599582</v>
      </c>
      <c r="J608" s="688">
        <f>IF('01. APC &amp; OPROC Manual Adj'!J608&lt;&gt;"",'01. APC &amp; OPROC Manual Adj'!J608,'01. APC &amp; OPROC ETO'!J608)</f>
        <v>68</v>
      </c>
      <c r="K608" s="688">
        <f>IF('01. APC &amp; OPROC Manual Adj'!K608="-","-",
IF(ISNUMBER('01. APC &amp; OPROC Manual Adj'!K608),'01. APC &amp; OPROC Manual Adj'!K608*(1+VLOOKUP(LEFT($B608,2),'00. Adjustment factors'!$B$9:$M$51,K$1,FALSE)),
IF(ISNUMBER('01. APC &amp; OPROC ETO'!K608),'01. APC &amp; OPROC ETO'!K608*(1+VLOOKUP(LEFT($B608,2),'00. Adjustment factors'!$B$9:$M$51,K$1,FALSE)),"-")))</f>
        <v>209.74247451344917</v>
      </c>
      <c r="L608" s="688" t="str">
        <f>'01. APC &amp; OPROC ETO'!L608</f>
        <v>No</v>
      </c>
      <c r="M608" s="689" t="str">
        <f>'01. APC &amp; OPROC ETO'!M608</f>
        <v>-</v>
      </c>
      <c r="N608" s="688" t="str">
        <f>IF('01. APC &amp; OPROC Manual Adj'!N608="-","-",
IF(ISNUMBER('01. APC &amp; OPROC Manual Adj'!N608),'01. APC &amp; OPROC Manual Adj'!N608*(1+VLOOKUP(LEFT($B608,2),'00. Adjustment factors'!$B$9:$M$51,N$1,FALSE)),
IF(ISNUMBER('01. APC &amp; OPROC ETO'!N608),'01. APC &amp; OPROC ETO'!N608*(1+VLOOKUP(LEFT($B608,2),'00. Adjustment factors'!$B$9:$M$51,N$1,FALSE)),"-")))</f>
        <v>-</v>
      </c>
      <c r="O608" s="688" t="str">
        <f>'01. APC &amp; OPROC ETO'!O608</f>
        <v/>
      </c>
      <c r="P608" s="690" t="str">
        <f>'01. APC &amp; OPROC ETO'!P608</f>
        <v/>
      </c>
      <c r="S608" s="359"/>
      <c r="T608" s="359"/>
    </row>
    <row r="609" spans="2:20" x14ac:dyDescent="0.2">
      <c r="B609" s="687" t="s">
        <v>1297</v>
      </c>
      <c r="C609" s="636" t="s">
        <v>2476</v>
      </c>
      <c r="D609" s="691" t="str">
        <f>IF('01. APC &amp; OPROC Manual Adj'!D609="-","-",
IF(ISNUMBER('01. APC &amp; OPROC Manual Adj'!D609),'01. APC &amp; OPROC Manual Adj'!D609*(1+VLOOKUP(LEFT($B609,2),'00. Adjustment factors'!$B$9:$M$51,D$1,FALSE)),
IF(ISNUMBER('01. APC &amp; OPROC ETO'!D609),'01. APC &amp; OPROC ETO'!D609*(1+VLOOKUP(LEFT($B609,2),'00. Adjustment factors'!$B$9:$M$51,D$1,FALSE)),"-")))</f>
        <v>-</v>
      </c>
      <c r="E609" s="688">
        <f>IF('01. APC &amp; OPROC Manual Adj'!E609="-","-",
IF(ISNUMBER('01. APC &amp; OPROC Manual Adj'!E609),'01. APC &amp; OPROC Manual Adj'!E609*(1+VLOOKUP(LEFT($B609,2),'00. Adjustment factors'!$B$9:$M$51,E$1,FALSE)),
IF(ISNUMBER('01. APC &amp; OPROC ETO'!E609),'01. APC &amp; OPROC ETO'!E609*(1+VLOOKUP(LEFT($B609,2),'00. Adjustment factors'!$B$9:$M$51,E$1,FALSE)),"-")))</f>
        <v>6057.9848155786376</v>
      </c>
      <c r="F609" s="688" t="str">
        <f>IF('01. APC &amp; OPROC Manual Adj'!F609="-","-",
IF(ISNUMBER('01. APC &amp; OPROC Manual Adj'!F609),'01. APC &amp; OPROC Manual Adj'!F609*(1+VLOOKUP(LEFT($B609,2),'00. Adjustment factors'!$B$9:$M$51,F$1,FALSE)),
IF(ISNUMBER('01. APC &amp; OPROC ETO'!F609),'01. APC &amp; OPROC ETO'!F609*(1+VLOOKUP(LEFT($B609,2),'00. Adjustment factors'!$B$9:$M$51,F$1,FALSE)),"-")))</f>
        <v>-</v>
      </c>
      <c r="G609" s="688" t="str">
        <f>IF('01. APC &amp; OPROC Manual Adj'!G609="-","-",
IF(ISNUMBER('01. APC &amp; OPROC Manual Adj'!G609),'01. APC &amp; OPROC Manual Adj'!G609*(1+VLOOKUP(LEFT($B609,2),'00. Adjustment factors'!$B$9:$M$51,G$1,FALSE)),
IF(ISNUMBER('01. APC &amp; OPROC ETO'!G609),'01. APC &amp; OPROC ETO'!G609*(1+VLOOKUP(LEFT($B609,2),'00. Adjustment factors'!$B$9:$M$51,G$1,FALSE)),"-")))</f>
        <v>-</v>
      </c>
      <c r="H609" s="688">
        <f>IF('01. APC &amp; OPROC Manual Adj'!H609&lt;&gt;"",'01. APC &amp; OPROC Manual Adj'!H609,'01. APC &amp; OPROC ETO'!H609)</f>
        <v>15</v>
      </c>
      <c r="I609" s="688">
        <f>IF('01. APC &amp; OPROC Manual Adj'!I609="-","-",
IF(ISNUMBER('01. APC &amp; OPROC Manual Adj'!I609),'01. APC &amp; OPROC Manual Adj'!I609*(1+VLOOKUP(LEFT($B609,2),'00. Adjustment factors'!$B$9:$M$51,I$1,FALSE)),
IF(ISNUMBER('01. APC &amp; OPROC ETO'!I609),'01. APC &amp; OPROC ETO'!I609*(1+VLOOKUP(LEFT($B609,2),'00. Adjustment factors'!$B$9:$M$51,I$1,FALSE)),"-")))</f>
        <v>6057.9848155786376</v>
      </c>
      <c r="J609" s="688">
        <f>IF('01. APC &amp; OPROC Manual Adj'!J609&lt;&gt;"",'01. APC &amp; OPROC Manual Adj'!J609,'01. APC &amp; OPROC ETO'!J609)</f>
        <v>15</v>
      </c>
      <c r="K609" s="688">
        <f>IF('01. APC &amp; OPROC Manual Adj'!K609="-","-",
IF(ISNUMBER('01. APC &amp; OPROC Manual Adj'!K609),'01. APC &amp; OPROC Manual Adj'!K609*(1+VLOOKUP(LEFT($B609,2),'00. Adjustment factors'!$B$9:$M$51,K$1,FALSE)),
IF(ISNUMBER('01. APC &amp; OPROC ETO'!K609),'01. APC &amp; OPROC ETO'!K609*(1+VLOOKUP(LEFT($B609,2),'00. Adjustment factors'!$B$9:$M$51,K$1,FALSE)),"-")))</f>
        <v>209.74247451344917</v>
      </c>
      <c r="L609" s="688" t="str">
        <f>'01. APC &amp; OPROC ETO'!L609</f>
        <v>No</v>
      </c>
      <c r="M609" s="689" t="str">
        <f>'01. APC &amp; OPROC ETO'!M609</f>
        <v>-</v>
      </c>
      <c r="N609" s="688" t="str">
        <f>IF('01. APC &amp; OPROC Manual Adj'!N609="-","-",
IF(ISNUMBER('01. APC &amp; OPROC Manual Adj'!N609),'01. APC &amp; OPROC Manual Adj'!N609*(1+VLOOKUP(LEFT($B609,2),'00. Adjustment factors'!$B$9:$M$51,N$1,FALSE)),
IF(ISNUMBER('01. APC &amp; OPROC ETO'!N609),'01. APC &amp; OPROC ETO'!N609*(1+VLOOKUP(LEFT($B609,2),'00. Adjustment factors'!$B$9:$M$51,N$1,FALSE)),"-")))</f>
        <v>-</v>
      </c>
      <c r="O609" s="688" t="str">
        <f>'01. APC &amp; OPROC ETO'!O609</f>
        <v/>
      </c>
      <c r="P609" s="690" t="str">
        <f>'01. APC &amp; OPROC ETO'!P609</f>
        <v/>
      </c>
      <c r="S609" s="359"/>
      <c r="T609" s="359"/>
    </row>
    <row r="610" spans="2:20" x14ac:dyDescent="0.2">
      <c r="B610" s="687" t="s">
        <v>1298</v>
      </c>
      <c r="C610" s="636" t="s">
        <v>2477</v>
      </c>
      <c r="D610" s="691" t="str">
        <f>IF('01. APC &amp; OPROC Manual Adj'!D610="-","-",
IF(ISNUMBER('01. APC &amp; OPROC Manual Adj'!D610),'01. APC &amp; OPROC Manual Adj'!D610*(1+VLOOKUP(LEFT($B610,2),'00. Adjustment factors'!$B$9:$M$51,D$1,FALSE)),
IF(ISNUMBER('01. APC &amp; OPROC ETO'!D610),'01. APC &amp; OPROC ETO'!D610*(1+VLOOKUP(LEFT($B610,2),'00. Adjustment factors'!$B$9:$M$51,D$1,FALSE)),"-")))</f>
        <v>-</v>
      </c>
      <c r="E610" s="688">
        <f>IF('01. APC &amp; OPROC Manual Adj'!E610="-","-",
IF(ISNUMBER('01. APC &amp; OPROC Manual Adj'!E610),'01. APC &amp; OPROC Manual Adj'!E610*(1+VLOOKUP(LEFT($B610,2),'00. Adjustment factors'!$B$9:$M$51,E$1,FALSE)),
IF(ISNUMBER('01. APC &amp; OPROC ETO'!E610),'01. APC &amp; OPROC ETO'!E610*(1+VLOOKUP(LEFT($B610,2),'00. Adjustment factors'!$B$9:$M$51,E$1,FALSE)),"-")))</f>
        <v>5761.2547059450098</v>
      </c>
      <c r="F610" s="688" t="str">
        <f>IF('01. APC &amp; OPROC Manual Adj'!F610="-","-",
IF(ISNUMBER('01. APC &amp; OPROC Manual Adj'!F610),'01. APC &amp; OPROC Manual Adj'!F610*(1+VLOOKUP(LEFT($B610,2),'00. Adjustment factors'!$B$9:$M$51,F$1,FALSE)),
IF(ISNUMBER('01. APC &amp; OPROC ETO'!F610),'01. APC &amp; OPROC ETO'!F610*(1+VLOOKUP(LEFT($B610,2),'00. Adjustment factors'!$B$9:$M$51,F$1,FALSE)),"-")))</f>
        <v>-</v>
      </c>
      <c r="G610" s="688" t="str">
        <f>IF('01. APC &amp; OPROC Manual Adj'!G610="-","-",
IF(ISNUMBER('01. APC &amp; OPROC Manual Adj'!G610),'01. APC &amp; OPROC Manual Adj'!G610*(1+VLOOKUP(LEFT($B610,2),'00. Adjustment factors'!$B$9:$M$51,G$1,FALSE)),
IF(ISNUMBER('01. APC &amp; OPROC ETO'!G610),'01. APC &amp; OPROC ETO'!G610*(1+VLOOKUP(LEFT($B610,2),'00. Adjustment factors'!$B$9:$M$51,G$1,FALSE)),"-")))</f>
        <v>-</v>
      </c>
      <c r="H610" s="688">
        <f>IF('01. APC &amp; OPROC Manual Adj'!H610&lt;&gt;"",'01. APC &amp; OPROC Manual Adj'!H610,'01. APC &amp; OPROC ETO'!H610)</f>
        <v>10</v>
      </c>
      <c r="I610" s="688">
        <f>IF('01. APC &amp; OPROC Manual Adj'!I610="-","-",
IF(ISNUMBER('01. APC &amp; OPROC Manual Adj'!I610),'01. APC &amp; OPROC Manual Adj'!I610*(1+VLOOKUP(LEFT($B610,2),'00. Adjustment factors'!$B$9:$M$51,I$1,FALSE)),
IF(ISNUMBER('01. APC &amp; OPROC ETO'!I610),'01. APC &amp; OPROC ETO'!I610*(1+VLOOKUP(LEFT($B610,2),'00. Adjustment factors'!$B$9:$M$51,I$1,FALSE)),"-")))</f>
        <v>5761.2547059450098</v>
      </c>
      <c r="J610" s="688">
        <f>IF('01. APC &amp; OPROC Manual Adj'!J610&lt;&gt;"",'01. APC &amp; OPROC Manual Adj'!J610,'01. APC &amp; OPROC ETO'!J610)</f>
        <v>10</v>
      </c>
      <c r="K610" s="688">
        <f>IF('01. APC &amp; OPROC Manual Adj'!K610="-","-",
IF(ISNUMBER('01. APC &amp; OPROC Manual Adj'!K610),'01. APC &amp; OPROC Manual Adj'!K610*(1+VLOOKUP(LEFT($B610,2),'00. Adjustment factors'!$B$9:$M$51,K$1,FALSE)),
IF(ISNUMBER('01. APC &amp; OPROC ETO'!K610),'01. APC &amp; OPROC ETO'!K610*(1+VLOOKUP(LEFT($B610,2),'00. Adjustment factors'!$B$9:$M$51,K$1,FALSE)),"-")))</f>
        <v>209.74247451344917</v>
      </c>
      <c r="L610" s="688" t="str">
        <f>'01. APC &amp; OPROC ETO'!L610</f>
        <v>No</v>
      </c>
      <c r="M610" s="689" t="str">
        <f>'01. APC &amp; OPROC ETO'!M610</f>
        <v>-</v>
      </c>
      <c r="N610" s="688" t="str">
        <f>IF('01. APC &amp; OPROC Manual Adj'!N610="-","-",
IF(ISNUMBER('01. APC &amp; OPROC Manual Adj'!N610),'01. APC &amp; OPROC Manual Adj'!N610*(1+VLOOKUP(LEFT($B610,2),'00. Adjustment factors'!$B$9:$M$51,N$1,FALSE)),
IF(ISNUMBER('01. APC &amp; OPROC ETO'!N610),'01. APC &amp; OPROC ETO'!N610*(1+VLOOKUP(LEFT($B610,2),'00. Adjustment factors'!$B$9:$M$51,N$1,FALSE)),"-")))</f>
        <v>-</v>
      </c>
      <c r="O610" s="688" t="str">
        <f>'01. APC &amp; OPROC ETO'!O610</f>
        <v/>
      </c>
      <c r="P610" s="690" t="str">
        <f>'01. APC &amp; OPROC ETO'!P610</f>
        <v/>
      </c>
      <c r="S610" s="359"/>
      <c r="T610" s="359"/>
    </row>
    <row r="611" spans="2:20" x14ac:dyDescent="0.2">
      <c r="B611" s="687" t="s">
        <v>1299</v>
      </c>
      <c r="C611" s="636" t="s">
        <v>2478</v>
      </c>
      <c r="D611" s="691" t="str">
        <f>IF('01. APC &amp; OPROC Manual Adj'!D611="-","-",
IF(ISNUMBER('01. APC &amp; OPROC Manual Adj'!D611),'01. APC &amp; OPROC Manual Adj'!D611*(1+VLOOKUP(LEFT($B611,2),'00. Adjustment factors'!$B$9:$M$51,D$1,FALSE)),
IF(ISNUMBER('01. APC &amp; OPROC ETO'!D611),'01. APC &amp; OPROC ETO'!D611*(1+VLOOKUP(LEFT($B611,2),'00. Adjustment factors'!$B$9:$M$51,D$1,FALSE)),"-")))</f>
        <v>-</v>
      </c>
      <c r="E611" s="688">
        <f>IF('01. APC &amp; OPROC Manual Adj'!E611="-","-",
IF(ISNUMBER('01. APC &amp; OPROC Manual Adj'!E611),'01. APC &amp; OPROC Manual Adj'!E611*(1+VLOOKUP(LEFT($B611,2),'00. Adjustment factors'!$B$9:$M$51,E$1,FALSE)),
IF(ISNUMBER('01. APC &amp; OPROC ETO'!E611),'01. APC &amp; OPROC ETO'!E611*(1+VLOOKUP(LEFT($B611,2),'00. Adjustment factors'!$B$9:$M$51,E$1,FALSE)),"-")))</f>
        <v>7150.0739819621958</v>
      </c>
      <c r="F611" s="688" t="str">
        <f>IF('01. APC &amp; OPROC Manual Adj'!F611="-","-",
IF(ISNUMBER('01. APC &amp; OPROC Manual Adj'!F611),'01. APC &amp; OPROC Manual Adj'!F611*(1+VLOOKUP(LEFT($B611,2),'00. Adjustment factors'!$B$9:$M$51,F$1,FALSE)),
IF(ISNUMBER('01. APC &amp; OPROC ETO'!F611),'01. APC &amp; OPROC ETO'!F611*(1+VLOOKUP(LEFT($B611,2),'00. Adjustment factors'!$B$9:$M$51,F$1,FALSE)),"-")))</f>
        <v>-</v>
      </c>
      <c r="G611" s="688" t="str">
        <f>IF('01. APC &amp; OPROC Manual Adj'!G611="-","-",
IF(ISNUMBER('01. APC &amp; OPROC Manual Adj'!G611),'01. APC &amp; OPROC Manual Adj'!G611*(1+VLOOKUP(LEFT($B611,2),'00. Adjustment factors'!$B$9:$M$51,G$1,FALSE)),
IF(ISNUMBER('01. APC &amp; OPROC ETO'!G611),'01. APC &amp; OPROC ETO'!G611*(1+VLOOKUP(LEFT($B611,2),'00. Adjustment factors'!$B$9:$M$51,G$1,FALSE)),"-")))</f>
        <v>-</v>
      </c>
      <c r="H611" s="688">
        <f>IF('01. APC &amp; OPROC Manual Adj'!H611&lt;&gt;"",'01. APC &amp; OPROC Manual Adj'!H611,'01. APC &amp; OPROC ETO'!H611)</f>
        <v>31</v>
      </c>
      <c r="I611" s="688">
        <f>IF('01. APC &amp; OPROC Manual Adj'!I611="-","-",
IF(ISNUMBER('01. APC &amp; OPROC Manual Adj'!I611),'01. APC &amp; OPROC Manual Adj'!I611*(1+VLOOKUP(LEFT($B611,2),'00. Adjustment factors'!$B$9:$M$51,I$1,FALSE)),
IF(ISNUMBER('01. APC &amp; OPROC ETO'!I611),'01. APC &amp; OPROC ETO'!I611*(1+VLOOKUP(LEFT($B611,2),'00. Adjustment factors'!$B$9:$M$51,I$1,FALSE)),"-")))</f>
        <v>7150.0739819621958</v>
      </c>
      <c r="J611" s="688">
        <f>IF('01. APC &amp; OPROC Manual Adj'!J611&lt;&gt;"",'01. APC &amp; OPROC Manual Adj'!J611,'01. APC &amp; OPROC ETO'!J611)</f>
        <v>31</v>
      </c>
      <c r="K611" s="688">
        <f>IF('01. APC &amp; OPROC Manual Adj'!K611="-","-",
IF(ISNUMBER('01. APC &amp; OPROC Manual Adj'!K611),'01. APC &amp; OPROC Manual Adj'!K611*(1+VLOOKUP(LEFT($B611,2),'00. Adjustment factors'!$B$9:$M$51,K$1,FALSE)),
IF(ISNUMBER('01. APC &amp; OPROC ETO'!K611),'01. APC &amp; OPROC ETO'!K611*(1+VLOOKUP(LEFT($B611,2),'00. Adjustment factors'!$B$9:$M$51,K$1,FALSE)),"-")))</f>
        <v>209.74247451344917</v>
      </c>
      <c r="L611" s="688" t="str">
        <f>'01. APC &amp; OPROC ETO'!L611</f>
        <v>No</v>
      </c>
      <c r="M611" s="689" t="str">
        <f>'01. APC &amp; OPROC ETO'!M611</f>
        <v>-</v>
      </c>
      <c r="N611" s="688" t="str">
        <f>IF('01. APC &amp; OPROC Manual Adj'!N611="-","-",
IF(ISNUMBER('01. APC &amp; OPROC Manual Adj'!N611),'01. APC &amp; OPROC Manual Adj'!N611*(1+VLOOKUP(LEFT($B611,2),'00. Adjustment factors'!$B$9:$M$51,N$1,FALSE)),
IF(ISNUMBER('01. APC &amp; OPROC ETO'!N611),'01. APC &amp; OPROC ETO'!N611*(1+VLOOKUP(LEFT($B611,2),'00. Adjustment factors'!$B$9:$M$51,N$1,FALSE)),"-")))</f>
        <v>-</v>
      </c>
      <c r="O611" s="688" t="str">
        <f>'01. APC &amp; OPROC ETO'!O611</f>
        <v/>
      </c>
      <c r="P611" s="690" t="str">
        <f>'01. APC &amp; OPROC ETO'!P611</f>
        <v/>
      </c>
      <c r="S611" s="359"/>
      <c r="T611" s="359"/>
    </row>
    <row r="612" spans="2:20" x14ac:dyDescent="0.2">
      <c r="B612" s="687" t="s">
        <v>1300</v>
      </c>
      <c r="C612" s="636" t="s">
        <v>2479</v>
      </c>
      <c r="D612" s="691" t="str">
        <f>IF('01. APC &amp; OPROC Manual Adj'!D612="-","-",
IF(ISNUMBER('01. APC &amp; OPROC Manual Adj'!D612),'01. APC &amp; OPROC Manual Adj'!D612*(1+VLOOKUP(LEFT($B612,2),'00. Adjustment factors'!$B$9:$M$51,D$1,FALSE)),
IF(ISNUMBER('01. APC &amp; OPROC ETO'!D612),'01. APC &amp; OPROC ETO'!D612*(1+VLOOKUP(LEFT($B612,2),'00. Adjustment factors'!$B$9:$M$51,D$1,FALSE)),"-")))</f>
        <v>-</v>
      </c>
      <c r="E612" s="688">
        <f>IF('01. APC &amp; OPROC Manual Adj'!E612="-","-",
IF(ISNUMBER('01. APC &amp; OPROC Manual Adj'!E612),'01. APC &amp; OPROC Manual Adj'!E612*(1+VLOOKUP(LEFT($B612,2),'00. Adjustment factors'!$B$9:$M$51,E$1,FALSE)),
IF(ISNUMBER('01. APC &amp; OPROC ETO'!E612),'01. APC &amp; OPROC ETO'!E612*(1+VLOOKUP(LEFT($B612,2),'00. Adjustment factors'!$B$9:$M$51,E$1,FALSE)),"-")))</f>
        <v>5883.6176377526908</v>
      </c>
      <c r="F612" s="688" t="str">
        <f>IF('01. APC &amp; OPROC Manual Adj'!F612="-","-",
IF(ISNUMBER('01. APC &amp; OPROC Manual Adj'!F612),'01. APC &amp; OPROC Manual Adj'!F612*(1+VLOOKUP(LEFT($B612,2),'00. Adjustment factors'!$B$9:$M$51,F$1,FALSE)),
IF(ISNUMBER('01. APC &amp; OPROC ETO'!F612),'01. APC &amp; OPROC ETO'!F612*(1+VLOOKUP(LEFT($B612,2),'00. Adjustment factors'!$B$9:$M$51,F$1,FALSE)),"-")))</f>
        <v>-</v>
      </c>
      <c r="G612" s="688" t="str">
        <f>IF('01. APC &amp; OPROC Manual Adj'!G612="-","-",
IF(ISNUMBER('01. APC &amp; OPROC Manual Adj'!G612),'01. APC &amp; OPROC Manual Adj'!G612*(1+VLOOKUP(LEFT($B612,2),'00. Adjustment factors'!$B$9:$M$51,G$1,FALSE)),
IF(ISNUMBER('01. APC &amp; OPROC ETO'!G612),'01. APC &amp; OPROC ETO'!G612*(1+VLOOKUP(LEFT($B612,2),'00. Adjustment factors'!$B$9:$M$51,G$1,FALSE)),"-")))</f>
        <v>-</v>
      </c>
      <c r="H612" s="688">
        <f>IF('01. APC &amp; OPROC Manual Adj'!H612&lt;&gt;"",'01. APC &amp; OPROC Manual Adj'!H612,'01. APC &amp; OPROC ETO'!H612)</f>
        <v>14</v>
      </c>
      <c r="I612" s="688">
        <f>IF('01. APC &amp; OPROC Manual Adj'!I612="-","-",
IF(ISNUMBER('01. APC &amp; OPROC Manual Adj'!I612),'01. APC &amp; OPROC Manual Adj'!I612*(1+VLOOKUP(LEFT($B612,2),'00. Adjustment factors'!$B$9:$M$51,I$1,FALSE)),
IF(ISNUMBER('01. APC &amp; OPROC ETO'!I612),'01. APC &amp; OPROC ETO'!I612*(1+VLOOKUP(LEFT($B612,2),'00. Adjustment factors'!$B$9:$M$51,I$1,FALSE)),"-")))</f>
        <v>5883.6176377526908</v>
      </c>
      <c r="J612" s="688">
        <f>IF('01. APC &amp; OPROC Manual Adj'!J612&lt;&gt;"",'01. APC &amp; OPROC Manual Adj'!J612,'01. APC &amp; OPROC ETO'!J612)</f>
        <v>14</v>
      </c>
      <c r="K612" s="688">
        <f>IF('01. APC &amp; OPROC Manual Adj'!K612="-","-",
IF(ISNUMBER('01. APC &amp; OPROC Manual Adj'!K612),'01. APC &amp; OPROC Manual Adj'!K612*(1+VLOOKUP(LEFT($B612,2),'00. Adjustment factors'!$B$9:$M$51,K$1,FALSE)),
IF(ISNUMBER('01. APC &amp; OPROC ETO'!K612),'01. APC &amp; OPROC ETO'!K612*(1+VLOOKUP(LEFT($B612,2),'00. Adjustment factors'!$B$9:$M$51,K$1,FALSE)),"-")))</f>
        <v>209.74247451344917</v>
      </c>
      <c r="L612" s="688" t="str">
        <f>'01. APC &amp; OPROC ETO'!L612</f>
        <v>No</v>
      </c>
      <c r="M612" s="689" t="str">
        <f>'01. APC &amp; OPROC ETO'!M612</f>
        <v>-</v>
      </c>
      <c r="N612" s="688" t="str">
        <f>IF('01. APC &amp; OPROC Manual Adj'!N612="-","-",
IF(ISNUMBER('01. APC &amp; OPROC Manual Adj'!N612),'01. APC &amp; OPROC Manual Adj'!N612*(1+VLOOKUP(LEFT($B612,2),'00. Adjustment factors'!$B$9:$M$51,N$1,FALSE)),
IF(ISNUMBER('01. APC &amp; OPROC ETO'!N612),'01. APC &amp; OPROC ETO'!N612*(1+VLOOKUP(LEFT($B612,2),'00. Adjustment factors'!$B$9:$M$51,N$1,FALSE)),"-")))</f>
        <v>-</v>
      </c>
      <c r="O612" s="688">
        <f>'01. APC &amp; OPROC ETO'!O612</f>
        <v>1</v>
      </c>
      <c r="P612" s="690" t="str">
        <f>'01. APC &amp; OPROC ETO'!P612</f>
        <v>HRG</v>
      </c>
      <c r="S612" s="359"/>
      <c r="T612" s="359"/>
    </row>
    <row r="613" spans="2:20" x14ac:dyDescent="0.2">
      <c r="B613" s="687" t="s">
        <v>1301</v>
      </c>
      <c r="C613" s="636" t="s">
        <v>2480</v>
      </c>
      <c r="D613" s="691" t="str">
        <f>IF('01. APC &amp; OPROC Manual Adj'!D613="-","-",
IF(ISNUMBER('01. APC &amp; OPROC Manual Adj'!D613),'01. APC &amp; OPROC Manual Adj'!D613*(1+VLOOKUP(LEFT($B613,2),'00. Adjustment factors'!$B$9:$M$51,D$1,FALSE)),
IF(ISNUMBER('01. APC &amp; OPROC ETO'!D613),'01. APC &amp; OPROC ETO'!D613*(1+VLOOKUP(LEFT($B613,2),'00. Adjustment factors'!$B$9:$M$51,D$1,FALSE)),"-")))</f>
        <v>-</v>
      </c>
      <c r="E613" s="688">
        <f>IF('01. APC &amp; OPROC Manual Adj'!E613="-","-",
IF(ISNUMBER('01. APC &amp; OPROC Manual Adj'!E613),'01. APC &amp; OPROC Manual Adj'!E613*(1+VLOOKUP(LEFT($B613,2),'00. Adjustment factors'!$B$9:$M$51,E$1,FALSE)),
IF(ISNUMBER('01. APC &amp; OPROC ETO'!E613),'01. APC &amp; OPROC ETO'!E613*(1+VLOOKUP(LEFT($B613,2),'00. Adjustment factors'!$B$9:$M$51,E$1,FALSE)),"-")))</f>
        <v>5150.4597380049991</v>
      </c>
      <c r="F613" s="688" t="str">
        <f>IF('01. APC &amp; OPROC Manual Adj'!F613="-","-",
IF(ISNUMBER('01. APC &amp; OPROC Manual Adj'!F613),'01. APC &amp; OPROC Manual Adj'!F613*(1+VLOOKUP(LEFT($B613,2),'00. Adjustment factors'!$B$9:$M$51,F$1,FALSE)),
IF(ISNUMBER('01. APC &amp; OPROC ETO'!F613),'01. APC &amp; OPROC ETO'!F613*(1+VLOOKUP(LEFT($B613,2),'00. Adjustment factors'!$B$9:$M$51,F$1,FALSE)),"-")))</f>
        <v>-</v>
      </c>
      <c r="G613" s="688" t="str">
        <f>IF('01. APC &amp; OPROC Manual Adj'!G613="-","-",
IF(ISNUMBER('01. APC &amp; OPROC Manual Adj'!G613),'01. APC &amp; OPROC Manual Adj'!G613*(1+VLOOKUP(LEFT($B613,2),'00. Adjustment factors'!$B$9:$M$51,G$1,FALSE)),
IF(ISNUMBER('01. APC &amp; OPROC ETO'!G613),'01. APC &amp; OPROC ETO'!G613*(1+VLOOKUP(LEFT($B613,2),'00. Adjustment factors'!$B$9:$M$51,G$1,FALSE)),"-")))</f>
        <v>-</v>
      </c>
      <c r="H613" s="688">
        <f>IF('01. APC &amp; OPROC Manual Adj'!H613&lt;&gt;"",'01. APC &amp; OPROC Manual Adj'!H613,'01. APC &amp; OPROC ETO'!H613)</f>
        <v>9</v>
      </c>
      <c r="I613" s="688">
        <f>IF('01. APC &amp; OPROC Manual Adj'!I613="-","-",
IF(ISNUMBER('01. APC &amp; OPROC Manual Adj'!I613),'01. APC &amp; OPROC Manual Adj'!I613*(1+VLOOKUP(LEFT($B613,2),'00. Adjustment factors'!$B$9:$M$51,I$1,FALSE)),
IF(ISNUMBER('01. APC &amp; OPROC ETO'!I613),'01. APC &amp; OPROC ETO'!I613*(1+VLOOKUP(LEFT($B613,2),'00. Adjustment factors'!$B$9:$M$51,I$1,FALSE)),"-")))</f>
        <v>5150.4597380049991</v>
      </c>
      <c r="J613" s="688">
        <f>IF('01. APC &amp; OPROC Manual Adj'!J613&lt;&gt;"",'01. APC &amp; OPROC Manual Adj'!J613,'01. APC &amp; OPROC ETO'!J613)</f>
        <v>9</v>
      </c>
      <c r="K613" s="688">
        <f>IF('01. APC &amp; OPROC Manual Adj'!K613="-","-",
IF(ISNUMBER('01. APC &amp; OPROC Manual Adj'!K613),'01. APC &amp; OPROC Manual Adj'!K613*(1+VLOOKUP(LEFT($B613,2),'00. Adjustment factors'!$B$9:$M$51,K$1,FALSE)),
IF(ISNUMBER('01. APC &amp; OPROC ETO'!K613),'01. APC &amp; OPROC ETO'!K613*(1+VLOOKUP(LEFT($B613,2),'00. Adjustment factors'!$B$9:$M$51,K$1,FALSE)),"-")))</f>
        <v>209.74247451344917</v>
      </c>
      <c r="L613" s="688" t="str">
        <f>'01. APC &amp; OPROC ETO'!L613</f>
        <v>No</v>
      </c>
      <c r="M613" s="689" t="str">
        <f>'01. APC &amp; OPROC ETO'!M613</f>
        <v>-</v>
      </c>
      <c r="N613" s="688" t="str">
        <f>IF('01. APC &amp; OPROC Manual Adj'!N613="-","-",
IF(ISNUMBER('01. APC &amp; OPROC Manual Adj'!N613),'01. APC &amp; OPROC Manual Adj'!N613*(1+VLOOKUP(LEFT($B613,2),'00. Adjustment factors'!$B$9:$M$51,N$1,FALSE)),
IF(ISNUMBER('01. APC &amp; OPROC ETO'!N613),'01. APC &amp; OPROC ETO'!N613*(1+VLOOKUP(LEFT($B613,2),'00. Adjustment factors'!$B$9:$M$51,N$1,FALSE)),"-")))</f>
        <v>-</v>
      </c>
      <c r="O613" s="688">
        <f>'01. APC &amp; OPROC ETO'!O613</f>
        <v>1</v>
      </c>
      <c r="P613" s="690" t="str">
        <f>'01. APC &amp; OPROC ETO'!P613</f>
        <v>HRG</v>
      </c>
      <c r="S613" s="359"/>
      <c r="T613" s="359"/>
    </row>
    <row r="614" spans="2:20" x14ac:dyDescent="0.2">
      <c r="B614" s="687" t="s">
        <v>1302</v>
      </c>
      <c r="C614" s="636" t="s">
        <v>2481</v>
      </c>
      <c r="D614" s="691" t="str">
        <f>IF('01. APC &amp; OPROC Manual Adj'!D614="-","-",
IF(ISNUMBER('01. APC &amp; OPROC Manual Adj'!D614),'01. APC &amp; OPROC Manual Adj'!D614*(1+VLOOKUP(LEFT($B614,2),'00. Adjustment factors'!$B$9:$M$51,D$1,FALSE)),
IF(ISNUMBER('01. APC &amp; OPROC ETO'!D614),'01. APC &amp; OPROC ETO'!D614*(1+VLOOKUP(LEFT($B614,2),'00. Adjustment factors'!$B$9:$M$51,D$1,FALSE)),"-")))</f>
        <v>-</v>
      </c>
      <c r="E614" s="688">
        <f>IF('01. APC &amp; OPROC Manual Adj'!E614="-","-",
IF(ISNUMBER('01. APC &amp; OPROC Manual Adj'!E614),'01. APC &amp; OPROC Manual Adj'!E614*(1+VLOOKUP(LEFT($B614,2),'00. Adjustment factors'!$B$9:$M$51,E$1,FALSE)),
IF(ISNUMBER('01. APC &amp; OPROC ETO'!E614),'01. APC &amp; OPROC ETO'!E614*(1+VLOOKUP(LEFT($B614,2),'00. Adjustment factors'!$B$9:$M$51,E$1,FALSE)),"-")))</f>
        <v>4472.3651575707636</v>
      </c>
      <c r="F614" s="688" t="str">
        <f>IF('01. APC &amp; OPROC Manual Adj'!F614="-","-",
IF(ISNUMBER('01. APC &amp; OPROC Manual Adj'!F614),'01. APC &amp; OPROC Manual Adj'!F614*(1+VLOOKUP(LEFT($B614,2),'00. Adjustment factors'!$B$9:$M$51,F$1,FALSE)),
IF(ISNUMBER('01. APC &amp; OPROC ETO'!F614),'01. APC &amp; OPROC ETO'!F614*(1+VLOOKUP(LEFT($B614,2),'00. Adjustment factors'!$B$9:$M$51,F$1,FALSE)),"-")))</f>
        <v>-</v>
      </c>
      <c r="G614" s="688" t="str">
        <f>IF('01. APC &amp; OPROC Manual Adj'!G614="-","-",
IF(ISNUMBER('01. APC &amp; OPROC Manual Adj'!G614),'01. APC &amp; OPROC Manual Adj'!G614*(1+VLOOKUP(LEFT($B614,2),'00. Adjustment factors'!$B$9:$M$51,G$1,FALSE)),
IF(ISNUMBER('01. APC &amp; OPROC ETO'!G614),'01. APC &amp; OPROC ETO'!G614*(1+VLOOKUP(LEFT($B614,2),'00. Adjustment factors'!$B$9:$M$51,G$1,FALSE)),"-")))</f>
        <v>-</v>
      </c>
      <c r="H614" s="688">
        <f>IF('01. APC &amp; OPROC Manual Adj'!H614&lt;&gt;"",'01. APC &amp; OPROC Manual Adj'!H614,'01. APC &amp; OPROC ETO'!H614)</f>
        <v>16</v>
      </c>
      <c r="I614" s="688">
        <f>IF('01. APC &amp; OPROC Manual Adj'!I614="-","-",
IF(ISNUMBER('01. APC &amp; OPROC Manual Adj'!I614),'01. APC &amp; OPROC Manual Adj'!I614*(1+VLOOKUP(LEFT($B614,2),'00. Adjustment factors'!$B$9:$M$51,I$1,FALSE)),
IF(ISNUMBER('01. APC &amp; OPROC ETO'!I614),'01. APC &amp; OPROC ETO'!I614*(1+VLOOKUP(LEFT($B614,2),'00. Adjustment factors'!$B$9:$M$51,I$1,FALSE)),"-")))</f>
        <v>4472.3651575707636</v>
      </c>
      <c r="J614" s="688">
        <f>IF('01. APC &amp; OPROC Manual Adj'!J614&lt;&gt;"",'01. APC &amp; OPROC Manual Adj'!J614,'01. APC &amp; OPROC ETO'!J614)</f>
        <v>16</v>
      </c>
      <c r="K614" s="688">
        <f>IF('01. APC &amp; OPROC Manual Adj'!K614="-","-",
IF(ISNUMBER('01. APC &amp; OPROC Manual Adj'!K614),'01. APC &amp; OPROC Manual Adj'!K614*(1+VLOOKUP(LEFT($B614,2),'00. Adjustment factors'!$B$9:$M$51,K$1,FALSE)),
IF(ISNUMBER('01. APC &amp; OPROC ETO'!K614),'01. APC &amp; OPROC ETO'!K614*(1+VLOOKUP(LEFT($B614,2),'00. Adjustment factors'!$B$9:$M$51,K$1,FALSE)),"-")))</f>
        <v>209.74247451344917</v>
      </c>
      <c r="L614" s="688" t="str">
        <f>'01. APC &amp; OPROC ETO'!L614</f>
        <v>No</v>
      </c>
      <c r="M614" s="689" t="str">
        <f>'01. APC &amp; OPROC ETO'!M614</f>
        <v>-</v>
      </c>
      <c r="N614" s="688" t="str">
        <f>IF('01. APC &amp; OPROC Manual Adj'!N614="-","-",
IF(ISNUMBER('01. APC &amp; OPROC Manual Adj'!N614),'01. APC &amp; OPROC Manual Adj'!N614*(1+VLOOKUP(LEFT($B614,2),'00. Adjustment factors'!$B$9:$M$51,N$1,FALSE)),
IF(ISNUMBER('01. APC &amp; OPROC ETO'!N614),'01. APC &amp; OPROC ETO'!N614*(1+VLOOKUP(LEFT($B614,2),'00. Adjustment factors'!$B$9:$M$51,N$1,FALSE)),"-")))</f>
        <v>-</v>
      </c>
      <c r="O614" s="688" t="str">
        <f>'01. APC &amp; OPROC ETO'!O614</f>
        <v/>
      </c>
      <c r="P614" s="690" t="str">
        <f>'01. APC &amp; OPROC ETO'!P614</f>
        <v/>
      </c>
      <c r="S614" s="359"/>
      <c r="T614" s="359"/>
    </row>
    <row r="615" spans="2:20" x14ac:dyDescent="0.2">
      <c r="B615" s="687" t="s">
        <v>1303</v>
      </c>
      <c r="C615" s="636" t="s">
        <v>2482</v>
      </c>
      <c r="D615" s="691" t="str">
        <f>IF('01. APC &amp; OPROC Manual Adj'!D615="-","-",
IF(ISNUMBER('01. APC &amp; OPROC Manual Adj'!D615),'01. APC &amp; OPROC Manual Adj'!D615*(1+VLOOKUP(LEFT($B615,2),'00. Adjustment factors'!$B$9:$M$51,D$1,FALSE)),
IF(ISNUMBER('01. APC &amp; OPROC ETO'!D615),'01. APC &amp; OPROC ETO'!D615*(1+VLOOKUP(LEFT($B615,2),'00. Adjustment factors'!$B$9:$M$51,D$1,FALSE)),"-")))</f>
        <v>-</v>
      </c>
      <c r="E615" s="688">
        <f>IF('01. APC &amp; OPROC Manual Adj'!E615="-","-",
IF(ISNUMBER('01. APC &amp; OPROC Manual Adj'!E615),'01. APC &amp; OPROC Manual Adj'!E615*(1+VLOOKUP(LEFT($B615,2),'00. Adjustment factors'!$B$9:$M$51,E$1,FALSE)),
IF(ISNUMBER('01. APC &amp; OPROC ETO'!E615),'01. APC &amp; OPROC ETO'!E615*(1+VLOOKUP(LEFT($B615,2),'00. Adjustment factors'!$B$9:$M$51,E$1,FALSE)),"-")))</f>
        <v>3021.3447245513389</v>
      </c>
      <c r="F615" s="688" t="str">
        <f>IF('01. APC &amp; OPROC Manual Adj'!F615="-","-",
IF(ISNUMBER('01. APC &amp; OPROC Manual Adj'!F615),'01. APC &amp; OPROC Manual Adj'!F615*(1+VLOOKUP(LEFT($B615,2),'00. Adjustment factors'!$B$9:$M$51,F$1,FALSE)),
IF(ISNUMBER('01. APC &amp; OPROC ETO'!F615),'01. APC &amp; OPROC ETO'!F615*(1+VLOOKUP(LEFT($B615,2),'00. Adjustment factors'!$B$9:$M$51,F$1,FALSE)),"-")))</f>
        <v>-</v>
      </c>
      <c r="G615" s="688" t="str">
        <f>IF('01. APC &amp; OPROC Manual Adj'!G615="-","-",
IF(ISNUMBER('01. APC &amp; OPROC Manual Adj'!G615),'01. APC &amp; OPROC Manual Adj'!G615*(1+VLOOKUP(LEFT($B615,2),'00. Adjustment factors'!$B$9:$M$51,G$1,FALSE)),
IF(ISNUMBER('01. APC &amp; OPROC ETO'!G615),'01. APC &amp; OPROC ETO'!G615*(1+VLOOKUP(LEFT($B615,2),'00. Adjustment factors'!$B$9:$M$51,G$1,FALSE)),"-")))</f>
        <v>-</v>
      </c>
      <c r="H615" s="688">
        <f>IF('01. APC &amp; OPROC Manual Adj'!H615&lt;&gt;"",'01. APC &amp; OPROC Manual Adj'!H615,'01. APC &amp; OPROC ETO'!H615)</f>
        <v>35</v>
      </c>
      <c r="I615" s="688">
        <f>IF('01. APC &amp; OPROC Manual Adj'!I615="-","-",
IF(ISNUMBER('01. APC &amp; OPROC Manual Adj'!I615),'01. APC &amp; OPROC Manual Adj'!I615*(1+VLOOKUP(LEFT($B615,2),'00. Adjustment factors'!$B$9:$M$51,I$1,FALSE)),
IF(ISNUMBER('01. APC &amp; OPROC ETO'!I615),'01. APC &amp; OPROC ETO'!I615*(1+VLOOKUP(LEFT($B615,2),'00. Adjustment factors'!$B$9:$M$51,I$1,FALSE)),"-")))</f>
        <v>3021.3447245513389</v>
      </c>
      <c r="J615" s="688">
        <f>IF('01. APC &amp; OPROC Manual Adj'!J615&lt;&gt;"",'01. APC &amp; OPROC Manual Adj'!J615,'01. APC &amp; OPROC ETO'!J615)</f>
        <v>35</v>
      </c>
      <c r="K615" s="688">
        <f>IF('01. APC &amp; OPROC Manual Adj'!K615="-","-",
IF(ISNUMBER('01. APC &amp; OPROC Manual Adj'!K615),'01. APC &amp; OPROC Manual Adj'!K615*(1+VLOOKUP(LEFT($B615,2),'00. Adjustment factors'!$B$9:$M$51,K$1,FALSE)),
IF(ISNUMBER('01. APC &amp; OPROC ETO'!K615),'01. APC &amp; OPROC ETO'!K615*(1+VLOOKUP(LEFT($B615,2),'00. Adjustment factors'!$B$9:$M$51,K$1,FALSE)),"-")))</f>
        <v>209.74247451344917</v>
      </c>
      <c r="L615" s="688" t="str">
        <f>'01. APC &amp; OPROC ETO'!L615</f>
        <v>No</v>
      </c>
      <c r="M615" s="689" t="str">
        <f>'01. APC &amp; OPROC ETO'!M615</f>
        <v>-</v>
      </c>
      <c r="N615" s="688" t="str">
        <f>IF('01. APC &amp; OPROC Manual Adj'!N615="-","-",
IF(ISNUMBER('01. APC &amp; OPROC Manual Adj'!N615),'01. APC &amp; OPROC Manual Adj'!N615*(1+VLOOKUP(LEFT($B615,2),'00. Adjustment factors'!$B$9:$M$51,N$1,FALSE)),
IF(ISNUMBER('01. APC &amp; OPROC ETO'!N615),'01. APC &amp; OPROC ETO'!N615*(1+VLOOKUP(LEFT($B615,2),'00. Adjustment factors'!$B$9:$M$51,N$1,FALSE)),"-")))</f>
        <v>-</v>
      </c>
      <c r="O615" s="688" t="str">
        <f>'01. APC &amp; OPROC ETO'!O615</f>
        <v/>
      </c>
      <c r="P615" s="690" t="str">
        <f>'01. APC &amp; OPROC ETO'!P615</f>
        <v/>
      </c>
      <c r="S615" s="359"/>
      <c r="T615" s="359"/>
    </row>
    <row r="616" spans="2:20" x14ac:dyDescent="0.2">
      <c r="B616" s="687" t="s">
        <v>1304</v>
      </c>
      <c r="C616" s="636" t="s">
        <v>2483</v>
      </c>
      <c r="D616" s="691" t="str">
        <f>IF('01. APC &amp; OPROC Manual Adj'!D616="-","-",
IF(ISNUMBER('01. APC &amp; OPROC Manual Adj'!D616),'01. APC &amp; OPROC Manual Adj'!D616*(1+VLOOKUP(LEFT($B616,2),'00. Adjustment factors'!$B$9:$M$51,D$1,FALSE)),
IF(ISNUMBER('01. APC &amp; OPROC ETO'!D616),'01. APC &amp; OPROC ETO'!D616*(1+VLOOKUP(LEFT($B616,2),'00. Adjustment factors'!$B$9:$M$51,D$1,FALSE)),"-")))</f>
        <v>-</v>
      </c>
      <c r="E616" s="688">
        <f>IF('01. APC &amp; OPROC Manual Adj'!E616="-","-",
IF(ISNUMBER('01. APC &amp; OPROC Manual Adj'!E616),'01. APC &amp; OPROC Manual Adj'!E616*(1+VLOOKUP(LEFT($B616,2),'00. Adjustment factors'!$B$9:$M$51,E$1,FALSE)),
IF(ISNUMBER('01. APC &amp; OPROC ETO'!E616),'01. APC &amp; OPROC ETO'!E616*(1+VLOOKUP(LEFT($B616,2),'00. Adjustment factors'!$B$9:$M$51,E$1,FALSE)),"-")))</f>
        <v>1850.7393435911845</v>
      </c>
      <c r="F616" s="688" t="str">
        <f>IF('01. APC &amp; OPROC Manual Adj'!F616="-","-",
IF(ISNUMBER('01. APC &amp; OPROC Manual Adj'!F616),'01. APC &amp; OPROC Manual Adj'!F616*(1+VLOOKUP(LEFT($B616,2),'00. Adjustment factors'!$B$9:$M$51,F$1,FALSE)),
IF(ISNUMBER('01. APC &amp; OPROC ETO'!F616),'01. APC &amp; OPROC ETO'!F616*(1+VLOOKUP(LEFT($B616,2),'00. Adjustment factors'!$B$9:$M$51,F$1,FALSE)),"-")))</f>
        <v>-</v>
      </c>
      <c r="G616" s="688" t="str">
        <f>IF('01. APC &amp; OPROC Manual Adj'!G616="-","-",
IF(ISNUMBER('01. APC &amp; OPROC Manual Adj'!G616),'01. APC &amp; OPROC Manual Adj'!G616*(1+VLOOKUP(LEFT($B616,2),'00. Adjustment factors'!$B$9:$M$51,G$1,FALSE)),
IF(ISNUMBER('01. APC &amp; OPROC ETO'!G616),'01. APC &amp; OPROC ETO'!G616*(1+VLOOKUP(LEFT($B616,2),'00. Adjustment factors'!$B$9:$M$51,G$1,FALSE)),"-")))</f>
        <v>-</v>
      </c>
      <c r="H616" s="688">
        <f>IF('01. APC &amp; OPROC Manual Adj'!H616&lt;&gt;"",'01. APC &amp; OPROC Manual Adj'!H616,'01. APC &amp; OPROC ETO'!H616)</f>
        <v>6</v>
      </c>
      <c r="I616" s="688">
        <f>IF('01. APC &amp; OPROC Manual Adj'!I616="-","-",
IF(ISNUMBER('01. APC &amp; OPROC Manual Adj'!I616),'01. APC &amp; OPROC Manual Adj'!I616*(1+VLOOKUP(LEFT($B616,2),'00. Adjustment factors'!$B$9:$M$51,I$1,FALSE)),
IF(ISNUMBER('01. APC &amp; OPROC ETO'!I616),'01. APC &amp; OPROC ETO'!I616*(1+VLOOKUP(LEFT($B616,2),'00. Adjustment factors'!$B$9:$M$51,I$1,FALSE)),"-")))</f>
        <v>1850.7393435911845</v>
      </c>
      <c r="J616" s="688">
        <f>IF('01. APC &amp; OPROC Manual Adj'!J616&lt;&gt;"",'01. APC &amp; OPROC Manual Adj'!J616,'01. APC &amp; OPROC ETO'!J616)</f>
        <v>6</v>
      </c>
      <c r="K616" s="688">
        <f>IF('01. APC &amp; OPROC Manual Adj'!K616="-","-",
IF(ISNUMBER('01. APC &amp; OPROC Manual Adj'!K616),'01. APC &amp; OPROC Manual Adj'!K616*(1+VLOOKUP(LEFT($B616,2),'00. Adjustment factors'!$B$9:$M$51,K$1,FALSE)),
IF(ISNUMBER('01. APC &amp; OPROC ETO'!K616),'01. APC &amp; OPROC ETO'!K616*(1+VLOOKUP(LEFT($B616,2),'00. Adjustment factors'!$B$9:$M$51,K$1,FALSE)),"-")))</f>
        <v>209.74247451344917</v>
      </c>
      <c r="L616" s="688" t="str">
        <f>'01. APC &amp; OPROC ETO'!L616</f>
        <v>No</v>
      </c>
      <c r="M616" s="689" t="str">
        <f>'01. APC &amp; OPROC ETO'!M616</f>
        <v>-</v>
      </c>
      <c r="N616" s="688" t="str">
        <f>IF('01. APC &amp; OPROC Manual Adj'!N616="-","-",
IF(ISNUMBER('01. APC &amp; OPROC Manual Adj'!N616),'01. APC &amp; OPROC Manual Adj'!N616*(1+VLOOKUP(LEFT($B616,2),'00. Adjustment factors'!$B$9:$M$51,N$1,FALSE)),
IF(ISNUMBER('01. APC &amp; OPROC ETO'!N616),'01. APC &amp; OPROC ETO'!N616*(1+VLOOKUP(LEFT($B616,2),'00. Adjustment factors'!$B$9:$M$51,N$1,FALSE)),"-")))</f>
        <v>-</v>
      </c>
      <c r="O616" s="688" t="str">
        <f>'01. APC &amp; OPROC ETO'!O616</f>
        <v/>
      </c>
      <c r="P616" s="690" t="str">
        <f>'01. APC &amp; OPROC ETO'!P616</f>
        <v/>
      </c>
      <c r="S616" s="359"/>
      <c r="T616" s="359"/>
    </row>
    <row r="617" spans="2:20" x14ac:dyDescent="0.2">
      <c r="B617" s="687" t="s">
        <v>1305</v>
      </c>
      <c r="C617" s="636" t="s">
        <v>2484</v>
      </c>
      <c r="D617" s="691" t="str">
        <f>IF('01. APC &amp; OPROC Manual Adj'!D617="-","-",
IF(ISNUMBER('01. APC &amp; OPROC Manual Adj'!D617),'01. APC &amp; OPROC Manual Adj'!D617*(1+VLOOKUP(LEFT($B617,2),'00. Adjustment factors'!$B$9:$M$51,D$1,FALSE)),
IF(ISNUMBER('01. APC &amp; OPROC ETO'!D617),'01. APC &amp; OPROC ETO'!D617*(1+VLOOKUP(LEFT($B617,2),'00. Adjustment factors'!$B$9:$M$51,D$1,FALSE)),"-")))</f>
        <v>-</v>
      </c>
      <c r="E617" s="688">
        <f>IF('01. APC &amp; OPROC Manual Adj'!E617="-","-",
IF(ISNUMBER('01. APC &amp; OPROC Manual Adj'!E617),'01. APC &amp; OPROC Manual Adj'!E617*(1+VLOOKUP(LEFT($B617,2),'00. Adjustment factors'!$B$9:$M$51,E$1,FALSE)),
IF(ISNUMBER('01. APC &amp; OPROC ETO'!E617),'01. APC &amp; OPROC ETO'!E617*(1+VLOOKUP(LEFT($B617,2),'00. Adjustment factors'!$B$9:$M$51,E$1,FALSE)),"-")))</f>
        <v>1478.5520926761528</v>
      </c>
      <c r="F617" s="688" t="str">
        <f>IF('01. APC &amp; OPROC Manual Adj'!F617="-","-",
IF(ISNUMBER('01. APC &amp; OPROC Manual Adj'!F617),'01. APC &amp; OPROC Manual Adj'!F617*(1+VLOOKUP(LEFT($B617,2),'00. Adjustment factors'!$B$9:$M$51,F$1,FALSE)),
IF(ISNUMBER('01. APC &amp; OPROC ETO'!F617),'01. APC &amp; OPROC ETO'!F617*(1+VLOOKUP(LEFT($B617,2),'00. Adjustment factors'!$B$9:$M$51,F$1,FALSE)),"-")))</f>
        <v>-</v>
      </c>
      <c r="G617" s="688" t="str">
        <f>IF('01. APC &amp; OPROC Manual Adj'!G617="-","-",
IF(ISNUMBER('01. APC &amp; OPROC Manual Adj'!G617),'01. APC &amp; OPROC Manual Adj'!G617*(1+VLOOKUP(LEFT($B617,2),'00. Adjustment factors'!$B$9:$M$51,G$1,FALSE)),
IF(ISNUMBER('01. APC &amp; OPROC ETO'!G617),'01. APC &amp; OPROC ETO'!G617*(1+VLOOKUP(LEFT($B617,2),'00. Adjustment factors'!$B$9:$M$51,G$1,FALSE)),"-")))</f>
        <v>-</v>
      </c>
      <c r="H617" s="688">
        <f>IF('01. APC &amp; OPROC Manual Adj'!H617&lt;&gt;"",'01. APC &amp; OPROC Manual Adj'!H617,'01. APC &amp; OPROC ETO'!H617)</f>
        <v>40</v>
      </c>
      <c r="I617" s="688">
        <f>IF('01. APC &amp; OPROC Manual Adj'!I617="-","-",
IF(ISNUMBER('01. APC &amp; OPROC Manual Adj'!I617),'01. APC &amp; OPROC Manual Adj'!I617*(1+VLOOKUP(LEFT($B617,2),'00. Adjustment factors'!$B$9:$M$51,I$1,FALSE)),
IF(ISNUMBER('01. APC &amp; OPROC ETO'!I617),'01. APC &amp; OPROC ETO'!I617*(1+VLOOKUP(LEFT($B617,2),'00. Adjustment factors'!$B$9:$M$51,I$1,FALSE)),"-")))</f>
        <v>1478.5520926761528</v>
      </c>
      <c r="J617" s="688">
        <f>IF('01. APC &amp; OPROC Manual Adj'!J617&lt;&gt;"",'01. APC &amp; OPROC Manual Adj'!J617,'01. APC &amp; OPROC ETO'!J617)</f>
        <v>40</v>
      </c>
      <c r="K617" s="688">
        <f>IF('01. APC &amp; OPROC Manual Adj'!K617="-","-",
IF(ISNUMBER('01. APC &amp; OPROC Manual Adj'!K617),'01. APC &amp; OPROC Manual Adj'!K617*(1+VLOOKUP(LEFT($B617,2),'00. Adjustment factors'!$B$9:$M$51,K$1,FALSE)),
IF(ISNUMBER('01. APC &amp; OPROC ETO'!K617),'01. APC &amp; OPROC ETO'!K617*(1+VLOOKUP(LEFT($B617,2),'00. Adjustment factors'!$B$9:$M$51,K$1,FALSE)),"-")))</f>
        <v>209.74247451344917</v>
      </c>
      <c r="L617" s="688" t="str">
        <f>'01. APC &amp; OPROC ETO'!L617</f>
        <v>No</v>
      </c>
      <c r="M617" s="689" t="str">
        <f>'01. APC &amp; OPROC ETO'!M617</f>
        <v>-</v>
      </c>
      <c r="N617" s="688" t="str">
        <f>IF('01. APC &amp; OPROC Manual Adj'!N617="-","-",
IF(ISNUMBER('01. APC &amp; OPROC Manual Adj'!N617),'01. APC &amp; OPROC Manual Adj'!N617*(1+VLOOKUP(LEFT($B617,2),'00. Adjustment factors'!$B$9:$M$51,N$1,FALSE)),
IF(ISNUMBER('01. APC &amp; OPROC ETO'!N617),'01. APC &amp; OPROC ETO'!N617*(1+VLOOKUP(LEFT($B617,2),'00. Adjustment factors'!$B$9:$M$51,N$1,FALSE)),"-")))</f>
        <v>-</v>
      </c>
      <c r="O617" s="688" t="str">
        <f>'01. APC &amp; OPROC ETO'!O617</f>
        <v/>
      </c>
      <c r="P617" s="690" t="str">
        <f>'01. APC &amp; OPROC ETO'!P617</f>
        <v/>
      </c>
      <c r="S617" s="359"/>
      <c r="T617" s="359"/>
    </row>
    <row r="618" spans="2:20" x14ac:dyDescent="0.2">
      <c r="B618" s="687" t="s">
        <v>1306</v>
      </c>
      <c r="C618" s="636" t="s">
        <v>2485</v>
      </c>
      <c r="D618" s="691" t="str">
        <f>IF('01. APC &amp; OPROC Manual Adj'!D618="-","-",
IF(ISNUMBER('01. APC &amp; OPROC Manual Adj'!D618),'01. APC &amp; OPROC Manual Adj'!D618*(1+VLOOKUP(LEFT($B618,2),'00. Adjustment factors'!$B$9:$M$51,D$1,FALSE)),
IF(ISNUMBER('01. APC &amp; OPROC ETO'!D618),'01. APC &amp; OPROC ETO'!D618*(1+VLOOKUP(LEFT($B618,2),'00. Adjustment factors'!$B$9:$M$51,D$1,FALSE)),"-")))</f>
        <v>-</v>
      </c>
      <c r="E618" s="688">
        <f>IF('01. APC &amp; OPROC Manual Adj'!E618="-","-",
IF(ISNUMBER('01. APC &amp; OPROC Manual Adj'!E618),'01. APC &amp; OPROC Manual Adj'!E618*(1+VLOOKUP(LEFT($B618,2),'00. Adjustment factors'!$B$9:$M$51,E$1,FALSE)),
IF(ISNUMBER('01. APC &amp; OPROC ETO'!E618),'01. APC &amp; OPROC ETO'!E618*(1+VLOOKUP(LEFT($B618,2),'00. Adjustment factors'!$B$9:$M$51,E$1,FALSE)),"-")))</f>
        <v>1259.3185065207233</v>
      </c>
      <c r="F618" s="688" t="str">
        <f>IF('01. APC &amp; OPROC Manual Adj'!F618="-","-",
IF(ISNUMBER('01. APC &amp; OPROC Manual Adj'!F618),'01. APC &amp; OPROC Manual Adj'!F618*(1+VLOOKUP(LEFT($B618,2),'00. Adjustment factors'!$B$9:$M$51,F$1,FALSE)),
IF(ISNUMBER('01. APC &amp; OPROC ETO'!F618),'01. APC &amp; OPROC ETO'!F618*(1+VLOOKUP(LEFT($B618,2),'00. Adjustment factors'!$B$9:$M$51,F$1,FALSE)),"-")))</f>
        <v>-</v>
      </c>
      <c r="G618" s="688" t="str">
        <f>IF('01. APC &amp; OPROC Manual Adj'!G618="-","-",
IF(ISNUMBER('01. APC &amp; OPROC Manual Adj'!G618),'01. APC &amp; OPROC Manual Adj'!G618*(1+VLOOKUP(LEFT($B618,2),'00. Adjustment factors'!$B$9:$M$51,G$1,FALSE)),
IF(ISNUMBER('01. APC &amp; OPROC ETO'!G618),'01. APC &amp; OPROC ETO'!G618*(1+VLOOKUP(LEFT($B618,2),'00. Adjustment factors'!$B$9:$M$51,G$1,FALSE)),"-")))</f>
        <v>-</v>
      </c>
      <c r="H618" s="688">
        <f>IF('01. APC &amp; OPROC Manual Adj'!H618&lt;&gt;"",'01. APC &amp; OPROC Manual Adj'!H618,'01. APC &amp; OPROC ETO'!H618)</f>
        <v>5</v>
      </c>
      <c r="I618" s="688">
        <f>IF('01. APC &amp; OPROC Manual Adj'!I618="-","-",
IF(ISNUMBER('01. APC &amp; OPROC Manual Adj'!I618),'01. APC &amp; OPROC Manual Adj'!I618*(1+VLOOKUP(LEFT($B618,2),'00. Adjustment factors'!$B$9:$M$51,I$1,FALSE)),
IF(ISNUMBER('01. APC &amp; OPROC ETO'!I618),'01. APC &amp; OPROC ETO'!I618*(1+VLOOKUP(LEFT($B618,2),'00. Adjustment factors'!$B$9:$M$51,I$1,FALSE)),"-")))</f>
        <v>1259.3185065207233</v>
      </c>
      <c r="J618" s="688">
        <f>IF('01. APC &amp; OPROC Manual Adj'!J618&lt;&gt;"",'01. APC &amp; OPROC Manual Adj'!J618,'01. APC &amp; OPROC ETO'!J618)</f>
        <v>5</v>
      </c>
      <c r="K618" s="688">
        <f>IF('01. APC &amp; OPROC Manual Adj'!K618="-","-",
IF(ISNUMBER('01. APC &amp; OPROC Manual Adj'!K618),'01. APC &amp; OPROC Manual Adj'!K618*(1+VLOOKUP(LEFT($B618,2),'00. Adjustment factors'!$B$9:$M$51,K$1,FALSE)),
IF(ISNUMBER('01. APC &amp; OPROC ETO'!K618),'01. APC &amp; OPROC ETO'!K618*(1+VLOOKUP(LEFT($B618,2),'00. Adjustment factors'!$B$9:$M$51,K$1,FALSE)),"-")))</f>
        <v>209.74247451344917</v>
      </c>
      <c r="L618" s="688" t="str">
        <f>'01. APC &amp; OPROC ETO'!L618</f>
        <v>No</v>
      </c>
      <c r="M618" s="689" t="str">
        <f>'01. APC &amp; OPROC ETO'!M618</f>
        <v>-</v>
      </c>
      <c r="N618" s="688" t="str">
        <f>IF('01. APC &amp; OPROC Manual Adj'!N618="-","-",
IF(ISNUMBER('01. APC &amp; OPROC Manual Adj'!N618),'01. APC &amp; OPROC Manual Adj'!N618*(1+VLOOKUP(LEFT($B618,2),'00. Adjustment factors'!$B$9:$M$51,N$1,FALSE)),
IF(ISNUMBER('01. APC &amp; OPROC ETO'!N618),'01. APC &amp; OPROC ETO'!N618*(1+VLOOKUP(LEFT($B618,2),'00. Adjustment factors'!$B$9:$M$51,N$1,FALSE)),"-")))</f>
        <v>-</v>
      </c>
      <c r="O618" s="688" t="str">
        <f>'01. APC &amp; OPROC ETO'!O618</f>
        <v/>
      </c>
      <c r="P618" s="690" t="str">
        <f>'01. APC &amp; OPROC ETO'!P618</f>
        <v/>
      </c>
      <c r="S618" s="359"/>
      <c r="T618" s="359"/>
    </row>
    <row r="619" spans="2:20" x14ac:dyDescent="0.2">
      <c r="B619" s="687" t="s">
        <v>1307</v>
      </c>
      <c r="C619" s="636" t="s">
        <v>2486</v>
      </c>
      <c r="D619" s="691" t="str">
        <f>IF('01. APC &amp; OPROC Manual Adj'!D619="-","-",
IF(ISNUMBER('01. APC &amp; OPROC Manual Adj'!D619),'01. APC &amp; OPROC Manual Adj'!D619*(1+VLOOKUP(LEFT($B619,2),'00. Adjustment factors'!$B$9:$M$51,D$1,FALSE)),
IF(ISNUMBER('01. APC &amp; OPROC ETO'!D619),'01. APC &amp; OPROC ETO'!D619*(1+VLOOKUP(LEFT($B619,2),'00. Adjustment factors'!$B$9:$M$51,D$1,FALSE)),"-")))</f>
        <v>-</v>
      </c>
      <c r="E619" s="688">
        <f>IF('01. APC &amp; OPROC Manual Adj'!E619="-","-",
IF(ISNUMBER('01. APC &amp; OPROC Manual Adj'!E619),'01. APC &amp; OPROC Manual Adj'!E619*(1+VLOOKUP(LEFT($B619,2),'00. Adjustment factors'!$B$9:$M$51,E$1,FALSE)),
IF(ISNUMBER('01. APC &amp; OPROC ETO'!E619),'01. APC &amp; OPROC ETO'!E619*(1+VLOOKUP(LEFT($B619,2),'00. Adjustment factors'!$B$9:$M$51,E$1,FALSE)),"-")))</f>
        <v>1484.670239266537</v>
      </c>
      <c r="F619" s="688" t="str">
        <f>IF('01. APC &amp; OPROC Manual Adj'!F619="-","-",
IF(ISNUMBER('01. APC &amp; OPROC Manual Adj'!F619),'01. APC &amp; OPROC Manual Adj'!F619*(1+VLOOKUP(LEFT($B619,2),'00. Adjustment factors'!$B$9:$M$51,F$1,FALSE)),
IF(ISNUMBER('01. APC &amp; OPROC ETO'!F619),'01. APC &amp; OPROC ETO'!F619*(1+VLOOKUP(LEFT($B619,2),'00. Adjustment factors'!$B$9:$M$51,F$1,FALSE)),"-")))</f>
        <v>-</v>
      </c>
      <c r="G619" s="688" t="str">
        <f>IF('01. APC &amp; OPROC Manual Adj'!G619="-","-",
IF(ISNUMBER('01. APC &amp; OPROC Manual Adj'!G619),'01. APC &amp; OPROC Manual Adj'!G619*(1+VLOOKUP(LEFT($B619,2),'00. Adjustment factors'!$B$9:$M$51,G$1,FALSE)),
IF(ISNUMBER('01. APC &amp; OPROC ETO'!G619),'01. APC &amp; OPROC ETO'!G619*(1+VLOOKUP(LEFT($B619,2),'00. Adjustment factors'!$B$9:$M$51,G$1,FALSE)),"-")))</f>
        <v>-</v>
      </c>
      <c r="H619" s="688">
        <f>IF('01. APC &amp; OPROC Manual Adj'!H619&lt;&gt;"",'01. APC &amp; OPROC Manual Adj'!H619,'01. APC &amp; OPROC ETO'!H619)</f>
        <v>19</v>
      </c>
      <c r="I619" s="688">
        <f>IF('01. APC &amp; OPROC Manual Adj'!I619="-","-",
IF(ISNUMBER('01. APC &amp; OPROC Manual Adj'!I619),'01. APC &amp; OPROC Manual Adj'!I619*(1+VLOOKUP(LEFT($B619,2),'00. Adjustment factors'!$B$9:$M$51,I$1,FALSE)),
IF(ISNUMBER('01. APC &amp; OPROC ETO'!I619),'01. APC &amp; OPROC ETO'!I619*(1+VLOOKUP(LEFT($B619,2),'00. Adjustment factors'!$B$9:$M$51,I$1,FALSE)),"-")))</f>
        <v>1484.670239266537</v>
      </c>
      <c r="J619" s="688">
        <f>IF('01. APC &amp; OPROC Manual Adj'!J619&lt;&gt;"",'01. APC &amp; OPROC Manual Adj'!J619,'01. APC &amp; OPROC ETO'!J619)</f>
        <v>19</v>
      </c>
      <c r="K619" s="688">
        <f>IF('01. APC &amp; OPROC Manual Adj'!K619="-","-",
IF(ISNUMBER('01. APC &amp; OPROC Manual Adj'!K619),'01. APC &amp; OPROC Manual Adj'!K619*(1+VLOOKUP(LEFT($B619,2),'00. Adjustment factors'!$B$9:$M$51,K$1,FALSE)),
IF(ISNUMBER('01. APC &amp; OPROC ETO'!K619),'01. APC &amp; OPROC ETO'!K619*(1+VLOOKUP(LEFT($B619,2),'00. Adjustment factors'!$B$9:$M$51,K$1,FALSE)),"-")))</f>
        <v>317.07774351163033</v>
      </c>
      <c r="L619" s="688" t="str">
        <f>'01. APC &amp; OPROC ETO'!L619</f>
        <v>No</v>
      </c>
      <c r="M619" s="689" t="str">
        <f>'01. APC &amp; OPROC ETO'!M619</f>
        <v>-</v>
      </c>
      <c r="N619" s="688" t="str">
        <f>IF('01. APC &amp; OPROC Manual Adj'!N619="-","-",
IF(ISNUMBER('01. APC &amp; OPROC Manual Adj'!N619),'01. APC &amp; OPROC Manual Adj'!N619*(1+VLOOKUP(LEFT($B619,2),'00. Adjustment factors'!$B$9:$M$51,N$1,FALSE)),
IF(ISNUMBER('01. APC &amp; OPROC ETO'!N619),'01. APC &amp; OPROC ETO'!N619*(1+VLOOKUP(LEFT($B619,2),'00. Adjustment factors'!$B$9:$M$51,N$1,FALSE)),"-")))</f>
        <v>-</v>
      </c>
      <c r="O619" s="688" t="str">
        <f>'01. APC &amp; OPROC ETO'!O619</f>
        <v/>
      </c>
      <c r="P619" s="690" t="str">
        <f>'01. APC &amp; OPROC ETO'!P619</f>
        <v/>
      </c>
      <c r="S619" s="359"/>
      <c r="T619" s="359"/>
    </row>
    <row r="620" spans="2:20" x14ac:dyDescent="0.2">
      <c r="B620" s="687" t="s">
        <v>1308</v>
      </c>
      <c r="C620" s="636" t="s">
        <v>2487</v>
      </c>
      <c r="D620" s="691" t="str">
        <f>IF('01. APC &amp; OPROC Manual Adj'!D620="-","-",
IF(ISNUMBER('01. APC &amp; OPROC Manual Adj'!D620),'01. APC &amp; OPROC Manual Adj'!D620*(1+VLOOKUP(LEFT($B620,2),'00. Adjustment factors'!$B$9:$M$51,D$1,FALSE)),
IF(ISNUMBER('01. APC &amp; OPROC ETO'!D620),'01. APC &amp; OPROC ETO'!D620*(1+VLOOKUP(LEFT($B620,2),'00. Adjustment factors'!$B$9:$M$51,D$1,FALSE)),"-")))</f>
        <v>-</v>
      </c>
      <c r="E620" s="688">
        <f>IF('01. APC &amp; OPROC Manual Adj'!E620="-","-",
IF(ISNUMBER('01. APC &amp; OPROC Manual Adj'!E620),'01. APC &amp; OPROC Manual Adj'!E620*(1+VLOOKUP(LEFT($B620,2),'00. Adjustment factors'!$B$9:$M$51,E$1,FALSE)),
IF(ISNUMBER('01. APC &amp; OPROC ETO'!E620),'01. APC &amp; OPROC ETO'!E620*(1+VLOOKUP(LEFT($B620,2),'00. Adjustment factors'!$B$9:$M$51,E$1,FALSE)),"-")))</f>
        <v>1384.7405116235971</v>
      </c>
      <c r="F620" s="688" t="str">
        <f>IF('01. APC &amp; OPROC Manual Adj'!F620="-","-",
IF(ISNUMBER('01. APC &amp; OPROC Manual Adj'!F620),'01. APC &amp; OPROC Manual Adj'!F620*(1+VLOOKUP(LEFT($B620,2),'00. Adjustment factors'!$B$9:$M$51,F$1,FALSE)),
IF(ISNUMBER('01. APC &amp; OPROC ETO'!F620),'01. APC &amp; OPROC ETO'!F620*(1+VLOOKUP(LEFT($B620,2),'00. Adjustment factors'!$B$9:$M$51,F$1,FALSE)),"-")))</f>
        <v>-</v>
      </c>
      <c r="G620" s="688" t="str">
        <f>IF('01. APC &amp; OPROC Manual Adj'!G620="-","-",
IF(ISNUMBER('01. APC &amp; OPROC Manual Adj'!G620),'01. APC &amp; OPROC Manual Adj'!G620*(1+VLOOKUP(LEFT($B620,2),'00. Adjustment factors'!$B$9:$M$51,G$1,FALSE)),
IF(ISNUMBER('01. APC &amp; OPROC ETO'!G620),'01. APC &amp; OPROC ETO'!G620*(1+VLOOKUP(LEFT($B620,2),'00. Adjustment factors'!$B$9:$M$51,G$1,FALSE)),"-")))</f>
        <v>-</v>
      </c>
      <c r="H620" s="688">
        <f>IF('01. APC &amp; OPROC Manual Adj'!H620&lt;&gt;"",'01. APC &amp; OPROC Manual Adj'!H620,'01. APC &amp; OPROC ETO'!H620)</f>
        <v>5</v>
      </c>
      <c r="I620" s="688">
        <f>IF('01. APC &amp; OPROC Manual Adj'!I620="-","-",
IF(ISNUMBER('01. APC &amp; OPROC Manual Adj'!I620),'01. APC &amp; OPROC Manual Adj'!I620*(1+VLOOKUP(LEFT($B620,2),'00. Adjustment factors'!$B$9:$M$51,I$1,FALSE)),
IF(ISNUMBER('01. APC &amp; OPROC ETO'!I620),'01. APC &amp; OPROC ETO'!I620*(1+VLOOKUP(LEFT($B620,2),'00. Adjustment factors'!$B$9:$M$51,I$1,FALSE)),"-")))</f>
        <v>1384.7405116235971</v>
      </c>
      <c r="J620" s="688">
        <f>IF('01. APC &amp; OPROC Manual Adj'!J620&lt;&gt;"",'01. APC &amp; OPROC Manual Adj'!J620,'01. APC &amp; OPROC ETO'!J620)</f>
        <v>5</v>
      </c>
      <c r="K620" s="688">
        <f>IF('01. APC &amp; OPROC Manual Adj'!K620="-","-",
IF(ISNUMBER('01. APC &amp; OPROC Manual Adj'!K620),'01. APC &amp; OPROC Manual Adj'!K620*(1+VLOOKUP(LEFT($B620,2),'00. Adjustment factors'!$B$9:$M$51,K$1,FALSE)),
IF(ISNUMBER('01. APC &amp; OPROC ETO'!K620),'01. APC &amp; OPROC ETO'!K620*(1+VLOOKUP(LEFT($B620,2),'00. Adjustment factors'!$B$9:$M$51,K$1,FALSE)),"-")))</f>
        <v>317.07774351163033</v>
      </c>
      <c r="L620" s="688" t="str">
        <f>'01. APC &amp; OPROC ETO'!L620</f>
        <v>No</v>
      </c>
      <c r="M620" s="689" t="str">
        <f>'01. APC &amp; OPROC ETO'!M620</f>
        <v>-</v>
      </c>
      <c r="N620" s="688" t="str">
        <f>IF('01. APC &amp; OPROC Manual Adj'!N620="-","-",
IF(ISNUMBER('01. APC &amp; OPROC Manual Adj'!N620),'01. APC &amp; OPROC Manual Adj'!N620*(1+VLOOKUP(LEFT($B620,2),'00. Adjustment factors'!$B$9:$M$51,N$1,FALSE)),
IF(ISNUMBER('01. APC &amp; OPROC ETO'!N620),'01. APC &amp; OPROC ETO'!N620*(1+VLOOKUP(LEFT($B620,2),'00. Adjustment factors'!$B$9:$M$51,N$1,FALSE)),"-")))</f>
        <v>-</v>
      </c>
      <c r="O620" s="688" t="str">
        <f>'01. APC &amp; OPROC ETO'!O620</f>
        <v/>
      </c>
      <c r="P620" s="690" t="str">
        <f>'01. APC &amp; OPROC ETO'!P620</f>
        <v/>
      </c>
      <c r="S620" s="359"/>
      <c r="T620" s="359"/>
    </row>
    <row r="621" spans="2:20" x14ac:dyDescent="0.2">
      <c r="B621" s="687" t="s">
        <v>1309</v>
      </c>
      <c r="C621" s="636" t="s">
        <v>2488</v>
      </c>
      <c r="D621" s="691" t="str">
        <f>IF('01. APC &amp; OPROC Manual Adj'!D621="-","-",
IF(ISNUMBER('01. APC &amp; OPROC Manual Adj'!D621),'01. APC &amp; OPROC Manual Adj'!D621*(1+VLOOKUP(LEFT($B621,2),'00. Adjustment factors'!$B$9:$M$51,D$1,FALSE)),
IF(ISNUMBER('01. APC &amp; OPROC ETO'!D621),'01. APC &amp; OPROC ETO'!D621*(1+VLOOKUP(LEFT($B621,2),'00. Adjustment factors'!$B$9:$M$51,D$1,FALSE)),"-")))</f>
        <v>-</v>
      </c>
      <c r="E621" s="688">
        <f>IF('01. APC &amp; OPROC Manual Adj'!E621="-","-",
IF(ISNUMBER('01. APC &amp; OPROC Manual Adj'!E621),'01. APC &amp; OPROC Manual Adj'!E621*(1+VLOOKUP(LEFT($B621,2),'00. Adjustment factors'!$B$9:$M$51,E$1,FALSE)),
IF(ISNUMBER('01. APC &amp; OPROC ETO'!E621),'01. APC &amp; OPROC ETO'!E621*(1+VLOOKUP(LEFT($B621,2),'00. Adjustment factors'!$B$9:$M$51,E$1,FALSE)),"-")))</f>
        <v>1023.7698627909363</v>
      </c>
      <c r="F621" s="688" t="str">
        <f>IF('01. APC &amp; OPROC Manual Adj'!F621="-","-",
IF(ISNUMBER('01. APC &amp; OPROC Manual Adj'!F621),'01. APC &amp; OPROC Manual Adj'!F621*(1+VLOOKUP(LEFT($B621,2),'00. Adjustment factors'!$B$9:$M$51,F$1,FALSE)),
IF(ISNUMBER('01. APC &amp; OPROC ETO'!F621),'01. APC &amp; OPROC ETO'!F621*(1+VLOOKUP(LEFT($B621,2),'00. Adjustment factors'!$B$9:$M$51,F$1,FALSE)),"-")))</f>
        <v>-</v>
      </c>
      <c r="G621" s="688" t="str">
        <f>IF('01. APC &amp; OPROC Manual Adj'!G621="-","-",
IF(ISNUMBER('01. APC &amp; OPROC Manual Adj'!G621),'01. APC &amp; OPROC Manual Adj'!G621*(1+VLOOKUP(LEFT($B621,2),'00. Adjustment factors'!$B$9:$M$51,G$1,FALSE)),
IF(ISNUMBER('01. APC &amp; OPROC ETO'!G621),'01. APC &amp; OPROC ETO'!G621*(1+VLOOKUP(LEFT($B621,2),'00. Adjustment factors'!$B$9:$M$51,G$1,FALSE)),"-")))</f>
        <v>-</v>
      </c>
      <c r="H621" s="688">
        <f>IF('01. APC &amp; OPROC Manual Adj'!H621&lt;&gt;"",'01. APC &amp; OPROC Manual Adj'!H621,'01. APC &amp; OPROC ETO'!H621)</f>
        <v>25</v>
      </c>
      <c r="I621" s="688">
        <f>IF('01. APC &amp; OPROC Manual Adj'!I621="-","-",
IF(ISNUMBER('01. APC &amp; OPROC Manual Adj'!I621),'01. APC &amp; OPROC Manual Adj'!I621*(1+VLOOKUP(LEFT($B621,2),'00. Adjustment factors'!$B$9:$M$51,I$1,FALSE)),
IF(ISNUMBER('01. APC &amp; OPROC ETO'!I621),'01. APC &amp; OPROC ETO'!I621*(1+VLOOKUP(LEFT($B621,2),'00. Adjustment factors'!$B$9:$M$51,I$1,FALSE)),"-")))</f>
        <v>1023.7698627909363</v>
      </c>
      <c r="J621" s="688">
        <f>IF('01. APC &amp; OPROC Manual Adj'!J621&lt;&gt;"",'01. APC &amp; OPROC Manual Adj'!J621,'01. APC &amp; OPROC ETO'!J621)</f>
        <v>25</v>
      </c>
      <c r="K621" s="688">
        <f>IF('01. APC &amp; OPROC Manual Adj'!K621="-","-",
IF(ISNUMBER('01. APC &amp; OPROC Manual Adj'!K621),'01. APC &amp; OPROC Manual Adj'!K621*(1+VLOOKUP(LEFT($B621,2),'00. Adjustment factors'!$B$9:$M$51,K$1,FALSE)),
IF(ISNUMBER('01. APC &amp; OPROC ETO'!K621),'01. APC &amp; OPROC ETO'!K621*(1+VLOOKUP(LEFT($B621,2),'00. Adjustment factors'!$B$9:$M$51,K$1,FALSE)),"-")))</f>
        <v>209.74247451344917</v>
      </c>
      <c r="L621" s="688" t="str">
        <f>'01. APC &amp; OPROC ETO'!L621</f>
        <v>No</v>
      </c>
      <c r="M621" s="689" t="str">
        <f>'01. APC &amp; OPROC ETO'!M621</f>
        <v>-</v>
      </c>
      <c r="N621" s="688" t="str">
        <f>IF('01. APC &amp; OPROC Manual Adj'!N621="-","-",
IF(ISNUMBER('01. APC &amp; OPROC Manual Adj'!N621),'01. APC &amp; OPROC Manual Adj'!N621*(1+VLOOKUP(LEFT($B621,2),'00. Adjustment factors'!$B$9:$M$51,N$1,FALSE)),
IF(ISNUMBER('01. APC &amp; OPROC ETO'!N621),'01. APC &amp; OPROC ETO'!N621*(1+VLOOKUP(LEFT($B621,2),'00. Adjustment factors'!$B$9:$M$51,N$1,FALSE)),"-")))</f>
        <v>-</v>
      </c>
      <c r="O621" s="688" t="str">
        <f>'01. APC &amp; OPROC ETO'!O621</f>
        <v/>
      </c>
      <c r="P621" s="690" t="str">
        <f>'01. APC &amp; OPROC ETO'!P621</f>
        <v/>
      </c>
      <c r="S621" s="359"/>
      <c r="T621" s="359"/>
    </row>
    <row r="622" spans="2:20" x14ac:dyDescent="0.2">
      <c r="B622" s="687" t="s">
        <v>1310</v>
      </c>
      <c r="C622" s="636" t="s">
        <v>2489</v>
      </c>
      <c r="D622" s="691" t="str">
        <f>IF('01. APC &amp; OPROC Manual Adj'!D622="-","-",
IF(ISNUMBER('01. APC &amp; OPROC Manual Adj'!D622),'01. APC &amp; OPROC Manual Adj'!D622*(1+VLOOKUP(LEFT($B622,2),'00. Adjustment factors'!$B$9:$M$51,D$1,FALSE)),
IF(ISNUMBER('01. APC &amp; OPROC ETO'!D622),'01. APC &amp; OPROC ETO'!D622*(1+VLOOKUP(LEFT($B622,2),'00. Adjustment factors'!$B$9:$M$51,D$1,FALSE)),"-")))</f>
        <v>-</v>
      </c>
      <c r="E622" s="688">
        <f>IF('01. APC &amp; OPROC Manual Adj'!E622="-","-",
IF(ISNUMBER('01. APC &amp; OPROC Manual Adj'!E622),'01. APC &amp; OPROC Manual Adj'!E622*(1+VLOOKUP(LEFT($B622,2),'00. Adjustment factors'!$B$9:$M$51,E$1,FALSE)),
IF(ISNUMBER('01. APC &amp; OPROC ETO'!E622),'01. APC &amp; OPROC ETO'!E622*(1+VLOOKUP(LEFT($B622,2),'00. Adjustment factors'!$B$9:$M$51,E$1,FALSE)),"-")))</f>
        <v>783.12276356916232</v>
      </c>
      <c r="F622" s="688" t="str">
        <f>IF('01. APC &amp; OPROC Manual Adj'!F622="-","-",
IF(ISNUMBER('01. APC &amp; OPROC Manual Adj'!F622),'01. APC &amp; OPROC Manual Adj'!F622*(1+VLOOKUP(LEFT($B622,2),'00. Adjustment factors'!$B$9:$M$51,F$1,FALSE)),
IF(ISNUMBER('01. APC &amp; OPROC ETO'!F622),'01. APC &amp; OPROC ETO'!F622*(1+VLOOKUP(LEFT($B622,2),'00. Adjustment factors'!$B$9:$M$51,F$1,FALSE)),"-")))</f>
        <v>-</v>
      </c>
      <c r="G622" s="688" t="str">
        <f>IF('01. APC &amp; OPROC Manual Adj'!G622="-","-",
IF(ISNUMBER('01. APC &amp; OPROC Manual Adj'!G622),'01. APC &amp; OPROC Manual Adj'!G622*(1+VLOOKUP(LEFT($B622,2),'00. Adjustment factors'!$B$9:$M$51,G$1,FALSE)),
IF(ISNUMBER('01. APC &amp; OPROC ETO'!G622),'01. APC &amp; OPROC ETO'!G622*(1+VLOOKUP(LEFT($B622,2),'00. Adjustment factors'!$B$9:$M$51,G$1,FALSE)),"-")))</f>
        <v>-</v>
      </c>
      <c r="H622" s="688">
        <f>IF('01. APC &amp; OPROC Manual Adj'!H622&lt;&gt;"",'01. APC &amp; OPROC Manual Adj'!H622,'01. APC &amp; OPROC ETO'!H622)</f>
        <v>5</v>
      </c>
      <c r="I622" s="688">
        <f>IF('01. APC &amp; OPROC Manual Adj'!I622="-","-",
IF(ISNUMBER('01. APC &amp; OPROC Manual Adj'!I622),'01. APC &amp; OPROC Manual Adj'!I622*(1+VLOOKUP(LEFT($B622,2),'00. Adjustment factors'!$B$9:$M$51,I$1,FALSE)),
IF(ISNUMBER('01. APC &amp; OPROC ETO'!I622),'01. APC &amp; OPROC ETO'!I622*(1+VLOOKUP(LEFT($B622,2),'00. Adjustment factors'!$B$9:$M$51,I$1,FALSE)),"-")))</f>
        <v>783.12276356916232</v>
      </c>
      <c r="J622" s="688">
        <f>IF('01. APC &amp; OPROC Manual Adj'!J622&lt;&gt;"",'01. APC &amp; OPROC Manual Adj'!J622,'01. APC &amp; OPROC ETO'!J622)</f>
        <v>5</v>
      </c>
      <c r="K622" s="688">
        <f>IF('01. APC &amp; OPROC Manual Adj'!K622="-","-",
IF(ISNUMBER('01. APC &amp; OPROC Manual Adj'!K622),'01. APC &amp; OPROC Manual Adj'!K622*(1+VLOOKUP(LEFT($B622,2),'00. Adjustment factors'!$B$9:$M$51,K$1,FALSE)),
IF(ISNUMBER('01. APC &amp; OPROC ETO'!K622),'01. APC &amp; OPROC ETO'!K622*(1+VLOOKUP(LEFT($B622,2),'00. Adjustment factors'!$B$9:$M$51,K$1,FALSE)),"-")))</f>
        <v>209.74247451344917</v>
      </c>
      <c r="L622" s="688" t="str">
        <f>'01. APC &amp; OPROC ETO'!L622</f>
        <v>No</v>
      </c>
      <c r="M622" s="689" t="str">
        <f>'01. APC &amp; OPROC ETO'!M622</f>
        <v>-</v>
      </c>
      <c r="N622" s="688" t="str">
        <f>IF('01. APC &amp; OPROC Manual Adj'!N622="-","-",
IF(ISNUMBER('01. APC &amp; OPROC Manual Adj'!N622),'01. APC &amp; OPROC Manual Adj'!N622*(1+VLOOKUP(LEFT($B622,2),'00. Adjustment factors'!$B$9:$M$51,N$1,FALSE)),
IF(ISNUMBER('01. APC &amp; OPROC ETO'!N622),'01. APC &amp; OPROC ETO'!N622*(1+VLOOKUP(LEFT($B622,2),'00. Adjustment factors'!$B$9:$M$51,N$1,FALSE)),"-")))</f>
        <v>-</v>
      </c>
      <c r="O622" s="688" t="str">
        <f>'01. APC &amp; OPROC ETO'!O622</f>
        <v/>
      </c>
      <c r="P622" s="690" t="str">
        <f>'01. APC &amp; OPROC ETO'!P622</f>
        <v/>
      </c>
      <c r="S622" s="359"/>
      <c r="T622" s="359"/>
    </row>
    <row r="623" spans="2:20" x14ac:dyDescent="0.2">
      <c r="B623" s="687" t="s">
        <v>570</v>
      </c>
      <c r="C623" s="636" t="s">
        <v>569</v>
      </c>
      <c r="D623" s="691" t="str">
        <f>IF('01. APC &amp; OPROC Manual Adj'!D623="-","-",
IF(ISNUMBER('01. APC &amp; OPROC Manual Adj'!D623),'01. APC &amp; OPROC Manual Adj'!D623*(1+VLOOKUP(LEFT($B623,2),'00. Adjustment factors'!$B$9:$M$51,D$1,FALSE)),
IF(ISNUMBER('01. APC &amp; OPROC ETO'!D623),'01. APC &amp; OPROC ETO'!D623*(1+VLOOKUP(LEFT($B623,2),'00. Adjustment factors'!$B$9:$M$51,D$1,FALSE)),"-")))</f>
        <v>-</v>
      </c>
      <c r="E623" s="688">
        <f>IF('01. APC &amp; OPROC Manual Adj'!E623="-","-",
IF(ISNUMBER('01. APC &amp; OPROC Manual Adj'!E623),'01. APC &amp; OPROC Manual Adj'!E623*(1+VLOOKUP(LEFT($B623,2),'00. Adjustment factors'!$B$9:$M$51,E$1,FALSE)),
IF(ISNUMBER('01. APC &amp; OPROC ETO'!E623),'01. APC &amp; OPROC ETO'!E623*(1+VLOOKUP(LEFT($B623,2),'00. Adjustment factors'!$B$9:$M$51,E$1,FALSE)),"-")))</f>
        <v>653.62199407269929</v>
      </c>
      <c r="F623" s="688" t="str">
        <f>IF('01. APC &amp; OPROC Manual Adj'!F623="-","-",
IF(ISNUMBER('01. APC &amp; OPROC Manual Adj'!F623),'01. APC &amp; OPROC Manual Adj'!F623*(1+VLOOKUP(LEFT($B623,2),'00. Adjustment factors'!$B$9:$M$51,F$1,FALSE)),
IF(ISNUMBER('01. APC &amp; OPROC ETO'!F623),'01. APC &amp; OPROC ETO'!F623*(1+VLOOKUP(LEFT($B623,2),'00. Adjustment factors'!$B$9:$M$51,F$1,FALSE)),"-")))</f>
        <v>-</v>
      </c>
      <c r="G623" s="688" t="str">
        <f>IF('01. APC &amp; OPROC Manual Adj'!G623="-","-",
IF(ISNUMBER('01. APC &amp; OPROC Manual Adj'!G623),'01. APC &amp; OPROC Manual Adj'!G623*(1+VLOOKUP(LEFT($B623,2),'00. Adjustment factors'!$B$9:$M$51,G$1,FALSE)),
IF(ISNUMBER('01. APC &amp; OPROC ETO'!G623),'01. APC &amp; OPROC ETO'!G623*(1+VLOOKUP(LEFT($B623,2),'00. Adjustment factors'!$B$9:$M$51,G$1,FALSE)),"-")))</f>
        <v>-</v>
      </c>
      <c r="H623" s="688">
        <f>IF('01. APC &amp; OPROC Manual Adj'!H623&lt;&gt;"",'01. APC &amp; OPROC Manual Adj'!H623,'01. APC &amp; OPROC ETO'!H623)</f>
        <v>5</v>
      </c>
      <c r="I623" s="688">
        <f>IF('01. APC &amp; OPROC Manual Adj'!I623="-","-",
IF(ISNUMBER('01. APC &amp; OPROC Manual Adj'!I623),'01. APC &amp; OPROC Manual Adj'!I623*(1+VLOOKUP(LEFT($B623,2),'00. Adjustment factors'!$B$9:$M$51,I$1,FALSE)),
IF(ISNUMBER('01. APC &amp; OPROC ETO'!I623),'01. APC &amp; OPROC ETO'!I623*(1+VLOOKUP(LEFT($B623,2),'00. Adjustment factors'!$B$9:$M$51,I$1,FALSE)),"-")))</f>
        <v>653.62199407269929</v>
      </c>
      <c r="J623" s="688">
        <f>IF('01. APC &amp; OPROC Manual Adj'!J623&lt;&gt;"",'01. APC &amp; OPROC Manual Adj'!J623,'01. APC &amp; OPROC ETO'!J623)</f>
        <v>5</v>
      </c>
      <c r="K623" s="688">
        <f>IF('01. APC &amp; OPROC Manual Adj'!K623="-","-",
IF(ISNUMBER('01. APC &amp; OPROC Manual Adj'!K623),'01. APC &amp; OPROC Manual Adj'!K623*(1+VLOOKUP(LEFT($B623,2),'00. Adjustment factors'!$B$9:$M$51,K$1,FALSE)),
IF(ISNUMBER('01. APC &amp; OPROC ETO'!K623),'01. APC &amp; OPROC ETO'!K623*(1+VLOOKUP(LEFT($B623,2),'00. Adjustment factors'!$B$9:$M$51,K$1,FALSE)),"-")))</f>
        <v>209.74247451344917</v>
      </c>
      <c r="L623" s="688" t="str">
        <f>'01. APC &amp; OPROC ETO'!L623</f>
        <v>No</v>
      </c>
      <c r="M623" s="689" t="str">
        <f>'01. APC &amp; OPROC ETO'!M623</f>
        <v>-</v>
      </c>
      <c r="N623" s="688" t="str">
        <f>IF('01. APC &amp; OPROC Manual Adj'!N623="-","-",
IF(ISNUMBER('01. APC &amp; OPROC Manual Adj'!N623),'01. APC &amp; OPROC Manual Adj'!N623*(1+VLOOKUP(LEFT($B623,2),'00. Adjustment factors'!$B$9:$M$51,N$1,FALSE)),
IF(ISNUMBER('01. APC &amp; OPROC ETO'!N623),'01. APC &amp; OPROC ETO'!N623*(1+VLOOKUP(LEFT($B623,2),'00. Adjustment factors'!$B$9:$M$51,N$1,FALSE)),"-")))</f>
        <v>-</v>
      </c>
      <c r="O623" s="688" t="str">
        <f>'01. APC &amp; OPROC ETO'!O623</f>
        <v/>
      </c>
      <c r="P623" s="690" t="str">
        <f>'01. APC &amp; OPROC ETO'!P623</f>
        <v/>
      </c>
      <c r="S623" s="359"/>
      <c r="T623" s="359"/>
    </row>
    <row r="624" spans="2:20" x14ac:dyDescent="0.2">
      <c r="B624" s="687" t="s">
        <v>1311</v>
      </c>
      <c r="C624" s="636" t="s">
        <v>2490</v>
      </c>
      <c r="D624" s="691" t="str">
        <f>IF('01. APC &amp; OPROC Manual Adj'!D624="-","-",
IF(ISNUMBER('01. APC &amp; OPROC Manual Adj'!D624),'01. APC &amp; OPROC Manual Adj'!D624*(1+VLOOKUP(LEFT($B624,2),'00. Adjustment factors'!$B$9:$M$51,D$1,FALSE)),
IF(ISNUMBER('01. APC &amp; OPROC ETO'!D624),'01. APC &amp; OPROC ETO'!D624*(1+VLOOKUP(LEFT($B624,2),'00. Adjustment factors'!$B$9:$M$51,D$1,FALSE)),"-")))</f>
        <v>-</v>
      </c>
      <c r="E624" s="688">
        <f>IF('01. APC &amp; OPROC Manual Adj'!E624="-","-",
IF(ISNUMBER('01. APC &amp; OPROC Manual Adj'!E624),'01. APC &amp; OPROC Manual Adj'!E624*(1+VLOOKUP(LEFT($B624,2),'00. Adjustment factors'!$B$9:$M$51,E$1,FALSE)),
IF(ISNUMBER('01. APC &amp; OPROC ETO'!E624),'01. APC &amp; OPROC ETO'!E624*(1+VLOOKUP(LEFT($B624,2),'00. Adjustment factors'!$B$9:$M$51,E$1,FALSE)),"-")))</f>
        <v>7518.1824684836383</v>
      </c>
      <c r="F624" s="688" t="str">
        <f>IF('01. APC &amp; OPROC Manual Adj'!F624="-","-",
IF(ISNUMBER('01. APC &amp; OPROC Manual Adj'!F624),'01. APC &amp; OPROC Manual Adj'!F624*(1+VLOOKUP(LEFT($B624,2),'00. Adjustment factors'!$B$9:$M$51,F$1,FALSE)),
IF(ISNUMBER('01. APC &amp; OPROC ETO'!F624),'01. APC &amp; OPROC ETO'!F624*(1+VLOOKUP(LEFT($B624,2),'00. Adjustment factors'!$B$9:$M$51,F$1,FALSE)),"-")))</f>
        <v>-</v>
      </c>
      <c r="G624" s="688" t="str">
        <f>IF('01. APC &amp; OPROC Manual Adj'!G624="-","-",
IF(ISNUMBER('01. APC &amp; OPROC Manual Adj'!G624),'01. APC &amp; OPROC Manual Adj'!G624*(1+VLOOKUP(LEFT($B624,2),'00. Adjustment factors'!$B$9:$M$51,G$1,FALSE)),
IF(ISNUMBER('01. APC &amp; OPROC ETO'!G624),'01. APC &amp; OPROC ETO'!G624*(1+VLOOKUP(LEFT($B624,2),'00. Adjustment factors'!$B$9:$M$51,G$1,FALSE)),"-")))</f>
        <v>-</v>
      </c>
      <c r="H624" s="688">
        <f>IF('01. APC &amp; OPROC Manual Adj'!H624&lt;&gt;"",'01. APC &amp; OPROC Manual Adj'!H624,'01. APC &amp; OPROC ETO'!H624)</f>
        <v>24</v>
      </c>
      <c r="I624" s="688">
        <f>IF('01. APC &amp; OPROC Manual Adj'!I624="-","-",
IF(ISNUMBER('01. APC &amp; OPROC Manual Adj'!I624),'01. APC &amp; OPROC Manual Adj'!I624*(1+VLOOKUP(LEFT($B624,2),'00. Adjustment factors'!$B$9:$M$51,I$1,FALSE)),
IF(ISNUMBER('01. APC &amp; OPROC ETO'!I624),'01. APC &amp; OPROC ETO'!I624*(1+VLOOKUP(LEFT($B624,2),'00. Adjustment factors'!$B$9:$M$51,I$1,FALSE)),"-")))</f>
        <v>7518.1824684836383</v>
      </c>
      <c r="J624" s="688">
        <f>IF('01. APC &amp; OPROC Manual Adj'!J624&lt;&gt;"",'01. APC &amp; OPROC Manual Adj'!J624,'01. APC &amp; OPROC ETO'!J624)</f>
        <v>24</v>
      </c>
      <c r="K624" s="688">
        <f>IF('01. APC &amp; OPROC Manual Adj'!K624="-","-",
IF(ISNUMBER('01. APC &amp; OPROC Manual Adj'!K624),'01. APC &amp; OPROC Manual Adj'!K624*(1+VLOOKUP(LEFT($B624,2),'00. Adjustment factors'!$B$9:$M$51,K$1,FALSE)),
IF(ISNUMBER('01. APC &amp; OPROC ETO'!K624),'01. APC &amp; OPROC ETO'!K624*(1+VLOOKUP(LEFT($B624,2),'00. Adjustment factors'!$B$9:$M$51,K$1,FALSE)),"-")))</f>
        <v>209.74247451344917</v>
      </c>
      <c r="L624" s="688" t="str">
        <f>'01. APC &amp; OPROC ETO'!L624</f>
        <v>No</v>
      </c>
      <c r="M624" s="689" t="str">
        <f>'01. APC &amp; OPROC ETO'!M624</f>
        <v>-</v>
      </c>
      <c r="N624" s="688" t="str">
        <f>IF('01. APC &amp; OPROC Manual Adj'!N624="-","-",
IF(ISNUMBER('01. APC &amp; OPROC Manual Adj'!N624),'01. APC &amp; OPROC Manual Adj'!N624*(1+VLOOKUP(LEFT($B624,2),'00. Adjustment factors'!$B$9:$M$51,N$1,FALSE)),
IF(ISNUMBER('01. APC &amp; OPROC ETO'!N624),'01. APC &amp; OPROC ETO'!N624*(1+VLOOKUP(LEFT($B624,2),'00. Adjustment factors'!$B$9:$M$51,N$1,FALSE)),"-")))</f>
        <v>-</v>
      </c>
      <c r="O624" s="688" t="str">
        <f>'01. APC &amp; OPROC ETO'!O624</f>
        <v/>
      </c>
      <c r="P624" s="690" t="str">
        <f>'01. APC &amp; OPROC ETO'!P624</f>
        <v/>
      </c>
      <c r="S624" s="359"/>
      <c r="T624" s="359"/>
    </row>
    <row r="625" spans="2:20" x14ac:dyDescent="0.2">
      <c r="B625" s="687" t="s">
        <v>1312</v>
      </c>
      <c r="C625" s="636" t="s">
        <v>2491</v>
      </c>
      <c r="D625" s="691" t="str">
        <f>IF('01. APC &amp; OPROC Manual Adj'!D625="-","-",
IF(ISNUMBER('01. APC &amp; OPROC Manual Adj'!D625),'01. APC &amp; OPROC Manual Adj'!D625*(1+VLOOKUP(LEFT($B625,2),'00. Adjustment factors'!$B$9:$M$51,D$1,FALSE)),
IF(ISNUMBER('01. APC &amp; OPROC ETO'!D625),'01. APC &amp; OPROC ETO'!D625*(1+VLOOKUP(LEFT($B625,2),'00. Adjustment factors'!$B$9:$M$51,D$1,FALSE)),"-")))</f>
        <v>-</v>
      </c>
      <c r="E625" s="688">
        <f>IF('01. APC &amp; OPROC Manual Adj'!E625="-","-",
IF(ISNUMBER('01. APC &amp; OPROC Manual Adj'!E625),'01. APC &amp; OPROC Manual Adj'!E625*(1+VLOOKUP(LEFT($B625,2),'00. Adjustment factors'!$B$9:$M$51,E$1,FALSE)),
IF(ISNUMBER('01. APC &amp; OPROC ETO'!E625),'01. APC &amp; OPROC ETO'!E625*(1+VLOOKUP(LEFT($B625,2),'00. Adjustment factors'!$B$9:$M$51,E$1,FALSE)),"-")))</f>
        <v>6247.6473598805442</v>
      </c>
      <c r="F625" s="688" t="str">
        <f>IF('01. APC &amp; OPROC Manual Adj'!F625="-","-",
IF(ISNUMBER('01. APC &amp; OPROC Manual Adj'!F625),'01. APC &amp; OPROC Manual Adj'!F625*(1+VLOOKUP(LEFT($B625,2),'00. Adjustment factors'!$B$9:$M$51,F$1,FALSE)),
IF(ISNUMBER('01. APC &amp; OPROC ETO'!F625),'01. APC &amp; OPROC ETO'!F625*(1+VLOOKUP(LEFT($B625,2),'00. Adjustment factors'!$B$9:$M$51,F$1,FALSE)),"-")))</f>
        <v>-</v>
      </c>
      <c r="G625" s="688" t="str">
        <f>IF('01. APC &amp; OPROC Manual Adj'!G625="-","-",
IF(ISNUMBER('01. APC &amp; OPROC Manual Adj'!G625),'01. APC &amp; OPROC Manual Adj'!G625*(1+VLOOKUP(LEFT($B625,2),'00. Adjustment factors'!$B$9:$M$51,G$1,FALSE)),
IF(ISNUMBER('01. APC &amp; OPROC ETO'!G625),'01. APC &amp; OPROC ETO'!G625*(1+VLOOKUP(LEFT($B625,2),'00. Adjustment factors'!$B$9:$M$51,G$1,FALSE)),"-")))</f>
        <v>-</v>
      </c>
      <c r="H625" s="688">
        <f>IF('01. APC &amp; OPROC Manual Adj'!H625&lt;&gt;"",'01. APC &amp; OPROC Manual Adj'!H625,'01. APC &amp; OPROC ETO'!H625)</f>
        <v>11</v>
      </c>
      <c r="I625" s="688">
        <f>IF('01. APC &amp; OPROC Manual Adj'!I625="-","-",
IF(ISNUMBER('01. APC &amp; OPROC Manual Adj'!I625),'01. APC &amp; OPROC Manual Adj'!I625*(1+VLOOKUP(LEFT($B625,2),'00. Adjustment factors'!$B$9:$M$51,I$1,FALSE)),
IF(ISNUMBER('01. APC &amp; OPROC ETO'!I625),'01. APC &amp; OPROC ETO'!I625*(1+VLOOKUP(LEFT($B625,2),'00. Adjustment factors'!$B$9:$M$51,I$1,FALSE)),"-")))</f>
        <v>6247.6473598805442</v>
      </c>
      <c r="J625" s="688">
        <f>IF('01. APC &amp; OPROC Manual Adj'!J625&lt;&gt;"",'01. APC &amp; OPROC Manual Adj'!J625,'01. APC &amp; OPROC ETO'!J625)</f>
        <v>11</v>
      </c>
      <c r="K625" s="688">
        <f>IF('01. APC &amp; OPROC Manual Adj'!K625="-","-",
IF(ISNUMBER('01. APC &amp; OPROC Manual Adj'!K625),'01. APC &amp; OPROC Manual Adj'!K625*(1+VLOOKUP(LEFT($B625,2),'00. Adjustment factors'!$B$9:$M$51,K$1,FALSE)),
IF(ISNUMBER('01. APC &amp; OPROC ETO'!K625),'01. APC &amp; OPROC ETO'!K625*(1+VLOOKUP(LEFT($B625,2),'00. Adjustment factors'!$B$9:$M$51,K$1,FALSE)),"-")))</f>
        <v>209.74247451344917</v>
      </c>
      <c r="L625" s="688" t="str">
        <f>'01. APC &amp; OPROC ETO'!L625</f>
        <v>No</v>
      </c>
      <c r="M625" s="689" t="str">
        <f>'01. APC &amp; OPROC ETO'!M625</f>
        <v>-</v>
      </c>
      <c r="N625" s="688" t="str">
        <f>IF('01. APC &amp; OPROC Manual Adj'!N625="-","-",
IF(ISNUMBER('01. APC &amp; OPROC Manual Adj'!N625),'01. APC &amp; OPROC Manual Adj'!N625*(1+VLOOKUP(LEFT($B625,2),'00. Adjustment factors'!$B$9:$M$51,N$1,FALSE)),
IF(ISNUMBER('01. APC &amp; OPROC ETO'!N625),'01. APC &amp; OPROC ETO'!N625*(1+VLOOKUP(LEFT($B625,2),'00. Adjustment factors'!$B$9:$M$51,N$1,FALSE)),"-")))</f>
        <v>-</v>
      </c>
      <c r="O625" s="688">
        <f>'01. APC &amp; OPROC ETO'!O625</f>
        <v>1</v>
      </c>
      <c r="P625" s="690" t="str">
        <f>'01. APC &amp; OPROC ETO'!P625</f>
        <v>HRG</v>
      </c>
      <c r="S625" s="359"/>
      <c r="T625" s="359"/>
    </row>
    <row r="626" spans="2:20" x14ac:dyDescent="0.2">
      <c r="B626" s="687" t="s">
        <v>1313</v>
      </c>
      <c r="C626" s="636" t="s">
        <v>2492</v>
      </c>
      <c r="D626" s="691" t="str">
        <f>IF('01. APC &amp; OPROC Manual Adj'!D626="-","-",
IF(ISNUMBER('01. APC &amp; OPROC Manual Adj'!D626),'01. APC &amp; OPROC Manual Adj'!D626*(1+VLOOKUP(LEFT($B626,2),'00. Adjustment factors'!$B$9:$M$51,D$1,FALSE)),
IF(ISNUMBER('01. APC &amp; OPROC ETO'!D626),'01. APC &amp; OPROC ETO'!D626*(1+VLOOKUP(LEFT($B626,2),'00. Adjustment factors'!$B$9:$M$51,D$1,FALSE)),"-")))</f>
        <v>-</v>
      </c>
      <c r="E626" s="688">
        <f>IF('01. APC &amp; OPROC Manual Adj'!E626="-","-",
IF(ISNUMBER('01. APC &amp; OPROC Manual Adj'!E626),'01. APC &amp; OPROC Manual Adj'!E626*(1+VLOOKUP(LEFT($B626,2),'00. Adjustment factors'!$B$9:$M$51,E$1,FALSE)),
IF(ISNUMBER('01. APC &amp; OPROC ETO'!E626),'01. APC &amp; OPROC ETO'!E626*(1+VLOOKUP(LEFT($B626,2),'00. Adjustment factors'!$B$9:$M$51,E$1,FALSE)),"-")))</f>
        <v>5566.4937061511164</v>
      </c>
      <c r="F626" s="688" t="str">
        <f>IF('01. APC &amp; OPROC Manual Adj'!F626="-","-",
IF(ISNUMBER('01. APC &amp; OPROC Manual Adj'!F626),'01. APC &amp; OPROC Manual Adj'!F626*(1+VLOOKUP(LEFT($B626,2),'00. Adjustment factors'!$B$9:$M$51,F$1,FALSE)),
IF(ISNUMBER('01. APC &amp; OPROC ETO'!F626),'01. APC &amp; OPROC ETO'!F626*(1+VLOOKUP(LEFT($B626,2),'00. Adjustment factors'!$B$9:$M$51,F$1,FALSE)),"-")))</f>
        <v>-</v>
      </c>
      <c r="G626" s="688" t="str">
        <f>IF('01. APC &amp; OPROC Manual Adj'!G626="-","-",
IF(ISNUMBER('01. APC &amp; OPROC Manual Adj'!G626),'01. APC &amp; OPROC Manual Adj'!G626*(1+VLOOKUP(LEFT($B626,2),'00. Adjustment factors'!$B$9:$M$51,G$1,FALSE)),
IF(ISNUMBER('01. APC &amp; OPROC ETO'!G626),'01. APC &amp; OPROC ETO'!G626*(1+VLOOKUP(LEFT($B626,2),'00. Adjustment factors'!$B$9:$M$51,G$1,FALSE)),"-")))</f>
        <v>-</v>
      </c>
      <c r="H626" s="688">
        <f>IF('01. APC &amp; OPROC Manual Adj'!H626&lt;&gt;"",'01. APC &amp; OPROC Manual Adj'!H626,'01. APC &amp; OPROC ETO'!H626)</f>
        <v>9</v>
      </c>
      <c r="I626" s="688">
        <f>IF('01. APC &amp; OPROC Manual Adj'!I626="-","-",
IF(ISNUMBER('01. APC &amp; OPROC Manual Adj'!I626),'01. APC &amp; OPROC Manual Adj'!I626*(1+VLOOKUP(LEFT($B626,2),'00. Adjustment factors'!$B$9:$M$51,I$1,FALSE)),
IF(ISNUMBER('01. APC &amp; OPROC ETO'!I626),'01. APC &amp; OPROC ETO'!I626*(1+VLOOKUP(LEFT($B626,2),'00. Adjustment factors'!$B$9:$M$51,I$1,FALSE)),"-")))</f>
        <v>5566.4937061511164</v>
      </c>
      <c r="J626" s="688">
        <f>IF('01. APC &amp; OPROC Manual Adj'!J626&lt;&gt;"",'01. APC &amp; OPROC Manual Adj'!J626,'01. APC &amp; OPROC ETO'!J626)</f>
        <v>9</v>
      </c>
      <c r="K626" s="688">
        <f>IF('01. APC &amp; OPROC Manual Adj'!K626="-","-",
IF(ISNUMBER('01. APC &amp; OPROC Manual Adj'!K626),'01. APC &amp; OPROC Manual Adj'!K626*(1+VLOOKUP(LEFT($B626,2),'00. Adjustment factors'!$B$9:$M$51,K$1,FALSE)),
IF(ISNUMBER('01. APC &amp; OPROC ETO'!K626),'01. APC &amp; OPROC ETO'!K626*(1+VLOOKUP(LEFT($B626,2),'00. Adjustment factors'!$B$9:$M$51,K$1,FALSE)),"-")))</f>
        <v>209.74247451344917</v>
      </c>
      <c r="L626" s="688" t="str">
        <f>'01. APC &amp; OPROC ETO'!L626</f>
        <v>No</v>
      </c>
      <c r="M626" s="689" t="str">
        <f>'01. APC &amp; OPROC ETO'!M626</f>
        <v>-</v>
      </c>
      <c r="N626" s="688" t="str">
        <f>IF('01. APC &amp; OPROC Manual Adj'!N626="-","-",
IF(ISNUMBER('01. APC &amp; OPROC Manual Adj'!N626),'01. APC &amp; OPROC Manual Adj'!N626*(1+VLOOKUP(LEFT($B626,2),'00. Adjustment factors'!$B$9:$M$51,N$1,FALSE)),
IF(ISNUMBER('01. APC &amp; OPROC ETO'!N626),'01. APC &amp; OPROC ETO'!N626*(1+VLOOKUP(LEFT($B626,2),'00. Adjustment factors'!$B$9:$M$51,N$1,FALSE)),"-")))</f>
        <v>-</v>
      </c>
      <c r="O626" s="688">
        <f>'01. APC &amp; OPROC ETO'!O626</f>
        <v>1</v>
      </c>
      <c r="P626" s="690" t="str">
        <f>'01. APC &amp; OPROC ETO'!P626</f>
        <v>HRG</v>
      </c>
      <c r="S626" s="359"/>
      <c r="T626" s="359"/>
    </row>
    <row r="627" spans="2:20" x14ac:dyDescent="0.2">
      <c r="B627" s="687" t="s">
        <v>1314</v>
      </c>
      <c r="C627" s="636" t="s">
        <v>2493</v>
      </c>
      <c r="D627" s="691" t="str">
        <f>IF('01. APC &amp; OPROC Manual Adj'!D627="-","-",
IF(ISNUMBER('01. APC &amp; OPROC Manual Adj'!D627),'01. APC &amp; OPROC Manual Adj'!D627*(1+VLOOKUP(LEFT($B627,2),'00. Adjustment factors'!$B$9:$M$51,D$1,FALSE)),
IF(ISNUMBER('01. APC &amp; OPROC ETO'!D627),'01. APC &amp; OPROC ETO'!D627*(1+VLOOKUP(LEFT($B627,2),'00. Adjustment factors'!$B$9:$M$51,D$1,FALSE)),"-")))</f>
        <v>-</v>
      </c>
      <c r="E627" s="688">
        <f>IF('01. APC &amp; OPROC Manual Adj'!E627="-","-",
IF(ISNUMBER('01. APC &amp; OPROC Manual Adj'!E627),'01. APC &amp; OPROC Manual Adj'!E627*(1+VLOOKUP(LEFT($B627,2),'00. Adjustment factors'!$B$9:$M$51,E$1,FALSE)),
IF(ISNUMBER('01. APC &amp; OPROC ETO'!E627),'01. APC &amp; OPROC ETO'!E627*(1+VLOOKUP(LEFT($B627,2),'00. Adjustment factors'!$B$9:$M$51,E$1,FALSE)),"-")))</f>
        <v>3318.0748341849667</v>
      </c>
      <c r="F627" s="688" t="str">
        <f>IF('01. APC &amp; OPROC Manual Adj'!F627="-","-",
IF(ISNUMBER('01. APC &amp; OPROC Manual Adj'!F627),'01. APC &amp; OPROC Manual Adj'!F627*(1+VLOOKUP(LEFT($B627,2),'00. Adjustment factors'!$B$9:$M$51,F$1,FALSE)),
IF(ISNUMBER('01. APC &amp; OPROC ETO'!F627),'01. APC &amp; OPROC ETO'!F627*(1+VLOOKUP(LEFT($B627,2),'00. Adjustment factors'!$B$9:$M$51,F$1,FALSE)),"-")))</f>
        <v>-</v>
      </c>
      <c r="G627" s="688" t="str">
        <f>IF('01. APC &amp; OPROC Manual Adj'!G627="-","-",
IF(ISNUMBER('01. APC &amp; OPROC Manual Adj'!G627),'01. APC &amp; OPROC Manual Adj'!G627*(1+VLOOKUP(LEFT($B627,2),'00. Adjustment factors'!$B$9:$M$51,G$1,FALSE)),
IF(ISNUMBER('01. APC &amp; OPROC ETO'!G627),'01. APC &amp; OPROC ETO'!G627*(1+VLOOKUP(LEFT($B627,2),'00. Adjustment factors'!$B$9:$M$51,G$1,FALSE)),"-")))</f>
        <v>-</v>
      </c>
      <c r="H627" s="688">
        <f>IF('01. APC &amp; OPROC Manual Adj'!H627&lt;&gt;"",'01. APC &amp; OPROC Manual Adj'!H627,'01. APC &amp; OPROC ETO'!H627)</f>
        <v>42</v>
      </c>
      <c r="I627" s="688">
        <f>IF('01. APC &amp; OPROC Manual Adj'!I627="-","-",
IF(ISNUMBER('01. APC &amp; OPROC Manual Adj'!I627),'01. APC &amp; OPROC Manual Adj'!I627*(1+VLOOKUP(LEFT($B627,2),'00. Adjustment factors'!$B$9:$M$51,I$1,FALSE)),
IF(ISNUMBER('01. APC &amp; OPROC ETO'!I627),'01. APC &amp; OPROC ETO'!I627*(1+VLOOKUP(LEFT($B627,2),'00. Adjustment factors'!$B$9:$M$51,I$1,FALSE)),"-")))</f>
        <v>3318.0748341849667</v>
      </c>
      <c r="J627" s="688">
        <f>IF('01. APC &amp; OPROC Manual Adj'!J627&lt;&gt;"",'01. APC &amp; OPROC Manual Adj'!J627,'01. APC &amp; OPROC ETO'!J627)</f>
        <v>42</v>
      </c>
      <c r="K627" s="688">
        <f>IF('01. APC &amp; OPROC Manual Adj'!K627="-","-",
IF(ISNUMBER('01. APC &amp; OPROC Manual Adj'!K627),'01. APC &amp; OPROC Manual Adj'!K627*(1+VLOOKUP(LEFT($B627,2),'00. Adjustment factors'!$B$9:$M$51,K$1,FALSE)),
IF(ISNUMBER('01. APC &amp; OPROC ETO'!K627),'01. APC &amp; OPROC ETO'!K627*(1+VLOOKUP(LEFT($B627,2),'00. Adjustment factors'!$B$9:$M$51,K$1,FALSE)),"-")))</f>
        <v>209.74247451344917</v>
      </c>
      <c r="L627" s="688" t="str">
        <f>'01. APC &amp; OPROC ETO'!L627</f>
        <v>No</v>
      </c>
      <c r="M627" s="689" t="str">
        <f>'01. APC &amp; OPROC ETO'!M627</f>
        <v>-</v>
      </c>
      <c r="N627" s="688" t="str">
        <f>IF('01. APC &amp; OPROC Manual Adj'!N627="-","-",
IF(ISNUMBER('01. APC &amp; OPROC Manual Adj'!N627),'01. APC &amp; OPROC Manual Adj'!N627*(1+VLOOKUP(LEFT($B627,2),'00. Adjustment factors'!$B$9:$M$51,N$1,FALSE)),
IF(ISNUMBER('01. APC &amp; OPROC ETO'!N627),'01. APC &amp; OPROC ETO'!N627*(1+VLOOKUP(LEFT($B627,2),'00. Adjustment factors'!$B$9:$M$51,N$1,FALSE)),"-")))</f>
        <v>-</v>
      </c>
      <c r="O627" s="688" t="str">
        <f>'01. APC &amp; OPROC ETO'!O627</f>
        <v/>
      </c>
      <c r="P627" s="690" t="str">
        <f>'01. APC &amp; OPROC ETO'!P627</f>
        <v/>
      </c>
      <c r="S627" s="359"/>
      <c r="T627" s="359"/>
    </row>
    <row r="628" spans="2:20" x14ac:dyDescent="0.2">
      <c r="B628" s="687" t="s">
        <v>1315</v>
      </c>
      <c r="C628" s="636" t="s">
        <v>2494</v>
      </c>
      <c r="D628" s="691" t="str">
        <f>IF('01. APC &amp; OPROC Manual Adj'!D628="-","-",
IF(ISNUMBER('01. APC &amp; OPROC Manual Adj'!D628),'01. APC &amp; OPROC Manual Adj'!D628*(1+VLOOKUP(LEFT($B628,2),'00. Adjustment factors'!$B$9:$M$51,D$1,FALSE)),
IF(ISNUMBER('01. APC &amp; OPROC ETO'!D628),'01. APC &amp; OPROC ETO'!D628*(1+VLOOKUP(LEFT($B628,2),'00. Adjustment factors'!$B$9:$M$51,D$1,FALSE)),"-")))</f>
        <v>-</v>
      </c>
      <c r="E628" s="688">
        <f>IF('01. APC &amp; OPROC Manual Adj'!E628="-","-",
IF(ISNUMBER('01. APC &amp; OPROC Manual Adj'!E628),'01. APC &amp; OPROC Manual Adj'!E628*(1+VLOOKUP(LEFT($B628,2),'00. Adjustment factors'!$B$9:$M$51,E$1,FALSE)),
IF(ISNUMBER('01. APC &amp; OPROC ETO'!E628),'01. APC &amp; OPROC ETO'!E628*(1+VLOOKUP(LEFT($B628,2),'00. Adjustment factors'!$B$9:$M$51,E$1,FALSE)),"-")))</f>
        <v>2363.6439660850501</v>
      </c>
      <c r="F628" s="688" t="str">
        <f>IF('01. APC &amp; OPROC Manual Adj'!F628="-","-",
IF(ISNUMBER('01. APC &amp; OPROC Manual Adj'!F628),'01. APC &amp; OPROC Manual Adj'!F628*(1+VLOOKUP(LEFT($B628,2),'00. Adjustment factors'!$B$9:$M$51,F$1,FALSE)),
IF(ISNUMBER('01. APC &amp; OPROC ETO'!F628),'01. APC &amp; OPROC ETO'!F628*(1+VLOOKUP(LEFT($B628,2),'00. Adjustment factors'!$B$9:$M$51,F$1,FALSE)),"-")))</f>
        <v>-</v>
      </c>
      <c r="G628" s="688" t="str">
        <f>IF('01. APC &amp; OPROC Manual Adj'!G628="-","-",
IF(ISNUMBER('01. APC &amp; OPROC Manual Adj'!G628),'01. APC &amp; OPROC Manual Adj'!G628*(1+VLOOKUP(LEFT($B628,2),'00. Adjustment factors'!$B$9:$M$51,G$1,FALSE)),
IF(ISNUMBER('01. APC &amp; OPROC ETO'!G628),'01. APC &amp; OPROC ETO'!G628*(1+VLOOKUP(LEFT($B628,2),'00. Adjustment factors'!$B$9:$M$51,G$1,FALSE)),"-")))</f>
        <v>-</v>
      </c>
      <c r="H628" s="688">
        <f>IF('01. APC &amp; OPROC Manual Adj'!H628&lt;&gt;"",'01. APC &amp; OPROC Manual Adj'!H628,'01. APC &amp; OPROC ETO'!H628)</f>
        <v>5</v>
      </c>
      <c r="I628" s="688">
        <f>IF('01. APC &amp; OPROC Manual Adj'!I628="-","-",
IF(ISNUMBER('01. APC &amp; OPROC Manual Adj'!I628),'01. APC &amp; OPROC Manual Adj'!I628*(1+VLOOKUP(LEFT($B628,2),'00. Adjustment factors'!$B$9:$M$51,I$1,FALSE)),
IF(ISNUMBER('01. APC &amp; OPROC ETO'!I628),'01. APC &amp; OPROC ETO'!I628*(1+VLOOKUP(LEFT($B628,2),'00. Adjustment factors'!$B$9:$M$51,I$1,FALSE)),"-")))</f>
        <v>2363.6439660850501</v>
      </c>
      <c r="J628" s="688">
        <f>IF('01. APC &amp; OPROC Manual Adj'!J628&lt;&gt;"",'01. APC &amp; OPROC Manual Adj'!J628,'01. APC &amp; OPROC ETO'!J628)</f>
        <v>5</v>
      </c>
      <c r="K628" s="688">
        <f>IF('01. APC &amp; OPROC Manual Adj'!K628="-","-",
IF(ISNUMBER('01. APC &amp; OPROC Manual Adj'!K628),'01. APC &amp; OPROC Manual Adj'!K628*(1+VLOOKUP(LEFT($B628,2),'00. Adjustment factors'!$B$9:$M$51,K$1,FALSE)),
IF(ISNUMBER('01. APC &amp; OPROC ETO'!K628),'01. APC &amp; OPROC ETO'!K628*(1+VLOOKUP(LEFT($B628,2),'00. Adjustment factors'!$B$9:$M$51,K$1,FALSE)),"-")))</f>
        <v>209.74247451344917</v>
      </c>
      <c r="L628" s="688" t="str">
        <f>'01. APC &amp; OPROC ETO'!L628</f>
        <v>No</v>
      </c>
      <c r="M628" s="689" t="str">
        <f>'01. APC &amp; OPROC ETO'!M628</f>
        <v>-</v>
      </c>
      <c r="N628" s="688" t="str">
        <f>IF('01. APC &amp; OPROC Manual Adj'!N628="-","-",
IF(ISNUMBER('01. APC &amp; OPROC Manual Adj'!N628),'01. APC &amp; OPROC Manual Adj'!N628*(1+VLOOKUP(LEFT($B628,2),'00. Adjustment factors'!$B$9:$M$51,N$1,FALSE)),
IF(ISNUMBER('01. APC &amp; OPROC ETO'!N628),'01. APC &amp; OPROC ETO'!N628*(1+VLOOKUP(LEFT($B628,2),'00. Adjustment factors'!$B$9:$M$51,N$1,FALSE)),"-")))</f>
        <v>-</v>
      </c>
      <c r="O628" s="688" t="str">
        <f>'01. APC &amp; OPROC ETO'!O628</f>
        <v/>
      </c>
      <c r="P628" s="690" t="str">
        <f>'01. APC &amp; OPROC ETO'!P628</f>
        <v/>
      </c>
      <c r="S628" s="359"/>
      <c r="T628" s="359"/>
    </row>
    <row r="629" spans="2:20" x14ac:dyDescent="0.2">
      <c r="B629" s="687" t="s">
        <v>1316</v>
      </c>
      <c r="C629" s="636" t="s">
        <v>2495</v>
      </c>
      <c r="D629" s="691" t="str">
        <f>IF('01. APC &amp; OPROC Manual Adj'!D629="-","-",
IF(ISNUMBER('01. APC &amp; OPROC Manual Adj'!D629),'01. APC &amp; OPROC Manual Adj'!D629*(1+VLOOKUP(LEFT($B629,2),'00. Adjustment factors'!$B$9:$M$51,D$1,FALSE)),
IF(ISNUMBER('01. APC &amp; OPROC ETO'!D629),'01. APC &amp; OPROC ETO'!D629*(1+VLOOKUP(LEFT($B629,2),'00. Adjustment factors'!$B$9:$M$51,D$1,FALSE)),"-")))</f>
        <v>-</v>
      </c>
      <c r="E629" s="688">
        <f>IF('01. APC &amp; OPROC Manual Adj'!E629="-","-",
IF(ISNUMBER('01. APC &amp; OPROC Manual Adj'!E629),'01. APC &amp; OPROC Manual Adj'!E629*(1+VLOOKUP(LEFT($B629,2),'00. Adjustment factors'!$B$9:$M$51,E$1,FALSE)),
IF(ISNUMBER('01. APC &amp; OPROC ETO'!E629),'01. APC &amp; OPROC ETO'!E629*(1+VLOOKUP(LEFT($B629,2),'00. Adjustment factors'!$B$9:$M$51,E$1,FALSE)),"-")))</f>
        <v>2266.7733117373018</v>
      </c>
      <c r="F629" s="688" t="str">
        <f>IF('01. APC &amp; OPROC Manual Adj'!F629="-","-",
IF(ISNUMBER('01. APC &amp; OPROC Manual Adj'!F629),'01. APC &amp; OPROC Manual Adj'!F629*(1+VLOOKUP(LEFT($B629,2),'00. Adjustment factors'!$B$9:$M$51,F$1,FALSE)),
IF(ISNUMBER('01. APC &amp; OPROC ETO'!F629),'01. APC &amp; OPROC ETO'!F629*(1+VLOOKUP(LEFT($B629,2),'00. Adjustment factors'!$B$9:$M$51,F$1,FALSE)),"-")))</f>
        <v>-</v>
      </c>
      <c r="G629" s="688" t="str">
        <f>IF('01. APC &amp; OPROC Manual Adj'!G629="-","-",
IF(ISNUMBER('01. APC &amp; OPROC Manual Adj'!G629),'01. APC &amp; OPROC Manual Adj'!G629*(1+VLOOKUP(LEFT($B629,2),'00. Adjustment factors'!$B$9:$M$51,G$1,FALSE)),
IF(ISNUMBER('01. APC &amp; OPROC ETO'!G629),'01. APC &amp; OPROC ETO'!G629*(1+VLOOKUP(LEFT($B629,2),'00. Adjustment factors'!$B$9:$M$51,G$1,FALSE)),"-")))</f>
        <v>-</v>
      </c>
      <c r="H629" s="688">
        <f>IF('01. APC &amp; OPROC Manual Adj'!H629&lt;&gt;"",'01. APC &amp; OPROC Manual Adj'!H629,'01. APC &amp; OPROC ETO'!H629)</f>
        <v>26</v>
      </c>
      <c r="I629" s="688">
        <f>IF('01. APC &amp; OPROC Manual Adj'!I629="-","-",
IF(ISNUMBER('01. APC &amp; OPROC Manual Adj'!I629),'01. APC &amp; OPROC Manual Adj'!I629*(1+VLOOKUP(LEFT($B629,2),'00. Adjustment factors'!$B$9:$M$51,I$1,FALSE)),
IF(ISNUMBER('01. APC &amp; OPROC ETO'!I629),'01. APC &amp; OPROC ETO'!I629*(1+VLOOKUP(LEFT($B629,2),'00. Adjustment factors'!$B$9:$M$51,I$1,FALSE)),"-")))</f>
        <v>2266.7733117373018</v>
      </c>
      <c r="J629" s="688">
        <f>IF('01. APC &amp; OPROC Manual Adj'!J629&lt;&gt;"",'01. APC &amp; OPROC Manual Adj'!J629,'01. APC &amp; OPROC ETO'!J629)</f>
        <v>26</v>
      </c>
      <c r="K629" s="688">
        <f>IF('01. APC &amp; OPROC Manual Adj'!K629="-","-",
IF(ISNUMBER('01. APC &amp; OPROC Manual Adj'!K629),'01. APC &amp; OPROC Manual Adj'!K629*(1+VLOOKUP(LEFT($B629,2),'00. Adjustment factors'!$B$9:$M$51,K$1,FALSE)),
IF(ISNUMBER('01. APC &amp; OPROC ETO'!K629),'01. APC &amp; OPROC ETO'!K629*(1+VLOOKUP(LEFT($B629,2),'00. Adjustment factors'!$B$9:$M$51,K$1,FALSE)),"-")))</f>
        <v>209.74247451344917</v>
      </c>
      <c r="L629" s="688" t="str">
        <f>'01. APC &amp; OPROC ETO'!L629</f>
        <v>No</v>
      </c>
      <c r="M629" s="689" t="str">
        <f>'01. APC &amp; OPROC ETO'!M629</f>
        <v>-</v>
      </c>
      <c r="N629" s="688" t="str">
        <f>IF('01. APC &amp; OPROC Manual Adj'!N629="-","-",
IF(ISNUMBER('01. APC &amp; OPROC Manual Adj'!N629),'01. APC &amp; OPROC Manual Adj'!N629*(1+VLOOKUP(LEFT($B629,2),'00. Adjustment factors'!$B$9:$M$51,N$1,FALSE)),
IF(ISNUMBER('01. APC &amp; OPROC ETO'!N629),'01. APC &amp; OPROC ETO'!N629*(1+VLOOKUP(LEFT($B629,2),'00. Adjustment factors'!$B$9:$M$51,N$1,FALSE)),"-")))</f>
        <v>-</v>
      </c>
      <c r="O629" s="688" t="str">
        <f>'01. APC &amp; OPROC ETO'!O629</f>
        <v/>
      </c>
      <c r="P629" s="690" t="str">
        <f>'01. APC &amp; OPROC ETO'!P629</f>
        <v/>
      </c>
      <c r="S629" s="359"/>
      <c r="T629" s="359"/>
    </row>
    <row r="630" spans="2:20" x14ac:dyDescent="0.2">
      <c r="B630" s="687" t="s">
        <v>1317</v>
      </c>
      <c r="C630" s="636" t="s">
        <v>2496</v>
      </c>
      <c r="D630" s="691" t="str">
        <f>IF('01. APC &amp; OPROC Manual Adj'!D630="-","-",
IF(ISNUMBER('01. APC &amp; OPROC Manual Adj'!D630),'01. APC &amp; OPROC Manual Adj'!D630*(1+VLOOKUP(LEFT($B630,2),'00. Adjustment factors'!$B$9:$M$51,D$1,FALSE)),
IF(ISNUMBER('01. APC &amp; OPROC ETO'!D630),'01. APC &amp; OPROC ETO'!D630*(1+VLOOKUP(LEFT($B630,2),'00. Adjustment factors'!$B$9:$M$51,D$1,FALSE)),"-")))</f>
        <v>-</v>
      </c>
      <c r="E630" s="688">
        <f>IF('01. APC &amp; OPROC Manual Adj'!E630="-","-",
IF(ISNUMBER('01. APC &amp; OPROC Manual Adj'!E630),'01. APC &amp; OPROC Manual Adj'!E630*(1+VLOOKUP(LEFT($B630,2),'00. Adjustment factors'!$B$9:$M$51,E$1,FALSE)),
IF(ISNUMBER('01. APC &amp; OPROC ETO'!E630),'01. APC &amp; OPROC ETO'!E630*(1+VLOOKUP(LEFT($B630,2),'00. Adjustment factors'!$B$9:$M$51,E$1,FALSE)),"-")))</f>
        <v>1631.505757435755</v>
      </c>
      <c r="F630" s="688" t="str">
        <f>IF('01. APC &amp; OPROC Manual Adj'!F630="-","-",
IF(ISNUMBER('01. APC &amp; OPROC Manual Adj'!F630),'01. APC &amp; OPROC Manual Adj'!F630*(1+VLOOKUP(LEFT($B630,2),'00. Adjustment factors'!$B$9:$M$51,F$1,FALSE)),
IF(ISNUMBER('01. APC &amp; OPROC ETO'!F630),'01. APC &amp; OPROC ETO'!F630*(1+VLOOKUP(LEFT($B630,2),'00. Adjustment factors'!$B$9:$M$51,F$1,FALSE)),"-")))</f>
        <v>-</v>
      </c>
      <c r="G630" s="688" t="str">
        <f>IF('01. APC &amp; OPROC Manual Adj'!G630="-","-",
IF(ISNUMBER('01. APC &amp; OPROC Manual Adj'!G630),'01. APC &amp; OPROC Manual Adj'!G630*(1+VLOOKUP(LEFT($B630,2),'00. Adjustment factors'!$B$9:$M$51,G$1,FALSE)),
IF(ISNUMBER('01. APC &amp; OPROC ETO'!G630),'01. APC &amp; OPROC ETO'!G630*(1+VLOOKUP(LEFT($B630,2),'00. Adjustment factors'!$B$9:$M$51,G$1,FALSE)),"-")))</f>
        <v>-</v>
      </c>
      <c r="H630" s="688">
        <f>IF('01. APC &amp; OPROC Manual Adj'!H630&lt;&gt;"",'01. APC &amp; OPROC Manual Adj'!H630,'01. APC &amp; OPROC ETO'!H630)</f>
        <v>5</v>
      </c>
      <c r="I630" s="688">
        <f>IF('01. APC &amp; OPROC Manual Adj'!I630="-","-",
IF(ISNUMBER('01. APC &amp; OPROC Manual Adj'!I630),'01. APC &amp; OPROC Manual Adj'!I630*(1+VLOOKUP(LEFT($B630,2),'00. Adjustment factors'!$B$9:$M$51,I$1,FALSE)),
IF(ISNUMBER('01. APC &amp; OPROC ETO'!I630),'01. APC &amp; OPROC ETO'!I630*(1+VLOOKUP(LEFT($B630,2),'00. Adjustment factors'!$B$9:$M$51,I$1,FALSE)),"-")))</f>
        <v>1631.505757435755</v>
      </c>
      <c r="J630" s="688">
        <f>IF('01. APC &amp; OPROC Manual Adj'!J630&lt;&gt;"",'01. APC &amp; OPROC Manual Adj'!J630,'01. APC &amp; OPROC ETO'!J630)</f>
        <v>5</v>
      </c>
      <c r="K630" s="688">
        <f>IF('01. APC &amp; OPROC Manual Adj'!K630="-","-",
IF(ISNUMBER('01. APC &amp; OPROC Manual Adj'!K630),'01. APC &amp; OPROC Manual Adj'!K630*(1+VLOOKUP(LEFT($B630,2),'00. Adjustment factors'!$B$9:$M$51,K$1,FALSE)),
IF(ISNUMBER('01. APC &amp; OPROC ETO'!K630),'01. APC &amp; OPROC ETO'!K630*(1+VLOOKUP(LEFT($B630,2),'00. Adjustment factors'!$B$9:$M$51,K$1,FALSE)),"-")))</f>
        <v>209.74247451344917</v>
      </c>
      <c r="L630" s="688" t="str">
        <f>'01. APC &amp; OPROC ETO'!L630</f>
        <v>No</v>
      </c>
      <c r="M630" s="689" t="str">
        <f>'01. APC &amp; OPROC ETO'!M630</f>
        <v>-</v>
      </c>
      <c r="N630" s="688" t="str">
        <f>IF('01. APC &amp; OPROC Manual Adj'!N630="-","-",
IF(ISNUMBER('01. APC &amp; OPROC Manual Adj'!N630),'01. APC &amp; OPROC Manual Adj'!N630*(1+VLOOKUP(LEFT($B630,2),'00. Adjustment factors'!$B$9:$M$51,N$1,FALSE)),
IF(ISNUMBER('01. APC &amp; OPROC ETO'!N630),'01. APC &amp; OPROC ETO'!N630*(1+VLOOKUP(LEFT($B630,2),'00. Adjustment factors'!$B$9:$M$51,N$1,FALSE)),"-")))</f>
        <v>-</v>
      </c>
      <c r="O630" s="688" t="str">
        <f>'01. APC &amp; OPROC ETO'!O630</f>
        <v/>
      </c>
      <c r="P630" s="690" t="str">
        <f>'01. APC &amp; OPROC ETO'!P630</f>
        <v/>
      </c>
      <c r="S630" s="359"/>
      <c r="T630" s="359"/>
    </row>
    <row r="631" spans="2:20" x14ac:dyDescent="0.2">
      <c r="B631" s="687" t="s">
        <v>1318</v>
      </c>
      <c r="C631" s="636" t="s">
        <v>2497</v>
      </c>
      <c r="D631" s="691" t="str">
        <f>IF('01. APC &amp; OPROC Manual Adj'!D631="-","-",
IF(ISNUMBER('01. APC &amp; OPROC Manual Adj'!D631),'01. APC &amp; OPROC Manual Adj'!D631*(1+VLOOKUP(LEFT($B631,2),'00. Adjustment factors'!$B$9:$M$51,D$1,FALSE)),
IF(ISNUMBER('01. APC &amp; OPROC ETO'!D631),'01. APC &amp; OPROC ETO'!D631*(1+VLOOKUP(LEFT($B631,2),'00. Adjustment factors'!$B$9:$M$51,D$1,FALSE)),"-")))</f>
        <v>-</v>
      </c>
      <c r="E631" s="688">
        <f>IF('01. APC &amp; OPROC Manual Adj'!E631="-","-",
IF(ISNUMBER('01. APC &amp; OPROC Manual Adj'!E631),'01. APC &amp; OPROC Manual Adj'!E631*(1+VLOOKUP(LEFT($B631,2),'00. Adjustment factors'!$B$9:$M$51,E$1,FALSE)),
IF(ISNUMBER('01. APC &amp; OPROC ETO'!E631),'01. APC &amp; OPROC ETO'!E631*(1+VLOOKUP(LEFT($B631,2),'00. Adjustment factors'!$B$9:$M$51,E$1,FALSE)),"-")))</f>
        <v>1548.9107784655698</v>
      </c>
      <c r="F631" s="688" t="str">
        <f>IF('01. APC &amp; OPROC Manual Adj'!F631="-","-",
IF(ISNUMBER('01. APC &amp; OPROC Manual Adj'!F631),'01. APC &amp; OPROC Manual Adj'!F631*(1+VLOOKUP(LEFT($B631,2),'00. Adjustment factors'!$B$9:$M$51,F$1,FALSE)),
IF(ISNUMBER('01. APC &amp; OPROC ETO'!F631),'01. APC &amp; OPROC ETO'!F631*(1+VLOOKUP(LEFT($B631,2),'00. Adjustment factors'!$B$9:$M$51,F$1,FALSE)),"-")))</f>
        <v>-</v>
      </c>
      <c r="G631" s="688" t="str">
        <f>IF('01. APC &amp; OPROC Manual Adj'!G631="-","-",
IF(ISNUMBER('01. APC &amp; OPROC Manual Adj'!G631),'01. APC &amp; OPROC Manual Adj'!G631*(1+VLOOKUP(LEFT($B631,2),'00. Adjustment factors'!$B$9:$M$51,G$1,FALSE)),
IF(ISNUMBER('01. APC &amp; OPROC ETO'!G631),'01. APC &amp; OPROC ETO'!G631*(1+VLOOKUP(LEFT($B631,2),'00. Adjustment factors'!$B$9:$M$51,G$1,FALSE)),"-")))</f>
        <v>-</v>
      </c>
      <c r="H631" s="688">
        <f>IF('01. APC &amp; OPROC Manual Adj'!H631&lt;&gt;"",'01. APC &amp; OPROC Manual Adj'!H631,'01. APC &amp; OPROC ETO'!H631)</f>
        <v>35</v>
      </c>
      <c r="I631" s="688">
        <f>IF('01. APC &amp; OPROC Manual Adj'!I631="-","-",
IF(ISNUMBER('01. APC &amp; OPROC Manual Adj'!I631),'01. APC &amp; OPROC Manual Adj'!I631*(1+VLOOKUP(LEFT($B631,2),'00. Adjustment factors'!$B$9:$M$51,I$1,FALSE)),
IF(ISNUMBER('01. APC &amp; OPROC ETO'!I631),'01. APC &amp; OPROC ETO'!I631*(1+VLOOKUP(LEFT($B631,2),'00. Adjustment factors'!$B$9:$M$51,I$1,FALSE)),"-")))</f>
        <v>1548.9107784655698</v>
      </c>
      <c r="J631" s="688">
        <f>IF('01. APC &amp; OPROC Manual Adj'!J631&lt;&gt;"",'01. APC &amp; OPROC Manual Adj'!J631,'01. APC &amp; OPROC ETO'!J631)</f>
        <v>35</v>
      </c>
      <c r="K631" s="688">
        <f>IF('01. APC &amp; OPROC Manual Adj'!K631="-","-",
IF(ISNUMBER('01. APC &amp; OPROC Manual Adj'!K631),'01. APC &amp; OPROC Manual Adj'!K631*(1+VLOOKUP(LEFT($B631,2),'00. Adjustment factors'!$B$9:$M$51,K$1,FALSE)),
IF(ISNUMBER('01. APC &amp; OPROC ETO'!K631),'01. APC &amp; OPROC ETO'!K631*(1+VLOOKUP(LEFT($B631,2),'00. Adjustment factors'!$B$9:$M$51,K$1,FALSE)),"-")))</f>
        <v>209.74247451344917</v>
      </c>
      <c r="L631" s="688" t="str">
        <f>'01. APC &amp; OPROC ETO'!L631</f>
        <v>No</v>
      </c>
      <c r="M631" s="689" t="str">
        <f>'01. APC &amp; OPROC ETO'!M631</f>
        <v>-</v>
      </c>
      <c r="N631" s="688" t="str">
        <f>IF('01. APC &amp; OPROC Manual Adj'!N631="-","-",
IF(ISNUMBER('01. APC &amp; OPROC Manual Adj'!N631),'01. APC &amp; OPROC Manual Adj'!N631*(1+VLOOKUP(LEFT($B631,2),'00. Adjustment factors'!$B$9:$M$51,N$1,FALSE)),
IF(ISNUMBER('01. APC &amp; OPROC ETO'!N631),'01. APC &amp; OPROC ETO'!N631*(1+VLOOKUP(LEFT($B631,2),'00. Adjustment factors'!$B$9:$M$51,N$1,FALSE)),"-")))</f>
        <v>-</v>
      </c>
      <c r="O631" s="688" t="str">
        <f>'01. APC &amp; OPROC ETO'!O631</f>
        <v/>
      </c>
      <c r="P631" s="690" t="str">
        <f>'01. APC &amp; OPROC ETO'!P631</f>
        <v/>
      </c>
      <c r="S631" s="359"/>
      <c r="T631" s="359"/>
    </row>
    <row r="632" spans="2:20" x14ac:dyDescent="0.2">
      <c r="B632" s="687" t="s">
        <v>1319</v>
      </c>
      <c r="C632" s="636" t="s">
        <v>2498</v>
      </c>
      <c r="D632" s="691" t="str">
        <f>IF('01. APC &amp; OPROC Manual Adj'!D632="-","-",
IF(ISNUMBER('01. APC &amp; OPROC Manual Adj'!D632),'01. APC &amp; OPROC Manual Adj'!D632*(1+VLOOKUP(LEFT($B632,2),'00. Adjustment factors'!$B$9:$M$51,D$1,FALSE)),
IF(ISNUMBER('01. APC &amp; OPROC ETO'!D632),'01. APC &amp; OPROC ETO'!D632*(1+VLOOKUP(LEFT($B632,2),'00. Adjustment factors'!$B$9:$M$51,D$1,FALSE)),"-")))</f>
        <v>-</v>
      </c>
      <c r="E632" s="688">
        <f>IF('01. APC &amp; OPROC Manual Adj'!E632="-","-",
IF(ISNUMBER('01. APC &amp; OPROC Manual Adj'!E632),'01. APC &amp; OPROC Manual Adj'!E632*(1+VLOOKUP(LEFT($B632,2),'00. Adjustment factors'!$B$9:$M$51,E$1,FALSE)),
IF(ISNUMBER('01. APC &amp; OPROC ETO'!E632),'01. APC &amp; OPROC ETO'!E632*(1+VLOOKUP(LEFT($B632,2),'00. Adjustment factors'!$B$9:$M$51,E$1,FALSE)),"-")))</f>
        <v>1077.8134910059955</v>
      </c>
      <c r="F632" s="688" t="str">
        <f>IF('01. APC &amp; OPROC Manual Adj'!F632="-","-",
IF(ISNUMBER('01. APC &amp; OPROC Manual Adj'!F632),'01. APC &amp; OPROC Manual Adj'!F632*(1+VLOOKUP(LEFT($B632,2),'00. Adjustment factors'!$B$9:$M$51,F$1,FALSE)),
IF(ISNUMBER('01. APC &amp; OPROC ETO'!F632),'01. APC &amp; OPROC ETO'!F632*(1+VLOOKUP(LEFT($B632,2),'00. Adjustment factors'!$B$9:$M$51,F$1,FALSE)),"-")))</f>
        <v>-</v>
      </c>
      <c r="G632" s="688" t="str">
        <f>IF('01. APC &amp; OPROC Manual Adj'!G632="-","-",
IF(ISNUMBER('01. APC &amp; OPROC Manual Adj'!G632),'01. APC &amp; OPROC Manual Adj'!G632*(1+VLOOKUP(LEFT($B632,2),'00. Adjustment factors'!$B$9:$M$51,G$1,FALSE)),
IF(ISNUMBER('01. APC &amp; OPROC ETO'!G632),'01. APC &amp; OPROC ETO'!G632*(1+VLOOKUP(LEFT($B632,2),'00. Adjustment factors'!$B$9:$M$51,G$1,FALSE)),"-")))</f>
        <v>-</v>
      </c>
      <c r="H632" s="688">
        <f>IF('01. APC &amp; OPROC Manual Adj'!H632&lt;&gt;"",'01. APC &amp; OPROC Manual Adj'!H632,'01. APC &amp; OPROC ETO'!H632)</f>
        <v>5</v>
      </c>
      <c r="I632" s="688">
        <f>IF('01. APC &amp; OPROC Manual Adj'!I632="-","-",
IF(ISNUMBER('01. APC &amp; OPROC Manual Adj'!I632),'01. APC &amp; OPROC Manual Adj'!I632*(1+VLOOKUP(LEFT($B632,2),'00. Adjustment factors'!$B$9:$M$51,I$1,FALSE)),
IF(ISNUMBER('01. APC &amp; OPROC ETO'!I632),'01. APC &amp; OPROC ETO'!I632*(1+VLOOKUP(LEFT($B632,2),'00. Adjustment factors'!$B$9:$M$51,I$1,FALSE)),"-")))</f>
        <v>1077.8134910059955</v>
      </c>
      <c r="J632" s="688">
        <f>IF('01. APC &amp; OPROC Manual Adj'!J632&lt;&gt;"",'01. APC &amp; OPROC Manual Adj'!J632,'01. APC &amp; OPROC ETO'!J632)</f>
        <v>5</v>
      </c>
      <c r="K632" s="688">
        <f>IF('01. APC &amp; OPROC Manual Adj'!K632="-","-",
IF(ISNUMBER('01. APC &amp; OPROC Manual Adj'!K632),'01. APC &amp; OPROC Manual Adj'!K632*(1+VLOOKUP(LEFT($B632,2),'00. Adjustment factors'!$B$9:$M$51,K$1,FALSE)),
IF(ISNUMBER('01. APC &amp; OPROC ETO'!K632),'01. APC &amp; OPROC ETO'!K632*(1+VLOOKUP(LEFT($B632,2),'00. Adjustment factors'!$B$9:$M$51,K$1,FALSE)),"-")))</f>
        <v>209.74247451344917</v>
      </c>
      <c r="L632" s="688" t="str">
        <f>'01. APC &amp; OPROC ETO'!L632</f>
        <v>No</v>
      </c>
      <c r="M632" s="689" t="str">
        <f>'01. APC &amp; OPROC ETO'!M632</f>
        <v>-</v>
      </c>
      <c r="N632" s="688" t="str">
        <f>IF('01. APC &amp; OPROC Manual Adj'!N632="-","-",
IF(ISNUMBER('01. APC &amp; OPROC Manual Adj'!N632),'01. APC &amp; OPROC Manual Adj'!N632*(1+VLOOKUP(LEFT($B632,2),'00. Adjustment factors'!$B$9:$M$51,N$1,FALSE)),
IF(ISNUMBER('01. APC &amp; OPROC ETO'!N632),'01. APC &amp; OPROC ETO'!N632*(1+VLOOKUP(LEFT($B632,2),'00. Adjustment factors'!$B$9:$M$51,N$1,FALSE)),"-")))</f>
        <v>-</v>
      </c>
      <c r="O632" s="688" t="str">
        <f>'01. APC &amp; OPROC ETO'!O632</f>
        <v/>
      </c>
      <c r="P632" s="690" t="str">
        <f>'01. APC &amp; OPROC ETO'!P632</f>
        <v/>
      </c>
      <c r="S632" s="359"/>
      <c r="T632" s="359"/>
    </row>
    <row r="633" spans="2:20" x14ac:dyDescent="0.2">
      <c r="B633" s="687" t="s">
        <v>1320</v>
      </c>
      <c r="C633" s="636" t="s">
        <v>2499</v>
      </c>
      <c r="D633" s="691" t="str">
        <f>IF('01. APC &amp; OPROC Manual Adj'!D633="-","-",
IF(ISNUMBER('01. APC &amp; OPROC Manual Adj'!D633),'01. APC &amp; OPROC Manual Adj'!D633*(1+VLOOKUP(LEFT($B633,2),'00. Adjustment factors'!$B$9:$M$51,D$1,FALSE)),
IF(ISNUMBER('01. APC &amp; OPROC ETO'!D633),'01. APC &amp; OPROC ETO'!D633*(1+VLOOKUP(LEFT($B633,2),'00. Adjustment factors'!$B$9:$M$51,D$1,FALSE)),"-")))</f>
        <v>-</v>
      </c>
      <c r="E633" s="688">
        <f>IF('01. APC &amp; OPROC Manual Adj'!E633="-","-",
IF(ISNUMBER('01. APC &amp; OPROC Manual Adj'!E633),'01. APC &amp; OPROC Manual Adj'!E633*(1+VLOOKUP(LEFT($B633,2),'00. Adjustment factors'!$B$9:$M$51,E$1,FALSE)),
IF(ISNUMBER('01. APC &amp; OPROC ETO'!E633),'01. APC &amp; OPROC ETO'!E633*(1+VLOOKUP(LEFT($B633,2),'00. Adjustment factors'!$B$9:$M$51,E$1,FALSE)),"-")))</f>
        <v>1007.4548052165787</v>
      </c>
      <c r="F633" s="688" t="str">
        <f>IF('01. APC &amp; OPROC Manual Adj'!F633="-","-",
IF(ISNUMBER('01. APC &amp; OPROC Manual Adj'!F633),'01. APC &amp; OPROC Manual Adj'!F633*(1+VLOOKUP(LEFT($B633,2),'00. Adjustment factors'!$B$9:$M$51,F$1,FALSE)),
IF(ISNUMBER('01. APC &amp; OPROC ETO'!F633),'01. APC &amp; OPROC ETO'!F633*(1+VLOOKUP(LEFT($B633,2),'00. Adjustment factors'!$B$9:$M$51,F$1,FALSE)),"-")))</f>
        <v>-</v>
      </c>
      <c r="G633" s="688" t="str">
        <f>IF('01. APC &amp; OPROC Manual Adj'!G633="-","-",
IF(ISNUMBER('01. APC &amp; OPROC Manual Adj'!G633),'01. APC &amp; OPROC Manual Adj'!G633*(1+VLOOKUP(LEFT($B633,2),'00. Adjustment factors'!$B$9:$M$51,G$1,FALSE)),
IF(ISNUMBER('01. APC &amp; OPROC ETO'!G633),'01. APC &amp; OPROC ETO'!G633*(1+VLOOKUP(LEFT($B633,2),'00. Adjustment factors'!$B$9:$M$51,G$1,FALSE)),"-")))</f>
        <v>-</v>
      </c>
      <c r="H633" s="688">
        <f>IF('01. APC &amp; OPROC Manual Adj'!H633&lt;&gt;"",'01. APC &amp; OPROC Manual Adj'!H633,'01. APC &amp; OPROC ETO'!H633)</f>
        <v>42</v>
      </c>
      <c r="I633" s="688">
        <f>IF('01. APC &amp; OPROC Manual Adj'!I633="-","-",
IF(ISNUMBER('01. APC &amp; OPROC Manual Adj'!I633),'01. APC &amp; OPROC Manual Adj'!I633*(1+VLOOKUP(LEFT($B633,2),'00. Adjustment factors'!$B$9:$M$51,I$1,FALSE)),
IF(ISNUMBER('01. APC &amp; OPROC ETO'!I633),'01. APC &amp; OPROC ETO'!I633*(1+VLOOKUP(LEFT($B633,2),'00. Adjustment factors'!$B$9:$M$51,I$1,FALSE)),"-")))</f>
        <v>1007.4548052165787</v>
      </c>
      <c r="J633" s="688">
        <f>IF('01. APC &amp; OPROC Manual Adj'!J633&lt;&gt;"",'01. APC &amp; OPROC Manual Adj'!J633,'01. APC &amp; OPROC ETO'!J633)</f>
        <v>42</v>
      </c>
      <c r="K633" s="688">
        <f>IF('01. APC &amp; OPROC Manual Adj'!K633="-","-",
IF(ISNUMBER('01. APC &amp; OPROC Manual Adj'!K633),'01. APC &amp; OPROC Manual Adj'!K633*(1+VLOOKUP(LEFT($B633,2),'00. Adjustment factors'!$B$9:$M$51,K$1,FALSE)),
IF(ISNUMBER('01. APC &amp; OPROC ETO'!K633),'01. APC &amp; OPROC ETO'!K633*(1+VLOOKUP(LEFT($B633,2),'00. Adjustment factors'!$B$9:$M$51,K$1,FALSE)),"-")))</f>
        <v>209.74247451344917</v>
      </c>
      <c r="L633" s="688" t="str">
        <f>'01. APC &amp; OPROC ETO'!L633</f>
        <v>No</v>
      </c>
      <c r="M633" s="689" t="str">
        <f>'01. APC &amp; OPROC ETO'!M633</f>
        <v>-</v>
      </c>
      <c r="N633" s="688" t="str">
        <f>IF('01. APC &amp; OPROC Manual Adj'!N633="-","-",
IF(ISNUMBER('01. APC &amp; OPROC Manual Adj'!N633),'01. APC &amp; OPROC Manual Adj'!N633*(1+VLOOKUP(LEFT($B633,2),'00. Adjustment factors'!$B$9:$M$51,N$1,FALSE)),
IF(ISNUMBER('01. APC &amp; OPROC ETO'!N633),'01. APC &amp; OPROC ETO'!N633*(1+VLOOKUP(LEFT($B633,2),'00. Adjustment factors'!$B$9:$M$51,N$1,FALSE)),"-")))</f>
        <v>-</v>
      </c>
      <c r="O633" s="688" t="str">
        <f>'01. APC &amp; OPROC ETO'!O633</f>
        <v/>
      </c>
      <c r="P633" s="690" t="str">
        <f>'01. APC &amp; OPROC ETO'!P633</f>
        <v/>
      </c>
      <c r="S633" s="359"/>
      <c r="T633" s="359"/>
    </row>
    <row r="634" spans="2:20" x14ac:dyDescent="0.2">
      <c r="B634" s="687" t="s">
        <v>1321</v>
      </c>
      <c r="C634" s="636" t="s">
        <v>2500</v>
      </c>
      <c r="D634" s="691" t="str">
        <f>IF('01. APC &amp; OPROC Manual Adj'!D634="-","-",
IF(ISNUMBER('01. APC &amp; OPROC Manual Adj'!D634),'01. APC &amp; OPROC Manual Adj'!D634*(1+VLOOKUP(LEFT($B634,2),'00. Adjustment factors'!$B$9:$M$51,D$1,FALSE)),
IF(ISNUMBER('01. APC &amp; OPROC ETO'!D634),'01. APC &amp; OPROC ETO'!D634*(1+VLOOKUP(LEFT($B634,2),'00. Adjustment factors'!$B$9:$M$51,D$1,FALSE)),"-")))</f>
        <v>-</v>
      </c>
      <c r="E634" s="688">
        <f>IF('01. APC &amp; OPROC Manual Adj'!E634="-","-",
IF(ISNUMBER('01. APC &amp; OPROC Manual Adj'!E634),'01. APC &amp; OPROC Manual Adj'!E634*(1+VLOOKUP(LEFT($B634,2),'00. Adjustment factors'!$B$9:$M$51,E$1,FALSE)),
IF(ISNUMBER('01. APC &amp; OPROC ETO'!E634),'01. APC &amp; OPROC ETO'!E634*(1+VLOOKUP(LEFT($B634,2),'00. Adjustment factors'!$B$9:$M$51,E$1,FALSE)),"-")))</f>
        <v>922.8204440495989</v>
      </c>
      <c r="F634" s="688" t="str">
        <f>IF('01. APC &amp; OPROC Manual Adj'!F634="-","-",
IF(ISNUMBER('01. APC &amp; OPROC Manual Adj'!F634),'01. APC &amp; OPROC Manual Adj'!F634*(1+VLOOKUP(LEFT($B634,2),'00. Adjustment factors'!$B$9:$M$51,F$1,FALSE)),
IF(ISNUMBER('01. APC &amp; OPROC ETO'!F634),'01. APC &amp; OPROC ETO'!F634*(1+VLOOKUP(LEFT($B634,2),'00. Adjustment factors'!$B$9:$M$51,F$1,FALSE)),"-")))</f>
        <v>-</v>
      </c>
      <c r="G634" s="688" t="str">
        <f>IF('01. APC &amp; OPROC Manual Adj'!G634="-","-",
IF(ISNUMBER('01. APC &amp; OPROC Manual Adj'!G634),'01. APC &amp; OPROC Manual Adj'!G634*(1+VLOOKUP(LEFT($B634,2),'00. Adjustment factors'!$B$9:$M$51,G$1,FALSE)),
IF(ISNUMBER('01. APC &amp; OPROC ETO'!G634),'01. APC &amp; OPROC ETO'!G634*(1+VLOOKUP(LEFT($B634,2),'00. Adjustment factors'!$B$9:$M$51,G$1,FALSE)),"-")))</f>
        <v>-</v>
      </c>
      <c r="H634" s="688">
        <f>IF('01. APC &amp; OPROC Manual Adj'!H634&lt;&gt;"",'01. APC &amp; OPROC Manual Adj'!H634,'01. APC &amp; OPROC ETO'!H634)</f>
        <v>5</v>
      </c>
      <c r="I634" s="688">
        <f>IF('01. APC &amp; OPROC Manual Adj'!I634="-","-",
IF(ISNUMBER('01. APC &amp; OPROC Manual Adj'!I634),'01. APC &amp; OPROC Manual Adj'!I634*(1+VLOOKUP(LEFT($B634,2),'00. Adjustment factors'!$B$9:$M$51,I$1,FALSE)),
IF(ISNUMBER('01. APC &amp; OPROC ETO'!I634),'01. APC &amp; OPROC ETO'!I634*(1+VLOOKUP(LEFT($B634,2),'00. Adjustment factors'!$B$9:$M$51,I$1,FALSE)),"-")))</f>
        <v>922.8204440495989</v>
      </c>
      <c r="J634" s="688">
        <f>IF('01. APC &amp; OPROC Manual Adj'!J634&lt;&gt;"",'01. APC &amp; OPROC Manual Adj'!J634,'01. APC &amp; OPROC ETO'!J634)</f>
        <v>5</v>
      </c>
      <c r="K634" s="688">
        <f>IF('01. APC &amp; OPROC Manual Adj'!K634="-","-",
IF(ISNUMBER('01. APC &amp; OPROC Manual Adj'!K634),'01. APC &amp; OPROC Manual Adj'!K634*(1+VLOOKUP(LEFT($B634,2),'00. Adjustment factors'!$B$9:$M$51,K$1,FALSE)),
IF(ISNUMBER('01. APC &amp; OPROC ETO'!K634),'01. APC &amp; OPROC ETO'!K634*(1+VLOOKUP(LEFT($B634,2),'00. Adjustment factors'!$B$9:$M$51,K$1,FALSE)),"-")))</f>
        <v>209.74247451344917</v>
      </c>
      <c r="L634" s="688" t="str">
        <f>'01. APC &amp; OPROC ETO'!L634</f>
        <v>No</v>
      </c>
      <c r="M634" s="689" t="str">
        <f>'01. APC &amp; OPROC ETO'!M634</f>
        <v>-</v>
      </c>
      <c r="N634" s="688" t="str">
        <f>IF('01. APC &amp; OPROC Manual Adj'!N634="-","-",
IF(ISNUMBER('01. APC &amp; OPROC Manual Adj'!N634),'01. APC &amp; OPROC Manual Adj'!N634*(1+VLOOKUP(LEFT($B634,2),'00. Adjustment factors'!$B$9:$M$51,N$1,FALSE)),
IF(ISNUMBER('01. APC &amp; OPROC ETO'!N634),'01. APC &amp; OPROC ETO'!N634*(1+VLOOKUP(LEFT($B634,2),'00. Adjustment factors'!$B$9:$M$51,N$1,FALSE)),"-")))</f>
        <v>-</v>
      </c>
      <c r="O634" s="688" t="str">
        <f>'01. APC &amp; OPROC ETO'!O634</f>
        <v/>
      </c>
      <c r="P634" s="690" t="str">
        <f>'01. APC &amp; OPROC ETO'!P634</f>
        <v/>
      </c>
      <c r="S634" s="359"/>
      <c r="T634" s="359"/>
    </row>
    <row r="635" spans="2:20" x14ac:dyDescent="0.2">
      <c r="B635" s="687" t="s">
        <v>1322</v>
      </c>
      <c r="C635" s="636" t="s">
        <v>2501</v>
      </c>
      <c r="D635" s="691">
        <f>IF('01. APC &amp; OPROC Manual Adj'!D635="-","-",
IF(ISNUMBER('01. APC &amp; OPROC Manual Adj'!D635),'01. APC &amp; OPROC Manual Adj'!D635*(1+VLOOKUP(LEFT($B635,2),'00. Adjustment factors'!$B$9:$M$51,D$1,FALSE)),
IF(ISNUMBER('01. APC &amp; OPROC ETO'!D635),'01. APC &amp; OPROC ETO'!D635*(1+VLOOKUP(LEFT($B635,2),'00. Adjustment factors'!$B$9:$M$51,D$1,FALSE)),"-")))</f>
        <v>127.46138729966836</v>
      </c>
      <c r="E635" s="688">
        <f>IF('01. APC &amp; OPROC Manual Adj'!E635="-","-",
IF(ISNUMBER('01. APC &amp; OPROC Manual Adj'!E635),'01. APC &amp; OPROC Manual Adj'!E635*(1+VLOOKUP(LEFT($B635,2),'00. Adjustment factors'!$B$9:$M$51,E$1,FALSE)),
IF(ISNUMBER('01. APC &amp; OPROC ETO'!E635),'01. APC &amp; OPROC ETO'!E635*(1+VLOOKUP(LEFT($B635,2),'00. Adjustment factors'!$B$9:$M$51,E$1,FALSE)),"-")))</f>
        <v>858.57990485056609</v>
      </c>
      <c r="F635" s="688" t="str">
        <f>IF('01. APC &amp; OPROC Manual Adj'!F635="-","-",
IF(ISNUMBER('01. APC &amp; OPROC Manual Adj'!F635),'01. APC &amp; OPROC Manual Adj'!F635*(1+VLOOKUP(LEFT($B635,2),'00. Adjustment factors'!$B$9:$M$51,F$1,FALSE)),
IF(ISNUMBER('01. APC &amp; OPROC ETO'!F635),'01. APC &amp; OPROC ETO'!F635*(1+VLOOKUP(LEFT($B635,2),'00. Adjustment factors'!$B$9:$M$51,F$1,FALSE)),"-")))</f>
        <v>-</v>
      </c>
      <c r="G635" s="688" t="str">
        <f>IF('01. APC &amp; OPROC Manual Adj'!G635="-","-",
IF(ISNUMBER('01. APC &amp; OPROC Manual Adj'!G635),'01. APC &amp; OPROC Manual Adj'!G635*(1+VLOOKUP(LEFT($B635,2),'00. Adjustment factors'!$B$9:$M$51,G$1,FALSE)),
IF(ISNUMBER('01. APC &amp; OPROC ETO'!G635),'01. APC &amp; OPROC ETO'!G635*(1+VLOOKUP(LEFT($B635,2),'00. Adjustment factors'!$B$9:$M$51,G$1,FALSE)),"-")))</f>
        <v>-</v>
      </c>
      <c r="H635" s="688">
        <f>IF('01. APC &amp; OPROC Manual Adj'!H635&lt;&gt;"",'01. APC &amp; OPROC Manual Adj'!H635,'01. APC &amp; OPROC ETO'!H635)</f>
        <v>5</v>
      </c>
      <c r="I635" s="688">
        <f>IF('01. APC &amp; OPROC Manual Adj'!I635="-","-",
IF(ISNUMBER('01. APC &amp; OPROC Manual Adj'!I635),'01. APC &amp; OPROC Manual Adj'!I635*(1+VLOOKUP(LEFT($B635,2),'00. Adjustment factors'!$B$9:$M$51,I$1,FALSE)),
IF(ISNUMBER('01. APC &amp; OPROC ETO'!I635),'01. APC &amp; OPROC ETO'!I635*(1+VLOOKUP(LEFT($B635,2),'00. Adjustment factors'!$B$9:$M$51,I$1,FALSE)),"-")))</f>
        <v>858.57990485056609</v>
      </c>
      <c r="J635" s="688">
        <f>IF('01. APC &amp; OPROC Manual Adj'!J635&lt;&gt;"",'01. APC &amp; OPROC Manual Adj'!J635,'01. APC &amp; OPROC ETO'!J635)</f>
        <v>5</v>
      </c>
      <c r="K635" s="688">
        <f>IF('01. APC &amp; OPROC Manual Adj'!K635="-","-",
IF(ISNUMBER('01. APC &amp; OPROC Manual Adj'!K635),'01. APC &amp; OPROC Manual Adj'!K635*(1+VLOOKUP(LEFT($B635,2),'00. Adjustment factors'!$B$9:$M$51,K$1,FALSE)),
IF(ISNUMBER('01. APC &amp; OPROC ETO'!K635),'01. APC &amp; OPROC ETO'!K635*(1+VLOOKUP(LEFT($B635,2),'00. Adjustment factors'!$B$9:$M$51,K$1,FALSE)),"-")))</f>
        <v>209.74247451344917</v>
      </c>
      <c r="L635" s="688" t="str">
        <f>'01. APC &amp; OPROC ETO'!L635</f>
        <v>No</v>
      </c>
      <c r="M635" s="689" t="str">
        <f>'01. APC &amp; OPROC ETO'!M635</f>
        <v>-</v>
      </c>
      <c r="N635" s="688" t="str">
        <f>IF('01. APC &amp; OPROC Manual Adj'!N635="-","-",
IF(ISNUMBER('01. APC &amp; OPROC Manual Adj'!N635),'01. APC &amp; OPROC Manual Adj'!N635*(1+VLOOKUP(LEFT($B635,2),'00. Adjustment factors'!$B$9:$M$51,N$1,FALSE)),
IF(ISNUMBER('01. APC &amp; OPROC ETO'!N635),'01. APC &amp; OPROC ETO'!N635*(1+VLOOKUP(LEFT($B635,2),'00. Adjustment factors'!$B$9:$M$51,N$1,FALSE)),"-")))</f>
        <v>-</v>
      </c>
      <c r="O635" s="688" t="str">
        <f>'01. APC &amp; OPROC ETO'!O635</f>
        <v/>
      </c>
      <c r="P635" s="690" t="str">
        <f>'01. APC &amp; OPROC ETO'!P635</f>
        <v/>
      </c>
      <c r="S635" s="359"/>
      <c r="T635" s="359"/>
    </row>
    <row r="636" spans="2:20" x14ac:dyDescent="0.2">
      <c r="B636" s="687" t="s">
        <v>1323</v>
      </c>
      <c r="C636" s="636" t="s">
        <v>2502</v>
      </c>
      <c r="D636" s="691" t="str">
        <f>IF('01. APC &amp; OPROC Manual Adj'!D636="-","-",
IF(ISNUMBER('01. APC &amp; OPROC Manual Adj'!D636),'01. APC &amp; OPROC Manual Adj'!D636*(1+VLOOKUP(LEFT($B636,2),'00. Adjustment factors'!$B$9:$M$51,D$1,FALSE)),
IF(ISNUMBER('01. APC &amp; OPROC ETO'!D636),'01. APC &amp; OPROC ETO'!D636*(1+VLOOKUP(LEFT($B636,2),'00. Adjustment factors'!$B$9:$M$51,D$1,FALSE)),"-")))</f>
        <v>-</v>
      </c>
      <c r="E636" s="688">
        <f>IF('01. APC &amp; OPROC Manual Adj'!E636="-","-",
IF(ISNUMBER('01. APC &amp; OPROC Manual Adj'!E636),'01. APC &amp; OPROC Manual Adj'!E636*(1+VLOOKUP(LEFT($B636,2),'00. Adjustment factors'!$B$9:$M$51,E$1,FALSE)),
IF(ISNUMBER('01. APC &amp; OPROC ETO'!E636),'01. APC &amp; OPROC ETO'!E636*(1+VLOOKUP(LEFT($B636,2),'00. Adjustment factors'!$B$9:$M$51,E$1,FALSE)),"-")))</f>
        <v>1194.0582762232932</v>
      </c>
      <c r="F636" s="688" t="str">
        <f>IF('01. APC &amp; OPROC Manual Adj'!F636="-","-",
IF(ISNUMBER('01. APC &amp; OPROC Manual Adj'!F636),'01. APC &amp; OPROC Manual Adj'!F636*(1+VLOOKUP(LEFT($B636,2),'00. Adjustment factors'!$B$9:$M$51,F$1,FALSE)),
IF(ISNUMBER('01. APC &amp; OPROC ETO'!F636),'01. APC &amp; OPROC ETO'!F636*(1+VLOOKUP(LEFT($B636,2),'00. Adjustment factors'!$B$9:$M$51,F$1,FALSE)),"-")))</f>
        <v>-</v>
      </c>
      <c r="G636" s="688" t="str">
        <f>IF('01. APC &amp; OPROC Manual Adj'!G636="-","-",
IF(ISNUMBER('01. APC &amp; OPROC Manual Adj'!G636),'01. APC &amp; OPROC Manual Adj'!G636*(1+VLOOKUP(LEFT($B636,2),'00. Adjustment factors'!$B$9:$M$51,G$1,FALSE)),
IF(ISNUMBER('01. APC &amp; OPROC ETO'!G636),'01. APC &amp; OPROC ETO'!G636*(1+VLOOKUP(LEFT($B636,2),'00. Adjustment factors'!$B$9:$M$51,G$1,FALSE)),"-")))</f>
        <v>-</v>
      </c>
      <c r="H636" s="688">
        <f>IF('01. APC &amp; OPROC Manual Adj'!H636&lt;&gt;"",'01. APC &amp; OPROC Manual Adj'!H636,'01. APC &amp; OPROC ETO'!H636)</f>
        <v>18</v>
      </c>
      <c r="I636" s="688">
        <f>IF('01. APC &amp; OPROC Manual Adj'!I636="-","-",
IF(ISNUMBER('01. APC &amp; OPROC Manual Adj'!I636),'01. APC &amp; OPROC Manual Adj'!I636*(1+VLOOKUP(LEFT($B636,2),'00. Adjustment factors'!$B$9:$M$51,I$1,FALSE)),
IF(ISNUMBER('01. APC &amp; OPROC ETO'!I636),'01. APC &amp; OPROC ETO'!I636*(1+VLOOKUP(LEFT($B636,2),'00. Adjustment factors'!$B$9:$M$51,I$1,FALSE)),"-")))</f>
        <v>1194.0582762232932</v>
      </c>
      <c r="J636" s="688">
        <f>IF('01. APC &amp; OPROC Manual Adj'!J636&lt;&gt;"",'01. APC &amp; OPROC Manual Adj'!J636,'01. APC &amp; OPROC ETO'!J636)</f>
        <v>18</v>
      </c>
      <c r="K636" s="688">
        <f>IF('01. APC &amp; OPROC Manual Adj'!K636="-","-",
IF(ISNUMBER('01. APC &amp; OPROC Manual Adj'!K636),'01. APC &amp; OPROC Manual Adj'!K636*(1+VLOOKUP(LEFT($B636,2),'00. Adjustment factors'!$B$9:$M$51,K$1,FALSE)),
IF(ISNUMBER('01. APC &amp; OPROC ETO'!K636),'01. APC &amp; OPROC ETO'!K636*(1+VLOOKUP(LEFT($B636,2),'00. Adjustment factors'!$B$9:$M$51,K$1,FALSE)),"-")))</f>
        <v>317.07774351163033</v>
      </c>
      <c r="L636" s="688" t="str">
        <f>'01. APC &amp; OPROC ETO'!L636</f>
        <v>No</v>
      </c>
      <c r="M636" s="689" t="str">
        <f>'01. APC &amp; OPROC ETO'!M636</f>
        <v>-</v>
      </c>
      <c r="N636" s="688" t="str">
        <f>IF('01. APC &amp; OPROC Manual Adj'!N636="-","-",
IF(ISNUMBER('01. APC &amp; OPROC Manual Adj'!N636),'01. APC &amp; OPROC Manual Adj'!N636*(1+VLOOKUP(LEFT($B636,2),'00. Adjustment factors'!$B$9:$M$51,N$1,FALSE)),
IF(ISNUMBER('01. APC &amp; OPROC ETO'!N636),'01. APC &amp; OPROC ETO'!N636*(1+VLOOKUP(LEFT($B636,2),'00. Adjustment factors'!$B$9:$M$51,N$1,FALSE)),"-")))</f>
        <v>-</v>
      </c>
      <c r="O636" s="688" t="str">
        <f>'01. APC &amp; OPROC ETO'!O636</f>
        <v/>
      </c>
      <c r="P636" s="690" t="str">
        <f>'01. APC &amp; OPROC ETO'!P636</f>
        <v/>
      </c>
      <c r="S636" s="359"/>
      <c r="T636" s="359"/>
    </row>
    <row r="637" spans="2:20" x14ac:dyDescent="0.2">
      <c r="B637" s="687" t="s">
        <v>1324</v>
      </c>
      <c r="C637" s="636" t="s">
        <v>2503</v>
      </c>
      <c r="D637" s="691" t="str">
        <f>IF('01. APC &amp; OPROC Manual Adj'!D637="-","-",
IF(ISNUMBER('01. APC &amp; OPROC Manual Adj'!D637),'01. APC &amp; OPROC Manual Adj'!D637*(1+VLOOKUP(LEFT($B637,2),'00. Adjustment factors'!$B$9:$M$51,D$1,FALSE)),
IF(ISNUMBER('01. APC &amp; OPROC ETO'!D637),'01. APC &amp; OPROC ETO'!D637*(1+VLOOKUP(LEFT($B637,2),'00. Adjustment factors'!$B$9:$M$51,D$1,FALSE)),"-")))</f>
        <v>-</v>
      </c>
      <c r="E637" s="688">
        <f>IF('01. APC &amp; OPROC Manual Adj'!E637="-","-",
IF(ISNUMBER('01. APC &amp; OPROC Manual Adj'!E637),'01. APC &amp; OPROC Manual Adj'!E637*(1+VLOOKUP(LEFT($B637,2),'00. Adjustment factors'!$B$9:$M$51,E$1,FALSE)),
IF(ISNUMBER('01. APC &amp; OPROC ETO'!E637),'01. APC &amp; OPROC ETO'!E637*(1+VLOOKUP(LEFT($B637,2),'00. Adjustment factors'!$B$9:$M$51,E$1,FALSE)),"-")))</f>
        <v>1009.4941874133734</v>
      </c>
      <c r="F637" s="688" t="str">
        <f>IF('01. APC &amp; OPROC Manual Adj'!F637="-","-",
IF(ISNUMBER('01. APC &amp; OPROC Manual Adj'!F637),'01. APC &amp; OPROC Manual Adj'!F637*(1+VLOOKUP(LEFT($B637,2),'00. Adjustment factors'!$B$9:$M$51,F$1,FALSE)),
IF(ISNUMBER('01. APC &amp; OPROC ETO'!F637),'01. APC &amp; OPROC ETO'!F637*(1+VLOOKUP(LEFT($B637,2),'00. Adjustment factors'!$B$9:$M$51,F$1,FALSE)),"-")))</f>
        <v>-</v>
      </c>
      <c r="G637" s="688" t="str">
        <f>IF('01. APC &amp; OPROC Manual Adj'!G637="-","-",
IF(ISNUMBER('01. APC &amp; OPROC Manual Adj'!G637),'01. APC &amp; OPROC Manual Adj'!G637*(1+VLOOKUP(LEFT($B637,2),'00. Adjustment factors'!$B$9:$M$51,G$1,FALSE)),
IF(ISNUMBER('01. APC &amp; OPROC ETO'!G637),'01. APC &amp; OPROC ETO'!G637*(1+VLOOKUP(LEFT($B637,2),'00. Adjustment factors'!$B$9:$M$51,G$1,FALSE)),"-")))</f>
        <v>-</v>
      </c>
      <c r="H637" s="688">
        <f>IF('01. APC &amp; OPROC Manual Adj'!H637&lt;&gt;"",'01. APC &amp; OPROC Manual Adj'!H637,'01. APC &amp; OPROC ETO'!H637)</f>
        <v>5</v>
      </c>
      <c r="I637" s="688">
        <f>IF('01. APC &amp; OPROC Manual Adj'!I637="-","-",
IF(ISNUMBER('01. APC &amp; OPROC Manual Adj'!I637),'01. APC &amp; OPROC Manual Adj'!I637*(1+VLOOKUP(LEFT($B637,2),'00. Adjustment factors'!$B$9:$M$51,I$1,FALSE)),
IF(ISNUMBER('01. APC &amp; OPROC ETO'!I637),'01. APC &amp; OPROC ETO'!I637*(1+VLOOKUP(LEFT($B637,2),'00. Adjustment factors'!$B$9:$M$51,I$1,FALSE)),"-")))</f>
        <v>1009.4941874133734</v>
      </c>
      <c r="J637" s="688">
        <f>IF('01. APC &amp; OPROC Manual Adj'!J637&lt;&gt;"",'01. APC &amp; OPROC Manual Adj'!J637,'01. APC &amp; OPROC ETO'!J637)</f>
        <v>5</v>
      </c>
      <c r="K637" s="688">
        <f>IF('01. APC &amp; OPROC Manual Adj'!K637="-","-",
IF(ISNUMBER('01. APC &amp; OPROC Manual Adj'!K637),'01. APC &amp; OPROC Manual Adj'!K637*(1+VLOOKUP(LEFT($B637,2),'00. Adjustment factors'!$B$9:$M$51,K$1,FALSE)),
IF(ISNUMBER('01. APC &amp; OPROC ETO'!K637),'01. APC &amp; OPROC ETO'!K637*(1+VLOOKUP(LEFT($B637,2),'00. Adjustment factors'!$B$9:$M$51,K$1,FALSE)),"-")))</f>
        <v>317.07774351163033</v>
      </c>
      <c r="L637" s="688" t="str">
        <f>'01. APC &amp; OPROC ETO'!L637</f>
        <v>No</v>
      </c>
      <c r="M637" s="689" t="str">
        <f>'01. APC &amp; OPROC ETO'!M637</f>
        <v>-</v>
      </c>
      <c r="N637" s="688" t="str">
        <f>IF('01. APC &amp; OPROC Manual Adj'!N637="-","-",
IF(ISNUMBER('01. APC &amp; OPROC Manual Adj'!N637),'01. APC &amp; OPROC Manual Adj'!N637*(1+VLOOKUP(LEFT($B637,2),'00. Adjustment factors'!$B$9:$M$51,N$1,FALSE)),
IF(ISNUMBER('01. APC &amp; OPROC ETO'!N637),'01. APC &amp; OPROC ETO'!N637*(1+VLOOKUP(LEFT($B637,2),'00. Adjustment factors'!$B$9:$M$51,N$1,FALSE)),"-")))</f>
        <v>-</v>
      </c>
      <c r="O637" s="688" t="str">
        <f>'01. APC &amp; OPROC ETO'!O637</f>
        <v/>
      </c>
      <c r="P637" s="690" t="str">
        <f>'01. APC &amp; OPROC ETO'!P637</f>
        <v/>
      </c>
      <c r="S637" s="359"/>
      <c r="T637" s="359"/>
    </row>
    <row r="638" spans="2:20" x14ac:dyDescent="0.2">
      <c r="B638" s="687" t="s">
        <v>1325</v>
      </c>
      <c r="C638" s="636" t="s">
        <v>2504</v>
      </c>
      <c r="D638" s="691" t="str">
        <f>IF('01. APC &amp; OPROC Manual Adj'!D638="-","-",
IF(ISNUMBER('01. APC &amp; OPROC Manual Adj'!D638),'01. APC &amp; OPROC Manual Adj'!D638*(1+VLOOKUP(LEFT($B638,2),'00. Adjustment factors'!$B$9:$M$51,D$1,FALSE)),
IF(ISNUMBER('01. APC &amp; OPROC ETO'!D638),'01. APC &amp; OPROC ETO'!D638*(1+VLOOKUP(LEFT($B638,2),'00. Adjustment factors'!$B$9:$M$51,D$1,FALSE)),"-")))</f>
        <v>-</v>
      </c>
      <c r="E638" s="688">
        <f>IF('01. APC &amp; OPROC Manual Adj'!E638="-","-",
IF(ISNUMBER('01. APC &amp; OPROC Manual Adj'!E638),'01. APC &amp; OPROC Manual Adj'!E638*(1+VLOOKUP(LEFT($B638,2),'00. Adjustment factors'!$B$9:$M$51,E$1,FALSE)),
IF(ISNUMBER('01. APC &amp; OPROC ETO'!E638),'01. APC &amp; OPROC ETO'!E638*(1+VLOOKUP(LEFT($B638,2),'00. Adjustment factors'!$B$9:$M$51,E$1,FALSE)),"-")))</f>
        <v>947.29303041113519</v>
      </c>
      <c r="F638" s="688" t="str">
        <f>IF('01. APC &amp; OPROC Manual Adj'!F638="-","-",
IF(ISNUMBER('01. APC &amp; OPROC Manual Adj'!F638),'01. APC &amp; OPROC Manual Adj'!F638*(1+VLOOKUP(LEFT($B638,2),'00. Adjustment factors'!$B$9:$M$51,F$1,FALSE)),
IF(ISNUMBER('01. APC &amp; OPROC ETO'!F638),'01. APC &amp; OPROC ETO'!F638*(1+VLOOKUP(LEFT($B638,2),'00. Adjustment factors'!$B$9:$M$51,F$1,FALSE)),"-")))</f>
        <v>-</v>
      </c>
      <c r="G638" s="688" t="str">
        <f>IF('01. APC &amp; OPROC Manual Adj'!G638="-","-",
IF(ISNUMBER('01. APC &amp; OPROC Manual Adj'!G638),'01. APC &amp; OPROC Manual Adj'!G638*(1+VLOOKUP(LEFT($B638,2),'00. Adjustment factors'!$B$9:$M$51,G$1,FALSE)),
IF(ISNUMBER('01. APC &amp; OPROC ETO'!G638),'01. APC &amp; OPROC ETO'!G638*(1+VLOOKUP(LEFT($B638,2),'00. Adjustment factors'!$B$9:$M$51,G$1,FALSE)),"-")))</f>
        <v>-</v>
      </c>
      <c r="H638" s="688">
        <f>IF('01. APC &amp; OPROC Manual Adj'!H638&lt;&gt;"",'01. APC &amp; OPROC Manual Adj'!H638,'01. APC &amp; OPROC ETO'!H638)</f>
        <v>5</v>
      </c>
      <c r="I638" s="688">
        <f>IF('01. APC &amp; OPROC Manual Adj'!I638="-","-",
IF(ISNUMBER('01. APC &amp; OPROC Manual Adj'!I638),'01. APC &amp; OPROC Manual Adj'!I638*(1+VLOOKUP(LEFT($B638,2),'00. Adjustment factors'!$B$9:$M$51,I$1,FALSE)),
IF(ISNUMBER('01. APC &amp; OPROC ETO'!I638),'01. APC &amp; OPROC ETO'!I638*(1+VLOOKUP(LEFT($B638,2),'00. Adjustment factors'!$B$9:$M$51,I$1,FALSE)),"-")))</f>
        <v>947.29303041113519</v>
      </c>
      <c r="J638" s="688">
        <f>IF('01. APC &amp; OPROC Manual Adj'!J638&lt;&gt;"",'01. APC &amp; OPROC Manual Adj'!J638,'01. APC &amp; OPROC ETO'!J638)</f>
        <v>5</v>
      </c>
      <c r="K638" s="688">
        <f>IF('01. APC &amp; OPROC Manual Adj'!K638="-","-",
IF(ISNUMBER('01. APC &amp; OPROC Manual Adj'!K638),'01. APC &amp; OPROC Manual Adj'!K638*(1+VLOOKUP(LEFT($B638,2),'00. Adjustment factors'!$B$9:$M$51,K$1,FALSE)),
IF(ISNUMBER('01. APC &amp; OPROC ETO'!K638),'01. APC &amp; OPROC ETO'!K638*(1+VLOOKUP(LEFT($B638,2),'00. Adjustment factors'!$B$9:$M$51,K$1,FALSE)),"-")))</f>
        <v>317.07774351163033</v>
      </c>
      <c r="L638" s="688" t="str">
        <f>'01. APC &amp; OPROC ETO'!L638</f>
        <v>No</v>
      </c>
      <c r="M638" s="689" t="str">
        <f>'01. APC &amp; OPROC ETO'!M638</f>
        <v>-</v>
      </c>
      <c r="N638" s="688" t="str">
        <f>IF('01. APC &amp; OPROC Manual Adj'!N638="-","-",
IF(ISNUMBER('01. APC &amp; OPROC Manual Adj'!N638),'01. APC &amp; OPROC Manual Adj'!N638*(1+VLOOKUP(LEFT($B638,2),'00. Adjustment factors'!$B$9:$M$51,N$1,FALSE)),
IF(ISNUMBER('01. APC &amp; OPROC ETO'!N638),'01. APC &amp; OPROC ETO'!N638*(1+VLOOKUP(LEFT($B638,2),'00. Adjustment factors'!$B$9:$M$51,N$1,FALSE)),"-")))</f>
        <v>-</v>
      </c>
      <c r="O638" s="688" t="str">
        <f>'01. APC &amp; OPROC ETO'!O638</f>
        <v/>
      </c>
      <c r="P638" s="690" t="str">
        <f>'01. APC &amp; OPROC ETO'!P638</f>
        <v/>
      </c>
      <c r="S638" s="359"/>
      <c r="T638" s="359"/>
    </row>
    <row r="639" spans="2:20" x14ac:dyDescent="0.2">
      <c r="B639" s="687" t="s">
        <v>568</v>
      </c>
      <c r="C639" s="636" t="s">
        <v>567</v>
      </c>
      <c r="D639" s="691">
        <f>IF('01. APC &amp; OPROC Manual Adj'!D639="-","-",
IF(ISNUMBER('01. APC &amp; OPROC Manual Adj'!D639),'01. APC &amp; OPROC Manual Adj'!D639*(1+VLOOKUP(LEFT($B639,2),'00. Adjustment factors'!$B$9:$M$51,D$1,FALSE)),
IF(ISNUMBER('01. APC &amp; OPROC ETO'!D639),'01. APC &amp; OPROC ETO'!D639*(1+VLOOKUP(LEFT($B639,2),'00. Adjustment factors'!$B$9:$M$51,D$1,FALSE)),"-")))</f>
        <v>355.87219334067407</v>
      </c>
      <c r="E639" s="688">
        <f>IF('01. APC &amp; OPROC Manual Adj'!E639="-","-",
IF(ISNUMBER('01. APC &amp; OPROC Manual Adj'!E639),'01. APC &amp; OPROC Manual Adj'!E639*(1+VLOOKUP(LEFT($B639,2),'00. Adjustment factors'!$B$9:$M$51,E$1,FALSE)),
IF(ISNUMBER('01. APC &amp; OPROC ETO'!E639),'01. APC &amp; OPROC ETO'!E639*(1+VLOOKUP(LEFT($B639,2),'00. Adjustment factors'!$B$9:$M$51,E$1,FALSE)),"-")))</f>
        <v>355.87219334067407</v>
      </c>
      <c r="F639" s="688" t="str">
        <f>IF('01. APC &amp; OPROC Manual Adj'!F639="-","-",
IF(ISNUMBER('01. APC &amp; OPROC Manual Adj'!F639),'01. APC &amp; OPROC Manual Adj'!F639*(1+VLOOKUP(LEFT($B639,2),'00. Adjustment factors'!$B$9:$M$51,F$1,FALSE)),
IF(ISNUMBER('01. APC &amp; OPROC ETO'!F639),'01. APC &amp; OPROC ETO'!F639*(1+VLOOKUP(LEFT($B639,2),'00. Adjustment factors'!$B$9:$M$51,F$1,FALSE)),"-")))</f>
        <v>-</v>
      </c>
      <c r="G639" s="688" t="str">
        <f>IF('01. APC &amp; OPROC Manual Adj'!G639="-","-",
IF(ISNUMBER('01. APC &amp; OPROC Manual Adj'!G639),'01. APC &amp; OPROC Manual Adj'!G639*(1+VLOOKUP(LEFT($B639,2),'00. Adjustment factors'!$B$9:$M$51,G$1,FALSE)),
IF(ISNUMBER('01. APC &amp; OPROC ETO'!G639),'01. APC &amp; OPROC ETO'!G639*(1+VLOOKUP(LEFT($B639,2),'00. Adjustment factors'!$B$9:$M$51,G$1,FALSE)),"-")))</f>
        <v>-</v>
      </c>
      <c r="H639" s="688">
        <f>IF('01. APC &amp; OPROC Manual Adj'!H639&lt;&gt;"",'01. APC &amp; OPROC Manual Adj'!H639,'01. APC &amp; OPROC ETO'!H639)</f>
        <v>5</v>
      </c>
      <c r="I639" s="688">
        <f>IF('01. APC &amp; OPROC Manual Adj'!I639="-","-",
IF(ISNUMBER('01. APC &amp; OPROC Manual Adj'!I639),'01. APC &amp; OPROC Manual Adj'!I639*(1+VLOOKUP(LEFT($B639,2),'00. Adjustment factors'!$B$9:$M$51,I$1,FALSE)),
IF(ISNUMBER('01. APC &amp; OPROC ETO'!I639),'01. APC &amp; OPROC ETO'!I639*(1+VLOOKUP(LEFT($B639,2),'00. Adjustment factors'!$B$9:$M$51,I$1,FALSE)),"-")))</f>
        <v>355.87219334067407</v>
      </c>
      <c r="J639" s="688">
        <f>IF('01. APC &amp; OPROC Manual Adj'!J639&lt;&gt;"",'01. APC &amp; OPROC Manual Adj'!J639,'01. APC &amp; OPROC ETO'!J639)</f>
        <v>5</v>
      </c>
      <c r="K639" s="688">
        <f>IF('01. APC &amp; OPROC Manual Adj'!K639="-","-",
IF(ISNUMBER('01. APC &amp; OPROC Manual Adj'!K639),'01. APC &amp; OPROC Manual Adj'!K639*(1+VLOOKUP(LEFT($B639,2),'00. Adjustment factors'!$B$9:$M$51,K$1,FALSE)),
IF(ISNUMBER('01. APC &amp; OPROC ETO'!K639),'01. APC &amp; OPROC ETO'!K639*(1+VLOOKUP(LEFT($B639,2),'00. Adjustment factors'!$B$9:$M$51,K$1,FALSE)),"-")))</f>
        <v>209.74247451344917</v>
      </c>
      <c r="L639" s="688" t="str">
        <f>'01. APC &amp; OPROC ETO'!L639</f>
        <v>No</v>
      </c>
      <c r="M639" s="689" t="str">
        <f>'01. APC &amp; OPROC ETO'!M639</f>
        <v>-</v>
      </c>
      <c r="N639" s="688" t="str">
        <f>IF('01. APC &amp; OPROC Manual Adj'!N639="-","-",
IF(ISNUMBER('01. APC &amp; OPROC Manual Adj'!N639),'01. APC &amp; OPROC Manual Adj'!N639*(1+VLOOKUP(LEFT($B639,2),'00. Adjustment factors'!$B$9:$M$51,N$1,FALSE)),
IF(ISNUMBER('01. APC &amp; OPROC ETO'!N639),'01. APC &amp; OPROC ETO'!N639*(1+VLOOKUP(LEFT($B639,2),'00. Adjustment factors'!$B$9:$M$51,N$1,FALSE)),"-")))</f>
        <v>-</v>
      </c>
      <c r="O639" s="688" t="str">
        <f>'01. APC &amp; OPROC ETO'!O639</f>
        <v/>
      </c>
      <c r="P639" s="690" t="str">
        <f>'01. APC &amp; OPROC ETO'!P639</f>
        <v/>
      </c>
      <c r="S639" s="359"/>
      <c r="T639" s="359"/>
    </row>
    <row r="640" spans="2:20" x14ac:dyDescent="0.2">
      <c r="B640" s="687" t="s">
        <v>1326</v>
      </c>
      <c r="C640" s="636" t="s">
        <v>2505</v>
      </c>
      <c r="D640" s="691" t="str">
        <f>IF('01. APC &amp; OPROC Manual Adj'!D640="-","-",
IF(ISNUMBER('01. APC &amp; OPROC Manual Adj'!D640),'01. APC &amp; OPROC Manual Adj'!D640*(1+VLOOKUP(LEFT($B640,2),'00. Adjustment factors'!$B$9:$M$51,D$1,FALSE)),
IF(ISNUMBER('01. APC &amp; OPROC ETO'!D640),'01. APC &amp; OPROC ETO'!D640*(1+VLOOKUP(LEFT($B640,2),'00. Adjustment factors'!$B$9:$M$51,D$1,FALSE)),"-")))</f>
        <v>-</v>
      </c>
      <c r="E640" s="688" t="str">
        <f>IF('01. APC &amp; OPROC Manual Adj'!E640="-","-",
IF(ISNUMBER('01. APC &amp; OPROC Manual Adj'!E640),'01. APC &amp; OPROC Manual Adj'!E640*(1+VLOOKUP(LEFT($B640,2),'00. Adjustment factors'!$B$9:$M$51,E$1,FALSE)),
IF(ISNUMBER('01. APC &amp; OPROC ETO'!E640),'01. APC &amp; OPROC ETO'!E640*(1+VLOOKUP(LEFT($B640,2),'00. Adjustment factors'!$B$9:$M$51,E$1,FALSE)),"-")))</f>
        <v>-</v>
      </c>
      <c r="F640" s="688">
        <f>IF('01. APC &amp; OPROC Manual Adj'!F640="-","-",
IF(ISNUMBER('01. APC &amp; OPROC Manual Adj'!F640),'01. APC &amp; OPROC Manual Adj'!F640*(1+VLOOKUP(LEFT($B640,2),'00. Adjustment factors'!$B$9:$M$51,F$1,FALSE)),
IF(ISNUMBER('01. APC &amp; OPROC ETO'!F640),'01. APC &amp; OPROC ETO'!F640*(1+VLOOKUP(LEFT($B640,2),'00. Adjustment factors'!$B$9:$M$51,F$1,FALSE)),"-")))</f>
        <v>3072.3292794712061</v>
      </c>
      <c r="G640" s="688">
        <f>IF('01. APC &amp; OPROC Manual Adj'!G640="-","-",
IF(ISNUMBER('01. APC &amp; OPROC Manual Adj'!G640),'01. APC &amp; OPROC Manual Adj'!G640*(1+VLOOKUP(LEFT($B640,2),'00. Adjustment factors'!$B$9:$M$51,G$1,FALSE)),
IF(ISNUMBER('01. APC &amp; OPROC ETO'!G640),'01. APC &amp; OPROC ETO'!G640*(1+VLOOKUP(LEFT($B640,2),'00. Adjustment factors'!$B$9:$M$51,G$1,FALSE)),"-")))</f>
        <v>4901.6551099960461</v>
      </c>
      <c r="H640" s="688">
        <f>IF('01. APC &amp; OPROC Manual Adj'!H640&lt;&gt;"",'01. APC &amp; OPROC Manual Adj'!H640,'01. APC &amp; OPROC ETO'!H640)</f>
        <v>6</v>
      </c>
      <c r="I640" s="688">
        <f>IF('01. APC &amp; OPROC Manual Adj'!I640="-","-",
IF(ISNUMBER('01. APC &amp; OPROC Manual Adj'!I640),'01. APC &amp; OPROC Manual Adj'!I640*(1+VLOOKUP(LEFT($B640,2),'00. Adjustment factors'!$B$9:$M$51,I$1,FALSE)),
IF(ISNUMBER('01. APC &amp; OPROC ETO'!I640),'01. APC &amp; OPROC ETO'!I640*(1+VLOOKUP(LEFT($B640,2),'00. Adjustment factors'!$B$9:$M$51,I$1,FALSE)),"-")))</f>
        <v>4901.6551099960461</v>
      </c>
      <c r="J640" s="688">
        <f>IF('01. APC &amp; OPROC Manual Adj'!J640&lt;&gt;"",'01. APC &amp; OPROC Manual Adj'!J640,'01. APC &amp; OPROC ETO'!J640)</f>
        <v>6</v>
      </c>
      <c r="K640" s="688">
        <f>IF('01. APC &amp; OPROC Manual Adj'!K640="-","-",
IF(ISNUMBER('01. APC &amp; OPROC Manual Adj'!K640),'01. APC &amp; OPROC Manual Adj'!K640*(1+VLOOKUP(LEFT($B640,2),'00. Adjustment factors'!$B$9:$M$51,K$1,FALSE)),
IF(ISNUMBER('01. APC &amp; OPROC ETO'!K640),'01. APC &amp; OPROC ETO'!K640*(1+VLOOKUP(LEFT($B640,2),'00. Adjustment factors'!$B$9:$M$51,K$1,FALSE)),"-")))</f>
        <v>209.74247451344917</v>
      </c>
      <c r="L640" s="688" t="str">
        <f>'01. APC &amp; OPROC ETO'!L640</f>
        <v>No</v>
      </c>
      <c r="M640" s="689" t="str">
        <f>'01. APC &amp; OPROC ETO'!M640</f>
        <v>-</v>
      </c>
      <c r="N640" s="688" t="str">
        <f>IF('01. APC &amp; OPROC Manual Adj'!N640="-","-",
IF(ISNUMBER('01. APC &amp; OPROC Manual Adj'!N640),'01. APC &amp; OPROC Manual Adj'!N640*(1+VLOOKUP(LEFT($B640,2),'00. Adjustment factors'!$B$9:$M$51,N$1,FALSE)),
IF(ISNUMBER('01. APC &amp; OPROC ETO'!N640),'01. APC &amp; OPROC ETO'!N640*(1+VLOOKUP(LEFT($B640,2),'00. Adjustment factors'!$B$9:$M$51,N$1,FALSE)),"-")))</f>
        <v>-</v>
      </c>
      <c r="O640" s="688" t="str">
        <f>'01. APC &amp; OPROC ETO'!O640</f>
        <v/>
      </c>
      <c r="P640" s="690" t="str">
        <f>'01. APC &amp; OPROC ETO'!P640</f>
        <v/>
      </c>
      <c r="S640" s="359"/>
      <c r="T640" s="359"/>
    </row>
    <row r="641" spans="2:20" x14ac:dyDescent="0.2">
      <c r="B641" s="687" t="s">
        <v>1327</v>
      </c>
      <c r="C641" s="636" t="s">
        <v>2506</v>
      </c>
      <c r="D641" s="691" t="str">
        <f>IF('01. APC &amp; OPROC Manual Adj'!D641="-","-",
IF(ISNUMBER('01. APC &amp; OPROC Manual Adj'!D641),'01. APC &amp; OPROC Manual Adj'!D641*(1+VLOOKUP(LEFT($B641,2),'00. Adjustment factors'!$B$9:$M$51,D$1,FALSE)),
IF(ISNUMBER('01. APC &amp; OPROC ETO'!D641),'01. APC &amp; OPROC ETO'!D641*(1+VLOOKUP(LEFT($B641,2),'00. Adjustment factors'!$B$9:$M$51,D$1,FALSE)),"-")))</f>
        <v>-</v>
      </c>
      <c r="E641" s="688">
        <f>IF('01. APC &amp; OPROC Manual Adj'!E641="-","-",
IF(ISNUMBER('01. APC &amp; OPROC Manual Adj'!E641),'01. APC &amp; OPROC Manual Adj'!E641*(1+VLOOKUP(LEFT($B641,2),'00. Adjustment factors'!$B$9:$M$51,E$1,FALSE)),
IF(ISNUMBER('01. APC &amp; OPROC ETO'!E641),'01. APC &amp; OPROC ETO'!E641*(1+VLOOKUP(LEFT($B641,2),'00. Adjustment factors'!$B$9:$M$51,E$1,FALSE)),"-")))</f>
        <v>2910.1983948260281</v>
      </c>
      <c r="F641" s="688" t="str">
        <f>IF('01. APC &amp; OPROC Manual Adj'!F641="-","-",
IF(ISNUMBER('01. APC &amp; OPROC Manual Adj'!F641),'01. APC &amp; OPROC Manual Adj'!F641*(1+VLOOKUP(LEFT($B641,2),'00. Adjustment factors'!$B$9:$M$51,F$1,FALSE)),
IF(ISNUMBER('01. APC &amp; OPROC ETO'!F641),'01. APC &amp; OPROC ETO'!F641*(1+VLOOKUP(LEFT($B641,2),'00. Adjustment factors'!$B$9:$M$51,F$1,FALSE)),"-")))</f>
        <v>-</v>
      </c>
      <c r="G641" s="688" t="str">
        <f>IF('01. APC &amp; OPROC Manual Adj'!G641="-","-",
IF(ISNUMBER('01. APC &amp; OPROC Manual Adj'!G641),'01. APC &amp; OPROC Manual Adj'!G641*(1+VLOOKUP(LEFT($B641,2),'00. Adjustment factors'!$B$9:$M$51,G$1,FALSE)),
IF(ISNUMBER('01. APC &amp; OPROC ETO'!G641),'01. APC &amp; OPROC ETO'!G641*(1+VLOOKUP(LEFT($B641,2),'00. Adjustment factors'!$B$9:$M$51,G$1,FALSE)),"-")))</f>
        <v>-</v>
      </c>
      <c r="H641" s="688">
        <f>IF('01. APC &amp; OPROC Manual Adj'!H641&lt;&gt;"",'01. APC &amp; OPROC Manual Adj'!H641,'01. APC &amp; OPROC ETO'!H641)</f>
        <v>5</v>
      </c>
      <c r="I641" s="688">
        <f>IF('01. APC &amp; OPROC Manual Adj'!I641="-","-",
IF(ISNUMBER('01. APC &amp; OPROC Manual Adj'!I641),'01. APC &amp; OPROC Manual Adj'!I641*(1+VLOOKUP(LEFT($B641,2),'00. Adjustment factors'!$B$9:$M$51,I$1,FALSE)),
IF(ISNUMBER('01. APC &amp; OPROC ETO'!I641),'01. APC &amp; OPROC ETO'!I641*(1+VLOOKUP(LEFT($B641,2),'00. Adjustment factors'!$B$9:$M$51,I$1,FALSE)),"-")))</f>
        <v>2910.1983948260281</v>
      </c>
      <c r="J641" s="688">
        <f>IF('01. APC &amp; OPROC Manual Adj'!J641&lt;&gt;"",'01. APC &amp; OPROC Manual Adj'!J641,'01. APC &amp; OPROC ETO'!J641)</f>
        <v>5</v>
      </c>
      <c r="K641" s="688">
        <f>IF('01. APC &amp; OPROC Manual Adj'!K641="-","-",
IF(ISNUMBER('01. APC &amp; OPROC Manual Adj'!K641),'01. APC &amp; OPROC Manual Adj'!K641*(1+VLOOKUP(LEFT($B641,2),'00. Adjustment factors'!$B$9:$M$51,K$1,FALSE)),
IF(ISNUMBER('01. APC &amp; OPROC ETO'!K641),'01. APC &amp; OPROC ETO'!K641*(1+VLOOKUP(LEFT($B641,2),'00. Adjustment factors'!$B$9:$M$51,K$1,FALSE)),"-")))</f>
        <v>209.74247451344917</v>
      </c>
      <c r="L641" s="688" t="str">
        <f>'01. APC &amp; OPROC ETO'!L641</f>
        <v>No</v>
      </c>
      <c r="M641" s="689" t="str">
        <f>'01. APC &amp; OPROC ETO'!M641</f>
        <v>-</v>
      </c>
      <c r="N641" s="688" t="str">
        <f>IF('01. APC &amp; OPROC Manual Adj'!N641="-","-",
IF(ISNUMBER('01. APC &amp; OPROC Manual Adj'!N641),'01. APC &amp; OPROC Manual Adj'!N641*(1+VLOOKUP(LEFT($B641,2),'00. Adjustment factors'!$B$9:$M$51,N$1,FALSE)),
IF(ISNUMBER('01. APC &amp; OPROC ETO'!N641),'01. APC &amp; OPROC ETO'!N641*(1+VLOOKUP(LEFT($B641,2),'00. Adjustment factors'!$B$9:$M$51,N$1,FALSE)),"-")))</f>
        <v>-</v>
      </c>
      <c r="O641" s="688" t="str">
        <f>'01. APC &amp; OPROC ETO'!O641</f>
        <v/>
      </c>
      <c r="P641" s="690" t="str">
        <f>'01. APC &amp; OPROC ETO'!P641</f>
        <v/>
      </c>
      <c r="S641" s="359"/>
      <c r="T641" s="359"/>
    </row>
    <row r="642" spans="2:20" x14ac:dyDescent="0.2">
      <c r="B642" s="687" t="s">
        <v>1328</v>
      </c>
      <c r="C642" s="636" t="s">
        <v>2507</v>
      </c>
      <c r="D642" s="691" t="str">
        <f>IF('01. APC &amp; OPROC Manual Adj'!D642="-","-",
IF(ISNUMBER('01. APC &amp; OPROC Manual Adj'!D642),'01. APC &amp; OPROC Manual Adj'!D642*(1+VLOOKUP(LEFT($B642,2),'00. Adjustment factors'!$B$9:$M$51,D$1,FALSE)),
IF(ISNUMBER('01. APC &amp; OPROC ETO'!D642),'01. APC &amp; OPROC ETO'!D642*(1+VLOOKUP(LEFT($B642,2),'00. Adjustment factors'!$B$9:$M$51,D$1,FALSE)),"-")))</f>
        <v>-</v>
      </c>
      <c r="E642" s="688">
        <f>IF('01. APC &amp; OPROC Manual Adj'!E642="-","-",
IF(ISNUMBER('01. APC &amp; OPROC Manual Adj'!E642),'01. APC &amp; OPROC Manual Adj'!E642*(1+VLOOKUP(LEFT($B642,2),'00. Adjustment factors'!$B$9:$M$51,E$1,FALSE)),
IF(ISNUMBER('01. APC &amp; OPROC ETO'!E642),'01. APC &amp; OPROC ETO'!E642*(1+VLOOKUP(LEFT($B642,2),'00. Adjustment factors'!$B$9:$M$51,E$1,FALSE)),"-")))</f>
        <v>2521.6960863366389</v>
      </c>
      <c r="F642" s="688" t="str">
        <f>IF('01. APC &amp; OPROC Manual Adj'!F642="-","-",
IF(ISNUMBER('01. APC &amp; OPROC Manual Adj'!F642),'01. APC &amp; OPROC Manual Adj'!F642*(1+VLOOKUP(LEFT($B642,2),'00. Adjustment factors'!$B$9:$M$51,F$1,FALSE)),
IF(ISNUMBER('01. APC &amp; OPROC ETO'!F642),'01. APC &amp; OPROC ETO'!F642*(1+VLOOKUP(LEFT($B642,2),'00. Adjustment factors'!$B$9:$M$51,F$1,FALSE)),"-")))</f>
        <v>-</v>
      </c>
      <c r="G642" s="688" t="str">
        <f>IF('01. APC &amp; OPROC Manual Adj'!G642="-","-",
IF(ISNUMBER('01. APC &amp; OPROC Manual Adj'!G642),'01. APC &amp; OPROC Manual Adj'!G642*(1+VLOOKUP(LEFT($B642,2),'00. Adjustment factors'!$B$9:$M$51,G$1,FALSE)),
IF(ISNUMBER('01. APC &amp; OPROC ETO'!G642),'01. APC &amp; OPROC ETO'!G642*(1+VLOOKUP(LEFT($B642,2),'00. Adjustment factors'!$B$9:$M$51,G$1,FALSE)),"-")))</f>
        <v>-</v>
      </c>
      <c r="H642" s="688">
        <f>IF('01. APC &amp; OPROC Manual Adj'!H642&lt;&gt;"",'01. APC &amp; OPROC Manual Adj'!H642,'01. APC &amp; OPROC ETO'!H642)</f>
        <v>5</v>
      </c>
      <c r="I642" s="688">
        <f>IF('01. APC &amp; OPROC Manual Adj'!I642="-","-",
IF(ISNUMBER('01. APC &amp; OPROC Manual Adj'!I642),'01. APC &amp; OPROC Manual Adj'!I642*(1+VLOOKUP(LEFT($B642,2),'00. Adjustment factors'!$B$9:$M$51,I$1,FALSE)),
IF(ISNUMBER('01. APC &amp; OPROC ETO'!I642),'01. APC &amp; OPROC ETO'!I642*(1+VLOOKUP(LEFT($B642,2),'00. Adjustment factors'!$B$9:$M$51,I$1,FALSE)),"-")))</f>
        <v>2521.6960863366389</v>
      </c>
      <c r="J642" s="688">
        <f>IF('01. APC &amp; OPROC Manual Adj'!J642&lt;&gt;"",'01. APC &amp; OPROC Manual Adj'!J642,'01. APC &amp; OPROC ETO'!J642)</f>
        <v>5</v>
      </c>
      <c r="K642" s="688">
        <f>IF('01. APC &amp; OPROC Manual Adj'!K642="-","-",
IF(ISNUMBER('01. APC &amp; OPROC Manual Adj'!K642),'01. APC &amp; OPROC Manual Adj'!K642*(1+VLOOKUP(LEFT($B642,2),'00. Adjustment factors'!$B$9:$M$51,K$1,FALSE)),
IF(ISNUMBER('01. APC &amp; OPROC ETO'!K642),'01. APC &amp; OPROC ETO'!K642*(1+VLOOKUP(LEFT($B642,2),'00. Adjustment factors'!$B$9:$M$51,K$1,FALSE)),"-")))</f>
        <v>317.07774351163033</v>
      </c>
      <c r="L642" s="688" t="str">
        <f>'01. APC &amp; OPROC ETO'!L642</f>
        <v>No</v>
      </c>
      <c r="M642" s="689" t="str">
        <f>'01. APC &amp; OPROC ETO'!M642</f>
        <v>-</v>
      </c>
      <c r="N642" s="688" t="str">
        <f>IF('01. APC &amp; OPROC Manual Adj'!N642="-","-",
IF(ISNUMBER('01. APC &amp; OPROC Manual Adj'!N642),'01. APC &amp; OPROC Manual Adj'!N642*(1+VLOOKUP(LEFT($B642,2),'00. Adjustment factors'!$B$9:$M$51,N$1,FALSE)),
IF(ISNUMBER('01. APC &amp; OPROC ETO'!N642),'01. APC &amp; OPROC ETO'!N642*(1+VLOOKUP(LEFT($B642,2),'00. Adjustment factors'!$B$9:$M$51,N$1,FALSE)),"-")))</f>
        <v>-</v>
      </c>
      <c r="O642" s="688" t="str">
        <f>'01. APC &amp; OPROC ETO'!O642</f>
        <v/>
      </c>
      <c r="P642" s="690" t="str">
        <f>'01. APC &amp; OPROC ETO'!P642</f>
        <v/>
      </c>
      <c r="S642" s="359"/>
      <c r="T642" s="359"/>
    </row>
    <row r="643" spans="2:20" x14ac:dyDescent="0.2">
      <c r="B643" s="687" t="s">
        <v>1329</v>
      </c>
      <c r="C643" s="636" t="s">
        <v>2508</v>
      </c>
      <c r="D643" s="691" t="str">
        <f>IF('01. APC &amp; OPROC Manual Adj'!D643="-","-",
IF(ISNUMBER('01. APC &amp; OPROC Manual Adj'!D643),'01. APC &amp; OPROC Manual Adj'!D643*(1+VLOOKUP(LEFT($B643,2),'00. Adjustment factors'!$B$9:$M$51,D$1,FALSE)),
IF(ISNUMBER('01. APC &amp; OPROC ETO'!D643),'01. APC &amp; OPROC ETO'!D643*(1+VLOOKUP(LEFT($B643,2),'00. Adjustment factors'!$B$9:$M$51,D$1,FALSE)),"-")))</f>
        <v>-</v>
      </c>
      <c r="E643" s="688">
        <f>IF('01. APC &amp; OPROC Manual Adj'!E643="-","-",
IF(ISNUMBER('01. APC &amp; OPROC Manual Adj'!E643),'01. APC &amp; OPROC Manual Adj'!E643*(1+VLOOKUP(LEFT($B643,2),'00. Adjustment factors'!$B$9:$M$51,E$1,FALSE)),
IF(ISNUMBER('01. APC &amp; OPROC ETO'!E643),'01. APC &amp; OPROC ETO'!E643*(1+VLOOKUP(LEFT($B643,2),'00. Adjustment factors'!$B$9:$M$51,E$1,FALSE)),"-")))</f>
        <v>2480.9084424007447</v>
      </c>
      <c r="F643" s="688" t="str">
        <f>IF('01. APC &amp; OPROC Manual Adj'!F643="-","-",
IF(ISNUMBER('01. APC &amp; OPROC Manual Adj'!F643),'01. APC &amp; OPROC Manual Adj'!F643*(1+VLOOKUP(LEFT($B643,2),'00. Adjustment factors'!$B$9:$M$51,F$1,FALSE)),
IF(ISNUMBER('01. APC &amp; OPROC ETO'!F643),'01. APC &amp; OPROC ETO'!F643*(1+VLOOKUP(LEFT($B643,2),'00. Adjustment factors'!$B$9:$M$51,F$1,FALSE)),"-")))</f>
        <v>-</v>
      </c>
      <c r="G643" s="688" t="str">
        <f>IF('01. APC &amp; OPROC Manual Adj'!G643="-","-",
IF(ISNUMBER('01. APC &amp; OPROC Manual Adj'!G643),'01. APC &amp; OPROC Manual Adj'!G643*(1+VLOOKUP(LEFT($B643,2),'00. Adjustment factors'!$B$9:$M$51,G$1,FALSE)),
IF(ISNUMBER('01. APC &amp; OPROC ETO'!G643),'01. APC &amp; OPROC ETO'!G643*(1+VLOOKUP(LEFT($B643,2),'00. Adjustment factors'!$B$9:$M$51,G$1,FALSE)),"-")))</f>
        <v>-</v>
      </c>
      <c r="H643" s="688">
        <f>IF('01. APC &amp; OPROC Manual Adj'!H643&lt;&gt;"",'01. APC &amp; OPROC Manual Adj'!H643,'01. APC &amp; OPROC ETO'!H643)</f>
        <v>20</v>
      </c>
      <c r="I643" s="688">
        <f>IF('01. APC &amp; OPROC Manual Adj'!I643="-","-",
IF(ISNUMBER('01. APC &amp; OPROC Manual Adj'!I643),'01. APC &amp; OPROC Manual Adj'!I643*(1+VLOOKUP(LEFT($B643,2),'00. Adjustment factors'!$B$9:$M$51,I$1,FALSE)),
IF(ISNUMBER('01. APC &amp; OPROC ETO'!I643),'01. APC &amp; OPROC ETO'!I643*(1+VLOOKUP(LEFT($B643,2),'00. Adjustment factors'!$B$9:$M$51,I$1,FALSE)),"-")))</f>
        <v>2480.9084424007447</v>
      </c>
      <c r="J643" s="688">
        <f>IF('01. APC &amp; OPROC Manual Adj'!J643&lt;&gt;"",'01. APC &amp; OPROC Manual Adj'!J643,'01. APC &amp; OPROC ETO'!J643)</f>
        <v>20</v>
      </c>
      <c r="K643" s="688">
        <f>IF('01. APC &amp; OPROC Manual Adj'!K643="-","-",
IF(ISNUMBER('01. APC &amp; OPROC Manual Adj'!K643),'01. APC &amp; OPROC Manual Adj'!K643*(1+VLOOKUP(LEFT($B643,2),'00. Adjustment factors'!$B$9:$M$51,K$1,FALSE)),
IF(ISNUMBER('01. APC &amp; OPROC ETO'!K643),'01. APC &amp; OPROC ETO'!K643*(1+VLOOKUP(LEFT($B643,2),'00. Adjustment factors'!$B$9:$M$51,K$1,FALSE)),"-")))</f>
        <v>209.74247451344917</v>
      </c>
      <c r="L643" s="688" t="str">
        <f>'01. APC &amp; OPROC ETO'!L643</f>
        <v>No</v>
      </c>
      <c r="M643" s="689" t="str">
        <f>'01. APC &amp; OPROC ETO'!M643</f>
        <v>-</v>
      </c>
      <c r="N643" s="688" t="str">
        <f>IF('01. APC &amp; OPROC Manual Adj'!N643="-","-",
IF(ISNUMBER('01. APC &amp; OPROC Manual Adj'!N643),'01. APC &amp; OPROC Manual Adj'!N643*(1+VLOOKUP(LEFT($B643,2),'00. Adjustment factors'!$B$9:$M$51,N$1,FALSE)),
IF(ISNUMBER('01. APC &amp; OPROC ETO'!N643),'01. APC &amp; OPROC ETO'!N643*(1+VLOOKUP(LEFT($B643,2),'00. Adjustment factors'!$B$9:$M$51,N$1,FALSE)),"-")))</f>
        <v>-</v>
      </c>
      <c r="O643" s="688" t="str">
        <f>'01. APC &amp; OPROC ETO'!O643</f>
        <v/>
      </c>
      <c r="P643" s="690" t="str">
        <f>'01. APC &amp; OPROC ETO'!P643</f>
        <v/>
      </c>
      <c r="S643" s="359"/>
      <c r="T643" s="359"/>
    </row>
    <row r="644" spans="2:20" x14ac:dyDescent="0.2">
      <c r="B644" s="687" t="s">
        <v>1330</v>
      </c>
      <c r="C644" s="636" t="s">
        <v>2509</v>
      </c>
      <c r="D644" s="691" t="str">
        <f>IF('01. APC &amp; OPROC Manual Adj'!D644="-","-",
IF(ISNUMBER('01. APC &amp; OPROC Manual Adj'!D644),'01. APC &amp; OPROC Manual Adj'!D644*(1+VLOOKUP(LEFT($B644,2),'00. Adjustment factors'!$B$9:$M$51,D$1,FALSE)),
IF(ISNUMBER('01. APC &amp; OPROC ETO'!D644),'01. APC &amp; OPROC ETO'!D644*(1+VLOOKUP(LEFT($B644,2),'00. Adjustment factors'!$B$9:$M$51,D$1,FALSE)),"-")))</f>
        <v>-</v>
      </c>
      <c r="E644" s="688">
        <f>IF('01. APC &amp; OPROC Manual Adj'!E644="-","-",
IF(ISNUMBER('01. APC &amp; OPROC Manual Adj'!E644),'01. APC &amp; OPROC Manual Adj'!E644*(1+VLOOKUP(LEFT($B644,2),'00. Adjustment factors'!$B$9:$M$51,E$1,FALSE)),
IF(ISNUMBER('01. APC &amp; OPROC ETO'!E644),'01. APC &amp; OPROC ETO'!E644*(1+VLOOKUP(LEFT($B644,2),'00. Adjustment factors'!$B$9:$M$51,E$1,FALSE)),"-")))</f>
        <v>1665.1555636828673</v>
      </c>
      <c r="F644" s="688" t="str">
        <f>IF('01. APC &amp; OPROC Manual Adj'!F644="-","-",
IF(ISNUMBER('01. APC &amp; OPROC Manual Adj'!F644),'01. APC &amp; OPROC Manual Adj'!F644*(1+VLOOKUP(LEFT($B644,2),'00. Adjustment factors'!$B$9:$M$51,F$1,FALSE)),
IF(ISNUMBER('01. APC &amp; OPROC ETO'!F644),'01. APC &amp; OPROC ETO'!F644*(1+VLOOKUP(LEFT($B644,2),'00. Adjustment factors'!$B$9:$M$51,F$1,FALSE)),"-")))</f>
        <v>-</v>
      </c>
      <c r="G644" s="688" t="str">
        <f>IF('01. APC &amp; OPROC Manual Adj'!G644="-","-",
IF(ISNUMBER('01. APC &amp; OPROC Manual Adj'!G644),'01. APC &amp; OPROC Manual Adj'!G644*(1+VLOOKUP(LEFT($B644,2),'00. Adjustment factors'!$B$9:$M$51,G$1,FALSE)),
IF(ISNUMBER('01. APC &amp; OPROC ETO'!G644),'01. APC &amp; OPROC ETO'!G644*(1+VLOOKUP(LEFT($B644,2),'00. Adjustment factors'!$B$9:$M$51,G$1,FALSE)),"-")))</f>
        <v>-</v>
      </c>
      <c r="H644" s="688">
        <f>IF('01. APC &amp; OPROC Manual Adj'!H644&lt;&gt;"",'01. APC &amp; OPROC Manual Adj'!H644,'01. APC &amp; OPROC ETO'!H644)</f>
        <v>5</v>
      </c>
      <c r="I644" s="688">
        <f>IF('01. APC &amp; OPROC Manual Adj'!I644="-","-",
IF(ISNUMBER('01. APC &amp; OPROC Manual Adj'!I644),'01. APC &amp; OPROC Manual Adj'!I644*(1+VLOOKUP(LEFT($B644,2),'00. Adjustment factors'!$B$9:$M$51,I$1,FALSE)),
IF(ISNUMBER('01. APC &amp; OPROC ETO'!I644),'01. APC &amp; OPROC ETO'!I644*(1+VLOOKUP(LEFT($B644,2),'00. Adjustment factors'!$B$9:$M$51,I$1,FALSE)),"-")))</f>
        <v>1665.1555636828673</v>
      </c>
      <c r="J644" s="688">
        <f>IF('01. APC &amp; OPROC Manual Adj'!J644&lt;&gt;"",'01. APC &amp; OPROC Manual Adj'!J644,'01. APC &amp; OPROC ETO'!J644)</f>
        <v>5</v>
      </c>
      <c r="K644" s="688">
        <f>IF('01. APC &amp; OPROC Manual Adj'!K644="-","-",
IF(ISNUMBER('01. APC &amp; OPROC Manual Adj'!K644),'01. APC &amp; OPROC Manual Adj'!K644*(1+VLOOKUP(LEFT($B644,2),'00. Adjustment factors'!$B$9:$M$51,K$1,FALSE)),
IF(ISNUMBER('01. APC &amp; OPROC ETO'!K644),'01. APC &amp; OPROC ETO'!K644*(1+VLOOKUP(LEFT($B644,2),'00. Adjustment factors'!$B$9:$M$51,K$1,FALSE)),"-")))</f>
        <v>209.74247451344917</v>
      </c>
      <c r="L644" s="688" t="str">
        <f>'01. APC &amp; OPROC ETO'!L644</f>
        <v>No</v>
      </c>
      <c r="M644" s="689" t="str">
        <f>'01. APC &amp; OPROC ETO'!M644</f>
        <v>-</v>
      </c>
      <c r="N644" s="688" t="str">
        <f>IF('01. APC &amp; OPROC Manual Adj'!N644="-","-",
IF(ISNUMBER('01. APC &amp; OPROC Manual Adj'!N644),'01. APC &amp; OPROC Manual Adj'!N644*(1+VLOOKUP(LEFT($B644,2),'00. Adjustment factors'!$B$9:$M$51,N$1,FALSE)),
IF(ISNUMBER('01. APC &amp; OPROC ETO'!N644),'01. APC &amp; OPROC ETO'!N644*(1+VLOOKUP(LEFT($B644,2),'00. Adjustment factors'!$B$9:$M$51,N$1,FALSE)),"-")))</f>
        <v>-</v>
      </c>
      <c r="O644" s="688" t="str">
        <f>'01. APC &amp; OPROC ETO'!O644</f>
        <v/>
      </c>
      <c r="P644" s="690" t="str">
        <f>'01. APC &amp; OPROC ETO'!P644</f>
        <v/>
      </c>
      <c r="S644" s="359"/>
      <c r="T644" s="359"/>
    </row>
    <row r="645" spans="2:20" x14ac:dyDescent="0.2">
      <c r="B645" s="687" t="s">
        <v>1331</v>
      </c>
      <c r="C645" s="636" t="s">
        <v>2510</v>
      </c>
      <c r="D645" s="691" t="str">
        <f>IF('01. APC &amp; OPROC Manual Adj'!D645="-","-",
IF(ISNUMBER('01. APC &amp; OPROC Manual Adj'!D645),'01. APC &amp; OPROC Manual Adj'!D645*(1+VLOOKUP(LEFT($B645,2),'00. Adjustment factors'!$B$9:$M$51,D$1,FALSE)),
IF(ISNUMBER('01. APC &amp; OPROC ETO'!D645),'01. APC &amp; OPROC ETO'!D645*(1+VLOOKUP(LEFT($B645,2),'00. Adjustment factors'!$B$9:$M$51,D$1,FALSE)),"-")))</f>
        <v>-</v>
      </c>
      <c r="E645" s="688">
        <f>IF('01. APC &amp; OPROC Manual Adj'!E645="-","-",
IF(ISNUMBER('01. APC &amp; OPROC Manual Adj'!E645),'01. APC &amp; OPROC Manual Adj'!E645*(1+VLOOKUP(LEFT($B645,2),'00. Adjustment factors'!$B$9:$M$51,E$1,FALSE)),
IF(ISNUMBER('01. APC &amp; OPROC ETO'!E645),'01. APC &amp; OPROC ETO'!E645*(1+VLOOKUP(LEFT($B645,2),'00. Adjustment factors'!$B$9:$M$51,E$1,FALSE)),"-")))</f>
        <v>2399.333154528957</v>
      </c>
      <c r="F645" s="688" t="str">
        <f>IF('01. APC &amp; OPROC Manual Adj'!F645="-","-",
IF(ISNUMBER('01. APC &amp; OPROC Manual Adj'!F645),'01. APC &amp; OPROC Manual Adj'!F645*(1+VLOOKUP(LEFT($B645,2),'00. Adjustment factors'!$B$9:$M$51,F$1,FALSE)),
IF(ISNUMBER('01. APC &amp; OPROC ETO'!F645),'01. APC &amp; OPROC ETO'!F645*(1+VLOOKUP(LEFT($B645,2),'00. Adjustment factors'!$B$9:$M$51,F$1,FALSE)),"-")))</f>
        <v>-</v>
      </c>
      <c r="G645" s="688" t="str">
        <f>IF('01. APC &amp; OPROC Manual Adj'!G645="-","-",
IF(ISNUMBER('01. APC &amp; OPROC Manual Adj'!G645),'01. APC &amp; OPROC Manual Adj'!G645*(1+VLOOKUP(LEFT($B645,2),'00. Adjustment factors'!$B$9:$M$51,G$1,FALSE)),
IF(ISNUMBER('01. APC &amp; OPROC ETO'!G645),'01. APC &amp; OPROC ETO'!G645*(1+VLOOKUP(LEFT($B645,2),'00. Adjustment factors'!$B$9:$M$51,G$1,FALSE)),"-")))</f>
        <v>-</v>
      </c>
      <c r="H645" s="688">
        <f>IF('01. APC &amp; OPROC Manual Adj'!H645&lt;&gt;"",'01. APC &amp; OPROC Manual Adj'!H645,'01. APC &amp; OPROC ETO'!H645)</f>
        <v>20</v>
      </c>
      <c r="I645" s="688">
        <f>IF('01. APC &amp; OPROC Manual Adj'!I645="-","-",
IF(ISNUMBER('01. APC &amp; OPROC Manual Adj'!I645),'01. APC &amp; OPROC Manual Adj'!I645*(1+VLOOKUP(LEFT($B645,2),'00. Adjustment factors'!$B$9:$M$51,I$1,FALSE)),
IF(ISNUMBER('01. APC &amp; OPROC ETO'!I645),'01. APC &amp; OPROC ETO'!I645*(1+VLOOKUP(LEFT($B645,2),'00. Adjustment factors'!$B$9:$M$51,I$1,FALSE)),"-")))</f>
        <v>2399.333154528957</v>
      </c>
      <c r="J645" s="688">
        <f>IF('01. APC &amp; OPROC Manual Adj'!J645&lt;&gt;"",'01. APC &amp; OPROC Manual Adj'!J645,'01. APC &amp; OPROC ETO'!J645)</f>
        <v>20</v>
      </c>
      <c r="K645" s="688">
        <f>IF('01. APC &amp; OPROC Manual Adj'!K645="-","-",
IF(ISNUMBER('01. APC &amp; OPROC Manual Adj'!K645),'01. APC &amp; OPROC Manual Adj'!K645*(1+VLOOKUP(LEFT($B645,2),'00. Adjustment factors'!$B$9:$M$51,K$1,FALSE)),
IF(ISNUMBER('01. APC &amp; OPROC ETO'!K645),'01. APC &amp; OPROC ETO'!K645*(1+VLOOKUP(LEFT($B645,2),'00. Adjustment factors'!$B$9:$M$51,K$1,FALSE)),"-")))</f>
        <v>317.07774351163033</v>
      </c>
      <c r="L645" s="688" t="str">
        <f>'01. APC &amp; OPROC ETO'!L645</f>
        <v>No</v>
      </c>
      <c r="M645" s="689" t="str">
        <f>'01. APC &amp; OPROC ETO'!M645</f>
        <v>-</v>
      </c>
      <c r="N645" s="688" t="str">
        <f>IF('01. APC &amp; OPROC Manual Adj'!N645="-","-",
IF(ISNUMBER('01. APC &amp; OPROC Manual Adj'!N645),'01. APC &amp; OPROC Manual Adj'!N645*(1+VLOOKUP(LEFT($B645,2),'00. Adjustment factors'!$B$9:$M$51,N$1,FALSE)),
IF(ISNUMBER('01. APC &amp; OPROC ETO'!N645),'01. APC &amp; OPROC ETO'!N645*(1+VLOOKUP(LEFT($B645,2),'00. Adjustment factors'!$B$9:$M$51,N$1,FALSE)),"-")))</f>
        <v>-</v>
      </c>
      <c r="O645" s="688" t="str">
        <f>'01. APC &amp; OPROC ETO'!O645</f>
        <v/>
      </c>
      <c r="P645" s="690" t="str">
        <f>'01. APC &amp; OPROC ETO'!P645</f>
        <v/>
      </c>
      <c r="S645" s="359"/>
      <c r="T645" s="359"/>
    </row>
    <row r="646" spans="2:20" x14ac:dyDescent="0.2">
      <c r="B646" s="687" t="s">
        <v>1332</v>
      </c>
      <c r="C646" s="636" t="s">
        <v>2511</v>
      </c>
      <c r="D646" s="691" t="str">
        <f>IF('01. APC &amp; OPROC Manual Adj'!D646="-","-",
IF(ISNUMBER('01. APC &amp; OPROC Manual Adj'!D646),'01. APC &amp; OPROC Manual Adj'!D646*(1+VLOOKUP(LEFT($B646,2),'00. Adjustment factors'!$B$9:$M$51,D$1,FALSE)),
IF(ISNUMBER('01. APC &amp; OPROC ETO'!D646),'01. APC &amp; OPROC ETO'!D646*(1+VLOOKUP(LEFT($B646,2),'00. Adjustment factors'!$B$9:$M$51,D$1,FALSE)),"-")))</f>
        <v>-</v>
      </c>
      <c r="E646" s="688">
        <f>IF('01. APC &amp; OPROC Manual Adj'!E646="-","-",
IF(ISNUMBER('01. APC &amp; OPROC Manual Adj'!E646),'01. APC &amp; OPROC Manual Adj'!E646*(1+VLOOKUP(LEFT($B646,2),'00. Adjustment factors'!$B$9:$M$51,E$1,FALSE)),
IF(ISNUMBER('01. APC &amp; OPROC ETO'!E646),'01. APC &amp; OPROC ETO'!E646*(1+VLOOKUP(LEFT($B646,2),'00. Adjustment factors'!$B$9:$M$51,E$1,FALSE)),"-")))</f>
        <v>1494.8671502505106</v>
      </c>
      <c r="F646" s="688" t="str">
        <f>IF('01. APC &amp; OPROC Manual Adj'!F646="-","-",
IF(ISNUMBER('01. APC &amp; OPROC Manual Adj'!F646),'01. APC &amp; OPROC Manual Adj'!F646*(1+VLOOKUP(LEFT($B646,2),'00. Adjustment factors'!$B$9:$M$51,F$1,FALSE)),
IF(ISNUMBER('01. APC &amp; OPROC ETO'!F646),'01. APC &amp; OPROC ETO'!F646*(1+VLOOKUP(LEFT($B646,2),'00. Adjustment factors'!$B$9:$M$51,F$1,FALSE)),"-")))</f>
        <v>-</v>
      </c>
      <c r="G646" s="688" t="str">
        <f>IF('01. APC &amp; OPROC Manual Adj'!G646="-","-",
IF(ISNUMBER('01. APC &amp; OPROC Manual Adj'!G646),'01. APC &amp; OPROC Manual Adj'!G646*(1+VLOOKUP(LEFT($B646,2),'00. Adjustment factors'!$B$9:$M$51,G$1,FALSE)),
IF(ISNUMBER('01. APC &amp; OPROC ETO'!G646),'01. APC &amp; OPROC ETO'!G646*(1+VLOOKUP(LEFT($B646,2),'00. Adjustment factors'!$B$9:$M$51,G$1,FALSE)),"-")))</f>
        <v>-</v>
      </c>
      <c r="H646" s="688">
        <f>IF('01. APC &amp; OPROC Manual Adj'!H646&lt;&gt;"",'01. APC &amp; OPROC Manual Adj'!H646,'01. APC &amp; OPROC ETO'!H646)</f>
        <v>5</v>
      </c>
      <c r="I646" s="688">
        <f>IF('01. APC &amp; OPROC Manual Adj'!I646="-","-",
IF(ISNUMBER('01. APC &amp; OPROC Manual Adj'!I646),'01. APC &amp; OPROC Manual Adj'!I646*(1+VLOOKUP(LEFT($B646,2),'00. Adjustment factors'!$B$9:$M$51,I$1,FALSE)),
IF(ISNUMBER('01. APC &amp; OPROC ETO'!I646),'01. APC &amp; OPROC ETO'!I646*(1+VLOOKUP(LEFT($B646,2),'00. Adjustment factors'!$B$9:$M$51,I$1,FALSE)),"-")))</f>
        <v>1494.8671502505106</v>
      </c>
      <c r="J646" s="688">
        <f>IF('01. APC &amp; OPROC Manual Adj'!J646&lt;&gt;"",'01. APC &amp; OPROC Manual Adj'!J646,'01. APC &amp; OPROC ETO'!J646)</f>
        <v>5</v>
      </c>
      <c r="K646" s="688">
        <f>IF('01. APC &amp; OPROC Manual Adj'!K646="-","-",
IF(ISNUMBER('01. APC &amp; OPROC Manual Adj'!K646),'01. APC &amp; OPROC Manual Adj'!K646*(1+VLOOKUP(LEFT($B646,2),'00. Adjustment factors'!$B$9:$M$51,K$1,FALSE)),
IF(ISNUMBER('01. APC &amp; OPROC ETO'!K646),'01. APC &amp; OPROC ETO'!K646*(1+VLOOKUP(LEFT($B646,2),'00. Adjustment factors'!$B$9:$M$51,K$1,FALSE)),"-")))</f>
        <v>317.07774351163033</v>
      </c>
      <c r="L646" s="688" t="str">
        <f>'01. APC &amp; OPROC ETO'!L646</f>
        <v>No</v>
      </c>
      <c r="M646" s="689" t="str">
        <f>'01. APC &amp; OPROC ETO'!M646</f>
        <v>-</v>
      </c>
      <c r="N646" s="688" t="str">
        <f>IF('01. APC &amp; OPROC Manual Adj'!N646="-","-",
IF(ISNUMBER('01. APC &amp; OPROC Manual Adj'!N646),'01. APC &amp; OPROC Manual Adj'!N646*(1+VLOOKUP(LEFT($B646,2),'00. Adjustment factors'!$B$9:$M$51,N$1,FALSE)),
IF(ISNUMBER('01. APC &amp; OPROC ETO'!N646),'01. APC &amp; OPROC ETO'!N646*(1+VLOOKUP(LEFT($B646,2),'00. Adjustment factors'!$B$9:$M$51,N$1,FALSE)),"-")))</f>
        <v>-</v>
      </c>
      <c r="O646" s="688" t="str">
        <f>'01. APC &amp; OPROC ETO'!O646</f>
        <v/>
      </c>
      <c r="P646" s="690" t="str">
        <f>'01. APC &amp; OPROC ETO'!P646</f>
        <v/>
      </c>
      <c r="S646" s="359"/>
      <c r="T646" s="359"/>
    </row>
    <row r="647" spans="2:20" x14ac:dyDescent="0.2">
      <c r="B647" s="687" t="s">
        <v>1333</v>
      </c>
      <c r="C647" s="636" t="s">
        <v>2512</v>
      </c>
      <c r="D647" s="691" t="str">
        <f>IF('01. APC &amp; OPROC Manual Adj'!D647="-","-",
IF(ISNUMBER('01. APC &amp; OPROC Manual Adj'!D647),'01. APC &amp; OPROC Manual Adj'!D647*(1+VLOOKUP(LEFT($B647,2),'00. Adjustment factors'!$B$9:$M$51,D$1,FALSE)),
IF(ISNUMBER('01. APC &amp; OPROC ETO'!D647),'01. APC &amp; OPROC ETO'!D647*(1+VLOOKUP(LEFT($B647,2),'00. Adjustment factors'!$B$9:$M$51,D$1,FALSE)),"-")))</f>
        <v>-</v>
      </c>
      <c r="E647" s="688">
        <f>IF('01. APC &amp; OPROC Manual Adj'!E647="-","-",
IF(ISNUMBER('01. APC &amp; OPROC Manual Adj'!E647),'01. APC &amp; OPROC Manual Adj'!E647*(1+VLOOKUP(LEFT($B647,2),'00. Adjustment factors'!$B$9:$M$51,E$1,FALSE)),
IF(ISNUMBER('01. APC &amp; OPROC ETO'!E647),'01. APC &amp; OPROC ETO'!E647*(1+VLOOKUP(LEFT($B647,2),'00. Adjustment factors'!$B$9:$M$51,E$1,FALSE)),"-")))</f>
        <v>1831.3652127216349</v>
      </c>
      <c r="F647" s="688" t="str">
        <f>IF('01. APC &amp; OPROC Manual Adj'!F647="-","-",
IF(ISNUMBER('01. APC &amp; OPROC Manual Adj'!F647),'01. APC &amp; OPROC Manual Adj'!F647*(1+VLOOKUP(LEFT($B647,2),'00. Adjustment factors'!$B$9:$M$51,F$1,FALSE)),
IF(ISNUMBER('01. APC &amp; OPROC ETO'!F647),'01. APC &amp; OPROC ETO'!F647*(1+VLOOKUP(LEFT($B647,2),'00. Adjustment factors'!$B$9:$M$51,F$1,FALSE)),"-")))</f>
        <v>-</v>
      </c>
      <c r="G647" s="688" t="str">
        <f>IF('01. APC &amp; OPROC Manual Adj'!G647="-","-",
IF(ISNUMBER('01. APC &amp; OPROC Manual Adj'!G647),'01. APC &amp; OPROC Manual Adj'!G647*(1+VLOOKUP(LEFT($B647,2),'00. Adjustment factors'!$B$9:$M$51,G$1,FALSE)),
IF(ISNUMBER('01. APC &amp; OPROC ETO'!G647),'01. APC &amp; OPROC ETO'!G647*(1+VLOOKUP(LEFT($B647,2),'00. Adjustment factors'!$B$9:$M$51,G$1,FALSE)),"-")))</f>
        <v>-</v>
      </c>
      <c r="H647" s="688">
        <f>IF('01. APC &amp; OPROC Manual Adj'!H647&lt;&gt;"",'01. APC &amp; OPROC Manual Adj'!H647,'01. APC &amp; OPROC ETO'!H647)</f>
        <v>17</v>
      </c>
      <c r="I647" s="688">
        <f>IF('01. APC &amp; OPROC Manual Adj'!I647="-","-",
IF(ISNUMBER('01. APC &amp; OPROC Manual Adj'!I647),'01. APC &amp; OPROC Manual Adj'!I647*(1+VLOOKUP(LEFT($B647,2),'00. Adjustment factors'!$B$9:$M$51,I$1,FALSE)),
IF(ISNUMBER('01. APC &amp; OPROC ETO'!I647),'01. APC &amp; OPROC ETO'!I647*(1+VLOOKUP(LEFT($B647,2),'00. Adjustment factors'!$B$9:$M$51,I$1,FALSE)),"-")))</f>
        <v>1831.3652127216349</v>
      </c>
      <c r="J647" s="688">
        <f>IF('01. APC &amp; OPROC Manual Adj'!J647&lt;&gt;"",'01. APC &amp; OPROC Manual Adj'!J647,'01. APC &amp; OPROC ETO'!J647)</f>
        <v>17</v>
      </c>
      <c r="K647" s="688">
        <f>IF('01. APC &amp; OPROC Manual Adj'!K647="-","-",
IF(ISNUMBER('01. APC &amp; OPROC Manual Adj'!K647),'01. APC &amp; OPROC Manual Adj'!K647*(1+VLOOKUP(LEFT($B647,2),'00. Adjustment factors'!$B$9:$M$51,K$1,FALSE)),
IF(ISNUMBER('01. APC &amp; OPROC ETO'!K647),'01. APC &amp; OPROC ETO'!K647*(1+VLOOKUP(LEFT($B647,2),'00. Adjustment factors'!$B$9:$M$51,K$1,FALSE)),"-")))</f>
        <v>209.74247451344917</v>
      </c>
      <c r="L647" s="688" t="str">
        <f>'01. APC &amp; OPROC ETO'!L647</f>
        <v>No</v>
      </c>
      <c r="M647" s="689" t="str">
        <f>'01. APC &amp; OPROC ETO'!M647</f>
        <v>-</v>
      </c>
      <c r="N647" s="688" t="str">
        <f>IF('01. APC &amp; OPROC Manual Adj'!N647="-","-",
IF(ISNUMBER('01. APC &amp; OPROC Manual Adj'!N647),'01. APC &amp; OPROC Manual Adj'!N647*(1+VLOOKUP(LEFT($B647,2),'00. Adjustment factors'!$B$9:$M$51,N$1,FALSE)),
IF(ISNUMBER('01. APC &amp; OPROC ETO'!N647),'01. APC &amp; OPROC ETO'!N647*(1+VLOOKUP(LEFT($B647,2),'00. Adjustment factors'!$B$9:$M$51,N$1,FALSE)),"-")))</f>
        <v>-</v>
      </c>
      <c r="O647" s="688" t="str">
        <f>'01. APC &amp; OPROC ETO'!O647</f>
        <v/>
      </c>
      <c r="P647" s="690" t="str">
        <f>'01. APC &amp; OPROC ETO'!P647</f>
        <v/>
      </c>
      <c r="S647" s="359"/>
      <c r="T647" s="359"/>
    </row>
    <row r="648" spans="2:20" x14ac:dyDescent="0.2">
      <c r="B648" s="687" t="s">
        <v>137</v>
      </c>
      <c r="C648" s="636" t="s">
        <v>2513</v>
      </c>
      <c r="D648" s="691" t="str">
        <f>IF('01. APC &amp; OPROC Manual Adj'!D648="-","-",
IF(ISNUMBER('01. APC &amp; OPROC Manual Adj'!D648),'01. APC &amp; OPROC Manual Adj'!D648*(1+VLOOKUP(LEFT($B648,2),'00. Adjustment factors'!$B$9:$M$51,D$1,FALSE)),
IF(ISNUMBER('01. APC &amp; OPROC ETO'!D648),'01. APC &amp; OPROC ETO'!D648*(1+VLOOKUP(LEFT($B648,2),'00. Adjustment factors'!$B$9:$M$51,D$1,FALSE)),"-")))</f>
        <v>-</v>
      </c>
      <c r="E648" s="688">
        <f>IF('01. APC &amp; OPROC Manual Adj'!E648="-","-",
IF(ISNUMBER('01. APC &amp; OPROC Manual Adj'!E648),'01. APC &amp; OPROC Manual Adj'!E648*(1+VLOOKUP(LEFT($B648,2),'00. Adjustment factors'!$B$9:$M$51,E$1,FALSE)),
IF(ISNUMBER('01. APC &amp; OPROC ETO'!E648),'01. APC &amp; OPROC ETO'!E648*(1+VLOOKUP(LEFT($B648,2),'00. Adjustment factors'!$B$9:$M$51,E$1,FALSE)),"-")))</f>
        <v>1180.8022919441275</v>
      </c>
      <c r="F648" s="688" t="str">
        <f>IF('01. APC &amp; OPROC Manual Adj'!F648="-","-",
IF(ISNUMBER('01. APC &amp; OPROC Manual Adj'!F648),'01. APC &amp; OPROC Manual Adj'!F648*(1+VLOOKUP(LEFT($B648,2),'00. Adjustment factors'!$B$9:$M$51,F$1,FALSE)),
IF(ISNUMBER('01. APC &amp; OPROC ETO'!F648),'01. APC &amp; OPROC ETO'!F648*(1+VLOOKUP(LEFT($B648,2),'00. Adjustment factors'!$B$9:$M$51,F$1,FALSE)),"-")))</f>
        <v>-</v>
      </c>
      <c r="G648" s="688" t="str">
        <f>IF('01. APC &amp; OPROC Manual Adj'!G648="-","-",
IF(ISNUMBER('01. APC &amp; OPROC Manual Adj'!G648),'01. APC &amp; OPROC Manual Adj'!G648*(1+VLOOKUP(LEFT($B648,2),'00. Adjustment factors'!$B$9:$M$51,G$1,FALSE)),
IF(ISNUMBER('01. APC &amp; OPROC ETO'!G648),'01. APC &amp; OPROC ETO'!G648*(1+VLOOKUP(LEFT($B648,2),'00. Adjustment factors'!$B$9:$M$51,G$1,FALSE)),"-")))</f>
        <v>-</v>
      </c>
      <c r="H648" s="688">
        <f>IF('01. APC &amp; OPROC Manual Adj'!H648&lt;&gt;"",'01. APC &amp; OPROC Manual Adj'!H648,'01. APC &amp; OPROC ETO'!H648)</f>
        <v>5</v>
      </c>
      <c r="I648" s="688">
        <f>IF('01. APC &amp; OPROC Manual Adj'!I648="-","-",
IF(ISNUMBER('01. APC &amp; OPROC Manual Adj'!I648),'01. APC &amp; OPROC Manual Adj'!I648*(1+VLOOKUP(LEFT($B648,2),'00. Adjustment factors'!$B$9:$M$51,I$1,FALSE)),
IF(ISNUMBER('01. APC &amp; OPROC ETO'!I648),'01. APC &amp; OPROC ETO'!I648*(1+VLOOKUP(LEFT($B648,2),'00. Adjustment factors'!$B$9:$M$51,I$1,FALSE)),"-")))</f>
        <v>1180.8022919441275</v>
      </c>
      <c r="J648" s="688">
        <f>IF('01. APC &amp; OPROC Manual Adj'!J648&lt;&gt;"",'01. APC &amp; OPROC Manual Adj'!J648,'01. APC &amp; OPROC ETO'!J648)</f>
        <v>5</v>
      </c>
      <c r="K648" s="688">
        <f>IF('01. APC &amp; OPROC Manual Adj'!K648="-","-",
IF(ISNUMBER('01. APC &amp; OPROC Manual Adj'!K648),'01. APC &amp; OPROC Manual Adj'!K648*(1+VLOOKUP(LEFT($B648,2),'00. Adjustment factors'!$B$9:$M$51,K$1,FALSE)),
IF(ISNUMBER('01. APC &amp; OPROC ETO'!K648),'01. APC &amp; OPROC ETO'!K648*(1+VLOOKUP(LEFT($B648,2),'00. Adjustment factors'!$B$9:$M$51,K$1,FALSE)),"-")))</f>
        <v>209.74247451344917</v>
      </c>
      <c r="L648" s="688" t="str">
        <f>'01. APC &amp; OPROC ETO'!L648</f>
        <v>No</v>
      </c>
      <c r="M648" s="689" t="str">
        <f>'01. APC &amp; OPROC ETO'!M648</f>
        <v>-</v>
      </c>
      <c r="N648" s="688" t="str">
        <f>IF('01. APC &amp; OPROC Manual Adj'!N648="-","-",
IF(ISNUMBER('01. APC &amp; OPROC Manual Adj'!N648),'01. APC &amp; OPROC Manual Adj'!N648*(1+VLOOKUP(LEFT($B648,2),'00. Adjustment factors'!$B$9:$M$51,N$1,FALSE)),
IF(ISNUMBER('01. APC &amp; OPROC ETO'!N648),'01. APC &amp; OPROC ETO'!N648*(1+VLOOKUP(LEFT($B648,2),'00. Adjustment factors'!$B$9:$M$51,N$1,FALSE)),"-")))</f>
        <v>-</v>
      </c>
      <c r="O648" s="688">
        <f>'01. APC &amp; OPROC ETO'!O648</f>
        <v>1</v>
      </c>
      <c r="P648" s="690" t="str">
        <f>'01. APC &amp; OPROC ETO'!P648</f>
        <v>sub-HRG</v>
      </c>
      <c r="S648" s="359"/>
      <c r="T648" s="359"/>
    </row>
    <row r="649" spans="2:20" x14ac:dyDescent="0.2">
      <c r="B649" s="687" t="s">
        <v>1334</v>
      </c>
      <c r="C649" s="636" t="s">
        <v>2514</v>
      </c>
      <c r="D649" s="691" t="str">
        <f>IF('01. APC &amp; OPROC Manual Adj'!D649="-","-",
IF(ISNUMBER('01. APC &amp; OPROC Manual Adj'!D649),'01. APC &amp; OPROC Manual Adj'!D649*(1+VLOOKUP(LEFT($B649,2),'00. Adjustment factors'!$B$9:$M$51,D$1,FALSE)),
IF(ISNUMBER('01. APC &amp; OPROC ETO'!D649),'01. APC &amp; OPROC ETO'!D649*(1+VLOOKUP(LEFT($B649,2),'00. Adjustment factors'!$B$9:$M$51,D$1,FALSE)),"-")))</f>
        <v>-</v>
      </c>
      <c r="E649" s="688">
        <f>IF('01. APC &amp; OPROC Manual Adj'!E649="-","-",
IF(ISNUMBER('01. APC &amp; OPROC Manual Adj'!E649),'01. APC &amp; OPROC Manual Adj'!E649*(1+VLOOKUP(LEFT($B649,2),'00. Adjustment factors'!$B$9:$M$51,E$1,FALSE)),
IF(ISNUMBER('01. APC &amp; OPROC ETO'!E649),'01. APC &amp; OPROC ETO'!E649*(1+VLOOKUP(LEFT($B649,2),'00. Adjustment factors'!$B$9:$M$51,E$1,FALSE)),"-")))</f>
        <v>1612.1316265662053</v>
      </c>
      <c r="F649" s="688" t="str">
        <f>IF('01. APC &amp; OPROC Manual Adj'!F649="-","-",
IF(ISNUMBER('01. APC &amp; OPROC Manual Adj'!F649),'01. APC &amp; OPROC Manual Adj'!F649*(1+VLOOKUP(LEFT($B649,2),'00. Adjustment factors'!$B$9:$M$51,F$1,FALSE)),
IF(ISNUMBER('01. APC &amp; OPROC ETO'!F649),'01. APC &amp; OPROC ETO'!F649*(1+VLOOKUP(LEFT($B649,2),'00. Adjustment factors'!$B$9:$M$51,F$1,FALSE)),"-")))</f>
        <v>-</v>
      </c>
      <c r="G649" s="688" t="str">
        <f>IF('01. APC &amp; OPROC Manual Adj'!G649="-","-",
IF(ISNUMBER('01. APC &amp; OPROC Manual Adj'!G649),'01. APC &amp; OPROC Manual Adj'!G649*(1+VLOOKUP(LEFT($B649,2),'00. Adjustment factors'!$B$9:$M$51,G$1,FALSE)),
IF(ISNUMBER('01. APC &amp; OPROC ETO'!G649),'01. APC &amp; OPROC ETO'!G649*(1+VLOOKUP(LEFT($B649,2),'00. Adjustment factors'!$B$9:$M$51,G$1,FALSE)),"-")))</f>
        <v>-</v>
      </c>
      <c r="H649" s="688">
        <f>IF('01. APC &amp; OPROC Manual Adj'!H649&lt;&gt;"",'01. APC &amp; OPROC Manual Adj'!H649,'01. APC &amp; OPROC ETO'!H649)</f>
        <v>8</v>
      </c>
      <c r="I649" s="688">
        <f>IF('01. APC &amp; OPROC Manual Adj'!I649="-","-",
IF(ISNUMBER('01. APC &amp; OPROC Manual Adj'!I649),'01. APC &amp; OPROC Manual Adj'!I649*(1+VLOOKUP(LEFT($B649,2),'00. Adjustment factors'!$B$9:$M$51,I$1,FALSE)),
IF(ISNUMBER('01. APC &amp; OPROC ETO'!I649),'01. APC &amp; OPROC ETO'!I649*(1+VLOOKUP(LEFT($B649,2),'00. Adjustment factors'!$B$9:$M$51,I$1,FALSE)),"-")))</f>
        <v>1612.1316265662053</v>
      </c>
      <c r="J649" s="688">
        <f>IF('01. APC &amp; OPROC Manual Adj'!J649&lt;&gt;"",'01. APC &amp; OPROC Manual Adj'!J649,'01. APC &amp; OPROC ETO'!J649)</f>
        <v>8</v>
      </c>
      <c r="K649" s="688">
        <f>IF('01. APC &amp; OPROC Manual Adj'!K649="-","-",
IF(ISNUMBER('01. APC &amp; OPROC Manual Adj'!K649),'01. APC &amp; OPROC Manual Adj'!K649*(1+VLOOKUP(LEFT($B649,2),'00. Adjustment factors'!$B$9:$M$51,K$1,FALSE)),
IF(ISNUMBER('01. APC &amp; OPROC ETO'!K649),'01. APC &amp; OPROC ETO'!K649*(1+VLOOKUP(LEFT($B649,2),'00. Adjustment factors'!$B$9:$M$51,K$1,FALSE)),"-")))</f>
        <v>317.07774351163033</v>
      </c>
      <c r="L649" s="688" t="str">
        <f>'01. APC &amp; OPROC ETO'!L649</f>
        <v>No</v>
      </c>
      <c r="M649" s="689" t="str">
        <f>'01. APC &amp; OPROC ETO'!M649</f>
        <v>-</v>
      </c>
      <c r="N649" s="688" t="str">
        <f>IF('01. APC &amp; OPROC Manual Adj'!N649="-","-",
IF(ISNUMBER('01. APC &amp; OPROC Manual Adj'!N649),'01. APC &amp; OPROC Manual Adj'!N649*(1+VLOOKUP(LEFT($B649,2),'00. Adjustment factors'!$B$9:$M$51,N$1,FALSE)),
IF(ISNUMBER('01. APC &amp; OPROC ETO'!N649),'01. APC &amp; OPROC ETO'!N649*(1+VLOOKUP(LEFT($B649,2),'00. Adjustment factors'!$B$9:$M$51,N$1,FALSE)),"-")))</f>
        <v>-</v>
      </c>
      <c r="O649" s="688" t="str">
        <f>'01. APC &amp; OPROC ETO'!O649</f>
        <v/>
      </c>
      <c r="P649" s="690" t="str">
        <f>'01. APC &amp; OPROC ETO'!P649</f>
        <v/>
      </c>
      <c r="S649" s="359"/>
      <c r="T649" s="359"/>
    </row>
    <row r="650" spans="2:20" x14ac:dyDescent="0.2">
      <c r="B650" s="687" t="s">
        <v>1335</v>
      </c>
      <c r="C650" s="636" t="s">
        <v>2515</v>
      </c>
      <c r="D650" s="691" t="str">
        <f>IF('01. APC &amp; OPROC Manual Adj'!D650="-","-",
IF(ISNUMBER('01. APC &amp; OPROC Manual Adj'!D650),'01. APC &amp; OPROC Manual Adj'!D650*(1+VLOOKUP(LEFT($B650,2),'00. Adjustment factors'!$B$9:$M$51,D$1,FALSE)),
IF(ISNUMBER('01. APC &amp; OPROC ETO'!D650),'01. APC &amp; OPROC ETO'!D650*(1+VLOOKUP(LEFT($B650,2),'00. Adjustment factors'!$B$9:$M$51,D$1,FALSE)),"-")))</f>
        <v>-</v>
      </c>
      <c r="E650" s="688">
        <f>IF('01. APC &amp; OPROC Manual Adj'!E650="-","-",
IF(ISNUMBER('01. APC &amp; OPROC Manual Adj'!E650),'01. APC &amp; OPROC Manual Adj'!E650*(1+VLOOKUP(LEFT($B650,2),'00. Adjustment factors'!$B$9:$M$51,E$1,FALSE)),
IF(ISNUMBER('01. APC &amp; OPROC ETO'!E650),'01. APC &amp; OPROC ETO'!E650*(1+VLOOKUP(LEFT($B650,2),'00. Adjustment factors'!$B$9:$M$51,E$1,FALSE)),"-")))</f>
        <v>1107.3845328595187</v>
      </c>
      <c r="F650" s="688" t="str">
        <f>IF('01. APC &amp; OPROC Manual Adj'!F650="-","-",
IF(ISNUMBER('01. APC &amp; OPROC Manual Adj'!F650),'01. APC &amp; OPROC Manual Adj'!F650*(1+VLOOKUP(LEFT($B650,2),'00. Adjustment factors'!$B$9:$M$51,F$1,FALSE)),
IF(ISNUMBER('01. APC &amp; OPROC ETO'!F650),'01. APC &amp; OPROC ETO'!F650*(1+VLOOKUP(LEFT($B650,2),'00. Adjustment factors'!$B$9:$M$51,F$1,FALSE)),"-")))</f>
        <v>-</v>
      </c>
      <c r="G650" s="688" t="str">
        <f>IF('01. APC &amp; OPROC Manual Adj'!G650="-","-",
IF(ISNUMBER('01. APC &amp; OPROC Manual Adj'!G650),'01. APC &amp; OPROC Manual Adj'!G650*(1+VLOOKUP(LEFT($B650,2),'00. Adjustment factors'!$B$9:$M$51,G$1,FALSE)),
IF(ISNUMBER('01. APC &amp; OPROC ETO'!G650),'01. APC &amp; OPROC ETO'!G650*(1+VLOOKUP(LEFT($B650,2),'00. Adjustment factors'!$B$9:$M$51,G$1,FALSE)),"-")))</f>
        <v>-</v>
      </c>
      <c r="H650" s="688">
        <f>IF('01. APC &amp; OPROC Manual Adj'!H650&lt;&gt;"",'01. APC &amp; OPROC Manual Adj'!H650,'01. APC &amp; OPROC ETO'!H650)</f>
        <v>5</v>
      </c>
      <c r="I650" s="688">
        <f>IF('01. APC &amp; OPROC Manual Adj'!I650="-","-",
IF(ISNUMBER('01. APC &amp; OPROC Manual Adj'!I650),'01. APC &amp; OPROC Manual Adj'!I650*(1+VLOOKUP(LEFT($B650,2),'00. Adjustment factors'!$B$9:$M$51,I$1,FALSE)),
IF(ISNUMBER('01. APC &amp; OPROC ETO'!I650),'01. APC &amp; OPROC ETO'!I650*(1+VLOOKUP(LEFT($B650,2),'00. Adjustment factors'!$B$9:$M$51,I$1,FALSE)),"-")))</f>
        <v>1107.3845328595187</v>
      </c>
      <c r="J650" s="688">
        <f>IF('01. APC &amp; OPROC Manual Adj'!J650&lt;&gt;"",'01. APC &amp; OPROC Manual Adj'!J650,'01. APC &amp; OPROC ETO'!J650)</f>
        <v>5</v>
      </c>
      <c r="K650" s="688">
        <f>IF('01. APC &amp; OPROC Manual Adj'!K650="-","-",
IF(ISNUMBER('01. APC &amp; OPROC Manual Adj'!K650),'01. APC &amp; OPROC Manual Adj'!K650*(1+VLOOKUP(LEFT($B650,2),'00. Adjustment factors'!$B$9:$M$51,K$1,FALSE)),
IF(ISNUMBER('01. APC &amp; OPROC ETO'!K650),'01. APC &amp; OPROC ETO'!K650*(1+VLOOKUP(LEFT($B650,2),'00. Adjustment factors'!$B$9:$M$51,K$1,FALSE)),"-")))</f>
        <v>317.07774351163033</v>
      </c>
      <c r="L650" s="688" t="str">
        <f>'01. APC &amp; OPROC ETO'!L650</f>
        <v>No</v>
      </c>
      <c r="M650" s="689" t="str">
        <f>'01. APC &amp; OPROC ETO'!M650</f>
        <v>-</v>
      </c>
      <c r="N650" s="688" t="str">
        <f>IF('01. APC &amp; OPROC Manual Adj'!N650="-","-",
IF(ISNUMBER('01. APC &amp; OPROC Manual Adj'!N650),'01. APC &amp; OPROC Manual Adj'!N650*(1+VLOOKUP(LEFT($B650,2),'00. Adjustment factors'!$B$9:$M$51,N$1,FALSE)),
IF(ISNUMBER('01. APC &amp; OPROC ETO'!N650),'01. APC &amp; OPROC ETO'!N650*(1+VLOOKUP(LEFT($B650,2),'00. Adjustment factors'!$B$9:$M$51,N$1,FALSE)),"-")))</f>
        <v>-</v>
      </c>
      <c r="O650" s="688" t="str">
        <f>'01. APC &amp; OPROC ETO'!O650</f>
        <v/>
      </c>
      <c r="P650" s="690" t="str">
        <f>'01. APC &amp; OPROC ETO'!P650</f>
        <v/>
      </c>
      <c r="S650" s="359"/>
      <c r="T650" s="359"/>
    </row>
    <row r="651" spans="2:20" x14ac:dyDescent="0.2">
      <c r="B651" s="687" t="s">
        <v>271</v>
      </c>
      <c r="C651" s="636" t="s">
        <v>2516</v>
      </c>
      <c r="D651" s="691" t="str">
        <f>IF('01. APC &amp; OPROC Manual Adj'!D651="-","-",
IF(ISNUMBER('01. APC &amp; OPROC Manual Adj'!D651),'01. APC &amp; OPROC Manual Adj'!D651*(1+VLOOKUP(LEFT($B651,2),'00. Adjustment factors'!$B$9:$M$51,D$1,FALSE)),
IF(ISNUMBER('01. APC &amp; OPROC ETO'!D651),'01. APC &amp; OPROC ETO'!D651*(1+VLOOKUP(LEFT($B651,2),'00. Adjustment factors'!$B$9:$M$51,D$1,FALSE)),"-")))</f>
        <v>-</v>
      </c>
      <c r="E651" s="688">
        <f>IF('01. APC &amp; OPROC Manual Adj'!E651="-","-",
IF(ISNUMBER('01. APC &amp; OPROC Manual Adj'!E651),'01. APC &amp; OPROC Manual Adj'!E651*(1+VLOOKUP(LEFT($B651,2),'00. Adjustment factors'!$B$9:$M$51,E$1,FALSE)),
IF(ISNUMBER('01. APC &amp; OPROC ETO'!E651),'01. APC &amp; OPROC ETO'!E651*(1+VLOOKUP(LEFT($B651,2),'00. Adjustment factors'!$B$9:$M$51,E$1,FALSE)),"-")))</f>
        <v>1203.2354961088693</v>
      </c>
      <c r="F651" s="688" t="str">
        <f>IF('01. APC &amp; OPROC Manual Adj'!F651="-","-",
IF(ISNUMBER('01. APC &amp; OPROC Manual Adj'!F651),'01. APC &amp; OPROC Manual Adj'!F651*(1+VLOOKUP(LEFT($B651,2),'00. Adjustment factors'!$B$9:$M$51,F$1,FALSE)),
IF(ISNUMBER('01. APC &amp; OPROC ETO'!F651),'01. APC &amp; OPROC ETO'!F651*(1+VLOOKUP(LEFT($B651,2),'00. Adjustment factors'!$B$9:$M$51,F$1,FALSE)),"-")))</f>
        <v>-</v>
      </c>
      <c r="G651" s="688" t="str">
        <f>IF('01. APC &amp; OPROC Manual Adj'!G651="-","-",
IF(ISNUMBER('01. APC &amp; OPROC Manual Adj'!G651),'01. APC &amp; OPROC Manual Adj'!G651*(1+VLOOKUP(LEFT($B651,2),'00. Adjustment factors'!$B$9:$M$51,G$1,FALSE)),
IF(ISNUMBER('01. APC &amp; OPROC ETO'!G651),'01. APC &amp; OPROC ETO'!G651*(1+VLOOKUP(LEFT($B651,2),'00. Adjustment factors'!$B$9:$M$51,G$1,FALSE)),"-")))</f>
        <v>-</v>
      </c>
      <c r="H651" s="688">
        <f>IF('01. APC &amp; OPROC Manual Adj'!H651&lt;&gt;"",'01. APC &amp; OPROC Manual Adj'!H651,'01. APC &amp; OPROC ETO'!H651)</f>
        <v>28</v>
      </c>
      <c r="I651" s="688">
        <f>IF('01. APC &amp; OPROC Manual Adj'!I651="-","-",
IF(ISNUMBER('01. APC &amp; OPROC Manual Adj'!I651),'01. APC &amp; OPROC Manual Adj'!I651*(1+VLOOKUP(LEFT($B651,2),'00. Adjustment factors'!$B$9:$M$51,I$1,FALSE)),
IF(ISNUMBER('01. APC &amp; OPROC ETO'!I651),'01. APC &amp; OPROC ETO'!I651*(1+VLOOKUP(LEFT($B651,2),'00. Adjustment factors'!$B$9:$M$51,I$1,FALSE)),"-")))</f>
        <v>1203.2354961088693</v>
      </c>
      <c r="J651" s="688">
        <f>IF('01. APC &amp; OPROC Manual Adj'!J651&lt;&gt;"",'01. APC &amp; OPROC Manual Adj'!J651,'01. APC &amp; OPROC ETO'!J651)</f>
        <v>28</v>
      </c>
      <c r="K651" s="688">
        <f>IF('01. APC &amp; OPROC Manual Adj'!K651="-","-",
IF(ISNUMBER('01. APC &amp; OPROC Manual Adj'!K651),'01. APC &amp; OPROC Manual Adj'!K651*(1+VLOOKUP(LEFT($B651,2),'00. Adjustment factors'!$B$9:$M$51,K$1,FALSE)),
IF(ISNUMBER('01. APC &amp; OPROC ETO'!K651),'01. APC &amp; OPROC ETO'!K651*(1+VLOOKUP(LEFT($B651,2),'00. Adjustment factors'!$B$9:$M$51,K$1,FALSE)),"-")))</f>
        <v>209.74247451344917</v>
      </c>
      <c r="L651" s="688" t="str">
        <f>'01. APC &amp; OPROC ETO'!L651</f>
        <v>No</v>
      </c>
      <c r="M651" s="689" t="str">
        <f>'01. APC &amp; OPROC ETO'!M651</f>
        <v>-</v>
      </c>
      <c r="N651" s="688" t="str">
        <f>IF('01. APC &amp; OPROC Manual Adj'!N651="-","-",
IF(ISNUMBER('01. APC &amp; OPROC Manual Adj'!N651),'01. APC &amp; OPROC Manual Adj'!N651*(1+VLOOKUP(LEFT($B651,2),'00. Adjustment factors'!$B$9:$M$51,N$1,FALSE)),
IF(ISNUMBER('01. APC &amp; OPROC ETO'!N651),'01. APC &amp; OPROC ETO'!N651*(1+VLOOKUP(LEFT($B651,2),'00. Adjustment factors'!$B$9:$M$51,N$1,FALSE)),"-")))</f>
        <v>-</v>
      </c>
      <c r="O651" s="688">
        <f>'01. APC &amp; OPROC ETO'!O651</f>
        <v>1</v>
      </c>
      <c r="P651" s="690" t="str">
        <f>'01. APC &amp; OPROC ETO'!P651</f>
        <v>sub-HRG</v>
      </c>
      <c r="S651" s="359"/>
      <c r="T651" s="359"/>
    </row>
    <row r="652" spans="2:20" x14ac:dyDescent="0.2">
      <c r="B652" s="687" t="s">
        <v>272</v>
      </c>
      <c r="C652" s="636" t="s">
        <v>2517</v>
      </c>
      <c r="D652" s="691">
        <f>IF('01. APC &amp; OPROC Manual Adj'!D652="-","-",
IF(ISNUMBER('01. APC &amp; OPROC Manual Adj'!D652),'01. APC &amp; OPROC Manual Adj'!D652*(1+VLOOKUP(LEFT($B652,2),'00. Adjustment factors'!$B$9:$M$51,D$1,FALSE)),
IF(ISNUMBER('01. APC &amp; OPROC ETO'!D652),'01. APC &amp; OPROC ETO'!D652*(1+VLOOKUP(LEFT($B652,2),'00. Adjustment factors'!$B$9:$M$51,D$1,FALSE)),"-")))</f>
        <v>256.96215679613141</v>
      </c>
      <c r="E652" s="688">
        <f>IF('01. APC &amp; OPROC Manual Adj'!E652="-","-",
IF(ISNUMBER('01. APC &amp; OPROC Manual Adj'!E652),'01. APC &amp; OPROC Manual Adj'!E652*(1+VLOOKUP(LEFT($B652,2),'00. Adjustment factors'!$B$9:$M$51,E$1,FALSE)),
IF(ISNUMBER('01. APC &amp; OPROC ETO'!E652),'01. APC &amp; OPROC ETO'!E652*(1+VLOOKUP(LEFT($B652,2),'00. Adjustment factors'!$B$9:$M$51,E$1,FALSE)),"-")))</f>
        <v>811.6741143242881</v>
      </c>
      <c r="F652" s="688" t="str">
        <f>IF('01. APC &amp; OPROC Manual Adj'!F652="-","-",
IF(ISNUMBER('01. APC &amp; OPROC Manual Adj'!F652),'01. APC &amp; OPROC Manual Adj'!F652*(1+VLOOKUP(LEFT($B652,2),'00. Adjustment factors'!$B$9:$M$51,F$1,FALSE)),
IF(ISNUMBER('01. APC &amp; OPROC ETO'!F652),'01. APC &amp; OPROC ETO'!F652*(1+VLOOKUP(LEFT($B652,2),'00. Adjustment factors'!$B$9:$M$51,F$1,FALSE)),"-")))</f>
        <v>-</v>
      </c>
      <c r="G652" s="688" t="str">
        <f>IF('01. APC &amp; OPROC Manual Adj'!G652="-","-",
IF(ISNUMBER('01. APC &amp; OPROC Manual Adj'!G652),'01. APC &amp; OPROC Manual Adj'!G652*(1+VLOOKUP(LEFT($B652,2),'00. Adjustment factors'!$B$9:$M$51,G$1,FALSE)),
IF(ISNUMBER('01. APC &amp; OPROC ETO'!G652),'01. APC &amp; OPROC ETO'!G652*(1+VLOOKUP(LEFT($B652,2),'00. Adjustment factors'!$B$9:$M$51,G$1,FALSE)),"-")))</f>
        <v>-</v>
      </c>
      <c r="H652" s="688">
        <f>IF('01. APC &amp; OPROC Manual Adj'!H652&lt;&gt;"",'01. APC &amp; OPROC Manual Adj'!H652,'01. APC &amp; OPROC ETO'!H652)</f>
        <v>5</v>
      </c>
      <c r="I652" s="688">
        <f>IF('01. APC &amp; OPROC Manual Adj'!I652="-","-",
IF(ISNUMBER('01. APC &amp; OPROC Manual Adj'!I652),'01. APC &amp; OPROC Manual Adj'!I652*(1+VLOOKUP(LEFT($B652,2),'00. Adjustment factors'!$B$9:$M$51,I$1,FALSE)),
IF(ISNUMBER('01. APC &amp; OPROC ETO'!I652),'01. APC &amp; OPROC ETO'!I652*(1+VLOOKUP(LEFT($B652,2),'00. Adjustment factors'!$B$9:$M$51,I$1,FALSE)),"-")))</f>
        <v>811.6741143242881</v>
      </c>
      <c r="J652" s="688">
        <f>IF('01. APC &amp; OPROC Manual Adj'!J652&lt;&gt;"",'01. APC &amp; OPROC Manual Adj'!J652,'01. APC &amp; OPROC ETO'!J652)</f>
        <v>5</v>
      </c>
      <c r="K652" s="688">
        <f>IF('01. APC &amp; OPROC Manual Adj'!K652="-","-",
IF(ISNUMBER('01. APC &amp; OPROC Manual Adj'!K652),'01. APC &amp; OPROC Manual Adj'!K652*(1+VLOOKUP(LEFT($B652,2),'00. Adjustment factors'!$B$9:$M$51,K$1,FALSE)),
IF(ISNUMBER('01. APC &amp; OPROC ETO'!K652),'01. APC &amp; OPROC ETO'!K652*(1+VLOOKUP(LEFT($B652,2),'00. Adjustment factors'!$B$9:$M$51,K$1,FALSE)),"-")))</f>
        <v>209.74247451344917</v>
      </c>
      <c r="L652" s="688" t="str">
        <f>'01. APC &amp; OPROC ETO'!L652</f>
        <v>No</v>
      </c>
      <c r="M652" s="689" t="str">
        <f>'01. APC &amp; OPROC ETO'!M652</f>
        <v>-</v>
      </c>
      <c r="N652" s="688" t="str">
        <f>IF('01. APC &amp; OPROC Manual Adj'!N652="-","-",
IF(ISNUMBER('01. APC &amp; OPROC Manual Adj'!N652),'01. APC &amp; OPROC Manual Adj'!N652*(1+VLOOKUP(LEFT($B652,2),'00. Adjustment factors'!$B$9:$M$51,N$1,FALSE)),
IF(ISNUMBER('01. APC &amp; OPROC ETO'!N652),'01. APC &amp; OPROC ETO'!N652*(1+VLOOKUP(LEFT($B652,2),'00. Adjustment factors'!$B$9:$M$51,N$1,FALSE)),"-")))</f>
        <v>-</v>
      </c>
      <c r="O652" s="688">
        <f>'01. APC &amp; OPROC ETO'!O652</f>
        <v>1</v>
      </c>
      <c r="P652" s="690" t="str">
        <f>'01. APC &amp; OPROC ETO'!P652</f>
        <v>sub-HRG</v>
      </c>
      <c r="S652" s="359"/>
      <c r="T652" s="359"/>
    </row>
    <row r="653" spans="2:20" x14ac:dyDescent="0.2">
      <c r="B653" s="687" t="s">
        <v>566</v>
      </c>
      <c r="C653" s="636" t="s">
        <v>565</v>
      </c>
      <c r="D653" s="691" t="str">
        <f>IF('01. APC &amp; OPROC Manual Adj'!D653="-","-",
IF(ISNUMBER('01. APC &amp; OPROC Manual Adj'!D653),'01. APC &amp; OPROC Manual Adj'!D653*(1+VLOOKUP(LEFT($B653,2),'00. Adjustment factors'!$B$9:$M$51,D$1,FALSE)),
IF(ISNUMBER('01. APC &amp; OPROC ETO'!D653),'01. APC &amp; OPROC ETO'!D653*(1+VLOOKUP(LEFT($B653,2),'00. Adjustment factors'!$B$9:$M$51,D$1,FALSE)),"-")))</f>
        <v>-</v>
      </c>
      <c r="E653" s="688">
        <f>IF('01. APC &amp; OPROC Manual Adj'!E653="-","-",
IF(ISNUMBER('01. APC &amp; OPROC Manual Adj'!E653),'01. APC &amp; OPROC Manual Adj'!E653*(1+VLOOKUP(LEFT($B653,2),'00. Adjustment factors'!$B$9:$M$51,E$1,FALSE)),
IF(ISNUMBER('01. APC &amp; OPROC ETO'!E653),'01. APC &amp; OPROC ETO'!E653*(1+VLOOKUP(LEFT($B653,2),'00. Adjustment factors'!$B$9:$M$51,E$1,FALSE)),"-")))</f>
        <v>671.97643384385162</v>
      </c>
      <c r="F653" s="688" t="str">
        <f>IF('01. APC &amp; OPROC Manual Adj'!F653="-","-",
IF(ISNUMBER('01. APC &amp; OPROC Manual Adj'!F653),'01. APC &amp; OPROC Manual Adj'!F653*(1+VLOOKUP(LEFT($B653,2),'00. Adjustment factors'!$B$9:$M$51,F$1,FALSE)),
IF(ISNUMBER('01. APC &amp; OPROC ETO'!F653),'01. APC &amp; OPROC ETO'!F653*(1+VLOOKUP(LEFT($B653,2),'00. Adjustment factors'!$B$9:$M$51,F$1,FALSE)),"-")))</f>
        <v>-</v>
      </c>
      <c r="G653" s="688" t="str">
        <f>IF('01. APC &amp; OPROC Manual Adj'!G653="-","-",
IF(ISNUMBER('01. APC &amp; OPROC Manual Adj'!G653),'01. APC &amp; OPROC Manual Adj'!G653*(1+VLOOKUP(LEFT($B653,2),'00. Adjustment factors'!$B$9:$M$51,G$1,FALSE)),
IF(ISNUMBER('01. APC &amp; OPROC ETO'!G653),'01. APC &amp; OPROC ETO'!G653*(1+VLOOKUP(LEFT($B653,2),'00. Adjustment factors'!$B$9:$M$51,G$1,FALSE)),"-")))</f>
        <v>-</v>
      </c>
      <c r="H653" s="688">
        <f>IF('01. APC &amp; OPROC Manual Adj'!H653&lt;&gt;"",'01. APC &amp; OPROC Manual Adj'!H653,'01. APC &amp; OPROC ETO'!H653)</f>
        <v>5</v>
      </c>
      <c r="I653" s="688">
        <f>IF('01. APC &amp; OPROC Manual Adj'!I653="-","-",
IF(ISNUMBER('01. APC &amp; OPROC Manual Adj'!I653),'01. APC &amp; OPROC Manual Adj'!I653*(1+VLOOKUP(LEFT($B653,2),'00. Adjustment factors'!$B$9:$M$51,I$1,FALSE)),
IF(ISNUMBER('01. APC &amp; OPROC ETO'!I653),'01. APC &amp; OPROC ETO'!I653*(1+VLOOKUP(LEFT($B653,2),'00. Adjustment factors'!$B$9:$M$51,I$1,FALSE)),"-")))</f>
        <v>671.97643384385162</v>
      </c>
      <c r="J653" s="688">
        <f>IF('01. APC &amp; OPROC Manual Adj'!J653&lt;&gt;"",'01. APC &amp; OPROC Manual Adj'!J653,'01. APC &amp; OPROC ETO'!J653)</f>
        <v>5</v>
      </c>
      <c r="K653" s="688">
        <f>IF('01. APC &amp; OPROC Manual Adj'!K653="-","-",
IF(ISNUMBER('01. APC &amp; OPROC Manual Adj'!K653),'01. APC &amp; OPROC Manual Adj'!K653*(1+VLOOKUP(LEFT($B653,2),'00. Adjustment factors'!$B$9:$M$51,K$1,FALSE)),
IF(ISNUMBER('01. APC &amp; OPROC ETO'!K653),'01. APC &amp; OPROC ETO'!K653*(1+VLOOKUP(LEFT($B653,2),'00. Adjustment factors'!$B$9:$M$51,K$1,FALSE)),"-")))</f>
        <v>209.74247451344917</v>
      </c>
      <c r="L653" s="688" t="str">
        <f>'01. APC &amp; OPROC ETO'!L653</f>
        <v>No</v>
      </c>
      <c r="M653" s="689" t="str">
        <f>'01. APC &amp; OPROC ETO'!M653</f>
        <v>-</v>
      </c>
      <c r="N653" s="688" t="str">
        <f>IF('01. APC &amp; OPROC Manual Adj'!N653="-","-",
IF(ISNUMBER('01. APC &amp; OPROC Manual Adj'!N653),'01. APC &amp; OPROC Manual Adj'!N653*(1+VLOOKUP(LEFT($B653,2),'00. Adjustment factors'!$B$9:$M$51,N$1,FALSE)),
IF(ISNUMBER('01. APC &amp; OPROC ETO'!N653),'01. APC &amp; OPROC ETO'!N653*(1+VLOOKUP(LEFT($B653,2),'00. Adjustment factors'!$B$9:$M$51,N$1,FALSE)),"-")))</f>
        <v>-</v>
      </c>
      <c r="O653" s="688" t="str">
        <f>'01. APC &amp; OPROC ETO'!O653</f>
        <v/>
      </c>
      <c r="P653" s="690" t="str">
        <f>'01. APC &amp; OPROC ETO'!P653</f>
        <v/>
      </c>
      <c r="S653" s="359"/>
      <c r="T653" s="359"/>
    </row>
    <row r="654" spans="2:20" x14ac:dyDescent="0.2">
      <c r="B654" s="687" t="s">
        <v>1336</v>
      </c>
      <c r="C654" s="636" t="s">
        <v>2518</v>
      </c>
      <c r="D654" s="691" t="str">
        <f>IF('01. APC &amp; OPROC Manual Adj'!D654="-","-",
IF(ISNUMBER('01. APC &amp; OPROC Manual Adj'!D654),'01. APC &amp; OPROC Manual Adj'!D654*(1+VLOOKUP(LEFT($B654,2),'00. Adjustment factors'!$B$9:$M$51,D$1,FALSE)),
IF(ISNUMBER('01. APC &amp; OPROC ETO'!D654),'01. APC &amp; OPROC ETO'!D654*(1+VLOOKUP(LEFT($B654,2),'00. Adjustment factors'!$B$9:$M$51,D$1,FALSE)),"-")))</f>
        <v>-</v>
      </c>
      <c r="E654" s="688">
        <f>IF('01. APC &amp; OPROC Manual Adj'!E654="-","-",
IF(ISNUMBER('01. APC &amp; OPROC Manual Adj'!E654),'01. APC &amp; OPROC Manual Adj'!E654*(1+VLOOKUP(LEFT($B654,2),'00. Adjustment factors'!$B$9:$M$51,E$1,FALSE)),
IF(ISNUMBER('01. APC &amp; OPROC ETO'!E654),'01. APC &amp; OPROC ETO'!E654*(1+VLOOKUP(LEFT($B654,2),'00. Adjustment factors'!$B$9:$M$51,E$1,FALSE)),"-")))</f>
        <v>4742.58329864606</v>
      </c>
      <c r="F654" s="688" t="str">
        <f>IF('01. APC &amp; OPROC Manual Adj'!F654="-","-",
IF(ISNUMBER('01. APC &amp; OPROC Manual Adj'!F654),'01. APC &amp; OPROC Manual Adj'!F654*(1+VLOOKUP(LEFT($B654,2),'00. Adjustment factors'!$B$9:$M$51,F$1,FALSE)),
IF(ISNUMBER('01. APC &amp; OPROC ETO'!F654),'01. APC &amp; OPROC ETO'!F654*(1+VLOOKUP(LEFT($B654,2),'00. Adjustment factors'!$B$9:$M$51,F$1,FALSE)),"-")))</f>
        <v>-</v>
      </c>
      <c r="G654" s="688" t="str">
        <f>IF('01. APC &amp; OPROC Manual Adj'!G654="-","-",
IF(ISNUMBER('01. APC &amp; OPROC Manual Adj'!G654),'01. APC &amp; OPROC Manual Adj'!G654*(1+VLOOKUP(LEFT($B654,2),'00. Adjustment factors'!$B$9:$M$51,G$1,FALSE)),
IF(ISNUMBER('01. APC &amp; OPROC ETO'!G654),'01. APC &amp; OPROC ETO'!G654*(1+VLOOKUP(LEFT($B654,2),'00. Adjustment factors'!$B$9:$M$51,G$1,FALSE)),"-")))</f>
        <v>-</v>
      </c>
      <c r="H654" s="688">
        <f>IF('01. APC &amp; OPROC Manual Adj'!H654&lt;&gt;"",'01. APC &amp; OPROC Manual Adj'!H654,'01. APC &amp; OPROC ETO'!H654)</f>
        <v>5</v>
      </c>
      <c r="I654" s="688">
        <f>IF('01. APC &amp; OPROC Manual Adj'!I654="-","-",
IF(ISNUMBER('01. APC &amp; OPROC Manual Adj'!I654),'01. APC &amp; OPROC Manual Adj'!I654*(1+VLOOKUP(LEFT($B654,2),'00. Adjustment factors'!$B$9:$M$51,I$1,FALSE)),
IF(ISNUMBER('01. APC &amp; OPROC ETO'!I654),'01. APC &amp; OPROC ETO'!I654*(1+VLOOKUP(LEFT($B654,2),'00. Adjustment factors'!$B$9:$M$51,I$1,FALSE)),"-")))</f>
        <v>4742.58329864606</v>
      </c>
      <c r="J654" s="688">
        <f>IF('01. APC &amp; OPROC Manual Adj'!J654&lt;&gt;"",'01. APC &amp; OPROC Manual Adj'!J654,'01. APC &amp; OPROC ETO'!J654)</f>
        <v>5</v>
      </c>
      <c r="K654" s="688">
        <f>IF('01. APC &amp; OPROC Manual Adj'!K654="-","-",
IF(ISNUMBER('01. APC &amp; OPROC Manual Adj'!K654),'01. APC &amp; OPROC Manual Adj'!K654*(1+VLOOKUP(LEFT($B654,2),'00. Adjustment factors'!$B$9:$M$51,K$1,FALSE)),
IF(ISNUMBER('01. APC &amp; OPROC ETO'!K654),'01. APC &amp; OPROC ETO'!K654*(1+VLOOKUP(LEFT($B654,2),'00. Adjustment factors'!$B$9:$M$51,K$1,FALSE)),"-")))</f>
        <v>209.74247451344917</v>
      </c>
      <c r="L654" s="688" t="str">
        <f>'01. APC &amp; OPROC ETO'!L654</f>
        <v>No</v>
      </c>
      <c r="M654" s="689" t="str">
        <f>'01. APC &amp; OPROC ETO'!M654</f>
        <v>-</v>
      </c>
      <c r="N654" s="688" t="str">
        <f>IF('01. APC &amp; OPROC Manual Adj'!N654="-","-",
IF(ISNUMBER('01. APC &amp; OPROC Manual Adj'!N654),'01. APC &amp; OPROC Manual Adj'!N654*(1+VLOOKUP(LEFT($B654,2),'00. Adjustment factors'!$B$9:$M$51,N$1,FALSE)),
IF(ISNUMBER('01. APC &amp; OPROC ETO'!N654),'01. APC &amp; OPROC ETO'!N654*(1+VLOOKUP(LEFT($B654,2),'00. Adjustment factors'!$B$9:$M$51,N$1,FALSE)),"-")))</f>
        <v>-</v>
      </c>
      <c r="O654" s="688" t="str">
        <f>'01. APC &amp; OPROC ETO'!O654</f>
        <v/>
      </c>
      <c r="P654" s="690" t="str">
        <f>'01. APC &amp; OPROC ETO'!P654</f>
        <v/>
      </c>
      <c r="S654" s="359"/>
      <c r="T654" s="359"/>
    </row>
    <row r="655" spans="2:20" x14ac:dyDescent="0.2">
      <c r="B655" s="687" t="s">
        <v>1337</v>
      </c>
      <c r="C655" s="636" t="s">
        <v>2519</v>
      </c>
      <c r="D655" s="691" t="str">
        <f>IF('01. APC &amp; OPROC Manual Adj'!D655="-","-",
IF(ISNUMBER('01. APC &amp; OPROC Manual Adj'!D655),'01. APC &amp; OPROC Manual Adj'!D655*(1+VLOOKUP(LEFT($B655,2),'00. Adjustment factors'!$B$9:$M$51,D$1,FALSE)),
IF(ISNUMBER('01. APC &amp; OPROC ETO'!D655),'01. APC &amp; OPROC ETO'!D655*(1+VLOOKUP(LEFT($B655,2),'00. Adjustment factors'!$B$9:$M$51,D$1,FALSE)),"-")))</f>
        <v>-</v>
      </c>
      <c r="E655" s="688">
        <f>IF('01. APC &amp; OPROC Manual Adj'!E655="-","-",
IF(ISNUMBER('01. APC &amp; OPROC Manual Adj'!E655),'01. APC &amp; OPROC Manual Adj'!E655*(1+VLOOKUP(LEFT($B655,2),'00. Adjustment factors'!$B$9:$M$51,E$1,FALSE)),
IF(ISNUMBER('01. APC &amp; OPROC ETO'!E655),'01. APC &amp; OPROC ETO'!E655*(1+VLOOKUP(LEFT($B655,2),'00. Adjustment factors'!$B$9:$M$51,E$1,FALSE)),"-")))</f>
        <v>4150.1427704772013</v>
      </c>
      <c r="F655" s="688" t="str">
        <f>IF('01. APC &amp; OPROC Manual Adj'!F655="-","-",
IF(ISNUMBER('01. APC &amp; OPROC Manual Adj'!F655),'01. APC &amp; OPROC Manual Adj'!F655*(1+VLOOKUP(LEFT($B655,2),'00. Adjustment factors'!$B$9:$M$51,F$1,FALSE)),
IF(ISNUMBER('01. APC &amp; OPROC ETO'!F655),'01. APC &amp; OPROC ETO'!F655*(1+VLOOKUP(LEFT($B655,2),'00. Adjustment factors'!$B$9:$M$51,F$1,FALSE)),"-")))</f>
        <v>-</v>
      </c>
      <c r="G655" s="688" t="str">
        <f>IF('01. APC &amp; OPROC Manual Adj'!G655="-","-",
IF(ISNUMBER('01. APC &amp; OPROC Manual Adj'!G655),'01. APC &amp; OPROC Manual Adj'!G655*(1+VLOOKUP(LEFT($B655,2),'00. Adjustment factors'!$B$9:$M$51,G$1,FALSE)),
IF(ISNUMBER('01. APC &amp; OPROC ETO'!G655),'01. APC &amp; OPROC ETO'!G655*(1+VLOOKUP(LEFT($B655,2),'00. Adjustment factors'!$B$9:$M$51,G$1,FALSE)),"-")))</f>
        <v>-</v>
      </c>
      <c r="H655" s="688">
        <f>IF('01. APC &amp; OPROC Manual Adj'!H655&lt;&gt;"",'01. APC &amp; OPROC Manual Adj'!H655,'01. APC &amp; OPROC ETO'!H655)</f>
        <v>11</v>
      </c>
      <c r="I655" s="688">
        <f>IF('01. APC &amp; OPROC Manual Adj'!I655="-","-",
IF(ISNUMBER('01. APC &amp; OPROC Manual Adj'!I655),'01. APC &amp; OPROC Manual Adj'!I655*(1+VLOOKUP(LEFT($B655,2),'00. Adjustment factors'!$B$9:$M$51,I$1,FALSE)),
IF(ISNUMBER('01. APC &amp; OPROC ETO'!I655),'01. APC &amp; OPROC ETO'!I655*(1+VLOOKUP(LEFT($B655,2),'00. Adjustment factors'!$B$9:$M$51,I$1,FALSE)),"-")))</f>
        <v>4150.1427704772013</v>
      </c>
      <c r="J655" s="688">
        <f>IF('01. APC &amp; OPROC Manual Adj'!J655&lt;&gt;"",'01. APC &amp; OPROC Manual Adj'!J655,'01. APC &amp; OPROC ETO'!J655)</f>
        <v>11</v>
      </c>
      <c r="K655" s="688">
        <f>IF('01. APC &amp; OPROC Manual Adj'!K655="-","-",
IF(ISNUMBER('01. APC &amp; OPROC Manual Adj'!K655),'01. APC &amp; OPROC Manual Adj'!K655*(1+VLOOKUP(LEFT($B655,2),'00. Adjustment factors'!$B$9:$M$51,K$1,FALSE)),
IF(ISNUMBER('01. APC &amp; OPROC ETO'!K655),'01. APC &amp; OPROC ETO'!K655*(1+VLOOKUP(LEFT($B655,2),'00. Adjustment factors'!$B$9:$M$51,K$1,FALSE)),"-")))</f>
        <v>209.74247451344917</v>
      </c>
      <c r="L655" s="688" t="str">
        <f>'01. APC &amp; OPROC ETO'!L655</f>
        <v>No</v>
      </c>
      <c r="M655" s="689" t="str">
        <f>'01. APC &amp; OPROC ETO'!M655</f>
        <v>-</v>
      </c>
      <c r="N655" s="688" t="str">
        <f>IF('01. APC &amp; OPROC Manual Adj'!N655="-","-",
IF(ISNUMBER('01. APC &amp; OPROC Manual Adj'!N655),'01. APC &amp; OPROC Manual Adj'!N655*(1+VLOOKUP(LEFT($B655,2),'00. Adjustment factors'!$B$9:$M$51,N$1,FALSE)),
IF(ISNUMBER('01. APC &amp; OPROC ETO'!N655),'01. APC &amp; OPROC ETO'!N655*(1+VLOOKUP(LEFT($B655,2),'00. Adjustment factors'!$B$9:$M$51,N$1,FALSE)),"-")))</f>
        <v>-</v>
      </c>
      <c r="O655" s="688" t="str">
        <f>'01. APC &amp; OPROC ETO'!O655</f>
        <v/>
      </c>
      <c r="P655" s="690" t="str">
        <f>'01. APC &amp; OPROC ETO'!P655</f>
        <v/>
      </c>
      <c r="S655" s="359"/>
      <c r="T655" s="359"/>
    </row>
    <row r="656" spans="2:20" x14ac:dyDescent="0.2">
      <c r="B656" s="687" t="s">
        <v>1338</v>
      </c>
      <c r="C656" s="636" t="s">
        <v>2520</v>
      </c>
      <c r="D656" s="691" t="str">
        <f>IF('01. APC &amp; OPROC Manual Adj'!D656="-","-",
IF(ISNUMBER('01. APC &amp; OPROC Manual Adj'!D656),'01. APC &amp; OPROC Manual Adj'!D656*(1+VLOOKUP(LEFT($B656,2),'00. Adjustment factors'!$B$9:$M$51,D$1,FALSE)),
IF(ISNUMBER('01. APC &amp; OPROC ETO'!D656),'01. APC &amp; OPROC ETO'!D656*(1+VLOOKUP(LEFT($B656,2),'00. Adjustment factors'!$B$9:$M$51,D$1,FALSE)),"-")))</f>
        <v>-</v>
      </c>
      <c r="E656" s="688">
        <f>IF('01. APC &amp; OPROC Manual Adj'!E656="-","-",
IF(ISNUMBER('01. APC &amp; OPROC Manual Adj'!E656),'01. APC &amp; OPROC Manual Adj'!E656*(1+VLOOKUP(LEFT($B656,2),'00. Adjustment factors'!$B$9:$M$51,E$1,FALSE)),
IF(ISNUMBER('01. APC &amp; OPROC ETO'!E656),'01. APC &amp; OPROC ETO'!E656*(1+VLOOKUP(LEFT($B656,2),'00. Adjustment factors'!$B$9:$M$51,E$1,FALSE)),"-")))</f>
        <v>3418.0045618279064</v>
      </c>
      <c r="F656" s="688" t="str">
        <f>IF('01. APC &amp; OPROC Manual Adj'!F656="-","-",
IF(ISNUMBER('01. APC &amp; OPROC Manual Adj'!F656),'01. APC &amp; OPROC Manual Adj'!F656*(1+VLOOKUP(LEFT($B656,2),'00. Adjustment factors'!$B$9:$M$51,F$1,FALSE)),
IF(ISNUMBER('01. APC &amp; OPROC ETO'!F656),'01. APC &amp; OPROC ETO'!F656*(1+VLOOKUP(LEFT($B656,2),'00. Adjustment factors'!$B$9:$M$51,F$1,FALSE)),"-")))</f>
        <v>-</v>
      </c>
      <c r="G656" s="688" t="str">
        <f>IF('01. APC &amp; OPROC Manual Adj'!G656="-","-",
IF(ISNUMBER('01. APC &amp; OPROC Manual Adj'!G656),'01. APC &amp; OPROC Manual Adj'!G656*(1+VLOOKUP(LEFT($B656,2),'00. Adjustment factors'!$B$9:$M$51,G$1,FALSE)),
IF(ISNUMBER('01. APC &amp; OPROC ETO'!G656),'01. APC &amp; OPROC ETO'!G656*(1+VLOOKUP(LEFT($B656,2),'00. Adjustment factors'!$B$9:$M$51,G$1,FALSE)),"-")))</f>
        <v>-</v>
      </c>
      <c r="H656" s="688">
        <f>IF('01. APC &amp; OPROC Manual Adj'!H656&lt;&gt;"",'01. APC &amp; OPROC Manual Adj'!H656,'01. APC &amp; OPROC ETO'!H656)</f>
        <v>5</v>
      </c>
      <c r="I656" s="688">
        <f>IF('01. APC &amp; OPROC Manual Adj'!I656="-","-",
IF(ISNUMBER('01. APC &amp; OPROC Manual Adj'!I656),'01. APC &amp; OPROC Manual Adj'!I656*(1+VLOOKUP(LEFT($B656,2),'00. Adjustment factors'!$B$9:$M$51,I$1,FALSE)),
IF(ISNUMBER('01. APC &amp; OPROC ETO'!I656),'01. APC &amp; OPROC ETO'!I656*(1+VLOOKUP(LEFT($B656,2),'00. Adjustment factors'!$B$9:$M$51,I$1,FALSE)),"-")))</f>
        <v>3418.0045618279064</v>
      </c>
      <c r="J656" s="688">
        <f>IF('01. APC &amp; OPROC Manual Adj'!J656&lt;&gt;"",'01. APC &amp; OPROC Manual Adj'!J656,'01. APC &amp; OPROC ETO'!J656)</f>
        <v>5</v>
      </c>
      <c r="K656" s="688">
        <f>IF('01. APC &amp; OPROC Manual Adj'!K656="-","-",
IF(ISNUMBER('01. APC &amp; OPROC Manual Adj'!K656),'01. APC &amp; OPROC Manual Adj'!K656*(1+VLOOKUP(LEFT($B656,2),'00. Adjustment factors'!$B$9:$M$51,K$1,FALSE)),
IF(ISNUMBER('01. APC &amp; OPROC ETO'!K656),'01. APC &amp; OPROC ETO'!K656*(1+VLOOKUP(LEFT($B656,2),'00. Adjustment factors'!$B$9:$M$51,K$1,FALSE)),"-")))</f>
        <v>209.74247451344917</v>
      </c>
      <c r="L656" s="688" t="str">
        <f>'01. APC &amp; OPROC ETO'!L656</f>
        <v>No</v>
      </c>
      <c r="M656" s="689" t="str">
        <f>'01. APC &amp; OPROC ETO'!M656</f>
        <v>-</v>
      </c>
      <c r="N656" s="688" t="str">
        <f>IF('01. APC &amp; OPROC Manual Adj'!N656="-","-",
IF(ISNUMBER('01. APC &amp; OPROC Manual Adj'!N656),'01. APC &amp; OPROC Manual Adj'!N656*(1+VLOOKUP(LEFT($B656,2),'00. Adjustment factors'!$B$9:$M$51,N$1,FALSE)),
IF(ISNUMBER('01. APC &amp; OPROC ETO'!N656),'01. APC &amp; OPROC ETO'!N656*(1+VLOOKUP(LEFT($B656,2),'00. Adjustment factors'!$B$9:$M$51,N$1,FALSE)),"-")))</f>
        <v>-</v>
      </c>
      <c r="O656" s="688" t="str">
        <f>'01. APC &amp; OPROC ETO'!O656</f>
        <v/>
      </c>
      <c r="P656" s="690" t="str">
        <f>'01. APC &amp; OPROC ETO'!P656</f>
        <v/>
      </c>
      <c r="S656" s="359"/>
      <c r="T656" s="359"/>
    </row>
    <row r="657" spans="2:20" x14ac:dyDescent="0.2">
      <c r="B657" s="687" t="s">
        <v>346</v>
      </c>
      <c r="C657" s="636" t="s">
        <v>2521</v>
      </c>
      <c r="D657" s="691" t="str">
        <f>IF('01. APC &amp; OPROC Manual Adj'!D657="-","-",
IF(ISNUMBER('01. APC &amp; OPROC Manual Adj'!D657),'01. APC &amp; OPROC Manual Adj'!D657*(1+VLOOKUP(LEFT($B657,2),'00. Adjustment factors'!$B$9:$M$51,D$1,FALSE)),
IF(ISNUMBER('01. APC &amp; OPROC ETO'!D657),'01. APC &amp; OPROC ETO'!D657*(1+VLOOKUP(LEFT($B657,2),'00. Adjustment factors'!$B$9:$M$51,D$1,FALSE)),"-")))</f>
        <v>-</v>
      </c>
      <c r="E657" s="688">
        <f>IF('01. APC &amp; OPROC Manual Adj'!E657="-","-",
IF(ISNUMBER('01. APC &amp; OPROC Manual Adj'!E657),'01. APC &amp; OPROC Manual Adj'!E657*(1+VLOOKUP(LEFT($B657,2),'00. Adjustment factors'!$B$9:$M$51,E$1,FALSE)),
IF(ISNUMBER('01. APC &amp; OPROC ETO'!E657),'01. APC &amp; OPROC ETO'!E657*(1+VLOOKUP(LEFT($B657,2),'00. Adjustment factors'!$B$9:$M$51,E$1,FALSE)),"-")))</f>
        <v>2418.7072853985069</v>
      </c>
      <c r="F657" s="688" t="str">
        <f>IF('01. APC &amp; OPROC Manual Adj'!F657="-","-",
IF(ISNUMBER('01. APC &amp; OPROC Manual Adj'!F657),'01. APC &amp; OPROC Manual Adj'!F657*(1+VLOOKUP(LEFT($B657,2),'00. Adjustment factors'!$B$9:$M$51,F$1,FALSE)),
IF(ISNUMBER('01. APC &amp; OPROC ETO'!F657),'01. APC &amp; OPROC ETO'!F657*(1+VLOOKUP(LEFT($B657,2),'00. Adjustment factors'!$B$9:$M$51,F$1,FALSE)),"-")))</f>
        <v>-</v>
      </c>
      <c r="G657" s="688" t="str">
        <f>IF('01. APC &amp; OPROC Manual Adj'!G657="-","-",
IF(ISNUMBER('01. APC &amp; OPROC Manual Adj'!G657),'01. APC &amp; OPROC Manual Adj'!G657*(1+VLOOKUP(LEFT($B657,2),'00. Adjustment factors'!$B$9:$M$51,G$1,FALSE)),
IF(ISNUMBER('01. APC &amp; OPROC ETO'!G657),'01. APC &amp; OPROC ETO'!G657*(1+VLOOKUP(LEFT($B657,2),'00. Adjustment factors'!$B$9:$M$51,G$1,FALSE)),"-")))</f>
        <v>-</v>
      </c>
      <c r="H657" s="688">
        <f>IF('01. APC &amp; OPROC Manual Adj'!H657&lt;&gt;"",'01. APC &amp; OPROC Manual Adj'!H657,'01. APC &amp; OPROC ETO'!H657)</f>
        <v>5</v>
      </c>
      <c r="I657" s="688">
        <f>IF('01. APC &amp; OPROC Manual Adj'!I657="-","-",
IF(ISNUMBER('01. APC &amp; OPROC Manual Adj'!I657),'01. APC &amp; OPROC Manual Adj'!I657*(1+VLOOKUP(LEFT($B657,2),'00. Adjustment factors'!$B$9:$M$51,I$1,FALSE)),
IF(ISNUMBER('01. APC &amp; OPROC ETO'!I657),'01. APC &amp; OPROC ETO'!I657*(1+VLOOKUP(LEFT($B657,2),'00. Adjustment factors'!$B$9:$M$51,I$1,FALSE)),"-")))</f>
        <v>2418.7072853985069</v>
      </c>
      <c r="J657" s="688">
        <f>IF('01. APC &amp; OPROC Manual Adj'!J657&lt;&gt;"",'01. APC &amp; OPROC Manual Adj'!J657,'01. APC &amp; OPROC ETO'!J657)</f>
        <v>5</v>
      </c>
      <c r="K657" s="688">
        <f>IF('01. APC &amp; OPROC Manual Adj'!K657="-","-",
IF(ISNUMBER('01. APC &amp; OPROC Manual Adj'!K657),'01. APC &amp; OPROC Manual Adj'!K657*(1+VLOOKUP(LEFT($B657,2),'00. Adjustment factors'!$B$9:$M$51,K$1,FALSE)),
IF(ISNUMBER('01. APC &amp; OPROC ETO'!K657),'01. APC &amp; OPROC ETO'!K657*(1+VLOOKUP(LEFT($B657,2),'00. Adjustment factors'!$B$9:$M$51,K$1,FALSE)),"-")))</f>
        <v>209.74247451344917</v>
      </c>
      <c r="L657" s="688" t="str">
        <f>'01. APC &amp; OPROC ETO'!L657</f>
        <v>No</v>
      </c>
      <c r="M657" s="689" t="str">
        <f>'01. APC &amp; OPROC ETO'!M657</f>
        <v>-</v>
      </c>
      <c r="N657" s="688" t="str">
        <f>IF('01. APC &amp; OPROC Manual Adj'!N657="-","-",
IF(ISNUMBER('01. APC &amp; OPROC Manual Adj'!N657),'01. APC &amp; OPROC Manual Adj'!N657*(1+VLOOKUP(LEFT($B657,2),'00. Adjustment factors'!$B$9:$M$51,N$1,FALSE)),
IF(ISNUMBER('01. APC &amp; OPROC ETO'!N657),'01. APC &amp; OPROC ETO'!N657*(1+VLOOKUP(LEFT($B657,2),'00. Adjustment factors'!$B$9:$M$51,N$1,FALSE)),"-")))</f>
        <v>-</v>
      </c>
      <c r="O657" s="688">
        <f>'01. APC &amp; OPROC ETO'!O657</f>
        <v>1</v>
      </c>
      <c r="P657" s="690" t="str">
        <f>'01. APC &amp; OPROC ETO'!P657</f>
        <v>sub-HRG</v>
      </c>
      <c r="S657" s="359"/>
      <c r="T657" s="359"/>
    </row>
    <row r="658" spans="2:20" x14ac:dyDescent="0.2">
      <c r="B658" s="687" t="s">
        <v>1339</v>
      </c>
      <c r="C658" s="636" t="s">
        <v>2522</v>
      </c>
      <c r="D658" s="691" t="str">
        <f>IF('01. APC &amp; OPROC Manual Adj'!D658="-","-",
IF(ISNUMBER('01. APC &amp; OPROC Manual Adj'!D658),'01. APC &amp; OPROC Manual Adj'!D658*(1+VLOOKUP(LEFT($B658,2),'00. Adjustment factors'!$B$9:$M$51,D$1,FALSE)),
IF(ISNUMBER('01. APC &amp; OPROC ETO'!D658),'01. APC &amp; OPROC ETO'!D658*(1+VLOOKUP(LEFT($B658,2),'00. Adjustment factors'!$B$9:$M$51,D$1,FALSE)),"-")))</f>
        <v>-</v>
      </c>
      <c r="E658" s="688">
        <f>IF('01. APC &amp; OPROC Manual Adj'!E658="-","-",
IF(ISNUMBER('01. APC &amp; OPROC Manual Adj'!E658),'01. APC &amp; OPROC Manual Adj'!E658*(1+VLOOKUP(LEFT($B658,2),'00. Adjustment factors'!$B$9:$M$51,E$1,FALSE)),
IF(ISNUMBER('01. APC &amp; OPROC ETO'!E658),'01. APC &amp; OPROC ETO'!E658*(1+VLOOKUP(LEFT($B658,2),'00. Adjustment factors'!$B$9:$M$51,E$1,FALSE)),"-")))</f>
        <v>1416.3509356739148</v>
      </c>
      <c r="F658" s="688" t="str">
        <f>IF('01. APC &amp; OPROC Manual Adj'!F658="-","-",
IF(ISNUMBER('01. APC &amp; OPROC Manual Adj'!F658),'01. APC &amp; OPROC Manual Adj'!F658*(1+VLOOKUP(LEFT($B658,2),'00. Adjustment factors'!$B$9:$M$51,F$1,FALSE)),
IF(ISNUMBER('01. APC &amp; OPROC ETO'!F658),'01. APC &amp; OPROC ETO'!F658*(1+VLOOKUP(LEFT($B658,2),'00. Adjustment factors'!$B$9:$M$51,F$1,FALSE)),"-")))</f>
        <v>-</v>
      </c>
      <c r="G658" s="688" t="str">
        <f>IF('01. APC &amp; OPROC Manual Adj'!G658="-","-",
IF(ISNUMBER('01. APC &amp; OPROC Manual Adj'!G658),'01. APC &amp; OPROC Manual Adj'!G658*(1+VLOOKUP(LEFT($B658,2),'00. Adjustment factors'!$B$9:$M$51,G$1,FALSE)),
IF(ISNUMBER('01. APC &amp; OPROC ETO'!G658),'01. APC &amp; OPROC ETO'!G658*(1+VLOOKUP(LEFT($B658,2),'00. Adjustment factors'!$B$9:$M$51,G$1,FALSE)),"-")))</f>
        <v>-</v>
      </c>
      <c r="H658" s="688">
        <f>IF('01. APC &amp; OPROC Manual Adj'!H658&lt;&gt;"",'01. APC &amp; OPROC Manual Adj'!H658,'01. APC &amp; OPROC ETO'!H658)</f>
        <v>14</v>
      </c>
      <c r="I658" s="688">
        <f>IF('01. APC &amp; OPROC Manual Adj'!I658="-","-",
IF(ISNUMBER('01. APC &amp; OPROC Manual Adj'!I658),'01. APC &amp; OPROC Manual Adj'!I658*(1+VLOOKUP(LEFT($B658,2),'00. Adjustment factors'!$B$9:$M$51,I$1,FALSE)),
IF(ISNUMBER('01. APC &amp; OPROC ETO'!I658),'01. APC &amp; OPROC ETO'!I658*(1+VLOOKUP(LEFT($B658,2),'00. Adjustment factors'!$B$9:$M$51,I$1,FALSE)),"-")))</f>
        <v>1416.3509356739148</v>
      </c>
      <c r="J658" s="688">
        <f>IF('01. APC &amp; OPROC Manual Adj'!J658&lt;&gt;"",'01. APC &amp; OPROC Manual Adj'!J658,'01. APC &amp; OPROC ETO'!J658)</f>
        <v>14</v>
      </c>
      <c r="K658" s="688">
        <f>IF('01. APC &amp; OPROC Manual Adj'!K658="-","-",
IF(ISNUMBER('01. APC &amp; OPROC Manual Adj'!K658),'01. APC &amp; OPROC Manual Adj'!K658*(1+VLOOKUP(LEFT($B658,2),'00. Adjustment factors'!$B$9:$M$51,K$1,FALSE)),
IF(ISNUMBER('01. APC &amp; OPROC ETO'!K658),'01. APC &amp; OPROC ETO'!K658*(1+VLOOKUP(LEFT($B658,2),'00. Adjustment factors'!$B$9:$M$51,K$1,FALSE)),"-")))</f>
        <v>209.74247451344917</v>
      </c>
      <c r="L658" s="688" t="str">
        <f>'01. APC &amp; OPROC ETO'!L658</f>
        <v>No</v>
      </c>
      <c r="M658" s="689" t="str">
        <f>'01. APC &amp; OPROC ETO'!M658</f>
        <v>-</v>
      </c>
      <c r="N658" s="688" t="str">
        <f>IF('01. APC &amp; OPROC Manual Adj'!N658="-","-",
IF(ISNUMBER('01. APC &amp; OPROC Manual Adj'!N658),'01. APC &amp; OPROC Manual Adj'!N658*(1+VLOOKUP(LEFT($B658,2),'00. Adjustment factors'!$B$9:$M$51,N$1,FALSE)),
IF(ISNUMBER('01. APC &amp; OPROC ETO'!N658),'01. APC &amp; OPROC ETO'!N658*(1+VLOOKUP(LEFT($B658,2),'00. Adjustment factors'!$B$9:$M$51,N$1,FALSE)),"-")))</f>
        <v>-</v>
      </c>
      <c r="O658" s="688" t="str">
        <f>'01. APC &amp; OPROC ETO'!O658</f>
        <v/>
      </c>
      <c r="P658" s="690" t="str">
        <f>'01. APC &amp; OPROC ETO'!P658</f>
        <v/>
      </c>
      <c r="S658" s="359"/>
      <c r="T658" s="359"/>
    </row>
    <row r="659" spans="2:20" x14ac:dyDescent="0.2">
      <c r="B659" s="687" t="s">
        <v>1340</v>
      </c>
      <c r="C659" s="636" t="s">
        <v>2523</v>
      </c>
      <c r="D659" s="691" t="str">
        <f>IF('01. APC &amp; OPROC Manual Adj'!D659="-","-",
IF(ISNUMBER('01. APC &amp; OPROC Manual Adj'!D659),'01. APC &amp; OPROC Manual Adj'!D659*(1+VLOOKUP(LEFT($B659,2),'00. Adjustment factors'!$B$9:$M$51,D$1,FALSE)),
IF(ISNUMBER('01. APC &amp; OPROC ETO'!D659),'01. APC &amp; OPROC ETO'!D659*(1+VLOOKUP(LEFT($B659,2),'00. Adjustment factors'!$B$9:$M$51,D$1,FALSE)),"-")))</f>
        <v>-</v>
      </c>
      <c r="E659" s="688">
        <f>IF('01. APC &amp; OPROC Manual Adj'!E659="-","-",
IF(ISNUMBER('01. APC &amp; OPROC Manual Adj'!E659),'01. APC &amp; OPROC Manual Adj'!E659*(1+VLOOKUP(LEFT($B659,2),'00. Adjustment factors'!$B$9:$M$51,E$1,FALSE)),
IF(ISNUMBER('01. APC &amp; OPROC ETO'!E659),'01. APC &amp; OPROC ETO'!E659*(1+VLOOKUP(LEFT($B659,2),'00. Adjustment factors'!$B$9:$M$51,E$1,FALSE)),"-")))</f>
        <v>1104.3254595643266</v>
      </c>
      <c r="F659" s="688" t="str">
        <f>IF('01. APC &amp; OPROC Manual Adj'!F659="-","-",
IF(ISNUMBER('01. APC &amp; OPROC Manual Adj'!F659),'01. APC &amp; OPROC Manual Adj'!F659*(1+VLOOKUP(LEFT($B659,2),'00. Adjustment factors'!$B$9:$M$51,F$1,FALSE)),
IF(ISNUMBER('01. APC &amp; OPROC ETO'!F659),'01. APC &amp; OPROC ETO'!F659*(1+VLOOKUP(LEFT($B659,2),'00. Adjustment factors'!$B$9:$M$51,F$1,FALSE)),"-")))</f>
        <v>-</v>
      </c>
      <c r="G659" s="688" t="str">
        <f>IF('01. APC &amp; OPROC Manual Adj'!G659="-","-",
IF(ISNUMBER('01. APC &amp; OPROC Manual Adj'!G659),'01. APC &amp; OPROC Manual Adj'!G659*(1+VLOOKUP(LEFT($B659,2),'00. Adjustment factors'!$B$9:$M$51,G$1,FALSE)),
IF(ISNUMBER('01. APC &amp; OPROC ETO'!G659),'01. APC &amp; OPROC ETO'!G659*(1+VLOOKUP(LEFT($B659,2),'00. Adjustment factors'!$B$9:$M$51,G$1,FALSE)),"-")))</f>
        <v>-</v>
      </c>
      <c r="H659" s="688">
        <f>IF('01. APC &amp; OPROC Manual Adj'!H659&lt;&gt;"",'01. APC &amp; OPROC Manual Adj'!H659,'01. APC &amp; OPROC ETO'!H659)</f>
        <v>5</v>
      </c>
      <c r="I659" s="688">
        <f>IF('01. APC &amp; OPROC Manual Adj'!I659="-","-",
IF(ISNUMBER('01. APC &amp; OPROC Manual Adj'!I659),'01. APC &amp; OPROC Manual Adj'!I659*(1+VLOOKUP(LEFT($B659,2),'00. Adjustment factors'!$B$9:$M$51,I$1,FALSE)),
IF(ISNUMBER('01. APC &amp; OPROC ETO'!I659),'01. APC &amp; OPROC ETO'!I659*(1+VLOOKUP(LEFT($B659,2),'00. Adjustment factors'!$B$9:$M$51,I$1,FALSE)),"-")))</f>
        <v>1104.3254595643266</v>
      </c>
      <c r="J659" s="688">
        <f>IF('01. APC &amp; OPROC Manual Adj'!J659&lt;&gt;"",'01. APC &amp; OPROC Manual Adj'!J659,'01. APC &amp; OPROC ETO'!J659)</f>
        <v>5</v>
      </c>
      <c r="K659" s="688">
        <f>IF('01. APC &amp; OPROC Manual Adj'!K659="-","-",
IF(ISNUMBER('01. APC &amp; OPROC Manual Adj'!K659),'01. APC &amp; OPROC Manual Adj'!K659*(1+VLOOKUP(LEFT($B659,2),'00. Adjustment factors'!$B$9:$M$51,K$1,FALSE)),
IF(ISNUMBER('01. APC &amp; OPROC ETO'!K659),'01. APC &amp; OPROC ETO'!K659*(1+VLOOKUP(LEFT($B659,2),'00. Adjustment factors'!$B$9:$M$51,K$1,FALSE)),"-")))</f>
        <v>209.74247451344917</v>
      </c>
      <c r="L659" s="688" t="str">
        <f>'01. APC &amp; OPROC ETO'!L659</f>
        <v>No</v>
      </c>
      <c r="M659" s="689" t="str">
        <f>'01. APC &amp; OPROC ETO'!M659</f>
        <v>-</v>
      </c>
      <c r="N659" s="688" t="str">
        <f>IF('01. APC &amp; OPROC Manual Adj'!N659="-","-",
IF(ISNUMBER('01. APC &amp; OPROC Manual Adj'!N659),'01. APC &amp; OPROC Manual Adj'!N659*(1+VLOOKUP(LEFT($B659,2),'00. Adjustment factors'!$B$9:$M$51,N$1,FALSE)),
IF(ISNUMBER('01. APC &amp; OPROC ETO'!N659),'01. APC &amp; OPROC ETO'!N659*(1+VLOOKUP(LEFT($B659,2),'00. Adjustment factors'!$B$9:$M$51,N$1,FALSE)),"-")))</f>
        <v>-</v>
      </c>
      <c r="O659" s="688" t="str">
        <f>'01. APC &amp; OPROC ETO'!O659</f>
        <v/>
      </c>
      <c r="P659" s="690" t="str">
        <f>'01. APC &amp; OPROC ETO'!P659</f>
        <v/>
      </c>
      <c r="S659" s="359"/>
      <c r="T659" s="359"/>
    </row>
    <row r="660" spans="2:20" x14ac:dyDescent="0.2">
      <c r="B660" s="687" t="s">
        <v>1341</v>
      </c>
      <c r="C660" s="636" t="s">
        <v>2524</v>
      </c>
      <c r="D660" s="691" t="str">
        <f>IF('01. APC &amp; OPROC Manual Adj'!D660="-","-",
IF(ISNUMBER('01. APC &amp; OPROC Manual Adj'!D660),'01. APC &amp; OPROC Manual Adj'!D660*(1+VLOOKUP(LEFT($B660,2),'00. Adjustment factors'!$B$9:$M$51,D$1,FALSE)),
IF(ISNUMBER('01. APC &amp; OPROC ETO'!D660),'01. APC &amp; OPROC ETO'!D660*(1+VLOOKUP(LEFT($B660,2),'00. Adjustment factors'!$B$9:$M$51,D$1,FALSE)),"-")))</f>
        <v>-</v>
      </c>
      <c r="E660" s="688">
        <f>IF('01. APC &amp; OPROC Manual Adj'!E660="-","-",
IF(ISNUMBER('01. APC &amp; OPROC Manual Adj'!E660),'01. APC &amp; OPROC Manual Adj'!E660*(1+VLOOKUP(LEFT($B660,2),'00. Adjustment factors'!$B$9:$M$51,E$1,FALSE)),
IF(ISNUMBER('01. APC &amp; OPROC ETO'!E660),'01. APC &amp; OPROC ETO'!E660*(1+VLOOKUP(LEFT($B660,2),'00. Adjustment factors'!$B$9:$M$51,E$1,FALSE)),"-")))</f>
        <v>889.17063780248645</v>
      </c>
      <c r="F660" s="688" t="str">
        <f>IF('01. APC &amp; OPROC Manual Adj'!F660="-","-",
IF(ISNUMBER('01. APC &amp; OPROC Manual Adj'!F660),'01. APC &amp; OPROC Manual Adj'!F660*(1+VLOOKUP(LEFT($B660,2),'00. Adjustment factors'!$B$9:$M$51,F$1,FALSE)),
IF(ISNUMBER('01. APC &amp; OPROC ETO'!F660),'01. APC &amp; OPROC ETO'!F660*(1+VLOOKUP(LEFT($B660,2),'00. Adjustment factors'!$B$9:$M$51,F$1,FALSE)),"-")))</f>
        <v>-</v>
      </c>
      <c r="G660" s="688" t="str">
        <f>IF('01. APC &amp; OPROC Manual Adj'!G660="-","-",
IF(ISNUMBER('01. APC &amp; OPROC Manual Adj'!G660),'01. APC &amp; OPROC Manual Adj'!G660*(1+VLOOKUP(LEFT($B660,2),'00. Adjustment factors'!$B$9:$M$51,G$1,FALSE)),
IF(ISNUMBER('01. APC &amp; OPROC ETO'!G660),'01. APC &amp; OPROC ETO'!G660*(1+VLOOKUP(LEFT($B660,2),'00. Adjustment factors'!$B$9:$M$51,G$1,FALSE)),"-")))</f>
        <v>-</v>
      </c>
      <c r="H660" s="688">
        <f>IF('01. APC &amp; OPROC Manual Adj'!H660&lt;&gt;"",'01. APC &amp; OPROC Manual Adj'!H660,'01. APC &amp; OPROC ETO'!H660)</f>
        <v>5</v>
      </c>
      <c r="I660" s="688">
        <f>IF('01. APC &amp; OPROC Manual Adj'!I660="-","-",
IF(ISNUMBER('01. APC &amp; OPROC Manual Adj'!I660),'01. APC &amp; OPROC Manual Adj'!I660*(1+VLOOKUP(LEFT($B660,2),'00. Adjustment factors'!$B$9:$M$51,I$1,FALSE)),
IF(ISNUMBER('01. APC &amp; OPROC ETO'!I660),'01. APC &amp; OPROC ETO'!I660*(1+VLOOKUP(LEFT($B660,2),'00. Adjustment factors'!$B$9:$M$51,I$1,FALSE)),"-")))</f>
        <v>889.17063780248645</v>
      </c>
      <c r="J660" s="688">
        <f>IF('01. APC &amp; OPROC Manual Adj'!J660&lt;&gt;"",'01. APC &amp; OPROC Manual Adj'!J660,'01. APC &amp; OPROC ETO'!J660)</f>
        <v>5</v>
      </c>
      <c r="K660" s="688">
        <f>IF('01. APC &amp; OPROC Manual Adj'!K660="-","-",
IF(ISNUMBER('01. APC &amp; OPROC Manual Adj'!K660),'01. APC &amp; OPROC Manual Adj'!K660*(1+VLOOKUP(LEFT($B660,2),'00. Adjustment factors'!$B$9:$M$51,K$1,FALSE)),
IF(ISNUMBER('01. APC &amp; OPROC ETO'!K660),'01. APC &amp; OPROC ETO'!K660*(1+VLOOKUP(LEFT($B660,2),'00. Adjustment factors'!$B$9:$M$51,K$1,FALSE)),"-")))</f>
        <v>209.74247451344917</v>
      </c>
      <c r="L660" s="688" t="str">
        <f>'01. APC &amp; OPROC ETO'!L660</f>
        <v>No</v>
      </c>
      <c r="M660" s="689" t="str">
        <f>'01. APC &amp; OPROC ETO'!M660</f>
        <v>-</v>
      </c>
      <c r="N660" s="688" t="str">
        <f>IF('01. APC &amp; OPROC Manual Adj'!N660="-","-",
IF(ISNUMBER('01. APC &amp; OPROC Manual Adj'!N660),'01. APC &amp; OPROC Manual Adj'!N660*(1+VLOOKUP(LEFT($B660,2),'00. Adjustment factors'!$B$9:$M$51,N$1,FALSE)),
IF(ISNUMBER('01. APC &amp; OPROC ETO'!N660),'01. APC &amp; OPROC ETO'!N660*(1+VLOOKUP(LEFT($B660,2),'00. Adjustment factors'!$B$9:$M$51,N$1,FALSE)),"-")))</f>
        <v>-</v>
      </c>
      <c r="O660" s="688" t="str">
        <f>'01. APC &amp; OPROC ETO'!O660</f>
        <v/>
      </c>
      <c r="P660" s="690" t="str">
        <f>'01. APC &amp; OPROC ETO'!P660</f>
        <v/>
      </c>
      <c r="S660" s="359"/>
      <c r="T660" s="359"/>
    </row>
    <row r="661" spans="2:20" x14ac:dyDescent="0.2">
      <c r="B661" s="687" t="s">
        <v>1342</v>
      </c>
      <c r="C661" s="636" t="s">
        <v>2525</v>
      </c>
      <c r="D661" s="691" t="str">
        <f>IF('01. APC &amp; OPROC Manual Adj'!D661="-","-",
IF(ISNUMBER('01. APC &amp; OPROC Manual Adj'!D661),'01. APC &amp; OPROC Manual Adj'!D661*(1+VLOOKUP(LEFT($B661,2),'00. Adjustment factors'!$B$9:$M$51,D$1,FALSE)),
IF(ISNUMBER('01. APC &amp; OPROC ETO'!D661),'01. APC &amp; OPROC ETO'!D661*(1+VLOOKUP(LEFT($B661,2),'00. Adjustment factors'!$B$9:$M$51,D$1,FALSE)),"-")))</f>
        <v>-</v>
      </c>
      <c r="E661" s="688">
        <f>IF('01. APC &amp; OPROC Manual Adj'!E661="-","-",
IF(ISNUMBER('01. APC &amp; OPROC Manual Adj'!E661),'01. APC &amp; OPROC Manual Adj'!E661*(1+VLOOKUP(LEFT($B661,2),'00. Adjustment factors'!$B$9:$M$51,E$1,FALSE)),
IF(ISNUMBER('01. APC &amp; OPROC ETO'!E661),'01. APC &amp; OPROC ETO'!E661*(1+VLOOKUP(LEFT($B661,2),'00. Adjustment factors'!$B$9:$M$51,E$1,FALSE)),"-")))</f>
        <v>815.75287871787748</v>
      </c>
      <c r="F661" s="688" t="str">
        <f>IF('01. APC &amp; OPROC Manual Adj'!F661="-","-",
IF(ISNUMBER('01. APC &amp; OPROC Manual Adj'!F661),'01. APC &amp; OPROC Manual Adj'!F661*(1+VLOOKUP(LEFT($B661,2),'00. Adjustment factors'!$B$9:$M$51,F$1,FALSE)),
IF(ISNUMBER('01. APC &amp; OPROC ETO'!F661),'01. APC &amp; OPROC ETO'!F661*(1+VLOOKUP(LEFT($B661,2),'00. Adjustment factors'!$B$9:$M$51,F$1,FALSE)),"-")))</f>
        <v>-</v>
      </c>
      <c r="G661" s="688" t="str">
        <f>IF('01. APC &amp; OPROC Manual Adj'!G661="-","-",
IF(ISNUMBER('01. APC &amp; OPROC Manual Adj'!G661),'01. APC &amp; OPROC Manual Adj'!G661*(1+VLOOKUP(LEFT($B661,2),'00. Adjustment factors'!$B$9:$M$51,G$1,FALSE)),
IF(ISNUMBER('01. APC &amp; OPROC ETO'!G661),'01. APC &amp; OPROC ETO'!G661*(1+VLOOKUP(LEFT($B661,2),'00. Adjustment factors'!$B$9:$M$51,G$1,FALSE)),"-")))</f>
        <v>-</v>
      </c>
      <c r="H661" s="688">
        <f>IF('01. APC &amp; OPROC Manual Adj'!H661&lt;&gt;"",'01. APC &amp; OPROC Manual Adj'!H661,'01. APC &amp; OPROC ETO'!H661)</f>
        <v>5</v>
      </c>
      <c r="I661" s="688">
        <f>IF('01. APC &amp; OPROC Manual Adj'!I661="-","-",
IF(ISNUMBER('01. APC &amp; OPROC Manual Adj'!I661),'01. APC &amp; OPROC Manual Adj'!I661*(1+VLOOKUP(LEFT($B661,2),'00. Adjustment factors'!$B$9:$M$51,I$1,FALSE)),
IF(ISNUMBER('01. APC &amp; OPROC ETO'!I661),'01. APC &amp; OPROC ETO'!I661*(1+VLOOKUP(LEFT($B661,2),'00. Adjustment factors'!$B$9:$M$51,I$1,FALSE)),"-")))</f>
        <v>815.75287871787748</v>
      </c>
      <c r="J661" s="688">
        <f>IF('01. APC &amp; OPROC Manual Adj'!J661&lt;&gt;"",'01. APC &amp; OPROC Manual Adj'!J661,'01. APC &amp; OPROC ETO'!J661)</f>
        <v>5</v>
      </c>
      <c r="K661" s="688">
        <f>IF('01. APC &amp; OPROC Manual Adj'!K661="-","-",
IF(ISNUMBER('01. APC &amp; OPROC Manual Adj'!K661),'01. APC &amp; OPROC Manual Adj'!K661*(1+VLOOKUP(LEFT($B661,2),'00. Adjustment factors'!$B$9:$M$51,K$1,FALSE)),
IF(ISNUMBER('01. APC &amp; OPROC ETO'!K661),'01. APC &amp; OPROC ETO'!K661*(1+VLOOKUP(LEFT($B661,2),'00. Adjustment factors'!$B$9:$M$51,K$1,FALSE)),"-")))</f>
        <v>209.74247451344917</v>
      </c>
      <c r="L661" s="688" t="str">
        <f>'01. APC &amp; OPROC ETO'!L661</f>
        <v>No</v>
      </c>
      <c r="M661" s="689" t="str">
        <f>'01. APC &amp; OPROC ETO'!M661</f>
        <v>-</v>
      </c>
      <c r="N661" s="688" t="str">
        <f>IF('01. APC &amp; OPROC Manual Adj'!N661="-","-",
IF(ISNUMBER('01. APC &amp; OPROC Manual Adj'!N661),'01. APC &amp; OPROC Manual Adj'!N661*(1+VLOOKUP(LEFT($B661,2),'00. Adjustment factors'!$B$9:$M$51,N$1,FALSE)),
IF(ISNUMBER('01. APC &amp; OPROC ETO'!N661),'01. APC &amp; OPROC ETO'!N661*(1+VLOOKUP(LEFT($B661,2),'00. Adjustment factors'!$B$9:$M$51,N$1,FALSE)),"-")))</f>
        <v>-</v>
      </c>
      <c r="O661" s="688" t="str">
        <f>'01. APC &amp; OPROC ETO'!O661</f>
        <v/>
      </c>
      <c r="P661" s="690" t="str">
        <f>'01. APC &amp; OPROC ETO'!P661</f>
        <v/>
      </c>
      <c r="S661" s="359"/>
      <c r="T661" s="359"/>
    </row>
    <row r="662" spans="2:20" x14ac:dyDescent="0.2">
      <c r="B662" s="687" t="s">
        <v>1343</v>
      </c>
      <c r="C662" s="636" t="s">
        <v>2526</v>
      </c>
      <c r="D662" s="691" t="str">
        <f>IF('01. APC &amp; OPROC Manual Adj'!D662="-","-",
IF(ISNUMBER('01. APC &amp; OPROC Manual Adj'!D662),'01. APC &amp; OPROC Manual Adj'!D662*(1+VLOOKUP(LEFT($B662,2),'00. Adjustment factors'!$B$9:$M$51,D$1,FALSE)),
IF(ISNUMBER('01. APC &amp; OPROC ETO'!D662),'01. APC &amp; OPROC ETO'!D662*(1+VLOOKUP(LEFT($B662,2),'00. Adjustment factors'!$B$9:$M$51,D$1,FALSE)),"-")))</f>
        <v>-</v>
      </c>
      <c r="E662" s="688">
        <f>IF('01. APC &amp; OPROC Manual Adj'!E662="-","-",
IF(ISNUMBER('01. APC &amp; OPROC Manual Adj'!E662),'01. APC &amp; OPROC Manual Adj'!E662*(1+VLOOKUP(LEFT($B662,2),'00. Adjustment factors'!$B$9:$M$51,E$1,FALSE)),
IF(ISNUMBER('01. APC &amp; OPROC ETO'!E662),'01. APC &amp; OPROC ETO'!E662*(1+VLOOKUP(LEFT($B662,2),'00. Adjustment factors'!$B$9:$M$51,E$1,FALSE)),"-")))</f>
        <v>726.02006205891098</v>
      </c>
      <c r="F662" s="688" t="str">
        <f>IF('01. APC &amp; OPROC Manual Adj'!F662="-","-",
IF(ISNUMBER('01. APC &amp; OPROC Manual Adj'!F662),'01. APC &amp; OPROC Manual Adj'!F662*(1+VLOOKUP(LEFT($B662,2),'00. Adjustment factors'!$B$9:$M$51,F$1,FALSE)),
IF(ISNUMBER('01. APC &amp; OPROC ETO'!F662),'01. APC &amp; OPROC ETO'!F662*(1+VLOOKUP(LEFT($B662,2),'00. Adjustment factors'!$B$9:$M$51,F$1,FALSE)),"-")))</f>
        <v>-</v>
      </c>
      <c r="G662" s="688" t="str">
        <f>IF('01. APC &amp; OPROC Manual Adj'!G662="-","-",
IF(ISNUMBER('01. APC &amp; OPROC Manual Adj'!G662),'01. APC &amp; OPROC Manual Adj'!G662*(1+VLOOKUP(LEFT($B662,2),'00. Adjustment factors'!$B$9:$M$51,G$1,FALSE)),
IF(ISNUMBER('01. APC &amp; OPROC ETO'!G662),'01. APC &amp; OPROC ETO'!G662*(1+VLOOKUP(LEFT($B662,2),'00. Adjustment factors'!$B$9:$M$51,G$1,FALSE)),"-")))</f>
        <v>-</v>
      </c>
      <c r="H662" s="688">
        <f>IF('01. APC &amp; OPROC Manual Adj'!H662&lt;&gt;"",'01. APC &amp; OPROC Manual Adj'!H662,'01. APC &amp; OPROC ETO'!H662)</f>
        <v>15</v>
      </c>
      <c r="I662" s="688">
        <f>IF('01. APC &amp; OPROC Manual Adj'!I662="-","-",
IF(ISNUMBER('01. APC &amp; OPROC Manual Adj'!I662),'01. APC &amp; OPROC Manual Adj'!I662*(1+VLOOKUP(LEFT($B662,2),'00. Adjustment factors'!$B$9:$M$51,I$1,FALSE)),
IF(ISNUMBER('01. APC &amp; OPROC ETO'!I662),'01. APC &amp; OPROC ETO'!I662*(1+VLOOKUP(LEFT($B662,2),'00. Adjustment factors'!$B$9:$M$51,I$1,FALSE)),"-")))</f>
        <v>726.02006205891098</v>
      </c>
      <c r="J662" s="688">
        <f>IF('01. APC &amp; OPROC Manual Adj'!J662&lt;&gt;"",'01. APC &amp; OPROC Manual Adj'!J662,'01. APC &amp; OPROC ETO'!J662)</f>
        <v>15</v>
      </c>
      <c r="K662" s="688">
        <f>IF('01. APC &amp; OPROC Manual Adj'!K662="-","-",
IF(ISNUMBER('01. APC &amp; OPROC Manual Adj'!K662),'01. APC &amp; OPROC Manual Adj'!K662*(1+VLOOKUP(LEFT($B662,2),'00. Adjustment factors'!$B$9:$M$51,K$1,FALSE)),
IF(ISNUMBER('01. APC &amp; OPROC ETO'!K662),'01. APC &amp; OPROC ETO'!K662*(1+VLOOKUP(LEFT($B662,2),'00. Adjustment factors'!$B$9:$M$51,K$1,FALSE)),"-")))</f>
        <v>209.74247451344917</v>
      </c>
      <c r="L662" s="688" t="str">
        <f>'01. APC &amp; OPROC ETO'!L662</f>
        <v>No</v>
      </c>
      <c r="M662" s="689" t="str">
        <f>'01. APC &amp; OPROC ETO'!M662</f>
        <v>-</v>
      </c>
      <c r="N662" s="688" t="str">
        <f>IF('01. APC &amp; OPROC Manual Adj'!N662="-","-",
IF(ISNUMBER('01. APC &amp; OPROC Manual Adj'!N662),'01. APC &amp; OPROC Manual Adj'!N662*(1+VLOOKUP(LEFT($B662,2),'00. Adjustment factors'!$B$9:$M$51,N$1,FALSE)),
IF(ISNUMBER('01. APC &amp; OPROC ETO'!N662),'01. APC &amp; OPROC ETO'!N662*(1+VLOOKUP(LEFT($B662,2),'00. Adjustment factors'!$B$9:$M$51,N$1,FALSE)),"-")))</f>
        <v>-</v>
      </c>
      <c r="O662" s="688" t="str">
        <f>'01. APC &amp; OPROC ETO'!O662</f>
        <v/>
      </c>
      <c r="P662" s="690" t="str">
        <f>'01. APC &amp; OPROC ETO'!P662</f>
        <v/>
      </c>
      <c r="S662" s="359"/>
      <c r="T662" s="359"/>
    </row>
    <row r="663" spans="2:20" x14ac:dyDescent="0.2">
      <c r="B663" s="687" t="s">
        <v>1344</v>
      </c>
      <c r="C663" s="636" t="s">
        <v>2527</v>
      </c>
      <c r="D663" s="691">
        <f>IF('01. APC &amp; OPROC Manual Adj'!D663="-","-",
IF(ISNUMBER('01. APC &amp; OPROC Manual Adj'!D663),'01. APC &amp; OPROC Manual Adj'!D663*(1+VLOOKUP(LEFT($B663,2),'00. Adjustment factors'!$B$9:$M$51,D$1,FALSE)),
IF(ISNUMBER('01. APC &amp; OPROC ETO'!D663),'01. APC &amp; OPROC ETO'!D663*(1+VLOOKUP(LEFT($B663,2),'00. Adjustment factors'!$B$9:$M$51,D$1,FALSE)),"-")))</f>
        <v>227.39111494260834</v>
      </c>
      <c r="E663" s="688">
        <f>IF('01. APC &amp; OPROC Manual Adj'!E663="-","-",
IF(ISNUMBER('01. APC &amp; OPROC Manual Adj'!E663),'01. APC &amp; OPROC Manual Adj'!E663*(1+VLOOKUP(LEFT($B663,2),'00. Adjustment factors'!$B$9:$M$51,E$1,FALSE)),
IF(ISNUMBER('01. APC &amp; OPROC ETO'!E663),'01. APC &amp; OPROC ETO'!E663*(1+VLOOKUP(LEFT($B663,2),'00. Adjustment factors'!$B$9:$M$51,E$1,FALSE)),"-")))</f>
        <v>710.72469558295074</v>
      </c>
      <c r="F663" s="688" t="str">
        <f>IF('01. APC &amp; OPROC Manual Adj'!F663="-","-",
IF(ISNUMBER('01. APC &amp; OPROC Manual Adj'!F663),'01. APC &amp; OPROC Manual Adj'!F663*(1+VLOOKUP(LEFT($B663,2),'00. Adjustment factors'!$B$9:$M$51,F$1,FALSE)),
IF(ISNUMBER('01. APC &amp; OPROC ETO'!F663),'01. APC &amp; OPROC ETO'!F663*(1+VLOOKUP(LEFT($B663,2),'00. Adjustment factors'!$B$9:$M$51,F$1,FALSE)),"-")))</f>
        <v>-</v>
      </c>
      <c r="G663" s="688" t="str">
        <f>IF('01. APC &amp; OPROC Manual Adj'!G663="-","-",
IF(ISNUMBER('01. APC &amp; OPROC Manual Adj'!G663),'01. APC &amp; OPROC Manual Adj'!G663*(1+VLOOKUP(LEFT($B663,2),'00. Adjustment factors'!$B$9:$M$51,G$1,FALSE)),
IF(ISNUMBER('01. APC &amp; OPROC ETO'!G663),'01. APC &amp; OPROC ETO'!G663*(1+VLOOKUP(LEFT($B663,2),'00. Adjustment factors'!$B$9:$M$51,G$1,FALSE)),"-")))</f>
        <v>-</v>
      </c>
      <c r="H663" s="688">
        <f>IF('01. APC &amp; OPROC Manual Adj'!H663&lt;&gt;"",'01. APC &amp; OPROC Manual Adj'!H663,'01. APC &amp; OPROC ETO'!H663)</f>
        <v>5</v>
      </c>
      <c r="I663" s="688">
        <f>IF('01. APC &amp; OPROC Manual Adj'!I663="-","-",
IF(ISNUMBER('01. APC &amp; OPROC Manual Adj'!I663),'01. APC &amp; OPROC Manual Adj'!I663*(1+VLOOKUP(LEFT($B663,2),'00. Adjustment factors'!$B$9:$M$51,I$1,FALSE)),
IF(ISNUMBER('01. APC &amp; OPROC ETO'!I663),'01. APC &amp; OPROC ETO'!I663*(1+VLOOKUP(LEFT($B663,2),'00. Adjustment factors'!$B$9:$M$51,I$1,FALSE)),"-")))</f>
        <v>710.72469558295074</v>
      </c>
      <c r="J663" s="688">
        <f>IF('01. APC &amp; OPROC Manual Adj'!J663&lt;&gt;"",'01. APC &amp; OPROC Manual Adj'!J663,'01. APC &amp; OPROC ETO'!J663)</f>
        <v>5</v>
      </c>
      <c r="K663" s="688">
        <f>IF('01. APC &amp; OPROC Manual Adj'!K663="-","-",
IF(ISNUMBER('01. APC &amp; OPROC Manual Adj'!K663),'01. APC &amp; OPROC Manual Adj'!K663*(1+VLOOKUP(LEFT($B663,2),'00. Adjustment factors'!$B$9:$M$51,K$1,FALSE)),
IF(ISNUMBER('01. APC &amp; OPROC ETO'!K663),'01. APC &amp; OPROC ETO'!K663*(1+VLOOKUP(LEFT($B663,2),'00. Adjustment factors'!$B$9:$M$51,K$1,FALSE)),"-")))</f>
        <v>209.74247451344917</v>
      </c>
      <c r="L663" s="688" t="str">
        <f>'01. APC &amp; OPROC ETO'!L663</f>
        <v>No</v>
      </c>
      <c r="M663" s="689" t="str">
        <f>'01. APC &amp; OPROC ETO'!M663</f>
        <v>-</v>
      </c>
      <c r="N663" s="688" t="str">
        <f>IF('01. APC &amp; OPROC Manual Adj'!N663="-","-",
IF(ISNUMBER('01. APC &amp; OPROC Manual Adj'!N663),'01. APC &amp; OPROC Manual Adj'!N663*(1+VLOOKUP(LEFT($B663,2),'00. Adjustment factors'!$B$9:$M$51,N$1,FALSE)),
IF(ISNUMBER('01. APC &amp; OPROC ETO'!N663),'01. APC &amp; OPROC ETO'!N663*(1+VLOOKUP(LEFT($B663,2),'00. Adjustment factors'!$B$9:$M$51,N$1,FALSE)),"-")))</f>
        <v>-</v>
      </c>
      <c r="O663" s="688" t="str">
        <f>'01. APC &amp; OPROC ETO'!O663</f>
        <v/>
      </c>
      <c r="P663" s="690" t="str">
        <f>'01. APC &amp; OPROC ETO'!P663</f>
        <v/>
      </c>
      <c r="S663" s="359"/>
      <c r="T663" s="359"/>
    </row>
    <row r="664" spans="2:20" x14ac:dyDescent="0.2">
      <c r="B664" s="687" t="s">
        <v>564</v>
      </c>
      <c r="C664" s="636" t="s">
        <v>563</v>
      </c>
      <c r="D664" s="691" t="str">
        <f>IF('01. APC &amp; OPROC Manual Adj'!D664="-","-",
IF(ISNUMBER('01. APC &amp; OPROC Manual Adj'!D664),'01. APC &amp; OPROC Manual Adj'!D664*(1+VLOOKUP(LEFT($B664,2),'00. Adjustment factors'!$B$9:$M$51,D$1,FALSE)),
IF(ISNUMBER('01. APC &amp; OPROC ETO'!D664),'01. APC &amp; OPROC ETO'!D664*(1+VLOOKUP(LEFT($B664,2),'00. Adjustment factors'!$B$9:$M$51,D$1,FALSE)),"-")))</f>
        <v>-</v>
      </c>
      <c r="E664" s="688">
        <f>IF('01. APC &amp; OPROC Manual Adj'!E664="-","-",
IF(ISNUMBER('01. APC &amp; OPROC Manual Adj'!E664),'01. APC &amp; OPROC Manual Adj'!E664*(1+VLOOKUP(LEFT($B664,2),'00. Adjustment factors'!$B$9:$M$51,E$1,FALSE)),
IF(ISNUMBER('01. APC &amp; OPROC ETO'!E664),'01. APC &amp; OPROC ETO'!E664*(1+VLOOKUP(LEFT($B664,2),'00. Adjustment factors'!$B$9:$M$51,E$1,FALSE)),"-")))</f>
        <v>556.75133972495132</v>
      </c>
      <c r="F664" s="688" t="str">
        <f>IF('01. APC &amp; OPROC Manual Adj'!F664="-","-",
IF(ISNUMBER('01. APC &amp; OPROC Manual Adj'!F664),'01. APC &amp; OPROC Manual Adj'!F664*(1+VLOOKUP(LEFT($B664,2),'00. Adjustment factors'!$B$9:$M$51,F$1,FALSE)),
IF(ISNUMBER('01. APC &amp; OPROC ETO'!F664),'01. APC &amp; OPROC ETO'!F664*(1+VLOOKUP(LEFT($B664,2),'00. Adjustment factors'!$B$9:$M$51,F$1,FALSE)),"-")))</f>
        <v>-</v>
      </c>
      <c r="G664" s="688" t="str">
        <f>IF('01. APC &amp; OPROC Manual Adj'!G664="-","-",
IF(ISNUMBER('01. APC &amp; OPROC Manual Adj'!G664),'01. APC &amp; OPROC Manual Adj'!G664*(1+VLOOKUP(LEFT($B664,2),'00. Adjustment factors'!$B$9:$M$51,G$1,FALSE)),
IF(ISNUMBER('01. APC &amp; OPROC ETO'!G664),'01. APC &amp; OPROC ETO'!G664*(1+VLOOKUP(LEFT($B664,2),'00. Adjustment factors'!$B$9:$M$51,G$1,FALSE)),"-")))</f>
        <v>-</v>
      </c>
      <c r="H664" s="688">
        <f>IF('01. APC &amp; OPROC Manual Adj'!H664&lt;&gt;"",'01. APC &amp; OPROC Manual Adj'!H664,'01. APC &amp; OPROC ETO'!H664)</f>
        <v>5</v>
      </c>
      <c r="I664" s="688">
        <f>IF('01. APC &amp; OPROC Manual Adj'!I664="-","-",
IF(ISNUMBER('01. APC &amp; OPROC Manual Adj'!I664),'01. APC &amp; OPROC Manual Adj'!I664*(1+VLOOKUP(LEFT($B664,2),'00. Adjustment factors'!$B$9:$M$51,I$1,FALSE)),
IF(ISNUMBER('01. APC &amp; OPROC ETO'!I664),'01. APC &amp; OPROC ETO'!I664*(1+VLOOKUP(LEFT($B664,2),'00. Adjustment factors'!$B$9:$M$51,I$1,FALSE)),"-")))</f>
        <v>556.75133972495132</v>
      </c>
      <c r="J664" s="688">
        <f>IF('01. APC &amp; OPROC Manual Adj'!J664&lt;&gt;"",'01. APC &amp; OPROC Manual Adj'!J664,'01. APC &amp; OPROC ETO'!J664)</f>
        <v>5</v>
      </c>
      <c r="K664" s="688">
        <f>IF('01. APC &amp; OPROC Manual Adj'!K664="-","-",
IF(ISNUMBER('01. APC &amp; OPROC Manual Adj'!K664),'01. APC &amp; OPROC Manual Adj'!K664*(1+VLOOKUP(LEFT($B664,2),'00. Adjustment factors'!$B$9:$M$51,K$1,FALSE)),
IF(ISNUMBER('01. APC &amp; OPROC ETO'!K664),'01. APC &amp; OPROC ETO'!K664*(1+VLOOKUP(LEFT($B664,2),'00. Adjustment factors'!$B$9:$M$51,K$1,FALSE)),"-")))</f>
        <v>209.74247451344917</v>
      </c>
      <c r="L664" s="688" t="str">
        <f>'01. APC &amp; OPROC ETO'!L664</f>
        <v>No</v>
      </c>
      <c r="M664" s="689" t="str">
        <f>'01. APC &amp; OPROC ETO'!M664</f>
        <v>-</v>
      </c>
      <c r="N664" s="688" t="str">
        <f>IF('01. APC &amp; OPROC Manual Adj'!N664="-","-",
IF(ISNUMBER('01. APC &amp; OPROC Manual Adj'!N664),'01. APC &amp; OPROC Manual Adj'!N664*(1+VLOOKUP(LEFT($B664,2),'00. Adjustment factors'!$B$9:$M$51,N$1,FALSE)),
IF(ISNUMBER('01. APC &amp; OPROC ETO'!N664),'01. APC &amp; OPROC ETO'!N664*(1+VLOOKUP(LEFT($B664,2),'00. Adjustment factors'!$B$9:$M$51,N$1,FALSE)),"-")))</f>
        <v>-</v>
      </c>
      <c r="O664" s="688" t="str">
        <f>'01. APC &amp; OPROC ETO'!O664</f>
        <v/>
      </c>
      <c r="P664" s="690" t="str">
        <f>'01. APC &amp; OPROC ETO'!P664</f>
        <v/>
      </c>
      <c r="S664" s="359"/>
      <c r="T664" s="359"/>
    </row>
    <row r="665" spans="2:20" x14ac:dyDescent="0.2">
      <c r="B665" s="687" t="s">
        <v>1345</v>
      </c>
      <c r="C665" s="636" t="s">
        <v>2528</v>
      </c>
      <c r="D665" s="691" t="str">
        <f>IF('01. APC &amp; OPROC Manual Adj'!D665="-","-",
IF(ISNUMBER('01. APC &amp; OPROC Manual Adj'!D665),'01. APC &amp; OPROC Manual Adj'!D665*(1+VLOOKUP(LEFT($B665,2),'00. Adjustment factors'!$B$9:$M$51,D$1,FALSE)),
IF(ISNUMBER('01. APC &amp; OPROC ETO'!D665),'01. APC &amp; OPROC ETO'!D665*(1+VLOOKUP(LEFT($B665,2),'00. Adjustment factors'!$B$9:$M$51,D$1,FALSE)),"-")))</f>
        <v>-</v>
      </c>
      <c r="E665" s="688">
        <f>IF('01. APC &amp; OPROC Manual Adj'!E665="-","-",
IF(ISNUMBER('01. APC &amp; OPROC Manual Adj'!E665),'01. APC &amp; OPROC Manual Adj'!E665*(1+VLOOKUP(LEFT($B665,2),'00. Adjustment factors'!$B$9:$M$51,E$1,FALSE)),
IF(ISNUMBER('01. APC &amp; OPROC ETO'!E665),'01. APC &amp; OPROC ETO'!E665*(1+VLOOKUP(LEFT($B665,2),'00. Adjustment factors'!$B$9:$M$51,E$1,FALSE)),"-")))</f>
        <v>5416.5991146867063</v>
      </c>
      <c r="F665" s="688" t="str">
        <f>IF('01. APC &amp; OPROC Manual Adj'!F665="-","-",
IF(ISNUMBER('01. APC &amp; OPROC Manual Adj'!F665),'01. APC &amp; OPROC Manual Adj'!F665*(1+VLOOKUP(LEFT($B665,2),'00. Adjustment factors'!$B$9:$M$51,F$1,FALSE)),
IF(ISNUMBER('01. APC &amp; OPROC ETO'!F665),'01. APC &amp; OPROC ETO'!F665*(1+VLOOKUP(LEFT($B665,2),'00. Adjustment factors'!$B$9:$M$51,F$1,FALSE)),"-")))</f>
        <v>-</v>
      </c>
      <c r="G665" s="688" t="str">
        <f>IF('01. APC &amp; OPROC Manual Adj'!G665="-","-",
IF(ISNUMBER('01. APC &amp; OPROC Manual Adj'!G665),'01. APC &amp; OPROC Manual Adj'!G665*(1+VLOOKUP(LEFT($B665,2),'00. Adjustment factors'!$B$9:$M$51,G$1,FALSE)),
IF(ISNUMBER('01. APC &amp; OPROC ETO'!G665),'01. APC &amp; OPROC ETO'!G665*(1+VLOOKUP(LEFT($B665,2),'00. Adjustment factors'!$B$9:$M$51,G$1,FALSE)),"-")))</f>
        <v>-</v>
      </c>
      <c r="H665" s="688">
        <f>IF('01. APC &amp; OPROC Manual Adj'!H665&lt;&gt;"",'01. APC &amp; OPROC Manual Adj'!H665,'01. APC &amp; OPROC ETO'!H665)</f>
        <v>13</v>
      </c>
      <c r="I665" s="688">
        <f>IF('01. APC &amp; OPROC Manual Adj'!I665="-","-",
IF(ISNUMBER('01. APC &amp; OPROC Manual Adj'!I665),'01. APC &amp; OPROC Manual Adj'!I665*(1+VLOOKUP(LEFT($B665,2),'00. Adjustment factors'!$B$9:$M$51,I$1,FALSE)),
IF(ISNUMBER('01. APC &amp; OPROC ETO'!I665),'01. APC &amp; OPROC ETO'!I665*(1+VLOOKUP(LEFT($B665,2),'00. Adjustment factors'!$B$9:$M$51,I$1,FALSE)),"-")))</f>
        <v>5416.5991146867063</v>
      </c>
      <c r="J665" s="688">
        <f>IF('01. APC &amp; OPROC Manual Adj'!J665&lt;&gt;"",'01. APC &amp; OPROC Manual Adj'!J665,'01. APC &amp; OPROC ETO'!J665)</f>
        <v>13</v>
      </c>
      <c r="K665" s="688">
        <f>IF('01. APC &amp; OPROC Manual Adj'!K665="-","-",
IF(ISNUMBER('01. APC &amp; OPROC Manual Adj'!K665),'01. APC &amp; OPROC Manual Adj'!K665*(1+VLOOKUP(LEFT($B665,2),'00. Adjustment factors'!$B$9:$M$51,K$1,FALSE)),
IF(ISNUMBER('01. APC &amp; OPROC ETO'!K665),'01. APC &amp; OPROC ETO'!K665*(1+VLOOKUP(LEFT($B665,2),'00. Adjustment factors'!$B$9:$M$51,K$1,FALSE)),"-")))</f>
        <v>209.74247451344917</v>
      </c>
      <c r="L665" s="688" t="str">
        <f>'01. APC &amp; OPROC ETO'!L665</f>
        <v>No</v>
      </c>
      <c r="M665" s="689" t="str">
        <f>'01. APC &amp; OPROC ETO'!M665</f>
        <v>-</v>
      </c>
      <c r="N665" s="688" t="str">
        <f>IF('01. APC &amp; OPROC Manual Adj'!N665="-","-",
IF(ISNUMBER('01. APC &amp; OPROC Manual Adj'!N665),'01. APC &amp; OPROC Manual Adj'!N665*(1+VLOOKUP(LEFT($B665,2),'00. Adjustment factors'!$B$9:$M$51,N$1,FALSE)),
IF(ISNUMBER('01. APC &amp; OPROC ETO'!N665),'01. APC &amp; OPROC ETO'!N665*(1+VLOOKUP(LEFT($B665,2),'00. Adjustment factors'!$B$9:$M$51,N$1,FALSE)),"-")))</f>
        <v>-</v>
      </c>
      <c r="O665" s="688" t="str">
        <f>'01. APC &amp; OPROC ETO'!O665</f>
        <v/>
      </c>
      <c r="P665" s="690" t="str">
        <f>'01. APC &amp; OPROC ETO'!P665</f>
        <v/>
      </c>
      <c r="S665" s="359"/>
      <c r="T665" s="359"/>
    </row>
    <row r="666" spans="2:20" x14ac:dyDescent="0.2">
      <c r="B666" s="687" t="s">
        <v>1346</v>
      </c>
      <c r="C666" s="636" t="s">
        <v>2529</v>
      </c>
      <c r="D666" s="691" t="str">
        <f>IF('01. APC &amp; OPROC Manual Adj'!D666="-","-",
IF(ISNUMBER('01. APC &amp; OPROC Manual Adj'!D666),'01. APC &amp; OPROC Manual Adj'!D666*(1+VLOOKUP(LEFT($B666,2),'00. Adjustment factors'!$B$9:$M$51,D$1,FALSE)),
IF(ISNUMBER('01. APC &amp; OPROC ETO'!D666),'01. APC &amp; OPROC ETO'!D666*(1+VLOOKUP(LEFT($B666,2),'00. Adjustment factors'!$B$9:$M$51,D$1,FALSE)),"-")))</f>
        <v>-</v>
      </c>
      <c r="E666" s="688" t="str">
        <f>IF('01. APC &amp; OPROC Manual Adj'!E666="-","-",
IF(ISNUMBER('01. APC &amp; OPROC Manual Adj'!E666),'01. APC &amp; OPROC Manual Adj'!E666*(1+VLOOKUP(LEFT($B666,2),'00. Adjustment factors'!$B$9:$M$51,E$1,FALSE)),
IF(ISNUMBER('01. APC &amp; OPROC ETO'!E666),'01. APC &amp; OPROC ETO'!E666*(1+VLOOKUP(LEFT($B666,2),'00. Adjustment factors'!$B$9:$M$51,E$1,FALSE)),"-")))</f>
        <v>-</v>
      </c>
      <c r="F666" s="688">
        <f>IF('01. APC &amp; OPROC Manual Adj'!F666="-","-",
IF(ISNUMBER('01. APC &amp; OPROC Manual Adj'!F666),'01. APC &amp; OPROC Manual Adj'!F666*(1+VLOOKUP(LEFT($B666,2),'00. Adjustment factors'!$B$9:$M$51,F$1,FALSE)),
IF(ISNUMBER('01. APC &amp; OPROC ETO'!F666),'01. APC &amp; OPROC ETO'!F666*(1+VLOOKUP(LEFT($B666,2),'00. Adjustment factors'!$B$9:$M$51,F$1,FALSE)),"-")))</f>
        <v>3609.706488326608</v>
      </c>
      <c r="G666" s="688">
        <f>IF('01. APC &amp; OPROC Manual Adj'!G666="-","-",
IF(ISNUMBER('01. APC &amp; OPROC Manual Adj'!G666),'01. APC &amp; OPROC Manual Adj'!G666*(1+VLOOKUP(LEFT($B666,2),'00. Adjustment factors'!$B$9:$M$51,G$1,FALSE)),
IF(ISNUMBER('01. APC &amp; OPROC ETO'!G666),'01. APC &amp; OPROC ETO'!G666*(1+VLOOKUP(LEFT($B666,2),'00. Adjustment factors'!$B$9:$M$51,G$1,FALSE)),"-")))</f>
        <v>5047.470937066867</v>
      </c>
      <c r="H666" s="688">
        <f>IF('01. APC &amp; OPROC Manual Adj'!H666&lt;&gt;"",'01. APC &amp; OPROC Manual Adj'!H666,'01. APC &amp; OPROC ETO'!H666)</f>
        <v>5</v>
      </c>
      <c r="I666" s="688">
        <f>IF('01. APC &amp; OPROC Manual Adj'!I666="-","-",
IF(ISNUMBER('01. APC &amp; OPROC Manual Adj'!I666),'01. APC &amp; OPROC Manual Adj'!I666*(1+VLOOKUP(LEFT($B666,2),'00. Adjustment factors'!$B$9:$M$51,I$1,FALSE)),
IF(ISNUMBER('01. APC &amp; OPROC ETO'!I666),'01. APC &amp; OPROC ETO'!I666*(1+VLOOKUP(LEFT($B666,2),'00. Adjustment factors'!$B$9:$M$51,I$1,FALSE)),"-")))</f>
        <v>5047.470937066867</v>
      </c>
      <c r="J666" s="688">
        <f>IF('01. APC &amp; OPROC Manual Adj'!J666&lt;&gt;"",'01. APC &amp; OPROC Manual Adj'!J666,'01. APC &amp; OPROC ETO'!J666)</f>
        <v>5</v>
      </c>
      <c r="K666" s="688">
        <f>IF('01. APC &amp; OPROC Manual Adj'!K666="-","-",
IF(ISNUMBER('01. APC &amp; OPROC Manual Adj'!K666),'01. APC &amp; OPROC Manual Adj'!K666*(1+VLOOKUP(LEFT($B666,2),'00. Adjustment factors'!$B$9:$M$51,K$1,FALSE)),
IF(ISNUMBER('01. APC &amp; OPROC ETO'!K666),'01. APC &amp; OPROC ETO'!K666*(1+VLOOKUP(LEFT($B666,2),'00. Adjustment factors'!$B$9:$M$51,K$1,FALSE)),"-")))</f>
        <v>209.74247451344917</v>
      </c>
      <c r="L666" s="688" t="str">
        <f>'01. APC &amp; OPROC ETO'!L666</f>
        <v>No</v>
      </c>
      <c r="M666" s="689" t="str">
        <f>'01. APC &amp; OPROC ETO'!M666</f>
        <v>-</v>
      </c>
      <c r="N666" s="688" t="str">
        <f>IF('01. APC &amp; OPROC Manual Adj'!N666="-","-",
IF(ISNUMBER('01. APC &amp; OPROC Manual Adj'!N666),'01. APC &amp; OPROC Manual Adj'!N666*(1+VLOOKUP(LEFT($B666,2),'00. Adjustment factors'!$B$9:$M$51,N$1,FALSE)),
IF(ISNUMBER('01. APC &amp; OPROC ETO'!N666),'01. APC &amp; OPROC ETO'!N666*(1+VLOOKUP(LEFT($B666,2),'00. Adjustment factors'!$B$9:$M$51,N$1,FALSE)),"-")))</f>
        <v>-</v>
      </c>
      <c r="O666" s="688" t="str">
        <f>'01. APC &amp; OPROC ETO'!O666</f>
        <v/>
      </c>
      <c r="P666" s="690" t="str">
        <f>'01. APC &amp; OPROC ETO'!P666</f>
        <v/>
      </c>
      <c r="S666" s="359"/>
      <c r="T666" s="359"/>
    </row>
    <row r="667" spans="2:20" x14ac:dyDescent="0.2">
      <c r="B667" s="687" t="s">
        <v>1347</v>
      </c>
      <c r="C667" s="636" t="s">
        <v>2530</v>
      </c>
      <c r="D667" s="691" t="str">
        <f>IF('01. APC &amp; OPROC Manual Adj'!D667="-","-",
IF(ISNUMBER('01. APC &amp; OPROC Manual Adj'!D667),'01. APC &amp; OPROC Manual Adj'!D667*(1+VLOOKUP(LEFT($B667,2),'00. Adjustment factors'!$B$9:$M$51,D$1,FALSE)),
IF(ISNUMBER('01. APC &amp; OPROC ETO'!D667),'01. APC &amp; OPROC ETO'!D667*(1+VLOOKUP(LEFT($B667,2),'00. Adjustment factors'!$B$9:$M$51,D$1,FALSE)),"-")))</f>
        <v>-</v>
      </c>
      <c r="E667" s="688">
        <f>IF('01. APC &amp; OPROC Manual Adj'!E667="-","-",
IF(ISNUMBER('01. APC &amp; OPROC Manual Adj'!E667),'01. APC &amp; OPROC Manual Adj'!E667*(1+VLOOKUP(LEFT($B667,2),'00. Adjustment factors'!$B$9:$M$51,E$1,FALSE)),
IF(ISNUMBER('01. APC &amp; OPROC ETO'!E667),'01. APC &amp; OPROC ETO'!E667*(1+VLOOKUP(LEFT($B667,2),'00. Adjustment factors'!$B$9:$M$51,E$1,FALSE)),"-")))</f>
        <v>3093.7427925375505</v>
      </c>
      <c r="F667" s="688" t="str">
        <f>IF('01. APC &amp; OPROC Manual Adj'!F667="-","-",
IF(ISNUMBER('01. APC &amp; OPROC Manual Adj'!F667),'01. APC &amp; OPROC Manual Adj'!F667*(1+VLOOKUP(LEFT($B667,2),'00. Adjustment factors'!$B$9:$M$51,F$1,FALSE)),
IF(ISNUMBER('01. APC &amp; OPROC ETO'!F667),'01. APC &amp; OPROC ETO'!F667*(1+VLOOKUP(LEFT($B667,2),'00. Adjustment factors'!$B$9:$M$51,F$1,FALSE)),"-")))</f>
        <v>-</v>
      </c>
      <c r="G667" s="688" t="str">
        <f>IF('01. APC &amp; OPROC Manual Adj'!G667="-","-",
IF(ISNUMBER('01. APC &amp; OPROC Manual Adj'!G667),'01. APC &amp; OPROC Manual Adj'!G667*(1+VLOOKUP(LEFT($B667,2),'00. Adjustment factors'!$B$9:$M$51,G$1,FALSE)),
IF(ISNUMBER('01. APC &amp; OPROC ETO'!G667),'01. APC &amp; OPROC ETO'!G667*(1+VLOOKUP(LEFT($B667,2),'00. Adjustment factors'!$B$9:$M$51,G$1,FALSE)),"-")))</f>
        <v>-</v>
      </c>
      <c r="H667" s="688">
        <f>IF('01. APC &amp; OPROC Manual Adj'!H667&lt;&gt;"",'01. APC &amp; OPROC Manual Adj'!H667,'01. APC &amp; OPROC ETO'!H667)</f>
        <v>16</v>
      </c>
      <c r="I667" s="688">
        <f>IF('01. APC &amp; OPROC Manual Adj'!I667="-","-",
IF(ISNUMBER('01. APC &amp; OPROC Manual Adj'!I667),'01. APC &amp; OPROC Manual Adj'!I667*(1+VLOOKUP(LEFT($B667,2),'00. Adjustment factors'!$B$9:$M$51,I$1,FALSE)),
IF(ISNUMBER('01. APC &amp; OPROC ETO'!I667),'01. APC &amp; OPROC ETO'!I667*(1+VLOOKUP(LEFT($B667,2),'00. Adjustment factors'!$B$9:$M$51,I$1,FALSE)),"-")))</f>
        <v>3093.7427925375505</v>
      </c>
      <c r="J667" s="688">
        <f>IF('01. APC &amp; OPROC Manual Adj'!J667&lt;&gt;"",'01. APC &amp; OPROC Manual Adj'!J667,'01. APC &amp; OPROC ETO'!J667)</f>
        <v>16</v>
      </c>
      <c r="K667" s="688">
        <f>IF('01. APC &amp; OPROC Manual Adj'!K667="-","-",
IF(ISNUMBER('01. APC &amp; OPROC Manual Adj'!K667),'01. APC &amp; OPROC Manual Adj'!K667*(1+VLOOKUP(LEFT($B667,2),'00. Adjustment factors'!$B$9:$M$51,K$1,FALSE)),
IF(ISNUMBER('01. APC &amp; OPROC ETO'!K667),'01. APC &amp; OPROC ETO'!K667*(1+VLOOKUP(LEFT($B667,2),'00. Adjustment factors'!$B$9:$M$51,K$1,FALSE)),"-")))</f>
        <v>209.74247451344917</v>
      </c>
      <c r="L667" s="688" t="str">
        <f>'01. APC &amp; OPROC ETO'!L667</f>
        <v>No</v>
      </c>
      <c r="M667" s="689" t="str">
        <f>'01. APC &amp; OPROC ETO'!M667</f>
        <v>-</v>
      </c>
      <c r="N667" s="688" t="str">
        <f>IF('01. APC &amp; OPROC Manual Adj'!N667="-","-",
IF(ISNUMBER('01. APC &amp; OPROC Manual Adj'!N667),'01. APC &amp; OPROC Manual Adj'!N667*(1+VLOOKUP(LEFT($B667,2),'00. Adjustment factors'!$B$9:$M$51,N$1,FALSE)),
IF(ISNUMBER('01. APC &amp; OPROC ETO'!N667),'01. APC &amp; OPROC ETO'!N667*(1+VLOOKUP(LEFT($B667,2),'00. Adjustment factors'!$B$9:$M$51,N$1,FALSE)),"-")))</f>
        <v>-</v>
      </c>
      <c r="O667" s="688" t="str">
        <f>'01. APC &amp; OPROC ETO'!O667</f>
        <v/>
      </c>
      <c r="P667" s="690" t="str">
        <f>'01. APC &amp; OPROC ETO'!P667</f>
        <v/>
      </c>
      <c r="S667" s="359"/>
      <c r="T667" s="359"/>
    </row>
    <row r="668" spans="2:20" x14ac:dyDescent="0.2">
      <c r="B668" s="687" t="s">
        <v>138</v>
      </c>
      <c r="C668" s="636" t="s">
        <v>2531</v>
      </c>
      <c r="D668" s="691" t="str">
        <f>IF('01. APC &amp; OPROC Manual Adj'!D668="-","-",
IF(ISNUMBER('01. APC &amp; OPROC Manual Adj'!D668),'01. APC &amp; OPROC Manual Adj'!D668*(1+VLOOKUP(LEFT($B668,2),'00. Adjustment factors'!$B$9:$M$51,D$1,FALSE)),
IF(ISNUMBER('01. APC &amp; OPROC ETO'!D668),'01. APC &amp; OPROC ETO'!D668*(1+VLOOKUP(LEFT($B668,2),'00. Adjustment factors'!$B$9:$M$51,D$1,FALSE)),"-")))</f>
        <v>-</v>
      </c>
      <c r="E668" s="688">
        <f>IF('01. APC &amp; OPROC Manual Adj'!E668="-","-",
IF(ISNUMBER('01. APC &amp; OPROC Manual Adj'!E668),'01. APC &amp; OPROC Manual Adj'!E668*(1+VLOOKUP(LEFT($B668,2),'00. Adjustment factors'!$B$9:$M$51,E$1,FALSE)),
IF(ISNUMBER('01. APC &amp; OPROC ETO'!E668),'01. APC &amp; OPROC ETO'!E668*(1+VLOOKUP(LEFT($B668,2),'00. Adjustment factors'!$B$9:$M$51,E$1,FALSE)),"-")))</f>
        <v>2530.873306222215</v>
      </c>
      <c r="F668" s="688" t="str">
        <f>IF('01. APC &amp; OPROC Manual Adj'!F668="-","-",
IF(ISNUMBER('01. APC &amp; OPROC Manual Adj'!F668),'01. APC &amp; OPROC Manual Adj'!F668*(1+VLOOKUP(LEFT($B668,2),'00. Adjustment factors'!$B$9:$M$51,F$1,FALSE)),
IF(ISNUMBER('01. APC &amp; OPROC ETO'!F668),'01. APC &amp; OPROC ETO'!F668*(1+VLOOKUP(LEFT($B668,2),'00. Adjustment factors'!$B$9:$M$51,F$1,FALSE)),"-")))</f>
        <v>-</v>
      </c>
      <c r="G668" s="688" t="str">
        <f>IF('01. APC &amp; OPROC Manual Adj'!G668="-","-",
IF(ISNUMBER('01. APC &amp; OPROC Manual Adj'!G668),'01. APC &amp; OPROC Manual Adj'!G668*(1+VLOOKUP(LEFT($B668,2),'00. Adjustment factors'!$B$9:$M$51,G$1,FALSE)),
IF(ISNUMBER('01. APC &amp; OPROC ETO'!G668),'01. APC &amp; OPROC ETO'!G668*(1+VLOOKUP(LEFT($B668,2),'00. Adjustment factors'!$B$9:$M$51,G$1,FALSE)),"-")))</f>
        <v>-</v>
      </c>
      <c r="H668" s="688">
        <f>IF('01. APC &amp; OPROC Manual Adj'!H668&lt;&gt;"",'01. APC &amp; OPROC Manual Adj'!H668,'01. APC &amp; OPROC ETO'!H668)</f>
        <v>5</v>
      </c>
      <c r="I668" s="688">
        <f>IF('01. APC &amp; OPROC Manual Adj'!I668="-","-",
IF(ISNUMBER('01. APC &amp; OPROC Manual Adj'!I668),'01. APC &amp; OPROC Manual Adj'!I668*(1+VLOOKUP(LEFT($B668,2),'00. Adjustment factors'!$B$9:$M$51,I$1,FALSE)),
IF(ISNUMBER('01. APC &amp; OPROC ETO'!I668),'01. APC &amp; OPROC ETO'!I668*(1+VLOOKUP(LEFT($B668,2),'00. Adjustment factors'!$B$9:$M$51,I$1,FALSE)),"-")))</f>
        <v>2530.873306222215</v>
      </c>
      <c r="J668" s="688">
        <f>IF('01. APC &amp; OPROC Manual Adj'!J668&lt;&gt;"",'01. APC &amp; OPROC Manual Adj'!J668,'01. APC &amp; OPROC ETO'!J668)</f>
        <v>5</v>
      </c>
      <c r="K668" s="688">
        <f>IF('01. APC &amp; OPROC Manual Adj'!K668="-","-",
IF(ISNUMBER('01. APC &amp; OPROC Manual Adj'!K668),'01. APC &amp; OPROC Manual Adj'!K668*(1+VLOOKUP(LEFT($B668,2),'00. Adjustment factors'!$B$9:$M$51,K$1,FALSE)),
IF(ISNUMBER('01. APC &amp; OPROC ETO'!K668),'01. APC &amp; OPROC ETO'!K668*(1+VLOOKUP(LEFT($B668,2),'00. Adjustment factors'!$B$9:$M$51,K$1,FALSE)),"-")))</f>
        <v>209.74247451344917</v>
      </c>
      <c r="L668" s="688" t="str">
        <f>'01. APC &amp; OPROC ETO'!L668</f>
        <v>No</v>
      </c>
      <c r="M668" s="689" t="str">
        <f>'01. APC &amp; OPROC ETO'!M668</f>
        <v>-</v>
      </c>
      <c r="N668" s="688" t="str">
        <f>IF('01. APC &amp; OPROC Manual Adj'!N668="-","-",
IF(ISNUMBER('01. APC &amp; OPROC Manual Adj'!N668),'01. APC &amp; OPROC Manual Adj'!N668*(1+VLOOKUP(LEFT($B668,2),'00. Adjustment factors'!$B$9:$M$51,N$1,FALSE)),
IF(ISNUMBER('01. APC &amp; OPROC ETO'!N668),'01. APC &amp; OPROC ETO'!N668*(1+VLOOKUP(LEFT($B668,2),'00. Adjustment factors'!$B$9:$M$51,N$1,FALSE)),"-")))</f>
        <v>-</v>
      </c>
      <c r="O668" s="688">
        <f>'01. APC &amp; OPROC ETO'!O668</f>
        <v>1</v>
      </c>
      <c r="P668" s="690" t="str">
        <f>'01. APC &amp; OPROC ETO'!P668</f>
        <v>sub-HRG</v>
      </c>
      <c r="S668" s="359"/>
      <c r="T668" s="359"/>
    </row>
    <row r="669" spans="2:20" x14ac:dyDescent="0.2">
      <c r="B669" s="687" t="s">
        <v>1348</v>
      </c>
      <c r="C669" s="636" t="s">
        <v>2532</v>
      </c>
      <c r="D669" s="691" t="str">
        <f>IF('01. APC &amp; OPROC Manual Adj'!D669="-","-",
IF(ISNUMBER('01. APC &amp; OPROC Manual Adj'!D669),'01. APC &amp; OPROC Manual Adj'!D669*(1+VLOOKUP(LEFT($B669,2),'00. Adjustment factors'!$B$9:$M$51,D$1,FALSE)),
IF(ISNUMBER('01. APC &amp; OPROC ETO'!D669),'01. APC &amp; OPROC ETO'!D669*(1+VLOOKUP(LEFT($B669,2),'00. Adjustment factors'!$B$9:$M$51,D$1,FALSE)),"-")))</f>
        <v>-</v>
      </c>
      <c r="E669" s="688">
        <f>IF('01. APC &amp; OPROC Manual Adj'!E669="-","-",
IF(ISNUMBER('01. APC &amp; OPROC Manual Adj'!E669),'01. APC &amp; OPROC Manual Adj'!E669*(1+VLOOKUP(LEFT($B669,2),'00. Adjustment factors'!$B$9:$M$51,E$1,FALSE)),
IF(ISNUMBER('01. APC &amp; OPROC ETO'!E669),'01. APC &amp; OPROC ETO'!E669*(1+VLOOKUP(LEFT($B669,2),'00. Adjustment factors'!$B$9:$M$51,E$1,FALSE)),"-")))</f>
        <v>1014.5926429053601</v>
      </c>
      <c r="F669" s="688" t="str">
        <f>IF('01. APC &amp; OPROC Manual Adj'!F669="-","-",
IF(ISNUMBER('01. APC &amp; OPROC Manual Adj'!F669),'01. APC &amp; OPROC Manual Adj'!F669*(1+VLOOKUP(LEFT($B669,2),'00. Adjustment factors'!$B$9:$M$51,F$1,FALSE)),
IF(ISNUMBER('01. APC &amp; OPROC ETO'!F669),'01. APC &amp; OPROC ETO'!F669*(1+VLOOKUP(LEFT($B669,2),'00. Adjustment factors'!$B$9:$M$51,F$1,FALSE)),"-")))</f>
        <v>-</v>
      </c>
      <c r="G669" s="688" t="str">
        <f>IF('01. APC &amp; OPROC Manual Adj'!G669="-","-",
IF(ISNUMBER('01. APC &amp; OPROC Manual Adj'!G669),'01. APC &amp; OPROC Manual Adj'!G669*(1+VLOOKUP(LEFT($B669,2),'00. Adjustment factors'!$B$9:$M$51,G$1,FALSE)),
IF(ISNUMBER('01. APC &amp; OPROC ETO'!G669),'01. APC &amp; OPROC ETO'!G669*(1+VLOOKUP(LEFT($B669,2),'00. Adjustment factors'!$B$9:$M$51,G$1,FALSE)),"-")))</f>
        <v>-</v>
      </c>
      <c r="H669" s="688">
        <f>IF('01. APC &amp; OPROC Manual Adj'!H669&lt;&gt;"",'01. APC &amp; OPROC Manual Adj'!H669,'01. APC &amp; OPROC ETO'!H669)</f>
        <v>5</v>
      </c>
      <c r="I669" s="688">
        <f>IF('01. APC &amp; OPROC Manual Adj'!I669="-","-",
IF(ISNUMBER('01. APC &amp; OPROC Manual Adj'!I669),'01. APC &amp; OPROC Manual Adj'!I669*(1+VLOOKUP(LEFT($B669,2),'00. Adjustment factors'!$B$9:$M$51,I$1,FALSE)),
IF(ISNUMBER('01. APC &amp; OPROC ETO'!I669),'01. APC &amp; OPROC ETO'!I669*(1+VLOOKUP(LEFT($B669,2),'00. Adjustment factors'!$B$9:$M$51,I$1,FALSE)),"-")))</f>
        <v>1014.5926429053601</v>
      </c>
      <c r="J669" s="688">
        <f>IF('01. APC &amp; OPROC Manual Adj'!J669&lt;&gt;"",'01. APC &amp; OPROC Manual Adj'!J669,'01. APC &amp; OPROC ETO'!J669)</f>
        <v>5</v>
      </c>
      <c r="K669" s="688">
        <f>IF('01. APC &amp; OPROC Manual Adj'!K669="-","-",
IF(ISNUMBER('01. APC &amp; OPROC Manual Adj'!K669),'01. APC &amp; OPROC Manual Adj'!K669*(1+VLOOKUP(LEFT($B669,2),'00. Adjustment factors'!$B$9:$M$51,K$1,FALSE)),
IF(ISNUMBER('01. APC &amp; OPROC ETO'!K669),'01. APC &amp; OPROC ETO'!K669*(1+VLOOKUP(LEFT($B669,2),'00. Adjustment factors'!$B$9:$M$51,K$1,FALSE)),"-")))</f>
        <v>209.74247451344917</v>
      </c>
      <c r="L669" s="688" t="str">
        <f>'01. APC &amp; OPROC ETO'!L669</f>
        <v>No</v>
      </c>
      <c r="M669" s="689" t="str">
        <f>'01. APC &amp; OPROC ETO'!M669</f>
        <v>-</v>
      </c>
      <c r="N669" s="688" t="str">
        <f>IF('01. APC &amp; OPROC Manual Adj'!N669="-","-",
IF(ISNUMBER('01. APC &amp; OPROC Manual Adj'!N669),'01. APC &amp; OPROC Manual Adj'!N669*(1+VLOOKUP(LEFT($B669,2),'00. Adjustment factors'!$B$9:$M$51,N$1,FALSE)),
IF(ISNUMBER('01. APC &amp; OPROC ETO'!N669),'01. APC &amp; OPROC ETO'!N669*(1+VLOOKUP(LEFT($B669,2),'00. Adjustment factors'!$B$9:$M$51,N$1,FALSE)),"-")))</f>
        <v>-</v>
      </c>
      <c r="O669" s="688" t="str">
        <f>'01. APC &amp; OPROC ETO'!O669</f>
        <v/>
      </c>
      <c r="P669" s="690" t="str">
        <f>'01. APC &amp; OPROC ETO'!P669</f>
        <v/>
      </c>
      <c r="S669" s="359"/>
      <c r="T669" s="359"/>
    </row>
    <row r="670" spans="2:20" x14ac:dyDescent="0.2">
      <c r="B670" s="687" t="s">
        <v>562</v>
      </c>
      <c r="C670" s="636" t="s">
        <v>561</v>
      </c>
      <c r="D670" s="691">
        <f>IF('01. APC &amp; OPROC Manual Adj'!D670="-","-",
IF(ISNUMBER('01. APC &amp; OPROC Manual Adj'!D670),'01. APC &amp; OPROC Manual Adj'!D670*(1+VLOOKUP(LEFT($B670,2),'00. Adjustment factors'!$B$9:$M$51,D$1,FALSE)),
IF(ISNUMBER('01. APC &amp; OPROC ETO'!D670),'01. APC &amp; OPROC ETO'!D670*(1+VLOOKUP(LEFT($B670,2),'00. Adjustment factors'!$B$9:$M$51,D$1,FALSE)),"-")))</f>
        <v>282.4544342560651</v>
      </c>
      <c r="E670" s="688">
        <f>IF('01. APC &amp; OPROC Manual Adj'!E670="-","-",
IF(ISNUMBER('01. APC &amp; OPROC Manual Adj'!E670),'01. APC &amp; OPROC Manual Adj'!E670*(1+VLOOKUP(LEFT($B670,2),'00. Adjustment factors'!$B$9:$M$51,E$1,FALSE)),
IF(ISNUMBER('01. APC &amp; OPROC ETO'!E670),'01. APC &amp; OPROC ETO'!E670*(1+VLOOKUP(LEFT($B670,2),'00. Adjustment factors'!$B$9:$M$51,E$1,FALSE)),"-")))</f>
        <v>282.4544342560651</v>
      </c>
      <c r="F670" s="688" t="str">
        <f>IF('01. APC &amp; OPROC Manual Adj'!F670="-","-",
IF(ISNUMBER('01. APC &amp; OPROC Manual Adj'!F670),'01. APC &amp; OPROC Manual Adj'!F670*(1+VLOOKUP(LEFT($B670,2),'00. Adjustment factors'!$B$9:$M$51,F$1,FALSE)),
IF(ISNUMBER('01. APC &amp; OPROC ETO'!F670),'01. APC &amp; OPROC ETO'!F670*(1+VLOOKUP(LEFT($B670,2),'00. Adjustment factors'!$B$9:$M$51,F$1,FALSE)),"-")))</f>
        <v>-</v>
      </c>
      <c r="G670" s="688" t="str">
        <f>IF('01. APC &amp; OPROC Manual Adj'!G670="-","-",
IF(ISNUMBER('01. APC &amp; OPROC Manual Adj'!G670),'01. APC &amp; OPROC Manual Adj'!G670*(1+VLOOKUP(LEFT($B670,2),'00. Adjustment factors'!$B$9:$M$51,G$1,FALSE)),
IF(ISNUMBER('01. APC &amp; OPROC ETO'!G670),'01. APC &amp; OPROC ETO'!G670*(1+VLOOKUP(LEFT($B670,2),'00. Adjustment factors'!$B$9:$M$51,G$1,FALSE)),"-")))</f>
        <v>-</v>
      </c>
      <c r="H670" s="688">
        <f>IF('01. APC &amp; OPROC Manual Adj'!H670&lt;&gt;"",'01. APC &amp; OPROC Manual Adj'!H670,'01. APC &amp; OPROC ETO'!H670)</f>
        <v>5</v>
      </c>
      <c r="I670" s="688">
        <f>IF('01. APC &amp; OPROC Manual Adj'!I670="-","-",
IF(ISNUMBER('01. APC &amp; OPROC Manual Adj'!I670),'01. APC &amp; OPROC Manual Adj'!I670*(1+VLOOKUP(LEFT($B670,2),'00. Adjustment factors'!$B$9:$M$51,I$1,FALSE)),
IF(ISNUMBER('01. APC &amp; OPROC ETO'!I670),'01. APC &amp; OPROC ETO'!I670*(1+VLOOKUP(LEFT($B670,2),'00. Adjustment factors'!$B$9:$M$51,I$1,FALSE)),"-")))</f>
        <v>282.4544342560651</v>
      </c>
      <c r="J670" s="688">
        <f>IF('01. APC &amp; OPROC Manual Adj'!J670&lt;&gt;"",'01. APC &amp; OPROC Manual Adj'!J670,'01. APC &amp; OPROC ETO'!J670)</f>
        <v>5</v>
      </c>
      <c r="K670" s="688">
        <f>IF('01. APC &amp; OPROC Manual Adj'!K670="-","-",
IF(ISNUMBER('01. APC &amp; OPROC Manual Adj'!K670),'01. APC &amp; OPROC Manual Adj'!K670*(1+VLOOKUP(LEFT($B670,2),'00. Adjustment factors'!$B$9:$M$51,K$1,FALSE)),
IF(ISNUMBER('01. APC &amp; OPROC ETO'!K670),'01. APC &amp; OPROC ETO'!K670*(1+VLOOKUP(LEFT($B670,2),'00. Adjustment factors'!$B$9:$M$51,K$1,FALSE)),"-")))</f>
        <v>209.74247451344917</v>
      </c>
      <c r="L670" s="688" t="str">
        <f>'01. APC &amp; OPROC ETO'!L670</f>
        <v>No</v>
      </c>
      <c r="M670" s="689" t="str">
        <f>'01. APC &amp; OPROC ETO'!M670</f>
        <v>-</v>
      </c>
      <c r="N670" s="688" t="str">
        <f>IF('01. APC &amp; OPROC Manual Adj'!N670="-","-",
IF(ISNUMBER('01. APC &amp; OPROC Manual Adj'!N670),'01. APC &amp; OPROC Manual Adj'!N670*(1+VLOOKUP(LEFT($B670,2),'00. Adjustment factors'!$B$9:$M$51,N$1,FALSE)),
IF(ISNUMBER('01. APC &amp; OPROC ETO'!N670),'01. APC &amp; OPROC ETO'!N670*(1+VLOOKUP(LEFT($B670,2),'00. Adjustment factors'!$B$9:$M$51,N$1,FALSE)),"-")))</f>
        <v>-</v>
      </c>
      <c r="O670" s="688" t="str">
        <f>'01. APC &amp; OPROC ETO'!O670</f>
        <v/>
      </c>
      <c r="P670" s="690" t="str">
        <f>'01. APC &amp; OPROC ETO'!P670</f>
        <v/>
      </c>
      <c r="S670" s="359"/>
      <c r="T670" s="359"/>
    </row>
    <row r="671" spans="2:20" x14ac:dyDescent="0.2">
      <c r="B671" s="687" t="s">
        <v>1349</v>
      </c>
      <c r="C671" s="636" t="s">
        <v>2533</v>
      </c>
      <c r="D671" s="691" t="str">
        <f>IF('01. APC &amp; OPROC Manual Adj'!D671="-","-",
IF(ISNUMBER('01. APC &amp; OPROC Manual Adj'!D671),'01. APC &amp; OPROC Manual Adj'!D671*(1+VLOOKUP(LEFT($B671,2),'00. Adjustment factors'!$B$9:$M$51,D$1,FALSE)),
IF(ISNUMBER('01. APC &amp; OPROC ETO'!D671),'01. APC &amp; OPROC ETO'!D671*(1+VLOOKUP(LEFT($B671,2),'00. Adjustment factors'!$B$9:$M$51,D$1,FALSE)),"-")))</f>
        <v>-</v>
      </c>
      <c r="E671" s="688">
        <f>IF('01. APC &amp; OPROC Manual Adj'!E671="-","-",
IF(ISNUMBER('01. APC &amp; OPROC Manual Adj'!E671),'01. APC &amp; OPROC Manual Adj'!E671*(1+VLOOKUP(LEFT($B671,2),'00. Adjustment factors'!$B$9:$M$51,E$1,FALSE)),
IF(ISNUMBER('01. APC &amp; OPROC ETO'!E671),'01. APC &amp; OPROC ETO'!E671*(1+VLOOKUP(LEFT($B671,2),'00. Adjustment factors'!$B$9:$M$51,E$1,FALSE)),"-")))</f>
        <v>5285.0589629934484</v>
      </c>
      <c r="F671" s="688" t="str">
        <f>IF('01. APC &amp; OPROC Manual Adj'!F671="-","-",
IF(ISNUMBER('01. APC &amp; OPROC Manual Adj'!F671),'01. APC &amp; OPROC Manual Adj'!F671*(1+VLOOKUP(LEFT($B671,2),'00. Adjustment factors'!$B$9:$M$51,F$1,FALSE)),
IF(ISNUMBER('01. APC &amp; OPROC ETO'!F671),'01. APC &amp; OPROC ETO'!F671*(1+VLOOKUP(LEFT($B671,2),'00. Adjustment factors'!$B$9:$M$51,F$1,FALSE)),"-")))</f>
        <v>-</v>
      </c>
      <c r="G671" s="688" t="str">
        <f>IF('01. APC &amp; OPROC Manual Adj'!G671="-","-",
IF(ISNUMBER('01. APC &amp; OPROC Manual Adj'!G671),'01. APC &amp; OPROC Manual Adj'!G671*(1+VLOOKUP(LEFT($B671,2),'00. Adjustment factors'!$B$9:$M$51,G$1,FALSE)),
IF(ISNUMBER('01. APC &amp; OPROC ETO'!G671),'01. APC &amp; OPROC ETO'!G671*(1+VLOOKUP(LEFT($B671,2),'00. Adjustment factors'!$B$9:$M$51,G$1,FALSE)),"-")))</f>
        <v>-</v>
      </c>
      <c r="H671" s="688">
        <f>IF('01. APC &amp; OPROC Manual Adj'!H671&lt;&gt;"",'01. APC &amp; OPROC Manual Adj'!H671,'01. APC &amp; OPROC ETO'!H671)</f>
        <v>18</v>
      </c>
      <c r="I671" s="688">
        <f>IF('01. APC &amp; OPROC Manual Adj'!I671="-","-",
IF(ISNUMBER('01. APC &amp; OPROC Manual Adj'!I671),'01. APC &amp; OPROC Manual Adj'!I671*(1+VLOOKUP(LEFT($B671,2),'00. Adjustment factors'!$B$9:$M$51,I$1,FALSE)),
IF(ISNUMBER('01. APC &amp; OPROC ETO'!I671),'01. APC &amp; OPROC ETO'!I671*(1+VLOOKUP(LEFT($B671,2),'00. Adjustment factors'!$B$9:$M$51,I$1,FALSE)),"-")))</f>
        <v>5285.0589629934484</v>
      </c>
      <c r="J671" s="688">
        <f>IF('01. APC &amp; OPROC Manual Adj'!J671&lt;&gt;"",'01. APC &amp; OPROC Manual Adj'!J671,'01. APC &amp; OPROC ETO'!J671)</f>
        <v>18</v>
      </c>
      <c r="K671" s="688">
        <f>IF('01. APC &amp; OPROC Manual Adj'!K671="-","-",
IF(ISNUMBER('01. APC &amp; OPROC Manual Adj'!K671),'01. APC &amp; OPROC Manual Adj'!K671*(1+VLOOKUP(LEFT($B671,2),'00. Adjustment factors'!$B$9:$M$51,K$1,FALSE)),
IF(ISNUMBER('01. APC &amp; OPROC ETO'!K671),'01. APC &amp; OPROC ETO'!K671*(1+VLOOKUP(LEFT($B671,2),'00. Adjustment factors'!$B$9:$M$51,K$1,FALSE)),"-")))</f>
        <v>209.74247451344917</v>
      </c>
      <c r="L671" s="688" t="str">
        <f>'01. APC &amp; OPROC ETO'!L671</f>
        <v>No</v>
      </c>
      <c r="M671" s="689" t="str">
        <f>'01. APC &amp; OPROC ETO'!M671</f>
        <v>-</v>
      </c>
      <c r="N671" s="688" t="str">
        <f>IF('01. APC &amp; OPROC Manual Adj'!N671="-","-",
IF(ISNUMBER('01. APC &amp; OPROC Manual Adj'!N671),'01. APC &amp; OPROC Manual Adj'!N671*(1+VLOOKUP(LEFT($B671,2),'00. Adjustment factors'!$B$9:$M$51,N$1,FALSE)),
IF(ISNUMBER('01. APC &amp; OPROC ETO'!N671),'01. APC &amp; OPROC ETO'!N671*(1+VLOOKUP(LEFT($B671,2),'00. Adjustment factors'!$B$9:$M$51,N$1,FALSE)),"-")))</f>
        <v>-</v>
      </c>
      <c r="O671" s="688" t="str">
        <f>'01. APC &amp; OPROC ETO'!O671</f>
        <v/>
      </c>
      <c r="P671" s="690" t="str">
        <f>'01. APC &amp; OPROC ETO'!P671</f>
        <v/>
      </c>
      <c r="S671" s="359"/>
      <c r="T671" s="359"/>
    </row>
    <row r="672" spans="2:20" x14ac:dyDescent="0.2">
      <c r="B672" s="687" t="s">
        <v>1350</v>
      </c>
      <c r="C672" s="636" t="s">
        <v>2534</v>
      </c>
      <c r="D672" s="691" t="str">
        <f>IF('01. APC &amp; OPROC Manual Adj'!D672="-","-",
IF(ISNUMBER('01. APC &amp; OPROC Manual Adj'!D672),'01. APC &amp; OPROC Manual Adj'!D672*(1+VLOOKUP(LEFT($B672,2),'00. Adjustment factors'!$B$9:$M$51,D$1,FALSE)),
IF(ISNUMBER('01. APC &amp; OPROC ETO'!D672),'01. APC &amp; OPROC ETO'!D672*(1+VLOOKUP(LEFT($B672,2),'00. Adjustment factors'!$B$9:$M$51,D$1,FALSE)),"-")))</f>
        <v>-</v>
      </c>
      <c r="E672" s="688" t="str">
        <f>IF('01. APC &amp; OPROC Manual Adj'!E672="-","-",
IF(ISNUMBER('01. APC &amp; OPROC Manual Adj'!E672),'01. APC &amp; OPROC Manual Adj'!E672*(1+VLOOKUP(LEFT($B672,2),'00. Adjustment factors'!$B$9:$M$51,E$1,FALSE)),
IF(ISNUMBER('01. APC &amp; OPROC ETO'!E672),'01. APC &amp; OPROC ETO'!E672*(1+VLOOKUP(LEFT($B672,2),'00. Adjustment factors'!$B$9:$M$51,E$1,FALSE)),"-")))</f>
        <v>-</v>
      </c>
      <c r="F672" s="688">
        <f>IF('01. APC &amp; OPROC Manual Adj'!F672="-","-",
IF(ISNUMBER('01. APC &amp; OPROC Manual Adj'!F672),'01. APC &amp; OPROC Manual Adj'!F672*(1+VLOOKUP(LEFT($B672,2),'00. Adjustment factors'!$B$9:$M$51,F$1,FALSE)),
IF(ISNUMBER('01. APC &amp; OPROC ETO'!F672),'01. APC &amp; OPROC ETO'!F672*(1+VLOOKUP(LEFT($B672,2),'00. Adjustment factors'!$B$9:$M$51,F$1,FALSE)),"-")))</f>
        <v>2667.5119134074594</v>
      </c>
      <c r="G672" s="688">
        <f>IF('01. APC &amp; OPROC Manual Adj'!G672="-","-",
IF(ISNUMBER('01. APC &amp; OPROC Manual Adj'!G672),'01. APC &amp; OPROC Manual Adj'!G672*(1+VLOOKUP(LEFT($B672,2),'00. Adjustment factors'!$B$9:$M$51,G$1,FALSE)),
IF(ISNUMBER('01. APC &amp; OPROC ETO'!G672),'01. APC &amp; OPROC ETO'!G672*(1+VLOOKUP(LEFT($B672,2),'00. Adjustment factors'!$B$9:$M$51,G$1,FALSE)),"-")))</f>
        <v>4964.8759580966816</v>
      </c>
      <c r="H672" s="688">
        <f>IF('01. APC &amp; OPROC Manual Adj'!H672&lt;&gt;"",'01. APC &amp; OPROC Manual Adj'!H672,'01. APC &amp; OPROC ETO'!H672)</f>
        <v>5</v>
      </c>
      <c r="I672" s="688">
        <f>IF('01. APC &amp; OPROC Manual Adj'!I672="-","-",
IF(ISNUMBER('01. APC &amp; OPROC Manual Adj'!I672),'01. APC &amp; OPROC Manual Adj'!I672*(1+VLOOKUP(LEFT($B672,2),'00. Adjustment factors'!$B$9:$M$51,I$1,FALSE)),
IF(ISNUMBER('01. APC &amp; OPROC ETO'!I672),'01. APC &amp; OPROC ETO'!I672*(1+VLOOKUP(LEFT($B672,2),'00. Adjustment factors'!$B$9:$M$51,I$1,FALSE)),"-")))</f>
        <v>4964.8759580966816</v>
      </c>
      <c r="J672" s="688">
        <f>IF('01. APC &amp; OPROC Manual Adj'!J672&lt;&gt;"",'01. APC &amp; OPROC Manual Adj'!J672,'01. APC &amp; OPROC ETO'!J672)</f>
        <v>5</v>
      </c>
      <c r="K672" s="688">
        <f>IF('01. APC &amp; OPROC Manual Adj'!K672="-","-",
IF(ISNUMBER('01. APC &amp; OPROC Manual Adj'!K672),'01. APC &amp; OPROC Manual Adj'!K672*(1+VLOOKUP(LEFT($B672,2),'00. Adjustment factors'!$B$9:$M$51,K$1,FALSE)),
IF(ISNUMBER('01. APC &amp; OPROC ETO'!K672),'01. APC &amp; OPROC ETO'!K672*(1+VLOOKUP(LEFT($B672,2),'00. Adjustment factors'!$B$9:$M$51,K$1,FALSE)),"-")))</f>
        <v>209.74247451344917</v>
      </c>
      <c r="L672" s="688" t="str">
        <f>'01. APC &amp; OPROC ETO'!L672</f>
        <v>No</v>
      </c>
      <c r="M672" s="689" t="str">
        <f>'01. APC &amp; OPROC ETO'!M672</f>
        <v>-</v>
      </c>
      <c r="N672" s="688" t="str">
        <f>IF('01. APC &amp; OPROC Manual Adj'!N672="-","-",
IF(ISNUMBER('01. APC &amp; OPROC Manual Adj'!N672),'01. APC &amp; OPROC Manual Adj'!N672*(1+VLOOKUP(LEFT($B672,2),'00. Adjustment factors'!$B$9:$M$51,N$1,FALSE)),
IF(ISNUMBER('01. APC &amp; OPROC ETO'!N672),'01. APC &amp; OPROC ETO'!N672*(1+VLOOKUP(LEFT($B672,2),'00. Adjustment factors'!$B$9:$M$51,N$1,FALSE)),"-")))</f>
        <v>-</v>
      </c>
      <c r="O672" s="688" t="str">
        <f>'01. APC &amp; OPROC ETO'!O672</f>
        <v/>
      </c>
      <c r="P672" s="690" t="str">
        <f>'01. APC &amp; OPROC ETO'!P672</f>
        <v/>
      </c>
      <c r="S672" s="359"/>
      <c r="T672" s="359"/>
    </row>
    <row r="673" spans="2:20" x14ac:dyDescent="0.2">
      <c r="B673" s="687" t="s">
        <v>1351</v>
      </c>
      <c r="C673" s="636" t="s">
        <v>2535</v>
      </c>
      <c r="D673" s="691" t="str">
        <f>IF('01. APC &amp; OPROC Manual Adj'!D673="-","-",
IF(ISNUMBER('01. APC &amp; OPROC Manual Adj'!D673),'01. APC &amp; OPROC Manual Adj'!D673*(1+VLOOKUP(LEFT($B673,2),'00. Adjustment factors'!$B$9:$M$51,D$1,FALSE)),
IF(ISNUMBER('01. APC &amp; OPROC ETO'!D673),'01. APC &amp; OPROC ETO'!D673*(1+VLOOKUP(LEFT($B673,2),'00. Adjustment factors'!$B$9:$M$51,D$1,FALSE)),"-")))</f>
        <v>-</v>
      </c>
      <c r="E673" s="688">
        <f>IF('01. APC &amp; OPROC Manual Adj'!E673="-","-",
IF(ISNUMBER('01. APC &amp; OPROC Manual Adj'!E673),'01. APC &amp; OPROC Manual Adj'!E673*(1+VLOOKUP(LEFT($B673,2),'00. Adjustment factors'!$B$9:$M$51,E$1,FALSE)),
IF(ISNUMBER('01. APC &amp; OPROC ETO'!E673),'01. APC &amp; OPROC ETO'!E673*(1+VLOOKUP(LEFT($B673,2),'00. Adjustment factors'!$B$9:$M$51,E$1,FALSE)),"-")))</f>
        <v>2387.0968613481891</v>
      </c>
      <c r="F673" s="688" t="str">
        <f>IF('01. APC &amp; OPROC Manual Adj'!F673="-","-",
IF(ISNUMBER('01. APC &amp; OPROC Manual Adj'!F673),'01. APC &amp; OPROC Manual Adj'!F673*(1+VLOOKUP(LEFT($B673,2),'00. Adjustment factors'!$B$9:$M$51,F$1,FALSE)),
IF(ISNUMBER('01. APC &amp; OPROC ETO'!F673),'01. APC &amp; OPROC ETO'!F673*(1+VLOOKUP(LEFT($B673,2),'00. Adjustment factors'!$B$9:$M$51,F$1,FALSE)),"-")))</f>
        <v>-</v>
      </c>
      <c r="G673" s="688" t="str">
        <f>IF('01. APC &amp; OPROC Manual Adj'!G673="-","-",
IF(ISNUMBER('01. APC &amp; OPROC Manual Adj'!G673),'01. APC &amp; OPROC Manual Adj'!G673*(1+VLOOKUP(LEFT($B673,2),'00. Adjustment factors'!$B$9:$M$51,G$1,FALSE)),
IF(ISNUMBER('01. APC &amp; OPROC ETO'!G673),'01. APC &amp; OPROC ETO'!G673*(1+VLOOKUP(LEFT($B673,2),'00. Adjustment factors'!$B$9:$M$51,G$1,FALSE)),"-")))</f>
        <v>-</v>
      </c>
      <c r="H673" s="688">
        <f>IF('01. APC &amp; OPROC Manual Adj'!H673&lt;&gt;"",'01. APC &amp; OPROC Manual Adj'!H673,'01. APC &amp; OPROC ETO'!H673)</f>
        <v>5</v>
      </c>
      <c r="I673" s="688">
        <f>IF('01. APC &amp; OPROC Manual Adj'!I673="-","-",
IF(ISNUMBER('01. APC &amp; OPROC Manual Adj'!I673),'01. APC &amp; OPROC Manual Adj'!I673*(1+VLOOKUP(LEFT($B673,2),'00. Adjustment factors'!$B$9:$M$51,I$1,FALSE)),
IF(ISNUMBER('01. APC &amp; OPROC ETO'!I673),'01. APC &amp; OPROC ETO'!I673*(1+VLOOKUP(LEFT($B673,2),'00. Adjustment factors'!$B$9:$M$51,I$1,FALSE)),"-")))</f>
        <v>2387.0968613481891</v>
      </c>
      <c r="J673" s="688">
        <f>IF('01. APC &amp; OPROC Manual Adj'!J673&lt;&gt;"",'01. APC &amp; OPROC Manual Adj'!J673,'01. APC &amp; OPROC ETO'!J673)</f>
        <v>5</v>
      </c>
      <c r="K673" s="688">
        <f>IF('01. APC &amp; OPROC Manual Adj'!K673="-","-",
IF(ISNUMBER('01. APC &amp; OPROC Manual Adj'!K673),'01. APC &amp; OPROC Manual Adj'!K673*(1+VLOOKUP(LEFT($B673,2),'00. Adjustment factors'!$B$9:$M$51,K$1,FALSE)),
IF(ISNUMBER('01. APC &amp; OPROC ETO'!K673),'01. APC &amp; OPROC ETO'!K673*(1+VLOOKUP(LEFT($B673,2),'00. Adjustment factors'!$B$9:$M$51,K$1,FALSE)),"-")))</f>
        <v>209.74247451344917</v>
      </c>
      <c r="L673" s="688" t="str">
        <f>'01. APC &amp; OPROC ETO'!L673</f>
        <v>No</v>
      </c>
      <c r="M673" s="689" t="str">
        <f>'01. APC &amp; OPROC ETO'!M673</f>
        <v>-</v>
      </c>
      <c r="N673" s="688" t="str">
        <f>IF('01. APC &amp; OPROC Manual Adj'!N673="-","-",
IF(ISNUMBER('01. APC &amp; OPROC Manual Adj'!N673),'01. APC &amp; OPROC Manual Adj'!N673*(1+VLOOKUP(LEFT($B673,2),'00. Adjustment factors'!$B$9:$M$51,N$1,FALSE)),
IF(ISNUMBER('01. APC &amp; OPROC ETO'!N673),'01. APC &amp; OPROC ETO'!N673*(1+VLOOKUP(LEFT($B673,2),'00. Adjustment factors'!$B$9:$M$51,N$1,FALSE)),"-")))</f>
        <v>-</v>
      </c>
      <c r="O673" s="688" t="str">
        <f>'01. APC &amp; OPROC ETO'!O673</f>
        <v/>
      </c>
      <c r="P673" s="690" t="str">
        <f>'01. APC &amp; OPROC ETO'!P673</f>
        <v/>
      </c>
      <c r="S673" s="359"/>
      <c r="T673" s="359"/>
    </row>
    <row r="674" spans="2:20" x14ac:dyDescent="0.2">
      <c r="B674" s="687" t="s">
        <v>1352</v>
      </c>
      <c r="C674" s="636" t="s">
        <v>2536</v>
      </c>
      <c r="D674" s="691" t="str">
        <f>IF('01. APC &amp; OPROC Manual Adj'!D674="-","-",
IF(ISNUMBER('01. APC &amp; OPROC Manual Adj'!D674),'01. APC &amp; OPROC Manual Adj'!D674*(1+VLOOKUP(LEFT($B674,2),'00. Adjustment factors'!$B$9:$M$51,D$1,FALSE)),
IF(ISNUMBER('01. APC &amp; OPROC ETO'!D674),'01. APC &amp; OPROC ETO'!D674*(1+VLOOKUP(LEFT($B674,2),'00. Adjustment factors'!$B$9:$M$51,D$1,FALSE)),"-")))</f>
        <v>-</v>
      </c>
      <c r="E674" s="688">
        <f>IF('01. APC &amp; OPROC Manual Adj'!E674="-","-",
IF(ISNUMBER('01. APC &amp; OPROC Manual Adj'!E674),'01. APC &amp; OPROC Manual Adj'!E674*(1+VLOOKUP(LEFT($B674,2),'00. Adjustment factors'!$B$9:$M$51,E$1,FALSE)),
IF(ISNUMBER('01. APC &amp; OPROC ETO'!E674),'01. APC &amp; OPROC ETO'!E674*(1+VLOOKUP(LEFT($B674,2),'00. Adjustment factors'!$B$9:$M$51,E$1,FALSE)),"-")))</f>
        <v>1105.3451506627239</v>
      </c>
      <c r="F674" s="688" t="str">
        <f>IF('01. APC &amp; OPROC Manual Adj'!F674="-","-",
IF(ISNUMBER('01. APC &amp; OPROC Manual Adj'!F674),'01. APC &amp; OPROC Manual Adj'!F674*(1+VLOOKUP(LEFT($B674,2),'00. Adjustment factors'!$B$9:$M$51,F$1,FALSE)),
IF(ISNUMBER('01. APC &amp; OPROC ETO'!F674),'01. APC &amp; OPROC ETO'!F674*(1+VLOOKUP(LEFT($B674,2),'00. Adjustment factors'!$B$9:$M$51,F$1,FALSE)),"-")))</f>
        <v>-</v>
      </c>
      <c r="G674" s="688" t="str">
        <f>IF('01. APC &amp; OPROC Manual Adj'!G674="-","-",
IF(ISNUMBER('01. APC &amp; OPROC Manual Adj'!G674),'01. APC &amp; OPROC Manual Adj'!G674*(1+VLOOKUP(LEFT($B674,2),'00. Adjustment factors'!$B$9:$M$51,G$1,FALSE)),
IF(ISNUMBER('01. APC &amp; OPROC ETO'!G674),'01. APC &amp; OPROC ETO'!G674*(1+VLOOKUP(LEFT($B674,2),'00. Adjustment factors'!$B$9:$M$51,G$1,FALSE)),"-")))</f>
        <v>-</v>
      </c>
      <c r="H674" s="688">
        <f>IF('01. APC &amp; OPROC Manual Adj'!H674&lt;&gt;"",'01. APC &amp; OPROC Manual Adj'!H674,'01. APC &amp; OPROC ETO'!H674)</f>
        <v>5</v>
      </c>
      <c r="I674" s="688">
        <f>IF('01. APC &amp; OPROC Manual Adj'!I674="-","-",
IF(ISNUMBER('01. APC &amp; OPROC Manual Adj'!I674),'01. APC &amp; OPROC Manual Adj'!I674*(1+VLOOKUP(LEFT($B674,2),'00. Adjustment factors'!$B$9:$M$51,I$1,FALSE)),
IF(ISNUMBER('01. APC &amp; OPROC ETO'!I674),'01. APC &amp; OPROC ETO'!I674*(1+VLOOKUP(LEFT($B674,2),'00. Adjustment factors'!$B$9:$M$51,I$1,FALSE)),"-")))</f>
        <v>1105.3451506627239</v>
      </c>
      <c r="J674" s="688">
        <f>IF('01. APC &amp; OPROC Manual Adj'!J674&lt;&gt;"",'01. APC &amp; OPROC Manual Adj'!J674,'01. APC &amp; OPROC ETO'!J674)</f>
        <v>5</v>
      </c>
      <c r="K674" s="688">
        <f>IF('01. APC &amp; OPROC Manual Adj'!K674="-","-",
IF(ISNUMBER('01. APC &amp; OPROC Manual Adj'!K674),'01. APC &amp; OPROC Manual Adj'!K674*(1+VLOOKUP(LEFT($B674,2),'00. Adjustment factors'!$B$9:$M$51,K$1,FALSE)),
IF(ISNUMBER('01. APC &amp; OPROC ETO'!K674),'01. APC &amp; OPROC ETO'!K674*(1+VLOOKUP(LEFT($B674,2),'00. Adjustment factors'!$B$9:$M$51,K$1,FALSE)),"-")))</f>
        <v>209.74247451344917</v>
      </c>
      <c r="L674" s="688" t="str">
        <f>'01. APC &amp; OPROC ETO'!L674</f>
        <v>No</v>
      </c>
      <c r="M674" s="689" t="str">
        <f>'01. APC &amp; OPROC ETO'!M674</f>
        <v>-</v>
      </c>
      <c r="N674" s="688" t="str">
        <f>IF('01. APC &amp; OPROC Manual Adj'!N674="-","-",
IF(ISNUMBER('01. APC &amp; OPROC Manual Adj'!N674),'01. APC &amp; OPROC Manual Adj'!N674*(1+VLOOKUP(LEFT($B674,2),'00. Adjustment factors'!$B$9:$M$51,N$1,FALSE)),
IF(ISNUMBER('01. APC &amp; OPROC ETO'!N674),'01. APC &amp; OPROC ETO'!N674*(1+VLOOKUP(LEFT($B674,2),'00. Adjustment factors'!$B$9:$M$51,N$1,FALSE)),"-")))</f>
        <v>-</v>
      </c>
      <c r="O674" s="688" t="str">
        <f>'01. APC &amp; OPROC ETO'!O674</f>
        <v/>
      </c>
      <c r="P674" s="690" t="str">
        <f>'01. APC &amp; OPROC ETO'!P674</f>
        <v/>
      </c>
      <c r="S674" s="359"/>
      <c r="T674" s="359"/>
    </row>
    <row r="675" spans="2:20" x14ac:dyDescent="0.2">
      <c r="B675" s="687" t="s">
        <v>560</v>
      </c>
      <c r="C675" s="636" t="s">
        <v>559</v>
      </c>
      <c r="D675" s="691">
        <f>IF('01. APC &amp; OPROC Manual Adj'!D675="-","-",
IF(ISNUMBER('01. APC &amp; OPROC Manual Adj'!D675),'01. APC &amp; OPROC Manual Adj'!D675*(1+VLOOKUP(LEFT($B675,2),'00. Adjustment factors'!$B$9:$M$51,D$1,FALSE)),
IF(ISNUMBER('01. APC &amp; OPROC ETO'!D675),'01. APC &amp; OPROC ETO'!D675*(1+VLOOKUP(LEFT($B675,2),'00. Adjustment factors'!$B$9:$M$51,D$1,FALSE)),"-")))</f>
        <v>268.17875887850221</v>
      </c>
      <c r="E675" s="688">
        <f>IF('01. APC &amp; OPROC Manual Adj'!E675="-","-",
IF(ISNUMBER('01. APC &amp; OPROC Manual Adj'!E675),'01. APC &amp; OPROC Manual Adj'!E675*(1+VLOOKUP(LEFT($B675,2),'00. Adjustment factors'!$B$9:$M$51,E$1,FALSE)),
IF(ISNUMBER('01. APC &amp; OPROC ETO'!E675),'01. APC &amp; OPROC ETO'!E675*(1+VLOOKUP(LEFT($B675,2),'00. Adjustment factors'!$B$9:$M$51,E$1,FALSE)),"-")))</f>
        <v>268.17875887850221</v>
      </c>
      <c r="F675" s="688" t="str">
        <f>IF('01. APC &amp; OPROC Manual Adj'!F675="-","-",
IF(ISNUMBER('01. APC &amp; OPROC Manual Adj'!F675),'01. APC &amp; OPROC Manual Adj'!F675*(1+VLOOKUP(LEFT($B675,2),'00. Adjustment factors'!$B$9:$M$51,F$1,FALSE)),
IF(ISNUMBER('01. APC &amp; OPROC ETO'!F675),'01. APC &amp; OPROC ETO'!F675*(1+VLOOKUP(LEFT($B675,2),'00. Adjustment factors'!$B$9:$M$51,F$1,FALSE)),"-")))</f>
        <v>-</v>
      </c>
      <c r="G675" s="688" t="str">
        <f>IF('01. APC &amp; OPROC Manual Adj'!G675="-","-",
IF(ISNUMBER('01. APC &amp; OPROC Manual Adj'!G675),'01. APC &amp; OPROC Manual Adj'!G675*(1+VLOOKUP(LEFT($B675,2),'00. Adjustment factors'!$B$9:$M$51,G$1,FALSE)),
IF(ISNUMBER('01. APC &amp; OPROC ETO'!G675),'01. APC &amp; OPROC ETO'!G675*(1+VLOOKUP(LEFT($B675,2),'00. Adjustment factors'!$B$9:$M$51,G$1,FALSE)),"-")))</f>
        <v>-</v>
      </c>
      <c r="H675" s="688">
        <f>IF('01. APC &amp; OPROC Manual Adj'!H675&lt;&gt;"",'01. APC &amp; OPROC Manual Adj'!H675,'01. APC &amp; OPROC ETO'!H675)</f>
        <v>5</v>
      </c>
      <c r="I675" s="688">
        <f>IF('01. APC &amp; OPROC Manual Adj'!I675="-","-",
IF(ISNUMBER('01. APC &amp; OPROC Manual Adj'!I675),'01. APC &amp; OPROC Manual Adj'!I675*(1+VLOOKUP(LEFT($B675,2),'00. Adjustment factors'!$B$9:$M$51,I$1,FALSE)),
IF(ISNUMBER('01. APC &amp; OPROC ETO'!I675),'01. APC &amp; OPROC ETO'!I675*(1+VLOOKUP(LEFT($B675,2),'00. Adjustment factors'!$B$9:$M$51,I$1,FALSE)),"-")))</f>
        <v>268.17875887850221</v>
      </c>
      <c r="J675" s="688">
        <f>IF('01. APC &amp; OPROC Manual Adj'!J675&lt;&gt;"",'01. APC &amp; OPROC Manual Adj'!J675,'01. APC &amp; OPROC ETO'!J675)</f>
        <v>5</v>
      </c>
      <c r="K675" s="688">
        <f>IF('01. APC &amp; OPROC Manual Adj'!K675="-","-",
IF(ISNUMBER('01. APC &amp; OPROC Manual Adj'!K675),'01. APC &amp; OPROC Manual Adj'!K675*(1+VLOOKUP(LEFT($B675,2),'00. Adjustment factors'!$B$9:$M$51,K$1,FALSE)),
IF(ISNUMBER('01. APC &amp; OPROC ETO'!K675),'01. APC &amp; OPROC ETO'!K675*(1+VLOOKUP(LEFT($B675,2),'00. Adjustment factors'!$B$9:$M$51,K$1,FALSE)),"-")))</f>
        <v>209.74247451344917</v>
      </c>
      <c r="L675" s="688" t="str">
        <f>'01. APC &amp; OPROC ETO'!L675</f>
        <v>No</v>
      </c>
      <c r="M675" s="689" t="str">
        <f>'01. APC &amp; OPROC ETO'!M675</f>
        <v>-</v>
      </c>
      <c r="N675" s="688" t="str">
        <f>IF('01. APC &amp; OPROC Manual Adj'!N675="-","-",
IF(ISNUMBER('01. APC &amp; OPROC Manual Adj'!N675),'01. APC &amp; OPROC Manual Adj'!N675*(1+VLOOKUP(LEFT($B675,2),'00. Adjustment factors'!$B$9:$M$51,N$1,FALSE)),
IF(ISNUMBER('01. APC &amp; OPROC ETO'!N675),'01. APC &amp; OPROC ETO'!N675*(1+VLOOKUP(LEFT($B675,2),'00. Adjustment factors'!$B$9:$M$51,N$1,FALSE)),"-")))</f>
        <v>-</v>
      </c>
      <c r="O675" s="688" t="str">
        <f>'01. APC &amp; OPROC ETO'!O675</f>
        <v/>
      </c>
      <c r="P675" s="690" t="str">
        <f>'01. APC &amp; OPROC ETO'!P675</f>
        <v/>
      </c>
      <c r="S675" s="359"/>
      <c r="T675" s="359"/>
    </row>
    <row r="676" spans="2:20" x14ac:dyDescent="0.2">
      <c r="B676" s="687" t="s">
        <v>1353</v>
      </c>
      <c r="C676" s="636" t="s">
        <v>2537</v>
      </c>
      <c r="D676" s="691" t="str">
        <f>IF('01. APC &amp; OPROC Manual Adj'!D676="-","-",
IF(ISNUMBER('01. APC &amp; OPROC Manual Adj'!D676),'01. APC &amp; OPROC Manual Adj'!D676*(1+VLOOKUP(LEFT($B676,2),'00. Adjustment factors'!$B$9:$M$51,D$1,FALSE)),
IF(ISNUMBER('01. APC &amp; OPROC ETO'!D676),'01. APC &amp; OPROC ETO'!D676*(1+VLOOKUP(LEFT($B676,2),'00. Adjustment factors'!$B$9:$M$51,D$1,FALSE)),"-")))</f>
        <v>-</v>
      </c>
      <c r="E676" s="688">
        <f>IF('01. APC &amp; OPROC Manual Adj'!E676="-","-",
IF(ISNUMBER('01. APC &amp; OPROC Manual Adj'!E676),'01. APC &amp; OPROC Manual Adj'!E676*(1+VLOOKUP(LEFT($B676,2),'00. Adjustment factors'!$B$9:$M$51,E$1,FALSE)),
IF(ISNUMBER('01. APC &amp; OPROC ETO'!E676),'01. APC &amp; OPROC ETO'!E676*(1+VLOOKUP(LEFT($B676,2),'00. Adjustment factors'!$B$9:$M$51,E$1,FALSE)),"-")))</f>
        <v>766.80770599480479</v>
      </c>
      <c r="F676" s="688" t="str">
        <f>IF('01. APC &amp; OPROC Manual Adj'!F676="-","-",
IF(ISNUMBER('01. APC &amp; OPROC Manual Adj'!F676),'01. APC &amp; OPROC Manual Adj'!F676*(1+VLOOKUP(LEFT($B676,2),'00. Adjustment factors'!$B$9:$M$51,F$1,FALSE)),
IF(ISNUMBER('01. APC &amp; OPROC ETO'!F676),'01. APC &amp; OPROC ETO'!F676*(1+VLOOKUP(LEFT($B676,2),'00. Adjustment factors'!$B$9:$M$51,F$1,FALSE)),"-")))</f>
        <v>-</v>
      </c>
      <c r="G676" s="688" t="str">
        <f>IF('01. APC &amp; OPROC Manual Adj'!G676="-","-",
IF(ISNUMBER('01. APC &amp; OPROC Manual Adj'!G676),'01. APC &amp; OPROC Manual Adj'!G676*(1+VLOOKUP(LEFT($B676,2),'00. Adjustment factors'!$B$9:$M$51,G$1,FALSE)),
IF(ISNUMBER('01. APC &amp; OPROC ETO'!G676),'01. APC &amp; OPROC ETO'!G676*(1+VLOOKUP(LEFT($B676,2),'00. Adjustment factors'!$B$9:$M$51,G$1,FALSE)),"-")))</f>
        <v>-</v>
      </c>
      <c r="H676" s="688">
        <f>IF('01. APC &amp; OPROC Manual Adj'!H676&lt;&gt;"",'01. APC &amp; OPROC Manual Adj'!H676,'01. APC &amp; OPROC ETO'!H676)</f>
        <v>22</v>
      </c>
      <c r="I676" s="688">
        <f>IF('01. APC &amp; OPROC Manual Adj'!I676="-","-",
IF(ISNUMBER('01. APC &amp; OPROC Manual Adj'!I676),'01. APC &amp; OPROC Manual Adj'!I676*(1+VLOOKUP(LEFT($B676,2),'00. Adjustment factors'!$B$9:$M$51,I$1,FALSE)),
IF(ISNUMBER('01. APC &amp; OPROC ETO'!I676),'01. APC &amp; OPROC ETO'!I676*(1+VLOOKUP(LEFT($B676,2),'00. Adjustment factors'!$B$9:$M$51,I$1,FALSE)),"-")))</f>
        <v>766.80770599480479</v>
      </c>
      <c r="J676" s="688">
        <f>IF('01. APC &amp; OPROC Manual Adj'!J676&lt;&gt;"",'01. APC &amp; OPROC Manual Adj'!J676,'01. APC &amp; OPROC ETO'!J676)</f>
        <v>22</v>
      </c>
      <c r="K676" s="688">
        <f>IF('01. APC &amp; OPROC Manual Adj'!K676="-","-",
IF(ISNUMBER('01. APC &amp; OPROC Manual Adj'!K676),'01. APC &amp; OPROC Manual Adj'!K676*(1+VLOOKUP(LEFT($B676,2),'00. Adjustment factors'!$B$9:$M$51,K$1,FALSE)),
IF(ISNUMBER('01. APC &amp; OPROC ETO'!K676),'01. APC &amp; OPROC ETO'!K676*(1+VLOOKUP(LEFT($B676,2),'00. Adjustment factors'!$B$9:$M$51,K$1,FALSE)),"-")))</f>
        <v>209.74247451344917</v>
      </c>
      <c r="L676" s="688" t="str">
        <f>'01. APC &amp; OPROC ETO'!L676</f>
        <v>Yes</v>
      </c>
      <c r="M676" s="689">
        <f>'01. APC &amp; OPROC ETO'!M676</f>
        <v>0.30000000000000004</v>
      </c>
      <c r="N676" s="688">
        <f>IF('01. APC &amp; OPROC Manual Adj'!N676="-","-",
IF(ISNUMBER('01. APC &amp; OPROC Manual Adj'!N676),'01. APC &amp; OPROC Manual Adj'!N676*(1+VLOOKUP(LEFT($B676,2),'00. Adjustment factors'!$B$9:$M$51,N$1,FALSE)),
IF(ISNUMBER('01. APC &amp; OPROC ETO'!N676),'01. APC &amp; OPROC ETO'!N676*(1+VLOOKUP(LEFT($B676,2),'00. Adjustment factors'!$B$9:$M$51,N$1,FALSE)),"-")))</f>
        <v>230.45018823780038</v>
      </c>
      <c r="O676" s="688" t="str">
        <f>'01. APC &amp; OPROC ETO'!O676</f>
        <v/>
      </c>
      <c r="P676" s="690" t="str">
        <f>'01. APC &amp; OPROC ETO'!P676</f>
        <v/>
      </c>
      <c r="S676" s="359"/>
      <c r="T676" s="359"/>
    </row>
    <row r="677" spans="2:20" x14ac:dyDescent="0.2">
      <c r="B677" s="687" t="s">
        <v>1354</v>
      </c>
      <c r="C677" s="636" t="s">
        <v>2538</v>
      </c>
      <c r="D677" s="691" t="str">
        <f>IF('01. APC &amp; OPROC Manual Adj'!D677="-","-",
IF(ISNUMBER('01. APC &amp; OPROC Manual Adj'!D677),'01. APC &amp; OPROC Manual Adj'!D677*(1+VLOOKUP(LEFT($B677,2),'00. Adjustment factors'!$B$9:$M$51,D$1,FALSE)),
IF(ISNUMBER('01. APC &amp; OPROC ETO'!D677),'01. APC &amp; OPROC ETO'!D677*(1+VLOOKUP(LEFT($B677,2),'00. Adjustment factors'!$B$9:$M$51,D$1,FALSE)),"-")))</f>
        <v>-</v>
      </c>
      <c r="E677" s="688">
        <f>IF('01. APC &amp; OPROC Manual Adj'!E677="-","-",
IF(ISNUMBER('01. APC &amp; OPROC Manual Adj'!E677),'01. APC &amp; OPROC Manual Adj'!E677*(1+VLOOKUP(LEFT($B677,2),'00. Adjustment factors'!$B$9:$M$51,E$1,FALSE)),
IF(ISNUMBER('01. APC &amp; OPROC ETO'!E677),'01. APC &amp; OPROC ETO'!E677*(1+VLOOKUP(LEFT($B677,2),'00. Adjustment factors'!$B$9:$M$51,E$1,FALSE)),"-")))</f>
        <v>285.51350755125713</v>
      </c>
      <c r="F677" s="688" t="str">
        <f>IF('01. APC &amp; OPROC Manual Adj'!F677="-","-",
IF(ISNUMBER('01. APC &amp; OPROC Manual Adj'!F677),'01. APC &amp; OPROC Manual Adj'!F677*(1+VLOOKUP(LEFT($B677,2),'00. Adjustment factors'!$B$9:$M$51,F$1,FALSE)),
IF(ISNUMBER('01. APC &amp; OPROC ETO'!F677),'01. APC &amp; OPROC ETO'!F677*(1+VLOOKUP(LEFT($B677,2),'00. Adjustment factors'!$B$9:$M$51,F$1,FALSE)),"-")))</f>
        <v>-</v>
      </c>
      <c r="G677" s="688" t="str">
        <f>IF('01. APC &amp; OPROC Manual Adj'!G677="-","-",
IF(ISNUMBER('01. APC &amp; OPROC Manual Adj'!G677),'01. APC &amp; OPROC Manual Adj'!G677*(1+VLOOKUP(LEFT($B677,2),'00. Adjustment factors'!$B$9:$M$51,G$1,FALSE)),
IF(ISNUMBER('01. APC &amp; OPROC ETO'!G677),'01. APC &amp; OPROC ETO'!G677*(1+VLOOKUP(LEFT($B677,2),'00. Adjustment factors'!$B$9:$M$51,G$1,FALSE)),"-")))</f>
        <v>-</v>
      </c>
      <c r="H677" s="688">
        <f>IF('01. APC &amp; OPROC Manual Adj'!H677&lt;&gt;"",'01. APC &amp; OPROC Manual Adj'!H677,'01. APC &amp; OPROC ETO'!H677)</f>
        <v>5</v>
      </c>
      <c r="I677" s="688">
        <f>IF('01. APC &amp; OPROC Manual Adj'!I677="-","-",
IF(ISNUMBER('01. APC &amp; OPROC Manual Adj'!I677),'01. APC &amp; OPROC Manual Adj'!I677*(1+VLOOKUP(LEFT($B677,2),'00. Adjustment factors'!$B$9:$M$51,I$1,FALSE)),
IF(ISNUMBER('01. APC &amp; OPROC ETO'!I677),'01. APC &amp; OPROC ETO'!I677*(1+VLOOKUP(LEFT($B677,2),'00. Adjustment factors'!$B$9:$M$51,I$1,FALSE)),"-")))</f>
        <v>285.51350755125713</v>
      </c>
      <c r="J677" s="688">
        <f>IF('01. APC &amp; OPROC Manual Adj'!J677&lt;&gt;"",'01. APC &amp; OPROC Manual Adj'!J677,'01. APC &amp; OPROC ETO'!J677)</f>
        <v>5</v>
      </c>
      <c r="K677" s="688">
        <f>IF('01. APC &amp; OPROC Manual Adj'!K677="-","-",
IF(ISNUMBER('01. APC &amp; OPROC Manual Adj'!K677),'01. APC &amp; OPROC Manual Adj'!K677*(1+VLOOKUP(LEFT($B677,2),'00. Adjustment factors'!$B$9:$M$51,K$1,FALSE)),
IF(ISNUMBER('01. APC &amp; OPROC ETO'!K677),'01. APC &amp; OPROC ETO'!K677*(1+VLOOKUP(LEFT($B677,2),'00. Adjustment factors'!$B$9:$M$51,K$1,FALSE)),"-")))</f>
        <v>209.74247451344917</v>
      </c>
      <c r="L677" s="688" t="str">
        <f>'01. APC &amp; OPROC ETO'!L677</f>
        <v>No</v>
      </c>
      <c r="M677" s="689" t="str">
        <f>'01. APC &amp; OPROC ETO'!M677</f>
        <v>-</v>
      </c>
      <c r="N677" s="688" t="str">
        <f>IF('01. APC &amp; OPROC Manual Adj'!N677="-","-",
IF(ISNUMBER('01. APC &amp; OPROC Manual Adj'!N677),'01. APC &amp; OPROC Manual Adj'!N677*(1+VLOOKUP(LEFT($B677,2),'00. Adjustment factors'!$B$9:$M$51,N$1,FALSE)),
IF(ISNUMBER('01. APC &amp; OPROC ETO'!N677),'01. APC &amp; OPROC ETO'!N677*(1+VLOOKUP(LEFT($B677,2),'00. Adjustment factors'!$B$9:$M$51,N$1,FALSE)),"-")))</f>
        <v>-</v>
      </c>
      <c r="O677" s="688" t="str">
        <f>'01. APC &amp; OPROC ETO'!O677</f>
        <v/>
      </c>
      <c r="P677" s="690" t="str">
        <f>'01. APC &amp; OPROC ETO'!P677</f>
        <v/>
      </c>
      <c r="S677" s="359"/>
      <c r="T677" s="359"/>
    </row>
    <row r="678" spans="2:20" x14ac:dyDescent="0.2">
      <c r="B678" s="687" t="s">
        <v>1355</v>
      </c>
      <c r="C678" s="636" t="s">
        <v>2539</v>
      </c>
      <c r="D678" s="691" t="str">
        <f>IF('01. APC &amp; OPROC Manual Adj'!D678="-","-",
IF(ISNUMBER('01. APC &amp; OPROC Manual Adj'!D678),'01. APC &amp; OPROC Manual Adj'!D678*(1+VLOOKUP(LEFT($B678,2),'00. Adjustment factors'!$B$9:$M$51,D$1,FALSE)),
IF(ISNUMBER('01. APC &amp; OPROC ETO'!D678),'01. APC &amp; OPROC ETO'!D678*(1+VLOOKUP(LEFT($B678,2),'00. Adjustment factors'!$B$9:$M$51,D$1,FALSE)),"-")))</f>
        <v>-</v>
      </c>
      <c r="E678" s="688">
        <f>IF('01. APC &amp; OPROC Manual Adj'!E678="-","-",
IF(ISNUMBER('01. APC &amp; OPROC Manual Adj'!E678),'01. APC &amp; OPROC Manual Adj'!E678*(1+VLOOKUP(LEFT($B678,2),'00. Adjustment factors'!$B$9:$M$51,E$1,FALSE)),
IF(ISNUMBER('01. APC &amp; OPROC ETO'!E678),'01. APC &amp; OPROC ETO'!E678*(1+VLOOKUP(LEFT($B678,2),'00. Adjustment factors'!$B$9:$M$51,E$1,FALSE)),"-")))</f>
        <v>8423.4638784915642</v>
      </c>
      <c r="F678" s="688" t="str">
        <f>IF('01. APC &amp; OPROC Manual Adj'!F678="-","-",
IF(ISNUMBER('01. APC &amp; OPROC Manual Adj'!F678),'01. APC &amp; OPROC Manual Adj'!F678*(1+VLOOKUP(LEFT($B678,2),'00. Adjustment factors'!$B$9:$M$51,F$1,FALSE)),
IF(ISNUMBER('01. APC &amp; OPROC ETO'!F678),'01. APC &amp; OPROC ETO'!F678*(1+VLOOKUP(LEFT($B678,2),'00. Adjustment factors'!$B$9:$M$51,F$1,FALSE)),"-")))</f>
        <v>-</v>
      </c>
      <c r="G678" s="688" t="str">
        <f>IF('01. APC &amp; OPROC Manual Adj'!G678="-","-",
IF(ISNUMBER('01. APC &amp; OPROC Manual Adj'!G678),'01. APC &amp; OPROC Manual Adj'!G678*(1+VLOOKUP(LEFT($B678,2),'00. Adjustment factors'!$B$9:$M$51,G$1,FALSE)),
IF(ISNUMBER('01. APC &amp; OPROC ETO'!G678),'01. APC &amp; OPROC ETO'!G678*(1+VLOOKUP(LEFT($B678,2),'00. Adjustment factors'!$B$9:$M$51,G$1,FALSE)),"-")))</f>
        <v>-</v>
      </c>
      <c r="H678" s="688">
        <f>IF('01. APC &amp; OPROC Manual Adj'!H678&lt;&gt;"",'01. APC &amp; OPROC Manual Adj'!H678,'01. APC &amp; OPROC ETO'!H678)</f>
        <v>14</v>
      </c>
      <c r="I678" s="688">
        <f>IF('01. APC &amp; OPROC Manual Adj'!I678="-","-",
IF(ISNUMBER('01. APC &amp; OPROC Manual Adj'!I678),'01. APC &amp; OPROC Manual Adj'!I678*(1+VLOOKUP(LEFT($B678,2),'00. Adjustment factors'!$B$9:$M$51,I$1,FALSE)),
IF(ISNUMBER('01. APC &amp; OPROC ETO'!I678),'01. APC &amp; OPROC ETO'!I678*(1+VLOOKUP(LEFT($B678,2),'00. Adjustment factors'!$B$9:$M$51,I$1,FALSE)),"-")))</f>
        <v>8423.4638784915642</v>
      </c>
      <c r="J678" s="688">
        <f>IF('01. APC &amp; OPROC Manual Adj'!J678&lt;&gt;"",'01. APC &amp; OPROC Manual Adj'!J678,'01. APC &amp; OPROC ETO'!J678)</f>
        <v>14</v>
      </c>
      <c r="K678" s="688">
        <f>IF('01. APC &amp; OPROC Manual Adj'!K678="-","-",
IF(ISNUMBER('01. APC &amp; OPROC Manual Adj'!K678),'01. APC &amp; OPROC Manual Adj'!K678*(1+VLOOKUP(LEFT($B678,2),'00. Adjustment factors'!$B$9:$M$51,K$1,FALSE)),
IF(ISNUMBER('01. APC &amp; OPROC ETO'!K678),'01. APC &amp; OPROC ETO'!K678*(1+VLOOKUP(LEFT($B678,2),'00. Adjustment factors'!$B$9:$M$51,K$1,FALSE)),"-")))</f>
        <v>209.74247451344917</v>
      </c>
      <c r="L678" s="688" t="str">
        <f>'01. APC &amp; OPROC ETO'!L678</f>
        <v>No</v>
      </c>
      <c r="M678" s="689" t="str">
        <f>'01. APC &amp; OPROC ETO'!M678</f>
        <v>-</v>
      </c>
      <c r="N678" s="688" t="str">
        <f>IF('01. APC &amp; OPROC Manual Adj'!N678="-","-",
IF(ISNUMBER('01. APC &amp; OPROC Manual Adj'!N678),'01. APC &amp; OPROC Manual Adj'!N678*(1+VLOOKUP(LEFT($B678,2),'00. Adjustment factors'!$B$9:$M$51,N$1,FALSE)),
IF(ISNUMBER('01. APC &amp; OPROC ETO'!N678),'01. APC &amp; OPROC ETO'!N678*(1+VLOOKUP(LEFT($B678,2),'00. Adjustment factors'!$B$9:$M$51,N$1,FALSE)),"-")))</f>
        <v>-</v>
      </c>
      <c r="O678" s="688" t="str">
        <f>'01. APC &amp; OPROC ETO'!O678</f>
        <v/>
      </c>
      <c r="P678" s="690" t="str">
        <f>'01. APC &amp; OPROC ETO'!P678</f>
        <v/>
      </c>
      <c r="S678" s="359"/>
      <c r="T678" s="359"/>
    </row>
    <row r="679" spans="2:20" x14ac:dyDescent="0.2">
      <c r="B679" s="687" t="s">
        <v>1356</v>
      </c>
      <c r="C679" s="636" t="s">
        <v>2540</v>
      </c>
      <c r="D679" s="691" t="str">
        <f>IF('01. APC &amp; OPROC Manual Adj'!D679="-","-",
IF(ISNUMBER('01. APC &amp; OPROC Manual Adj'!D679),'01. APC &amp; OPROC Manual Adj'!D679*(1+VLOOKUP(LEFT($B679,2),'00. Adjustment factors'!$B$9:$M$51,D$1,FALSE)),
IF(ISNUMBER('01. APC &amp; OPROC ETO'!D679),'01. APC &amp; OPROC ETO'!D679*(1+VLOOKUP(LEFT($B679,2),'00. Adjustment factors'!$B$9:$M$51,D$1,FALSE)),"-")))</f>
        <v>-</v>
      </c>
      <c r="E679" s="688">
        <f>IF('01. APC &amp; OPROC Manual Adj'!E679="-","-",
IF(ISNUMBER('01. APC &amp; OPROC Manual Adj'!E679),'01. APC &amp; OPROC Manual Adj'!E679*(1+VLOOKUP(LEFT($B679,2),'00. Adjustment factors'!$B$9:$M$51,E$1,FALSE)),
IF(ISNUMBER('01. APC &amp; OPROC ETO'!E679),'01. APC &amp; OPROC ETO'!E679*(1+VLOOKUP(LEFT($B679,2),'00. Adjustment factors'!$B$9:$M$51,E$1,FALSE)),"-")))</f>
        <v>8648.4440962004574</v>
      </c>
      <c r="F679" s="688" t="str">
        <f>IF('01. APC &amp; OPROC Manual Adj'!F679="-","-",
IF(ISNUMBER('01. APC &amp; OPROC Manual Adj'!F679),'01. APC &amp; OPROC Manual Adj'!F679*(1+VLOOKUP(LEFT($B679,2),'00. Adjustment factors'!$B$9:$M$51,F$1,FALSE)),
IF(ISNUMBER('01. APC &amp; OPROC ETO'!F679),'01. APC &amp; OPROC ETO'!F679*(1+VLOOKUP(LEFT($B679,2),'00. Adjustment factors'!$B$9:$M$51,F$1,FALSE)),"-")))</f>
        <v>-</v>
      </c>
      <c r="G679" s="688" t="str">
        <f>IF('01. APC &amp; OPROC Manual Adj'!G679="-","-",
IF(ISNUMBER('01. APC &amp; OPROC Manual Adj'!G679),'01. APC &amp; OPROC Manual Adj'!G679*(1+VLOOKUP(LEFT($B679,2),'00. Adjustment factors'!$B$9:$M$51,G$1,FALSE)),
IF(ISNUMBER('01. APC &amp; OPROC ETO'!G679),'01. APC &amp; OPROC ETO'!G679*(1+VLOOKUP(LEFT($B679,2),'00. Adjustment factors'!$B$9:$M$51,G$1,FALSE)),"-")))</f>
        <v>-</v>
      </c>
      <c r="H679" s="688">
        <f>IF('01. APC &amp; OPROC Manual Adj'!H679&lt;&gt;"",'01. APC &amp; OPROC Manual Adj'!H679,'01. APC &amp; OPROC ETO'!H679)</f>
        <v>38</v>
      </c>
      <c r="I679" s="688">
        <f>IF('01. APC &amp; OPROC Manual Adj'!I679="-","-",
IF(ISNUMBER('01. APC &amp; OPROC Manual Adj'!I679),'01. APC &amp; OPROC Manual Adj'!I679*(1+VLOOKUP(LEFT($B679,2),'00. Adjustment factors'!$B$9:$M$51,I$1,FALSE)),
IF(ISNUMBER('01. APC &amp; OPROC ETO'!I679),'01. APC &amp; OPROC ETO'!I679*(1+VLOOKUP(LEFT($B679,2),'00. Adjustment factors'!$B$9:$M$51,I$1,FALSE)),"-")))</f>
        <v>8648.4440962004574</v>
      </c>
      <c r="J679" s="688">
        <f>IF('01. APC &amp; OPROC Manual Adj'!J679&lt;&gt;"",'01. APC &amp; OPROC Manual Adj'!J679,'01. APC &amp; OPROC ETO'!J679)</f>
        <v>38</v>
      </c>
      <c r="K679" s="688">
        <f>IF('01. APC &amp; OPROC Manual Adj'!K679="-","-",
IF(ISNUMBER('01. APC &amp; OPROC Manual Adj'!K679),'01. APC &amp; OPROC Manual Adj'!K679*(1+VLOOKUP(LEFT($B679,2),'00. Adjustment factors'!$B$9:$M$51,K$1,FALSE)),
IF(ISNUMBER('01. APC &amp; OPROC ETO'!K679),'01. APC &amp; OPROC ETO'!K679*(1+VLOOKUP(LEFT($B679,2),'00. Adjustment factors'!$B$9:$M$51,K$1,FALSE)),"-")))</f>
        <v>209.74247451344917</v>
      </c>
      <c r="L679" s="688" t="str">
        <f>'01. APC &amp; OPROC ETO'!L679</f>
        <v>No</v>
      </c>
      <c r="M679" s="689" t="str">
        <f>'01. APC &amp; OPROC ETO'!M679</f>
        <v>-</v>
      </c>
      <c r="N679" s="688" t="str">
        <f>IF('01. APC &amp; OPROC Manual Adj'!N679="-","-",
IF(ISNUMBER('01. APC &amp; OPROC Manual Adj'!N679),'01. APC &amp; OPROC Manual Adj'!N679*(1+VLOOKUP(LEFT($B679,2),'00. Adjustment factors'!$B$9:$M$51,N$1,FALSE)),
IF(ISNUMBER('01. APC &amp; OPROC ETO'!N679),'01. APC &amp; OPROC ETO'!N679*(1+VLOOKUP(LEFT($B679,2),'00. Adjustment factors'!$B$9:$M$51,N$1,FALSE)),"-")))</f>
        <v>-</v>
      </c>
      <c r="O679" s="688" t="str">
        <f>'01. APC &amp; OPROC ETO'!O679</f>
        <v/>
      </c>
      <c r="P679" s="690" t="str">
        <f>'01. APC &amp; OPROC ETO'!P679</f>
        <v/>
      </c>
      <c r="S679" s="359"/>
      <c r="T679" s="359"/>
    </row>
    <row r="680" spans="2:20" x14ac:dyDescent="0.2">
      <c r="B680" s="687" t="s">
        <v>1357</v>
      </c>
      <c r="C680" s="636" t="s">
        <v>2541</v>
      </c>
      <c r="D680" s="691" t="str">
        <f>IF('01. APC &amp; OPROC Manual Adj'!D680="-","-",
IF(ISNUMBER('01. APC &amp; OPROC Manual Adj'!D680),'01. APC &amp; OPROC Manual Adj'!D680*(1+VLOOKUP(LEFT($B680,2),'00. Adjustment factors'!$B$9:$M$51,D$1,FALSE)),
IF(ISNUMBER('01. APC &amp; OPROC ETO'!D680),'01. APC &amp; OPROC ETO'!D680*(1+VLOOKUP(LEFT($B680,2),'00. Adjustment factors'!$B$9:$M$51,D$1,FALSE)),"-")))</f>
        <v>-</v>
      </c>
      <c r="E680" s="688">
        <f>IF('01. APC &amp; OPROC Manual Adj'!E680="-","-",
IF(ISNUMBER('01. APC &amp; OPROC Manual Adj'!E680),'01. APC &amp; OPROC Manual Adj'!E680*(1+VLOOKUP(LEFT($B680,2),'00. Adjustment factors'!$B$9:$M$51,E$1,FALSE)),
IF(ISNUMBER('01. APC &amp; OPROC ETO'!E680),'01. APC &amp; OPROC ETO'!E680*(1+VLOOKUP(LEFT($B680,2),'00. Adjustment factors'!$B$9:$M$51,E$1,FALSE)),"-")))</f>
        <v>5762.5614854073046</v>
      </c>
      <c r="F680" s="688" t="str">
        <f>IF('01. APC &amp; OPROC Manual Adj'!F680="-","-",
IF(ISNUMBER('01. APC &amp; OPROC Manual Adj'!F680),'01. APC &amp; OPROC Manual Adj'!F680*(1+VLOOKUP(LEFT($B680,2),'00. Adjustment factors'!$B$9:$M$51,F$1,FALSE)),
IF(ISNUMBER('01. APC &amp; OPROC ETO'!F680),'01. APC &amp; OPROC ETO'!F680*(1+VLOOKUP(LEFT($B680,2),'00. Adjustment factors'!$B$9:$M$51,F$1,FALSE)),"-")))</f>
        <v>-</v>
      </c>
      <c r="G680" s="688" t="str">
        <f>IF('01. APC &amp; OPROC Manual Adj'!G680="-","-",
IF(ISNUMBER('01. APC &amp; OPROC Manual Adj'!G680),'01. APC &amp; OPROC Manual Adj'!G680*(1+VLOOKUP(LEFT($B680,2),'00. Adjustment factors'!$B$9:$M$51,G$1,FALSE)),
IF(ISNUMBER('01. APC &amp; OPROC ETO'!G680),'01. APC &amp; OPROC ETO'!G680*(1+VLOOKUP(LEFT($B680,2),'00. Adjustment factors'!$B$9:$M$51,G$1,FALSE)),"-")))</f>
        <v>-</v>
      </c>
      <c r="H680" s="688">
        <f>IF('01. APC &amp; OPROC Manual Adj'!H680&lt;&gt;"",'01. APC &amp; OPROC Manual Adj'!H680,'01. APC &amp; OPROC ETO'!H680)</f>
        <v>11</v>
      </c>
      <c r="I680" s="688">
        <f>IF('01. APC &amp; OPROC Manual Adj'!I680="-","-",
IF(ISNUMBER('01. APC &amp; OPROC Manual Adj'!I680),'01. APC &amp; OPROC Manual Adj'!I680*(1+VLOOKUP(LEFT($B680,2),'00. Adjustment factors'!$B$9:$M$51,I$1,FALSE)),
IF(ISNUMBER('01. APC &amp; OPROC ETO'!I680),'01. APC &amp; OPROC ETO'!I680*(1+VLOOKUP(LEFT($B680,2),'00. Adjustment factors'!$B$9:$M$51,I$1,FALSE)),"-")))</f>
        <v>5762.5614854073046</v>
      </c>
      <c r="J680" s="688">
        <f>IF('01. APC &amp; OPROC Manual Adj'!J680&lt;&gt;"",'01. APC &amp; OPROC Manual Adj'!J680,'01. APC &amp; OPROC ETO'!J680)</f>
        <v>11</v>
      </c>
      <c r="K680" s="688">
        <f>IF('01. APC &amp; OPROC Manual Adj'!K680="-","-",
IF(ISNUMBER('01. APC &amp; OPROC Manual Adj'!K680),'01. APC &amp; OPROC Manual Adj'!K680*(1+VLOOKUP(LEFT($B680,2),'00. Adjustment factors'!$B$9:$M$51,K$1,FALSE)),
IF(ISNUMBER('01. APC &amp; OPROC ETO'!K680),'01. APC &amp; OPROC ETO'!K680*(1+VLOOKUP(LEFT($B680,2),'00. Adjustment factors'!$B$9:$M$51,K$1,FALSE)),"-")))</f>
        <v>209.74247451344917</v>
      </c>
      <c r="L680" s="688" t="str">
        <f>'01. APC &amp; OPROC ETO'!L680</f>
        <v>No</v>
      </c>
      <c r="M680" s="689" t="str">
        <f>'01. APC &amp; OPROC ETO'!M680</f>
        <v>-</v>
      </c>
      <c r="N680" s="688" t="str">
        <f>IF('01. APC &amp; OPROC Manual Adj'!N680="-","-",
IF(ISNUMBER('01. APC &amp; OPROC Manual Adj'!N680),'01. APC &amp; OPROC Manual Adj'!N680*(1+VLOOKUP(LEFT($B680,2),'00. Adjustment factors'!$B$9:$M$51,N$1,FALSE)),
IF(ISNUMBER('01. APC &amp; OPROC ETO'!N680),'01. APC &amp; OPROC ETO'!N680*(1+VLOOKUP(LEFT($B680,2),'00. Adjustment factors'!$B$9:$M$51,N$1,FALSE)),"-")))</f>
        <v>-</v>
      </c>
      <c r="O680" s="688" t="str">
        <f>'01. APC &amp; OPROC ETO'!O680</f>
        <v/>
      </c>
      <c r="P680" s="690" t="str">
        <f>'01. APC &amp; OPROC ETO'!P680</f>
        <v/>
      </c>
      <c r="S680" s="359"/>
      <c r="T680" s="359"/>
    </row>
    <row r="681" spans="2:20" x14ac:dyDescent="0.2">
      <c r="B681" s="687" t="s">
        <v>1358</v>
      </c>
      <c r="C681" s="636" t="s">
        <v>2542</v>
      </c>
      <c r="D681" s="691" t="str">
        <f>IF('01. APC &amp; OPROC Manual Adj'!D681="-","-",
IF(ISNUMBER('01. APC &amp; OPROC Manual Adj'!D681),'01. APC &amp; OPROC Manual Adj'!D681*(1+VLOOKUP(LEFT($B681,2),'00. Adjustment factors'!$B$9:$M$51,D$1,FALSE)),
IF(ISNUMBER('01. APC &amp; OPROC ETO'!D681),'01. APC &amp; OPROC ETO'!D681*(1+VLOOKUP(LEFT($B681,2),'00. Adjustment factors'!$B$9:$M$51,D$1,FALSE)),"-")))</f>
        <v>-</v>
      </c>
      <c r="E681" s="688">
        <f>IF('01. APC &amp; OPROC Manual Adj'!E681="-","-",
IF(ISNUMBER('01. APC &amp; OPROC Manual Adj'!E681),'01. APC &amp; OPROC Manual Adj'!E681*(1+VLOOKUP(LEFT($B681,2),'00. Adjustment factors'!$B$9:$M$51,E$1,FALSE)),
IF(ISNUMBER('01. APC &amp; OPROC ETO'!E681),'01. APC &amp; OPROC ETO'!E681*(1+VLOOKUP(LEFT($B681,2),'00. Adjustment factors'!$B$9:$M$51,E$1,FALSE)),"-")))</f>
        <v>6176.7296134623102</v>
      </c>
      <c r="F681" s="688" t="str">
        <f>IF('01. APC &amp; OPROC Manual Adj'!F681="-","-",
IF(ISNUMBER('01. APC &amp; OPROC Manual Adj'!F681),'01. APC &amp; OPROC Manual Adj'!F681*(1+VLOOKUP(LEFT($B681,2),'00. Adjustment factors'!$B$9:$M$51,F$1,FALSE)),
IF(ISNUMBER('01. APC &amp; OPROC ETO'!F681),'01. APC &amp; OPROC ETO'!F681*(1+VLOOKUP(LEFT($B681,2),'00. Adjustment factors'!$B$9:$M$51,F$1,FALSE)),"-")))</f>
        <v>-</v>
      </c>
      <c r="G681" s="688" t="str">
        <f>IF('01. APC &amp; OPROC Manual Adj'!G681="-","-",
IF(ISNUMBER('01. APC &amp; OPROC Manual Adj'!G681),'01. APC &amp; OPROC Manual Adj'!G681*(1+VLOOKUP(LEFT($B681,2),'00. Adjustment factors'!$B$9:$M$51,G$1,FALSE)),
IF(ISNUMBER('01. APC &amp; OPROC ETO'!G681),'01. APC &amp; OPROC ETO'!G681*(1+VLOOKUP(LEFT($B681,2),'00. Adjustment factors'!$B$9:$M$51,G$1,FALSE)),"-")))</f>
        <v>-</v>
      </c>
      <c r="H681" s="688">
        <f>IF('01. APC &amp; OPROC Manual Adj'!H681&lt;&gt;"",'01. APC &amp; OPROC Manual Adj'!H681,'01. APC &amp; OPROC ETO'!H681)</f>
        <v>29</v>
      </c>
      <c r="I681" s="688">
        <f>IF('01. APC &amp; OPROC Manual Adj'!I681="-","-",
IF(ISNUMBER('01. APC &amp; OPROC Manual Adj'!I681),'01. APC &amp; OPROC Manual Adj'!I681*(1+VLOOKUP(LEFT($B681,2),'00. Adjustment factors'!$B$9:$M$51,I$1,FALSE)),
IF(ISNUMBER('01. APC &amp; OPROC ETO'!I681),'01. APC &amp; OPROC ETO'!I681*(1+VLOOKUP(LEFT($B681,2),'00. Adjustment factors'!$B$9:$M$51,I$1,FALSE)),"-")))</f>
        <v>6176.7296134623102</v>
      </c>
      <c r="J681" s="688">
        <f>IF('01. APC &amp; OPROC Manual Adj'!J681&lt;&gt;"",'01. APC &amp; OPROC Manual Adj'!J681,'01. APC &amp; OPROC ETO'!J681)</f>
        <v>29</v>
      </c>
      <c r="K681" s="688">
        <f>IF('01. APC &amp; OPROC Manual Adj'!K681="-","-",
IF(ISNUMBER('01. APC &amp; OPROC Manual Adj'!K681),'01. APC &amp; OPROC Manual Adj'!K681*(1+VLOOKUP(LEFT($B681,2),'00. Adjustment factors'!$B$9:$M$51,K$1,FALSE)),
IF(ISNUMBER('01. APC &amp; OPROC ETO'!K681),'01. APC &amp; OPROC ETO'!K681*(1+VLOOKUP(LEFT($B681,2),'00. Adjustment factors'!$B$9:$M$51,K$1,FALSE)),"-")))</f>
        <v>209.74247451344917</v>
      </c>
      <c r="L681" s="688" t="str">
        <f>'01. APC &amp; OPROC ETO'!L681</f>
        <v>No</v>
      </c>
      <c r="M681" s="689" t="str">
        <f>'01. APC &amp; OPROC ETO'!M681</f>
        <v>-</v>
      </c>
      <c r="N681" s="688" t="str">
        <f>IF('01. APC &amp; OPROC Manual Adj'!N681="-","-",
IF(ISNUMBER('01. APC &amp; OPROC Manual Adj'!N681),'01. APC &amp; OPROC Manual Adj'!N681*(1+VLOOKUP(LEFT($B681,2),'00. Adjustment factors'!$B$9:$M$51,N$1,FALSE)),
IF(ISNUMBER('01. APC &amp; OPROC ETO'!N681),'01. APC &amp; OPROC ETO'!N681*(1+VLOOKUP(LEFT($B681,2),'00. Adjustment factors'!$B$9:$M$51,N$1,FALSE)),"-")))</f>
        <v>-</v>
      </c>
      <c r="O681" s="688" t="str">
        <f>'01. APC &amp; OPROC ETO'!O681</f>
        <v/>
      </c>
      <c r="P681" s="690" t="str">
        <f>'01. APC &amp; OPROC ETO'!P681</f>
        <v/>
      </c>
      <c r="S681" s="359"/>
      <c r="T681" s="359"/>
    </row>
    <row r="682" spans="2:20" x14ac:dyDescent="0.2">
      <c r="B682" s="687" t="s">
        <v>1359</v>
      </c>
      <c r="C682" s="636" t="s">
        <v>2543</v>
      </c>
      <c r="D682" s="691" t="str">
        <f>IF('01. APC &amp; OPROC Manual Adj'!D682="-","-",
IF(ISNUMBER('01. APC &amp; OPROC Manual Adj'!D682),'01. APC &amp; OPROC Manual Adj'!D682*(1+VLOOKUP(LEFT($B682,2),'00. Adjustment factors'!$B$9:$M$51,D$1,FALSE)),
IF(ISNUMBER('01. APC &amp; OPROC ETO'!D682),'01. APC &amp; OPROC ETO'!D682*(1+VLOOKUP(LEFT($B682,2),'00. Adjustment factors'!$B$9:$M$51,D$1,FALSE)),"-")))</f>
        <v>-</v>
      </c>
      <c r="E682" s="688">
        <f>IF('01. APC &amp; OPROC Manual Adj'!E682="-","-",
IF(ISNUMBER('01. APC &amp; OPROC Manual Adj'!E682),'01. APC &amp; OPROC Manual Adj'!E682*(1+VLOOKUP(LEFT($B682,2),'00. Adjustment factors'!$B$9:$M$51,E$1,FALSE)),
IF(ISNUMBER('01. APC &amp; OPROC ETO'!E682),'01. APC &amp; OPROC ETO'!E682*(1+VLOOKUP(LEFT($B682,2),'00. Adjustment factors'!$B$9:$M$51,E$1,FALSE)),"-")))</f>
        <v>4534.3740241873984</v>
      </c>
      <c r="F682" s="688" t="str">
        <f>IF('01. APC &amp; OPROC Manual Adj'!F682="-","-",
IF(ISNUMBER('01. APC &amp; OPROC Manual Adj'!F682),'01. APC &amp; OPROC Manual Adj'!F682*(1+VLOOKUP(LEFT($B682,2),'00. Adjustment factors'!$B$9:$M$51,F$1,FALSE)),
IF(ISNUMBER('01. APC &amp; OPROC ETO'!F682),'01. APC &amp; OPROC ETO'!F682*(1+VLOOKUP(LEFT($B682,2),'00. Adjustment factors'!$B$9:$M$51,F$1,FALSE)),"-")))</f>
        <v>-</v>
      </c>
      <c r="G682" s="688" t="str">
        <f>IF('01. APC &amp; OPROC Manual Adj'!G682="-","-",
IF(ISNUMBER('01. APC &amp; OPROC Manual Adj'!G682),'01. APC &amp; OPROC Manual Adj'!G682*(1+VLOOKUP(LEFT($B682,2),'00. Adjustment factors'!$B$9:$M$51,G$1,FALSE)),
IF(ISNUMBER('01. APC &amp; OPROC ETO'!G682),'01. APC &amp; OPROC ETO'!G682*(1+VLOOKUP(LEFT($B682,2),'00. Adjustment factors'!$B$9:$M$51,G$1,FALSE)),"-")))</f>
        <v>-</v>
      </c>
      <c r="H682" s="688">
        <f>IF('01. APC &amp; OPROC Manual Adj'!H682&lt;&gt;"",'01. APC &amp; OPROC Manual Adj'!H682,'01. APC &amp; OPROC ETO'!H682)</f>
        <v>8</v>
      </c>
      <c r="I682" s="688">
        <f>IF('01. APC &amp; OPROC Manual Adj'!I682="-","-",
IF(ISNUMBER('01. APC &amp; OPROC Manual Adj'!I682),'01. APC &amp; OPROC Manual Adj'!I682*(1+VLOOKUP(LEFT($B682,2),'00. Adjustment factors'!$B$9:$M$51,I$1,FALSE)),
IF(ISNUMBER('01. APC &amp; OPROC ETO'!I682),'01. APC &amp; OPROC ETO'!I682*(1+VLOOKUP(LEFT($B682,2),'00. Adjustment factors'!$B$9:$M$51,I$1,FALSE)),"-")))</f>
        <v>4534.3740241873984</v>
      </c>
      <c r="J682" s="688">
        <f>IF('01. APC &amp; OPROC Manual Adj'!J682&lt;&gt;"",'01. APC &amp; OPROC Manual Adj'!J682,'01. APC &amp; OPROC ETO'!J682)</f>
        <v>8</v>
      </c>
      <c r="K682" s="688">
        <f>IF('01. APC &amp; OPROC Manual Adj'!K682="-","-",
IF(ISNUMBER('01. APC &amp; OPROC Manual Adj'!K682),'01. APC &amp; OPROC Manual Adj'!K682*(1+VLOOKUP(LEFT($B682,2),'00. Adjustment factors'!$B$9:$M$51,K$1,FALSE)),
IF(ISNUMBER('01. APC &amp; OPROC ETO'!K682),'01. APC &amp; OPROC ETO'!K682*(1+VLOOKUP(LEFT($B682,2),'00. Adjustment factors'!$B$9:$M$51,K$1,FALSE)),"-")))</f>
        <v>209.74247451344917</v>
      </c>
      <c r="L682" s="688" t="str">
        <f>'01. APC &amp; OPROC ETO'!L682</f>
        <v>No</v>
      </c>
      <c r="M682" s="689" t="str">
        <f>'01. APC &amp; OPROC ETO'!M682</f>
        <v>-</v>
      </c>
      <c r="N682" s="688" t="str">
        <f>IF('01. APC &amp; OPROC Manual Adj'!N682="-","-",
IF(ISNUMBER('01. APC &amp; OPROC Manual Adj'!N682),'01. APC &amp; OPROC Manual Adj'!N682*(1+VLOOKUP(LEFT($B682,2),'00. Adjustment factors'!$B$9:$M$51,N$1,FALSE)),
IF(ISNUMBER('01. APC &amp; OPROC ETO'!N682),'01. APC &amp; OPROC ETO'!N682*(1+VLOOKUP(LEFT($B682,2),'00. Adjustment factors'!$B$9:$M$51,N$1,FALSE)),"-")))</f>
        <v>-</v>
      </c>
      <c r="O682" s="688" t="str">
        <f>'01. APC &amp; OPROC ETO'!O682</f>
        <v/>
      </c>
      <c r="P682" s="690" t="str">
        <f>'01. APC &amp; OPROC ETO'!P682</f>
        <v/>
      </c>
      <c r="S682" s="359"/>
      <c r="T682" s="359"/>
    </row>
    <row r="683" spans="2:20" x14ac:dyDescent="0.2">
      <c r="B683" s="687" t="s">
        <v>1360</v>
      </c>
      <c r="C683" s="636" t="s">
        <v>2544</v>
      </c>
      <c r="D683" s="691" t="str">
        <f>IF('01. APC &amp; OPROC Manual Adj'!D683="-","-",
IF(ISNUMBER('01. APC &amp; OPROC Manual Adj'!D683),'01. APC &amp; OPROC Manual Adj'!D683*(1+VLOOKUP(LEFT($B683,2),'00. Adjustment factors'!$B$9:$M$51,D$1,FALSE)),
IF(ISNUMBER('01. APC &amp; OPROC ETO'!D683),'01. APC &amp; OPROC ETO'!D683*(1+VLOOKUP(LEFT($B683,2),'00. Adjustment factors'!$B$9:$M$51,D$1,FALSE)),"-")))</f>
        <v>-</v>
      </c>
      <c r="E683" s="688">
        <f>IF('01. APC &amp; OPROC Manual Adj'!E683="-","-",
IF(ISNUMBER('01. APC &amp; OPROC Manual Adj'!E683),'01. APC &amp; OPROC Manual Adj'!E683*(1+VLOOKUP(LEFT($B683,2),'00. Adjustment factors'!$B$9:$M$51,E$1,FALSE)),
IF(ISNUMBER('01. APC &amp; OPROC ETO'!E683),'01. APC &amp; OPROC ETO'!E683*(1+VLOOKUP(LEFT($B683,2),'00. Adjustment factors'!$B$9:$M$51,E$1,FALSE)),"-")))</f>
        <v>5346.3480826458544</v>
      </c>
      <c r="F683" s="688" t="str">
        <f>IF('01. APC &amp; OPROC Manual Adj'!F683="-","-",
IF(ISNUMBER('01. APC &amp; OPROC Manual Adj'!F683),'01. APC &amp; OPROC Manual Adj'!F683*(1+VLOOKUP(LEFT($B683,2),'00. Adjustment factors'!$B$9:$M$51,F$1,FALSE)),
IF(ISNUMBER('01. APC &amp; OPROC ETO'!F683),'01. APC &amp; OPROC ETO'!F683*(1+VLOOKUP(LEFT($B683,2),'00. Adjustment factors'!$B$9:$M$51,F$1,FALSE)),"-")))</f>
        <v>-</v>
      </c>
      <c r="G683" s="688" t="str">
        <f>IF('01. APC &amp; OPROC Manual Adj'!G683="-","-",
IF(ISNUMBER('01. APC &amp; OPROC Manual Adj'!G683),'01. APC &amp; OPROC Manual Adj'!G683*(1+VLOOKUP(LEFT($B683,2),'00. Adjustment factors'!$B$9:$M$51,G$1,FALSE)),
IF(ISNUMBER('01. APC &amp; OPROC ETO'!G683),'01. APC &amp; OPROC ETO'!G683*(1+VLOOKUP(LEFT($B683,2),'00. Adjustment factors'!$B$9:$M$51,G$1,FALSE)),"-")))</f>
        <v>-</v>
      </c>
      <c r="H683" s="688">
        <f>IF('01. APC &amp; OPROC Manual Adj'!H683&lt;&gt;"",'01. APC &amp; OPROC Manual Adj'!H683,'01. APC &amp; OPROC ETO'!H683)</f>
        <v>17</v>
      </c>
      <c r="I683" s="688">
        <f>IF('01. APC &amp; OPROC Manual Adj'!I683="-","-",
IF(ISNUMBER('01. APC &amp; OPROC Manual Adj'!I683),'01. APC &amp; OPROC Manual Adj'!I683*(1+VLOOKUP(LEFT($B683,2),'00. Adjustment factors'!$B$9:$M$51,I$1,FALSE)),
IF(ISNUMBER('01. APC &amp; OPROC ETO'!I683),'01. APC &amp; OPROC ETO'!I683*(1+VLOOKUP(LEFT($B683,2),'00. Adjustment factors'!$B$9:$M$51,I$1,FALSE)),"-")))</f>
        <v>5346.3480826458544</v>
      </c>
      <c r="J683" s="688">
        <f>IF('01. APC &amp; OPROC Manual Adj'!J683&lt;&gt;"",'01. APC &amp; OPROC Manual Adj'!J683,'01. APC &amp; OPROC ETO'!J683)</f>
        <v>17</v>
      </c>
      <c r="K683" s="688">
        <f>IF('01. APC &amp; OPROC Manual Adj'!K683="-","-",
IF(ISNUMBER('01. APC &amp; OPROC Manual Adj'!K683),'01. APC &amp; OPROC Manual Adj'!K683*(1+VLOOKUP(LEFT($B683,2),'00. Adjustment factors'!$B$9:$M$51,K$1,FALSE)),
IF(ISNUMBER('01. APC &amp; OPROC ETO'!K683),'01. APC &amp; OPROC ETO'!K683*(1+VLOOKUP(LEFT($B683,2),'00. Adjustment factors'!$B$9:$M$51,K$1,FALSE)),"-")))</f>
        <v>209.74247451344917</v>
      </c>
      <c r="L683" s="688" t="str">
        <f>'01. APC &amp; OPROC ETO'!L683</f>
        <v>No</v>
      </c>
      <c r="M683" s="689" t="str">
        <f>'01. APC &amp; OPROC ETO'!M683</f>
        <v>-</v>
      </c>
      <c r="N683" s="688" t="str">
        <f>IF('01. APC &amp; OPROC Manual Adj'!N683="-","-",
IF(ISNUMBER('01. APC &amp; OPROC Manual Adj'!N683),'01. APC &amp; OPROC Manual Adj'!N683*(1+VLOOKUP(LEFT($B683,2),'00. Adjustment factors'!$B$9:$M$51,N$1,FALSE)),
IF(ISNUMBER('01. APC &amp; OPROC ETO'!N683),'01. APC &amp; OPROC ETO'!N683*(1+VLOOKUP(LEFT($B683,2),'00. Adjustment factors'!$B$9:$M$51,N$1,FALSE)),"-")))</f>
        <v>-</v>
      </c>
      <c r="O683" s="688" t="str">
        <f>'01. APC &amp; OPROC ETO'!O683</f>
        <v/>
      </c>
      <c r="P683" s="690" t="str">
        <f>'01. APC &amp; OPROC ETO'!P683</f>
        <v/>
      </c>
      <c r="S683" s="359"/>
      <c r="T683" s="359"/>
    </row>
    <row r="684" spans="2:20" x14ac:dyDescent="0.2">
      <c r="B684" s="687" t="s">
        <v>1361</v>
      </c>
      <c r="C684" s="636" t="s">
        <v>2545</v>
      </c>
      <c r="D684" s="691" t="str">
        <f>IF('01. APC &amp; OPROC Manual Adj'!D684="-","-",
IF(ISNUMBER('01. APC &amp; OPROC Manual Adj'!D684),'01. APC &amp; OPROC Manual Adj'!D684*(1+VLOOKUP(LEFT($B684,2),'00. Adjustment factors'!$B$9:$M$51,D$1,FALSE)),
IF(ISNUMBER('01. APC &amp; OPROC ETO'!D684),'01. APC &amp; OPROC ETO'!D684*(1+VLOOKUP(LEFT($B684,2),'00. Adjustment factors'!$B$9:$M$51,D$1,FALSE)),"-")))</f>
        <v>-</v>
      </c>
      <c r="E684" s="688">
        <f>IF('01. APC &amp; OPROC Manual Adj'!E684="-","-",
IF(ISNUMBER('01. APC &amp; OPROC Manual Adj'!E684),'01. APC &amp; OPROC Manual Adj'!E684*(1+VLOOKUP(LEFT($B684,2),'00. Adjustment factors'!$B$9:$M$51,E$1,FALSE)),
IF(ISNUMBER('01. APC &amp; OPROC ETO'!E684),'01. APC &amp; OPROC ETO'!E684*(1+VLOOKUP(LEFT($B684,2),'00. Adjustment factors'!$B$9:$M$51,E$1,FALSE)),"-")))</f>
        <v>3260.167882072491</v>
      </c>
      <c r="F684" s="688" t="str">
        <f>IF('01. APC &amp; OPROC Manual Adj'!F684="-","-",
IF(ISNUMBER('01. APC &amp; OPROC Manual Adj'!F684),'01. APC &amp; OPROC Manual Adj'!F684*(1+VLOOKUP(LEFT($B684,2),'00. Adjustment factors'!$B$9:$M$51,F$1,FALSE)),
IF(ISNUMBER('01. APC &amp; OPROC ETO'!F684),'01. APC &amp; OPROC ETO'!F684*(1+VLOOKUP(LEFT($B684,2),'00. Adjustment factors'!$B$9:$M$51,F$1,FALSE)),"-")))</f>
        <v>-</v>
      </c>
      <c r="G684" s="688" t="str">
        <f>IF('01. APC &amp; OPROC Manual Adj'!G684="-","-",
IF(ISNUMBER('01. APC &amp; OPROC Manual Adj'!G684),'01. APC &amp; OPROC Manual Adj'!G684*(1+VLOOKUP(LEFT($B684,2),'00. Adjustment factors'!$B$9:$M$51,G$1,FALSE)),
IF(ISNUMBER('01. APC &amp; OPROC ETO'!G684),'01. APC &amp; OPROC ETO'!G684*(1+VLOOKUP(LEFT($B684,2),'00. Adjustment factors'!$B$9:$M$51,G$1,FALSE)),"-")))</f>
        <v>-</v>
      </c>
      <c r="H684" s="688">
        <f>IF('01. APC &amp; OPROC Manual Adj'!H684&lt;&gt;"",'01. APC &amp; OPROC Manual Adj'!H684,'01. APC &amp; OPROC ETO'!H684)</f>
        <v>5</v>
      </c>
      <c r="I684" s="688">
        <f>IF('01. APC &amp; OPROC Manual Adj'!I684="-","-",
IF(ISNUMBER('01. APC &amp; OPROC Manual Adj'!I684),'01. APC &amp; OPROC Manual Adj'!I684*(1+VLOOKUP(LEFT($B684,2),'00. Adjustment factors'!$B$9:$M$51,I$1,FALSE)),
IF(ISNUMBER('01. APC &amp; OPROC ETO'!I684),'01. APC &amp; OPROC ETO'!I684*(1+VLOOKUP(LEFT($B684,2),'00. Adjustment factors'!$B$9:$M$51,I$1,FALSE)),"-")))</f>
        <v>3260.167882072491</v>
      </c>
      <c r="J684" s="688">
        <f>IF('01. APC &amp; OPROC Manual Adj'!J684&lt;&gt;"",'01. APC &amp; OPROC Manual Adj'!J684,'01. APC &amp; OPROC ETO'!J684)</f>
        <v>5</v>
      </c>
      <c r="K684" s="688">
        <f>IF('01. APC &amp; OPROC Manual Adj'!K684="-","-",
IF(ISNUMBER('01. APC &amp; OPROC Manual Adj'!K684),'01. APC &amp; OPROC Manual Adj'!K684*(1+VLOOKUP(LEFT($B684,2),'00. Adjustment factors'!$B$9:$M$51,K$1,FALSE)),
IF(ISNUMBER('01. APC &amp; OPROC ETO'!K684),'01. APC &amp; OPROC ETO'!K684*(1+VLOOKUP(LEFT($B684,2),'00. Adjustment factors'!$B$9:$M$51,K$1,FALSE)),"-")))</f>
        <v>209.74247451344917</v>
      </c>
      <c r="L684" s="688" t="str">
        <f>'01. APC &amp; OPROC ETO'!L684</f>
        <v>No</v>
      </c>
      <c r="M684" s="689" t="str">
        <f>'01. APC &amp; OPROC ETO'!M684</f>
        <v>-</v>
      </c>
      <c r="N684" s="688" t="str">
        <f>IF('01. APC &amp; OPROC Manual Adj'!N684="-","-",
IF(ISNUMBER('01. APC &amp; OPROC Manual Adj'!N684),'01. APC &amp; OPROC Manual Adj'!N684*(1+VLOOKUP(LEFT($B684,2),'00. Adjustment factors'!$B$9:$M$51,N$1,FALSE)),
IF(ISNUMBER('01. APC &amp; OPROC ETO'!N684),'01. APC &amp; OPROC ETO'!N684*(1+VLOOKUP(LEFT($B684,2),'00. Adjustment factors'!$B$9:$M$51,N$1,FALSE)),"-")))</f>
        <v>-</v>
      </c>
      <c r="O684" s="688" t="str">
        <f>'01. APC &amp; OPROC ETO'!O684</f>
        <v/>
      </c>
      <c r="P684" s="690" t="str">
        <f>'01. APC &amp; OPROC ETO'!P684</f>
        <v/>
      </c>
      <c r="S684" s="359"/>
      <c r="T684" s="359"/>
    </row>
    <row r="685" spans="2:20" x14ac:dyDescent="0.2">
      <c r="B685" s="687" t="s">
        <v>1362</v>
      </c>
      <c r="C685" s="636" t="s">
        <v>2546</v>
      </c>
      <c r="D685" s="691" t="str">
        <f>IF('01. APC &amp; OPROC Manual Adj'!D685="-","-",
IF(ISNUMBER('01. APC &amp; OPROC Manual Adj'!D685),'01. APC &amp; OPROC Manual Adj'!D685*(1+VLOOKUP(LEFT($B685,2),'00. Adjustment factors'!$B$9:$M$51,D$1,FALSE)),
IF(ISNUMBER('01. APC &amp; OPROC ETO'!D685),'01. APC &amp; OPROC ETO'!D685*(1+VLOOKUP(LEFT($B685,2),'00. Adjustment factors'!$B$9:$M$51,D$1,FALSE)),"-")))</f>
        <v>-</v>
      </c>
      <c r="E685" s="688">
        <f>IF('01. APC &amp; OPROC Manual Adj'!E685="-","-",
IF(ISNUMBER('01. APC &amp; OPROC Manual Adj'!E685),'01. APC &amp; OPROC Manual Adj'!E685*(1+VLOOKUP(LEFT($B685,2),'00. Adjustment factors'!$B$9:$M$51,E$1,FALSE)),
IF(ISNUMBER('01. APC &amp; OPROC ETO'!E685),'01. APC &amp; OPROC ETO'!E685*(1+VLOOKUP(LEFT($B685,2),'00. Adjustment factors'!$B$9:$M$51,E$1,FALSE)),"-")))</f>
        <v>4711.2902862948449</v>
      </c>
      <c r="F685" s="688" t="str">
        <f>IF('01. APC &amp; OPROC Manual Adj'!F685="-","-",
IF(ISNUMBER('01. APC &amp; OPROC Manual Adj'!F685),'01. APC &amp; OPROC Manual Adj'!F685*(1+VLOOKUP(LEFT($B685,2),'00. Adjustment factors'!$B$9:$M$51,F$1,FALSE)),
IF(ISNUMBER('01. APC &amp; OPROC ETO'!F685),'01. APC &amp; OPROC ETO'!F685*(1+VLOOKUP(LEFT($B685,2),'00. Adjustment factors'!$B$9:$M$51,F$1,FALSE)),"-")))</f>
        <v>-</v>
      </c>
      <c r="G685" s="688" t="str">
        <f>IF('01. APC &amp; OPROC Manual Adj'!G685="-","-",
IF(ISNUMBER('01. APC &amp; OPROC Manual Adj'!G685),'01. APC &amp; OPROC Manual Adj'!G685*(1+VLOOKUP(LEFT($B685,2),'00. Adjustment factors'!$B$9:$M$51,G$1,FALSE)),
IF(ISNUMBER('01. APC &amp; OPROC ETO'!G685),'01. APC &amp; OPROC ETO'!G685*(1+VLOOKUP(LEFT($B685,2),'00. Adjustment factors'!$B$9:$M$51,G$1,FALSE)),"-")))</f>
        <v>-</v>
      </c>
      <c r="H685" s="688">
        <f>IF('01. APC &amp; OPROC Manual Adj'!H685&lt;&gt;"",'01. APC &amp; OPROC Manual Adj'!H685,'01. APC &amp; OPROC ETO'!H685)</f>
        <v>50</v>
      </c>
      <c r="I685" s="688">
        <f>IF('01. APC &amp; OPROC Manual Adj'!I685="-","-",
IF(ISNUMBER('01. APC &amp; OPROC Manual Adj'!I685),'01. APC &amp; OPROC Manual Adj'!I685*(1+VLOOKUP(LEFT($B685,2),'00. Adjustment factors'!$B$9:$M$51,I$1,FALSE)),
IF(ISNUMBER('01. APC &amp; OPROC ETO'!I685),'01. APC &amp; OPROC ETO'!I685*(1+VLOOKUP(LEFT($B685,2),'00. Adjustment factors'!$B$9:$M$51,I$1,FALSE)),"-")))</f>
        <v>4711.2902862948449</v>
      </c>
      <c r="J685" s="688">
        <f>IF('01. APC &amp; OPROC Manual Adj'!J685&lt;&gt;"",'01. APC &amp; OPROC Manual Adj'!J685,'01. APC &amp; OPROC ETO'!J685)</f>
        <v>50</v>
      </c>
      <c r="K685" s="688">
        <f>IF('01. APC &amp; OPROC Manual Adj'!K685="-","-",
IF(ISNUMBER('01. APC &amp; OPROC Manual Adj'!K685),'01. APC &amp; OPROC Manual Adj'!K685*(1+VLOOKUP(LEFT($B685,2),'00. Adjustment factors'!$B$9:$M$51,K$1,FALSE)),
IF(ISNUMBER('01. APC &amp; OPROC ETO'!K685),'01. APC &amp; OPROC ETO'!K685*(1+VLOOKUP(LEFT($B685,2),'00. Adjustment factors'!$B$9:$M$51,K$1,FALSE)),"-")))</f>
        <v>209.74247451344917</v>
      </c>
      <c r="L685" s="688" t="str">
        <f>'01. APC &amp; OPROC ETO'!L685</f>
        <v>No</v>
      </c>
      <c r="M685" s="689" t="str">
        <f>'01. APC &amp; OPROC ETO'!M685</f>
        <v>-</v>
      </c>
      <c r="N685" s="688" t="str">
        <f>IF('01. APC &amp; OPROC Manual Adj'!N685="-","-",
IF(ISNUMBER('01. APC &amp; OPROC Manual Adj'!N685),'01. APC &amp; OPROC Manual Adj'!N685*(1+VLOOKUP(LEFT($B685,2),'00. Adjustment factors'!$B$9:$M$51,N$1,FALSE)),
IF(ISNUMBER('01. APC &amp; OPROC ETO'!N685),'01. APC &amp; OPROC ETO'!N685*(1+VLOOKUP(LEFT($B685,2),'00. Adjustment factors'!$B$9:$M$51,N$1,FALSE)),"-")))</f>
        <v>-</v>
      </c>
      <c r="O685" s="688" t="str">
        <f>'01. APC &amp; OPROC ETO'!O685</f>
        <v/>
      </c>
      <c r="P685" s="690" t="str">
        <f>'01. APC &amp; OPROC ETO'!P685</f>
        <v/>
      </c>
      <c r="S685" s="359"/>
      <c r="T685" s="359"/>
    </row>
    <row r="686" spans="2:20" x14ac:dyDescent="0.2">
      <c r="B686" s="687" t="s">
        <v>1363</v>
      </c>
      <c r="C686" s="636" t="s">
        <v>2547</v>
      </c>
      <c r="D686" s="691" t="str">
        <f>IF('01. APC &amp; OPROC Manual Adj'!D686="-","-",
IF(ISNUMBER('01. APC &amp; OPROC Manual Adj'!D686),'01. APC &amp; OPROC Manual Adj'!D686*(1+VLOOKUP(LEFT($B686,2),'00. Adjustment factors'!$B$9:$M$51,D$1,FALSE)),
IF(ISNUMBER('01. APC &amp; OPROC ETO'!D686),'01. APC &amp; OPROC ETO'!D686*(1+VLOOKUP(LEFT($B686,2),'00. Adjustment factors'!$B$9:$M$51,D$1,FALSE)),"-")))</f>
        <v>-</v>
      </c>
      <c r="E686" s="688">
        <f>IF('01. APC &amp; OPROC Manual Adj'!E686="-","-",
IF(ISNUMBER('01. APC &amp; OPROC Manual Adj'!E686),'01. APC &amp; OPROC Manual Adj'!E686*(1+VLOOKUP(LEFT($B686,2),'00. Adjustment factors'!$B$9:$M$51,E$1,FALSE)),
IF(ISNUMBER('01. APC &amp; OPROC ETO'!E686),'01. APC &amp; OPROC ETO'!E686*(1+VLOOKUP(LEFT($B686,2),'00. Adjustment factors'!$B$9:$M$51,E$1,FALSE)),"-")))</f>
        <v>2329.5678906402554</v>
      </c>
      <c r="F686" s="688" t="str">
        <f>IF('01. APC &amp; OPROC Manual Adj'!F686="-","-",
IF(ISNUMBER('01. APC &amp; OPROC Manual Adj'!F686),'01. APC &amp; OPROC Manual Adj'!F686*(1+VLOOKUP(LEFT($B686,2),'00. Adjustment factors'!$B$9:$M$51,F$1,FALSE)),
IF(ISNUMBER('01. APC &amp; OPROC ETO'!F686),'01. APC &amp; OPROC ETO'!F686*(1+VLOOKUP(LEFT($B686,2),'00. Adjustment factors'!$B$9:$M$51,F$1,FALSE)),"-")))</f>
        <v>-</v>
      </c>
      <c r="G686" s="688" t="str">
        <f>IF('01. APC &amp; OPROC Manual Adj'!G686="-","-",
IF(ISNUMBER('01. APC &amp; OPROC Manual Adj'!G686),'01. APC &amp; OPROC Manual Adj'!G686*(1+VLOOKUP(LEFT($B686,2),'00. Adjustment factors'!$B$9:$M$51,G$1,FALSE)),
IF(ISNUMBER('01. APC &amp; OPROC ETO'!G686),'01. APC &amp; OPROC ETO'!G686*(1+VLOOKUP(LEFT($B686,2),'00. Adjustment factors'!$B$9:$M$51,G$1,FALSE)),"-")))</f>
        <v>-</v>
      </c>
      <c r="H686" s="688">
        <f>IF('01. APC &amp; OPROC Manual Adj'!H686&lt;&gt;"",'01. APC &amp; OPROC Manual Adj'!H686,'01. APC &amp; OPROC ETO'!H686)</f>
        <v>5</v>
      </c>
      <c r="I686" s="688">
        <f>IF('01. APC &amp; OPROC Manual Adj'!I686="-","-",
IF(ISNUMBER('01. APC &amp; OPROC Manual Adj'!I686),'01. APC &amp; OPROC Manual Adj'!I686*(1+VLOOKUP(LEFT($B686,2),'00. Adjustment factors'!$B$9:$M$51,I$1,FALSE)),
IF(ISNUMBER('01. APC &amp; OPROC ETO'!I686),'01. APC &amp; OPROC ETO'!I686*(1+VLOOKUP(LEFT($B686,2),'00. Adjustment factors'!$B$9:$M$51,I$1,FALSE)),"-")))</f>
        <v>2329.5678906402554</v>
      </c>
      <c r="J686" s="688">
        <f>IF('01. APC &amp; OPROC Manual Adj'!J686&lt;&gt;"",'01. APC &amp; OPROC Manual Adj'!J686,'01. APC &amp; OPROC ETO'!J686)</f>
        <v>5</v>
      </c>
      <c r="K686" s="688">
        <f>IF('01. APC &amp; OPROC Manual Adj'!K686="-","-",
IF(ISNUMBER('01. APC &amp; OPROC Manual Adj'!K686),'01. APC &amp; OPROC Manual Adj'!K686*(1+VLOOKUP(LEFT($B686,2),'00. Adjustment factors'!$B$9:$M$51,K$1,FALSE)),
IF(ISNUMBER('01. APC &amp; OPROC ETO'!K686),'01. APC &amp; OPROC ETO'!K686*(1+VLOOKUP(LEFT($B686,2),'00. Adjustment factors'!$B$9:$M$51,K$1,FALSE)),"-")))</f>
        <v>209.74247451344917</v>
      </c>
      <c r="L686" s="688" t="str">
        <f>'01. APC &amp; OPROC ETO'!L686</f>
        <v>No</v>
      </c>
      <c r="M686" s="689" t="str">
        <f>'01. APC &amp; OPROC ETO'!M686</f>
        <v>-</v>
      </c>
      <c r="N686" s="688" t="str">
        <f>IF('01. APC &amp; OPROC Manual Adj'!N686="-","-",
IF(ISNUMBER('01. APC &amp; OPROC Manual Adj'!N686),'01. APC &amp; OPROC Manual Adj'!N686*(1+VLOOKUP(LEFT($B686,2),'00. Adjustment factors'!$B$9:$M$51,N$1,FALSE)),
IF(ISNUMBER('01. APC &amp; OPROC ETO'!N686),'01. APC &amp; OPROC ETO'!N686*(1+VLOOKUP(LEFT($B686,2),'00. Adjustment factors'!$B$9:$M$51,N$1,FALSE)),"-")))</f>
        <v>-</v>
      </c>
      <c r="O686" s="688" t="str">
        <f>'01. APC &amp; OPROC ETO'!O686</f>
        <v/>
      </c>
      <c r="P686" s="690" t="str">
        <f>'01. APC &amp; OPROC ETO'!P686</f>
        <v/>
      </c>
      <c r="S686" s="359"/>
      <c r="T686" s="359"/>
    </row>
    <row r="687" spans="2:20" x14ac:dyDescent="0.2">
      <c r="B687" s="687" t="s">
        <v>558</v>
      </c>
      <c r="C687" s="636" t="s">
        <v>557</v>
      </c>
      <c r="D687" s="691" t="str">
        <f>IF('01. APC &amp; OPROC Manual Adj'!D687="-","-",
IF(ISNUMBER('01. APC &amp; OPROC Manual Adj'!D687),'01. APC &amp; OPROC Manual Adj'!D687*(1+VLOOKUP(LEFT($B687,2),'00. Adjustment factors'!$B$9:$M$51,D$1,FALSE)),
IF(ISNUMBER('01. APC &amp; OPROC ETO'!D687),'01. APC &amp; OPROC ETO'!D687*(1+VLOOKUP(LEFT($B687,2),'00. Adjustment factors'!$B$9:$M$51,D$1,FALSE)),"-")))</f>
        <v>-</v>
      </c>
      <c r="E687" s="688">
        <f>IF('01. APC &amp; OPROC Manual Adj'!E687="-","-",
IF(ISNUMBER('01. APC &amp; OPROC Manual Adj'!E687),'01. APC &amp; OPROC Manual Adj'!E687*(1+VLOOKUP(LEFT($B687,2),'00. Adjustment factors'!$B$9:$M$51,E$1,FALSE)),
IF(ISNUMBER('01. APC &amp; OPROC ETO'!E687),'01. APC &amp; OPROC ETO'!E687*(1+VLOOKUP(LEFT($B687,2),'00. Adjustment factors'!$B$9:$M$51,E$1,FALSE)),"-")))</f>
        <v>714.82350990234352</v>
      </c>
      <c r="F687" s="688" t="str">
        <f>IF('01. APC &amp; OPROC Manual Adj'!F687="-","-",
IF(ISNUMBER('01. APC &amp; OPROC Manual Adj'!F687),'01. APC &amp; OPROC Manual Adj'!F687*(1+VLOOKUP(LEFT($B687,2),'00. Adjustment factors'!$B$9:$M$51,F$1,FALSE)),
IF(ISNUMBER('01. APC &amp; OPROC ETO'!F687),'01. APC &amp; OPROC ETO'!F687*(1+VLOOKUP(LEFT($B687,2),'00. Adjustment factors'!$B$9:$M$51,F$1,FALSE)),"-")))</f>
        <v>-</v>
      </c>
      <c r="G687" s="688" t="str">
        <f>IF('01. APC &amp; OPROC Manual Adj'!G687="-","-",
IF(ISNUMBER('01. APC &amp; OPROC Manual Adj'!G687),'01. APC &amp; OPROC Manual Adj'!G687*(1+VLOOKUP(LEFT($B687,2),'00. Adjustment factors'!$B$9:$M$51,G$1,FALSE)),
IF(ISNUMBER('01. APC &amp; OPROC ETO'!G687),'01. APC &amp; OPROC ETO'!G687*(1+VLOOKUP(LEFT($B687,2),'00. Adjustment factors'!$B$9:$M$51,G$1,FALSE)),"-")))</f>
        <v>-</v>
      </c>
      <c r="H687" s="688">
        <f>IF('01. APC &amp; OPROC Manual Adj'!H687&lt;&gt;"",'01. APC &amp; OPROC Manual Adj'!H687,'01. APC &amp; OPROC ETO'!H687)</f>
        <v>5</v>
      </c>
      <c r="I687" s="688">
        <f>IF('01. APC &amp; OPROC Manual Adj'!I687="-","-",
IF(ISNUMBER('01. APC &amp; OPROC Manual Adj'!I687),'01. APC &amp; OPROC Manual Adj'!I687*(1+VLOOKUP(LEFT($B687,2),'00. Adjustment factors'!$B$9:$M$51,I$1,FALSE)),
IF(ISNUMBER('01. APC &amp; OPROC ETO'!I687),'01. APC &amp; OPROC ETO'!I687*(1+VLOOKUP(LEFT($B687,2),'00. Adjustment factors'!$B$9:$M$51,I$1,FALSE)),"-")))</f>
        <v>714.82350990234352</v>
      </c>
      <c r="J687" s="688">
        <f>IF('01. APC &amp; OPROC Manual Adj'!J687&lt;&gt;"",'01. APC &amp; OPROC Manual Adj'!J687,'01. APC &amp; OPROC ETO'!J687)</f>
        <v>5</v>
      </c>
      <c r="K687" s="688">
        <f>IF('01. APC &amp; OPROC Manual Adj'!K687="-","-",
IF(ISNUMBER('01. APC &amp; OPROC Manual Adj'!K687),'01. APC &amp; OPROC Manual Adj'!K687*(1+VLOOKUP(LEFT($B687,2),'00. Adjustment factors'!$B$9:$M$51,K$1,FALSE)),
IF(ISNUMBER('01. APC &amp; OPROC ETO'!K687),'01. APC &amp; OPROC ETO'!K687*(1+VLOOKUP(LEFT($B687,2),'00. Adjustment factors'!$B$9:$M$51,K$1,FALSE)),"-")))</f>
        <v>209.74247451344917</v>
      </c>
      <c r="L687" s="688" t="str">
        <f>'01. APC &amp; OPROC ETO'!L687</f>
        <v>No</v>
      </c>
      <c r="M687" s="689" t="str">
        <f>'01. APC &amp; OPROC ETO'!M687</f>
        <v>-</v>
      </c>
      <c r="N687" s="688" t="str">
        <f>IF('01. APC &amp; OPROC Manual Adj'!N687="-","-",
IF(ISNUMBER('01. APC &amp; OPROC Manual Adj'!N687),'01. APC &amp; OPROC Manual Adj'!N687*(1+VLOOKUP(LEFT($B687,2),'00. Adjustment factors'!$B$9:$M$51,N$1,FALSE)),
IF(ISNUMBER('01. APC &amp; OPROC ETO'!N687),'01. APC &amp; OPROC ETO'!N687*(1+VLOOKUP(LEFT($B687,2),'00. Adjustment factors'!$B$9:$M$51,N$1,FALSE)),"-")))</f>
        <v>-</v>
      </c>
      <c r="O687" s="688" t="str">
        <f>'01. APC &amp; OPROC ETO'!O687</f>
        <v/>
      </c>
      <c r="P687" s="690" t="str">
        <f>'01. APC &amp; OPROC ETO'!P687</f>
        <v/>
      </c>
      <c r="S687" s="359"/>
      <c r="T687" s="359"/>
    </row>
    <row r="688" spans="2:20" x14ac:dyDescent="0.2">
      <c r="B688" s="687" t="s">
        <v>1364</v>
      </c>
      <c r="C688" s="636" t="s">
        <v>2548</v>
      </c>
      <c r="D688" s="691" t="str">
        <f>IF('01. APC &amp; OPROC Manual Adj'!D688="-","-",
IF(ISNUMBER('01. APC &amp; OPROC Manual Adj'!D688),'01. APC &amp; OPROC Manual Adj'!D688*(1+VLOOKUP(LEFT($B688,2),'00. Adjustment factors'!$B$9:$M$51,D$1,FALSE)),
IF(ISNUMBER('01. APC &amp; OPROC ETO'!D688),'01. APC &amp; OPROC ETO'!D688*(1+VLOOKUP(LEFT($B688,2),'00. Adjustment factors'!$B$9:$M$51,D$1,FALSE)),"-")))</f>
        <v>-</v>
      </c>
      <c r="E688" s="688">
        <f>IF('01. APC &amp; OPROC Manual Adj'!E688="-","-",
IF(ISNUMBER('01. APC &amp; OPROC Manual Adj'!E688),'01. APC &amp; OPROC Manual Adj'!E688*(1+VLOOKUP(LEFT($B688,2),'00. Adjustment factors'!$B$9:$M$51,E$1,FALSE)),
IF(ISNUMBER('01. APC &amp; OPROC ETO'!E688),'01. APC &amp; OPROC ETO'!E688*(1+VLOOKUP(LEFT($B688,2),'00. Adjustment factors'!$B$9:$M$51,E$1,FALSE)),"-")))</f>
        <v>6201.2729099396438</v>
      </c>
      <c r="F688" s="688" t="str">
        <f>IF('01. APC &amp; OPROC Manual Adj'!F688="-","-",
IF(ISNUMBER('01. APC &amp; OPROC Manual Adj'!F688),'01. APC &amp; OPROC Manual Adj'!F688*(1+VLOOKUP(LEFT($B688,2),'00. Adjustment factors'!$B$9:$M$51,F$1,FALSE)),
IF(ISNUMBER('01. APC &amp; OPROC ETO'!F688),'01. APC &amp; OPROC ETO'!F688*(1+VLOOKUP(LEFT($B688,2),'00. Adjustment factors'!$B$9:$M$51,F$1,FALSE)),"-")))</f>
        <v>-</v>
      </c>
      <c r="G688" s="688" t="str">
        <f>IF('01. APC &amp; OPROC Manual Adj'!G688="-","-",
IF(ISNUMBER('01. APC &amp; OPROC Manual Adj'!G688),'01. APC &amp; OPROC Manual Adj'!G688*(1+VLOOKUP(LEFT($B688,2),'00. Adjustment factors'!$B$9:$M$51,G$1,FALSE)),
IF(ISNUMBER('01. APC &amp; OPROC ETO'!G688),'01. APC &amp; OPROC ETO'!G688*(1+VLOOKUP(LEFT($B688,2),'00. Adjustment factors'!$B$9:$M$51,G$1,FALSE)),"-")))</f>
        <v>-</v>
      </c>
      <c r="H688" s="688">
        <f>IF('01. APC &amp; OPROC Manual Adj'!H688&lt;&gt;"",'01. APC &amp; OPROC Manual Adj'!H688,'01. APC &amp; OPROC ETO'!H688)</f>
        <v>20</v>
      </c>
      <c r="I688" s="688">
        <f>IF('01. APC &amp; OPROC Manual Adj'!I688="-","-",
IF(ISNUMBER('01. APC &amp; OPROC Manual Adj'!I688),'01. APC &amp; OPROC Manual Adj'!I688*(1+VLOOKUP(LEFT($B688,2),'00. Adjustment factors'!$B$9:$M$51,I$1,FALSE)),
IF(ISNUMBER('01. APC &amp; OPROC ETO'!I688),'01. APC &amp; OPROC ETO'!I688*(1+VLOOKUP(LEFT($B688,2),'00. Adjustment factors'!$B$9:$M$51,I$1,FALSE)),"-")))</f>
        <v>6201.2729099396438</v>
      </c>
      <c r="J688" s="688">
        <f>IF('01. APC &amp; OPROC Manual Adj'!J688&lt;&gt;"",'01. APC &amp; OPROC Manual Adj'!J688,'01. APC &amp; OPROC ETO'!J688)</f>
        <v>20</v>
      </c>
      <c r="K688" s="688">
        <f>IF('01. APC &amp; OPROC Manual Adj'!K688="-","-",
IF(ISNUMBER('01. APC &amp; OPROC Manual Adj'!K688),'01. APC &amp; OPROC Manual Adj'!K688*(1+VLOOKUP(LEFT($B688,2),'00. Adjustment factors'!$B$9:$M$51,K$1,FALSE)),
IF(ISNUMBER('01. APC &amp; OPROC ETO'!K688),'01. APC &amp; OPROC ETO'!K688*(1+VLOOKUP(LEFT($B688,2),'00. Adjustment factors'!$B$9:$M$51,K$1,FALSE)),"-")))</f>
        <v>209.74247451344917</v>
      </c>
      <c r="L688" s="688" t="str">
        <f>'01. APC &amp; OPROC ETO'!L688</f>
        <v>No</v>
      </c>
      <c r="M688" s="689" t="str">
        <f>'01. APC &amp; OPROC ETO'!M688</f>
        <v>-</v>
      </c>
      <c r="N688" s="688" t="str">
        <f>IF('01. APC &amp; OPROC Manual Adj'!N688="-","-",
IF(ISNUMBER('01. APC &amp; OPROC Manual Adj'!N688),'01. APC &amp; OPROC Manual Adj'!N688*(1+VLOOKUP(LEFT($B688,2),'00. Adjustment factors'!$B$9:$M$51,N$1,FALSE)),
IF(ISNUMBER('01. APC &amp; OPROC ETO'!N688),'01. APC &amp; OPROC ETO'!N688*(1+VLOOKUP(LEFT($B688,2),'00. Adjustment factors'!$B$9:$M$51,N$1,FALSE)),"-")))</f>
        <v>-</v>
      </c>
      <c r="O688" s="688" t="str">
        <f>'01. APC &amp; OPROC ETO'!O688</f>
        <v/>
      </c>
      <c r="P688" s="690" t="str">
        <f>'01. APC &amp; OPROC ETO'!P688</f>
        <v/>
      </c>
      <c r="S688" s="359"/>
      <c r="T688" s="359"/>
    </row>
    <row r="689" spans="2:20" x14ac:dyDescent="0.2">
      <c r="B689" s="687" t="s">
        <v>1365</v>
      </c>
      <c r="C689" s="636" t="s">
        <v>2549</v>
      </c>
      <c r="D689" s="691" t="str">
        <f>IF('01. APC &amp; OPROC Manual Adj'!D689="-","-",
IF(ISNUMBER('01. APC &amp; OPROC Manual Adj'!D689),'01. APC &amp; OPROC Manual Adj'!D689*(1+VLOOKUP(LEFT($B689,2),'00. Adjustment factors'!$B$9:$M$51,D$1,FALSE)),
IF(ISNUMBER('01. APC &amp; OPROC ETO'!D689),'01. APC &amp; OPROC ETO'!D689*(1+VLOOKUP(LEFT($B689,2),'00. Adjustment factors'!$B$9:$M$51,D$1,FALSE)),"-")))</f>
        <v>-</v>
      </c>
      <c r="E689" s="688">
        <f>IF('01. APC &amp; OPROC Manual Adj'!E689="-","-",
IF(ISNUMBER('01. APC &amp; OPROC Manual Adj'!E689),'01. APC &amp; OPROC Manual Adj'!E689*(1+VLOOKUP(LEFT($B689,2),'00. Adjustment factors'!$B$9:$M$51,E$1,FALSE)),
IF(ISNUMBER('01. APC &amp; OPROC ETO'!E689),'01. APC &amp; OPROC ETO'!E689*(1+VLOOKUP(LEFT($B689,2),'00. Adjustment factors'!$B$9:$M$51,E$1,FALSE)),"-")))</f>
        <v>4657.0905065740662</v>
      </c>
      <c r="F689" s="688" t="str">
        <f>IF('01. APC &amp; OPROC Manual Adj'!F689="-","-",
IF(ISNUMBER('01. APC &amp; OPROC Manual Adj'!F689),'01. APC &amp; OPROC Manual Adj'!F689*(1+VLOOKUP(LEFT($B689,2),'00. Adjustment factors'!$B$9:$M$51,F$1,FALSE)),
IF(ISNUMBER('01. APC &amp; OPROC ETO'!F689),'01. APC &amp; OPROC ETO'!F689*(1+VLOOKUP(LEFT($B689,2),'00. Adjustment factors'!$B$9:$M$51,F$1,FALSE)),"-")))</f>
        <v>-</v>
      </c>
      <c r="G689" s="688" t="str">
        <f>IF('01. APC &amp; OPROC Manual Adj'!G689="-","-",
IF(ISNUMBER('01. APC &amp; OPROC Manual Adj'!G689),'01. APC &amp; OPROC Manual Adj'!G689*(1+VLOOKUP(LEFT($B689,2),'00. Adjustment factors'!$B$9:$M$51,G$1,FALSE)),
IF(ISNUMBER('01. APC &amp; OPROC ETO'!G689),'01. APC &amp; OPROC ETO'!G689*(1+VLOOKUP(LEFT($B689,2),'00. Adjustment factors'!$B$9:$M$51,G$1,FALSE)),"-")))</f>
        <v>-</v>
      </c>
      <c r="H689" s="688">
        <f>IF('01. APC &amp; OPROC Manual Adj'!H689&lt;&gt;"",'01. APC &amp; OPROC Manual Adj'!H689,'01. APC &amp; OPROC ETO'!H689)</f>
        <v>14</v>
      </c>
      <c r="I689" s="688">
        <f>IF('01. APC &amp; OPROC Manual Adj'!I689="-","-",
IF(ISNUMBER('01. APC &amp; OPROC Manual Adj'!I689),'01. APC &amp; OPROC Manual Adj'!I689*(1+VLOOKUP(LEFT($B689,2),'00. Adjustment factors'!$B$9:$M$51,I$1,FALSE)),
IF(ISNUMBER('01. APC &amp; OPROC ETO'!I689),'01. APC &amp; OPROC ETO'!I689*(1+VLOOKUP(LEFT($B689,2),'00. Adjustment factors'!$B$9:$M$51,I$1,FALSE)),"-")))</f>
        <v>4657.0905065740662</v>
      </c>
      <c r="J689" s="688">
        <f>IF('01. APC &amp; OPROC Manual Adj'!J689&lt;&gt;"",'01. APC &amp; OPROC Manual Adj'!J689,'01. APC &amp; OPROC ETO'!J689)</f>
        <v>14</v>
      </c>
      <c r="K689" s="688">
        <f>IF('01. APC &amp; OPROC Manual Adj'!K689="-","-",
IF(ISNUMBER('01. APC &amp; OPROC Manual Adj'!K689),'01. APC &amp; OPROC Manual Adj'!K689*(1+VLOOKUP(LEFT($B689,2),'00. Adjustment factors'!$B$9:$M$51,K$1,FALSE)),
IF(ISNUMBER('01. APC &amp; OPROC ETO'!K689),'01. APC &amp; OPROC ETO'!K689*(1+VLOOKUP(LEFT($B689,2),'00. Adjustment factors'!$B$9:$M$51,K$1,FALSE)),"-")))</f>
        <v>209.74247451344917</v>
      </c>
      <c r="L689" s="688" t="str">
        <f>'01. APC &amp; OPROC ETO'!L689</f>
        <v>No</v>
      </c>
      <c r="M689" s="689" t="str">
        <f>'01. APC &amp; OPROC ETO'!M689</f>
        <v>-</v>
      </c>
      <c r="N689" s="688" t="str">
        <f>IF('01. APC &amp; OPROC Manual Adj'!N689="-","-",
IF(ISNUMBER('01. APC &amp; OPROC Manual Adj'!N689),'01. APC &amp; OPROC Manual Adj'!N689*(1+VLOOKUP(LEFT($B689,2),'00. Adjustment factors'!$B$9:$M$51,N$1,FALSE)),
IF(ISNUMBER('01. APC &amp; OPROC ETO'!N689),'01. APC &amp; OPROC ETO'!N689*(1+VLOOKUP(LEFT($B689,2),'00. Adjustment factors'!$B$9:$M$51,N$1,FALSE)),"-")))</f>
        <v>-</v>
      </c>
      <c r="O689" s="688" t="str">
        <f>'01. APC &amp; OPROC ETO'!O689</f>
        <v/>
      </c>
      <c r="P689" s="690" t="str">
        <f>'01. APC &amp; OPROC ETO'!P689</f>
        <v/>
      </c>
      <c r="S689" s="359"/>
      <c r="T689" s="359"/>
    </row>
    <row r="690" spans="2:20" x14ac:dyDescent="0.2">
      <c r="B690" s="687" t="s">
        <v>1366</v>
      </c>
      <c r="C690" s="636" t="s">
        <v>2550</v>
      </c>
      <c r="D690" s="691" t="str">
        <f>IF('01. APC &amp; OPROC Manual Adj'!D690="-","-",
IF(ISNUMBER('01. APC &amp; OPROC Manual Adj'!D690),'01. APC &amp; OPROC Manual Adj'!D690*(1+VLOOKUP(LEFT($B690,2),'00. Adjustment factors'!$B$9:$M$51,D$1,FALSE)),
IF(ISNUMBER('01. APC &amp; OPROC ETO'!D690),'01. APC &amp; OPROC ETO'!D690*(1+VLOOKUP(LEFT($B690,2),'00. Adjustment factors'!$B$9:$M$51,D$1,FALSE)),"-")))</f>
        <v>-</v>
      </c>
      <c r="E690" s="688">
        <f>IF('01. APC &amp; OPROC Manual Adj'!E690="-","-",
IF(ISNUMBER('01. APC &amp; OPROC Manual Adj'!E690),'01. APC &amp; OPROC Manual Adj'!E690*(1+VLOOKUP(LEFT($B690,2),'00. Adjustment factors'!$B$9:$M$51,E$1,FALSE)),
IF(ISNUMBER('01. APC &amp; OPROC ETO'!E690),'01. APC &amp; OPROC ETO'!E690*(1+VLOOKUP(LEFT($B690,2),'00. Adjustment factors'!$B$9:$M$51,E$1,FALSE)),"-")))</f>
        <v>3791.9393057480543</v>
      </c>
      <c r="F690" s="688" t="str">
        <f>IF('01. APC &amp; OPROC Manual Adj'!F690="-","-",
IF(ISNUMBER('01. APC &amp; OPROC Manual Adj'!F690),'01. APC &amp; OPROC Manual Adj'!F690*(1+VLOOKUP(LEFT($B690,2),'00. Adjustment factors'!$B$9:$M$51,F$1,FALSE)),
IF(ISNUMBER('01. APC &amp; OPROC ETO'!F690),'01. APC &amp; OPROC ETO'!F690*(1+VLOOKUP(LEFT($B690,2),'00. Adjustment factors'!$B$9:$M$51,F$1,FALSE)),"-")))</f>
        <v>-</v>
      </c>
      <c r="G690" s="688" t="str">
        <f>IF('01. APC &amp; OPROC Manual Adj'!G690="-","-",
IF(ISNUMBER('01. APC &amp; OPROC Manual Adj'!G690),'01. APC &amp; OPROC Manual Adj'!G690*(1+VLOOKUP(LEFT($B690,2),'00. Adjustment factors'!$B$9:$M$51,G$1,FALSE)),
IF(ISNUMBER('01. APC &amp; OPROC ETO'!G690),'01. APC &amp; OPROC ETO'!G690*(1+VLOOKUP(LEFT($B690,2),'00. Adjustment factors'!$B$9:$M$51,G$1,FALSE)),"-")))</f>
        <v>-</v>
      </c>
      <c r="H690" s="688">
        <f>IF('01. APC &amp; OPROC Manual Adj'!H690&lt;&gt;"",'01. APC &amp; OPROC Manual Adj'!H690,'01. APC &amp; OPROC ETO'!H690)</f>
        <v>18</v>
      </c>
      <c r="I690" s="688">
        <f>IF('01. APC &amp; OPROC Manual Adj'!I690="-","-",
IF(ISNUMBER('01. APC &amp; OPROC Manual Adj'!I690),'01. APC &amp; OPROC Manual Adj'!I690*(1+VLOOKUP(LEFT($B690,2),'00. Adjustment factors'!$B$9:$M$51,I$1,FALSE)),
IF(ISNUMBER('01. APC &amp; OPROC ETO'!I690),'01. APC &amp; OPROC ETO'!I690*(1+VLOOKUP(LEFT($B690,2),'00. Adjustment factors'!$B$9:$M$51,I$1,FALSE)),"-")))</f>
        <v>3791.9393057480543</v>
      </c>
      <c r="J690" s="688">
        <f>IF('01. APC &amp; OPROC Manual Adj'!J690&lt;&gt;"",'01. APC &amp; OPROC Manual Adj'!J690,'01. APC &amp; OPROC ETO'!J690)</f>
        <v>18</v>
      </c>
      <c r="K690" s="688">
        <f>IF('01. APC &amp; OPROC Manual Adj'!K690="-","-",
IF(ISNUMBER('01. APC &amp; OPROC Manual Adj'!K690),'01. APC &amp; OPROC Manual Adj'!K690*(1+VLOOKUP(LEFT($B690,2),'00. Adjustment factors'!$B$9:$M$51,K$1,FALSE)),
IF(ISNUMBER('01. APC &amp; OPROC ETO'!K690),'01. APC &amp; OPROC ETO'!K690*(1+VLOOKUP(LEFT($B690,2),'00. Adjustment factors'!$B$9:$M$51,K$1,FALSE)),"-")))</f>
        <v>209.74247451344917</v>
      </c>
      <c r="L690" s="688" t="str">
        <f>'01. APC &amp; OPROC ETO'!L690</f>
        <v>No</v>
      </c>
      <c r="M690" s="689" t="str">
        <f>'01. APC &amp; OPROC ETO'!M690</f>
        <v>-</v>
      </c>
      <c r="N690" s="688" t="str">
        <f>IF('01. APC &amp; OPROC Manual Adj'!N690="-","-",
IF(ISNUMBER('01. APC &amp; OPROC Manual Adj'!N690),'01. APC &amp; OPROC Manual Adj'!N690*(1+VLOOKUP(LEFT($B690,2),'00. Adjustment factors'!$B$9:$M$51,N$1,FALSE)),
IF(ISNUMBER('01. APC &amp; OPROC ETO'!N690),'01. APC &amp; OPROC ETO'!N690*(1+VLOOKUP(LEFT($B690,2),'00. Adjustment factors'!$B$9:$M$51,N$1,FALSE)),"-")))</f>
        <v>-</v>
      </c>
      <c r="O690" s="688" t="str">
        <f>'01. APC &amp; OPROC ETO'!O690</f>
        <v/>
      </c>
      <c r="P690" s="690" t="str">
        <f>'01. APC &amp; OPROC ETO'!P690</f>
        <v/>
      </c>
      <c r="S690" s="359"/>
      <c r="T690" s="359"/>
    </row>
    <row r="691" spans="2:20" x14ac:dyDescent="0.2">
      <c r="B691" s="687" t="s">
        <v>1367</v>
      </c>
      <c r="C691" s="636" t="s">
        <v>2551</v>
      </c>
      <c r="D691" s="691" t="str">
        <f>IF('01. APC &amp; OPROC Manual Adj'!D691="-","-",
IF(ISNUMBER('01. APC &amp; OPROC Manual Adj'!D691),'01. APC &amp; OPROC Manual Adj'!D691*(1+VLOOKUP(LEFT($B691,2),'00. Adjustment factors'!$B$9:$M$51,D$1,FALSE)),
IF(ISNUMBER('01. APC &amp; OPROC ETO'!D691),'01. APC &amp; OPROC ETO'!D691*(1+VLOOKUP(LEFT($B691,2),'00. Adjustment factors'!$B$9:$M$51,D$1,FALSE)),"-")))</f>
        <v>-</v>
      </c>
      <c r="E691" s="688">
        <f>IF('01. APC &amp; OPROC Manual Adj'!E691="-","-",
IF(ISNUMBER('01. APC &amp; OPROC Manual Adj'!E691),'01. APC &amp; OPROC Manual Adj'!E691*(1+VLOOKUP(LEFT($B691,2),'00. Adjustment factors'!$B$9:$M$51,E$1,FALSE)),
IF(ISNUMBER('01. APC &amp; OPROC ETO'!E691),'01. APC &amp; OPROC ETO'!E691*(1+VLOOKUP(LEFT($B691,2),'00. Adjustment factors'!$B$9:$M$51,E$1,FALSE)),"-")))</f>
        <v>3045.4140378958214</v>
      </c>
      <c r="F691" s="688" t="str">
        <f>IF('01. APC &amp; OPROC Manual Adj'!F691="-","-",
IF(ISNUMBER('01. APC &amp; OPROC Manual Adj'!F691),'01. APC &amp; OPROC Manual Adj'!F691*(1+VLOOKUP(LEFT($B691,2),'00. Adjustment factors'!$B$9:$M$51,F$1,FALSE)),
IF(ISNUMBER('01. APC &amp; OPROC ETO'!F691),'01. APC &amp; OPROC ETO'!F691*(1+VLOOKUP(LEFT($B691,2),'00. Adjustment factors'!$B$9:$M$51,F$1,FALSE)),"-")))</f>
        <v>-</v>
      </c>
      <c r="G691" s="688" t="str">
        <f>IF('01. APC &amp; OPROC Manual Adj'!G691="-","-",
IF(ISNUMBER('01. APC &amp; OPROC Manual Adj'!G691),'01. APC &amp; OPROC Manual Adj'!G691*(1+VLOOKUP(LEFT($B691,2),'00. Adjustment factors'!$B$9:$M$51,G$1,FALSE)),
IF(ISNUMBER('01. APC &amp; OPROC ETO'!G691),'01. APC &amp; OPROC ETO'!G691*(1+VLOOKUP(LEFT($B691,2),'00. Adjustment factors'!$B$9:$M$51,G$1,FALSE)),"-")))</f>
        <v>-</v>
      </c>
      <c r="H691" s="688">
        <f>IF('01. APC &amp; OPROC Manual Adj'!H691&lt;&gt;"",'01. APC &amp; OPROC Manual Adj'!H691,'01. APC &amp; OPROC ETO'!H691)</f>
        <v>16</v>
      </c>
      <c r="I691" s="688">
        <f>IF('01. APC &amp; OPROC Manual Adj'!I691="-","-",
IF(ISNUMBER('01. APC &amp; OPROC Manual Adj'!I691),'01. APC &amp; OPROC Manual Adj'!I691*(1+VLOOKUP(LEFT($B691,2),'00. Adjustment factors'!$B$9:$M$51,I$1,FALSE)),
IF(ISNUMBER('01. APC &amp; OPROC ETO'!I691),'01. APC &amp; OPROC ETO'!I691*(1+VLOOKUP(LEFT($B691,2),'00. Adjustment factors'!$B$9:$M$51,I$1,FALSE)),"-")))</f>
        <v>3045.4140378958214</v>
      </c>
      <c r="J691" s="688">
        <f>IF('01. APC &amp; OPROC Manual Adj'!J691&lt;&gt;"",'01. APC &amp; OPROC Manual Adj'!J691,'01. APC &amp; OPROC ETO'!J691)</f>
        <v>16</v>
      </c>
      <c r="K691" s="688">
        <f>IF('01. APC &amp; OPROC Manual Adj'!K691="-","-",
IF(ISNUMBER('01. APC &amp; OPROC Manual Adj'!K691),'01. APC &amp; OPROC Manual Adj'!K691*(1+VLOOKUP(LEFT($B691,2),'00. Adjustment factors'!$B$9:$M$51,K$1,FALSE)),
IF(ISNUMBER('01. APC &amp; OPROC ETO'!K691),'01. APC &amp; OPROC ETO'!K691*(1+VLOOKUP(LEFT($B691,2),'00. Adjustment factors'!$B$9:$M$51,K$1,FALSE)),"-")))</f>
        <v>209.74247451344917</v>
      </c>
      <c r="L691" s="688" t="str">
        <f>'01. APC &amp; OPROC ETO'!L691</f>
        <v>No</v>
      </c>
      <c r="M691" s="689" t="str">
        <f>'01. APC &amp; OPROC ETO'!M691</f>
        <v>-</v>
      </c>
      <c r="N691" s="688" t="str">
        <f>IF('01. APC &amp; OPROC Manual Adj'!N691="-","-",
IF(ISNUMBER('01. APC &amp; OPROC Manual Adj'!N691),'01. APC &amp; OPROC Manual Adj'!N691*(1+VLOOKUP(LEFT($B691,2),'00. Adjustment factors'!$B$9:$M$51,N$1,FALSE)),
IF(ISNUMBER('01. APC &amp; OPROC ETO'!N691),'01. APC &amp; OPROC ETO'!N691*(1+VLOOKUP(LEFT($B691,2),'00. Adjustment factors'!$B$9:$M$51,N$1,FALSE)),"-")))</f>
        <v>-</v>
      </c>
      <c r="O691" s="688" t="str">
        <f>'01. APC &amp; OPROC ETO'!O691</f>
        <v/>
      </c>
      <c r="P691" s="690" t="str">
        <f>'01. APC &amp; OPROC ETO'!P691</f>
        <v/>
      </c>
      <c r="S691" s="359"/>
      <c r="T691" s="359"/>
    </row>
    <row r="692" spans="2:20" x14ac:dyDescent="0.2">
      <c r="B692" s="687" t="s">
        <v>1368</v>
      </c>
      <c r="C692" s="636" t="s">
        <v>2552</v>
      </c>
      <c r="D692" s="691" t="str">
        <f>IF('01. APC &amp; OPROC Manual Adj'!D692="-","-",
IF(ISNUMBER('01. APC &amp; OPROC Manual Adj'!D692),'01. APC &amp; OPROC Manual Adj'!D692*(1+VLOOKUP(LEFT($B692,2),'00. Adjustment factors'!$B$9:$M$51,D$1,FALSE)),
IF(ISNUMBER('01. APC &amp; OPROC ETO'!D692),'01. APC &amp; OPROC ETO'!D692*(1+VLOOKUP(LEFT($B692,2),'00. Adjustment factors'!$B$9:$M$51,D$1,FALSE)),"-")))</f>
        <v>-</v>
      </c>
      <c r="E692" s="688">
        <f>IF('01. APC &amp; OPROC Manual Adj'!E692="-","-",
IF(ISNUMBER('01. APC &amp; OPROC Manual Adj'!E692),'01. APC &amp; OPROC Manual Adj'!E692*(1+VLOOKUP(LEFT($B692,2),'00. Adjustment factors'!$B$9:$M$51,E$1,FALSE)),
IF(ISNUMBER('01. APC &amp; OPROC ETO'!E692),'01. APC &amp; OPROC ETO'!E692*(1+VLOOKUP(LEFT($B692,2),'00. Adjustment factors'!$B$9:$M$51,E$1,FALSE)),"-")))</f>
        <v>596.1975769285641</v>
      </c>
      <c r="F692" s="688" t="str">
        <f>IF('01. APC &amp; OPROC Manual Adj'!F692="-","-",
IF(ISNUMBER('01. APC &amp; OPROC Manual Adj'!F692),'01. APC &amp; OPROC Manual Adj'!F692*(1+VLOOKUP(LEFT($B692,2),'00. Adjustment factors'!$B$9:$M$51,F$1,FALSE)),
IF(ISNUMBER('01. APC &amp; OPROC ETO'!F692),'01. APC &amp; OPROC ETO'!F692*(1+VLOOKUP(LEFT($B692,2),'00. Adjustment factors'!$B$9:$M$51,F$1,FALSE)),"-")))</f>
        <v>-</v>
      </c>
      <c r="G692" s="688" t="str">
        <f>IF('01. APC &amp; OPROC Manual Adj'!G692="-","-",
IF(ISNUMBER('01. APC &amp; OPROC Manual Adj'!G692),'01. APC &amp; OPROC Manual Adj'!G692*(1+VLOOKUP(LEFT($B692,2),'00. Adjustment factors'!$B$9:$M$51,G$1,FALSE)),
IF(ISNUMBER('01. APC &amp; OPROC ETO'!G692),'01. APC &amp; OPROC ETO'!G692*(1+VLOOKUP(LEFT($B692,2),'00. Adjustment factors'!$B$9:$M$51,G$1,FALSE)),"-")))</f>
        <v>-</v>
      </c>
      <c r="H692" s="688">
        <f>IF('01. APC &amp; OPROC Manual Adj'!H692&lt;&gt;"",'01. APC &amp; OPROC Manual Adj'!H692,'01. APC &amp; OPROC ETO'!H692)</f>
        <v>5</v>
      </c>
      <c r="I692" s="688">
        <f>IF('01. APC &amp; OPROC Manual Adj'!I692="-","-",
IF(ISNUMBER('01. APC &amp; OPROC Manual Adj'!I692),'01. APC &amp; OPROC Manual Adj'!I692*(1+VLOOKUP(LEFT($B692,2),'00. Adjustment factors'!$B$9:$M$51,I$1,FALSE)),
IF(ISNUMBER('01. APC &amp; OPROC ETO'!I692),'01. APC &amp; OPROC ETO'!I692*(1+VLOOKUP(LEFT($B692,2),'00. Adjustment factors'!$B$9:$M$51,I$1,FALSE)),"-")))</f>
        <v>596.1975769285641</v>
      </c>
      <c r="J692" s="688">
        <f>IF('01. APC &amp; OPROC Manual Adj'!J692&lt;&gt;"",'01. APC &amp; OPROC Manual Adj'!J692,'01. APC &amp; OPROC ETO'!J692)</f>
        <v>5</v>
      </c>
      <c r="K692" s="688">
        <f>IF('01. APC &amp; OPROC Manual Adj'!K692="-","-",
IF(ISNUMBER('01. APC &amp; OPROC Manual Adj'!K692),'01. APC &amp; OPROC Manual Adj'!K692*(1+VLOOKUP(LEFT($B692,2),'00. Adjustment factors'!$B$9:$M$51,K$1,FALSE)),
IF(ISNUMBER('01. APC &amp; OPROC ETO'!K692),'01. APC &amp; OPROC ETO'!K692*(1+VLOOKUP(LEFT($B692,2),'00. Adjustment factors'!$B$9:$M$51,K$1,FALSE)),"-")))</f>
        <v>209.74247451344917</v>
      </c>
      <c r="L692" s="688" t="str">
        <f>'01. APC &amp; OPROC ETO'!L692</f>
        <v>No</v>
      </c>
      <c r="M692" s="689" t="str">
        <f>'01. APC &amp; OPROC ETO'!M692</f>
        <v>-</v>
      </c>
      <c r="N692" s="688" t="str">
        <f>IF('01. APC &amp; OPROC Manual Adj'!N692="-","-",
IF(ISNUMBER('01. APC &amp; OPROC Manual Adj'!N692),'01. APC &amp; OPROC Manual Adj'!N692*(1+VLOOKUP(LEFT($B692,2),'00. Adjustment factors'!$B$9:$M$51,N$1,FALSE)),
IF(ISNUMBER('01. APC &amp; OPROC ETO'!N692),'01. APC &amp; OPROC ETO'!N692*(1+VLOOKUP(LEFT($B692,2),'00. Adjustment factors'!$B$9:$M$51,N$1,FALSE)),"-")))</f>
        <v>-</v>
      </c>
      <c r="O692" s="688" t="str">
        <f>'01. APC &amp; OPROC ETO'!O692</f>
        <v/>
      </c>
      <c r="P692" s="690" t="str">
        <f>'01. APC &amp; OPROC ETO'!P692</f>
        <v/>
      </c>
      <c r="S692" s="359"/>
      <c r="T692" s="359"/>
    </row>
    <row r="693" spans="2:20" x14ac:dyDescent="0.2">
      <c r="B693" s="687" t="s">
        <v>1369</v>
      </c>
      <c r="C693" s="636" t="s">
        <v>2553</v>
      </c>
      <c r="D693" s="691" t="str">
        <f>IF('01. APC &amp; OPROC Manual Adj'!D693="-","-",
IF(ISNUMBER('01. APC &amp; OPROC Manual Adj'!D693),'01. APC &amp; OPROC Manual Adj'!D693*(1+VLOOKUP(LEFT($B693,2),'00. Adjustment factors'!$B$9:$M$51,D$1,FALSE)),
IF(ISNUMBER('01. APC &amp; OPROC ETO'!D693),'01. APC &amp; OPROC ETO'!D693*(1+VLOOKUP(LEFT($B693,2),'00. Adjustment factors'!$B$9:$M$51,D$1,FALSE)),"-")))</f>
        <v>-</v>
      </c>
      <c r="E693" s="688">
        <f>IF('01. APC &amp; OPROC Manual Adj'!E693="-","-",
IF(ISNUMBER('01. APC &amp; OPROC Manual Adj'!E693),'01. APC &amp; OPROC Manual Adj'!E693*(1+VLOOKUP(LEFT($B693,2),'00. Adjustment factors'!$B$9:$M$51,E$1,FALSE)),
IF(ISNUMBER('01. APC &amp; OPROC ETO'!E693),'01. APC &amp; OPROC ETO'!E693*(1+VLOOKUP(LEFT($B693,2),'00. Adjustment factors'!$B$9:$M$51,E$1,FALSE)),"-")))</f>
        <v>1720.0760281198022</v>
      </c>
      <c r="F693" s="688" t="str">
        <f>IF('01. APC &amp; OPROC Manual Adj'!F693="-","-",
IF(ISNUMBER('01. APC &amp; OPROC Manual Adj'!F693),'01. APC &amp; OPROC Manual Adj'!F693*(1+VLOOKUP(LEFT($B693,2),'00. Adjustment factors'!$B$9:$M$51,F$1,FALSE)),
IF(ISNUMBER('01. APC &amp; OPROC ETO'!F693),'01. APC &amp; OPROC ETO'!F693*(1+VLOOKUP(LEFT($B693,2),'00. Adjustment factors'!$B$9:$M$51,F$1,FALSE)),"-")))</f>
        <v>-</v>
      </c>
      <c r="G693" s="688" t="str">
        <f>IF('01. APC &amp; OPROC Manual Adj'!G693="-","-",
IF(ISNUMBER('01. APC &amp; OPROC Manual Adj'!G693),'01. APC &amp; OPROC Manual Adj'!G693*(1+VLOOKUP(LEFT($B693,2),'00. Adjustment factors'!$B$9:$M$51,G$1,FALSE)),
IF(ISNUMBER('01. APC &amp; OPROC ETO'!G693),'01. APC &amp; OPROC ETO'!G693*(1+VLOOKUP(LEFT($B693,2),'00. Adjustment factors'!$B$9:$M$51,G$1,FALSE)),"-")))</f>
        <v>-</v>
      </c>
      <c r="H693" s="688">
        <f>IF('01. APC &amp; OPROC Manual Adj'!H693&lt;&gt;"",'01. APC &amp; OPROC Manual Adj'!H693,'01. APC &amp; OPROC ETO'!H693)</f>
        <v>63</v>
      </c>
      <c r="I693" s="688">
        <f>IF('01. APC &amp; OPROC Manual Adj'!I693="-","-",
IF(ISNUMBER('01. APC &amp; OPROC Manual Adj'!I693),'01. APC &amp; OPROC Manual Adj'!I693*(1+VLOOKUP(LEFT($B693,2),'00. Adjustment factors'!$B$9:$M$51,I$1,FALSE)),
IF(ISNUMBER('01. APC &amp; OPROC ETO'!I693),'01. APC &amp; OPROC ETO'!I693*(1+VLOOKUP(LEFT($B693,2),'00. Adjustment factors'!$B$9:$M$51,I$1,FALSE)),"-")))</f>
        <v>3898.2935904831666</v>
      </c>
      <c r="J693" s="688">
        <f>IF('01. APC &amp; OPROC Manual Adj'!J693&lt;&gt;"",'01. APC &amp; OPROC Manual Adj'!J693,'01. APC &amp; OPROC ETO'!J693)</f>
        <v>51</v>
      </c>
      <c r="K693" s="688">
        <f>IF('01. APC &amp; OPROC Manual Adj'!K693="-","-",
IF(ISNUMBER('01. APC &amp; OPROC Manual Adj'!K693),'01. APC &amp; OPROC Manual Adj'!K693*(1+VLOOKUP(LEFT($B693,2),'00. Adjustment factors'!$B$9:$M$51,K$1,FALSE)),
IF(ISNUMBER('01. APC &amp; OPROC ETO'!K693),'01. APC &amp; OPROC ETO'!K693*(1+VLOOKUP(LEFT($B693,2),'00. Adjustment factors'!$B$9:$M$51,K$1,FALSE)),"-")))</f>
        <v>209.74247451344917</v>
      </c>
      <c r="L693" s="688" t="str">
        <f>'01. APC &amp; OPROC ETO'!L693</f>
        <v>Yes</v>
      </c>
      <c r="M693" s="689">
        <f>'01. APC &amp; OPROC ETO'!M693</f>
        <v>0.30000000000000004</v>
      </c>
      <c r="N693" s="688">
        <f>IF('01. APC &amp; OPROC Manual Adj'!N693="-","-",
IF(ISNUMBER('01. APC &amp; OPROC Manual Adj'!N693),'01. APC &amp; OPROC Manual Adj'!N693*(1+VLOOKUP(LEFT($B693,2),'00. Adjustment factors'!$B$9:$M$51,N$1,FALSE)),
IF(ISNUMBER('01. APC &amp; OPROC ETO'!N693),'01. APC &amp; OPROC ETO'!N693*(1+VLOOKUP(LEFT($B693,2),'00. Adjustment factors'!$B$9:$M$51,N$1,FALSE)),"-")))</f>
        <v>1169.8971320862388</v>
      </c>
      <c r="O693" s="688" t="str">
        <f>'01. APC &amp; OPROC ETO'!O693</f>
        <v/>
      </c>
      <c r="P693" s="690" t="str">
        <f>'01. APC &amp; OPROC ETO'!P693</f>
        <v/>
      </c>
      <c r="S693" s="359"/>
      <c r="T693" s="359"/>
    </row>
    <row r="694" spans="2:20" x14ac:dyDescent="0.2">
      <c r="B694" s="687" t="s">
        <v>1370</v>
      </c>
      <c r="C694" s="636" t="s">
        <v>2554</v>
      </c>
      <c r="D694" s="691" t="str">
        <f>IF('01. APC &amp; OPROC Manual Adj'!D694="-","-",
IF(ISNUMBER('01. APC &amp; OPROC Manual Adj'!D694),'01. APC &amp; OPROC Manual Adj'!D694*(1+VLOOKUP(LEFT($B694,2),'00. Adjustment factors'!$B$9:$M$51,D$1,FALSE)),
IF(ISNUMBER('01. APC &amp; OPROC ETO'!D694),'01. APC &amp; OPROC ETO'!D694*(1+VLOOKUP(LEFT($B694,2),'00. Adjustment factors'!$B$9:$M$51,D$1,FALSE)),"-")))</f>
        <v>-</v>
      </c>
      <c r="E694" s="688">
        <f>IF('01. APC &amp; OPROC Manual Adj'!E694="-","-",
IF(ISNUMBER('01. APC &amp; OPROC Manual Adj'!E694),'01. APC &amp; OPROC Manual Adj'!E694*(1+VLOOKUP(LEFT($B694,2),'00. Adjustment factors'!$B$9:$M$51,E$1,FALSE)),
IF(ISNUMBER('01. APC &amp; OPROC ETO'!E694),'01. APC &amp; OPROC ETO'!E694*(1+VLOOKUP(LEFT($B694,2),'00. Adjustment factors'!$B$9:$M$51,E$1,FALSE)),"-")))</f>
        <v>332.35713979722698</v>
      </c>
      <c r="F694" s="688" t="str">
        <f>IF('01. APC &amp; OPROC Manual Adj'!F694="-","-",
IF(ISNUMBER('01. APC &amp; OPROC Manual Adj'!F694),'01. APC &amp; OPROC Manual Adj'!F694*(1+VLOOKUP(LEFT($B694,2),'00. Adjustment factors'!$B$9:$M$51,F$1,FALSE)),
IF(ISNUMBER('01. APC &amp; OPROC ETO'!F694),'01. APC &amp; OPROC ETO'!F694*(1+VLOOKUP(LEFT($B694,2),'00. Adjustment factors'!$B$9:$M$51,F$1,FALSE)),"-")))</f>
        <v>-</v>
      </c>
      <c r="G694" s="688" t="str">
        <f>IF('01. APC &amp; OPROC Manual Adj'!G694="-","-",
IF(ISNUMBER('01. APC &amp; OPROC Manual Adj'!G694),'01. APC &amp; OPROC Manual Adj'!G694*(1+VLOOKUP(LEFT($B694,2),'00. Adjustment factors'!$B$9:$M$51,G$1,FALSE)),
IF(ISNUMBER('01. APC &amp; OPROC ETO'!G694),'01. APC &amp; OPROC ETO'!G694*(1+VLOOKUP(LEFT($B694,2),'00. Adjustment factors'!$B$9:$M$51,G$1,FALSE)),"-")))</f>
        <v>-</v>
      </c>
      <c r="H694" s="688">
        <f>IF('01. APC &amp; OPROC Manual Adj'!H694&lt;&gt;"",'01. APC &amp; OPROC Manual Adj'!H694,'01. APC &amp; OPROC ETO'!H694)</f>
        <v>61</v>
      </c>
      <c r="I694" s="688">
        <f>IF('01. APC &amp; OPROC Manual Adj'!I694="-","-",
IF(ISNUMBER('01. APC &amp; OPROC Manual Adj'!I694),'01. APC &amp; OPROC Manual Adj'!I694*(1+VLOOKUP(LEFT($B694,2),'00. Adjustment factors'!$B$9:$M$51,I$1,FALSE)),
IF(ISNUMBER('01. APC &amp; OPROC ETO'!I694),'01. APC &amp; OPROC ETO'!I694*(1+VLOOKUP(LEFT($B694,2),'00. Adjustment factors'!$B$9:$M$51,I$1,FALSE)),"-")))</f>
        <v>2128.1083320554749</v>
      </c>
      <c r="J694" s="688">
        <f>IF('01. APC &amp; OPROC Manual Adj'!J694&lt;&gt;"",'01. APC &amp; OPROC Manual Adj'!J694,'01. APC &amp; OPROC ETO'!J694)</f>
        <v>21</v>
      </c>
      <c r="K694" s="688">
        <f>IF('01. APC &amp; OPROC Manual Adj'!K694="-","-",
IF(ISNUMBER('01. APC &amp; OPROC Manual Adj'!K694),'01. APC &amp; OPROC Manual Adj'!K694*(1+VLOOKUP(LEFT($B694,2),'00. Adjustment factors'!$B$9:$M$51,K$1,FALSE)),
IF(ISNUMBER('01. APC &amp; OPROC ETO'!K694),'01. APC &amp; OPROC ETO'!K694*(1+VLOOKUP(LEFT($B694,2),'00. Adjustment factors'!$B$9:$M$51,K$1,FALSE)),"-")))</f>
        <v>209.74247451344917</v>
      </c>
      <c r="L694" s="688" t="str">
        <f>'01. APC &amp; OPROC ETO'!L694</f>
        <v>Yes</v>
      </c>
      <c r="M694" s="689">
        <f>'01. APC &amp; OPROC ETO'!M694</f>
        <v>0.30000000000000004</v>
      </c>
      <c r="N694" s="688">
        <f>IF('01. APC &amp; OPROC Manual Adj'!N694="-","-",
IF(ISNUMBER('01. APC &amp; OPROC Manual Adj'!N694),'01. APC &amp; OPROC Manual Adj'!N694*(1+VLOOKUP(LEFT($B694,2),'00. Adjustment factors'!$B$9:$M$51,N$1,FALSE)),
IF(ISNUMBER('01. APC &amp; OPROC ETO'!N694),'01. APC &amp; OPROC ETO'!N694*(1+VLOOKUP(LEFT($B694,2),'00. Adjustment factors'!$B$9:$M$51,N$1,FALSE)),"-")))</f>
        <v>638.12570841067577</v>
      </c>
      <c r="O694" s="688" t="str">
        <f>'01. APC &amp; OPROC ETO'!O694</f>
        <v/>
      </c>
      <c r="P694" s="690" t="str">
        <f>'01. APC &amp; OPROC ETO'!P694</f>
        <v/>
      </c>
      <c r="S694" s="359"/>
      <c r="T694" s="359"/>
    </row>
    <row r="695" spans="2:20" x14ac:dyDescent="0.2">
      <c r="B695" s="687" t="s">
        <v>1371</v>
      </c>
      <c r="C695" s="636" t="s">
        <v>2555</v>
      </c>
      <c r="D695" s="691" t="str">
        <f>IF('01. APC &amp; OPROC Manual Adj'!D695="-","-",
IF(ISNUMBER('01. APC &amp; OPROC Manual Adj'!D695),'01. APC &amp; OPROC Manual Adj'!D695*(1+VLOOKUP(LEFT($B695,2),'00. Adjustment factors'!$B$9:$M$51,D$1,FALSE)),
IF(ISNUMBER('01. APC &amp; OPROC ETO'!D695),'01. APC &amp; OPROC ETO'!D695*(1+VLOOKUP(LEFT($B695,2),'00. Adjustment factors'!$B$9:$M$51,D$1,FALSE)),"-")))</f>
        <v>-</v>
      </c>
      <c r="E695" s="688">
        <f>IF('01. APC &amp; OPROC Manual Adj'!E695="-","-",
IF(ISNUMBER('01. APC &amp; OPROC Manual Adj'!E695),'01. APC &amp; OPROC Manual Adj'!E695*(1+VLOOKUP(LEFT($B695,2),'00. Adjustment factors'!$B$9:$M$51,E$1,FALSE)),
IF(ISNUMBER('01. APC &amp; OPROC ETO'!E695),'01. APC &amp; OPROC ETO'!E695*(1+VLOOKUP(LEFT($B695,2),'00. Adjustment factors'!$B$9:$M$51,E$1,FALSE)),"-")))</f>
        <v>4994.5608331374042</v>
      </c>
      <c r="F695" s="688" t="str">
        <f>IF('01. APC &amp; OPROC Manual Adj'!F695="-","-",
IF(ISNUMBER('01. APC &amp; OPROC Manual Adj'!F695),'01. APC &amp; OPROC Manual Adj'!F695*(1+VLOOKUP(LEFT($B695,2),'00. Adjustment factors'!$B$9:$M$51,F$1,FALSE)),
IF(ISNUMBER('01. APC &amp; OPROC ETO'!F695),'01. APC &amp; OPROC ETO'!F695*(1+VLOOKUP(LEFT($B695,2),'00. Adjustment factors'!$B$9:$M$51,F$1,FALSE)),"-")))</f>
        <v>-</v>
      </c>
      <c r="G695" s="688" t="str">
        <f>IF('01. APC &amp; OPROC Manual Adj'!G695="-","-",
IF(ISNUMBER('01. APC &amp; OPROC Manual Adj'!G695),'01. APC &amp; OPROC Manual Adj'!G695*(1+VLOOKUP(LEFT($B695,2),'00. Adjustment factors'!$B$9:$M$51,G$1,FALSE)),
IF(ISNUMBER('01. APC &amp; OPROC ETO'!G695),'01. APC &amp; OPROC ETO'!G695*(1+VLOOKUP(LEFT($B695,2),'00. Adjustment factors'!$B$9:$M$51,G$1,FALSE)),"-")))</f>
        <v>-</v>
      </c>
      <c r="H695" s="688">
        <f>IF('01. APC &amp; OPROC Manual Adj'!H695&lt;&gt;"",'01. APC &amp; OPROC Manual Adj'!H695,'01. APC &amp; OPROC ETO'!H695)</f>
        <v>205</v>
      </c>
      <c r="I695" s="688">
        <f>IF('01. APC &amp; OPROC Manual Adj'!I695="-","-",
IF(ISNUMBER('01. APC &amp; OPROC Manual Adj'!I695),'01. APC &amp; OPROC Manual Adj'!I695*(1+VLOOKUP(LEFT($B695,2),'00. Adjustment factors'!$B$9:$M$51,I$1,FALSE)),
IF(ISNUMBER('01. APC &amp; OPROC ETO'!I695),'01. APC &amp; OPROC ETO'!I695*(1+VLOOKUP(LEFT($B695,2),'00. Adjustment factors'!$B$9:$M$51,I$1,FALSE)),"-")))</f>
        <v>12232.788019244397</v>
      </c>
      <c r="J695" s="688">
        <f>IF('01. APC &amp; OPROC Manual Adj'!J695&lt;&gt;"",'01. APC &amp; OPROC Manual Adj'!J695,'01. APC &amp; OPROC ETO'!J695)</f>
        <v>192</v>
      </c>
      <c r="K695" s="688">
        <f>IF('01. APC &amp; OPROC Manual Adj'!K695="-","-",
IF(ISNUMBER('01. APC &amp; OPROC Manual Adj'!K695),'01. APC &amp; OPROC Manual Adj'!K695*(1+VLOOKUP(LEFT($B695,2),'00. Adjustment factors'!$B$9:$M$51,K$1,FALSE)),
IF(ISNUMBER('01. APC &amp; OPROC ETO'!K695),'01. APC &amp; OPROC ETO'!K695*(1+VLOOKUP(LEFT($B695,2),'00. Adjustment factors'!$B$9:$M$51,K$1,FALSE)),"-")))</f>
        <v>209.74247451344917</v>
      </c>
      <c r="L695" s="688" t="str">
        <f>'01. APC &amp; OPROC ETO'!L695</f>
        <v>Yes</v>
      </c>
      <c r="M695" s="689">
        <f>'01. APC &amp; OPROC ETO'!M695</f>
        <v>0.30000000000000004</v>
      </c>
      <c r="N695" s="688">
        <f>IF('01. APC &amp; OPROC Manual Adj'!N695="-","-",
IF(ISNUMBER('01. APC &amp; OPROC Manual Adj'!N695),'01. APC &amp; OPROC Manual Adj'!N695*(1+VLOOKUP(LEFT($B695,2),'00. Adjustment factors'!$B$9:$M$51,N$1,FALSE)),
IF(ISNUMBER('01. APC &amp; OPROC ETO'!N695),'01. APC &amp; OPROC ETO'!N695*(1+VLOOKUP(LEFT($B695,2),'00. Adjustment factors'!$B$9:$M$51,N$1,FALSE)),"-")))</f>
        <v>3669.2228233613855</v>
      </c>
      <c r="O695" s="688" t="str">
        <f>'01. APC &amp; OPROC ETO'!O695</f>
        <v/>
      </c>
      <c r="P695" s="690" t="str">
        <f>'01. APC &amp; OPROC ETO'!P695</f>
        <v/>
      </c>
      <c r="S695" s="359"/>
      <c r="T695" s="359"/>
    </row>
    <row r="696" spans="2:20" x14ac:dyDescent="0.2">
      <c r="B696" s="687" t="s">
        <v>1372</v>
      </c>
      <c r="C696" s="636" t="s">
        <v>2556</v>
      </c>
      <c r="D696" s="691" t="str">
        <f>IF('01. APC &amp; OPROC Manual Adj'!D696="-","-",
IF(ISNUMBER('01. APC &amp; OPROC Manual Adj'!D696),'01. APC &amp; OPROC Manual Adj'!D696*(1+VLOOKUP(LEFT($B696,2),'00. Adjustment factors'!$B$9:$M$51,D$1,FALSE)),
IF(ISNUMBER('01. APC &amp; OPROC ETO'!D696),'01. APC &amp; OPROC ETO'!D696*(1+VLOOKUP(LEFT($B696,2),'00. Adjustment factors'!$B$9:$M$51,D$1,FALSE)),"-")))</f>
        <v>-</v>
      </c>
      <c r="E696" s="688">
        <f>IF('01. APC &amp; OPROC Manual Adj'!E696="-","-",
IF(ISNUMBER('01. APC &amp; OPROC Manual Adj'!E696),'01. APC &amp; OPROC Manual Adj'!E696*(1+VLOOKUP(LEFT($B696,2),'00. Adjustment factors'!$B$9:$M$51,E$1,FALSE)),
IF(ISNUMBER('01. APC &amp; OPROC ETO'!E696),'01. APC &amp; OPROC ETO'!E696*(1+VLOOKUP(LEFT($B696,2),'00. Adjustment factors'!$B$9:$M$51,E$1,FALSE)),"-")))</f>
        <v>3021.8933787717096</v>
      </c>
      <c r="F696" s="688" t="str">
        <f>IF('01. APC &amp; OPROC Manual Adj'!F696="-","-",
IF(ISNUMBER('01. APC &amp; OPROC Manual Adj'!F696),'01. APC &amp; OPROC Manual Adj'!F696*(1+VLOOKUP(LEFT($B696,2),'00. Adjustment factors'!$B$9:$M$51,F$1,FALSE)),
IF(ISNUMBER('01. APC &amp; OPROC ETO'!F696),'01. APC &amp; OPROC ETO'!F696*(1+VLOOKUP(LEFT($B696,2),'00. Adjustment factors'!$B$9:$M$51,F$1,FALSE)),"-")))</f>
        <v>-</v>
      </c>
      <c r="G696" s="688" t="str">
        <f>IF('01. APC &amp; OPROC Manual Adj'!G696="-","-",
IF(ISNUMBER('01. APC &amp; OPROC Manual Adj'!G696),'01. APC &amp; OPROC Manual Adj'!G696*(1+VLOOKUP(LEFT($B696,2),'00. Adjustment factors'!$B$9:$M$51,G$1,FALSE)),
IF(ISNUMBER('01. APC &amp; OPROC ETO'!G696),'01. APC &amp; OPROC ETO'!G696*(1+VLOOKUP(LEFT($B696,2),'00. Adjustment factors'!$B$9:$M$51,G$1,FALSE)),"-")))</f>
        <v>-</v>
      </c>
      <c r="H696" s="688">
        <f>IF('01. APC &amp; OPROC Manual Adj'!H696&lt;&gt;"",'01. APC &amp; OPROC Manual Adj'!H696,'01. APC &amp; OPROC ETO'!H696)</f>
        <v>38</v>
      </c>
      <c r="I696" s="688">
        <f>IF('01. APC &amp; OPROC Manual Adj'!I696="-","-",
IF(ISNUMBER('01. APC &amp; OPROC Manual Adj'!I696),'01. APC &amp; OPROC Manual Adj'!I696*(1+VLOOKUP(LEFT($B696,2),'00. Adjustment factors'!$B$9:$M$51,I$1,FALSE)),
IF(ISNUMBER('01. APC &amp; OPROC ETO'!I696),'01. APC &amp; OPROC ETO'!I696*(1+VLOOKUP(LEFT($B696,2),'00. Adjustment factors'!$B$9:$M$51,I$1,FALSE)),"-")))</f>
        <v>12232.788019244397</v>
      </c>
      <c r="J696" s="688">
        <f>IF('01. APC &amp; OPROC Manual Adj'!J696&lt;&gt;"",'01. APC &amp; OPROC Manual Adj'!J696,'01. APC &amp; OPROC ETO'!J696)</f>
        <v>34</v>
      </c>
      <c r="K696" s="688">
        <f>IF('01. APC &amp; OPROC Manual Adj'!K696="-","-",
IF(ISNUMBER('01. APC &amp; OPROC Manual Adj'!K696),'01. APC &amp; OPROC Manual Adj'!K696*(1+VLOOKUP(LEFT($B696,2),'00. Adjustment factors'!$B$9:$M$51,K$1,FALSE)),
IF(ISNUMBER('01. APC &amp; OPROC ETO'!K696),'01. APC &amp; OPROC ETO'!K696*(1+VLOOKUP(LEFT($B696,2),'00. Adjustment factors'!$B$9:$M$51,K$1,FALSE)),"-")))</f>
        <v>209.74247451344917</v>
      </c>
      <c r="L696" s="688" t="str">
        <f>'01. APC &amp; OPROC ETO'!L696</f>
        <v>Yes</v>
      </c>
      <c r="M696" s="689">
        <f>'01. APC &amp; OPROC ETO'!M696</f>
        <v>0.30000000000000004</v>
      </c>
      <c r="N696" s="688">
        <f>IF('01. APC &amp; OPROC Manual Adj'!N696="-","-",
IF(ISNUMBER('01. APC &amp; OPROC Manual Adj'!N696),'01. APC &amp; OPROC Manual Adj'!N696*(1+VLOOKUP(LEFT($B696,2),'00. Adjustment factors'!$B$9:$M$51,N$1,FALSE)),
IF(ISNUMBER('01. APC &amp; OPROC ETO'!N696),'01. APC &amp; OPROC ETO'!N696*(1+VLOOKUP(LEFT($B696,2),'00. Adjustment factors'!$B$9:$M$51,N$1,FALSE)),"-")))</f>
        <v>3669.2228233613855</v>
      </c>
      <c r="O696" s="688" t="str">
        <f>'01. APC &amp; OPROC ETO'!O696</f>
        <v/>
      </c>
      <c r="P696" s="690" t="str">
        <f>'01. APC &amp; OPROC ETO'!P696</f>
        <v/>
      </c>
      <c r="S696" s="359"/>
      <c r="T696" s="359"/>
    </row>
    <row r="697" spans="2:20" x14ac:dyDescent="0.2">
      <c r="B697" s="687" t="s">
        <v>1373</v>
      </c>
      <c r="C697" s="636" t="s">
        <v>2557</v>
      </c>
      <c r="D697" s="691" t="str">
        <f>IF('01. APC &amp; OPROC Manual Adj'!D697="-","-",
IF(ISNUMBER('01. APC &amp; OPROC Manual Adj'!D697),'01. APC &amp; OPROC Manual Adj'!D697*(1+VLOOKUP(LEFT($B697,2),'00. Adjustment factors'!$B$9:$M$51,D$1,FALSE)),
IF(ISNUMBER('01. APC &amp; OPROC ETO'!D697),'01. APC &amp; OPROC ETO'!D697*(1+VLOOKUP(LEFT($B697,2),'00. Adjustment factors'!$B$9:$M$51,D$1,FALSE)),"-")))</f>
        <v>-</v>
      </c>
      <c r="E697" s="688">
        <f>IF('01. APC &amp; OPROC Manual Adj'!E697="-","-",
IF(ISNUMBER('01. APC &amp; OPROC Manual Adj'!E697),'01. APC &amp; OPROC Manual Adj'!E697*(1+VLOOKUP(LEFT($B697,2),'00. Adjustment factors'!$B$9:$M$51,E$1,FALSE)),
IF(ISNUMBER('01. APC &amp; OPROC ETO'!E697),'01. APC &amp; OPROC ETO'!E697*(1+VLOOKUP(LEFT($B697,2),'00. Adjustment factors'!$B$9:$M$51,E$1,FALSE)),"-")))</f>
        <v>1493.0505357044658</v>
      </c>
      <c r="F697" s="688" t="str">
        <f>IF('01. APC &amp; OPROC Manual Adj'!F697="-","-",
IF(ISNUMBER('01. APC &amp; OPROC Manual Adj'!F697),'01. APC &amp; OPROC Manual Adj'!F697*(1+VLOOKUP(LEFT($B697,2),'00. Adjustment factors'!$B$9:$M$51,F$1,FALSE)),
IF(ISNUMBER('01. APC &amp; OPROC ETO'!F697),'01. APC &amp; OPROC ETO'!F697*(1+VLOOKUP(LEFT($B697,2),'00. Adjustment factors'!$B$9:$M$51,F$1,FALSE)),"-")))</f>
        <v>-</v>
      </c>
      <c r="G697" s="688" t="str">
        <f>IF('01. APC &amp; OPROC Manual Adj'!G697="-","-",
IF(ISNUMBER('01. APC &amp; OPROC Manual Adj'!G697),'01. APC &amp; OPROC Manual Adj'!G697*(1+VLOOKUP(LEFT($B697,2),'00. Adjustment factors'!$B$9:$M$51,G$1,FALSE)),
IF(ISNUMBER('01. APC &amp; OPROC ETO'!G697),'01. APC &amp; OPROC ETO'!G697*(1+VLOOKUP(LEFT($B697,2),'00. Adjustment factors'!$B$9:$M$51,G$1,FALSE)),"-")))</f>
        <v>-</v>
      </c>
      <c r="H697" s="688">
        <f>IF('01. APC &amp; OPROC Manual Adj'!H697&lt;&gt;"",'01. APC &amp; OPROC Manual Adj'!H697,'01. APC &amp; OPROC ETO'!H697)</f>
        <v>5</v>
      </c>
      <c r="I697" s="688">
        <f>IF('01. APC &amp; OPROC Manual Adj'!I697="-","-",
IF(ISNUMBER('01. APC &amp; OPROC Manual Adj'!I697),'01. APC &amp; OPROC Manual Adj'!I697*(1+VLOOKUP(LEFT($B697,2),'00. Adjustment factors'!$B$9:$M$51,I$1,FALSE)),
IF(ISNUMBER('01. APC &amp; OPROC ETO'!I697),'01. APC &amp; OPROC ETO'!I697*(1+VLOOKUP(LEFT($B697,2),'00. Adjustment factors'!$B$9:$M$51,I$1,FALSE)),"-")))</f>
        <v>2707.943711332483</v>
      </c>
      <c r="J697" s="688">
        <f>IF('01. APC &amp; OPROC Manual Adj'!J697&lt;&gt;"",'01. APC &amp; OPROC Manual Adj'!J697,'01. APC &amp; OPROC ETO'!J697)</f>
        <v>32</v>
      </c>
      <c r="K697" s="688">
        <f>IF('01. APC &amp; OPROC Manual Adj'!K697="-","-",
IF(ISNUMBER('01. APC &amp; OPROC Manual Adj'!K697),'01. APC &amp; OPROC Manual Adj'!K697*(1+VLOOKUP(LEFT($B697,2),'00. Adjustment factors'!$B$9:$M$51,K$1,FALSE)),
IF(ISNUMBER('01. APC &amp; OPROC ETO'!K697),'01. APC &amp; OPROC ETO'!K697*(1+VLOOKUP(LEFT($B697,2),'00. Adjustment factors'!$B$9:$M$51,K$1,FALSE)),"-")))</f>
        <v>209.74247451344917</v>
      </c>
      <c r="L697" s="688" t="str">
        <f>'01. APC &amp; OPROC ETO'!L697</f>
        <v>Yes</v>
      </c>
      <c r="M697" s="689">
        <f>'01. APC &amp; OPROC ETO'!M697</f>
        <v>0.30000000000000004</v>
      </c>
      <c r="N697" s="688">
        <f>IF('01. APC &amp; OPROC Manual Adj'!N697="-","-",
IF(ISNUMBER('01. APC &amp; OPROC Manual Adj'!N697),'01. APC &amp; OPROC Manual Adj'!N697*(1+VLOOKUP(LEFT($B697,2),'00. Adjustment factors'!$B$9:$M$51,N$1,FALSE)),
IF(ISNUMBER('01. APC &amp; OPROC ETO'!N697),'01. APC &amp; OPROC ETO'!N697*(1+VLOOKUP(LEFT($B697,2),'00. Adjustment factors'!$B$9:$M$51,N$1,FALSE)),"-")))</f>
        <v>811.97405845845606</v>
      </c>
      <c r="O697" s="688" t="str">
        <f>'01. APC &amp; OPROC ETO'!O697</f>
        <v/>
      </c>
      <c r="P697" s="690" t="str">
        <f>'01. APC &amp; OPROC ETO'!P697</f>
        <v/>
      </c>
      <c r="S697" s="359"/>
      <c r="T697" s="359"/>
    </row>
    <row r="698" spans="2:20" x14ac:dyDescent="0.2">
      <c r="B698" s="687" t="s">
        <v>1374</v>
      </c>
      <c r="C698" s="636" t="s">
        <v>2558</v>
      </c>
      <c r="D698" s="691" t="str">
        <f>IF('01. APC &amp; OPROC Manual Adj'!D698="-","-",
IF(ISNUMBER('01. APC &amp; OPROC Manual Adj'!D698),'01. APC &amp; OPROC Manual Adj'!D698*(1+VLOOKUP(LEFT($B698,2),'00. Adjustment factors'!$B$9:$M$51,D$1,FALSE)),
IF(ISNUMBER('01. APC &amp; OPROC ETO'!D698),'01. APC &amp; OPROC ETO'!D698*(1+VLOOKUP(LEFT($B698,2),'00. Adjustment factors'!$B$9:$M$51,D$1,FALSE)),"-")))</f>
        <v>-</v>
      </c>
      <c r="E698" s="688">
        <f>IF('01. APC &amp; OPROC Manual Adj'!E698="-","-",
IF(ISNUMBER('01. APC &amp; OPROC Manual Adj'!E698),'01. APC &amp; OPROC Manual Adj'!E698*(1+VLOOKUP(LEFT($B698,2),'00. Adjustment factors'!$B$9:$M$51,E$1,FALSE)),
IF(ISNUMBER('01. APC &amp; OPROC ETO'!E698),'01. APC &amp; OPROC ETO'!E698*(1+VLOOKUP(LEFT($B698,2),'00. Adjustment factors'!$B$9:$M$51,E$1,FALSE)),"-")))</f>
        <v>658.57845547512056</v>
      </c>
      <c r="F698" s="688" t="str">
        <f>IF('01. APC &amp; OPROC Manual Adj'!F698="-","-",
IF(ISNUMBER('01. APC &amp; OPROC Manual Adj'!F698),'01. APC &amp; OPROC Manual Adj'!F698*(1+VLOOKUP(LEFT($B698,2),'00. Adjustment factors'!$B$9:$M$51,F$1,FALSE)),
IF(ISNUMBER('01. APC &amp; OPROC ETO'!F698),'01. APC &amp; OPROC ETO'!F698*(1+VLOOKUP(LEFT($B698,2),'00. Adjustment factors'!$B$9:$M$51,F$1,FALSE)),"-")))</f>
        <v>-</v>
      </c>
      <c r="G698" s="688" t="str">
        <f>IF('01. APC &amp; OPROC Manual Adj'!G698="-","-",
IF(ISNUMBER('01. APC &amp; OPROC Manual Adj'!G698),'01. APC &amp; OPROC Manual Adj'!G698*(1+VLOOKUP(LEFT($B698,2),'00. Adjustment factors'!$B$9:$M$51,G$1,FALSE)),
IF(ISNUMBER('01. APC &amp; OPROC ETO'!G698),'01. APC &amp; OPROC ETO'!G698*(1+VLOOKUP(LEFT($B698,2),'00. Adjustment factors'!$B$9:$M$51,G$1,FALSE)),"-")))</f>
        <v>-</v>
      </c>
      <c r="H698" s="688">
        <f>IF('01. APC &amp; OPROC Manual Adj'!H698&lt;&gt;"",'01. APC &amp; OPROC Manual Adj'!H698,'01. APC &amp; OPROC ETO'!H698)</f>
        <v>5</v>
      </c>
      <c r="I698" s="688">
        <f>IF('01. APC &amp; OPROC Manual Adj'!I698="-","-",
IF(ISNUMBER('01. APC &amp; OPROC Manual Adj'!I698),'01. APC &amp; OPROC Manual Adj'!I698*(1+VLOOKUP(LEFT($B698,2),'00. Adjustment factors'!$B$9:$M$51,I$1,FALSE)),
IF(ISNUMBER('01. APC &amp; OPROC ETO'!I698),'01. APC &amp; OPROC ETO'!I698*(1+VLOOKUP(LEFT($B698,2),'00. Adjustment factors'!$B$9:$M$51,I$1,FALSE)),"-")))</f>
        <v>1602.472732499245</v>
      </c>
      <c r="J698" s="688">
        <f>IF('01. APC &amp; OPROC Manual Adj'!J698&lt;&gt;"",'01. APC &amp; OPROC Manual Adj'!J698,'01. APC &amp; OPROC ETO'!J698)</f>
        <v>20</v>
      </c>
      <c r="K698" s="688">
        <f>IF('01. APC &amp; OPROC Manual Adj'!K698="-","-",
IF(ISNUMBER('01. APC &amp; OPROC Manual Adj'!K698),'01. APC &amp; OPROC Manual Adj'!K698*(1+VLOOKUP(LEFT($B698,2),'00. Adjustment factors'!$B$9:$M$51,K$1,FALSE)),
IF(ISNUMBER('01. APC &amp; OPROC ETO'!K698),'01. APC &amp; OPROC ETO'!K698*(1+VLOOKUP(LEFT($B698,2),'00. Adjustment factors'!$B$9:$M$51,K$1,FALSE)),"-")))</f>
        <v>209.74247451344917</v>
      </c>
      <c r="L698" s="688" t="str">
        <f>'01. APC &amp; OPROC ETO'!L698</f>
        <v>Yes</v>
      </c>
      <c r="M698" s="689">
        <f>'01. APC &amp; OPROC ETO'!M698</f>
        <v>0.30000000000000004</v>
      </c>
      <c r="N698" s="688">
        <f>IF('01. APC &amp; OPROC Manual Adj'!N698="-","-",
IF(ISNUMBER('01. APC &amp; OPROC Manual Adj'!N698),'01. APC &amp; OPROC Manual Adj'!N698*(1+VLOOKUP(LEFT($B698,2),'00. Adjustment factors'!$B$9:$M$51,N$1,FALSE)),
IF(ISNUMBER('01. APC &amp; OPROC ETO'!N698),'01. APC &amp; OPROC ETO'!N698*(1+VLOOKUP(LEFT($B698,2),'00. Adjustment factors'!$B$9:$M$51,N$1,FALSE)),"-")))</f>
        <v>480.63955601445127</v>
      </c>
      <c r="O698" s="688" t="str">
        <f>'01. APC &amp; OPROC ETO'!O698</f>
        <v/>
      </c>
      <c r="P698" s="690" t="str">
        <f>'01. APC &amp; OPROC ETO'!P698</f>
        <v/>
      </c>
      <c r="S698" s="359"/>
      <c r="T698" s="359"/>
    </row>
    <row r="699" spans="2:20" x14ac:dyDescent="0.2">
      <c r="B699" s="687" t="s">
        <v>1375</v>
      </c>
      <c r="C699" s="636" t="s">
        <v>2559</v>
      </c>
      <c r="D699" s="691" t="str">
        <f>IF('01. APC &amp; OPROC Manual Adj'!D699="-","-",
IF(ISNUMBER('01. APC &amp; OPROC Manual Adj'!D699),'01. APC &amp; OPROC Manual Adj'!D699*(1+VLOOKUP(LEFT($B699,2),'00. Adjustment factors'!$B$9:$M$51,D$1,FALSE)),
IF(ISNUMBER('01. APC &amp; OPROC ETO'!D699),'01. APC &amp; OPROC ETO'!D699*(1+VLOOKUP(LEFT($B699,2),'00. Adjustment factors'!$B$9:$M$51,D$1,FALSE)),"-")))</f>
        <v>-</v>
      </c>
      <c r="E699" s="688">
        <f>IF('01. APC &amp; OPROC Manual Adj'!E699="-","-",
IF(ISNUMBER('01. APC &amp; OPROC Manual Adj'!E699),'01. APC &amp; OPROC Manual Adj'!E699*(1+VLOOKUP(LEFT($B699,2),'00. Adjustment factors'!$B$9:$M$51,E$1,FALSE)),
IF(ISNUMBER('01. APC &amp; OPROC ETO'!E699),'01. APC &amp; OPROC ETO'!E699*(1+VLOOKUP(LEFT($B699,2),'00. Adjustment factors'!$B$9:$M$51,E$1,FALSE)),"-")))</f>
        <v>949.00746379023576</v>
      </c>
      <c r="F699" s="688" t="str">
        <f>IF('01. APC &amp; OPROC Manual Adj'!F699="-","-",
IF(ISNUMBER('01. APC &amp; OPROC Manual Adj'!F699),'01. APC &amp; OPROC Manual Adj'!F699*(1+VLOOKUP(LEFT($B699,2),'00. Adjustment factors'!$B$9:$M$51,F$1,FALSE)),
IF(ISNUMBER('01. APC &amp; OPROC ETO'!F699),'01. APC &amp; OPROC ETO'!F699*(1+VLOOKUP(LEFT($B699,2),'00. Adjustment factors'!$B$9:$M$51,F$1,FALSE)),"-")))</f>
        <v>-</v>
      </c>
      <c r="G699" s="688" t="str">
        <f>IF('01. APC &amp; OPROC Manual Adj'!G699="-","-",
IF(ISNUMBER('01. APC &amp; OPROC Manual Adj'!G699),'01. APC &amp; OPROC Manual Adj'!G699*(1+VLOOKUP(LEFT($B699,2),'00. Adjustment factors'!$B$9:$M$51,G$1,FALSE)),
IF(ISNUMBER('01. APC &amp; OPROC ETO'!G699),'01. APC &amp; OPROC ETO'!G699*(1+VLOOKUP(LEFT($B699,2),'00. Adjustment factors'!$B$9:$M$51,G$1,FALSE)),"-")))</f>
        <v>-</v>
      </c>
      <c r="H699" s="688">
        <f>IF('01. APC &amp; OPROC Manual Adj'!H699&lt;&gt;"",'01. APC &amp; OPROC Manual Adj'!H699,'01. APC &amp; OPROC ETO'!H699)</f>
        <v>5</v>
      </c>
      <c r="I699" s="688">
        <f>IF('01. APC &amp; OPROC Manual Adj'!I699="-","-",
IF(ISNUMBER('01. APC &amp; OPROC Manual Adj'!I699),'01. APC &amp; OPROC Manual Adj'!I699*(1+VLOOKUP(LEFT($B699,2),'00. Adjustment factors'!$B$9:$M$51,I$1,FALSE)),
IF(ISNUMBER('01. APC &amp; OPROC ETO'!I699),'01. APC &amp; OPROC ETO'!I699*(1+VLOOKUP(LEFT($B699,2),'00. Adjustment factors'!$B$9:$M$51,I$1,FALSE)),"-")))</f>
        <v>2144.4705297070304</v>
      </c>
      <c r="J699" s="688">
        <f>IF('01. APC &amp; OPROC Manual Adj'!J699&lt;&gt;"",'01. APC &amp; OPROC Manual Adj'!J699,'01. APC &amp; OPROC ETO'!J699)</f>
        <v>24</v>
      </c>
      <c r="K699" s="688">
        <f>IF('01. APC &amp; OPROC Manual Adj'!K699="-","-",
IF(ISNUMBER('01. APC &amp; OPROC Manual Adj'!K699),'01. APC &amp; OPROC Manual Adj'!K699*(1+VLOOKUP(LEFT($B699,2),'00. Adjustment factors'!$B$9:$M$51,K$1,FALSE)),
IF(ISNUMBER('01. APC &amp; OPROC ETO'!K699),'01. APC &amp; OPROC ETO'!K699*(1+VLOOKUP(LEFT($B699,2),'00. Adjustment factors'!$B$9:$M$51,K$1,FALSE)),"-")))</f>
        <v>209.74247451344917</v>
      </c>
      <c r="L699" s="688" t="str">
        <f>'01. APC &amp; OPROC ETO'!L699</f>
        <v>Yes</v>
      </c>
      <c r="M699" s="689">
        <f>'01. APC &amp; OPROC ETO'!M699</f>
        <v>0.30000000000000004</v>
      </c>
      <c r="N699" s="688">
        <f>IF('01. APC &amp; OPROC Manual Adj'!N699="-","-",
IF(ISNUMBER('01. APC &amp; OPROC Manual Adj'!N699),'01. APC &amp; OPROC Manual Adj'!N699*(1+VLOOKUP(LEFT($B699,2),'00. Adjustment factors'!$B$9:$M$51,N$1,FALSE)),
IF(ISNUMBER('01. APC &amp; OPROC ETO'!N699),'01. APC &amp; OPROC ETO'!N699*(1+VLOOKUP(LEFT($B699,2),'00. Adjustment factors'!$B$9:$M$51,N$1,FALSE)),"-")))</f>
        <v>643.23889517678697</v>
      </c>
      <c r="O699" s="688" t="str">
        <f>'01. APC &amp; OPROC ETO'!O699</f>
        <v/>
      </c>
      <c r="P699" s="690" t="str">
        <f>'01. APC &amp; OPROC ETO'!P699</f>
        <v/>
      </c>
      <c r="S699" s="359"/>
      <c r="T699" s="359"/>
    </row>
    <row r="700" spans="2:20" x14ac:dyDescent="0.2">
      <c r="B700" s="687" t="s">
        <v>1376</v>
      </c>
      <c r="C700" s="636" t="s">
        <v>2560</v>
      </c>
      <c r="D700" s="691" t="str">
        <f>IF('01. APC &amp; OPROC Manual Adj'!D700="-","-",
IF(ISNUMBER('01. APC &amp; OPROC Manual Adj'!D700),'01. APC &amp; OPROC Manual Adj'!D700*(1+VLOOKUP(LEFT($B700,2),'00. Adjustment factors'!$B$9:$M$51,D$1,FALSE)),
IF(ISNUMBER('01. APC &amp; OPROC ETO'!D700),'01. APC &amp; OPROC ETO'!D700*(1+VLOOKUP(LEFT($B700,2),'00. Adjustment factors'!$B$9:$M$51,D$1,FALSE)),"-")))</f>
        <v>-</v>
      </c>
      <c r="E700" s="688">
        <f>IF('01. APC &amp; OPROC Manual Adj'!E700="-","-",
IF(ISNUMBER('01. APC &amp; OPROC Manual Adj'!E700),'01. APC &amp; OPROC Manual Adj'!E700*(1+VLOOKUP(LEFT($B700,2),'00. Adjustment factors'!$B$9:$M$51,E$1,FALSE)),
IF(ISNUMBER('01. APC &amp; OPROC ETO'!E700),'01. APC &amp; OPROC ETO'!E700*(1+VLOOKUP(LEFT($B700,2),'00. Adjustment factors'!$B$9:$M$51,E$1,FALSE)),"-")))</f>
        <v>697.43867489756553</v>
      </c>
      <c r="F700" s="688" t="str">
        <f>IF('01. APC &amp; OPROC Manual Adj'!F700="-","-",
IF(ISNUMBER('01. APC &amp; OPROC Manual Adj'!F700),'01. APC &amp; OPROC Manual Adj'!F700*(1+VLOOKUP(LEFT($B700,2),'00. Adjustment factors'!$B$9:$M$51,F$1,FALSE)),
IF(ISNUMBER('01. APC &amp; OPROC ETO'!F700),'01. APC &amp; OPROC ETO'!F700*(1+VLOOKUP(LEFT($B700,2),'00. Adjustment factors'!$B$9:$M$51,F$1,FALSE)),"-")))</f>
        <v>-</v>
      </c>
      <c r="G700" s="688" t="str">
        <f>IF('01. APC &amp; OPROC Manual Adj'!G700="-","-",
IF(ISNUMBER('01. APC &amp; OPROC Manual Adj'!G700),'01. APC &amp; OPROC Manual Adj'!G700*(1+VLOOKUP(LEFT($B700,2),'00. Adjustment factors'!$B$9:$M$51,G$1,FALSE)),
IF(ISNUMBER('01. APC &amp; OPROC ETO'!G700),'01. APC &amp; OPROC ETO'!G700*(1+VLOOKUP(LEFT($B700,2),'00. Adjustment factors'!$B$9:$M$51,G$1,FALSE)),"-")))</f>
        <v>-</v>
      </c>
      <c r="H700" s="688">
        <f>IF('01. APC &amp; OPROC Manual Adj'!H700&lt;&gt;"",'01. APC &amp; OPROC Manual Adj'!H700,'01. APC &amp; OPROC ETO'!H700)</f>
        <v>5</v>
      </c>
      <c r="I700" s="688">
        <f>IF('01. APC &amp; OPROC Manual Adj'!I700="-","-",
IF(ISNUMBER('01. APC &amp; OPROC Manual Adj'!I700),'01. APC &amp; OPROC Manual Adj'!I700*(1+VLOOKUP(LEFT($B700,2),'00. Adjustment factors'!$B$9:$M$51,I$1,FALSE)),
IF(ISNUMBER('01. APC &amp; OPROC ETO'!I700),'01. APC &amp; OPROC ETO'!I700*(1+VLOOKUP(LEFT($B700,2),'00. Adjustment factors'!$B$9:$M$51,I$1,FALSE)),"-")))</f>
        <v>1106.4936161864603</v>
      </c>
      <c r="J700" s="688">
        <f>IF('01. APC &amp; OPROC Manual Adj'!J700&lt;&gt;"",'01. APC &amp; OPROC Manual Adj'!J700,'01. APC &amp; OPROC ETO'!J700)</f>
        <v>8</v>
      </c>
      <c r="K700" s="688">
        <f>IF('01. APC &amp; OPROC Manual Adj'!K700="-","-",
IF(ISNUMBER('01. APC &amp; OPROC Manual Adj'!K700),'01. APC &amp; OPROC Manual Adj'!K700*(1+VLOOKUP(LEFT($B700,2),'00. Adjustment factors'!$B$9:$M$51,K$1,FALSE)),
IF(ISNUMBER('01. APC &amp; OPROC ETO'!K700),'01. APC &amp; OPROC ETO'!K700*(1+VLOOKUP(LEFT($B700,2),'00. Adjustment factors'!$B$9:$M$51,K$1,FALSE)),"-")))</f>
        <v>209.74247451344917</v>
      </c>
      <c r="L700" s="688" t="str">
        <f>'01. APC &amp; OPROC ETO'!L700</f>
        <v>Yes</v>
      </c>
      <c r="M700" s="689">
        <f>'01. APC &amp; OPROC ETO'!M700</f>
        <v>0.4</v>
      </c>
      <c r="N700" s="688">
        <f>IF('01. APC &amp; OPROC Manual Adj'!N700="-","-",
IF(ISNUMBER('01. APC &amp; OPROC Manual Adj'!N700),'01. APC &amp; OPROC Manual Adj'!N700*(1+VLOOKUP(LEFT($B700,2),'00. Adjustment factors'!$B$9:$M$51,N$1,FALSE)),
IF(ISNUMBER('01. APC &amp; OPROC ETO'!N700),'01. APC &amp; OPROC ETO'!N700*(1+VLOOKUP(LEFT($B700,2),'00. Adjustment factors'!$B$9:$M$51,N$1,FALSE)),"-")))</f>
        <v>442.80197394522855</v>
      </c>
      <c r="O700" s="688" t="str">
        <f>'01. APC &amp; OPROC ETO'!O700</f>
        <v/>
      </c>
      <c r="P700" s="690" t="str">
        <f>'01. APC &amp; OPROC ETO'!P700</f>
        <v/>
      </c>
      <c r="S700" s="359"/>
      <c r="T700" s="359"/>
    </row>
    <row r="701" spans="2:20" x14ac:dyDescent="0.2">
      <c r="B701" s="687" t="s">
        <v>1377</v>
      </c>
      <c r="C701" s="636" t="s">
        <v>2561</v>
      </c>
      <c r="D701" s="691" t="str">
        <f>IF('01. APC &amp; OPROC Manual Adj'!D701="-","-",
IF(ISNUMBER('01. APC &amp; OPROC Manual Adj'!D701),'01. APC &amp; OPROC Manual Adj'!D701*(1+VLOOKUP(LEFT($B701,2),'00. Adjustment factors'!$B$9:$M$51,D$1,FALSE)),
IF(ISNUMBER('01. APC &amp; OPROC ETO'!D701),'01. APC &amp; OPROC ETO'!D701*(1+VLOOKUP(LEFT($B701,2),'00. Adjustment factors'!$B$9:$M$51,D$1,FALSE)),"-")))</f>
        <v>-</v>
      </c>
      <c r="E701" s="688">
        <f>IF('01. APC &amp; OPROC Manual Adj'!E701="-","-",
IF(ISNUMBER('01. APC &amp; OPROC Manual Adj'!E701),'01. APC &amp; OPROC Manual Adj'!E701*(1+VLOOKUP(LEFT($B701,2),'00. Adjustment factors'!$B$9:$M$51,E$1,FALSE)),
IF(ISNUMBER('01. APC &amp; OPROC ETO'!E701),'01. APC &amp; OPROC ETO'!E701*(1+VLOOKUP(LEFT($B701,2),'00. Adjustment factors'!$B$9:$M$51,E$1,FALSE)),"-")))</f>
        <v>2657.8344810245935</v>
      </c>
      <c r="F701" s="688" t="str">
        <f>IF('01. APC &amp; OPROC Manual Adj'!F701="-","-",
IF(ISNUMBER('01. APC &amp; OPROC Manual Adj'!F701),'01. APC &amp; OPROC Manual Adj'!F701*(1+VLOOKUP(LEFT($B701,2),'00. Adjustment factors'!$B$9:$M$51,F$1,FALSE)),
IF(ISNUMBER('01. APC &amp; OPROC ETO'!F701),'01. APC &amp; OPROC ETO'!F701*(1+VLOOKUP(LEFT($B701,2),'00. Adjustment factors'!$B$9:$M$51,F$1,FALSE)),"-")))</f>
        <v>-</v>
      </c>
      <c r="G701" s="688" t="str">
        <f>IF('01. APC &amp; OPROC Manual Adj'!G701="-","-",
IF(ISNUMBER('01. APC &amp; OPROC Manual Adj'!G701),'01. APC &amp; OPROC Manual Adj'!G701*(1+VLOOKUP(LEFT($B701,2),'00. Adjustment factors'!$B$9:$M$51,G$1,FALSE)),
IF(ISNUMBER('01. APC &amp; OPROC ETO'!G701),'01. APC &amp; OPROC ETO'!G701*(1+VLOOKUP(LEFT($B701,2),'00. Adjustment factors'!$B$9:$M$51,G$1,FALSE)),"-")))</f>
        <v>-</v>
      </c>
      <c r="H701" s="688">
        <f>IF('01. APC &amp; OPROC Manual Adj'!H701&lt;&gt;"",'01. APC &amp; OPROC Manual Adj'!H701,'01. APC &amp; OPROC ETO'!H701)</f>
        <v>33</v>
      </c>
      <c r="I701" s="688">
        <f>IF('01. APC &amp; OPROC Manual Adj'!I701="-","-",
IF(ISNUMBER('01. APC &amp; OPROC Manual Adj'!I701),'01. APC &amp; OPROC Manual Adj'!I701*(1+VLOOKUP(LEFT($B701,2),'00. Adjustment factors'!$B$9:$M$51,I$1,FALSE)),
IF(ISNUMBER('01. APC &amp; OPROC ETO'!I701),'01. APC &amp; OPROC ETO'!I701*(1+VLOOKUP(LEFT($B701,2),'00. Adjustment factors'!$B$9:$M$51,I$1,FALSE)),"-")))</f>
        <v>6478.4076326628701</v>
      </c>
      <c r="J701" s="688">
        <f>IF('01. APC &amp; OPROC Manual Adj'!J701&lt;&gt;"",'01. APC &amp; OPROC Manual Adj'!J701,'01. APC &amp; OPROC ETO'!J701)</f>
        <v>52</v>
      </c>
      <c r="K701" s="688">
        <f>IF('01. APC &amp; OPROC Manual Adj'!K701="-","-",
IF(ISNUMBER('01. APC &amp; OPROC Manual Adj'!K701),'01. APC &amp; OPROC Manual Adj'!K701*(1+VLOOKUP(LEFT($B701,2),'00. Adjustment factors'!$B$9:$M$51,K$1,FALSE)),
IF(ISNUMBER('01. APC &amp; OPROC ETO'!K701),'01. APC &amp; OPROC ETO'!K701*(1+VLOOKUP(LEFT($B701,2),'00. Adjustment factors'!$B$9:$M$51,K$1,FALSE)),"-")))</f>
        <v>209.74247451344917</v>
      </c>
      <c r="L701" s="688" t="str">
        <f>'01. APC &amp; OPROC ETO'!L701</f>
        <v>Yes</v>
      </c>
      <c r="M701" s="689">
        <f>'01. APC &amp; OPROC ETO'!M701</f>
        <v>0.30000000000000004</v>
      </c>
      <c r="N701" s="688">
        <f>IF('01. APC &amp; OPROC Manual Adj'!N701="-","-",
IF(ISNUMBER('01. APC &amp; OPROC Manual Adj'!N701),'01. APC &amp; OPROC Manual Adj'!N701*(1+VLOOKUP(LEFT($B701,2),'00. Adjustment factors'!$B$9:$M$51,N$1,FALSE)),
IF(ISNUMBER('01. APC &amp; OPROC ETO'!N701),'01. APC &amp; OPROC ETO'!N701*(1+VLOOKUP(LEFT($B701,2),'00. Adjustment factors'!$B$9:$M$51,N$1,FALSE)),"-")))</f>
        <v>1944.0336084754722</v>
      </c>
      <c r="O701" s="688" t="str">
        <f>'01. APC &amp; OPROC ETO'!O701</f>
        <v/>
      </c>
      <c r="P701" s="690" t="str">
        <f>'01. APC &amp; OPROC ETO'!P701</f>
        <v/>
      </c>
      <c r="S701" s="359"/>
      <c r="T701" s="359"/>
    </row>
    <row r="702" spans="2:20" x14ac:dyDescent="0.2">
      <c r="B702" s="687" t="s">
        <v>1378</v>
      </c>
      <c r="C702" s="636" t="s">
        <v>2562</v>
      </c>
      <c r="D702" s="691" t="str">
        <f>IF('01. APC &amp; OPROC Manual Adj'!D702="-","-",
IF(ISNUMBER('01. APC &amp; OPROC Manual Adj'!D702),'01. APC &amp; OPROC Manual Adj'!D702*(1+VLOOKUP(LEFT($B702,2),'00. Adjustment factors'!$B$9:$M$51,D$1,FALSE)),
IF(ISNUMBER('01. APC &amp; OPROC ETO'!D702),'01. APC &amp; OPROC ETO'!D702*(1+VLOOKUP(LEFT($B702,2),'00. Adjustment factors'!$B$9:$M$51,D$1,FALSE)),"-")))</f>
        <v>-</v>
      </c>
      <c r="E702" s="688">
        <f>IF('01. APC &amp; OPROC Manual Adj'!E702="-","-",
IF(ISNUMBER('01. APC &amp; OPROC Manual Adj'!E702),'01. APC &amp; OPROC Manual Adj'!E702*(1+VLOOKUP(LEFT($B702,2),'00. Adjustment factors'!$B$9:$M$51,E$1,FALSE)),
IF(ISNUMBER('01. APC &amp; OPROC ETO'!E702),'01. APC &amp; OPROC ETO'!E702*(1+VLOOKUP(LEFT($B702,2),'00. Adjustment factors'!$B$9:$M$51,E$1,FALSE)),"-")))</f>
        <v>1880.6300925756934</v>
      </c>
      <c r="F702" s="688" t="str">
        <f>IF('01. APC &amp; OPROC Manual Adj'!F702="-","-",
IF(ISNUMBER('01. APC &amp; OPROC Manual Adj'!F702),'01. APC &amp; OPROC Manual Adj'!F702*(1+VLOOKUP(LEFT($B702,2),'00. Adjustment factors'!$B$9:$M$51,F$1,FALSE)),
IF(ISNUMBER('01. APC &amp; OPROC ETO'!F702),'01. APC &amp; OPROC ETO'!F702*(1+VLOOKUP(LEFT($B702,2),'00. Adjustment factors'!$B$9:$M$51,F$1,FALSE)),"-")))</f>
        <v>-</v>
      </c>
      <c r="G702" s="688" t="str">
        <f>IF('01. APC &amp; OPROC Manual Adj'!G702="-","-",
IF(ISNUMBER('01. APC &amp; OPROC Manual Adj'!G702),'01. APC &amp; OPROC Manual Adj'!G702*(1+VLOOKUP(LEFT($B702,2),'00. Adjustment factors'!$B$9:$M$51,G$1,FALSE)),
IF(ISNUMBER('01. APC &amp; OPROC ETO'!G702),'01. APC &amp; OPROC ETO'!G702*(1+VLOOKUP(LEFT($B702,2),'00. Adjustment factors'!$B$9:$M$51,G$1,FALSE)),"-")))</f>
        <v>-</v>
      </c>
      <c r="H702" s="688">
        <f>IF('01. APC &amp; OPROC Manual Adj'!H702&lt;&gt;"",'01. APC &amp; OPROC Manual Adj'!H702,'01. APC &amp; OPROC ETO'!H702)</f>
        <v>5</v>
      </c>
      <c r="I702" s="688">
        <f>IF('01. APC &amp; OPROC Manual Adj'!I702="-","-",
IF(ISNUMBER('01. APC &amp; OPROC Manual Adj'!I702),'01. APC &amp; OPROC Manual Adj'!I702*(1+VLOOKUP(LEFT($B702,2),'00. Adjustment factors'!$B$9:$M$51,I$1,FALSE)),
IF(ISNUMBER('01. APC &amp; OPROC ETO'!I702),'01. APC &amp; OPROC ETO'!I702*(1+VLOOKUP(LEFT($B702,2),'00. Adjustment factors'!$B$9:$M$51,I$1,FALSE)),"-")))</f>
        <v>3427.8804080009377</v>
      </c>
      <c r="J702" s="688">
        <f>IF('01. APC &amp; OPROC Manual Adj'!J702&lt;&gt;"",'01. APC &amp; OPROC Manual Adj'!J702,'01. APC &amp; OPROC ETO'!J702)</f>
        <v>30</v>
      </c>
      <c r="K702" s="688">
        <f>IF('01. APC &amp; OPROC Manual Adj'!K702="-","-",
IF(ISNUMBER('01. APC &amp; OPROC Manual Adj'!K702),'01. APC &amp; OPROC Manual Adj'!K702*(1+VLOOKUP(LEFT($B702,2),'00. Adjustment factors'!$B$9:$M$51,K$1,FALSE)),
IF(ISNUMBER('01. APC &amp; OPROC ETO'!K702),'01. APC &amp; OPROC ETO'!K702*(1+VLOOKUP(LEFT($B702,2),'00. Adjustment factors'!$B$9:$M$51,K$1,FALSE)),"-")))</f>
        <v>209.74247451344917</v>
      </c>
      <c r="L702" s="688" t="str">
        <f>'01. APC &amp; OPROC ETO'!L702</f>
        <v>Yes</v>
      </c>
      <c r="M702" s="689">
        <f>'01. APC &amp; OPROC ETO'!M702</f>
        <v>0.30000000000000004</v>
      </c>
      <c r="N702" s="688">
        <f>IF('01. APC &amp; OPROC Manual Adj'!N702="-","-",
IF(ISNUMBER('01. APC &amp; OPROC Manual Adj'!N702),'01. APC &amp; OPROC Manual Adj'!N702*(1+VLOOKUP(LEFT($B702,2),'00. Adjustment factors'!$B$9:$M$51,N$1,FALSE)),
IF(ISNUMBER('01. APC &amp; OPROC ETO'!N702),'01. APC &amp; OPROC ETO'!N702*(1+VLOOKUP(LEFT($B702,2),'00. Adjustment factors'!$B$9:$M$51,N$1,FALSE)),"-")))</f>
        <v>1028.7731773415703</v>
      </c>
      <c r="O702" s="688" t="str">
        <f>'01. APC &amp; OPROC ETO'!O702</f>
        <v/>
      </c>
      <c r="P702" s="690" t="str">
        <f>'01. APC &amp; OPROC ETO'!P702</f>
        <v/>
      </c>
      <c r="S702" s="359"/>
      <c r="T702" s="359"/>
    </row>
    <row r="703" spans="2:20" x14ac:dyDescent="0.2">
      <c r="B703" s="687" t="s">
        <v>556</v>
      </c>
      <c r="C703" s="636" t="s">
        <v>555</v>
      </c>
      <c r="D703" s="691" t="str">
        <f>IF('01. APC &amp; OPROC Manual Adj'!D703="-","-",
IF(ISNUMBER('01. APC &amp; OPROC Manual Adj'!D703),'01. APC &amp; OPROC Manual Adj'!D703*(1+VLOOKUP(LEFT($B703,2),'00. Adjustment factors'!$B$9:$M$51,D$1,FALSE)),
IF(ISNUMBER('01. APC &amp; OPROC ETO'!D703),'01. APC &amp; OPROC ETO'!D703*(1+VLOOKUP(LEFT($B703,2),'00. Adjustment factors'!$B$9:$M$51,D$1,FALSE)),"-")))</f>
        <v>-</v>
      </c>
      <c r="E703" s="688">
        <f>IF('01. APC &amp; OPROC Manual Adj'!E703="-","-",
IF(ISNUMBER('01. APC &amp; OPROC Manual Adj'!E703),'01. APC &amp; OPROC Manual Adj'!E703*(1+VLOOKUP(LEFT($B703,2),'00. Adjustment factors'!$B$9:$M$51,E$1,FALSE)),
IF(ISNUMBER('01. APC &amp; OPROC ETO'!E703),'01. APC &amp; OPROC ETO'!E703*(1+VLOOKUP(LEFT($B703,2),'00. Adjustment factors'!$B$9:$M$51,E$1,FALSE)),"-")))</f>
        <v>364.0588977471163</v>
      </c>
      <c r="F703" s="688" t="str">
        <f>IF('01. APC &amp; OPROC Manual Adj'!F703="-","-",
IF(ISNUMBER('01. APC &amp; OPROC Manual Adj'!F703),'01. APC &amp; OPROC Manual Adj'!F703*(1+VLOOKUP(LEFT($B703,2),'00. Adjustment factors'!$B$9:$M$51,F$1,FALSE)),
IF(ISNUMBER('01. APC &amp; OPROC ETO'!F703),'01. APC &amp; OPROC ETO'!F703*(1+VLOOKUP(LEFT($B703,2),'00. Adjustment factors'!$B$9:$M$51,F$1,FALSE)),"-")))</f>
        <v>-</v>
      </c>
      <c r="G703" s="688" t="str">
        <f>IF('01. APC &amp; OPROC Manual Adj'!G703="-","-",
IF(ISNUMBER('01. APC &amp; OPROC Manual Adj'!G703),'01. APC &amp; OPROC Manual Adj'!G703*(1+VLOOKUP(LEFT($B703,2),'00. Adjustment factors'!$B$9:$M$51,G$1,FALSE)),
IF(ISNUMBER('01. APC &amp; OPROC ETO'!G703),'01. APC &amp; OPROC ETO'!G703*(1+VLOOKUP(LEFT($B703,2),'00. Adjustment factors'!$B$9:$M$51,G$1,FALSE)),"-")))</f>
        <v>-</v>
      </c>
      <c r="H703" s="688">
        <f>IF('01. APC &amp; OPROC Manual Adj'!H703&lt;&gt;"",'01. APC &amp; OPROC Manual Adj'!H703,'01. APC &amp; OPROC ETO'!H703)</f>
        <v>5</v>
      </c>
      <c r="I703" s="688">
        <f>IF('01. APC &amp; OPROC Manual Adj'!I703="-","-",
IF(ISNUMBER('01. APC &amp; OPROC Manual Adj'!I703),'01. APC &amp; OPROC Manual Adj'!I703*(1+VLOOKUP(LEFT($B703,2),'00. Adjustment factors'!$B$9:$M$51,I$1,FALSE)),
IF(ISNUMBER('01. APC &amp; OPROC ETO'!I703),'01. APC &amp; OPROC ETO'!I703*(1+VLOOKUP(LEFT($B703,2),'00. Adjustment factors'!$B$9:$M$51,I$1,FALSE)),"-")))</f>
        <v>1088.0861438284601</v>
      </c>
      <c r="J703" s="688">
        <f>IF('01. APC &amp; OPROC Manual Adj'!J703&lt;&gt;"",'01. APC &amp; OPROC Manual Adj'!J703,'01. APC &amp; OPROC ETO'!J703)</f>
        <v>5</v>
      </c>
      <c r="K703" s="688">
        <f>IF('01. APC &amp; OPROC Manual Adj'!K703="-","-",
IF(ISNUMBER('01. APC &amp; OPROC Manual Adj'!K703),'01. APC &amp; OPROC Manual Adj'!K703*(1+VLOOKUP(LEFT($B703,2),'00. Adjustment factors'!$B$9:$M$51,K$1,FALSE)),
IF(ISNUMBER('01. APC &amp; OPROC ETO'!K703),'01. APC &amp; OPROC ETO'!K703*(1+VLOOKUP(LEFT($B703,2),'00. Adjustment factors'!$B$9:$M$51,K$1,FALSE)),"-")))</f>
        <v>209.74247451344917</v>
      </c>
      <c r="L703" s="688" t="str">
        <f>'01. APC &amp; OPROC ETO'!L703</f>
        <v>Yes</v>
      </c>
      <c r="M703" s="689">
        <f>'01. APC &amp; OPROC ETO'!M703</f>
        <v>0.65</v>
      </c>
      <c r="N703" s="688">
        <f>IF('01. APC &amp; OPROC Manual Adj'!N703="-","-",
IF(ISNUMBER('01. APC &amp; OPROC Manual Adj'!N703),'01. APC &amp; OPROC Manual Adj'!N703*(1+VLOOKUP(LEFT($B703,2),'00. Adjustment factors'!$B$9:$M$51,N$1,FALSE)),
IF(ISNUMBER('01. APC &amp; OPROC ETO'!N703),'01. APC &amp; OPROC ETO'!N703*(1+VLOOKUP(LEFT($B703,2),'00. Adjustment factors'!$B$9:$M$51,N$1,FALSE)),"-")))</f>
        <v>706.64241107656562</v>
      </c>
      <c r="O703" s="688" t="str">
        <f>'01. APC &amp; OPROC ETO'!O703</f>
        <v/>
      </c>
      <c r="P703" s="690" t="str">
        <f>'01. APC &amp; OPROC ETO'!P703</f>
        <v/>
      </c>
      <c r="S703" s="359"/>
      <c r="T703" s="359"/>
    </row>
    <row r="704" spans="2:20" x14ac:dyDescent="0.2">
      <c r="B704" s="687" t="s">
        <v>1379</v>
      </c>
      <c r="C704" s="636" t="s">
        <v>2563</v>
      </c>
      <c r="D704" s="691" t="str">
        <f>IF('01. APC &amp; OPROC Manual Adj'!D704="-","-",
IF(ISNUMBER('01. APC &amp; OPROC Manual Adj'!D704),'01. APC &amp; OPROC Manual Adj'!D704*(1+VLOOKUP(LEFT($B704,2),'00. Adjustment factors'!$B$9:$M$51,D$1,FALSE)),
IF(ISNUMBER('01. APC &amp; OPROC ETO'!D704),'01. APC &amp; OPROC ETO'!D704*(1+VLOOKUP(LEFT($B704,2),'00. Adjustment factors'!$B$9:$M$51,D$1,FALSE)),"-")))</f>
        <v>-</v>
      </c>
      <c r="E704" s="688">
        <f>IF('01. APC &amp; OPROC Manual Adj'!E704="-","-",
IF(ISNUMBER('01. APC &amp; OPROC Manual Adj'!E704),'01. APC &amp; OPROC Manual Adj'!E704*(1+VLOOKUP(LEFT($B704,2),'00. Adjustment factors'!$B$9:$M$51,E$1,FALSE)),
IF(ISNUMBER('01. APC &amp; OPROC ETO'!E704),'01. APC &amp; OPROC ETO'!E704*(1+VLOOKUP(LEFT($B704,2),'00. Adjustment factors'!$B$9:$M$51,E$1,FALSE)),"-")))</f>
        <v>6717.7047733168738</v>
      </c>
      <c r="F704" s="688" t="str">
        <f>IF('01. APC &amp; OPROC Manual Adj'!F704="-","-",
IF(ISNUMBER('01. APC &amp; OPROC Manual Adj'!F704),'01. APC &amp; OPROC Manual Adj'!F704*(1+VLOOKUP(LEFT($B704,2),'00. Adjustment factors'!$B$9:$M$51,F$1,FALSE)),
IF(ISNUMBER('01. APC &amp; OPROC ETO'!F704),'01. APC &amp; OPROC ETO'!F704*(1+VLOOKUP(LEFT($B704,2),'00. Adjustment factors'!$B$9:$M$51,F$1,FALSE)),"-")))</f>
        <v>-</v>
      </c>
      <c r="G704" s="688" t="str">
        <f>IF('01. APC &amp; OPROC Manual Adj'!G704="-","-",
IF(ISNUMBER('01. APC &amp; OPROC Manual Adj'!G704),'01. APC &amp; OPROC Manual Adj'!G704*(1+VLOOKUP(LEFT($B704,2),'00. Adjustment factors'!$B$9:$M$51,G$1,FALSE)),
IF(ISNUMBER('01. APC &amp; OPROC ETO'!G704),'01. APC &amp; OPROC ETO'!G704*(1+VLOOKUP(LEFT($B704,2),'00. Adjustment factors'!$B$9:$M$51,G$1,FALSE)),"-")))</f>
        <v>-</v>
      </c>
      <c r="H704" s="688">
        <f>IF('01. APC &amp; OPROC Manual Adj'!H704&lt;&gt;"",'01. APC &amp; OPROC Manual Adj'!H704,'01. APC &amp; OPROC ETO'!H704)</f>
        <v>50</v>
      </c>
      <c r="I704" s="688">
        <f>IF('01. APC &amp; OPROC Manual Adj'!I704="-","-",
IF(ISNUMBER('01. APC &amp; OPROC Manual Adj'!I704),'01. APC &amp; OPROC Manual Adj'!I704*(1+VLOOKUP(LEFT($B704,2),'00. Adjustment factors'!$B$9:$M$51,I$1,FALSE)),
IF(ISNUMBER('01. APC &amp; OPROC ETO'!I704),'01. APC &amp; OPROC ETO'!I704*(1+VLOOKUP(LEFT($B704,2),'00. Adjustment factors'!$B$9:$M$51,I$1,FALSE)),"-")))</f>
        <v>6717.7047733168738</v>
      </c>
      <c r="J704" s="688">
        <f>IF('01. APC &amp; OPROC Manual Adj'!J704&lt;&gt;"",'01. APC &amp; OPROC Manual Adj'!J704,'01. APC &amp; OPROC ETO'!J704)</f>
        <v>50</v>
      </c>
      <c r="K704" s="688">
        <f>IF('01. APC &amp; OPROC Manual Adj'!K704="-","-",
IF(ISNUMBER('01. APC &amp; OPROC Manual Adj'!K704),'01. APC &amp; OPROC Manual Adj'!K704*(1+VLOOKUP(LEFT($B704,2),'00. Adjustment factors'!$B$9:$M$51,K$1,FALSE)),
IF(ISNUMBER('01. APC &amp; OPROC ETO'!K704),'01. APC &amp; OPROC ETO'!K704*(1+VLOOKUP(LEFT($B704,2),'00. Adjustment factors'!$B$9:$M$51,K$1,FALSE)),"-")))</f>
        <v>209.74247451344917</v>
      </c>
      <c r="L704" s="688" t="str">
        <f>'01. APC &amp; OPROC ETO'!L704</f>
        <v>Yes</v>
      </c>
      <c r="M704" s="689">
        <f>'01. APC &amp; OPROC ETO'!M704</f>
        <v>0.30000000000000004</v>
      </c>
      <c r="N704" s="688">
        <f>IF('01. APC &amp; OPROC Manual Adj'!N704="-","-",
IF(ISNUMBER('01. APC &amp; OPROC Manual Adj'!N704),'01. APC &amp; OPROC Manual Adj'!N704*(1+VLOOKUP(LEFT($B704,2),'00. Adjustment factors'!$B$9:$M$51,N$1,FALSE)),
IF(ISNUMBER('01. APC &amp; OPROC ETO'!N704),'01. APC &amp; OPROC ETO'!N704*(1+VLOOKUP(LEFT($B704,2),'00. Adjustment factors'!$B$9:$M$51,N$1,FALSE)),"-")))</f>
        <v>2015.6182232010287</v>
      </c>
      <c r="O704" s="688" t="str">
        <f>'01. APC &amp; OPROC ETO'!O704</f>
        <v/>
      </c>
      <c r="P704" s="690" t="str">
        <f>'01. APC &amp; OPROC ETO'!P704</f>
        <v/>
      </c>
      <c r="S704" s="359"/>
      <c r="T704" s="359"/>
    </row>
    <row r="705" spans="2:20" x14ac:dyDescent="0.2">
      <c r="B705" s="687" t="s">
        <v>1380</v>
      </c>
      <c r="C705" s="636" t="s">
        <v>2564</v>
      </c>
      <c r="D705" s="691" t="str">
        <f>IF('01. APC &amp; OPROC Manual Adj'!D705="-","-",
IF(ISNUMBER('01. APC &amp; OPROC Manual Adj'!D705),'01. APC &amp; OPROC Manual Adj'!D705*(1+VLOOKUP(LEFT($B705,2),'00. Adjustment factors'!$B$9:$M$51,D$1,FALSE)),
IF(ISNUMBER('01. APC &amp; OPROC ETO'!D705),'01. APC &amp; OPROC ETO'!D705*(1+VLOOKUP(LEFT($B705,2),'00. Adjustment factors'!$B$9:$M$51,D$1,FALSE)),"-")))</f>
        <v>-</v>
      </c>
      <c r="E705" s="688">
        <f>IF('01. APC &amp; OPROC Manual Adj'!E705="-","-",
IF(ISNUMBER('01. APC &amp; OPROC Manual Adj'!E705),'01. APC &amp; OPROC Manual Adj'!E705*(1+VLOOKUP(LEFT($B705,2),'00. Adjustment factors'!$B$9:$M$51,E$1,FALSE)),
IF(ISNUMBER('01. APC &amp; OPROC ETO'!E705),'01. APC &amp; OPROC ETO'!E705*(1+VLOOKUP(LEFT($B705,2),'00. Adjustment factors'!$B$9:$M$51,E$1,FALSE)),"-")))</f>
        <v>2102.542398224919</v>
      </c>
      <c r="F705" s="688" t="str">
        <f>IF('01. APC &amp; OPROC Manual Adj'!F705="-","-",
IF(ISNUMBER('01. APC &amp; OPROC Manual Adj'!F705),'01. APC &amp; OPROC Manual Adj'!F705*(1+VLOOKUP(LEFT($B705,2),'00. Adjustment factors'!$B$9:$M$51,F$1,FALSE)),
IF(ISNUMBER('01. APC &amp; OPROC ETO'!F705),'01. APC &amp; OPROC ETO'!F705*(1+VLOOKUP(LEFT($B705,2),'00. Adjustment factors'!$B$9:$M$51,F$1,FALSE)),"-")))</f>
        <v>-</v>
      </c>
      <c r="G705" s="688" t="str">
        <f>IF('01. APC &amp; OPROC Manual Adj'!G705="-","-",
IF(ISNUMBER('01. APC &amp; OPROC Manual Adj'!G705),'01. APC &amp; OPROC Manual Adj'!G705*(1+VLOOKUP(LEFT($B705,2),'00. Adjustment factors'!$B$9:$M$51,G$1,FALSE)),
IF(ISNUMBER('01. APC &amp; OPROC ETO'!G705),'01. APC &amp; OPROC ETO'!G705*(1+VLOOKUP(LEFT($B705,2),'00. Adjustment factors'!$B$9:$M$51,G$1,FALSE)),"-")))</f>
        <v>-</v>
      </c>
      <c r="H705" s="688">
        <f>IF('01. APC &amp; OPROC Manual Adj'!H705&lt;&gt;"",'01. APC &amp; OPROC Manual Adj'!H705,'01. APC &amp; OPROC ETO'!H705)</f>
        <v>10</v>
      </c>
      <c r="I705" s="688">
        <f>IF('01. APC &amp; OPROC Manual Adj'!I705="-","-",
IF(ISNUMBER('01. APC &amp; OPROC Manual Adj'!I705),'01. APC &amp; OPROC Manual Adj'!I705*(1+VLOOKUP(LEFT($B705,2),'00. Adjustment factors'!$B$9:$M$51,I$1,FALSE)),
IF(ISNUMBER('01. APC &amp; OPROC ETO'!I705),'01. APC &amp; OPROC ETO'!I705*(1+VLOOKUP(LEFT($B705,2),'00. Adjustment factors'!$B$9:$M$51,I$1,FALSE)),"-")))</f>
        <v>3025.9839281845989</v>
      </c>
      <c r="J705" s="688">
        <f>IF('01. APC &amp; OPROC Manual Adj'!J705&lt;&gt;"",'01. APC &amp; OPROC Manual Adj'!J705,'01. APC &amp; OPROC ETO'!J705)</f>
        <v>37</v>
      </c>
      <c r="K705" s="688">
        <f>IF('01. APC &amp; OPROC Manual Adj'!K705="-","-",
IF(ISNUMBER('01. APC &amp; OPROC Manual Adj'!K705),'01. APC &amp; OPROC Manual Adj'!K705*(1+VLOOKUP(LEFT($B705,2),'00. Adjustment factors'!$B$9:$M$51,K$1,FALSE)),
IF(ISNUMBER('01. APC &amp; OPROC ETO'!K705),'01. APC &amp; OPROC ETO'!K705*(1+VLOOKUP(LEFT($B705,2),'00. Adjustment factors'!$B$9:$M$51,K$1,FALSE)),"-")))</f>
        <v>209.74247451344917</v>
      </c>
      <c r="L705" s="688" t="str">
        <f>'01. APC &amp; OPROC ETO'!L705</f>
        <v>Yes</v>
      </c>
      <c r="M705" s="689">
        <f>'01. APC &amp; OPROC ETO'!M705</f>
        <v>0.30000000000000004</v>
      </c>
      <c r="N705" s="688">
        <f>IF('01. APC &amp; OPROC Manual Adj'!N705="-","-",
IF(ISNUMBER('01. APC &amp; OPROC Manual Adj'!N705),'01. APC &amp; OPROC Manual Adj'!N705*(1+VLOOKUP(LEFT($B705,2),'00. Adjustment factors'!$B$9:$M$51,N$1,FALSE)),
IF(ISNUMBER('01. APC &amp; OPROC ETO'!N705),'01. APC &amp; OPROC ETO'!N705*(1+VLOOKUP(LEFT($B705,2),'00. Adjustment factors'!$B$9:$M$51,N$1,FALSE)),"-")))</f>
        <v>908.10196966134629</v>
      </c>
      <c r="O705" s="688" t="str">
        <f>'01. APC &amp; OPROC ETO'!O705</f>
        <v/>
      </c>
      <c r="P705" s="690" t="str">
        <f>'01. APC &amp; OPROC ETO'!P705</f>
        <v/>
      </c>
      <c r="S705" s="359"/>
      <c r="T705" s="359"/>
    </row>
    <row r="706" spans="2:20" x14ac:dyDescent="0.2">
      <c r="B706" s="687" t="s">
        <v>1381</v>
      </c>
      <c r="C706" s="636" t="s">
        <v>2565</v>
      </c>
      <c r="D706" s="691" t="str">
        <f>IF('01. APC &amp; OPROC Manual Adj'!D706="-","-",
IF(ISNUMBER('01. APC &amp; OPROC Manual Adj'!D706),'01. APC &amp; OPROC Manual Adj'!D706*(1+VLOOKUP(LEFT($B706,2),'00. Adjustment factors'!$B$9:$M$51,D$1,FALSE)),
IF(ISNUMBER('01. APC &amp; OPROC ETO'!D706),'01. APC &amp; OPROC ETO'!D706*(1+VLOOKUP(LEFT($B706,2),'00. Adjustment factors'!$B$9:$M$51,D$1,FALSE)),"-")))</f>
        <v>-</v>
      </c>
      <c r="E706" s="688">
        <f>IF('01. APC &amp; OPROC Manual Adj'!E706="-","-",
IF(ISNUMBER('01. APC &amp; OPROC Manual Adj'!E706),'01. APC &amp; OPROC Manual Adj'!E706*(1+VLOOKUP(LEFT($B706,2),'00. Adjustment factors'!$B$9:$M$51,E$1,FALSE)),
IF(ISNUMBER('01. APC &amp; OPROC ETO'!E706),'01. APC &amp; OPROC ETO'!E706*(1+VLOOKUP(LEFT($B706,2),'00. Adjustment factors'!$B$9:$M$51,E$1,FALSE)),"-")))</f>
        <v>2092.3160246926964</v>
      </c>
      <c r="F706" s="688" t="str">
        <f>IF('01. APC &amp; OPROC Manual Adj'!F706="-","-",
IF(ISNUMBER('01. APC &amp; OPROC Manual Adj'!F706),'01. APC &amp; OPROC Manual Adj'!F706*(1+VLOOKUP(LEFT($B706,2),'00. Adjustment factors'!$B$9:$M$51,F$1,FALSE)),
IF(ISNUMBER('01. APC &amp; OPROC ETO'!F706),'01. APC &amp; OPROC ETO'!F706*(1+VLOOKUP(LEFT($B706,2),'00. Adjustment factors'!$B$9:$M$51,F$1,FALSE)),"-")))</f>
        <v>-</v>
      </c>
      <c r="G706" s="688" t="str">
        <f>IF('01. APC &amp; OPROC Manual Adj'!G706="-","-",
IF(ISNUMBER('01. APC &amp; OPROC Manual Adj'!G706),'01. APC &amp; OPROC Manual Adj'!G706*(1+VLOOKUP(LEFT($B706,2),'00. Adjustment factors'!$B$9:$M$51,G$1,FALSE)),
IF(ISNUMBER('01. APC &amp; OPROC ETO'!G706),'01. APC &amp; OPROC ETO'!G706*(1+VLOOKUP(LEFT($B706,2),'00. Adjustment factors'!$B$9:$M$51,G$1,FALSE)),"-")))</f>
        <v>-</v>
      </c>
      <c r="H706" s="688">
        <f>IF('01. APC &amp; OPROC Manual Adj'!H706&lt;&gt;"",'01. APC &amp; OPROC Manual Adj'!H706,'01. APC &amp; OPROC ETO'!H706)</f>
        <v>5</v>
      </c>
      <c r="I706" s="688">
        <f>IF('01. APC &amp; OPROC Manual Adj'!I706="-","-",
IF(ISNUMBER('01. APC &amp; OPROC Manual Adj'!I706),'01. APC &amp; OPROC Manual Adj'!I706*(1+VLOOKUP(LEFT($B706,2),'00. Adjustment factors'!$B$9:$M$51,I$1,FALSE)),
IF(ISNUMBER('01. APC &amp; OPROC ETO'!I706),'01. APC &amp; OPROC ETO'!I706*(1+VLOOKUP(LEFT($B706,2),'00. Adjustment factors'!$B$9:$M$51,I$1,FALSE)),"-")))</f>
        <v>6783.153563923097</v>
      </c>
      <c r="J706" s="688">
        <f>IF('01. APC &amp; OPROC Manual Adj'!J706&lt;&gt;"",'01. APC &amp; OPROC Manual Adj'!J706,'01. APC &amp; OPROC ETO'!J706)</f>
        <v>100</v>
      </c>
      <c r="K706" s="688">
        <f>IF('01. APC &amp; OPROC Manual Adj'!K706="-","-",
IF(ISNUMBER('01. APC &amp; OPROC Manual Adj'!K706),'01. APC &amp; OPROC Manual Adj'!K706*(1+VLOOKUP(LEFT($B706,2),'00. Adjustment factors'!$B$9:$M$51,K$1,FALSE)),
IF(ISNUMBER('01. APC &amp; OPROC ETO'!K706),'01. APC &amp; OPROC ETO'!K706*(1+VLOOKUP(LEFT($B706,2),'00. Adjustment factors'!$B$9:$M$51,K$1,FALSE)),"-")))</f>
        <v>209.74247451344917</v>
      </c>
      <c r="L706" s="688" t="str">
        <f>'01. APC &amp; OPROC ETO'!L706</f>
        <v>Yes</v>
      </c>
      <c r="M706" s="689">
        <f>'01. APC &amp; OPROC ETO'!M706</f>
        <v>0.30000000000000004</v>
      </c>
      <c r="N706" s="688">
        <f>IF('01. APC &amp; OPROC Manual Adj'!N706="-","-",
IF(ISNUMBER('01. APC &amp; OPROC Manual Adj'!N706),'01. APC &amp; OPROC Manual Adj'!N706*(1+VLOOKUP(LEFT($B706,2),'00. Adjustment factors'!$B$9:$M$51,N$1,FALSE)),
IF(ISNUMBER('01. APC &amp; OPROC ETO'!N706),'01. APC &amp; OPROC ETO'!N706*(1+VLOOKUP(LEFT($B706,2),'00. Adjustment factors'!$B$9:$M$51,N$1,FALSE)),"-")))</f>
        <v>2035.0483329122512</v>
      </c>
      <c r="O706" s="688" t="str">
        <f>'01. APC &amp; OPROC ETO'!O706</f>
        <v/>
      </c>
      <c r="P706" s="690" t="str">
        <f>'01. APC &amp; OPROC ETO'!P706</f>
        <v/>
      </c>
      <c r="S706" s="359"/>
      <c r="T706" s="359"/>
    </row>
    <row r="707" spans="2:20" x14ac:dyDescent="0.2">
      <c r="B707" s="687" t="s">
        <v>1382</v>
      </c>
      <c r="C707" s="636" t="s">
        <v>2566</v>
      </c>
      <c r="D707" s="691" t="str">
        <f>IF('01. APC &amp; OPROC Manual Adj'!D707="-","-",
IF(ISNUMBER('01. APC &amp; OPROC Manual Adj'!D707),'01. APC &amp; OPROC Manual Adj'!D707*(1+VLOOKUP(LEFT($B707,2),'00. Adjustment factors'!$B$9:$M$51,D$1,FALSE)),
IF(ISNUMBER('01. APC &amp; OPROC ETO'!D707),'01. APC &amp; OPROC ETO'!D707*(1+VLOOKUP(LEFT($B707,2),'00. Adjustment factors'!$B$9:$M$51,D$1,FALSE)),"-")))</f>
        <v>-</v>
      </c>
      <c r="E707" s="688">
        <f>IF('01. APC &amp; OPROC Manual Adj'!E707="-","-",
IF(ISNUMBER('01. APC &amp; OPROC Manual Adj'!E707),'01. APC &amp; OPROC Manual Adj'!E707*(1+VLOOKUP(LEFT($B707,2),'00. Adjustment factors'!$B$9:$M$51,E$1,FALSE)),
IF(ISNUMBER('01. APC &amp; OPROC ETO'!E707),'01. APC &amp; OPROC ETO'!E707*(1+VLOOKUP(LEFT($B707,2),'00. Adjustment factors'!$B$9:$M$51,E$1,FALSE)),"-")))</f>
        <v>490.86592954667367</v>
      </c>
      <c r="F707" s="688" t="str">
        <f>IF('01. APC &amp; OPROC Manual Adj'!F707="-","-",
IF(ISNUMBER('01. APC &amp; OPROC Manual Adj'!F707),'01. APC &amp; OPROC Manual Adj'!F707*(1+VLOOKUP(LEFT($B707,2),'00. Adjustment factors'!$B$9:$M$51,F$1,FALSE)),
IF(ISNUMBER('01. APC &amp; OPROC ETO'!F707),'01. APC &amp; OPROC ETO'!F707*(1+VLOOKUP(LEFT($B707,2),'00. Adjustment factors'!$B$9:$M$51,F$1,FALSE)),"-")))</f>
        <v>-</v>
      </c>
      <c r="G707" s="688" t="str">
        <f>IF('01. APC &amp; OPROC Manual Adj'!G707="-","-",
IF(ISNUMBER('01. APC &amp; OPROC Manual Adj'!G707),'01. APC &amp; OPROC Manual Adj'!G707*(1+VLOOKUP(LEFT($B707,2),'00. Adjustment factors'!$B$9:$M$51,G$1,FALSE)),
IF(ISNUMBER('01. APC &amp; OPROC ETO'!G707),'01. APC &amp; OPROC ETO'!G707*(1+VLOOKUP(LEFT($B707,2),'00. Adjustment factors'!$B$9:$M$51,G$1,FALSE)),"-")))</f>
        <v>-</v>
      </c>
      <c r="H707" s="688">
        <f>IF('01. APC &amp; OPROC Manual Adj'!H707&lt;&gt;"",'01. APC &amp; OPROC Manual Adj'!H707,'01. APC &amp; OPROC ETO'!H707)</f>
        <v>5</v>
      </c>
      <c r="I707" s="688">
        <f>IF('01. APC &amp; OPROC Manual Adj'!I707="-","-",
IF(ISNUMBER('01. APC &amp; OPROC Manual Adj'!I707),'01. APC &amp; OPROC Manual Adj'!I707*(1+VLOOKUP(LEFT($B707,2),'00. Adjustment factors'!$B$9:$M$51,I$1,FALSE)),
IF(ISNUMBER('01. APC &amp; OPROC ETO'!I707),'01. APC &amp; OPROC ETO'!I707*(1+VLOOKUP(LEFT($B707,2),'00. Adjustment factors'!$B$9:$M$51,I$1,FALSE)),"-")))</f>
        <v>4632.5472100967327</v>
      </c>
      <c r="J707" s="688">
        <f>IF('01. APC &amp; OPROC Manual Adj'!J707&lt;&gt;"",'01. APC &amp; OPROC Manual Adj'!J707,'01. APC &amp; OPROC ETO'!J707)</f>
        <v>56</v>
      </c>
      <c r="K707" s="688">
        <f>IF('01. APC &amp; OPROC Manual Adj'!K707="-","-",
IF(ISNUMBER('01. APC &amp; OPROC Manual Adj'!K707),'01. APC &amp; OPROC Manual Adj'!K707*(1+VLOOKUP(LEFT($B707,2),'00. Adjustment factors'!$B$9:$M$51,K$1,FALSE)),
IF(ISNUMBER('01. APC &amp; OPROC ETO'!K707),'01. APC &amp; OPROC ETO'!K707*(1+VLOOKUP(LEFT($B707,2),'00. Adjustment factors'!$B$9:$M$51,K$1,FALSE)),"-")))</f>
        <v>209.74247451344917</v>
      </c>
      <c r="L707" s="688" t="str">
        <f>'01. APC &amp; OPROC ETO'!L707</f>
        <v>Yes</v>
      </c>
      <c r="M707" s="689">
        <f>'01. APC &amp; OPROC ETO'!M707</f>
        <v>0.30000000000000004</v>
      </c>
      <c r="N707" s="688">
        <f>IF('01. APC &amp; OPROC Manual Adj'!N707="-","-",
IF(ISNUMBER('01. APC &amp; OPROC Manual Adj'!N707),'01. APC &amp; OPROC Manual Adj'!N707*(1+VLOOKUP(LEFT($B707,2),'00. Adjustment factors'!$B$9:$M$51,N$1,FALSE)),
IF(ISNUMBER('01. APC &amp; OPROC ETO'!N707),'01. APC &amp; OPROC ETO'!N707*(1+VLOOKUP(LEFT($B707,2),'00. Adjustment factors'!$B$9:$M$51,N$1,FALSE)),"-")))</f>
        <v>1389.7641630290198</v>
      </c>
      <c r="O707" s="688" t="str">
        <f>'01. APC &amp; OPROC ETO'!O707</f>
        <v/>
      </c>
      <c r="P707" s="690" t="str">
        <f>'01. APC &amp; OPROC ETO'!P707</f>
        <v/>
      </c>
      <c r="S707" s="359"/>
      <c r="T707" s="359"/>
    </row>
    <row r="708" spans="2:20" x14ac:dyDescent="0.2">
      <c r="B708" s="687" t="s">
        <v>554</v>
      </c>
      <c r="C708" s="636" t="s">
        <v>553</v>
      </c>
      <c r="D708" s="691" t="str">
        <f>IF('01. APC &amp; OPROC Manual Adj'!D708="-","-",
IF(ISNUMBER('01. APC &amp; OPROC Manual Adj'!D708),'01. APC &amp; OPROC Manual Adj'!D708*(1+VLOOKUP(LEFT($B708,2),'00. Adjustment factors'!$B$9:$M$51,D$1,FALSE)),
IF(ISNUMBER('01. APC &amp; OPROC ETO'!D708),'01. APC &amp; OPROC ETO'!D708*(1+VLOOKUP(LEFT($B708,2),'00. Adjustment factors'!$B$9:$M$51,D$1,FALSE)),"-")))</f>
        <v>-</v>
      </c>
      <c r="E708" s="688">
        <f>IF('01. APC &amp; OPROC Manual Adj'!E708="-","-",
IF(ISNUMBER('01. APC &amp; OPROC Manual Adj'!E708),'01. APC &amp; OPROC Manual Adj'!E708*(1+VLOOKUP(LEFT($B708,2),'00. Adjustment factors'!$B$9:$M$51,E$1,FALSE)),
IF(ISNUMBER('01. APC &amp; OPROC ETO'!E708),'01. APC &amp; OPROC ETO'!E708*(1+VLOOKUP(LEFT($B708,2),'00. Adjustment factors'!$B$9:$M$51,E$1,FALSE)),"-")))</f>
        <v>552.22417074000782</v>
      </c>
      <c r="F708" s="688" t="str">
        <f>IF('01. APC &amp; OPROC Manual Adj'!F708="-","-",
IF(ISNUMBER('01. APC &amp; OPROC Manual Adj'!F708),'01. APC &amp; OPROC Manual Adj'!F708*(1+VLOOKUP(LEFT($B708,2),'00. Adjustment factors'!$B$9:$M$51,F$1,FALSE)),
IF(ISNUMBER('01. APC &amp; OPROC ETO'!F708),'01. APC &amp; OPROC ETO'!F708*(1+VLOOKUP(LEFT($B708,2),'00. Adjustment factors'!$B$9:$M$51,F$1,FALSE)),"-")))</f>
        <v>-</v>
      </c>
      <c r="G708" s="688" t="str">
        <f>IF('01. APC &amp; OPROC Manual Adj'!G708="-","-",
IF(ISNUMBER('01. APC &amp; OPROC Manual Adj'!G708),'01. APC &amp; OPROC Manual Adj'!G708*(1+VLOOKUP(LEFT($B708,2),'00. Adjustment factors'!$B$9:$M$51,G$1,FALSE)),
IF(ISNUMBER('01. APC &amp; OPROC ETO'!G708),'01. APC &amp; OPROC ETO'!G708*(1+VLOOKUP(LEFT($B708,2),'00. Adjustment factors'!$B$9:$M$51,G$1,FALSE)),"-")))</f>
        <v>-</v>
      </c>
      <c r="H708" s="688">
        <f>IF('01. APC &amp; OPROC Manual Adj'!H708&lt;&gt;"",'01. APC &amp; OPROC Manual Adj'!H708,'01. APC &amp; OPROC ETO'!H708)</f>
        <v>5</v>
      </c>
      <c r="I708" s="688">
        <f>IF('01. APC &amp; OPROC Manual Adj'!I708="-","-",
IF(ISNUMBER('01. APC &amp; OPROC Manual Adj'!I708),'01. APC &amp; OPROC Manual Adj'!I708*(1+VLOOKUP(LEFT($B708,2),'00. Adjustment factors'!$B$9:$M$51,I$1,FALSE)),
IF(ISNUMBER('01. APC &amp; OPROC ETO'!I708),'01. APC &amp; OPROC ETO'!I708*(1+VLOOKUP(LEFT($B708,2),'00. Adjustment factors'!$B$9:$M$51,I$1,FALSE)),"-")))</f>
        <v>1249.6628456375734</v>
      </c>
      <c r="J708" s="688">
        <f>IF('01. APC &amp; OPROC Manual Adj'!J708&lt;&gt;"",'01. APC &amp; OPROC Manual Adj'!J708,'01. APC &amp; OPROC ETO'!J708)</f>
        <v>24</v>
      </c>
      <c r="K708" s="688">
        <f>IF('01. APC &amp; OPROC Manual Adj'!K708="-","-",
IF(ISNUMBER('01. APC &amp; OPROC Manual Adj'!K708),'01. APC &amp; OPROC Manual Adj'!K708*(1+VLOOKUP(LEFT($B708,2),'00. Adjustment factors'!$B$9:$M$51,K$1,FALSE)),
IF(ISNUMBER('01. APC &amp; OPROC ETO'!K708),'01. APC &amp; OPROC ETO'!K708*(1+VLOOKUP(LEFT($B708,2),'00. Adjustment factors'!$B$9:$M$51,K$1,FALSE)),"-")))</f>
        <v>209.74247451344917</v>
      </c>
      <c r="L708" s="688" t="str">
        <f>'01. APC &amp; OPROC ETO'!L708</f>
        <v>Yes</v>
      </c>
      <c r="M708" s="689">
        <f>'01. APC &amp; OPROC ETO'!M708</f>
        <v>0.30000000000000004</v>
      </c>
      <c r="N708" s="688">
        <f>IF('01. APC &amp; OPROC Manual Adj'!N708="-","-",
IF(ISNUMBER('01. APC &amp; OPROC Manual Adj'!N708),'01. APC &amp; OPROC Manual Adj'!N708*(1+VLOOKUP(LEFT($B708,2),'00. Adjustment factors'!$B$9:$M$51,N$1,FALSE)),
IF(ISNUMBER('01. APC &amp; OPROC ETO'!N708),'01. APC &amp; OPROC ETO'!N708*(1+VLOOKUP(LEFT($B708,2),'00. Adjustment factors'!$B$9:$M$51,N$1,FALSE)),"-")))</f>
        <v>375.3079086325609</v>
      </c>
      <c r="O708" s="688" t="str">
        <f>'01. APC &amp; OPROC ETO'!O708</f>
        <v/>
      </c>
      <c r="P708" s="690" t="str">
        <f>'01. APC &amp; OPROC ETO'!P708</f>
        <v/>
      </c>
      <c r="S708" s="359"/>
      <c r="T708" s="359"/>
    </row>
    <row r="709" spans="2:20" x14ac:dyDescent="0.2">
      <c r="B709" s="687" t="s">
        <v>552</v>
      </c>
      <c r="C709" s="636" t="s">
        <v>551</v>
      </c>
      <c r="D709" s="691" t="str">
        <f>IF('01. APC &amp; OPROC Manual Adj'!D709="-","-",
IF(ISNUMBER('01. APC &amp; OPROC Manual Adj'!D709),'01. APC &amp; OPROC Manual Adj'!D709*(1+VLOOKUP(LEFT($B709,2),'00. Adjustment factors'!$B$9:$M$51,D$1,FALSE)),
IF(ISNUMBER('01. APC &amp; OPROC ETO'!D709),'01. APC &amp; OPROC ETO'!D709*(1+VLOOKUP(LEFT($B709,2),'00. Adjustment factors'!$B$9:$M$51,D$1,FALSE)),"-")))</f>
        <v>-</v>
      </c>
      <c r="E709" s="688">
        <f>IF('01. APC &amp; OPROC Manual Adj'!E709="-","-",
IF(ISNUMBER('01. APC &amp; OPROC Manual Adj'!E709),'01. APC &amp; OPROC Manual Adj'!E709*(1+VLOOKUP(LEFT($B709,2),'00. Adjustment factors'!$B$9:$M$51,E$1,FALSE)),
IF(ISNUMBER('01. APC &amp; OPROC ETO'!E709),'01. APC &amp; OPROC ETO'!E709*(1+VLOOKUP(LEFT($B709,2),'00. Adjustment factors'!$B$9:$M$51,E$1,FALSE)),"-")))</f>
        <v>505.18285249178496</v>
      </c>
      <c r="F709" s="688" t="str">
        <f>IF('01. APC &amp; OPROC Manual Adj'!F709="-","-",
IF(ISNUMBER('01. APC &amp; OPROC Manual Adj'!F709),'01. APC &amp; OPROC Manual Adj'!F709*(1+VLOOKUP(LEFT($B709,2),'00. Adjustment factors'!$B$9:$M$51,F$1,FALSE)),
IF(ISNUMBER('01. APC &amp; OPROC ETO'!F709),'01. APC &amp; OPROC ETO'!F709*(1+VLOOKUP(LEFT($B709,2),'00. Adjustment factors'!$B$9:$M$51,F$1,FALSE)),"-")))</f>
        <v>-</v>
      </c>
      <c r="G709" s="688" t="str">
        <f>IF('01. APC &amp; OPROC Manual Adj'!G709="-","-",
IF(ISNUMBER('01. APC &amp; OPROC Manual Adj'!G709),'01. APC &amp; OPROC Manual Adj'!G709*(1+VLOOKUP(LEFT($B709,2),'00. Adjustment factors'!$B$9:$M$51,G$1,FALSE)),
IF(ISNUMBER('01. APC &amp; OPROC ETO'!G709),'01. APC &amp; OPROC ETO'!G709*(1+VLOOKUP(LEFT($B709,2),'00. Adjustment factors'!$B$9:$M$51,G$1,FALSE)),"-")))</f>
        <v>-</v>
      </c>
      <c r="H709" s="688">
        <f>IF('01. APC &amp; OPROC Manual Adj'!H709&lt;&gt;"",'01. APC &amp; OPROC Manual Adj'!H709,'01. APC &amp; OPROC ETO'!H709)</f>
        <v>5</v>
      </c>
      <c r="I709" s="688">
        <f>IF('01. APC &amp; OPROC Manual Adj'!I709="-","-",
IF(ISNUMBER('01. APC &amp; OPROC Manual Adj'!I709),'01. APC &amp; OPROC Manual Adj'!I709*(1+VLOOKUP(LEFT($B709,2),'00. Adjustment factors'!$B$9:$M$51,I$1,FALSE)),
IF(ISNUMBER('01. APC &amp; OPROC ETO'!I709),'01. APC &amp; OPROC ETO'!I709*(1+VLOOKUP(LEFT($B709,2),'00. Adjustment factors'!$B$9:$M$51,I$1,FALSE)),"-")))</f>
        <v>801.74768492623366</v>
      </c>
      <c r="J709" s="688">
        <f>IF('01. APC &amp; OPROC Manual Adj'!J709&lt;&gt;"",'01. APC &amp; OPROC Manual Adj'!J709,'01. APC &amp; OPROC ETO'!J709)</f>
        <v>8</v>
      </c>
      <c r="K709" s="688">
        <f>IF('01. APC &amp; OPROC Manual Adj'!K709="-","-",
IF(ISNUMBER('01. APC &amp; OPROC Manual Adj'!K709),'01. APC &amp; OPROC Manual Adj'!K709*(1+VLOOKUP(LEFT($B709,2),'00. Adjustment factors'!$B$9:$M$51,K$1,FALSE)),
IF(ISNUMBER('01. APC &amp; OPROC ETO'!K709),'01. APC &amp; OPROC ETO'!K709*(1+VLOOKUP(LEFT($B709,2),'00. Adjustment factors'!$B$9:$M$51,K$1,FALSE)),"-")))</f>
        <v>209.74247451344917</v>
      </c>
      <c r="L709" s="688" t="str">
        <f>'01. APC &amp; OPROC ETO'!L709</f>
        <v>Yes</v>
      </c>
      <c r="M709" s="689">
        <f>'01. APC &amp; OPROC ETO'!M709</f>
        <v>0.65</v>
      </c>
      <c r="N709" s="688">
        <f>IF('01. APC &amp; OPROC Manual Adj'!N709="-","-",
IF(ISNUMBER('01. APC &amp; OPROC Manual Adj'!N709),'01. APC &amp; OPROC Manual Adj'!N709*(1+VLOOKUP(LEFT($B709,2),'00. Adjustment factors'!$B$9:$M$51,N$1,FALSE)),
IF(ISNUMBER('01. APC &amp; OPROC ETO'!N709),'01. APC &amp; OPROC ETO'!N709*(1+VLOOKUP(LEFT($B709,2),'00. Adjustment factors'!$B$9:$M$51,N$1,FALSE)),"-")))</f>
        <v>520.52241279011855</v>
      </c>
      <c r="O709" s="688" t="str">
        <f>'01. APC &amp; OPROC ETO'!O709</f>
        <v/>
      </c>
      <c r="P709" s="690" t="str">
        <f>'01. APC &amp; OPROC ETO'!P709</f>
        <v/>
      </c>
      <c r="S709" s="359"/>
      <c r="T709" s="359"/>
    </row>
    <row r="710" spans="2:20" x14ac:dyDescent="0.2">
      <c r="B710" s="687" t="s">
        <v>1383</v>
      </c>
      <c r="C710" s="636" t="s">
        <v>2567</v>
      </c>
      <c r="D710" s="691" t="str">
        <f>IF('01. APC &amp; OPROC Manual Adj'!D710="-","-",
IF(ISNUMBER('01. APC &amp; OPROC Manual Adj'!D710),'01. APC &amp; OPROC Manual Adj'!D710*(1+VLOOKUP(LEFT($B710,2),'00. Adjustment factors'!$B$9:$M$51,D$1,FALSE)),
IF(ISNUMBER('01. APC &amp; OPROC ETO'!D710),'01. APC &amp; OPROC ETO'!D710*(1+VLOOKUP(LEFT($B710,2),'00. Adjustment factors'!$B$9:$M$51,D$1,FALSE)),"-")))</f>
        <v>-</v>
      </c>
      <c r="E710" s="688">
        <f>IF('01. APC &amp; OPROC Manual Adj'!E710="-","-",
IF(ISNUMBER('01. APC &amp; OPROC Manual Adj'!E710),'01. APC &amp; OPROC Manual Adj'!E710*(1+VLOOKUP(LEFT($B710,2),'00. Adjustment factors'!$B$9:$M$51,E$1,FALSE)),
IF(ISNUMBER('01. APC &amp; OPROC ETO'!E710),'01. APC &amp; OPROC ETO'!E710*(1+VLOOKUP(LEFT($B710,2),'00. Adjustment factors'!$B$9:$M$51,E$1,FALSE)),"-")))</f>
        <v>1403.2294345313653</v>
      </c>
      <c r="F710" s="688" t="str">
        <f>IF('01. APC &amp; OPROC Manual Adj'!F710="-","-",
IF(ISNUMBER('01. APC &amp; OPROC Manual Adj'!F710),'01. APC &amp; OPROC Manual Adj'!F710*(1+VLOOKUP(LEFT($B710,2),'00. Adjustment factors'!$B$9:$M$51,F$1,FALSE)),
IF(ISNUMBER('01. APC &amp; OPROC ETO'!F710),'01. APC &amp; OPROC ETO'!F710*(1+VLOOKUP(LEFT($B710,2),'00. Adjustment factors'!$B$9:$M$51,F$1,FALSE)),"-")))</f>
        <v>-</v>
      </c>
      <c r="G710" s="688" t="str">
        <f>IF('01. APC &amp; OPROC Manual Adj'!G710="-","-",
IF(ISNUMBER('01. APC &amp; OPROC Manual Adj'!G710),'01. APC &amp; OPROC Manual Adj'!G710*(1+VLOOKUP(LEFT($B710,2),'00. Adjustment factors'!$B$9:$M$51,G$1,FALSE)),
IF(ISNUMBER('01. APC &amp; OPROC ETO'!G710),'01. APC &amp; OPROC ETO'!G710*(1+VLOOKUP(LEFT($B710,2),'00. Adjustment factors'!$B$9:$M$51,G$1,FALSE)),"-")))</f>
        <v>-</v>
      </c>
      <c r="H710" s="688">
        <f>IF('01. APC &amp; OPROC Manual Adj'!H710&lt;&gt;"",'01. APC &amp; OPROC Manual Adj'!H710,'01. APC &amp; OPROC ETO'!H710)</f>
        <v>10</v>
      </c>
      <c r="I710" s="688">
        <f>IF('01. APC &amp; OPROC Manual Adj'!I710="-","-",
IF(ISNUMBER('01. APC &amp; OPROC Manual Adj'!I710),'01. APC &amp; OPROC Manual Adj'!I710*(1+VLOOKUP(LEFT($B710,2),'00. Adjustment factors'!$B$9:$M$51,I$1,FALSE)),
IF(ISNUMBER('01. APC &amp; OPROC ETO'!I710),'01. APC &amp; OPROC ETO'!I710*(1+VLOOKUP(LEFT($B710,2),'00. Adjustment factors'!$B$9:$M$51,I$1,FALSE)),"-")))</f>
        <v>1987.1440794017155</v>
      </c>
      <c r="J710" s="688">
        <f>IF('01. APC &amp; OPROC Manual Adj'!J710&lt;&gt;"",'01. APC &amp; OPROC Manual Adj'!J710,'01. APC &amp; OPROC ETO'!J710)</f>
        <v>15</v>
      </c>
      <c r="K710" s="688">
        <f>IF('01. APC &amp; OPROC Manual Adj'!K710="-","-",
IF(ISNUMBER('01. APC &amp; OPROC Manual Adj'!K710),'01. APC &amp; OPROC Manual Adj'!K710*(1+VLOOKUP(LEFT($B710,2),'00. Adjustment factors'!$B$9:$M$51,K$1,FALSE)),
IF(ISNUMBER('01. APC &amp; OPROC ETO'!K710),'01. APC &amp; OPROC ETO'!K710*(1+VLOOKUP(LEFT($B710,2),'00. Adjustment factors'!$B$9:$M$51,K$1,FALSE)),"-")))</f>
        <v>209.74247451344917</v>
      </c>
      <c r="L710" s="688" t="str">
        <f>'01. APC &amp; OPROC ETO'!L710</f>
        <v>Yes</v>
      </c>
      <c r="M710" s="689">
        <f>'01. APC &amp; OPROC ETO'!M710</f>
        <v>0.30000000000000004</v>
      </c>
      <c r="N710" s="688">
        <f>IF('01. APC &amp; OPROC Manual Adj'!N710="-","-",
IF(ISNUMBER('01. APC &amp; OPROC Manual Adj'!N710),'01. APC &amp; OPROC Manual Adj'!N710*(1+VLOOKUP(LEFT($B710,2),'00. Adjustment factors'!$B$9:$M$51,N$1,FALSE)),
IF(ISNUMBER('01. APC &amp; OPROC ETO'!N710),'01. APC &amp; OPROC ETO'!N710*(1+VLOOKUP(LEFT($B710,2),'00. Adjustment factors'!$B$9:$M$51,N$1,FALSE)),"-")))</f>
        <v>596.14322382051466</v>
      </c>
      <c r="O710" s="688" t="str">
        <f>'01. APC &amp; OPROC ETO'!O710</f>
        <v/>
      </c>
      <c r="P710" s="690" t="str">
        <f>'01. APC &amp; OPROC ETO'!P710</f>
        <v/>
      </c>
      <c r="S710" s="359"/>
      <c r="T710" s="359"/>
    </row>
    <row r="711" spans="2:20" x14ac:dyDescent="0.2">
      <c r="B711" s="687" t="s">
        <v>1384</v>
      </c>
      <c r="C711" s="636" t="s">
        <v>2568</v>
      </c>
      <c r="D711" s="691" t="str">
        <f>IF('01. APC &amp; OPROC Manual Adj'!D711="-","-",
IF(ISNUMBER('01. APC &amp; OPROC Manual Adj'!D711),'01. APC &amp; OPROC Manual Adj'!D711*(1+VLOOKUP(LEFT($B711,2),'00. Adjustment factors'!$B$9:$M$51,D$1,FALSE)),
IF(ISNUMBER('01. APC &amp; OPROC ETO'!D711),'01. APC &amp; OPROC ETO'!D711*(1+VLOOKUP(LEFT($B711,2),'00. Adjustment factors'!$B$9:$M$51,D$1,FALSE)),"-")))</f>
        <v>-</v>
      </c>
      <c r="E711" s="688">
        <f>IF('01. APC &amp; OPROC Manual Adj'!E711="-","-",
IF(ISNUMBER('01. APC &amp; OPROC Manual Adj'!E711),'01. APC &amp; OPROC Manual Adj'!E711*(1+VLOOKUP(LEFT($B711,2),'00. Adjustment factors'!$B$9:$M$51,E$1,FALSE)),
IF(ISNUMBER('01. APC &amp; OPROC ETO'!E711),'01. APC &amp; OPROC ETO'!E711*(1+VLOOKUP(LEFT($B711,2),'00. Adjustment factors'!$B$9:$M$51,E$1,FALSE)),"-")))</f>
        <v>504.42888169428164</v>
      </c>
      <c r="F711" s="688" t="str">
        <f>IF('01. APC &amp; OPROC Manual Adj'!F711="-","-",
IF(ISNUMBER('01. APC &amp; OPROC Manual Adj'!F711),'01. APC &amp; OPROC Manual Adj'!F711*(1+VLOOKUP(LEFT($B711,2),'00. Adjustment factors'!$B$9:$M$51,F$1,FALSE)),
IF(ISNUMBER('01. APC &amp; OPROC ETO'!F711),'01. APC &amp; OPROC ETO'!F711*(1+VLOOKUP(LEFT($B711,2),'00. Adjustment factors'!$B$9:$M$51,F$1,FALSE)),"-")))</f>
        <v>-</v>
      </c>
      <c r="G711" s="688" t="str">
        <f>IF('01. APC &amp; OPROC Manual Adj'!G711="-","-",
IF(ISNUMBER('01. APC &amp; OPROC Manual Adj'!G711),'01. APC &amp; OPROC Manual Adj'!G711*(1+VLOOKUP(LEFT($B711,2),'00. Adjustment factors'!$B$9:$M$51,G$1,FALSE)),
IF(ISNUMBER('01. APC &amp; OPROC ETO'!G711),'01. APC &amp; OPROC ETO'!G711*(1+VLOOKUP(LEFT($B711,2),'00. Adjustment factors'!$B$9:$M$51,G$1,FALSE)),"-")))</f>
        <v>-</v>
      </c>
      <c r="H711" s="688">
        <f>IF('01. APC &amp; OPROC Manual Adj'!H711&lt;&gt;"",'01. APC &amp; OPROC Manual Adj'!H711,'01. APC &amp; OPROC ETO'!H711)</f>
        <v>5</v>
      </c>
      <c r="I711" s="688">
        <f>IF('01. APC &amp; OPROC Manual Adj'!I711="-","-",
IF(ISNUMBER('01. APC &amp; OPROC Manual Adj'!I711),'01. APC &amp; OPROC Manual Adj'!I711*(1+VLOOKUP(LEFT($B711,2),'00. Adjustment factors'!$B$9:$M$51,I$1,FALSE)),
IF(ISNUMBER('01. APC &amp; OPROC ETO'!I711),'01. APC &amp; OPROC ETO'!I711*(1+VLOOKUP(LEFT($B711,2),'00. Adjustment factors'!$B$9:$M$51,I$1,FALSE)),"-")))</f>
        <v>434.11455273083629</v>
      </c>
      <c r="J711" s="688">
        <f>IF('01. APC &amp; OPROC Manual Adj'!J711&lt;&gt;"",'01. APC &amp; OPROC Manual Adj'!J711,'01. APC &amp; OPROC ETO'!J711)</f>
        <v>5</v>
      </c>
      <c r="K711" s="688">
        <f>IF('01. APC &amp; OPROC Manual Adj'!K711="-","-",
IF(ISNUMBER('01. APC &amp; OPROC Manual Adj'!K711),'01. APC &amp; OPROC Manual Adj'!K711*(1+VLOOKUP(LEFT($B711,2),'00. Adjustment factors'!$B$9:$M$51,K$1,FALSE)),
IF(ISNUMBER('01. APC &amp; OPROC ETO'!K711),'01. APC &amp; OPROC ETO'!K711*(1+VLOOKUP(LEFT($B711,2),'00. Adjustment factors'!$B$9:$M$51,K$1,FALSE)),"-")))</f>
        <v>209.74247451344917</v>
      </c>
      <c r="L711" s="688" t="str">
        <f>'01. APC &amp; OPROC ETO'!L711</f>
        <v>Yes</v>
      </c>
      <c r="M711" s="689">
        <f>'01. APC &amp; OPROC ETO'!M711</f>
        <v>1</v>
      </c>
      <c r="N711" s="688">
        <f>IF('01. APC &amp; OPROC Manual Adj'!N711="-","-",
IF(ISNUMBER('01. APC &amp; OPROC Manual Adj'!N711),'01. APC &amp; OPROC Manual Adj'!N711*(1+VLOOKUP(LEFT($B711,2),'00. Adjustment factors'!$B$9:$M$51,N$1,FALSE)),
IF(ISNUMBER('01. APC &amp; OPROC ETO'!N711),'01. APC &amp; OPROC ETO'!N711*(1+VLOOKUP(LEFT($B711,2),'00. Adjustment factors'!$B$9:$M$51,N$1,FALSE)),"-")))</f>
        <v>434.11455273083629</v>
      </c>
      <c r="O711" s="688" t="str">
        <f>'01. APC &amp; OPROC ETO'!O711</f>
        <v/>
      </c>
      <c r="P711" s="690" t="str">
        <f>'01. APC &amp; OPROC ETO'!P711</f>
        <v/>
      </c>
      <c r="S711" s="359"/>
      <c r="T711" s="359"/>
    </row>
    <row r="712" spans="2:20" x14ac:dyDescent="0.2">
      <c r="B712" s="687" t="s">
        <v>1385</v>
      </c>
      <c r="C712" s="636" t="s">
        <v>2569</v>
      </c>
      <c r="D712" s="691" t="str">
        <f>IF('01. APC &amp; OPROC Manual Adj'!D712="-","-",
IF(ISNUMBER('01. APC &amp; OPROC Manual Adj'!D712),'01. APC &amp; OPROC Manual Adj'!D712*(1+VLOOKUP(LEFT($B712,2),'00. Adjustment factors'!$B$9:$M$51,D$1,FALSE)),
IF(ISNUMBER('01. APC &amp; OPROC ETO'!D712),'01. APC &amp; OPROC ETO'!D712*(1+VLOOKUP(LEFT($B712,2),'00. Adjustment factors'!$B$9:$M$51,D$1,FALSE)),"-")))</f>
        <v>-</v>
      </c>
      <c r="E712" s="688">
        <f>IF('01. APC &amp; OPROC Manual Adj'!E712="-","-",
IF(ISNUMBER('01. APC &amp; OPROC Manual Adj'!E712),'01. APC &amp; OPROC Manual Adj'!E712*(1+VLOOKUP(LEFT($B712,2),'00. Adjustment factors'!$B$9:$M$51,E$1,FALSE)),
IF(ISNUMBER('01. APC &amp; OPROC ETO'!E712),'01. APC &amp; OPROC ETO'!E712*(1+VLOOKUP(LEFT($B712,2),'00. Adjustment factors'!$B$9:$M$51,E$1,FALSE)),"-")))</f>
        <v>450.41932466438885</v>
      </c>
      <c r="F712" s="688" t="str">
        <f>IF('01. APC &amp; OPROC Manual Adj'!F712="-","-",
IF(ISNUMBER('01. APC &amp; OPROC Manual Adj'!F712),'01. APC &amp; OPROC Manual Adj'!F712*(1+VLOOKUP(LEFT($B712,2),'00. Adjustment factors'!$B$9:$M$51,F$1,FALSE)),
IF(ISNUMBER('01. APC &amp; OPROC ETO'!F712),'01. APC &amp; OPROC ETO'!F712*(1+VLOOKUP(LEFT($B712,2),'00. Adjustment factors'!$B$9:$M$51,F$1,FALSE)),"-")))</f>
        <v>-</v>
      </c>
      <c r="G712" s="688" t="str">
        <f>IF('01. APC &amp; OPROC Manual Adj'!G712="-","-",
IF(ISNUMBER('01. APC &amp; OPROC Manual Adj'!G712),'01. APC &amp; OPROC Manual Adj'!G712*(1+VLOOKUP(LEFT($B712,2),'00. Adjustment factors'!$B$9:$M$51,G$1,FALSE)),
IF(ISNUMBER('01. APC &amp; OPROC ETO'!G712),'01. APC &amp; OPROC ETO'!G712*(1+VLOOKUP(LEFT($B712,2),'00. Adjustment factors'!$B$9:$M$51,G$1,FALSE)),"-")))</f>
        <v>-</v>
      </c>
      <c r="H712" s="688">
        <f>IF('01. APC &amp; OPROC Manual Adj'!H712&lt;&gt;"",'01. APC &amp; OPROC Manual Adj'!H712,'01. APC &amp; OPROC ETO'!H712)</f>
        <v>5</v>
      </c>
      <c r="I712" s="688">
        <f>IF('01. APC &amp; OPROC Manual Adj'!I712="-","-",
IF(ISNUMBER('01. APC &amp; OPROC Manual Adj'!I712),'01. APC &amp; OPROC Manual Adj'!I712*(1+VLOOKUP(LEFT($B712,2),'00. Adjustment factors'!$B$9:$M$51,I$1,FALSE)),
IF(ISNUMBER('01. APC &amp; OPROC ETO'!I712),'01. APC &amp; OPROC ETO'!I712*(1+VLOOKUP(LEFT($B712,2),'00. Adjustment factors'!$B$9:$M$51,I$1,FALSE)),"-")))</f>
        <v>345.45735534214435</v>
      </c>
      <c r="J712" s="688">
        <f>IF('01. APC &amp; OPROC Manual Adj'!J712&lt;&gt;"",'01. APC &amp; OPROC Manual Adj'!J712,'01. APC &amp; OPROC ETO'!J712)</f>
        <v>5</v>
      </c>
      <c r="K712" s="688">
        <f>IF('01. APC &amp; OPROC Manual Adj'!K712="-","-",
IF(ISNUMBER('01. APC &amp; OPROC Manual Adj'!K712),'01. APC &amp; OPROC Manual Adj'!K712*(1+VLOOKUP(LEFT($B712,2),'00. Adjustment factors'!$B$9:$M$51,K$1,FALSE)),
IF(ISNUMBER('01. APC &amp; OPROC ETO'!K712),'01. APC &amp; OPROC ETO'!K712*(1+VLOOKUP(LEFT($B712,2),'00. Adjustment factors'!$B$9:$M$51,K$1,FALSE)),"-")))</f>
        <v>209.74247451344917</v>
      </c>
      <c r="L712" s="688" t="str">
        <f>'01. APC &amp; OPROC ETO'!L712</f>
        <v>Yes</v>
      </c>
      <c r="M712" s="689">
        <f>'01. APC &amp; OPROC ETO'!M712</f>
        <v>1</v>
      </c>
      <c r="N712" s="688">
        <f>IF('01. APC &amp; OPROC Manual Adj'!N712="-","-",
IF(ISNUMBER('01. APC &amp; OPROC Manual Adj'!N712),'01. APC &amp; OPROC Manual Adj'!N712*(1+VLOOKUP(LEFT($B712,2),'00. Adjustment factors'!$B$9:$M$51,N$1,FALSE)),
IF(ISNUMBER('01. APC &amp; OPROC ETO'!N712),'01. APC &amp; OPROC ETO'!N712*(1+VLOOKUP(LEFT($B712,2),'00. Adjustment factors'!$B$9:$M$51,N$1,FALSE)),"-")))</f>
        <v>345.45735534214435</v>
      </c>
      <c r="O712" s="688" t="str">
        <f>'01. APC &amp; OPROC ETO'!O712</f>
        <v/>
      </c>
      <c r="P712" s="690" t="str">
        <f>'01. APC &amp; OPROC ETO'!P712</f>
        <v/>
      </c>
      <c r="S712" s="359"/>
      <c r="T712" s="359"/>
    </row>
    <row r="713" spans="2:20" x14ac:dyDescent="0.2">
      <c r="B713" s="687" t="s">
        <v>1386</v>
      </c>
      <c r="C713" s="636" t="s">
        <v>2570</v>
      </c>
      <c r="D713" s="691" t="str">
        <f>IF('01. APC &amp; OPROC Manual Adj'!D713="-","-",
IF(ISNUMBER('01. APC &amp; OPROC Manual Adj'!D713),'01. APC &amp; OPROC Manual Adj'!D713*(1+VLOOKUP(LEFT($B713,2),'00. Adjustment factors'!$B$9:$M$51,D$1,FALSE)),
IF(ISNUMBER('01. APC &amp; OPROC ETO'!D713),'01. APC &amp; OPROC ETO'!D713*(1+VLOOKUP(LEFT($B713,2),'00. Adjustment factors'!$B$9:$M$51,D$1,FALSE)),"-")))</f>
        <v>-</v>
      </c>
      <c r="E713" s="688">
        <f>IF('01. APC &amp; OPROC Manual Adj'!E713="-","-",
IF(ISNUMBER('01. APC &amp; OPROC Manual Adj'!E713),'01. APC &amp; OPROC Manual Adj'!E713*(1+VLOOKUP(LEFT($B713,2),'00. Adjustment factors'!$B$9:$M$51,E$1,FALSE)),
IF(ISNUMBER('01. APC &amp; OPROC ETO'!E713),'01. APC &amp; OPROC ETO'!E713*(1+VLOOKUP(LEFT($B713,2),'00. Adjustment factors'!$B$9:$M$51,E$1,FALSE)),"-")))</f>
        <v>1458.258039807105</v>
      </c>
      <c r="F713" s="688" t="str">
        <f>IF('01. APC &amp; OPROC Manual Adj'!F713="-","-",
IF(ISNUMBER('01. APC &amp; OPROC Manual Adj'!F713),'01. APC &amp; OPROC Manual Adj'!F713*(1+VLOOKUP(LEFT($B713,2),'00. Adjustment factors'!$B$9:$M$51,F$1,FALSE)),
IF(ISNUMBER('01. APC &amp; OPROC ETO'!F713),'01. APC &amp; OPROC ETO'!F713*(1+VLOOKUP(LEFT($B713,2),'00. Adjustment factors'!$B$9:$M$51,F$1,FALSE)),"-")))</f>
        <v>-</v>
      </c>
      <c r="G713" s="688" t="str">
        <f>IF('01. APC &amp; OPROC Manual Adj'!G713="-","-",
IF(ISNUMBER('01. APC &amp; OPROC Manual Adj'!G713),'01. APC &amp; OPROC Manual Adj'!G713*(1+VLOOKUP(LEFT($B713,2),'00. Adjustment factors'!$B$9:$M$51,G$1,FALSE)),
IF(ISNUMBER('01. APC &amp; OPROC ETO'!G713),'01. APC &amp; OPROC ETO'!G713*(1+VLOOKUP(LEFT($B713,2),'00. Adjustment factors'!$B$9:$M$51,G$1,FALSE)),"-")))</f>
        <v>-</v>
      </c>
      <c r="H713" s="688">
        <f>IF('01. APC &amp; OPROC Manual Adj'!H713&lt;&gt;"",'01. APC &amp; OPROC Manual Adj'!H713,'01. APC &amp; OPROC ETO'!H713)</f>
        <v>10</v>
      </c>
      <c r="I713" s="688">
        <f>IF('01. APC &amp; OPROC Manual Adj'!I713="-","-",
IF(ISNUMBER('01. APC &amp; OPROC Manual Adj'!I713),'01. APC &amp; OPROC Manual Adj'!I713*(1+VLOOKUP(LEFT($B713,2),'00. Adjustment factors'!$B$9:$M$51,I$1,FALSE)),
IF(ISNUMBER('01. APC &amp; OPROC ETO'!I713),'01. APC &amp; OPROC ETO'!I713*(1+VLOOKUP(LEFT($B713,2),'00. Adjustment factors'!$B$9:$M$51,I$1,FALSE)),"-")))</f>
        <v>3285.4115446108362</v>
      </c>
      <c r="J713" s="688">
        <f>IF('01. APC &amp; OPROC Manual Adj'!J713&lt;&gt;"",'01. APC &amp; OPROC Manual Adj'!J713,'01. APC &amp; OPROC ETO'!J713)</f>
        <v>32</v>
      </c>
      <c r="K713" s="688">
        <f>IF('01. APC &amp; OPROC Manual Adj'!K713="-","-",
IF(ISNUMBER('01. APC &amp; OPROC Manual Adj'!K713),'01. APC &amp; OPROC Manual Adj'!K713*(1+VLOOKUP(LEFT($B713,2),'00. Adjustment factors'!$B$9:$M$51,K$1,FALSE)),
IF(ISNUMBER('01. APC &amp; OPROC ETO'!K713),'01. APC &amp; OPROC ETO'!K713*(1+VLOOKUP(LEFT($B713,2),'00. Adjustment factors'!$B$9:$M$51,K$1,FALSE)),"-")))</f>
        <v>209.74247451344917</v>
      </c>
      <c r="L713" s="688" t="str">
        <f>'01. APC &amp; OPROC ETO'!L713</f>
        <v>Yes</v>
      </c>
      <c r="M713" s="689">
        <f>'01. APC &amp; OPROC ETO'!M713</f>
        <v>0.30000000000000004</v>
      </c>
      <c r="N713" s="688">
        <f>IF('01. APC &amp; OPROC Manual Adj'!N713="-","-",
IF(ISNUMBER('01. APC &amp; OPROC Manual Adj'!N713),'01. APC &amp; OPROC Manual Adj'!N713*(1+VLOOKUP(LEFT($B713,2),'00. Adjustment factors'!$B$9:$M$51,N$1,FALSE)),
IF(ISNUMBER('01. APC &amp; OPROC ETO'!N713),'01. APC &amp; OPROC ETO'!N713*(1+VLOOKUP(LEFT($B713,2),'00. Adjustment factors'!$B$9:$M$51,N$1,FALSE)),"-")))</f>
        <v>985.41965373408152</v>
      </c>
      <c r="O713" s="688" t="str">
        <f>'01. APC &amp; OPROC ETO'!O713</f>
        <v/>
      </c>
      <c r="P713" s="690" t="str">
        <f>'01. APC &amp; OPROC ETO'!P713</f>
        <v/>
      </c>
      <c r="S713" s="359"/>
      <c r="T713" s="359"/>
    </row>
    <row r="714" spans="2:20" x14ac:dyDescent="0.2">
      <c r="B714" s="687" t="s">
        <v>1387</v>
      </c>
      <c r="C714" s="636" t="s">
        <v>2571</v>
      </c>
      <c r="D714" s="691" t="str">
        <f>IF('01. APC &amp; OPROC Manual Adj'!D714="-","-",
IF(ISNUMBER('01. APC &amp; OPROC Manual Adj'!D714),'01. APC &amp; OPROC Manual Adj'!D714*(1+VLOOKUP(LEFT($B714,2),'00. Adjustment factors'!$B$9:$M$51,D$1,FALSE)),
IF(ISNUMBER('01. APC &amp; OPROC ETO'!D714),'01. APC &amp; OPROC ETO'!D714*(1+VLOOKUP(LEFT($B714,2),'00. Adjustment factors'!$B$9:$M$51,D$1,FALSE)),"-")))</f>
        <v>-</v>
      </c>
      <c r="E714" s="688">
        <f>IF('01. APC &amp; OPROC Manual Adj'!E714="-","-",
IF(ISNUMBER('01. APC &amp; OPROC Manual Adj'!E714),'01. APC &amp; OPROC Manual Adj'!E714*(1+VLOOKUP(LEFT($B714,2),'00. Adjustment factors'!$B$9:$M$51,E$1,FALSE)),
IF(ISNUMBER('01. APC &amp; OPROC ETO'!E714),'01. APC &amp; OPROC ETO'!E714*(1+VLOOKUP(LEFT($B714,2),'00. Adjustment factors'!$B$9:$M$51,E$1,FALSE)),"-")))</f>
        <v>507.48602643182272</v>
      </c>
      <c r="F714" s="688" t="str">
        <f>IF('01. APC &amp; OPROC Manual Adj'!F714="-","-",
IF(ISNUMBER('01. APC &amp; OPROC Manual Adj'!F714),'01. APC &amp; OPROC Manual Adj'!F714*(1+VLOOKUP(LEFT($B714,2),'00. Adjustment factors'!$B$9:$M$51,F$1,FALSE)),
IF(ISNUMBER('01. APC &amp; OPROC ETO'!F714),'01. APC &amp; OPROC ETO'!F714*(1+VLOOKUP(LEFT($B714,2),'00. Adjustment factors'!$B$9:$M$51,F$1,FALSE)),"-")))</f>
        <v>-</v>
      </c>
      <c r="G714" s="688" t="str">
        <f>IF('01. APC &amp; OPROC Manual Adj'!G714="-","-",
IF(ISNUMBER('01. APC &amp; OPROC Manual Adj'!G714),'01. APC &amp; OPROC Manual Adj'!G714*(1+VLOOKUP(LEFT($B714,2),'00. Adjustment factors'!$B$9:$M$51,G$1,FALSE)),
IF(ISNUMBER('01. APC &amp; OPROC ETO'!G714),'01. APC &amp; OPROC ETO'!G714*(1+VLOOKUP(LEFT($B714,2),'00. Adjustment factors'!$B$9:$M$51,G$1,FALSE)),"-")))</f>
        <v>-</v>
      </c>
      <c r="H714" s="688">
        <f>IF('01. APC &amp; OPROC Manual Adj'!H714&lt;&gt;"",'01. APC &amp; OPROC Manual Adj'!H714,'01. APC &amp; OPROC ETO'!H714)</f>
        <v>5</v>
      </c>
      <c r="I714" s="688">
        <f>IF('01. APC &amp; OPROC Manual Adj'!I714="-","-",
IF(ISNUMBER('01. APC &amp; OPROC Manual Adj'!I714),'01. APC &amp; OPROC Manual Adj'!I714*(1+VLOOKUP(LEFT($B714,2),'00. Adjustment factors'!$B$9:$M$51,I$1,FALSE)),
IF(ISNUMBER('01. APC &amp; OPROC ETO'!I714),'01. APC &amp; OPROC ETO'!I714*(1+VLOOKUP(LEFT($B714,2),'00. Adjustment factors'!$B$9:$M$51,I$1,FALSE)),"-")))</f>
        <v>1504.1152108702215</v>
      </c>
      <c r="J714" s="688">
        <f>IF('01. APC &amp; OPROC Manual Adj'!J714&lt;&gt;"",'01. APC &amp; OPROC Manual Adj'!J714,'01. APC &amp; OPROC ETO'!J714)</f>
        <v>10</v>
      </c>
      <c r="K714" s="688">
        <f>IF('01. APC &amp; OPROC Manual Adj'!K714="-","-",
IF(ISNUMBER('01. APC &amp; OPROC Manual Adj'!K714),'01. APC &amp; OPROC Manual Adj'!K714*(1+VLOOKUP(LEFT($B714,2),'00. Adjustment factors'!$B$9:$M$51,K$1,FALSE)),
IF(ISNUMBER('01. APC &amp; OPROC ETO'!K714),'01. APC &amp; OPROC ETO'!K714*(1+VLOOKUP(LEFT($B714,2),'00. Adjustment factors'!$B$9:$M$51,K$1,FALSE)),"-")))</f>
        <v>209.74247451344917</v>
      </c>
      <c r="L714" s="688" t="str">
        <f>'01. APC &amp; OPROC ETO'!L714</f>
        <v>Yes</v>
      </c>
      <c r="M714" s="689">
        <f>'01. APC &amp; OPROC ETO'!M714</f>
        <v>0.4</v>
      </c>
      <c r="N714" s="688">
        <f>IF('01. APC &amp; OPROC Manual Adj'!N714="-","-",
IF(ISNUMBER('01. APC &amp; OPROC Manual Adj'!N714),'01. APC &amp; OPROC Manual Adj'!N714*(1+VLOOKUP(LEFT($B714,2),'00. Adjustment factors'!$B$9:$M$51,N$1,FALSE)),
IF(ISNUMBER('01. APC &amp; OPROC ETO'!N714),'01. APC &amp; OPROC ETO'!N714*(1+VLOOKUP(LEFT($B714,2),'00. Adjustment factors'!$B$9:$M$51,N$1,FALSE)),"-")))</f>
        <v>602.25751329559682</v>
      </c>
      <c r="O714" s="688" t="str">
        <f>'01. APC &amp; OPROC ETO'!O714</f>
        <v/>
      </c>
      <c r="P714" s="690" t="str">
        <f>'01. APC &amp; OPROC ETO'!P714</f>
        <v/>
      </c>
      <c r="S714" s="359"/>
      <c r="T714" s="359"/>
    </row>
    <row r="715" spans="2:20" x14ac:dyDescent="0.2">
      <c r="B715" s="687" t="s">
        <v>1388</v>
      </c>
      <c r="C715" s="636" t="s">
        <v>2572</v>
      </c>
      <c r="D715" s="691" t="str">
        <f>IF('01. APC &amp; OPROC Manual Adj'!D715="-","-",
IF(ISNUMBER('01. APC &amp; OPROC Manual Adj'!D715),'01. APC &amp; OPROC Manual Adj'!D715*(1+VLOOKUP(LEFT($B715,2),'00. Adjustment factors'!$B$9:$M$51,D$1,FALSE)),
IF(ISNUMBER('01. APC &amp; OPROC ETO'!D715),'01. APC &amp; OPROC ETO'!D715*(1+VLOOKUP(LEFT($B715,2),'00. Adjustment factors'!$B$9:$M$51,D$1,FALSE)),"-")))</f>
        <v>-</v>
      </c>
      <c r="E715" s="688">
        <f>IF('01. APC &amp; OPROC Manual Adj'!E715="-","-",
IF(ISNUMBER('01. APC &amp; OPROC Manual Adj'!E715),'01. APC &amp; OPROC Manual Adj'!E715*(1+VLOOKUP(LEFT($B715,2),'00. Adjustment factors'!$B$9:$M$51,E$1,FALSE)),
IF(ISNUMBER('01. APC &amp; OPROC ETO'!E715),'01. APC &amp; OPROC ETO'!E715*(1+VLOOKUP(LEFT($B715,2),'00. Adjustment factors'!$B$9:$M$51,E$1,FALSE)),"-")))</f>
        <v>443.28598694345959</v>
      </c>
      <c r="F715" s="688" t="str">
        <f>IF('01. APC &amp; OPROC Manual Adj'!F715="-","-",
IF(ISNUMBER('01. APC &amp; OPROC Manual Adj'!F715),'01. APC &amp; OPROC Manual Adj'!F715*(1+VLOOKUP(LEFT($B715,2),'00. Adjustment factors'!$B$9:$M$51,F$1,FALSE)),
IF(ISNUMBER('01. APC &amp; OPROC ETO'!F715),'01. APC &amp; OPROC ETO'!F715*(1+VLOOKUP(LEFT($B715,2),'00. Adjustment factors'!$B$9:$M$51,F$1,FALSE)),"-")))</f>
        <v>-</v>
      </c>
      <c r="G715" s="688" t="str">
        <f>IF('01. APC &amp; OPROC Manual Adj'!G715="-","-",
IF(ISNUMBER('01. APC &amp; OPROC Manual Adj'!G715),'01. APC &amp; OPROC Manual Adj'!G715*(1+VLOOKUP(LEFT($B715,2),'00. Adjustment factors'!$B$9:$M$51,G$1,FALSE)),
IF(ISNUMBER('01. APC &amp; OPROC ETO'!G715),'01. APC &amp; OPROC ETO'!G715*(1+VLOOKUP(LEFT($B715,2),'00. Adjustment factors'!$B$9:$M$51,G$1,FALSE)),"-")))</f>
        <v>-</v>
      </c>
      <c r="H715" s="688">
        <f>IF('01. APC &amp; OPROC Manual Adj'!H715&lt;&gt;"",'01. APC &amp; OPROC Manual Adj'!H715,'01. APC &amp; OPROC ETO'!H715)</f>
        <v>5</v>
      </c>
      <c r="I715" s="688">
        <f>IF('01. APC &amp; OPROC Manual Adj'!I715="-","-",
IF(ISNUMBER('01. APC &amp; OPROC Manual Adj'!I715),'01. APC &amp; OPROC Manual Adj'!I715*(1+VLOOKUP(LEFT($B715,2),'00. Adjustment factors'!$B$9:$M$51,I$1,FALSE)),
IF(ISNUMBER('01. APC &amp; OPROC ETO'!I715),'01. APC &amp; OPROC ETO'!I715*(1+VLOOKUP(LEFT($B715,2),'00. Adjustment factors'!$B$9:$M$51,I$1,FALSE)),"-")))</f>
        <v>617.54323698330234</v>
      </c>
      <c r="J715" s="688">
        <f>IF('01. APC &amp; OPROC Manual Adj'!J715&lt;&gt;"",'01. APC &amp; OPROC Manual Adj'!J715,'01. APC &amp; OPROC ETO'!J715)</f>
        <v>5</v>
      </c>
      <c r="K715" s="688">
        <f>IF('01. APC &amp; OPROC Manual Adj'!K715="-","-",
IF(ISNUMBER('01. APC &amp; OPROC Manual Adj'!K715),'01. APC &amp; OPROC Manual Adj'!K715*(1+VLOOKUP(LEFT($B715,2),'00. Adjustment factors'!$B$9:$M$51,K$1,FALSE)),
IF(ISNUMBER('01. APC &amp; OPROC ETO'!K715),'01. APC &amp; OPROC ETO'!K715*(1+VLOOKUP(LEFT($B715,2),'00. Adjustment factors'!$B$9:$M$51,K$1,FALSE)),"-")))</f>
        <v>209.74247451344917</v>
      </c>
      <c r="L715" s="688" t="str">
        <f>'01. APC &amp; OPROC ETO'!L715</f>
        <v>Yes</v>
      </c>
      <c r="M715" s="689">
        <f>'01. APC &amp; OPROC ETO'!M715</f>
        <v>0.65</v>
      </c>
      <c r="N715" s="688">
        <f>IF('01. APC &amp; OPROC Manual Adj'!N715="-","-",
IF(ISNUMBER('01. APC &amp; OPROC Manual Adj'!N715),'01. APC &amp; OPROC Manual Adj'!N715*(1+VLOOKUP(LEFT($B715,2),'00. Adjustment factors'!$B$9:$M$51,N$1,FALSE)),
IF(ISNUMBER('01. APC &amp; OPROC ETO'!N715),'01. APC &amp; OPROC ETO'!N715*(1+VLOOKUP(LEFT($B715,2),'00. Adjustment factors'!$B$9:$M$51,N$1,FALSE)),"-")))</f>
        <v>401.50500886373123</v>
      </c>
      <c r="O715" s="688" t="str">
        <f>'01. APC &amp; OPROC ETO'!O715</f>
        <v/>
      </c>
      <c r="P715" s="690" t="str">
        <f>'01. APC &amp; OPROC ETO'!P715</f>
        <v/>
      </c>
      <c r="S715" s="359"/>
      <c r="T715" s="359"/>
    </row>
    <row r="716" spans="2:20" x14ac:dyDescent="0.2">
      <c r="B716" s="687" t="s">
        <v>1389</v>
      </c>
      <c r="C716" s="636" t="s">
        <v>2573</v>
      </c>
      <c r="D716" s="691" t="str">
        <f>IF('01. APC &amp; OPROC Manual Adj'!D716="-","-",
IF(ISNUMBER('01. APC &amp; OPROC Manual Adj'!D716),'01. APC &amp; OPROC Manual Adj'!D716*(1+VLOOKUP(LEFT($B716,2),'00. Adjustment factors'!$B$9:$M$51,D$1,FALSE)),
IF(ISNUMBER('01. APC &amp; OPROC ETO'!D716),'01. APC &amp; OPROC ETO'!D716*(1+VLOOKUP(LEFT($B716,2),'00. Adjustment factors'!$B$9:$M$51,D$1,FALSE)),"-")))</f>
        <v>-</v>
      </c>
      <c r="E716" s="688">
        <f>IF('01. APC &amp; OPROC Manual Adj'!E716="-","-",
IF(ISNUMBER('01. APC &amp; OPROC Manual Adj'!E716),'01. APC &amp; OPROC Manual Adj'!E716*(1+VLOOKUP(LEFT($B716,2),'00. Adjustment factors'!$B$9:$M$51,E$1,FALSE)),
IF(ISNUMBER('01. APC &amp; OPROC ETO'!E716),'01. APC &amp; OPROC ETO'!E716*(1+VLOOKUP(LEFT($B716,2),'00. Adjustment factors'!$B$9:$M$51,E$1,FALSE)),"-")))</f>
        <v>861.09576774074333</v>
      </c>
      <c r="F716" s="688" t="str">
        <f>IF('01. APC &amp; OPROC Manual Adj'!F716="-","-",
IF(ISNUMBER('01. APC &amp; OPROC Manual Adj'!F716),'01. APC &amp; OPROC Manual Adj'!F716*(1+VLOOKUP(LEFT($B716,2),'00. Adjustment factors'!$B$9:$M$51,F$1,FALSE)),
IF(ISNUMBER('01. APC &amp; OPROC ETO'!F716),'01. APC &amp; OPROC ETO'!F716*(1+VLOOKUP(LEFT($B716,2),'00. Adjustment factors'!$B$9:$M$51,F$1,FALSE)),"-")))</f>
        <v>-</v>
      </c>
      <c r="G716" s="688" t="str">
        <f>IF('01. APC &amp; OPROC Manual Adj'!G716="-","-",
IF(ISNUMBER('01. APC &amp; OPROC Manual Adj'!G716),'01. APC &amp; OPROC Manual Adj'!G716*(1+VLOOKUP(LEFT($B716,2),'00. Adjustment factors'!$B$9:$M$51,G$1,FALSE)),
IF(ISNUMBER('01. APC &amp; OPROC ETO'!G716),'01. APC &amp; OPROC ETO'!G716*(1+VLOOKUP(LEFT($B716,2),'00. Adjustment factors'!$B$9:$M$51,G$1,FALSE)),"-")))</f>
        <v>-</v>
      </c>
      <c r="H716" s="688">
        <f>IF('01. APC &amp; OPROC Manual Adj'!H716&lt;&gt;"",'01. APC &amp; OPROC Manual Adj'!H716,'01. APC &amp; OPROC ETO'!H716)</f>
        <v>10</v>
      </c>
      <c r="I716" s="688">
        <f>IF('01. APC &amp; OPROC Manual Adj'!I716="-","-",
IF(ISNUMBER('01. APC &amp; OPROC Manual Adj'!I716),'01. APC &amp; OPROC Manual Adj'!I716*(1+VLOOKUP(LEFT($B716,2),'00. Adjustment factors'!$B$9:$M$51,I$1,FALSE)),
IF(ISNUMBER('01. APC &amp; OPROC ETO'!I716),'01. APC &amp; OPROC ETO'!I716*(1+VLOOKUP(LEFT($B716,2),'00. Adjustment factors'!$B$9:$M$51,I$1,FALSE)),"-")))</f>
        <v>3546.2878955476767</v>
      </c>
      <c r="J716" s="688">
        <f>IF('01. APC &amp; OPROC Manual Adj'!J716&lt;&gt;"",'01. APC &amp; OPROC Manual Adj'!J716,'01. APC &amp; OPROC ETO'!J716)</f>
        <v>50</v>
      </c>
      <c r="K716" s="688">
        <f>IF('01. APC &amp; OPROC Manual Adj'!K716="-","-",
IF(ISNUMBER('01. APC &amp; OPROC Manual Adj'!K716),'01. APC &amp; OPROC Manual Adj'!K716*(1+VLOOKUP(LEFT($B716,2),'00. Adjustment factors'!$B$9:$M$51,K$1,FALSE)),
IF(ISNUMBER('01. APC &amp; OPROC ETO'!K716),'01. APC &amp; OPROC ETO'!K716*(1+VLOOKUP(LEFT($B716,2),'00. Adjustment factors'!$B$9:$M$51,K$1,FALSE)),"-")))</f>
        <v>209.74247451344917</v>
      </c>
      <c r="L716" s="688" t="str">
        <f>'01. APC &amp; OPROC ETO'!L716</f>
        <v>Yes</v>
      </c>
      <c r="M716" s="689">
        <f>'01. APC &amp; OPROC ETO'!M716</f>
        <v>0.30000000000000004</v>
      </c>
      <c r="N716" s="688">
        <f>IF('01. APC &amp; OPROC Manual Adj'!N716="-","-",
IF(ISNUMBER('01. APC &amp; OPROC Manual Adj'!N716),'01. APC &amp; OPROC Manual Adj'!N716*(1+VLOOKUP(LEFT($B716,2),'00. Adjustment factors'!$B$9:$M$51,N$1,FALSE)),
IF(ISNUMBER('01. APC &amp; OPROC ETO'!N716),'01. APC &amp; OPROC ETO'!N716*(1+VLOOKUP(LEFT($B716,2),'00. Adjustment factors'!$B$9:$M$51,N$1,FALSE)),"-")))</f>
        <v>1063.8863686643031</v>
      </c>
      <c r="O716" s="688" t="str">
        <f>'01. APC &amp; OPROC ETO'!O716</f>
        <v/>
      </c>
      <c r="P716" s="690" t="str">
        <f>'01. APC &amp; OPROC ETO'!P716</f>
        <v/>
      </c>
      <c r="S716" s="359"/>
      <c r="T716" s="359"/>
    </row>
    <row r="717" spans="2:20" x14ac:dyDescent="0.2">
      <c r="B717" s="687" t="s">
        <v>1390</v>
      </c>
      <c r="C717" s="636" t="s">
        <v>2574</v>
      </c>
      <c r="D717" s="691" t="str">
        <f>IF('01. APC &amp; OPROC Manual Adj'!D717="-","-",
IF(ISNUMBER('01. APC &amp; OPROC Manual Adj'!D717),'01. APC &amp; OPROC Manual Adj'!D717*(1+VLOOKUP(LEFT($B717,2),'00. Adjustment factors'!$B$9:$M$51,D$1,FALSE)),
IF(ISNUMBER('01. APC &amp; OPROC ETO'!D717),'01. APC &amp; OPROC ETO'!D717*(1+VLOOKUP(LEFT($B717,2),'00. Adjustment factors'!$B$9:$M$51,D$1,FALSE)),"-")))</f>
        <v>-</v>
      </c>
      <c r="E717" s="688">
        <f>IF('01. APC &amp; OPROC Manual Adj'!E717="-","-",
IF(ISNUMBER('01. APC &amp; OPROC Manual Adj'!E717),'01. APC &amp; OPROC Manual Adj'!E717*(1+VLOOKUP(LEFT($B717,2),'00. Adjustment factors'!$B$9:$M$51,E$1,FALSE)),
IF(ISNUMBER('01. APC &amp; OPROC ETO'!E717),'01. APC &amp; OPROC ETO'!E717*(1+VLOOKUP(LEFT($B717,2),'00. Adjustment factors'!$B$9:$M$51,E$1,FALSE)),"-")))</f>
        <v>369.91451324247316</v>
      </c>
      <c r="F717" s="688" t="str">
        <f>IF('01. APC &amp; OPROC Manual Adj'!F717="-","-",
IF(ISNUMBER('01. APC &amp; OPROC Manual Adj'!F717),'01. APC &amp; OPROC Manual Adj'!F717*(1+VLOOKUP(LEFT($B717,2),'00. Adjustment factors'!$B$9:$M$51,F$1,FALSE)),
IF(ISNUMBER('01. APC &amp; OPROC ETO'!F717),'01. APC &amp; OPROC ETO'!F717*(1+VLOOKUP(LEFT($B717,2),'00. Adjustment factors'!$B$9:$M$51,F$1,FALSE)),"-")))</f>
        <v>-</v>
      </c>
      <c r="G717" s="688" t="str">
        <f>IF('01. APC &amp; OPROC Manual Adj'!G717="-","-",
IF(ISNUMBER('01. APC &amp; OPROC Manual Adj'!G717),'01. APC &amp; OPROC Manual Adj'!G717*(1+VLOOKUP(LEFT($B717,2),'00. Adjustment factors'!$B$9:$M$51,G$1,FALSE)),
IF(ISNUMBER('01. APC &amp; OPROC ETO'!G717),'01. APC &amp; OPROC ETO'!G717*(1+VLOOKUP(LEFT($B717,2),'00. Adjustment factors'!$B$9:$M$51,G$1,FALSE)),"-")))</f>
        <v>-</v>
      </c>
      <c r="H717" s="688">
        <f>IF('01. APC &amp; OPROC Manual Adj'!H717&lt;&gt;"",'01. APC &amp; OPROC Manual Adj'!H717,'01. APC &amp; OPROC ETO'!H717)</f>
        <v>5</v>
      </c>
      <c r="I717" s="688">
        <f>IF('01. APC &amp; OPROC Manual Adj'!I717="-","-",
IF(ISNUMBER('01. APC &amp; OPROC Manual Adj'!I717),'01. APC &amp; OPROC Manual Adj'!I717*(1+VLOOKUP(LEFT($B717,2),'00. Adjustment factors'!$B$9:$M$51,I$1,FALSE)),
IF(ISNUMBER('01. APC &amp; OPROC ETO'!I717),'01. APC &amp; OPROC ETO'!I717*(1+VLOOKUP(LEFT($B717,2),'00. Adjustment factors'!$B$9:$M$51,I$1,FALSE)),"-")))</f>
        <v>1839.3820837538956</v>
      </c>
      <c r="J717" s="688">
        <f>IF('01. APC &amp; OPROC Manual Adj'!J717&lt;&gt;"",'01. APC &amp; OPROC Manual Adj'!J717,'01. APC &amp; OPROC ETO'!J717)</f>
        <v>15</v>
      </c>
      <c r="K717" s="688">
        <f>IF('01. APC &amp; OPROC Manual Adj'!K717="-","-",
IF(ISNUMBER('01. APC &amp; OPROC Manual Adj'!K717),'01. APC &amp; OPROC Manual Adj'!K717*(1+VLOOKUP(LEFT($B717,2),'00. Adjustment factors'!$B$9:$M$51,K$1,FALSE)),
IF(ISNUMBER('01. APC &amp; OPROC ETO'!K717),'01. APC &amp; OPROC ETO'!K717*(1+VLOOKUP(LEFT($B717,2),'00. Adjustment factors'!$B$9:$M$51,K$1,FALSE)),"-")))</f>
        <v>209.74247451344917</v>
      </c>
      <c r="L717" s="688" t="str">
        <f>'01. APC &amp; OPROC ETO'!L717</f>
        <v>Yes</v>
      </c>
      <c r="M717" s="689">
        <f>'01. APC &amp; OPROC ETO'!M717</f>
        <v>0.30000000000000004</v>
      </c>
      <c r="N717" s="688">
        <f>IF('01. APC &amp; OPROC Manual Adj'!N717="-","-",
IF(ISNUMBER('01. APC &amp; OPROC Manual Adj'!N717),'01. APC &amp; OPROC Manual Adj'!N717*(1+VLOOKUP(LEFT($B717,2),'00. Adjustment factors'!$B$9:$M$51,N$1,FALSE)),
IF(ISNUMBER('01. APC &amp; OPROC ETO'!N717),'01. APC &amp; OPROC ETO'!N717*(1+VLOOKUP(LEFT($B717,2),'00. Adjustment factors'!$B$9:$M$51,N$1,FALSE)),"-")))</f>
        <v>551.30510100324511</v>
      </c>
      <c r="O717" s="688" t="str">
        <f>'01. APC &amp; OPROC ETO'!O717</f>
        <v/>
      </c>
      <c r="P717" s="690" t="str">
        <f>'01. APC &amp; OPROC ETO'!P717</f>
        <v/>
      </c>
      <c r="S717" s="359"/>
      <c r="T717" s="359"/>
    </row>
    <row r="718" spans="2:20" x14ac:dyDescent="0.2">
      <c r="B718" s="687" t="s">
        <v>1391</v>
      </c>
      <c r="C718" s="636" t="s">
        <v>2575</v>
      </c>
      <c r="D718" s="691" t="str">
        <f>IF('01. APC &amp; OPROC Manual Adj'!D718="-","-",
IF(ISNUMBER('01. APC &amp; OPROC Manual Adj'!D718),'01. APC &amp; OPROC Manual Adj'!D718*(1+VLOOKUP(LEFT($B718,2),'00. Adjustment factors'!$B$9:$M$51,D$1,FALSE)),
IF(ISNUMBER('01. APC &amp; OPROC ETO'!D718),'01. APC &amp; OPROC ETO'!D718*(1+VLOOKUP(LEFT($B718,2),'00. Adjustment factors'!$B$9:$M$51,D$1,FALSE)),"-")))</f>
        <v>-</v>
      </c>
      <c r="E718" s="688">
        <f>IF('01. APC &amp; OPROC Manual Adj'!E718="-","-",
IF(ISNUMBER('01. APC &amp; OPROC Manual Adj'!E718),'01. APC &amp; OPROC Manual Adj'!E718*(1+VLOOKUP(LEFT($B718,2),'00. Adjustment factors'!$B$9:$M$51,E$1,FALSE)),
IF(ISNUMBER('01. APC &amp; OPROC ETO'!E718),'01. APC &amp; OPROC ETO'!E718*(1+VLOOKUP(LEFT($B718,2),'00. Adjustment factors'!$B$9:$M$51,E$1,FALSE)),"-")))</f>
        <v>366.85736850493208</v>
      </c>
      <c r="F718" s="688" t="str">
        <f>IF('01. APC &amp; OPROC Manual Adj'!F718="-","-",
IF(ISNUMBER('01. APC &amp; OPROC Manual Adj'!F718),'01. APC &amp; OPROC Manual Adj'!F718*(1+VLOOKUP(LEFT($B718,2),'00. Adjustment factors'!$B$9:$M$51,F$1,FALSE)),
IF(ISNUMBER('01. APC &amp; OPROC ETO'!F718),'01. APC &amp; OPROC ETO'!F718*(1+VLOOKUP(LEFT($B718,2),'00. Adjustment factors'!$B$9:$M$51,F$1,FALSE)),"-")))</f>
        <v>-</v>
      </c>
      <c r="G718" s="688" t="str">
        <f>IF('01. APC &amp; OPROC Manual Adj'!G718="-","-",
IF(ISNUMBER('01. APC &amp; OPROC Manual Adj'!G718),'01. APC &amp; OPROC Manual Adj'!G718*(1+VLOOKUP(LEFT($B718,2),'00. Adjustment factors'!$B$9:$M$51,G$1,FALSE)),
IF(ISNUMBER('01. APC &amp; OPROC ETO'!G718),'01. APC &amp; OPROC ETO'!G718*(1+VLOOKUP(LEFT($B718,2),'00. Adjustment factors'!$B$9:$M$51,G$1,FALSE)),"-")))</f>
        <v>-</v>
      </c>
      <c r="H718" s="688">
        <f>IF('01. APC &amp; OPROC Manual Adj'!H718&lt;&gt;"",'01. APC &amp; OPROC Manual Adj'!H718,'01. APC &amp; OPROC ETO'!H718)</f>
        <v>5</v>
      </c>
      <c r="I718" s="688">
        <f>IF('01. APC &amp; OPROC Manual Adj'!I718="-","-",
IF(ISNUMBER('01. APC &amp; OPROC Manual Adj'!I718),'01. APC &amp; OPROC Manual Adj'!I718*(1+VLOOKUP(LEFT($B718,2),'00. Adjustment factors'!$B$9:$M$51,I$1,FALSE)),
IF(ISNUMBER('01. APC &amp; OPROC ETO'!I718),'01. APC &amp; OPROC ETO'!I718*(1+VLOOKUP(LEFT($B718,2),'00. Adjustment factors'!$B$9:$M$51,I$1,FALSE)),"-")))</f>
        <v>654.22897383379552</v>
      </c>
      <c r="J718" s="688">
        <f>IF('01. APC &amp; OPROC Manual Adj'!J718&lt;&gt;"",'01. APC &amp; OPROC Manual Adj'!J718,'01. APC &amp; OPROC ETO'!J718)</f>
        <v>5</v>
      </c>
      <c r="K718" s="688">
        <f>IF('01. APC &amp; OPROC Manual Adj'!K718="-","-",
IF(ISNUMBER('01. APC &amp; OPROC Manual Adj'!K718),'01. APC &amp; OPROC Manual Adj'!K718*(1+VLOOKUP(LEFT($B718,2),'00. Adjustment factors'!$B$9:$M$51,K$1,FALSE)),
IF(ISNUMBER('01. APC &amp; OPROC ETO'!K718),'01. APC &amp; OPROC ETO'!K718*(1+VLOOKUP(LEFT($B718,2),'00. Adjustment factors'!$B$9:$M$51,K$1,FALSE)),"-")))</f>
        <v>209.74247451344917</v>
      </c>
      <c r="L718" s="688" t="str">
        <f>'01. APC &amp; OPROC ETO'!L718</f>
        <v>Yes</v>
      </c>
      <c r="M718" s="689">
        <f>'01. APC &amp; OPROC ETO'!M718</f>
        <v>0.65</v>
      </c>
      <c r="N718" s="688">
        <f>IF('01. APC &amp; OPROC Manual Adj'!N718="-","-",
IF(ISNUMBER('01. APC &amp; OPROC Manual Adj'!N718),'01. APC &amp; OPROC Manual Adj'!N718*(1+VLOOKUP(LEFT($B718,2),'00. Adjustment factors'!$B$9:$M$51,N$1,FALSE)),
IF(ISNUMBER('01. APC &amp; OPROC ETO'!N718),'01. APC &amp; OPROC ETO'!N718*(1+VLOOKUP(LEFT($B718,2),'00. Adjustment factors'!$B$9:$M$51,N$1,FALSE)),"-")))</f>
        <v>424.943118518213</v>
      </c>
      <c r="O718" s="688" t="str">
        <f>'01. APC &amp; OPROC ETO'!O718</f>
        <v/>
      </c>
      <c r="P718" s="690" t="str">
        <f>'01. APC &amp; OPROC ETO'!P718</f>
        <v/>
      </c>
      <c r="S718" s="359"/>
      <c r="T718" s="359"/>
    </row>
    <row r="719" spans="2:20" x14ac:dyDescent="0.2">
      <c r="B719" s="687" t="s">
        <v>1392</v>
      </c>
      <c r="C719" s="636" t="s">
        <v>2576</v>
      </c>
      <c r="D719" s="691" t="str">
        <f>IF('01. APC &amp; OPROC Manual Adj'!D719="-","-",
IF(ISNUMBER('01. APC &amp; OPROC Manual Adj'!D719),'01. APC &amp; OPROC Manual Adj'!D719*(1+VLOOKUP(LEFT($B719,2),'00. Adjustment factors'!$B$9:$M$51,D$1,FALSE)),
IF(ISNUMBER('01. APC &amp; OPROC ETO'!D719),'01. APC &amp; OPROC ETO'!D719*(1+VLOOKUP(LEFT($B719,2),'00. Adjustment factors'!$B$9:$M$51,D$1,FALSE)),"-")))</f>
        <v>-</v>
      </c>
      <c r="E719" s="688">
        <f>IF('01. APC &amp; OPROC Manual Adj'!E719="-","-",
IF(ISNUMBER('01. APC &amp; OPROC Manual Adj'!E719),'01. APC &amp; OPROC Manual Adj'!E719*(1+VLOOKUP(LEFT($B719,2),'00. Adjustment factors'!$B$9:$M$51,E$1,FALSE)),
IF(ISNUMBER('01. APC &amp; OPROC ETO'!E719),'01. APC &amp; OPROC ETO'!E719*(1+VLOOKUP(LEFT($B719,2),'00. Adjustment factors'!$B$9:$M$51,E$1,FALSE)),"-")))</f>
        <v>2166.4965706707935</v>
      </c>
      <c r="F719" s="688" t="str">
        <f>IF('01. APC &amp; OPROC Manual Adj'!F719="-","-",
IF(ISNUMBER('01. APC &amp; OPROC Manual Adj'!F719),'01. APC &amp; OPROC Manual Adj'!F719*(1+VLOOKUP(LEFT($B719,2),'00. Adjustment factors'!$B$9:$M$51,F$1,FALSE)),
IF(ISNUMBER('01. APC &amp; OPROC ETO'!F719),'01. APC &amp; OPROC ETO'!F719*(1+VLOOKUP(LEFT($B719,2),'00. Adjustment factors'!$B$9:$M$51,F$1,FALSE)),"-")))</f>
        <v>-</v>
      </c>
      <c r="G719" s="688" t="str">
        <f>IF('01. APC &amp; OPROC Manual Adj'!G719="-","-",
IF(ISNUMBER('01. APC &amp; OPROC Manual Adj'!G719),'01. APC &amp; OPROC Manual Adj'!G719*(1+VLOOKUP(LEFT($B719,2),'00. Adjustment factors'!$B$9:$M$51,G$1,FALSE)),
IF(ISNUMBER('01. APC &amp; OPROC ETO'!G719),'01. APC &amp; OPROC ETO'!G719*(1+VLOOKUP(LEFT($B719,2),'00. Adjustment factors'!$B$9:$M$51,G$1,FALSE)),"-")))</f>
        <v>-</v>
      </c>
      <c r="H719" s="688">
        <f>IF('01. APC &amp; OPROC Manual Adj'!H719&lt;&gt;"",'01. APC &amp; OPROC Manual Adj'!H719,'01. APC &amp; OPROC ETO'!H719)</f>
        <v>23</v>
      </c>
      <c r="I719" s="688">
        <f>IF('01. APC &amp; OPROC Manual Adj'!I719="-","-",
IF(ISNUMBER('01. APC &amp; OPROC Manual Adj'!I719),'01. APC &amp; OPROC Manual Adj'!I719*(1+VLOOKUP(LEFT($B719,2),'00. Adjustment factors'!$B$9:$M$51,I$1,FALSE)),
IF(ISNUMBER('01. APC &amp; OPROC ETO'!I719),'01. APC &amp; OPROC ETO'!I719*(1+VLOOKUP(LEFT($B719,2),'00. Adjustment factors'!$B$9:$M$51,I$1,FALSE)),"-")))</f>
        <v>5302.1080231421156</v>
      </c>
      <c r="J719" s="688">
        <f>IF('01. APC &amp; OPROC Manual Adj'!J719&lt;&gt;"",'01. APC &amp; OPROC Manual Adj'!J719,'01. APC &amp; OPROC ETO'!J719)</f>
        <v>62</v>
      </c>
      <c r="K719" s="688">
        <f>IF('01. APC &amp; OPROC Manual Adj'!K719="-","-",
IF(ISNUMBER('01. APC &amp; OPROC Manual Adj'!K719),'01. APC &amp; OPROC Manual Adj'!K719*(1+VLOOKUP(LEFT($B719,2),'00. Adjustment factors'!$B$9:$M$51,K$1,FALSE)),
IF(ISNUMBER('01. APC &amp; OPROC ETO'!K719),'01. APC &amp; OPROC ETO'!K719*(1+VLOOKUP(LEFT($B719,2),'00. Adjustment factors'!$B$9:$M$51,K$1,FALSE)),"-")))</f>
        <v>209.74247451344917</v>
      </c>
      <c r="L719" s="688" t="str">
        <f>'01. APC &amp; OPROC ETO'!L719</f>
        <v>Yes</v>
      </c>
      <c r="M719" s="689">
        <f>'01. APC &amp; OPROC ETO'!M719</f>
        <v>0.30000000000000004</v>
      </c>
      <c r="N719" s="688">
        <f>IF('01. APC &amp; OPROC Manual Adj'!N719="-","-",
IF(ISNUMBER('01. APC &amp; OPROC Manual Adj'!N719),'01. APC &amp; OPROC Manual Adj'!N719*(1+VLOOKUP(LEFT($B719,2),'00. Adjustment factors'!$B$9:$M$51,N$1,FALSE)),
IF(ISNUMBER('01. APC &amp; OPROC ETO'!N719),'01. APC &amp; OPROC ETO'!N719*(1+VLOOKUP(LEFT($B719,2),'00. Adjustment factors'!$B$9:$M$51,N$1,FALSE)),"-")))</f>
        <v>1590.7343117672194</v>
      </c>
      <c r="O719" s="688" t="str">
        <f>'01. APC &amp; OPROC ETO'!O719</f>
        <v/>
      </c>
      <c r="P719" s="690" t="str">
        <f>'01. APC &amp; OPROC ETO'!P719</f>
        <v/>
      </c>
      <c r="S719" s="359"/>
      <c r="T719" s="359"/>
    </row>
    <row r="720" spans="2:20" x14ac:dyDescent="0.2">
      <c r="B720" s="687" t="s">
        <v>1393</v>
      </c>
      <c r="C720" s="636" t="s">
        <v>2577</v>
      </c>
      <c r="D720" s="691" t="str">
        <f>IF('01. APC &amp; OPROC Manual Adj'!D720="-","-",
IF(ISNUMBER('01. APC &amp; OPROC Manual Adj'!D720),'01. APC &amp; OPROC Manual Adj'!D720*(1+VLOOKUP(LEFT($B720,2),'00. Adjustment factors'!$B$9:$M$51,D$1,FALSE)),
IF(ISNUMBER('01. APC &amp; OPROC ETO'!D720),'01. APC &amp; OPROC ETO'!D720*(1+VLOOKUP(LEFT($B720,2),'00. Adjustment factors'!$B$9:$M$51,D$1,FALSE)),"-")))</f>
        <v>-</v>
      </c>
      <c r="E720" s="688">
        <f>IF('01. APC &amp; OPROC Manual Adj'!E720="-","-",
IF(ISNUMBER('01. APC &amp; OPROC Manual Adj'!E720),'01. APC &amp; OPROC Manual Adj'!E720*(1+VLOOKUP(LEFT($B720,2),'00. Adjustment factors'!$B$9:$M$51,E$1,FALSE)),
IF(ISNUMBER('01. APC &amp; OPROC ETO'!E720),'01. APC &amp; OPROC ETO'!E720*(1+VLOOKUP(LEFT($B720,2),'00. Adjustment factors'!$B$9:$M$51,E$1,FALSE)),"-")))</f>
        <v>670.53374576734814</v>
      </c>
      <c r="F720" s="688" t="str">
        <f>IF('01. APC &amp; OPROC Manual Adj'!F720="-","-",
IF(ISNUMBER('01. APC &amp; OPROC Manual Adj'!F720),'01. APC &amp; OPROC Manual Adj'!F720*(1+VLOOKUP(LEFT($B720,2),'00. Adjustment factors'!$B$9:$M$51,F$1,FALSE)),
IF(ISNUMBER('01. APC &amp; OPROC ETO'!F720),'01. APC &amp; OPROC ETO'!F720*(1+VLOOKUP(LEFT($B720,2),'00. Adjustment factors'!$B$9:$M$51,F$1,FALSE)),"-")))</f>
        <v>-</v>
      </c>
      <c r="G720" s="688" t="str">
        <f>IF('01. APC &amp; OPROC Manual Adj'!G720="-","-",
IF(ISNUMBER('01. APC &amp; OPROC Manual Adj'!G720),'01. APC &amp; OPROC Manual Adj'!G720*(1+VLOOKUP(LEFT($B720,2),'00. Adjustment factors'!$B$9:$M$51,G$1,FALSE)),
IF(ISNUMBER('01. APC &amp; OPROC ETO'!G720),'01. APC &amp; OPROC ETO'!G720*(1+VLOOKUP(LEFT($B720,2),'00. Adjustment factors'!$B$9:$M$51,G$1,FALSE)),"-")))</f>
        <v>-</v>
      </c>
      <c r="H720" s="688">
        <f>IF('01. APC &amp; OPROC Manual Adj'!H720&lt;&gt;"",'01. APC &amp; OPROC Manual Adj'!H720,'01. APC &amp; OPROC ETO'!H720)</f>
        <v>5</v>
      </c>
      <c r="I720" s="688">
        <f>IF('01. APC &amp; OPROC Manual Adj'!I720="-","-",
IF(ISNUMBER('01. APC &amp; OPROC Manual Adj'!I720),'01. APC &amp; OPROC Manual Adj'!I720*(1+VLOOKUP(LEFT($B720,2),'00. Adjustment factors'!$B$9:$M$51,I$1,FALSE)),
IF(ISNUMBER('01. APC &amp; OPROC ETO'!I720),'01. APC &amp; OPROC ETO'!I720*(1+VLOOKUP(LEFT($B720,2),'00. Adjustment factors'!$B$9:$M$51,I$1,FALSE)),"-")))</f>
        <v>2892.0589217138813</v>
      </c>
      <c r="J720" s="688">
        <f>IF('01. APC &amp; OPROC Manual Adj'!J720&lt;&gt;"",'01. APC &amp; OPROC Manual Adj'!J720,'01. APC &amp; OPROC ETO'!J720)</f>
        <v>27</v>
      </c>
      <c r="K720" s="688">
        <f>IF('01. APC &amp; OPROC Manual Adj'!K720="-","-",
IF(ISNUMBER('01. APC &amp; OPROC Manual Adj'!K720),'01. APC &amp; OPROC Manual Adj'!K720*(1+VLOOKUP(LEFT($B720,2),'00. Adjustment factors'!$B$9:$M$51,K$1,FALSE)),
IF(ISNUMBER('01. APC &amp; OPROC ETO'!K720),'01. APC &amp; OPROC ETO'!K720*(1+VLOOKUP(LEFT($B720,2),'00. Adjustment factors'!$B$9:$M$51,K$1,FALSE)),"-")))</f>
        <v>209.74247451344917</v>
      </c>
      <c r="L720" s="688" t="str">
        <f>'01. APC &amp; OPROC ETO'!L720</f>
        <v>Yes</v>
      </c>
      <c r="M720" s="689">
        <f>'01. APC &amp; OPROC ETO'!M720</f>
        <v>0.30000000000000004</v>
      </c>
      <c r="N720" s="688">
        <f>IF('01. APC &amp; OPROC Manual Adj'!N720="-","-",
IF(ISNUMBER('01. APC &amp; OPROC Manual Adj'!N720),'01. APC &amp; OPROC Manual Adj'!N720*(1+VLOOKUP(LEFT($B720,2),'00. Adjustment factors'!$B$9:$M$51,N$1,FALSE)),
IF(ISNUMBER('01. APC &amp; OPROC ETO'!N720),'01. APC &amp; OPROC ETO'!N720*(1+VLOOKUP(LEFT($B720,2),'00. Adjustment factors'!$B$9:$M$51,N$1,FALSE)),"-")))</f>
        <v>868.22910546167259</v>
      </c>
      <c r="O720" s="688" t="str">
        <f>'01. APC &amp; OPROC ETO'!O720</f>
        <v/>
      </c>
      <c r="P720" s="690" t="str">
        <f>'01. APC &amp; OPROC ETO'!P720</f>
        <v/>
      </c>
      <c r="S720" s="359"/>
      <c r="T720" s="359"/>
    </row>
    <row r="721" spans="2:20" x14ac:dyDescent="0.2">
      <c r="B721" s="687" t="s">
        <v>1394</v>
      </c>
      <c r="C721" s="636" t="s">
        <v>2578</v>
      </c>
      <c r="D721" s="691" t="str">
        <f>IF('01. APC &amp; OPROC Manual Adj'!D721="-","-",
IF(ISNUMBER('01. APC &amp; OPROC Manual Adj'!D721),'01. APC &amp; OPROC Manual Adj'!D721*(1+VLOOKUP(LEFT($B721,2),'00. Adjustment factors'!$B$9:$M$51,D$1,FALSE)),
IF(ISNUMBER('01. APC &amp; OPROC ETO'!D721),'01. APC &amp; OPROC ETO'!D721*(1+VLOOKUP(LEFT($B721,2),'00. Adjustment factors'!$B$9:$M$51,D$1,FALSE)),"-")))</f>
        <v>-</v>
      </c>
      <c r="E721" s="688">
        <f>IF('01. APC &amp; OPROC Manual Adj'!E721="-","-",
IF(ISNUMBER('01. APC &amp; OPROC Manual Adj'!E721),'01. APC &amp; OPROC Manual Adj'!E721*(1+VLOOKUP(LEFT($B721,2),'00. Adjustment factors'!$B$9:$M$51,E$1,FALSE)),
IF(ISNUMBER('01. APC &amp; OPROC ETO'!E721),'01. APC &amp; OPROC ETO'!E721*(1+VLOOKUP(LEFT($B721,2),'00. Adjustment factors'!$B$9:$M$51,E$1,FALSE)),"-")))</f>
        <v>458.5717106311651</v>
      </c>
      <c r="F721" s="688" t="str">
        <f>IF('01. APC &amp; OPROC Manual Adj'!F721="-","-",
IF(ISNUMBER('01. APC &amp; OPROC Manual Adj'!F721),'01. APC &amp; OPROC Manual Adj'!F721*(1+VLOOKUP(LEFT($B721,2),'00. Adjustment factors'!$B$9:$M$51,F$1,FALSE)),
IF(ISNUMBER('01. APC &amp; OPROC ETO'!F721),'01. APC &amp; OPROC ETO'!F721*(1+VLOOKUP(LEFT($B721,2),'00. Adjustment factors'!$B$9:$M$51,F$1,FALSE)),"-")))</f>
        <v>-</v>
      </c>
      <c r="G721" s="688" t="str">
        <f>IF('01. APC &amp; OPROC Manual Adj'!G721="-","-",
IF(ISNUMBER('01. APC &amp; OPROC Manual Adj'!G721),'01. APC &amp; OPROC Manual Adj'!G721*(1+VLOOKUP(LEFT($B721,2),'00. Adjustment factors'!$B$9:$M$51,G$1,FALSE)),
IF(ISNUMBER('01. APC &amp; OPROC ETO'!G721),'01. APC &amp; OPROC ETO'!G721*(1+VLOOKUP(LEFT($B721,2),'00. Adjustment factors'!$B$9:$M$51,G$1,FALSE)),"-")))</f>
        <v>-</v>
      </c>
      <c r="H721" s="688">
        <f>IF('01. APC &amp; OPROC Manual Adj'!H721&lt;&gt;"",'01. APC &amp; OPROC Manual Adj'!H721,'01. APC &amp; OPROC ETO'!H721)</f>
        <v>5</v>
      </c>
      <c r="I721" s="688">
        <f>IF('01. APC &amp; OPROC Manual Adj'!I721="-","-",
IF(ISNUMBER('01. APC &amp; OPROC Manual Adj'!I721),'01. APC &amp; OPROC Manual Adj'!I721*(1+VLOOKUP(LEFT($B721,2),'00. Adjustment factors'!$B$9:$M$51,I$1,FALSE)),
IF(ISNUMBER('01. APC &amp; OPROC ETO'!I721),'01. APC &amp; OPROC ETO'!I721*(1+VLOOKUP(LEFT($B721,2),'00. Adjustment factors'!$B$9:$M$51,I$1,FALSE)),"-")))</f>
        <v>2354.0014479066476</v>
      </c>
      <c r="J721" s="688">
        <f>IF('01. APC &amp; OPROC Manual Adj'!J721&lt;&gt;"",'01. APC &amp; OPROC Manual Adj'!J721,'01. APC &amp; OPROC ETO'!J721)</f>
        <v>18</v>
      </c>
      <c r="K721" s="688">
        <f>IF('01. APC &amp; OPROC Manual Adj'!K721="-","-",
IF(ISNUMBER('01. APC &amp; OPROC Manual Adj'!K721),'01. APC &amp; OPROC Manual Adj'!K721*(1+VLOOKUP(LEFT($B721,2),'00. Adjustment factors'!$B$9:$M$51,K$1,FALSE)),
IF(ISNUMBER('01. APC &amp; OPROC ETO'!K721),'01. APC &amp; OPROC ETO'!K721*(1+VLOOKUP(LEFT($B721,2),'00. Adjustment factors'!$B$9:$M$51,K$1,FALSE)),"-")))</f>
        <v>209.74247451344917</v>
      </c>
      <c r="L721" s="688" t="str">
        <f>'01. APC &amp; OPROC ETO'!L721</f>
        <v>Yes</v>
      </c>
      <c r="M721" s="689">
        <f>'01. APC &amp; OPROC ETO'!M721</f>
        <v>0.30000000000000004</v>
      </c>
      <c r="N721" s="688">
        <f>IF('01. APC &amp; OPROC Manual Adj'!N721="-","-",
IF(ISNUMBER('01. APC &amp; OPROC Manual Adj'!N721),'01. APC &amp; OPROC Manual Adj'!N721*(1+VLOOKUP(LEFT($B721,2),'00. Adjustment factors'!$B$9:$M$51,N$1,FALSE)),
IF(ISNUMBER('01. APC &amp; OPROC ETO'!N721),'01. APC &amp; OPROC ETO'!N721*(1+VLOOKUP(LEFT($B721,2),'00. Adjustment factors'!$B$9:$M$51,N$1,FALSE)),"-")))</f>
        <v>706.20043437199422</v>
      </c>
      <c r="O721" s="688" t="str">
        <f>'01. APC &amp; OPROC ETO'!O721</f>
        <v/>
      </c>
      <c r="P721" s="690" t="str">
        <f>'01. APC &amp; OPROC ETO'!P721</f>
        <v/>
      </c>
      <c r="S721" s="359"/>
      <c r="T721" s="359"/>
    </row>
    <row r="722" spans="2:20" x14ac:dyDescent="0.2">
      <c r="B722" s="687" t="s">
        <v>1395</v>
      </c>
      <c r="C722" s="636" t="s">
        <v>2579</v>
      </c>
      <c r="D722" s="691" t="str">
        <f>IF('01. APC &amp; OPROC Manual Adj'!D722="-","-",
IF(ISNUMBER('01. APC &amp; OPROC Manual Adj'!D722),'01. APC &amp; OPROC Manual Adj'!D722*(1+VLOOKUP(LEFT($B722,2),'00. Adjustment factors'!$B$9:$M$51,D$1,FALSE)),
IF(ISNUMBER('01. APC &amp; OPROC ETO'!D722),'01. APC &amp; OPROC ETO'!D722*(1+VLOOKUP(LEFT($B722,2),'00. Adjustment factors'!$B$9:$M$51,D$1,FALSE)),"-")))</f>
        <v>-</v>
      </c>
      <c r="E722" s="688">
        <f>IF('01. APC &amp; OPROC Manual Adj'!E722="-","-",
IF(ISNUMBER('01. APC &amp; OPROC Manual Adj'!E722),'01. APC &amp; OPROC Manual Adj'!E722*(1+VLOOKUP(LEFT($B722,2),'00. Adjustment factors'!$B$9:$M$51,E$1,FALSE)),
IF(ISNUMBER('01. APC &amp; OPROC ETO'!E722),'01. APC &amp; OPROC ETO'!E722*(1+VLOOKUP(LEFT($B722,2),'00. Adjustment factors'!$B$9:$M$51,E$1,FALSE)),"-")))</f>
        <v>4849.6506019860326</v>
      </c>
      <c r="F722" s="688" t="str">
        <f>IF('01. APC &amp; OPROC Manual Adj'!F722="-","-",
IF(ISNUMBER('01. APC &amp; OPROC Manual Adj'!F722),'01. APC &amp; OPROC Manual Adj'!F722*(1+VLOOKUP(LEFT($B722,2),'00. Adjustment factors'!$B$9:$M$51,F$1,FALSE)),
IF(ISNUMBER('01. APC &amp; OPROC ETO'!F722),'01. APC &amp; OPROC ETO'!F722*(1+VLOOKUP(LEFT($B722,2),'00. Adjustment factors'!$B$9:$M$51,F$1,FALSE)),"-")))</f>
        <v>-</v>
      </c>
      <c r="G722" s="688" t="str">
        <f>IF('01. APC &amp; OPROC Manual Adj'!G722="-","-",
IF(ISNUMBER('01. APC &amp; OPROC Manual Adj'!G722),'01. APC &amp; OPROC Manual Adj'!G722*(1+VLOOKUP(LEFT($B722,2),'00. Adjustment factors'!$B$9:$M$51,G$1,FALSE)),
IF(ISNUMBER('01. APC &amp; OPROC ETO'!G722),'01. APC &amp; OPROC ETO'!G722*(1+VLOOKUP(LEFT($B722,2),'00. Adjustment factors'!$B$9:$M$51,G$1,FALSE)),"-")))</f>
        <v>-</v>
      </c>
      <c r="H722" s="688">
        <f>IF('01. APC &amp; OPROC Manual Adj'!H722&lt;&gt;"",'01. APC &amp; OPROC Manual Adj'!H722,'01. APC &amp; OPROC ETO'!H722)</f>
        <v>68</v>
      </c>
      <c r="I722" s="688">
        <f>IF('01. APC &amp; OPROC Manual Adj'!I722="-","-",
IF(ISNUMBER('01. APC &amp; OPROC Manual Adj'!I722),'01. APC &amp; OPROC Manual Adj'!I722*(1+VLOOKUP(LEFT($B722,2),'00. Adjustment factors'!$B$9:$M$51,I$1,FALSE)),
IF(ISNUMBER('01. APC &amp; OPROC ETO'!I722),'01. APC &amp; OPROC ETO'!I722*(1+VLOOKUP(LEFT($B722,2),'00. Adjustment factors'!$B$9:$M$51,I$1,FALSE)),"-")))</f>
        <v>2840.0874611756826</v>
      </c>
      <c r="J722" s="688">
        <f>IF('01. APC &amp; OPROC Manual Adj'!J722&lt;&gt;"",'01. APC &amp; OPROC Manual Adj'!J722,'01. APC &amp; OPROC ETO'!J722)</f>
        <v>36</v>
      </c>
      <c r="K722" s="688">
        <f>IF('01. APC &amp; OPROC Manual Adj'!K722="-","-",
IF(ISNUMBER('01. APC &amp; OPROC Manual Adj'!K722),'01. APC &amp; OPROC Manual Adj'!K722*(1+VLOOKUP(LEFT($B722,2),'00. Adjustment factors'!$B$9:$M$51,K$1,FALSE)),
IF(ISNUMBER('01. APC &amp; OPROC ETO'!K722),'01. APC &amp; OPROC ETO'!K722*(1+VLOOKUP(LEFT($B722,2),'00. Adjustment factors'!$B$9:$M$51,K$1,FALSE)),"-")))</f>
        <v>209.74247451344917</v>
      </c>
      <c r="L722" s="688" t="str">
        <f>'01. APC &amp; OPROC ETO'!L722</f>
        <v>Yes</v>
      </c>
      <c r="M722" s="689">
        <f>'01. APC &amp; OPROC ETO'!M722</f>
        <v>0.30000000000000004</v>
      </c>
      <c r="N722" s="688">
        <f>IF('01. APC &amp; OPROC Manual Adj'!N722="-","-",
IF(ISNUMBER('01. APC &amp; OPROC Manual Adj'!N722),'01. APC &amp; OPROC Manual Adj'!N722*(1+VLOOKUP(LEFT($B722,2),'00. Adjustment factors'!$B$9:$M$51,N$1,FALSE)),
IF(ISNUMBER('01. APC &amp; OPROC ETO'!N722),'01. APC &amp; OPROC ETO'!N722*(1+VLOOKUP(LEFT($B722,2),'00. Adjustment factors'!$B$9:$M$51,N$1,FALSE)),"-")))</f>
        <v>851.92433352812009</v>
      </c>
      <c r="O722" s="688" t="str">
        <f>'01. APC &amp; OPROC ETO'!O722</f>
        <v/>
      </c>
      <c r="P722" s="690" t="str">
        <f>'01. APC &amp; OPROC ETO'!P722</f>
        <v/>
      </c>
      <c r="S722" s="359"/>
      <c r="T722" s="359"/>
    </row>
    <row r="723" spans="2:20" x14ac:dyDescent="0.2">
      <c r="B723" s="687" t="s">
        <v>1396</v>
      </c>
      <c r="C723" s="636" t="s">
        <v>2580</v>
      </c>
      <c r="D723" s="691" t="str">
        <f>IF('01. APC &amp; OPROC Manual Adj'!D723="-","-",
IF(ISNUMBER('01. APC &amp; OPROC Manual Adj'!D723),'01. APC &amp; OPROC Manual Adj'!D723*(1+VLOOKUP(LEFT($B723,2),'00. Adjustment factors'!$B$9:$M$51,D$1,FALSE)),
IF(ISNUMBER('01. APC &amp; OPROC ETO'!D723),'01. APC &amp; OPROC ETO'!D723*(1+VLOOKUP(LEFT($B723,2),'00. Adjustment factors'!$B$9:$M$51,D$1,FALSE)),"-")))</f>
        <v>-</v>
      </c>
      <c r="E723" s="688">
        <f>IF('01. APC &amp; OPROC Manual Adj'!E723="-","-",
IF(ISNUMBER('01. APC &amp; OPROC Manual Adj'!E723),'01. APC &amp; OPROC Manual Adj'!E723*(1+VLOOKUP(LEFT($B723,2),'00. Adjustment factors'!$B$9:$M$51,E$1,FALSE)),
IF(ISNUMBER('01. APC &amp; OPROC ETO'!E723),'01. APC &amp; OPROC ETO'!E723*(1+VLOOKUP(LEFT($B723,2),'00. Adjustment factors'!$B$9:$M$51,E$1,FALSE)),"-")))</f>
        <v>1223.8769432622873</v>
      </c>
      <c r="F723" s="688" t="str">
        <f>IF('01. APC &amp; OPROC Manual Adj'!F723="-","-",
IF(ISNUMBER('01. APC &amp; OPROC Manual Adj'!F723),'01. APC &amp; OPROC Manual Adj'!F723*(1+VLOOKUP(LEFT($B723,2),'00. Adjustment factors'!$B$9:$M$51,F$1,FALSE)),
IF(ISNUMBER('01. APC &amp; OPROC ETO'!F723),'01. APC &amp; OPROC ETO'!F723*(1+VLOOKUP(LEFT($B723,2),'00. Adjustment factors'!$B$9:$M$51,F$1,FALSE)),"-")))</f>
        <v>-</v>
      </c>
      <c r="G723" s="688" t="str">
        <f>IF('01. APC &amp; OPROC Manual Adj'!G723="-","-",
IF(ISNUMBER('01. APC &amp; OPROC Manual Adj'!G723),'01. APC &amp; OPROC Manual Adj'!G723*(1+VLOOKUP(LEFT($B723,2),'00. Adjustment factors'!$B$9:$M$51,G$1,FALSE)),
IF(ISNUMBER('01. APC &amp; OPROC ETO'!G723),'01. APC &amp; OPROC ETO'!G723*(1+VLOOKUP(LEFT($B723,2),'00. Adjustment factors'!$B$9:$M$51,G$1,FALSE)),"-")))</f>
        <v>-</v>
      </c>
      <c r="H723" s="688">
        <f>IF('01. APC &amp; OPROC Manual Adj'!H723&lt;&gt;"",'01. APC &amp; OPROC Manual Adj'!H723,'01. APC &amp; OPROC ETO'!H723)</f>
        <v>8</v>
      </c>
      <c r="I723" s="688">
        <f>IF('01. APC &amp; OPROC Manual Adj'!I723="-","-",
IF(ISNUMBER('01. APC &amp; OPROC Manual Adj'!I723),'01. APC &amp; OPROC Manual Adj'!I723*(1+VLOOKUP(LEFT($B723,2),'00. Adjustment factors'!$B$9:$M$51,I$1,FALSE)),
IF(ISNUMBER('01. APC &amp; OPROC ETO'!I723),'01. APC &amp; OPROC ETO'!I723*(1+VLOOKUP(LEFT($B723,2),'00. Adjustment factors'!$B$9:$M$51,I$1,FALSE)),"-")))</f>
        <v>1156.6197590363831</v>
      </c>
      <c r="J723" s="688">
        <f>IF('01. APC &amp; OPROC Manual Adj'!J723&lt;&gt;"",'01. APC &amp; OPROC Manual Adj'!J723,'01. APC &amp; OPROC ETO'!J723)</f>
        <v>8</v>
      </c>
      <c r="K723" s="688">
        <f>IF('01. APC &amp; OPROC Manual Adj'!K723="-","-",
IF(ISNUMBER('01. APC &amp; OPROC Manual Adj'!K723),'01. APC &amp; OPROC Manual Adj'!K723*(1+VLOOKUP(LEFT($B723,2),'00. Adjustment factors'!$B$9:$M$51,K$1,FALSE)),
IF(ISNUMBER('01. APC &amp; OPROC ETO'!K723),'01. APC &amp; OPROC ETO'!K723*(1+VLOOKUP(LEFT($B723,2),'00. Adjustment factors'!$B$9:$M$51,K$1,FALSE)),"-")))</f>
        <v>209.74247451344917</v>
      </c>
      <c r="L723" s="688" t="str">
        <f>'01. APC &amp; OPROC ETO'!L723</f>
        <v>Yes</v>
      </c>
      <c r="M723" s="689">
        <f>'01. APC &amp; OPROC ETO'!M723</f>
        <v>0.4</v>
      </c>
      <c r="N723" s="688">
        <f>IF('01. APC &amp; OPROC Manual Adj'!N723="-","-",
IF(ISNUMBER('01. APC &amp; OPROC Manual Adj'!N723),'01. APC &amp; OPROC Manual Adj'!N723*(1+VLOOKUP(LEFT($B723,2),'00. Adjustment factors'!$B$9:$M$51,N$1,FALSE)),
IF(ISNUMBER('01. APC &amp; OPROC ETO'!N723),'01. APC &amp; OPROC ETO'!N723*(1+VLOOKUP(LEFT($B723,2),'00. Adjustment factors'!$B$9:$M$51,N$1,FALSE)),"-")))</f>
        <v>462.64790361455323</v>
      </c>
      <c r="O723" s="688" t="str">
        <f>'01. APC &amp; OPROC ETO'!O723</f>
        <v/>
      </c>
      <c r="P723" s="690" t="str">
        <f>'01. APC &amp; OPROC ETO'!P723</f>
        <v/>
      </c>
      <c r="S723" s="359"/>
      <c r="T723" s="359"/>
    </row>
    <row r="724" spans="2:20" x14ac:dyDescent="0.2">
      <c r="B724" s="687" t="s">
        <v>1397</v>
      </c>
      <c r="C724" s="636" t="s">
        <v>2581</v>
      </c>
      <c r="D724" s="691" t="str">
        <f>IF('01. APC &amp; OPROC Manual Adj'!D724="-","-",
IF(ISNUMBER('01. APC &amp; OPROC Manual Adj'!D724),'01. APC &amp; OPROC Manual Adj'!D724*(1+VLOOKUP(LEFT($B724,2),'00. Adjustment factors'!$B$9:$M$51,D$1,FALSE)),
IF(ISNUMBER('01. APC &amp; OPROC ETO'!D724),'01. APC &amp; OPROC ETO'!D724*(1+VLOOKUP(LEFT($B724,2),'00. Adjustment factors'!$B$9:$M$51,D$1,FALSE)),"-")))</f>
        <v>-</v>
      </c>
      <c r="E724" s="688">
        <f>IF('01. APC &amp; OPROC Manual Adj'!E724="-","-",
IF(ISNUMBER('01. APC &amp; OPROC Manual Adj'!E724),'01. APC &amp; OPROC Manual Adj'!E724*(1+VLOOKUP(LEFT($B724,2),'00. Adjustment factors'!$B$9:$M$51,E$1,FALSE)),
IF(ISNUMBER('01. APC &amp; OPROC ETO'!E724),'01. APC &amp; OPROC ETO'!E724*(1+VLOOKUP(LEFT($B724,2),'00. Adjustment factors'!$B$9:$M$51,E$1,FALSE)),"-")))</f>
        <v>467.7431448437884</v>
      </c>
      <c r="F724" s="688" t="str">
        <f>IF('01. APC &amp; OPROC Manual Adj'!F724="-","-",
IF(ISNUMBER('01. APC &amp; OPROC Manual Adj'!F724),'01. APC &amp; OPROC Manual Adj'!F724*(1+VLOOKUP(LEFT($B724,2),'00. Adjustment factors'!$B$9:$M$51,F$1,FALSE)),
IF(ISNUMBER('01. APC &amp; OPROC ETO'!F724),'01. APC &amp; OPROC ETO'!F724*(1+VLOOKUP(LEFT($B724,2),'00. Adjustment factors'!$B$9:$M$51,F$1,FALSE)),"-")))</f>
        <v>-</v>
      </c>
      <c r="G724" s="688" t="str">
        <f>IF('01. APC &amp; OPROC Manual Adj'!G724="-","-",
IF(ISNUMBER('01. APC &amp; OPROC Manual Adj'!G724),'01. APC &amp; OPROC Manual Adj'!G724*(1+VLOOKUP(LEFT($B724,2),'00. Adjustment factors'!$B$9:$M$51,G$1,FALSE)),
IF(ISNUMBER('01. APC &amp; OPROC ETO'!G724),'01. APC &amp; OPROC ETO'!G724*(1+VLOOKUP(LEFT($B724,2),'00. Adjustment factors'!$B$9:$M$51,G$1,FALSE)),"-")))</f>
        <v>-</v>
      </c>
      <c r="H724" s="688">
        <f>IF('01. APC &amp; OPROC Manual Adj'!H724&lt;&gt;"",'01. APC &amp; OPROC Manual Adj'!H724,'01. APC &amp; OPROC ETO'!H724)</f>
        <v>5</v>
      </c>
      <c r="I724" s="688">
        <f>IF('01. APC &amp; OPROC Manual Adj'!I724="-","-",
IF(ISNUMBER('01. APC &amp; OPROC Manual Adj'!I724),'01. APC &amp; OPROC Manual Adj'!I724*(1+VLOOKUP(LEFT($B724,2),'00. Adjustment factors'!$B$9:$M$51,I$1,FALSE)),
IF(ISNUMBER('01. APC &amp; OPROC ETO'!I724),'01. APC &amp; OPROC ETO'!I724*(1+VLOOKUP(LEFT($B724,2),'00. Adjustment factors'!$B$9:$M$51,I$1,FALSE)),"-")))</f>
        <v>442.26693869761255</v>
      </c>
      <c r="J724" s="688">
        <f>IF('01. APC &amp; OPROC Manual Adj'!J724&lt;&gt;"",'01. APC &amp; OPROC Manual Adj'!J724,'01. APC &amp; OPROC ETO'!J724)</f>
        <v>5</v>
      </c>
      <c r="K724" s="688">
        <f>IF('01. APC &amp; OPROC Manual Adj'!K724="-","-",
IF(ISNUMBER('01. APC &amp; OPROC Manual Adj'!K724),'01. APC &amp; OPROC Manual Adj'!K724*(1+VLOOKUP(LEFT($B724,2),'00. Adjustment factors'!$B$9:$M$51,K$1,FALSE)),
IF(ISNUMBER('01. APC &amp; OPROC ETO'!K724),'01. APC &amp; OPROC ETO'!K724*(1+VLOOKUP(LEFT($B724,2),'00. Adjustment factors'!$B$9:$M$51,K$1,FALSE)),"-")))</f>
        <v>209.74247451344917</v>
      </c>
      <c r="L724" s="688" t="str">
        <f>'01. APC &amp; OPROC ETO'!L724</f>
        <v>Yes</v>
      </c>
      <c r="M724" s="689">
        <f>'01. APC &amp; OPROC ETO'!M724</f>
        <v>1</v>
      </c>
      <c r="N724" s="688">
        <f>IF('01. APC &amp; OPROC Manual Adj'!N724="-","-",
IF(ISNUMBER('01. APC &amp; OPROC Manual Adj'!N724),'01. APC &amp; OPROC Manual Adj'!N724*(1+VLOOKUP(LEFT($B724,2),'00. Adjustment factors'!$B$9:$M$51,N$1,FALSE)),
IF(ISNUMBER('01. APC &amp; OPROC ETO'!N724),'01. APC &amp; OPROC ETO'!N724*(1+VLOOKUP(LEFT($B724,2),'00. Adjustment factors'!$B$9:$M$51,N$1,FALSE)),"-")))</f>
        <v>442.26693869761255</v>
      </c>
      <c r="O724" s="688" t="str">
        <f>'01. APC &amp; OPROC ETO'!O724</f>
        <v/>
      </c>
      <c r="P724" s="690" t="str">
        <f>'01. APC &amp; OPROC ETO'!P724</f>
        <v/>
      </c>
      <c r="S724" s="359"/>
      <c r="T724" s="359"/>
    </row>
    <row r="725" spans="2:20" x14ac:dyDescent="0.2">
      <c r="B725" s="687" t="s">
        <v>1398</v>
      </c>
      <c r="C725" s="636" t="s">
        <v>2582</v>
      </c>
      <c r="D725" s="691" t="str">
        <f>IF('01. APC &amp; OPROC Manual Adj'!D725="-","-",
IF(ISNUMBER('01. APC &amp; OPROC Manual Adj'!D725),'01. APC &amp; OPROC Manual Adj'!D725*(1+VLOOKUP(LEFT($B725,2),'00. Adjustment factors'!$B$9:$M$51,D$1,FALSE)),
IF(ISNUMBER('01. APC &amp; OPROC ETO'!D725),'01. APC &amp; OPROC ETO'!D725*(1+VLOOKUP(LEFT($B725,2),'00. Adjustment factors'!$B$9:$M$51,D$1,FALSE)),"-")))</f>
        <v>-</v>
      </c>
      <c r="E725" s="688">
        <f>IF('01. APC &amp; OPROC Manual Adj'!E725="-","-",
IF(ISNUMBER('01. APC &amp; OPROC Manual Adj'!E725),'01. APC &amp; OPROC Manual Adj'!E725*(1+VLOOKUP(LEFT($B725,2),'00. Adjustment factors'!$B$9:$M$51,E$1,FALSE)),
IF(ISNUMBER('01. APC &amp; OPROC ETO'!E725),'01. APC &amp; OPROC ETO'!E725*(1+VLOOKUP(LEFT($B725,2),'00. Adjustment factors'!$B$9:$M$51,E$1,FALSE)),"-")))</f>
        <v>2191.9727768169691</v>
      </c>
      <c r="F725" s="688" t="str">
        <f>IF('01. APC &amp; OPROC Manual Adj'!F725="-","-",
IF(ISNUMBER('01. APC &amp; OPROC Manual Adj'!F725),'01. APC &amp; OPROC Manual Adj'!F725*(1+VLOOKUP(LEFT($B725,2),'00. Adjustment factors'!$B$9:$M$51,F$1,FALSE)),
IF(ISNUMBER('01. APC &amp; OPROC ETO'!F725),'01. APC &amp; OPROC ETO'!F725*(1+VLOOKUP(LEFT($B725,2),'00. Adjustment factors'!$B$9:$M$51,F$1,FALSE)),"-")))</f>
        <v>-</v>
      </c>
      <c r="G725" s="688" t="str">
        <f>IF('01. APC &amp; OPROC Manual Adj'!G725="-","-",
IF(ISNUMBER('01. APC &amp; OPROC Manual Adj'!G725),'01. APC &amp; OPROC Manual Adj'!G725*(1+VLOOKUP(LEFT($B725,2),'00. Adjustment factors'!$B$9:$M$51,G$1,FALSE)),
IF(ISNUMBER('01. APC &amp; OPROC ETO'!G725),'01. APC &amp; OPROC ETO'!G725*(1+VLOOKUP(LEFT($B725,2),'00. Adjustment factors'!$B$9:$M$51,G$1,FALSE)),"-")))</f>
        <v>-</v>
      </c>
      <c r="H725" s="688">
        <f>IF('01. APC &amp; OPROC Manual Adj'!H725&lt;&gt;"",'01. APC &amp; OPROC Manual Adj'!H725,'01. APC &amp; OPROC ETO'!H725)</f>
        <v>20</v>
      </c>
      <c r="I725" s="688">
        <f>IF('01. APC &amp; OPROC Manual Adj'!I725="-","-",
IF(ISNUMBER('01. APC &amp; OPROC Manual Adj'!I725),'01. APC &amp; OPROC Manual Adj'!I725*(1+VLOOKUP(LEFT($B725,2),'00. Adjustment factors'!$B$9:$M$51,I$1,FALSE)),
IF(ISNUMBER('01. APC &amp; OPROC ETO'!I725),'01. APC &amp; OPROC ETO'!I725*(1+VLOOKUP(LEFT($B725,2),'00. Adjustment factors'!$B$9:$M$51,I$1,FALSE)),"-")))</f>
        <v>4691.6981238797425</v>
      </c>
      <c r="J725" s="688">
        <f>IF('01. APC &amp; OPROC Manual Adj'!J725&lt;&gt;"",'01. APC &amp; OPROC Manual Adj'!J725,'01. APC &amp; OPROC ETO'!J725)</f>
        <v>57</v>
      </c>
      <c r="K725" s="688">
        <f>IF('01. APC &amp; OPROC Manual Adj'!K725="-","-",
IF(ISNUMBER('01. APC &amp; OPROC Manual Adj'!K725),'01. APC &amp; OPROC Manual Adj'!K725*(1+VLOOKUP(LEFT($B725,2),'00. Adjustment factors'!$B$9:$M$51,K$1,FALSE)),
IF(ISNUMBER('01. APC &amp; OPROC ETO'!K725),'01. APC &amp; OPROC ETO'!K725*(1+VLOOKUP(LEFT($B725,2),'00. Adjustment factors'!$B$9:$M$51,K$1,FALSE)),"-")))</f>
        <v>209.74247451344917</v>
      </c>
      <c r="L725" s="688" t="str">
        <f>'01. APC &amp; OPROC ETO'!L725</f>
        <v>Yes</v>
      </c>
      <c r="M725" s="689">
        <f>'01. APC &amp; OPROC ETO'!M725</f>
        <v>0.30000000000000004</v>
      </c>
      <c r="N725" s="688">
        <f>IF('01. APC &amp; OPROC Manual Adj'!N725="-","-",
IF(ISNUMBER('01. APC &amp; OPROC Manual Adj'!N725),'01. APC &amp; OPROC Manual Adj'!N725*(1+VLOOKUP(LEFT($B725,2),'00. Adjustment factors'!$B$9:$M$51,N$1,FALSE)),
IF(ISNUMBER('01. APC &amp; OPROC ETO'!N725),'01. APC &amp; OPROC ETO'!N725*(1+VLOOKUP(LEFT($B725,2),'00. Adjustment factors'!$B$9:$M$51,N$1,FALSE)),"-")))</f>
        <v>1407.3056275147533</v>
      </c>
      <c r="O725" s="688" t="str">
        <f>'01. APC &amp; OPROC ETO'!O725</f>
        <v/>
      </c>
      <c r="P725" s="690" t="str">
        <f>'01. APC &amp; OPROC ETO'!P725</f>
        <v/>
      </c>
      <c r="S725" s="359"/>
      <c r="T725" s="359"/>
    </row>
    <row r="726" spans="2:20" x14ac:dyDescent="0.2">
      <c r="B726" s="687" t="s">
        <v>1399</v>
      </c>
      <c r="C726" s="636" t="s">
        <v>2583</v>
      </c>
      <c r="D726" s="691" t="str">
        <f>IF('01. APC &amp; OPROC Manual Adj'!D726="-","-",
IF(ISNUMBER('01. APC &amp; OPROC Manual Adj'!D726),'01. APC &amp; OPROC Manual Adj'!D726*(1+VLOOKUP(LEFT($B726,2),'00. Adjustment factors'!$B$9:$M$51,D$1,FALSE)),
IF(ISNUMBER('01. APC &amp; OPROC ETO'!D726),'01. APC &amp; OPROC ETO'!D726*(1+VLOOKUP(LEFT($B726,2),'00. Adjustment factors'!$B$9:$M$51,D$1,FALSE)),"-")))</f>
        <v>-</v>
      </c>
      <c r="E726" s="688">
        <f>IF('01. APC &amp; OPROC Manual Adj'!E726="-","-",
IF(ISNUMBER('01. APC &amp; OPROC Manual Adj'!E726),'01. APC &amp; OPROC Manual Adj'!E726*(1+VLOOKUP(LEFT($B726,2),'00. Adjustment factors'!$B$9:$M$51,E$1,FALSE)),
IF(ISNUMBER('01. APC &amp; OPROC ETO'!E726),'01. APC &amp; OPROC ETO'!E726*(1+VLOOKUP(LEFT($B726,2),'00. Adjustment factors'!$B$9:$M$51,E$1,FALSE)),"-")))</f>
        <v>375.00975447170833</v>
      </c>
      <c r="F726" s="688" t="str">
        <f>IF('01. APC &amp; OPROC Manual Adj'!F726="-","-",
IF(ISNUMBER('01. APC &amp; OPROC Manual Adj'!F726),'01. APC &amp; OPROC Manual Adj'!F726*(1+VLOOKUP(LEFT($B726,2),'00. Adjustment factors'!$B$9:$M$51,F$1,FALSE)),
IF(ISNUMBER('01. APC &amp; OPROC ETO'!F726),'01. APC &amp; OPROC ETO'!F726*(1+VLOOKUP(LEFT($B726,2),'00. Adjustment factors'!$B$9:$M$51,F$1,FALSE)),"-")))</f>
        <v>-</v>
      </c>
      <c r="G726" s="688" t="str">
        <f>IF('01. APC &amp; OPROC Manual Adj'!G726="-","-",
IF(ISNUMBER('01. APC &amp; OPROC Manual Adj'!G726),'01. APC &amp; OPROC Manual Adj'!G726*(1+VLOOKUP(LEFT($B726,2),'00. Adjustment factors'!$B$9:$M$51,G$1,FALSE)),
IF(ISNUMBER('01. APC &amp; OPROC ETO'!G726),'01. APC &amp; OPROC ETO'!G726*(1+VLOOKUP(LEFT($B726,2),'00. Adjustment factors'!$B$9:$M$51,G$1,FALSE)),"-")))</f>
        <v>-</v>
      </c>
      <c r="H726" s="688">
        <f>IF('01. APC &amp; OPROC Manual Adj'!H726&lt;&gt;"",'01. APC &amp; OPROC Manual Adj'!H726,'01. APC &amp; OPROC ETO'!H726)</f>
        <v>5</v>
      </c>
      <c r="I726" s="688">
        <f>IF('01. APC &amp; OPROC Manual Adj'!I726="-","-",
IF(ISNUMBER('01. APC &amp; OPROC Manual Adj'!I726),'01. APC &amp; OPROC Manual Adj'!I726*(1+VLOOKUP(LEFT($B726,2),'00. Adjustment factors'!$B$9:$M$51,I$1,FALSE)),
IF(ISNUMBER('01. APC &amp; OPROC ETO'!I726),'01. APC &amp; OPROC ETO'!I726*(1+VLOOKUP(LEFT($B726,2),'00. Adjustment factors'!$B$9:$M$51,I$1,FALSE)),"-")))</f>
        <v>3018.4209041989134</v>
      </c>
      <c r="J726" s="688">
        <f>IF('01. APC &amp; OPROC Manual Adj'!J726&lt;&gt;"",'01. APC &amp; OPROC Manual Adj'!J726,'01. APC &amp; OPROC ETO'!J726)</f>
        <v>35</v>
      </c>
      <c r="K726" s="688">
        <f>IF('01. APC &amp; OPROC Manual Adj'!K726="-","-",
IF(ISNUMBER('01. APC &amp; OPROC Manual Adj'!K726),'01. APC &amp; OPROC Manual Adj'!K726*(1+VLOOKUP(LEFT($B726,2),'00. Adjustment factors'!$B$9:$M$51,K$1,FALSE)),
IF(ISNUMBER('01. APC &amp; OPROC ETO'!K726),'01. APC &amp; OPROC ETO'!K726*(1+VLOOKUP(LEFT($B726,2),'00. Adjustment factors'!$B$9:$M$51,K$1,FALSE)),"-")))</f>
        <v>209.74247451344917</v>
      </c>
      <c r="L726" s="688" t="str">
        <f>'01. APC &amp; OPROC ETO'!L726</f>
        <v>Yes</v>
      </c>
      <c r="M726" s="689">
        <f>'01. APC &amp; OPROC ETO'!M726</f>
        <v>0.30000000000000004</v>
      </c>
      <c r="N726" s="688">
        <f>IF('01. APC &amp; OPROC Manual Adj'!N726="-","-",
IF(ISNUMBER('01. APC &amp; OPROC Manual Adj'!N726),'01. APC &amp; OPROC Manual Adj'!N726*(1+VLOOKUP(LEFT($B726,2),'00. Adjustment factors'!$B$9:$M$51,N$1,FALSE)),
IF(ISNUMBER('01. APC &amp; OPROC ETO'!N726),'01. APC &amp; OPROC ETO'!N726*(1+VLOOKUP(LEFT($B726,2),'00. Adjustment factors'!$B$9:$M$51,N$1,FALSE)),"-")))</f>
        <v>905.93389055801288</v>
      </c>
      <c r="O726" s="688" t="str">
        <f>'01. APC &amp; OPROC ETO'!O726</f>
        <v/>
      </c>
      <c r="P726" s="690" t="str">
        <f>'01. APC &amp; OPROC ETO'!P726</f>
        <v/>
      </c>
      <c r="S726" s="359"/>
      <c r="T726" s="359"/>
    </row>
    <row r="727" spans="2:20" x14ac:dyDescent="0.2">
      <c r="B727" s="687" t="s">
        <v>1400</v>
      </c>
      <c r="C727" s="636" t="s">
        <v>2584</v>
      </c>
      <c r="D727" s="691" t="str">
        <f>IF('01. APC &amp; OPROC Manual Adj'!D727="-","-",
IF(ISNUMBER('01. APC &amp; OPROC Manual Adj'!D727),'01. APC &amp; OPROC Manual Adj'!D727*(1+VLOOKUP(LEFT($B727,2),'00. Adjustment factors'!$B$9:$M$51,D$1,FALSE)),
IF(ISNUMBER('01. APC &amp; OPROC ETO'!D727),'01. APC &amp; OPROC ETO'!D727*(1+VLOOKUP(LEFT($B727,2),'00. Adjustment factors'!$B$9:$M$51,D$1,FALSE)),"-")))</f>
        <v>-</v>
      </c>
      <c r="E727" s="688">
        <f>IF('01. APC &amp; OPROC Manual Adj'!E727="-","-",
IF(ISNUMBER('01. APC &amp; OPROC Manual Adj'!E727),'01. APC &amp; OPROC Manual Adj'!E727*(1+VLOOKUP(LEFT($B727,2),'00. Adjustment factors'!$B$9:$M$51,E$1,FALSE)),
IF(ISNUMBER('01. APC &amp; OPROC ETO'!E727),'01. APC &amp; OPROC ETO'!E727*(1+VLOOKUP(LEFT($B727,2),'00. Adjustment factors'!$B$9:$M$51,E$1,FALSE)),"-")))</f>
        <v>350.55259657137952</v>
      </c>
      <c r="F727" s="688" t="str">
        <f>IF('01. APC &amp; OPROC Manual Adj'!F727="-","-",
IF(ISNUMBER('01. APC &amp; OPROC Manual Adj'!F727),'01. APC &amp; OPROC Manual Adj'!F727*(1+VLOOKUP(LEFT($B727,2),'00. Adjustment factors'!$B$9:$M$51,F$1,FALSE)),
IF(ISNUMBER('01. APC &amp; OPROC ETO'!F727),'01. APC &amp; OPROC ETO'!F727*(1+VLOOKUP(LEFT($B727,2),'00. Adjustment factors'!$B$9:$M$51,F$1,FALSE)),"-")))</f>
        <v>-</v>
      </c>
      <c r="G727" s="688" t="str">
        <f>IF('01. APC &amp; OPROC Manual Adj'!G727="-","-",
IF(ISNUMBER('01. APC &amp; OPROC Manual Adj'!G727),'01. APC &amp; OPROC Manual Adj'!G727*(1+VLOOKUP(LEFT($B727,2),'00. Adjustment factors'!$B$9:$M$51,G$1,FALSE)),
IF(ISNUMBER('01. APC &amp; OPROC ETO'!G727),'01. APC &amp; OPROC ETO'!G727*(1+VLOOKUP(LEFT($B727,2),'00. Adjustment factors'!$B$9:$M$51,G$1,FALSE)),"-")))</f>
        <v>-</v>
      </c>
      <c r="H727" s="688">
        <f>IF('01. APC &amp; OPROC Manual Adj'!H727&lt;&gt;"",'01. APC &amp; OPROC Manual Adj'!H727,'01. APC &amp; OPROC ETO'!H727)</f>
        <v>5</v>
      </c>
      <c r="I727" s="688">
        <f>IF('01. APC &amp; OPROC Manual Adj'!I727="-","-",
IF(ISNUMBER('01. APC &amp; OPROC Manual Adj'!I727),'01. APC &amp; OPROC Manual Adj'!I727*(1+VLOOKUP(LEFT($B727,2),'00. Adjustment factors'!$B$9:$M$51,I$1,FALSE)),
IF(ISNUMBER('01. APC &amp; OPROC ETO'!I727),'01. APC &amp; OPROC ETO'!I727*(1+VLOOKUP(LEFT($B727,2),'00. Adjustment factors'!$B$9:$M$51,I$1,FALSE)),"-")))</f>
        <v>1996.3155136143387</v>
      </c>
      <c r="J727" s="688">
        <f>IF('01. APC &amp; OPROC Manual Adj'!J727&lt;&gt;"",'01. APC &amp; OPROC Manual Adj'!J727,'01. APC &amp; OPROC ETO'!J727)</f>
        <v>22</v>
      </c>
      <c r="K727" s="688">
        <f>IF('01. APC &amp; OPROC Manual Adj'!K727="-","-",
IF(ISNUMBER('01. APC &amp; OPROC Manual Adj'!K727),'01. APC &amp; OPROC Manual Adj'!K727*(1+VLOOKUP(LEFT($B727,2),'00. Adjustment factors'!$B$9:$M$51,K$1,FALSE)),
IF(ISNUMBER('01. APC &amp; OPROC ETO'!K727),'01. APC &amp; OPROC ETO'!K727*(1+VLOOKUP(LEFT($B727,2),'00. Adjustment factors'!$B$9:$M$51,K$1,FALSE)),"-")))</f>
        <v>209.74247451344917</v>
      </c>
      <c r="L727" s="688" t="str">
        <f>'01. APC &amp; OPROC ETO'!L727</f>
        <v>Yes</v>
      </c>
      <c r="M727" s="689">
        <f>'01. APC &amp; OPROC ETO'!M727</f>
        <v>0.30000000000000004</v>
      </c>
      <c r="N727" s="688">
        <f>IF('01. APC &amp; OPROC Manual Adj'!N727="-","-",
IF(ISNUMBER('01. APC &amp; OPROC Manual Adj'!N727),'01. APC &amp; OPROC Manual Adj'!N727*(1+VLOOKUP(LEFT($B727,2),'00. Adjustment factors'!$B$9:$M$51,N$1,FALSE)),
IF(ISNUMBER('01. APC &amp; OPROC ETO'!N727),'01. APC &amp; OPROC ETO'!N727*(1+VLOOKUP(LEFT($B727,2),'00. Adjustment factors'!$B$9:$M$51,N$1,FALSE)),"-")))</f>
        <v>599.20036855805574</v>
      </c>
      <c r="O727" s="688" t="str">
        <f>'01. APC &amp; OPROC ETO'!O727</f>
        <v/>
      </c>
      <c r="P727" s="690" t="str">
        <f>'01. APC &amp; OPROC ETO'!P727</f>
        <v/>
      </c>
      <c r="S727" s="359"/>
      <c r="T727" s="359"/>
    </row>
    <row r="728" spans="2:20" x14ac:dyDescent="0.2">
      <c r="B728" s="687" t="s">
        <v>1401</v>
      </c>
      <c r="C728" s="636" t="s">
        <v>2585</v>
      </c>
      <c r="D728" s="691" t="str">
        <f>IF('01. APC &amp; OPROC Manual Adj'!D728="-","-",
IF(ISNUMBER('01. APC &amp; OPROC Manual Adj'!D728),'01. APC &amp; OPROC Manual Adj'!D728*(1+VLOOKUP(LEFT($B728,2),'00. Adjustment factors'!$B$9:$M$51,D$1,FALSE)),
IF(ISNUMBER('01. APC &amp; OPROC ETO'!D728),'01. APC &amp; OPROC ETO'!D728*(1+VLOOKUP(LEFT($B728,2),'00. Adjustment factors'!$B$9:$M$51,D$1,FALSE)),"-")))</f>
        <v>-</v>
      </c>
      <c r="E728" s="688">
        <f>IF('01. APC &amp; OPROC Manual Adj'!E728="-","-",
IF(ISNUMBER('01. APC &amp; OPROC Manual Adj'!E728),'01. APC &amp; OPROC Manual Adj'!E728*(1+VLOOKUP(LEFT($B728,2),'00. Adjustment factors'!$B$9:$M$51,E$1,FALSE)),
IF(ISNUMBER('01. APC &amp; OPROC ETO'!E728),'01. APC &amp; OPROC ETO'!E728*(1+VLOOKUP(LEFT($B728,2),'00. Adjustment factors'!$B$9:$M$51,E$1,FALSE)),"-")))</f>
        <v>1402.2103862855181</v>
      </c>
      <c r="F728" s="688" t="str">
        <f>IF('01. APC &amp; OPROC Manual Adj'!F728="-","-",
IF(ISNUMBER('01. APC &amp; OPROC Manual Adj'!F728),'01. APC &amp; OPROC Manual Adj'!F728*(1+VLOOKUP(LEFT($B728,2),'00. Adjustment factors'!$B$9:$M$51,F$1,FALSE)),
IF(ISNUMBER('01. APC &amp; OPROC ETO'!F728),'01. APC &amp; OPROC ETO'!F728*(1+VLOOKUP(LEFT($B728,2),'00. Adjustment factors'!$B$9:$M$51,F$1,FALSE)),"-")))</f>
        <v>-</v>
      </c>
      <c r="G728" s="688" t="str">
        <f>IF('01. APC &amp; OPROC Manual Adj'!G728="-","-",
IF(ISNUMBER('01. APC &amp; OPROC Manual Adj'!G728),'01. APC &amp; OPROC Manual Adj'!G728*(1+VLOOKUP(LEFT($B728,2),'00. Adjustment factors'!$B$9:$M$51,G$1,FALSE)),
IF(ISNUMBER('01. APC &amp; OPROC ETO'!G728),'01. APC &amp; OPROC ETO'!G728*(1+VLOOKUP(LEFT($B728,2),'00. Adjustment factors'!$B$9:$M$51,G$1,FALSE)),"-")))</f>
        <v>-</v>
      </c>
      <c r="H728" s="688">
        <f>IF('01. APC &amp; OPROC Manual Adj'!H728&lt;&gt;"",'01. APC &amp; OPROC Manual Adj'!H728,'01. APC &amp; OPROC ETO'!H728)</f>
        <v>13</v>
      </c>
      <c r="I728" s="688">
        <f>IF('01. APC &amp; OPROC Manual Adj'!I728="-","-",
IF(ISNUMBER('01. APC &amp; OPROC Manual Adj'!I728),'01. APC &amp; OPROC Manual Adj'!I728*(1+VLOOKUP(LEFT($B728,2),'00. Adjustment factors'!$B$9:$M$51,I$1,FALSE)),
IF(ISNUMBER('01. APC &amp; OPROC ETO'!I728),'01. APC &amp; OPROC ETO'!I728*(1+VLOOKUP(LEFT($B728,2),'00. Adjustment factors'!$B$9:$M$51,I$1,FALSE)),"-")))</f>
        <v>3811.2404394679056</v>
      </c>
      <c r="J728" s="688">
        <f>IF('01. APC &amp; OPROC Manual Adj'!J728&lt;&gt;"",'01. APC &amp; OPROC Manual Adj'!J728,'01. APC &amp; OPROC ETO'!J728)</f>
        <v>42</v>
      </c>
      <c r="K728" s="688">
        <f>IF('01. APC &amp; OPROC Manual Adj'!K728="-","-",
IF(ISNUMBER('01. APC &amp; OPROC Manual Adj'!K728),'01. APC &amp; OPROC Manual Adj'!K728*(1+VLOOKUP(LEFT($B728,2),'00. Adjustment factors'!$B$9:$M$51,K$1,FALSE)),
IF(ISNUMBER('01. APC &amp; OPROC ETO'!K728),'01. APC &amp; OPROC ETO'!K728*(1+VLOOKUP(LEFT($B728,2),'00. Adjustment factors'!$B$9:$M$51,K$1,FALSE)),"-")))</f>
        <v>209.74247451344917</v>
      </c>
      <c r="L728" s="688" t="str">
        <f>'01. APC &amp; OPROC ETO'!L728</f>
        <v>Yes</v>
      </c>
      <c r="M728" s="689">
        <f>'01. APC &amp; OPROC ETO'!M728</f>
        <v>0.30000000000000004</v>
      </c>
      <c r="N728" s="688">
        <f>IF('01. APC &amp; OPROC Manual Adj'!N728="-","-",
IF(ISNUMBER('01. APC &amp; OPROC Manual Adj'!N728),'01. APC &amp; OPROC Manual Adj'!N728*(1+VLOOKUP(LEFT($B728,2),'00. Adjustment factors'!$B$9:$M$51,N$1,FALSE)),
IF(ISNUMBER('01. APC &amp; OPROC ETO'!N728),'01. APC &amp; OPROC ETO'!N728*(1+VLOOKUP(LEFT($B728,2),'00. Adjustment factors'!$B$9:$M$51,N$1,FALSE)),"-")))</f>
        <v>1143.3721318403716</v>
      </c>
      <c r="O728" s="688" t="str">
        <f>'01. APC &amp; OPROC ETO'!O728</f>
        <v/>
      </c>
      <c r="P728" s="690" t="str">
        <f>'01. APC &amp; OPROC ETO'!P728</f>
        <v/>
      </c>
      <c r="S728" s="359"/>
      <c r="T728" s="359"/>
    </row>
    <row r="729" spans="2:20" x14ac:dyDescent="0.2">
      <c r="B729" s="687" t="s">
        <v>1402</v>
      </c>
      <c r="C729" s="636" t="s">
        <v>2586</v>
      </c>
      <c r="D729" s="691" t="str">
        <f>IF('01. APC &amp; OPROC Manual Adj'!D729="-","-",
IF(ISNUMBER('01. APC &amp; OPROC Manual Adj'!D729),'01. APC &amp; OPROC Manual Adj'!D729*(1+VLOOKUP(LEFT($B729,2),'00. Adjustment factors'!$B$9:$M$51,D$1,FALSE)),
IF(ISNUMBER('01. APC &amp; OPROC ETO'!D729),'01. APC &amp; OPROC ETO'!D729*(1+VLOOKUP(LEFT($B729,2),'00. Adjustment factors'!$B$9:$M$51,D$1,FALSE)),"-")))</f>
        <v>-</v>
      </c>
      <c r="E729" s="688">
        <f>IF('01. APC &amp; OPROC Manual Adj'!E729="-","-",
IF(ISNUMBER('01. APC &amp; OPROC Manual Adj'!E729),'01. APC &amp; OPROC Manual Adj'!E729*(1+VLOOKUP(LEFT($B729,2),'00. Adjustment factors'!$B$9:$M$51,E$1,FALSE)),
IF(ISNUMBER('01. APC &amp; OPROC ETO'!E729),'01. APC &amp; OPROC ETO'!E729*(1+VLOOKUP(LEFT($B729,2),'00. Adjustment factors'!$B$9:$M$51,E$1,FALSE)),"-")))</f>
        <v>387.23833342187277</v>
      </c>
      <c r="F729" s="688" t="str">
        <f>IF('01. APC &amp; OPROC Manual Adj'!F729="-","-",
IF(ISNUMBER('01. APC &amp; OPROC Manual Adj'!F729),'01. APC &amp; OPROC Manual Adj'!F729*(1+VLOOKUP(LEFT($B729,2),'00. Adjustment factors'!$B$9:$M$51,F$1,FALSE)),
IF(ISNUMBER('01. APC &amp; OPROC ETO'!F729),'01. APC &amp; OPROC ETO'!F729*(1+VLOOKUP(LEFT($B729,2),'00. Adjustment factors'!$B$9:$M$51,F$1,FALSE)),"-")))</f>
        <v>-</v>
      </c>
      <c r="G729" s="688" t="str">
        <f>IF('01. APC &amp; OPROC Manual Adj'!G729="-","-",
IF(ISNUMBER('01. APC &amp; OPROC Manual Adj'!G729),'01. APC &amp; OPROC Manual Adj'!G729*(1+VLOOKUP(LEFT($B729,2),'00. Adjustment factors'!$B$9:$M$51,G$1,FALSE)),
IF(ISNUMBER('01. APC &amp; OPROC ETO'!G729),'01. APC &amp; OPROC ETO'!G729*(1+VLOOKUP(LEFT($B729,2),'00. Adjustment factors'!$B$9:$M$51,G$1,FALSE)),"-")))</f>
        <v>-</v>
      </c>
      <c r="H729" s="688">
        <f>IF('01. APC &amp; OPROC Manual Adj'!H729&lt;&gt;"",'01. APC &amp; OPROC Manual Adj'!H729,'01. APC &amp; OPROC ETO'!H729)</f>
        <v>5</v>
      </c>
      <c r="I729" s="688">
        <f>IF('01. APC &amp; OPROC Manual Adj'!I729="-","-",
IF(ISNUMBER('01. APC &amp; OPROC Manual Adj'!I729),'01. APC &amp; OPROC Manual Adj'!I729*(1+VLOOKUP(LEFT($B729,2),'00. Adjustment factors'!$B$9:$M$51,I$1,FALSE)),
IF(ISNUMBER('01. APC &amp; OPROC ETO'!I729),'01. APC &amp; OPROC ETO'!I729*(1+VLOOKUP(LEFT($B729,2),'00. Adjustment factors'!$B$9:$M$51,I$1,FALSE)),"-")))</f>
        <v>2576.1539655013007</v>
      </c>
      <c r="J729" s="688">
        <f>IF('01. APC &amp; OPROC Manual Adj'!J729&lt;&gt;"",'01. APC &amp; OPROC Manual Adj'!J729,'01. APC &amp; OPROC ETO'!J729)</f>
        <v>22</v>
      </c>
      <c r="K729" s="688">
        <f>IF('01. APC &amp; OPROC Manual Adj'!K729="-","-",
IF(ISNUMBER('01. APC &amp; OPROC Manual Adj'!K729),'01. APC &amp; OPROC Manual Adj'!K729*(1+VLOOKUP(LEFT($B729,2),'00. Adjustment factors'!$B$9:$M$51,K$1,FALSE)),
IF(ISNUMBER('01. APC &amp; OPROC ETO'!K729),'01. APC &amp; OPROC ETO'!K729*(1+VLOOKUP(LEFT($B729,2),'00. Adjustment factors'!$B$9:$M$51,K$1,FALSE)),"-")))</f>
        <v>209.74247451344917</v>
      </c>
      <c r="L729" s="688" t="str">
        <f>'01. APC &amp; OPROC ETO'!L729</f>
        <v>Yes</v>
      </c>
      <c r="M729" s="689">
        <f>'01. APC &amp; OPROC ETO'!M729</f>
        <v>0.30000000000000004</v>
      </c>
      <c r="N729" s="688">
        <f>IF('01. APC &amp; OPROC Manual Adj'!N729="-","-",
IF(ISNUMBER('01. APC &amp; OPROC Manual Adj'!N729),'01. APC &amp; OPROC Manual Adj'!N729*(1+VLOOKUP(LEFT($B729,2),'00. Adjustment factors'!$B$9:$M$51,N$1,FALSE)),
IF(ISNUMBER('01. APC &amp; OPROC ETO'!N729),'01. APC &amp; OPROC ETO'!N729*(1+VLOOKUP(LEFT($B729,2),'00. Adjustment factors'!$B$9:$M$51,N$1,FALSE)),"-")))</f>
        <v>772.43857035205144</v>
      </c>
      <c r="O729" s="688" t="str">
        <f>'01. APC &amp; OPROC ETO'!O729</f>
        <v/>
      </c>
      <c r="P729" s="690" t="str">
        <f>'01. APC &amp; OPROC ETO'!P729</f>
        <v/>
      </c>
      <c r="S729" s="359"/>
      <c r="T729" s="359"/>
    </row>
    <row r="730" spans="2:20" x14ac:dyDescent="0.2">
      <c r="B730" s="687" t="s">
        <v>1403</v>
      </c>
      <c r="C730" s="636" t="s">
        <v>2587</v>
      </c>
      <c r="D730" s="691" t="str">
        <f>IF('01. APC &amp; OPROC Manual Adj'!D730="-","-",
IF(ISNUMBER('01. APC &amp; OPROC Manual Adj'!D730),'01. APC &amp; OPROC Manual Adj'!D730*(1+VLOOKUP(LEFT($B730,2),'00. Adjustment factors'!$B$9:$M$51,D$1,FALSE)),
IF(ISNUMBER('01. APC &amp; OPROC ETO'!D730),'01. APC &amp; OPROC ETO'!D730*(1+VLOOKUP(LEFT($B730,2),'00. Adjustment factors'!$B$9:$M$51,D$1,FALSE)),"-")))</f>
        <v>-</v>
      </c>
      <c r="E730" s="688">
        <f>IF('01. APC &amp; OPROC Manual Adj'!E730="-","-",
IF(ISNUMBER('01. APC &amp; OPROC Manual Adj'!E730),'01. APC &amp; OPROC Manual Adj'!E730*(1+VLOOKUP(LEFT($B730,2),'00. Adjustment factors'!$B$9:$M$51,E$1,FALSE)),
IF(ISNUMBER('01. APC &amp; OPROC ETO'!E730),'01. APC &amp; OPROC ETO'!E730*(1+VLOOKUP(LEFT($B730,2),'00. Adjustment factors'!$B$9:$M$51,E$1,FALSE)),"-")))</f>
        <v>387.23833342187277</v>
      </c>
      <c r="F730" s="688" t="str">
        <f>IF('01. APC &amp; OPROC Manual Adj'!F730="-","-",
IF(ISNUMBER('01. APC &amp; OPROC Manual Adj'!F730),'01. APC &amp; OPROC Manual Adj'!F730*(1+VLOOKUP(LEFT($B730,2),'00. Adjustment factors'!$B$9:$M$51,F$1,FALSE)),
IF(ISNUMBER('01. APC &amp; OPROC ETO'!F730),'01. APC &amp; OPROC ETO'!F730*(1+VLOOKUP(LEFT($B730,2),'00. Adjustment factors'!$B$9:$M$51,F$1,FALSE)),"-")))</f>
        <v>-</v>
      </c>
      <c r="G730" s="688" t="str">
        <f>IF('01. APC &amp; OPROC Manual Adj'!G730="-","-",
IF(ISNUMBER('01. APC &amp; OPROC Manual Adj'!G730),'01. APC &amp; OPROC Manual Adj'!G730*(1+VLOOKUP(LEFT($B730,2),'00. Adjustment factors'!$B$9:$M$51,G$1,FALSE)),
IF(ISNUMBER('01. APC &amp; OPROC ETO'!G730),'01. APC &amp; OPROC ETO'!G730*(1+VLOOKUP(LEFT($B730,2),'00. Adjustment factors'!$B$9:$M$51,G$1,FALSE)),"-")))</f>
        <v>-</v>
      </c>
      <c r="H730" s="688">
        <f>IF('01. APC &amp; OPROC Manual Adj'!H730&lt;&gt;"",'01. APC &amp; OPROC Manual Adj'!H730,'01. APC &amp; OPROC ETO'!H730)</f>
        <v>5</v>
      </c>
      <c r="I730" s="688">
        <f>IF('01. APC &amp; OPROC Manual Adj'!I730="-","-",
IF(ISNUMBER('01. APC &amp; OPROC Manual Adj'!I730),'01. APC &amp; OPROC Manual Adj'!I730*(1+VLOOKUP(LEFT($B730,2),'00. Adjustment factors'!$B$9:$M$51,I$1,FALSE)),
IF(ISNUMBER('01. APC &amp; OPROC ETO'!I730),'01. APC &amp; OPROC ETO'!I730*(1+VLOOKUP(LEFT($B730,2),'00. Adjustment factors'!$B$9:$M$51,I$1,FALSE)),"-")))</f>
        <v>2149.1727504913938</v>
      </c>
      <c r="J730" s="688">
        <f>IF('01. APC &amp; OPROC Manual Adj'!J730&lt;&gt;"",'01. APC &amp; OPROC Manual Adj'!J730,'01. APC &amp; OPROC ETO'!J730)</f>
        <v>15</v>
      </c>
      <c r="K730" s="688">
        <f>IF('01. APC &amp; OPROC Manual Adj'!K730="-","-",
IF(ISNUMBER('01. APC &amp; OPROC Manual Adj'!K730),'01. APC &amp; OPROC Manual Adj'!K730*(1+VLOOKUP(LEFT($B730,2),'00. Adjustment factors'!$B$9:$M$51,K$1,FALSE)),
IF(ISNUMBER('01. APC &amp; OPROC ETO'!K730),'01. APC &amp; OPROC ETO'!K730*(1+VLOOKUP(LEFT($B730,2),'00. Adjustment factors'!$B$9:$M$51,K$1,FALSE)),"-")))</f>
        <v>209.74247451344917</v>
      </c>
      <c r="L730" s="688" t="str">
        <f>'01. APC &amp; OPROC ETO'!L730</f>
        <v>Yes</v>
      </c>
      <c r="M730" s="689">
        <f>'01. APC &amp; OPROC ETO'!M730</f>
        <v>0.4</v>
      </c>
      <c r="N730" s="688">
        <f>IF('01. APC &amp; OPROC Manual Adj'!N730="-","-",
IF(ISNUMBER('01. APC &amp; OPROC Manual Adj'!N730),'01. APC &amp; OPROC Manual Adj'!N730*(1+VLOOKUP(LEFT($B730,2),'00. Adjustment factors'!$B$9:$M$51,N$1,FALSE)),
IF(ISNUMBER('01. APC &amp; OPROC ETO'!N730),'01. APC &amp; OPROC ETO'!N730*(1+VLOOKUP(LEFT($B730,2),'00. Adjustment factors'!$B$9:$M$51,N$1,FALSE)),"-")))</f>
        <v>860.07671949489634</v>
      </c>
      <c r="O730" s="688" t="str">
        <f>'01. APC &amp; OPROC ETO'!O730</f>
        <v/>
      </c>
      <c r="P730" s="690" t="str">
        <f>'01. APC &amp; OPROC ETO'!P730</f>
        <v/>
      </c>
      <c r="S730" s="359"/>
      <c r="T730" s="359"/>
    </row>
    <row r="731" spans="2:20" x14ac:dyDescent="0.2">
      <c r="B731" s="687" t="s">
        <v>1404</v>
      </c>
      <c r="C731" s="636" t="s">
        <v>2588</v>
      </c>
      <c r="D731" s="691" t="str">
        <f>IF('01. APC &amp; OPROC Manual Adj'!D731="-","-",
IF(ISNUMBER('01. APC &amp; OPROC Manual Adj'!D731),'01. APC &amp; OPROC Manual Adj'!D731*(1+VLOOKUP(LEFT($B731,2),'00. Adjustment factors'!$B$9:$M$51,D$1,FALSE)),
IF(ISNUMBER('01. APC &amp; OPROC ETO'!D731),'01. APC &amp; OPROC ETO'!D731*(1+VLOOKUP(LEFT($B731,2),'00. Adjustment factors'!$B$9:$M$51,D$1,FALSE)),"-")))</f>
        <v>-</v>
      </c>
      <c r="E731" s="688">
        <f>IF('01. APC &amp; OPROC Manual Adj'!E731="-","-",
IF(ISNUMBER('01. APC &amp; OPROC Manual Adj'!E731),'01. APC &amp; OPROC Manual Adj'!E731*(1+VLOOKUP(LEFT($B731,2),'00. Adjustment factors'!$B$9:$M$51,E$1,FALSE)),
IF(ISNUMBER('01. APC &amp; OPROC ETO'!E731),'01. APC &amp; OPROC ETO'!E731*(1+VLOOKUP(LEFT($B731,2),'00. Adjustment factors'!$B$9:$M$51,E$1,FALSE)),"-")))</f>
        <v>31380.797059496137</v>
      </c>
      <c r="F731" s="688" t="str">
        <f>IF('01. APC &amp; OPROC Manual Adj'!F731="-","-",
IF(ISNUMBER('01. APC &amp; OPROC Manual Adj'!F731),'01. APC &amp; OPROC Manual Adj'!F731*(1+VLOOKUP(LEFT($B731,2),'00. Adjustment factors'!$B$9:$M$51,F$1,FALSE)),
IF(ISNUMBER('01. APC &amp; OPROC ETO'!F731),'01. APC &amp; OPROC ETO'!F731*(1+VLOOKUP(LEFT($B731,2),'00. Adjustment factors'!$B$9:$M$51,F$1,FALSE)),"-")))</f>
        <v>-</v>
      </c>
      <c r="G731" s="688" t="str">
        <f>IF('01. APC &amp; OPROC Manual Adj'!G731="-","-",
IF(ISNUMBER('01. APC &amp; OPROC Manual Adj'!G731),'01. APC &amp; OPROC Manual Adj'!G731*(1+VLOOKUP(LEFT($B731,2),'00. Adjustment factors'!$B$9:$M$51,G$1,FALSE)),
IF(ISNUMBER('01. APC &amp; OPROC ETO'!G731),'01. APC &amp; OPROC ETO'!G731*(1+VLOOKUP(LEFT($B731,2),'00. Adjustment factors'!$B$9:$M$51,G$1,FALSE)),"-")))</f>
        <v>-</v>
      </c>
      <c r="H731" s="688">
        <f>IF('01. APC &amp; OPROC Manual Adj'!H731&lt;&gt;"",'01. APC &amp; OPROC Manual Adj'!H731,'01. APC &amp; OPROC ETO'!H731)</f>
        <v>49</v>
      </c>
      <c r="I731" s="688">
        <f>IF('01. APC &amp; OPROC Manual Adj'!I731="-","-",
IF(ISNUMBER('01. APC &amp; OPROC Manual Adj'!I731),'01. APC &amp; OPROC Manual Adj'!I731*(1+VLOOKUP(LEFT($B731,2),'00. Adjustment factors'!$B$9:$M$51,I$1,FALSE)),
IF(ISNUMBER('01. APC &amp; OPROC ETO'!I731),'01. APC &amp; OPROC ETO'!I731*(1+VLOOKUP(LEFT($B731,2),'00. Adjustment factors'!$B$9:$M$51,I$1,FALSE)),"-")))</f>
        <v>31380.797059496137</v>
      </c>
      <c r="J731" s="688">
        <f>IF('01. APC &amp; OPROC Manual Adj'!J731&lt;&gt;"",'01. APC &amp; OPROC Manual Adj'!J731,'01. APC &amp; OPROC ETO'!J731)</f>
        <v>49</v>
      </c>
      <c r="K731" s="688">
        <f>IF('01. APC &amp; OPROC Manual Adj'!K731="-","-",
IF(ISNUMBER('01. APC &amp; OPROC Manual Adj'!K731),'01. APC &amp; OPROC Manual Adj'!K731*(1+VLOOKUP(LEFT($B731,2),'00. Adjustment factors'!$B$9:$M$51,K$1,FALSE)),
IF(ISNUMBER('01. APC &amp; OPROC ETO'!K731),'01. APC &amp; OPROC ETO'!K731*(1+VLOOKUP(LEFT($B731,2),'00. Adjustment factors'!$B$9:$M$51,K$1,FALSE)),"-")))</f>
        <v>209.74247451344917</v>
      </c>
      <c r="L731" s="688" t="str">
        <f>'01. APC &amp; OPROC ETO'!L731</f>
        <v>No</v>
      </c>
      <c r="M731" s="689" t="str">
        <f>'01. APC &amp; OPROC ETO'!M731</f>
        <v>-</v>
      </c>
      <c r="N731" s="688" t="str">
        <f>IF('01. APC &amp; OPROC Manual Adj'!N731="-","-",
IF(ISNUMBER('01. APC &amp; OPROC Manual Adj'!N731),'01. APC &amp; OPROC Manual Adj'!N731*(1+VLOOKUP(LEFT($B731,2),'00. Adjustment factors'!$B$9:$M$51,N$1,FALSE)),
IF(ISNUMBER('01. APC &amp; OPROC ETO'!N731),'01. APC &amp; OPROC ETO'!N731*(1+VLOOKUP(LEFT($B731,2),'00. Adjustment factors'!$B$9:$M$51,N$1,FALSE)),"-")))</f>
        <v>-</v>
      </c>
      <c r="O731" s="688" t="str">
        <f>'01. APC &amp; OPROC ETO'!O731</f>
        <v/>
      </c>
      <c r="P731" s="690" t="str">
        <f>'01. APC &amp; OPROC ETO'!P731</f>
        <v/>
      </c>
      <c r="S731" s="359"/>
      <c r="T731" s="359"/>
    </row>
    <row r="732" spans="2:20" x14ac:dyDescent="0.2">
      <c r="B732" s="687" t="s">
        <v>1405</v>
      </c>
      <c r="C732" s="636" t="s">
        <v>2589</v>
      </c>
      <c r="D732" s="691" t="str">
        <f>IF('01. APC &amp; OPROC Manual Adj'!D732="-","-",
IF(ISNUMBER('01. APC &amp; OPROC Manual Adj'!D732),'01. APC &amp; OPROC Manual Adj'!D732*(1+VLOOKUP(LEFT($B732,2),'00. Adjustment factors'!$B$9:$M$51,D$1,FALSE)),
IF(ISNUMBER('01. APC &amp; OPROC ETO'!D732),'01. APC &amp; OPROC ETO'!D732*(1+VLOOKUP(LEFT($B732,2),'00. Adjustment factors'!$B$9:$M$51,D$1,FALSE)),"-")))</f>
        <v>-</v>
      </c>
      <c r="E732" s="688">
        <f>IF('01. APC &amp; OPROC Manual Adj'!E732="-","-",
IF(ISNUMBER('01. APC &amp; OPROC Manual Adj'!E732),'01. APC &amp; OPROC Manual Adj'!E732*(1+VLOOKUP(LEFT($B732,2),'00. Adjustment factors'!$B$9:$M$51,E$1,FALSE)),
IF(ISNUMBER('01. APC &amp; OPROC ETO'!E732),'01. APC &amp; OPROC ETO'!E732*(1+VLOOKUP(LEFT($B732,2),'00. Adjustment factors'!$B$9:$M$51,E$1,FALSE)),"-")))</f>
        <v>20075.260813978522</v>
      </c>
      <c r="F732" s="688" t="str">
        <f>IF('01. APC &amp; OPROC Manual Adj'!F732="-","-",
IF(ISNUMBER('01. APC &amp; OPROC Manual Adj'!F732),'01. APC &amp; OPROC Manual Adj'!F732*(1+VLOOKUP(LEFT($B732,2),'00. Adjustment factors'!$B$9:$M$51,F$1,FALSE)),
IF(ISNUMBER('01. APC &amp; OPROC ETO'!F732),'01. APC &amp; OPROC ETO'!F732*(1+VLOOKUP(LEFT($B732,2),'00. Adjustment factors'!$B$9:$M$51,F$1,FALSE)),"-")))</f>
        <v>-</v>
      </c>
      <c r="G732" s="688" t="str">
        <f>IF('01. APC &amp; OPROC Manual Adj'!G732="-","-",
IF(ISNUMBER('01. APC &amp; OPROC Manual Adj'!G732),'01. APC &amp; OPROC Manual Adj'!G732*(1+VLOOKUP(LEFT($B732,2),'00. Adjustment factors'!$B$9:$M$51,G$1,FALSE)),
IF(ISNUMBER('01. APC &amp; OPROC ETO'!G732),'01. APC &amp; OPROC ETO'!G732*(1+VLOOKUP(LEFT($B732,2),'00. Adjustment factors'!$B$9:$M$51,G$1,FALSE)),"-")))</f>
        <v>-</v>
      </c>
      <c r="H732" s="688">
        <f>IF('01. APC &amp; OPROC Manual Adj'!H732&lt;&gt;"",'01. APC &amp; OPROC Manual Adj'!H732,'01. APC &amp; OPROC ETO'!H732)</f>
        <v>17</v>
      </c>
      <c r="I732" s="688">
        <f>IF('01. APC &amp; OPROC Manual Adj'!I732="-","-",
IF(ISNUMBER('01. APC &amp; OPROC Manual Adj'!I732),'01. APC &amp; OPROC Manual Adj'!I732*(1+VLOOKUP(LEFT($B732,2),'00. Adjustment factors'!$B$9:$M$51,I$1,FALSE)),
IF(ISNUMBER('01. APC &amp; OPROC ETO'!I732),'01. APC &amp; OPROC ETO'!I732*(1+VLOOKUP(LEFT($B732,2),'00. Adjustment factors'!$B$9:$M$51,I$1,FALSE)),"-")))</f>
        <v>20075.260813978522</v>
      </c>
      <c r="J732" s="688">
        <f>IF('01. APC &amp; OPROC Manual Adj'!J732&lt;&gt;"",'01. APC &amp; OPROC Manual Adj'!J732,'01. APC &amp; OPROC ETO'!J732)</f>
        <v>17</v>
      </c>
      <c r="K732" s="688">
        <f>IF('01. APC &amp; OPROC Manual Adj'!K732="-","-",
IF(ISNUMBER('01. APC &amp; OPROC Manual Adj'!K732),'01. APC &amp; OPROC Manual Adj'!K732*(1+VLOOKUP(LEFT($B732,2),'00. Adjustment factors'!$B$9:$M$51,K$1,FALSE)),
IF(ISNUMBER('01. APC &amp; OPROC ETO'!K732),'01. APC &amp; OPROC ETO'!K732*(1+VLOOKUP(LEFT($B732,2),'00. Adjustment factors'!$B$9:$M$51,K$1,FALSE)),"-")))</f>
        <v>209.74247451344917</v>
      </c>
      <c r="L732" s="688" t="str">
        <f>'01. APC &amp; OPROC ETO'!L732</f>
        <v>No</v>
      </c>
      <c r="M732" s="689" t="str">
        <f>'01. APC &amp; OPROC ETO'!M732</f>
        <v>-</v>
      </c>
      <c r="N732" s="688" t="str">
        <f>IF('01. APC &amp; OPROC Manual Adj'!N732="-","-",
IF(ISNUMBER('01. APC &amp; OPROC Manual Adj'!N732),'01. APC &amp; OPROC Manual Adj'!N732*(1+VLOOKUP(LEFT($B732,2),'00. Adjustment factors'!$B$9:$M$51,N$1,FALSE)),
IF(ISNUMBER('01. APC &amp; OPROC ETO'!N732),'01. APC &amp; OPROC ETO'!N732*(1+VLOOKUP(LEFT($B732,2),'00. Adjustment factors'!$B$9:$M$51,N$1,FALSE)),"-")))</f>
        <v>-</v>
      </c>
      <c r="O732" s="688" t="str">
        <f>'01. APC &amp; OPROC ETO'!O732</f>
        <v/>
      </c>
      <c r="P732" s="690" t="str">
        <f>'01. APC &amp; OPROC ETO'!P732</f>
        <v/>
      </c>
      <c r="S732" s="359"/>
      <c r="T732" s="359"/>
    </row>
    <row r="733" spans="2:20" x14ac:dyDescent="0.2">
      <c r="B733" s="687" t="s">
        <v>1406</v>
      </c>
      <c r="C733" s="636" t="s">
        <v>2590</v>
      </c>
      <c r="D733" s="691" t="str">
        <f>IF('01. APC &amp; OPROC Manual Adj'!D733="-","-",
IF(ISNUMBER('01. APC &amp; OPROC Manual Adj'!D733),'01. APC &amp; OPROC Manual Adj'!D733*(1+VLOOKUP(LEFT($B733,2),'00. Adjustment factors'!$B$9:$M$51,D$1,FALSE)),
IF(ISNUMBER('01. APC &amp; OPROC ETO'!D733),'01. APC &amp; OPROC ETO'!D733*(1+VLOOKUP(LEFT($B733,2),'00. Adjustment factors'!$B$9:$M$51,D$1,FALSE)),"-")))</f>
        <v>-</v>
      </c>
      <c r="E733" s="688">
        <f>IF('01. APC &amp; OPROC Manual Adj'!E733="-","-",
IF(ISNUMBER('01. APC &amp; OPROC Manual Adj'!E733),'01. APC &amp; OPROC Manual Adj'!E733*(1+VLOOKUP(LEFT($B733,2),'00. Adjustment factors'!$B$9:$M$51,E$1,FALSE)),
IF(ISNUMBER('01. APC &amp; OPROC ETO'!E733),'01. APC &amp; OPROC ETO'!E733*(1+VLOOKUP(LEFT($B733,2),'00. Adjustment factors'!$B$9:$M$51,E$1,FALSE)),"-")))</f>
        <v>14735.259805512624</v>
      </c>
      <c r="F733" s="688" t="str">
        <f>IF('01. APC &amp; OPROC Manual Adj'!F733="-","-",
IF(ISNUMBER('01. APC &amp; OPROC Manual Adj'!F733),'01. APC &amp; OPROC Manual Adj'!F733*(1+VLOOKUP(LEFT($B733,2),'00. Adjustment factors'!$B$9:$M$51,F$1,FALSE)),
IF(ISNUMBER('01. APC &amp; OPROC ETO'!F733),'01. APC &amp; OPROC ETO'!F733*(1+VLOOKUP(LEFT($B733,2),'00. Adjustment factors'!$B$9:$M$51,F$1,FALSE)),"-")))</f>
        <v>-</v>
      </c>
      <c r="G733" s="688" t="str">
        <f>IF('01. APC &amp; OPROC Manual Adj'!G733="-","-",
IF(ISNUMBER('01. APC &amp; OPROC Manual Adj'!G733),'01. APC &amp; OPROC Manual Adj'!G733*(1+VLOOKUP(LEFT($B733,2),'00. Adjustment factors'!$B$9:$M$51,G$1,FALSE)),
IF(ISNUMBER('01. APC &amp; OPROC ETO'!G733),'01. APC &amp; OPROC ETO'!G733*(1+VLOOKUP(LEFT($B733,2),'00. Adjustment factors'!$B$9:$M$51,G$1,FALSE)),"-")))</f>
        <v>-</v>
      </c>
      <c r="H733" s="688">
        <f>IF('01. APC &amp; OPROC Manual Adj'!H733&lt;&gt;"",'01. APC &amp; OPROC Manual Adj'!H733,'01. APC &amp; OPROC ETO'!H733)</f>
        <v>14</v>
      </c>
      <c r="I733" s="688">
        <f>IF('01. APC &amp; OPROC Manual Adj'!I733="-","-",
IF(ISNUMBER('01. APC &amp; OPROC Manual Adj'!I733),'01. APC &amp; OPROC Manual Adj'!I733*(1+VLOOKUP(LEFT($B733,2),'00. Adjustment factors'!$B$9:$M$51,I$1,FALSE)),
IF(ISNUMBER('01. APC &amp; OPROC ETO'!I733),'01. APC &amp; OPROC ETO'!I733*(1+VLOOKUP(LEFT($B733,2),'00. Adjustment factors'!$B$9:$M$51,I$1,FALSE)),"-")))</f>
        <v>17061.879774804092</v>
      </c>
      <c r="J733" s="688">
        <f>IF('01. APC &amp; OPROC Manual Adj'!J733&lt;&gt;"",'01. APC &amp; OPROC Manual Adj'!J733,'01. APC &amp; OPROC ETO'!J733)</f>
        <v>54</v>
      </c>
      <c r="K733" s="688">
        <f>IF('01. APC &amp; OPROC Manual Adj'!K733="-","-",
IF(ISNUMBER('01. APC &amp; OPROC Manual Adj'!K733),'01. APC &amp; OPROC Manual Adj'!K733*(1+VLOOKUP(LEFT($B733,2),'00. Adjustment factors'!$B$9:$M$51,K$1,FALSE)),
IF(ISNUMBER('01. APC &amp; OPROC ETO'!K733),'01. APC &amp; OPROC ETO'!K733*(1+VLOOKUP(LEFT($B733,2),'00. Adjustment factors'!$B$9:$M$51,K$1,FALSE)),"-")))</f>
        <v>209.74247451344917</v>
      </c>
      <c r="L733" s="688" t="str">
        <f>'01. APC &amp; OPROC ETO'!L733</f>
        <v>No</v>
      </c>
      <c r="M733" s="689" t="str">
        <f>'01. APC &amp; OPROC ETO'!M733</f>
        <v>-</v>
      </c>
      <c r="N733" s="688" t="str">
        <f>IF('01. APC &amp; OPROC Manual Adj'!N733="-","-",
IF(ISNUMBER('01. APC &amp; OPROC Manual Adj'!N733),'01. APC &amp; OPROC Manual Adj'!N733*(1+VLOOKUP(LEFT($B733,2),'00. Adjustment factors'!$B$9:$M$51,N$1,FALSE)),
IF(ISNUMBER('01. APC &amp; OPROC ETO'!N733),'01. APC &amp; OPROC ETO'!N733*(1+VLOOKUP(LEFT($B733,2),'00. Adjustment factors'!$B$9:$M$51,N$1,FALSE)),"-")))</f>
        <v>-</v>
      </c>
      <c r="O733" s="688" t="str">
        <f>'01. APC &amp; OPROC ETO'!O733</f>
        <v/>
      </c>
      <c r="P733" s="690" t="str">
        <f>'01. APC &amp; OPROC ETO'!P733</f>
        <v/>
      </c>
      <c r="S733" s="359"/>
      <c r="T733" s="359"/>
    </row>
    <row r="734" spans="2:20" x14ac:dyDescent="0.2">
      <c r="B734" s="687" t="s">
        <v>1407</v>
      </c>
      <c r="C734" s="636" t="s">
        <v>2591</v>
      </c>
      <c r="D734" s="691" t="str">
        <f>IF('01. APC &amp; OPROC Manual Adj'!D734="-","-",
IF(ISNUMBER('01. APC &amp; OPROC Manual Adj'!D734),'01. APC &amp; OPROC Manual Adj'!D734*(1+VLOOKUP(LEFT($B734,2),'00. Adjustment factors'!$B$9:$M$51,D$1,FALSE)),
IF(ISNUMBER('01. APC &amp; OPROC ETO'!D734),'01. APC &amp; OPROC ETO'!D734*(1+VLOOKUP(LEFT($B734,2),'00. Adjustment factors'!$B$9:$M$51,D$1,FALSE)),"-")))</f>
        <v>-</v>
      </c>
      <c r="E734" s="688">
        <f>IF('01. APC &amp; OPROC Manual Adj'!E734="-","-",
IF(ISNUMBER('01. APC &amp; OPROC Manual Adj'!E734),'01. APC &amp; OPROC Manual Adj'!E734*(1+VLOOKUP(LEFT($B734,2),'00. Adjustment factors'!$B$9:$M$51,E$1,FALSE)),
IF(ISNUMBER('01. APC &amp; OPROC ETO'!E734),'01. APC &amp; OPROC ETO'!E734*(1+VLOOKUP(LEFT($B734,2),'00. Adjustment factors'!$B$9:$M$51,E$1,FALSE)),"-")))</f>
        <v>11128.99885311085</v>
      </c>
      <c r="F734" s="688" t="str">
        <f>IF('01. APC &amp; OPROC Manual Adj'!F734="-","-",
IF(ISNUMBER('01. APC &amp; OPROC Manual Adj'!F734),'01. APC &amp; OPROC Manual Adj'!F734*(1+VLOOKUP(LEFT($B734,2),'00. Adjustment factors'!$B$9:$M$51,F$1,FALSE)),
IF(ISNUMBER('01. APC &amp; OPROC ETO'!F734),'01. APC &amp; OPROC ETO'!F734*(1+VLOOKUP(LEFT($B734,2),'00. Adjustment factors'!$B$9:$M$51,F$1,FALSE)),"-")))</f>
        <v>-</v>
      </c>
      <c r="G734" s="688" t="str">
        <f>IF('01. APC &amp; OPROC Manual Adj'!G734="-","-",
IF(ISNUMBER('01. APC &amp; OPROC Manual Adj'!G734),'01. APC &amp; OPROC Manual Adj'!G734*(1+VLOOKUP(LEFT($B734,2),'00. Adjustment factors'!$B$9:$M$51,G$1,FALSE)),
IF(ISNUMBER('01. APC &amp; OPROC ETO'!G734),'01. APC &amp; OPROC ETO'!G734*(1+VLOOKUP(LEFT($B734,2),'00. Adjustment factors'!$B$9:$M$51,G$1,FALSE)),"-")))</f>
        <v>-</v>
      </c>
      <c r="H734" s="688">
        <f>IF('01. APC &amp; OPROC Manual Adj'!H734&lt;&gt;"",'01. APC &amp; OPROC Manual Adj'!H734,'01. APC &amp; OPROC ETO'!H734)</f>
        <v>26</v>
      </c>
      <c r="I734" s="688">
        <f>IF('01. APC &amp; OPROC Manual Adj'!I734="-","-",
IF(ISNUMBER('01. APC &amp; OPROC Manual Adj'!I734),'01. APC &amp; OPROC Manual Adj'!I734*(1+VLOOKUP(LEFT($B734,2),'00. Adjustment factors'!$B$9:$M$51,I$1,FALSE)),
IF(ISNUMBER('01. APC &amp; OPROC ETO'!I734),'01. APC &amp; OPROC ETO'!I734*(1+VLOOKUP(LEFT($B734,2),'00. Adjustment factors'!$B$9:$M$51,I$1,FALSE)),"-")))</f>
        <v>12530.073071460492</v>
      </c>
      <c r="J734" s="688">
        <f>IF('01. APC &amp; OPROC Manual Adj'!J734&lt;&gt;"",'01. APC &amp; OPROC Manual Adj'!J734,'01. APC &amp; OPROC ETO'!J734)</f>
        <v>98</v>
      </c>
      <c r="K734" s="688">
        <f>IF('01. APC &amp; OPROC Manual Adj'!K734="-","-",
IF(ISNUMBER('01. APC &amp; OPROC Manual Adj'!K734),'01. APC &amp; OPROC Manual Adj'!K734*(1+VLOOKUP(LEFT($B734,2),'00. Adjustment factors'!$B$9:$M$51,K$1,FALSE)),
IF(ISNUMBER('01. APC &amp; OPROC ETO'!K734),'01. APC &amp; OPROC ETO'!K734*(1+VLOOKUP(LEFT($B734,2),'00. Adjustment factors'!$B$9:$M$51,K$1,FALSE)),"-")))</f>
        <v>209.74247451344917</v>
      </c>
      <c r="L734" s="688" t="str">
        <f>'01. APC &amp; OPROC ETO'!L734</f>
        <v>No</v>
      </c>
      <c r="M734" s="689" t="str">
        <f>'01. APC &amp; OPROC ETO'!M734</f>
        <v>-</v>
      </c>
      <c r="N734" s="688" t="str">
        <f>IF('01. APC &amp; OPROC Manual Adj'!N734="-","-",
IF(ISNUMBER('01. APC &amp; OPROC Manual Adj'!N734),'01. APC &amp; OPROC Manual Adj'!N734*(1+VLOOKUP(LEFT($B734,2),'00. Adjustment factors'!$B$9:$M$51,N$1,FALSE)),
IF(ISNUMBER('01. APC &amp; OPROC ETO'!N734),'01. APC &amp; OPROC ETO'!N734*(1+VLOOKUP(LEFT($B734,2),'00. Adjustment factors'!$B$9:$M$51,N$1,FALSE)),"-")))</f>
        <v>-</v>
      </c>
      <c r="O734" s="688" t="str">
        <f>'01. APC &amp; OPROC ETO'!O734</f>
        <v/>
      </c>
      <c r="P734" s="690" t="str">
        <f>'01. APC &amp; OPROC ETO'!P734</f>
        <v/>
      </c>
      <c r="S734" s="359"/>
      <c r="T734" s="359"/>
    </row>
    <row r="735" spans="2:20" x14ac:dyDescent="0.2">
      <c r="B735" s="687" t="s">
        <v>1408</v>
      </c>
      <c r="C735" s="636" t="s">
        <v>2592</v>
      </c>
      <c r="D735" s="691" t="str">
        <f>IF('01. APC &amp; OPROC Manual Adj'!D735="-","-",
IF(ISNUMBER('01. APC &amp; OPROC Manual Adj'!D735),'01. APC &amp; OPROC Manual Adj'!D735*(1+VLOOKUP(LEFT($B735,2),'00. Adjustment factors'!$B$9:$M$51,D$1,FALSE)),
IF(ISNUMBER('01. APC &amp; OPROC ETO'!D735),'01. APC &amp; OPROC ETO'!D735*(1+VLOOKUP(LEFT($B735,2),'00. Adjustment factors'!$B$9:$M$51,D$1,FALSE)),"-")))</f>
        <v>-</v>
      </c>
      <c r="E735" s="688">
        <f>IF('01. APC &amp; OPROC Manual Adj'!E735="-","-",
IF(ISNUMBER('01. APC &amp; OPROC Manual Adj'!E735),'01. APC &amp; OPROC Manual Adj'!E735*(1+VLOOKUP(LEFT($B735,2),'00. Adjustment factors'!$B$9:$M$51,E$1,FALSE)),
IF(ISNUMBER('01. APC &amp; OPROC ETO'!E735),'01. APC &amp; OPROC ETO'!E735*(1+VLOOKUP(LEFT($B735,2),'00. Adjustment factors'!$B$9:$M$51,E$1,FALSE)),"-")))</f>
        <v>10540.200729303317</v>
      </c>
      <c r="F735" s="688" t="str">
        <f>IF('01. APC &amp; OPROC Manual Adj'!F735="-","-",
IF(ISNUMBER('01. APC &amp; OPROC Manual Adj'!F735),'01. APC &amp; OPROC Manual Adj'!F735*(1+VLOOKUP(LEFT($B735,2),'00. Adjustment factors'!$B$9:$M$51,F$1,FALSE)),
IF(ISNUMBER('01. APC &amp; OPROC ETO'!F735),'01. APC &amp; OPROC ETO'!F735*(1+VLOOKUP(LEFT($B735,2),'00. Adjustment factors'!$B$9:$M$51,F$1,FALSE)),"-")))</f>
        <v>-</v>
      </c>
      <c r="G735" s="688" t="str">
        <f>IF('01. APC &amp; OPROC Manual Adj'!G735="-","-",
IF(ISNUMBER('01. APC &amp; OPROC Manual Adj'!G735),'01. APC &amp; OPROC Manual Adj'!G735*(1+VLOOKUP(LEFT($B735,2),'00. Adjustment factors'!$B$9:$M$51,G$1,FALSE)),
IF(ISNUMBER('01. APC &amp; OPROC ETO'!G735),'01. APC &amp; OPROC ETO'!G735*(1+VLOOKUP(LEFT($B735,2),'00. Adjustment factors'!$B$9:$M$51,G$1,FALSE)),"-")))</f>
        <v>-</v>
      </c>
      <c r="H735" s="688">
        <f>IF('01. APC &amp; OPROC Manual Adj'!H735&lt;&gt;"",'01. APC &amp; OPROC Manual Adj'!H735,'01. APC &amp; OPROC ETO'!H735)</f>
        <v>55</v>
      </c>
      <c r="I735" s="688">
        <f>IF('01. APC &amp; OPROC Manual Adj'!I735="-","-",
IF(ISNUMBER('01. APC &amp; OPROC Manual Adj'!I735),'01. APC &amp; OPROC Manual Adj'!I735*(1+VLOOKUP(LEFT($B735,2),'00. Adjustment factors'!$B$9:$M$51,I$1,FALSE)),
IF(ISNUMBER('01. APC &amp; OPROC ETO'!I735),'01. APC &amp; OPROC ETO'!I735*(1+VLOOKUP(LEFT($B735,2),'00. Adjustment factors'!$B$9:$M$51,I$1,FALSE)),"-")))</f>
        <v>10540.200729303317</v>
      </c>
      <c r="J735" s="688">
        <f>IF('01. APC &amp; OPROC Manual Adj'!J735&lt;&gt;"",'01. APC &amp; OPROC Manual Adj'!J735,'01. APC &amp; OPROC ETO'!J735)</f>
        <v>55</v>
      </c>
      <c r="K735" s="688">
        <f>IF('01. APC &amp; OPROC Manual Adj'!K735="-","-",
IF(ISNUMBER('01. APC &amp; OPROC Manual Adj'!K735),'01. APC &amp; OPROC Manual Adj'!K735*(1+VLOOKUP(LEFT($B735,2),'00. Adjustment factors'!$B$9:$M$51,K$1,FALSE)),
IF(ISNUMBER('01. APC &amp; OPROC ETO'!K735),'01. APC &amp; OPROC ETO'!K735*(1+VLOOKUP(LEFT($B735,2),'00. Adjustment factors'!$B$9:$M$51,K$1,FALSE)),"-")))</f>
        <v>209.74247451344917</v>
      </c>
      <c r="L735" s="688" t="str">
        <f>'01. APC &amp; OPROC ETO'!L735</f>
        <v>No</v>
      </c>
      <c r="M735" s="689" t="str">
        <f>'01. APC &amp; OPROC ETO'!M735</f>
        <v>-</v>
      </c>
      <c r="N735" s="688" t="str">
        <f>IF('01. APC &amp; OPROC Manual Adj'!N735="-","-",
IF(ISNUMBER('01. APC &amp; OPROC Manual Adj'!N735),'01. APC &amp; OPROC Manual Adj'!N735*(1+VLOOKUP(LEFT($B735,2),'00. Adjustment factors'!$B$9:$M$51,N$1,FALSE)),
IF(ISNUMBER('01. APC &amp; OPROC ETO'!N735),'01. APC &amp; OPROC ETO'!N735*(1+VLOOKUP(LEFT($B735,2),'00. Adjustment factors'!$B$9:$M$51,N$1,FALSE)),"-")))</f>
        <v>-</v>
      </c>
      <c r="O735" s="688" t="str">
        <f>'01. APC &amp; OPROC ETO'!O735</f>
        <v/>
      </c>
      <c r="P735" s="690" t="str">
        <f>'01. APC &amp; OPROC ETO'!P735</f>
        <v/>
      </c>
      <c r="S735" s="359"/>
      <c r="T735" s="359"/>
    </row>
    <row r="736" spans="2:20" x14ac:dyDescent="0.2">
      <c r="B736" s="687" t="s">
        <v>1409</v>
      </c>
      <c r="C736" s="636" t="s">
        <v>2593</v>
      </c>
      <c r="D736" s="691" t="str">
        <f>IF('01. APC &amp; OPROC Manual Adj'!D736="-","-",
IF(ISNUMBER('01. APC &amp; OPROC Manual Adj'!D736),'01. APC &amp; OPROC Manual Adj'!D736*(1+VLOOKUP(LEFT($B736,2),'00. Adjustment factors'!$B$9:$M$51,D$1,FALSE)),
IF(ISNUMBER('01. APC &amp; OPROC ETO'!D736),'01. APC &amp; OPROC ETO'!D736*(1+VLOOKUP(LEFT($B736,2),'00. Adjustment factors'!$B$9:$M$51,D$1,FALSE)),"-")))</f>
        <v>-</v>
      </c>
      <c r="E736" s="688">
        <f>IF('01. APC &amp; OPROC Manual Adj'!E736="-","-",
IF(ISNUMBER('01. APC &amp; OPROC Manual Adj'!E736),'01. APC &amp; OPROC Manual Adj'!E736*(1+VLOOKUP(LEFT($B736,2),'00. Adjustment factors'!$B$9:$M$51,E$1,FALSE)),
IF(ISNUMBER('01. APC &amp; OPROC ETO'!E736),'01. APC &amp; OPROC ETO'!E736*(1+VLOOKUP(LEFT($B736,2),'00. Adjustment factors'!$B$9:$M$51,E$1,FALSE)),"-")))</f>
        <v>9703.4338982423506</v>
      </c>
      <c r="F736" s="688" t="str">
        <f>IF('01. APC &amp; OPROC Manual Adj'!F736="-","-",
IF(ISNUMBER('01. APC &amp; OPROC Manual Adj'!F736),'01. APC &amp; OPROC Manual Adj'!F736*(1+VLOOKUP(LEFT($B736,2),'00. Adjustment factors'!$B$9:$M$51,F$1,FALSE)),
IF(ISNUMBER('01. APC &amp; OPROC ETO'!F736),'01. APC &amp; OPROC ETO'!F736*(1+VLOOKUP(LEFT($B736,2),'00. Adjustment factors'!$B$9:$M$51,F$1,FALSE)),"-")))</f>
        <v>-</v>
      </c>
      <c r="G736" s="688" t="str">
        <f>IF('01. APC &amp; OPROC Manual Adj'!G736="-","-",
IF(ISNUMBER('01. APC &amp; OPROC Manual Adj'!G736),'01. APC &amp; OPROC Manual Adj'!G736*(1+VLOOKUP(LEFT($B736,2),'00. Adjustment factors'!$B$9:$M$51,G$1,FALSE)),
IF(ISNUMBER('01. APC &amp; OPROC ETO'!G736),'01. APC &amp; OPROC ETO'!G736*(1+VLOOKUP(LEFT($B736,2),'00. Adjustment factors'!$B$9:$M$51,G$1,FALSE)),"-")))</f>
        <v>-</v>
      </c>
      <c r="H736" s="688">
        <f>IF('01. APC &amp; OPROC Manual Adj'!H736&lt;&gt;"",'01. APC &amp; OPROC Manual Adj'!H736,'01. APC &amp; OPROC ETO'!H736)</f>
        <v>15</v>
      </c>
      <c r="I736" s="688">
        <f>IF('01. APC &amp; OPROC Manual Adj'!I736="-","-",
IF(ISNUMBER('01. APC &amp; OPROC Manual Adj'!I736),'01. APC &amp; OPROC Manual Adj'!I736*(1+VLOOKUP(LEFT($B736,2),'00. Adjustment factors'!$B$9:$M$51,I$1,FALSE)),
IF(ISNUMBER('01. APC &amp; OPROC ETO'!I736),'01. APC &amp; OPROC ETO'!I736*(1+VLOOKUP(LEFT($B736,2),'00. Adjustment factors'!$B$9:$M$51,I$1,FALSE)),"-")))</f>
        <v>9703.4338982423506</v>
      </c>
      <c r="J736" s="688">
        <f>IF('01. APC &amp; OPROC Manual Adj'!J736&lt;&gt;"",'01. APC &amp; OPROC Manual Adj'!J736,'01. APC &amp; OPROC ETO'!J736)</f>
        <v>15</v>
      </c>
      <c r="K736" s="688">
        <f>IF('01. APC &amp; OPROC Manual Adj'!K736="-","-",
IF(ISNUMBER('01. APC &amp; OPROC Manual Adj'!K736),'01. APC &amp; OPROC Manual Adj'!K736*(1+VLOOKUP(LEFT($B736,2),'00. Adjustment factors'!$B$9:$M$51,K$1,FALSE)),
IF(ISNUMBER('01. APC &amp; OPROC ETO'!K736),'01. APC &amp; OPROC ETO'!K736*(1+VLOOKUP(LEFT($B736,2),'00. Adjustment factors'!$B$9:$M$51,K$1,FALSE)),"-")))</f>
        <v>209.74247451344917</v>
      </c>
      <c r="L736" s="688" t="str">
        <f>'01. APC &amp; OPROC ETO'!L736</f>
        <v>No</v>
      </c>
      <c r="M736" s="689" t="str">
        <f>'01. APC &amp; OPROC ETO'!M736</f>
        <v>-</v>
      </c>
      <c r="N736" s="688" t="str">
        <f>IF('01. APC &amp; OPROC Manual Adj'!N736="-","-",
IF(ISNUMBER('01. APC &amp; OPROC Manual Adj'!N736),'01. APC &amp; OPROC Manual Adj'!N736*(1+VLOOKUP(LEFT($B736,2),'00. Adjustment factors'!$B$9:$M$51,N$1,FALSE)),
IF(ISNUMBER('01. APC &amp; OPROC ETO'!N736),'01. APC &amp; OPROC ETO'!N736*(1+VLOOKUP(LEFT($B736,2),'00. Adjustment factors'!$B$9:$M$51,N$1,FALSE)),"-")))</f>
        <v>-</v>
      </c>
      <c r="O736" s="688" t="str">
        <f>'01. APC &amp; OPROC ETO'!O736</f>
        <v/>
      </c>
      <c r="P736" s="690" t="str">
        <f>'01. APC &amp; OPROC ETO'!P736</f>
        <v/>
      </c>
      <c r="S736" s="359"/>
      <c r="T736" s="359"/>
    </row>
    <row r="737" spans="2:20" x14ac:dyDescent="0.2">
      <c r="B737" s="687" t="s">
        <v>1410</v>
      </c>
      <c r="C737" s="636" t="s">
        <v>2594</v>
      </c>
      <c r="D737" s="691" t="str">
        <f>IF('01. APC &amp; OPROC Manual Adj'!D737="-","-",
IF(ISNUMBER('01. APC &amp; OPROC Manual Adj'!D737),'01. APC &amp; OPROC Manual Adj'!D737*(1+VLOOKUP(LEFT($B737,2),'00. Adjustment factors'!$B$9:$M$51,D$1,FALSE)),
IF(ISNUMBER('01. APC &amp; OPROC ETO'!D737),'01. APC &amp; OPROC ETO'!D737*(1+VLOOKUP(LEFT($B737,2),'00. Adjustment factors'!$B$9:$M$51,D$1,FALSE)),"-")))</f>
        <v>-</v>
      </c>
      <c r="E737" s="688">
        <f>IF('01. APC &amp; OPROC Manual Adj'!E737="-","-",
IF(ISNUMBER('01. APC &amp; OPROC Manual Adj'!E737),'01. APC &amp; OPROC Manual Adj'!E737*(1+VLOOKUP(LEFT($B737,2),'00. Adjustment factors'!$B$9:$M$51,E$1,FALSE)),
IF(ISNUMBER('01. APC &amp; OPROC ETO'!E737),'01. APC &amp; OPROC ETO'!E737*(1+VLOOKUP(LEFT($B737,2),'00. Adjustment factors'!$B$9:$M$51,E$1,FALSE)),"-")))</f>
        <v>8753.3974107816684</v>
      </c>
      <c r="F737" s="688" t="str">
        <f>IF('01. APC &amp; OPROC Manual Adj'!F737="-","-",
IF(ISNUMBER('01. APC &amp; OPROC Manual Adj'!F737),'01. APC &amp; OPROC Manual Adj'!F737*(1+VLOOKUP(LEFT($B737,2),'00. Adjustment factors'!$B$9:$M$51,F$1,FALSE)),
IF(ISNUMBER('01. APC &amp; OPROC ETO'!F737),'01. APC &amp; OPROC ETO'!F737*(1+VLOOKUP(LEFT($B737,2),'00. Adjustment factors'!$B$9:$M$51,F$1,FALSE)),"-")))</f>
        <v>-</v>
      </c>
      <c r="G737" s="688" t="str">
        <f>IF('01. APC &amp; OPROC Manual Adj'!G737="-","-",
IF(ISNUMBER('01. APC &amp; OPROC Manual Adj'!G737),'01. APC &amp; OPROC Manual Adj'!G737*(1+VLOOKUP(LEFT($B737,2),'00. Adjustment factors'!$B$9:$M$51,G$1,FALSE)),
IF(ISNUMBER('01. APC &amp; OPROC ETO'!G737),'01. APC &amp; OPROC ETO'!G737*(1+VLOOKUP(LEFT($B737,2),'00. Adjustment factors'!$B$9:$M$51,G$1,FALSE)),"-")))</f>
        <v>-</v>
      </c>
      <c r="H737" s="688">
        <f>IF('01. APC &amp; OPROC Manual Adj'!H737&lt;&gt;"",'01. APC &amp; OPROC Manual Adj'!H737,'01. APC &amp; OPROC ETO'!H737)</f>
        <v>16</v>
      </c>
      <c r="I737" s="688">
        <f>IF('01. APC &amp; OPROC Manual Adj'!I737="-","-",
IF(ISNUMBER('01. APC &amp; OPROC Manual Adj'!I737),'01. APC &amp; OPROC Manual Adj'!I737*(1+VLOOKUP(LEFT($B737,2),'00. Adjustment factors'!$B$9:$M$51,I$1,FALSE)),
IF(ISNUMBER('01. APC &amp; OPROC ETO'!I737),'01. APC &amp; OPROC ETO'!I737*(1+VLOOKUP(LEFT($B737,2),'00. Adjustment factors'!$B$9:$M$51,I$1,FALSE)),"-")))</f>
        <v>8753.3974107816684</v>
      </c>
      <c r="J737" s="688">
        <f>IF('01. APC &amp; OPROC Manual Adj'!J737&lt;&gt;"",'01. APC &amp; OPROC Manual Adj'!J737,'01. APC &amp; OPROC ETO'!J737)</f>
        <v>16</v>
      </c>
      <c r="K737" s="688">
        <f>IF('01. APC &amp; OPROC Manual Adj'!K737="-","-",
IF(ISNUMBER('01. APC &amp; OPROC Manual Adj'!K737),'01. APC &amp; OPROC Manual Adj'!K737*(1+VLOOKUP(LEFT($B737,2),'00. Adjustment factors'!$B$9:$M$51,K$1,FALSE)),
IF(ISNUMBER('01. APC &amp; OPROC ETO'!K737),'01. APC &amp; OPROC ETO'!K737*(1+VLOOKUP(LEFT($B737,2),'00. Adjustment factors'!$B$9:$M$51,K$1,FALSE)),"-")))</f>
        <v>209.74247451344917</v>
      </c>
      <c r="L737" s="688" t="str">
        <f>'01. APC &amp; OPROC ETO'!L737</f>
        <v>No</v>
      </c>
      <c r="M737" s="689" t="str">
        <f>'01. APC &amp; OPROC ETO'!M737</f>
        <v>-</v>
      </c>
      <c r="N737" s="688" t="str">
        <f>IF('01. APC &amp; OPROC Manual Adj'!N737="-","-",
IF(ISNUMBER('01. APC &amp; OPROC Manual Adj'!N737),'01. APC &amp; OPROC Manual Adj'!N737*(1+VLOOKUP(LEFT($B737,2),'00. Adjustment factors'!$B$9:$M$51,N$1,FALSE)),
IF(ISNUMBER('01. APC &amp; OPROC ETO'!N737),'01. APC &amp; OPROC ETO'!N737*(1+VLOOKUP(LEFT($B737,2),'00. Adjustment factors'!$B$9:$M$51,N$1,FALSE)),"-")))</f>
        <v>-</v>
      </c>
      <c r="O737" s="688" t="str">
        <f>'01. APC &amp; OPROC ETO'!O737</f>
        <v/>
      </c>
      <c r="P737" s="690" t="str">
        <f>'01. APC &amp; OPROC ETO'!P737</f>
        <v/>
      </c>
      <c r="S737" s="359"/>
      <c r="T737" s="359"/>
    </row>
    <row r="738" spans="2:20" x14ac:dyDescent="0.2">
      <c r="B738" s="687" t="s">
        <v>1411</v>
      </c>
      <c r="C738" s="636" t="s">
        <v>2595</v>
      </c>
      <c r="D738" s="691" t="str">
        <f>IF('01. APC &amp; OPROC Manual Adj'!D738="-","-",
IF(ISNUMBER('01. APC &amp; OPROC Manual Adj'!D738),'01. APC &amp; OPROC Manual Adj'!D738*(1+VLOOKUP(LEFT($B738,2),'00. Adjustment factors'!$B$9:$M$51,D$1,FALSE)),
IF(ISNUMBER('01. APC &amp; OPROC ETO'!D738),'01. APC &amp; OPROC ETO'!D738*(1+VLOOKUP(LEFT($B738,2),'00. Adjustment factors'!$B$9:$M$51,D$1,FALSE)),"-")))</f>
        <v>-</v>
      </c>
      <c r="E738" s="688">
        <f>IF('01. APC &amp; OPROC Manual Adj'!E738="-","-",
IF(ISNUMBER('01. APC &amp; OPROC Manual Adj'!E738),'01. APC &amp; OPROC Manual Adj'!E738*(1+VLOOKUP(LEFT($B738,2),'00. Adjustment factors'!$B$9:$M$51,E$1,FALSE)),
IF(ISNUMBER('01. APC &amp; OPROC ETO'!E738),'01. APC &amp; OPROC ETO'!E738*(1+VLOOKUP(LEFT($B738,2),'00. Adjustment factors'!$B$9:$M$51,E$1,FALSE)),"-")))</f>
        <v>6795.1589366280168</v>
      </c>
      <c r="F738" s="688" t="str">
        <f>IF('01. APC &amp; OPROC Manual Adj'!F738="-","-",
IF(ISNUMBER('01. APC &amp; OPROC Manual Adj'!F738),'01. APC &amp; OPROC Manual Adj'!F738*(1+VLOOKUP(LEFT($B738,2),'00. Adjustment factors'!$B$9:$M$51,F$1,FALSE)),
IF(ISNUMBER('01. APC &amp; OPROC ETO'!F738),'01. APC &amp; OPROC ETO'!F738*(1+VLOOKUP(LEFT($B738,2),'00. Adjustment factors'!$B$9:$M$51,F$1,FALSE)),"-")))</f>
        <v>-</v>
      </c>
      <c r="G738" s="688" t="str">
        <f>IF('01. APC &amp; OPROC Manual Adj'!G738="-","-",
IF(ISNUMBER('01. APC &amp; OPROC Manual Adj'!G738),'01. APC &amp; OPROC Manual Adj'!G738*(1+VLOOKUP(LEFT($B738,2),'00. Adjustment factors'!$B$9:$M$51,G$1,FALSE)),
IF(ISNUMBER('01. APC &amp; OPROC ETO'!G738),'01. APC &amp; OPROC ETO'!G738*(1+VLOOKUP(LEFT($B738,2),'00. Adjustment factors'!$B$9:$M$51,G$1,FALSE)),"-")))</f>
        <v>-</v>
      </c>
      <c r="H738" s="688">
        <f>IF('01. APC &amp; OPROC Manual Adj'!H738&lt;&gt;"",'01. APC &amp; OPROC Manual Adj'!H738,'01. APC &amp; OPROC ETO'!H738)</f>
        <v>9</v>
      </c>
      <c r="I738" s="688">
        <f>IF('01. APC &amp; OPROC Manual Adj'!I738="-","-",
IF(ISNUMBER('01. APC &amp; OPROC Manual Adj'!I738),'01. APC &amp; OPROC Manual Adj'!I738*(1+VLOOKUP(LEFT($B738,2),'00. Adjustment factors'!$B$9:$M$51,I$1,FALSE)),
IF(ISNUMBER('01. APC &amp; OPROC ETO'!I738),'01. APC &amp; OPROC ETO'!I738*(1+VLOOKUP(LEFT($B738,2),'00. Adjustment factors'!$B$9:$M$51,I$1,FALSE)),"-")))</f>
        <v>6795.1589366280168</v>
      </c>
      <c r="J738" s="688">
        <f>IF('01. APC &amp; OPROC Manual Adj'!J738&lt;&gt;"",'01. APC &amp; OPROC Manual Adj'!J738,'01. APC &amp; OPROC ETO'!J738)</f>
        <v>9</v>
      </c>
      <c r="K738" s="688">
        <f>IF('01. APC &amp; OPROC Manual Adj'!K738="-","-",
IF(ISNUMBER('01. APC &amp; OPROC Manual Adj'!K738),'01. APC &amp; OPROC Manual Adj'!K738*(1+VLOOKUP(LEFT($B738,2),'00. Adjustment factors'!$B$9:$M$51,K$1,FALSE)),
IF(ISNUMBER('01. APC &amp; OPROC ETO'!K738),'01. APC &amp; OPROC ETO'!K738*(1+VLOOKUP(LEFT($B738,2),'00. Adjustment factors'!$B$9:$M$51,K$1,FALSE)),"-")))</f>
        <v>209.74247451344917</v>
      </c>
      <c r="L738" s="688" t="str">
        <f>'01. APC &amp; OPROC ETO'!L738</f>
        <v>No</v>
      </c>
      <c r="M738" s="689" t="str">
        <f>'01. APC &amp; OPROC ETO'!M738</f>
        <v>-</v>
      </c>
      <c r="N738" s="688" t="str">
        <f>IF('01. APC &amp; OPROC Manual Adj'!N738="-","-",
IF(ISNUMBER('01. APC &amp; OPROC Manual Adj'!N738),'01. APC &amp; OPROC Manual Adj'!N738*(1+VLOOKUP(LEFT($B738,2),'00. Adjustment factors'!$B$9:$M$51,N$1,FALSE)),
IF(ISNUMBER('01. APC &amp; OPROC ETO'!N738),'01. APC &amp; OPROC ETO'!N738*(1+VLOOKUP(LEFT($B738,2),'00. Adjustment factors'!$B$9:$M$51,N$1,FALSE)),"-")))</f>
        <v>-</v>
      </c>
      <c r="O738" s="688" t="str">
        <f>'01. APC &amp; OPROC ETO'!O738</f>
        <v/>
      </c>
      <c r="P738" s="690" t="str">
        <f>'01. APC &amp; OPROC ETO'!P738</f>
        <v/>
      </c>
      <c r="S738" s="359"/>
      <c r="T738" s="359"/>
    </row>
    <row r="739" spans="2:20" x14ac:dyDescent="0.2">
      <c r="B739" s="687" t="s">
        <v>1412</v>
      </c>
      <c r="C739" s="636" t="s">
        <v>2596</v>
      </c>
      <c r="D739" s="691" t="str">
        <f>IF('01. APC &amp; OPROC Manual Adj'!D739="-","-",
IF(ISNUMBER('01. APC &amp; OPROC Manual Adj'!D739),'01. APC &amp; OPROC Manual Adj'!D739*(1+VLOOKUP(LEFT($B739,2),'00. Adjustment factors'!$B$9:$M$51,D$1,FALSE)),
IF(ISNUMBER('01. APC &amp; OPROC ETO'!D739),'01. APC &amp; OPROC ETO'!D739*(1+VLOOKUP(LEFT($B739,2),'00. Adjustment factors'!$B$9:$M$51,D$1,FALSE)),"-")))</f>
        <v>-</v>
      </c>
      <c r="E739" s="688">
        <f>IF('01. APC &amp; OPROC Manual Adj'!E739="-","-",
IF(ISNUMBER('01. APC &amp; OPROC Manual Adj'!E739),'01. APC &amp; OPROC Manual Adj'!E739*(1+VLOOKUP(LEFT($B739,2),'00. Adjustment factors'!$B$9:$M$51,E$1,FALSE)),
IF(ISNUMBER('01. APC &amp; OPROC ETO'!E739),'01. APC &amp; OPROC ETO'!E739*(1+VLOOKUP(LEFT($B739,2),'00. Adjustment factors'!$B$9:$M$51,E$1,FALSE)),"-")))</f>
        <v>5585.9288210094255</v>
      </c>
      <c r="F739" s="688" t="str">
        <f>IF('01. APC &amp; OPROC Manual Adj'!F739="-","-",
IF(ISNUMBER('01. APC &amp; OPROC Manual Adj'!F739),'01. APC &amp; OPROC Manual Adj'!F739*(1+VLOOKUP(LEFT($B739,2),'00. Adjustment factors'!$B$9:$M$51,F$1,FALSE)),
IF(ISNUMBER('01. APC &amp; OPROC ETO'!F739),'01. APC &amp; OPROC ETO'!F739*(1+VLOOKUP(LEFT($B739,2),'00. Adjustment factors'!$B$9:$M$51,F$1,FALSE)),"-")))</f>
        <v>-</v>
      </c>
      <c r="G739" s="688" t="str">
        <f>IF('01. APC &amp; OPROC Manual Adj'!G739="-","-",
IF(ISNUMBER('01. APC &amp; OPROC Manual Adj'!G739),'01. APC &amp; OPROC Manual Adj'!G739*(1+VLOOKUP(LEFT($B739,2),'00. Adjustment factors'!$B$9:$M$51,G$1,FALSE)),
IF(ISNUMBER('01. APC &amp; OPROC ETO'!G739),'01. APC &amp; OPROC ETO'!G739*(1+VLOOKUP(LEFT($B739,2),'00. Adjustment factors'!$B$9:$M$51,G$1,FALSE)),"-")))</f>
        <v>-</v>
      </c>
      <c r="H739" s="688">
        <f>IF('01. APC &amp; OPROC Manual Adj'!H739&lt;&gt;"",'01. APC &amp; OPROC Manual Adj'!H739,'01. APC &amp; OPROC ETO'!H739)</f>
        <v>5</v>
      </c>
      <c r="I739" s="688">
        <f>IF('01. APC &amp; OPROC Manual Adj'!I739="-","-",
IF(ISNUMBER('01. APC &amp; OPROC Manual Adj'!I739),'01. APC &amp; OPROC Manual Adj'!I739*(1+VLOOKUP(LEFT($B739,2),'00. Adjustment factors'!$B$9:$M$51,I$1,FALSE)),
IF(ISNUMBER('01. APC &amp; OPROC ETO'!I739),'01. APC &amp; OPROC ETO'!I739*(1+VLOOKUP(LEFT($B739,2),'00. Adjustment factors'!$B$9:$M$51,I$1,FALSE)),"-")))</f>
        <v>5585.9288210094255</v>
      </c>
      <c r="J739" s="688">
        <f>IF('01. APC &amp; OPROC Manual Adj'!J739&lt;&gt;"",'01. APC &amp; OPROC Manual Adj'!J739,'01. APC &amp; OPROC ETO'!J739)</f>
        <v>5</v>
      </c>
      <c r="K739" s="688">
        <f>IF('01. APC &amp; OPROC Manual Adj'!K739="-","-",
IF(ISNUMBER('01. APC &amp; OPROC Manual Adj'!K739),'01. APC &amp; OPROC Manual Adj'!K739*(1+VLOOKUP(LEFT($B739,2),'00. Adjustment factors'!$B$9:$M$51,K$1,FALSE)),
IF(ISNUMBER('01. APC &amp; OPROC ETO'!K739),'01. APC &amp; OPROC ETO'!K739*(1+VLOOKUP(LEFT($B739,2),'00. Adjustment factors'!$B$9:$M$51,K$1,FALSE)),"-")))</f>
        <v>317.07774351163033</v>
      </c>
      <c r="L739" s="688" t="str">
        <f>'01. APC &amp; OPROC ETO'!L739</f>
        <v>No</v>
      </c>
      <c r="M739" s="689" t="str">
        <f>'01. APC &amp; OPROC ETO'!M739</f>
        <v>-</v>
      </c>
      <c r="N739" s="688" t="str">
        <f>IF('01. APC &amp; OPROC Manual Adj'!N739="-","-",
IF(ISNUMBER('01. APC &amp; OPROC Manual Adj'!N739),'01. APC &amp; OPROC Manual Adj'!N739*(1+VLOOKUP(LEFT($B739,2),'00. Adjustment factors'!$B$9:$M$51,N$1,FALSE)),
IF(ISNUMBER('01. APC &amp; OPROC ETO'!N739),'01. APC &amp; OPROC ETO'!N739*(1+VLOOKUP(LEFT($B739,2),'00. Adjustment factors'!$B$9:$M$51,N$1,FALSE)),"-")))</f>
        <v>-</v>
      </c>
      <c r="O739" s="688" t="str">
        <f>'01. APC &amp; OPROC ETO'!O739</f>
        <v/>
      </c>
      <c r="P739" s="690" t="str">
        <f>'01. APC &amp; OPROC ETO'!P739</f>
        <v/>
      </c>
      <c r="S739" s="359"/>
      <c r="T739" s="359"/>
    </row>
    <row r="740" spans="2:20" x14ac:dyDescent="0.2">
      <c r="B740" s="687" t="s">
        <v>1413</v>
      </c>
      <c r="C740" s="636" t="s">
        <v>2597</v>
      </c>
      <c r="D740" s="691" t="str">
        <f>IF('01. APC &amp; OPROC Manual Adj'!D740="-","-",
IF(ISNUMBER('01. APC &amp; OPROC Manual Adj'!D740),'01. APC &amp; OPROC Manual Adj'!D740*(1+VLOOKUP(LEFT($B740,2),'00. Adjustment factors'!$B$9:$M$51,D$1,FALSE)),
IF(ISNUMBER('01. APC &amp; OPROC ETO'!D740),'01. APC &amp; OPROC ETO'!D740*(1+VLOOKUP(LEFT($B740,2),'00. Adjustment factors'!$B$9:$M$51,D$1,FALSE)),"-")))</f>
        <v>-</v>
      </c>
      <c r="E740" s="688">
        <f>IF('01. APC &amp; OPROC Manual Adj'!E740="-","-",
IF(ISNUMBER('01. APC &amp; OPROC Manual Adj'!E740),'01. APC &amp; OPROC Manual Adj'!E740*(1+VLOOKUP(LEFT($B740,2),'00. Adjustment factors'!$B$9:$M$51,E$1,FALSE)),
IF(ISNUMBER('01. APC &amp; OPROC ETO'!E740),'01. APC &amp; OPROC ETO'!E740*(1+VLOOKUP(LEFT($B740,2),'00. Adjustment factors'!$B$9:$M$51,E$1,FALSE)),"-")))</f>
        <v>525.9703642061753</v>
      </c>
      <c r="F740" s="688" t="str">
        <f>IF('01. APC &amp; OPROC Manual Adj'!F740="-","-",
IF(ISNUMBER('01. APC &amp; OPROC Manual Adj'!F740),'01. APC &amp; OPROC Manual Adj'!F740*(1+VLOOKUP(LEFT($B740,2),'00. Adjustment factors'!$B$9:$M$51,F$1,FALSE)),
IF(ISNUMBER('01. APC &amp; OPROC ETO'!F740),'01. APC &amp; OPROC ETO'!F740*(1+VLOOKUP(LEFT($B740,2),'00. Adjustment factors'!$B$9:$M$51,F$1,FALSE)),"-")))</f>
        <v>-</v>
      </c>
      <c r="G740" s="688" t="str">
        <f>IF('01. APC &amp; OPROC Manual Adj'!G740="-","-",
IF(ISNUMBER('01. APC &amp; OPROC Manual Adj'!G740),'01. APC &amp; OPROC Manual Adj'!G740*(1+VLOOKUP(LEFT($B740,2),'00. Adjustment factors'!$B$9:$M$51,G$1,FALSE)),
IF(ISNUMBER('01. APC &amp; OPROC ETO'!G740),'01. APC &amp; OPROC ETO'!G740*(1+VLOOKUP(LEFT($B740,2),'00. Adjustment factors'!$B$9:$M$51,G$1,FALSE)),"-")))</f>
        <v>-</v>
      </c>
      <c r="H740" s="688">
        <f>IF('01. APC &amp; OPROC Manual Adj'!H740&lt;&gt;"",'01. APC &amp; OPROC Manual Adj'!H740,'01. APC &amp; OPROC ETO'!H740)</f>
        <v>5</v>
      </c>
      <c r="I740" s="688">
        <f>IF('01. APC &amp; OPROC Manual Adj'!I740="-","-",
IF(ISNUMBER('01. APC &amp; OPROC Manual Adj'!I740),'01. APC &amp; OPROC Manual Adj'!I740*(1+VLOOKUP(LEFT($B740,2),'00. Adjustment factors'!$B$9:$M$51,I$1,FALSE)),
IF(ISNUMBER('01. APC &amp; OPROC ETO'!I740),'01. APC &amp; OPROC ETO'!I740*(1+VLOOKUP(LEFT($B740,2),'00. Adjustment factors'!$B$9:$M$51,I$1,FALSE)),"-")))</f>
        <v>3061.0252009905898</v>
      </c>
      <c r="J740" s="688">
        <f>IF('01. APC &amp; OPROC Manual Adj'!J740&lt;&gt;"",'01. APC &amp; OPROC Manual Adj'!J740,'01. APC &amp; OPROC ETO'!J740)</f>
        <v>27</v>
      </c>
      <c r="K740" s="688">
        <f>IF('01. APC &amp; OPROC Manual Adj'!K740="-","-",
IF(ISNUMBER('01. APC &amp; OPROC Manual Adj'!K740),'01. APC &amp; OPROC Manual Adj'!K740*(1+VLOOKUP(LEFT($B740,2),'00. Adjustment factors'!$B$9:$M$51,K$1,FALSE)),
IF(ISNUMBER('01. APC &amp; OPROC ETO'!K740),'01. APC &amp; OPROC ETO'!K740*(1+VLOOKUP(LEFT($B740,2),'00. Adjustment factors'!$B$9:$M$51,K$1,FALSE)),"-")))</f>
        <v>207.47591168975617</v>
      </c>
      <c r="L740" s="688" t="str">
        <f>'01. APC &amp; OPROC ETO'!L740</f>
        <v>Yes</v>
      </c>
      <c r="M740" s="689">
        <f>'01. APC &amp; OPROC ETO'!M740</f>
        <v>0.30000000000000004</v>
      </c>
      <c r="N740" s="688">
        <f>IF('01. APC &amp; OPROC Manual Adj'!N740="-","-",
IF(ISNUMBER('01. APC &amp; OPROC Manual Adj'!N740),'01. APC &amp; OPROC Manual Adj'!N740*(1+VLOOKUP(LEFT($B740,2),'00. Adjustment factors'!$B$9:$M$51,N$1,FALSE)),
IF(ISNUMBER('01. APC &amp; OPROC ETO'!N740),'01. APC &amp; OPROC ETO'!N740*(1+VLOOKUP(LEFT($B740,2),'00. Adjustment factors'!$B$9:$M$51,N$1,FALSE)),"-")))</f>
        <v>918.40949253830217</v>
      </c>
      <c r="O740" s="688" t="str">
        <f>'01. APC &amp; OPROC ETO'!O740</f>
        <v/>
      </c>
      <c r="P740" s="690" t="str">
        <f>'01. APC &amp; OPROC ETO'!P740</f>
        <v/>
      </c>
      <c r="S740" s="359"/>
      <c r="T740" s="359"/>
    </row>
    <row r="741" spans="2:20" x14ac:dyDescent="0.2">
      <c r="B741" s="687" t="s">
        <v>1414</v>
      </c>
      <c r="C741" s="636" t="s">
        <v>2598</v>
      </c>
      <c r="D741" s="691" t="str">
        <f>IF('01. APC &amp; OPROC Manual Adj'!D741="-","-",
IF(ISNUMBER('01. APC &amp; OPROC Manual Adj'!D741),'01. APC &amp; OPROC Manual Adj'!D741*(1+VLOOKUP(LEFT($B741,2),'00. Adjustment factors'!$B$9:$M$51,D$1,FALSE)),
IF(ISNUMBER('01. APC &amp; OPROC ETO'!D741),'01. APC &amp; OPROC ETO'!D741*(1+VLOOKUP(LEFT($B741,2),'00. Adjustment factors'!$B$9:$M$51,D$1,FALSE)),"-")))</f>
        <v>-</v>
      </c>
      <c r="E741" s="688">
        <f>IF('01. APC &amp; OPROC Manual Adj'!E741="-","-",
IF(ISNUMBER('01. APC &amp; OPROC Manual Adj'!E741),'01. APC &amp; OPROC Manual Adj'!E741*(1+VLOOKUP(LEFT($B741,2),'00. Adjustment factors'!$B$9:$M$51,E$1,FALSE)),
IF(ISNUMBER('01. APC &amp; OPROC ETO'!E741),'01. APC &amp; OPROC ETO'!E741*(1+VLOOKUP(LEFT($B741,2),'00. Adjustment factors'!$B$9:$M$51,E$1,FALSE)),"-")))</f>
        <v>365.93674563956768</v>
      </c>
      <c r="F741" s="688" t="str">
        <f>IF('01. APC &amp; OPROC Manual Adj'!F741="-","-",
IF(ISNUMBER('01. APC &amp; OPROC Manual Adj'!F741),'01. APC &amp; OPROC Manual Adj'!F741*(1+VLOOKUP(LEFT($B741,2),'00. Adjustment factors'!$B$9:$M$51,F$1,FALSE)),
IF(ISNUMBER('01. APC &amp; OPROC ETO'!F741),'01. APC &amp; OPROC ETO'!F741*(1+VLOOKUP(LEFT($B741,2),'00. Adjustment factors'!$B$9:$M$51,F$1,FALSE)),"-")))</f>
        <v>-</v>
      </c>
      <c r="G741" s="688" t="str">
        <f>IF('01. APC &amp; OPROC Manual Adj'!G741="-","-",
IF(ISNUMBER('01. APC &amp; OPROC Manual Adj'!G741),'01. APC &amp; OPROC Manual Adj'!G741*(1+VLOOKUP(LEFT($B741,2),'00. Adjustment factors'!$B$9:$M$51,G$1,FALSE)),
IF(ISNUMBER('01. APC &amp; OPROC ETO'!G741),'01. APC &amp; OPROC ETO'!G741*(1+VLOOKUP(LEFT($B741,2),'00. Adjustment factors'!$B$9:$M$51,G$1,FALSE)),"-")))</f>
        <v>-</v>
      </c>
      <c r="H741" s="688">
        <f>IF('01. APC &amp; OPROC Manual Adj'!H741&lt;&gt;"",'01. APC &amp; OPROC Manual Adj'!H741,'01. APC &amp; OPROC ETO'!H741)</f>
        <v>5</v>
      </c>
      <c r="I741" s="688">
        <f>IF('01. APC &amp; OPROC Manual Adj'!I741="-","-",
IF(ISNUMBER('01. APC &amp; OPROC Manual Adj'!I741),'01. APC &amp; OPROC Manual Adj'!I741*(1+VLOOKUP(LEFT($B741,2),'00. Adjustment factors'!$B$9:$M$51,I$1,FALSE)),
IF(ISNUMBER('01. APC &amp; OPROC ETO'!I741),'01. APC &amp; OPROC ETO'!I741*(1+VLOOKUP(LEFT($B741,2),'00. Adjustment factors'!$B$9:$M$51,I$1,FALSE)),"-")))</f>
        <v>1503.5005565971096</v>
      </c>
      <c r="J741" s="688">
        <f>IF('01. APC &amp; OPROC Manual Adj'!J741&lt;&gt;"",'01. APC &amp; OPROC Manual Adj'!J741,'01. APC &amp; OPROC ETO'!J741)</f>
        <v>8</v>
      </c>
      <c r="K741" s="688">
        <f>IF('01. APC &amp; OPROC Manual Adj'!K741="-","-",
IF(ISNUMBER('01. APC &amp; OPROC Manual Adj'!K741),'01. APC &amp; OPROC Manual Adj'!K741*(1+VLOOKUP(LEFT($B741,2),'00. Adjustment factors'!$B$9:$M$51,K$1,FALSE)),
IF(ISNUMBER('01. APC &amp; OPROC ETO'!K741),'01. APC &amp; OPROC ETO'!K741*(1+VLOOKUP(LEFT($B741,2),'00. Adjustment factors'!$B$9:$M$51,K$1,FALSE)),"-")))</f>
        <v>207.47591168975617</v>
      </c>
      <c r="L741" s="688" t="str">
        <f>'01. APC &amp; OPROC ETO'!L741</f>
        <v>Yes</v>
      </c>
      <c r="M741" s="689">
        <f>'01. APC &amp; OPROC ETO'!M741</f>
        <v>0.4</v>
      </c>
      <c r="N741" s="688">
        <f>IF('01. APC &amp; OPROC Manual Adj'!N741="-","-",
IF(ISNUMBER('01. APC &amp; OPROC Manual Adj'!N741),'01. APC &amp; OPROC Manual Adj'!N741*(1+VLOOKUP(LEFT($B741,2),'00. Adjustment factors'!$B$9:$M$51,N$1,FALSE)),
IF(ISNUMBER('01. APC &amp; OPROC ETO'!N741),'01. APC &amp; OPROC ETO'!N741*(1+VLOOKUP(LEFT($B741,2),'00. Adjustment factors'!$B$9:$M$51,N$1,FALSE)),"-")))</f>
        <v>601.40022263884384</v>
      </c>
      <c r="O741" s="688" t="str">
        <f>'01. APC &amp; OPROC ETO'!O741</f>
        <v/>
      </c>
      <c r="P741" s="690" t="str">
        <f>'01. APC &amp; OPROC ETO'!P741</f>
        <v/>
      </c>
      <c r="S741" s="359"/>
      <c r="T741" s="359"/>
    </row>
    <row r="742" spans="2:20" x14ac:dyDescent="0.2">
      <c r="B742" s="687" t="s">
        <v>1415</v>
      </c>
      <c r="C742" s="636" t="s">
        <v>2599</v>
      </c>
      <c r="D742" s="691" t="str">
        <f>IF('01. APC &amp; OPROC Manual Adj'!D742="-","-",
IF(ISNUMBER('01. APC &amp; OPROC Manual Adj'!D742),'01. APC &amp; OPROC Manual Adj'!D742*(1+VLOOKUP(LEFT($B742,2),'00. Adjustment factors'!$B$9:$M$51,D$1,FALSE)),
IF(ISNUMBER('01. APC &amp; OPROC ETO'!D742),'01. APC &amp; OPROC ETO'!D742*(1+VLOOKUP(LEFT($B742,2),'00. Adjustment factors'!$B$9:$M$51,D$1,FALSE)),"-")))</f>
        <v>-</v>
      </c>
      <c r="E742" s="688">
        <f>IF('01. APC &amp; OPROC Manual Adj'!E742="-","-",
IF(ISNUMBER('01. APC &amp; OPROC Manual Adj'!E742),'01. APC &amp; OPROC Manual Adj'!E742*(1+VLOOKUP(LEFT($B742,2),'00. Adjustment factors'!$B$9:$M$51,E$1,FALSE)),
IF(ISNUMBER('01. APC &amp; OPROC ETO'!E742),'01. APC &amp; OPROC ETO'!E742*(1+VLOOKUP(LEFT($B742,2),'00. Adjustment factors'!$B$9:$M$51,E$1,FALSE)),"-")))</f>
        <v>365.93674563956768</v>
      </c>
      <c r="F742" s="688" t="str">
        <f>IF('01. APC &amp; OPROC Manual Adj'!F742="-","-",
IF(ISNUMBER('01. APC &amp; OPROC Manual Adj'!F742),'01. APC &amp; OPROC Manual Adj'!F742*(1+VLOOKUP(LEFT($B742,2),'00. Adjustment factors'!$B$9:$M$51,F$1,FALSE)),
IF(ISNUMBER('01. APC &amp; OPROC ETO'!F742),'01. APC &amp; OPROC ETO'!F742*(1+VLOOKUP(LEFT($B742,2),'00. Adjustment factors'!$B$9:$M$51,F$1,FALSE)),"-")))</f>
        <v>-</v>
      </c>
      <c r="G742" s="688" t="str">
        <f>IF('01. APC &amp; OPROC Manual Adj'!G742="-","-",
IF(ISNUMBER('01. APC &amp; OPROC Manual Adj'!G742),'01. APC &amp; OPROC Manual Adj'!G742*(1+VLOOKUP(LEFT($B742,2),'00. Adjustment factors'!$B$9:$M$51,G$1,FALSE)),
IF(ISNUMBER('01. APC &amp; OPROC ETO'!G742),'01. APC &amp; OPROC ETO'!G742*(1+VLOOKUP(LEFT($B742,2),'00. Adjustment factors'!$B$9:$M$51,G$1,FALSE)),"-")))</f>
        <v>-</v>
      </c>
      <c r="H742" s="688">
        <f>IF('01. APC &amp; OPROC Manual Adj'!H742&lt;&gt;"",'01. APC &amp; OPROC Manual Adj'!H742,'01. APC &amp; OPROC ETO'!H742)</f>
        <v>5</v>
      </c>
      <c r="I742" s="688">
        <f>IF('01. APC &amp; OPROC Manual Adj'!I742="-","-",
IF(ISNUMBER('01. APC &amp; OPROC Manual Adj'!I742),'01. APC &amp; OPROC Manual Adj'!I742*(1+VLOOKUP(LEFT($B742,2),'00. Adjustment factors'!$B$9:$M$51,I$1,FALSE)),
IF(ISNUMBER('01. APC &amp; OPROC ETO'!I742),'01. APC &amp; OPROC ETO'!I742*(1+VLOOKUP(LEFT($B742,2),'00. Adjustment factors'!$B$9:$M$51,I$1,FALSE)),"-")))</f>
        <v>539.2215555524549</v>
      </c>
      <c r="J742" s="688">
        <f>IF('01. APC &amp; OPROC Manual Adj'!J742&lt;&gt;"",'01. APC &amp; OPROC Manual Adj'!J742,'01. APC &amp; OPROC ETO'!J742)</f>
        <v>5</v>
      </c>
      <c r="K742" s="688">
        <f>IF('01. APC &amp; OPROC Manual Adj'!K742="-","-",
IF(ISNUMBER('01. APC &amp; OPROC Manual Adj'!K742),'01. APC &amp; OPROC Manual Adj'!K742*(1+VLOOKUP(LEFT($B742,2),'00. Adjustment factors'!$B$9:$M$51,K$1,FALSE)),
IF(ISNUMBER('01. APC &amp; OPROC ETO'!K742),'01. APC &amp; OPROC ETO'!K742*(1+VLOOKUP(LEFT($B742,2),'00. Adjustment factors'!$B$9:$M$51,K$1,FALSE)),"-")))</f>
        <v>207.47591168975617</v>
      </c>
      <c r="L742" s="688" t="str">
        <f>'01. APC &amp; OPROC ETO'!L742</f>
        <v>Yes</v>
      </c>
      <c r="M742" s="689">
        <f>'01. APC &amp; OPROC ETO'!M742</f>
        <v>0.65</v>
      </c>
      <c r="N742" s="688">
        <f>IF('01. APC &amp; OPROC Manual Adj'!N742="-","-",
IF(ISNUMBER('01. APC &amp; OPROC Manual Adj'!N742),'01. APC &amp; OPROC Manual Adj'!N742*(1+VLOOKUP(LEFT($B742,2),'00. Adjustment factors'!$B$9:$M$51,N$1,FALSE)),
IF(ISNUMBER('01. APC &amp; OPROC ETO'!N742),'01. APC &amp; OPROC ETO'!N742*(1+VLOOKUP(LEFT($B742,2),'00. Adjustment factors'!$B$9:$M$51,N$1,FALSE)),"-")))</f>
        <v>350.6469094707835</v>
      </c>
      <c r="O742" s="688" t="str">
        <f>'01. APC &amp; OPROC ETO'!O742</f>
        <v/>
      </c>
      <c r="P742" s="690" t="str">
        <f>'01. APC &amp; OPROC ETO'!P742</f>
        <v/>
      </c>
      <c r="S742" s="359"/>
      <c r="T742" s="359"/>
    </row>
    <row r="743" spans="2:20" x14ac:dyDescent="0.2">
      <c r="B743" s="687" t="s">
        <v>1416</v>
      </c>
      <c r="C743" s="636" t="s">
        <v>2600</v>
      </c>
      <c r="D743" s="691" t="str">
        <f>IF('01. APC &amp; OPROC Manual Adj'!D743="-","-",
IF(ISNUMBER('01. APC &amp; OPROC Manual Adj'!D743),'01. APC &amp; OPROC Manual Adj'!D743*(1+VLOOKUP(LEFT($B743,2),'00. Adjustment factors'!$B$9:$M$51,D$1,FALSE)),
IF(ISNUMBER('01. APC &amp; OPROC ETO'!D743),'01. APC &amp; OPROC ETO'!D743*(1+VLOOKUP(LEFT($B743,2),'00. Adjustment factors'!$B$9:$M$51,D$1,FALSE)),"-")))</f>
        <v>-</v>
      </c>
      <c r="E743" s="688">
        <f>IF('01. APC &amp; OPROC Manual Adj'!E743="-","-",
IF(ISNUMBER('01. APC &amp; OPROC Manual Adj'!E743),'01. APC &amp; OPROC Manual Adj'!E743*(1+VLOOKUP(LEFT($B743,2),'00. Adjustment factors'!$B$9:$M$51,E$1,FALSE)),
IF(ISNUMBER('01. APC &amp; OPROC ETO'!E743),'01. APC &amp; OPROC ETO'!E743*(1+VLOOKUP(LEFT($B743,2),'00. Adjustment factors'!$B$9:$M$51,E$1,FALSE)),"-")))</f>
        <v>1046.8441163560892</v>
      </c>
      <c r="F743" s="688" t="str">
        <f>IF('01. APC &amp; OPROC Manual Adj'!F743="-","-",
IF(ISNUMBER('01. APC &amp; OPROC Manual Adj'!F743),'01. APC &amp; OPROC Manual Adj'!F743*(1+VLOOKUP(LEFT($B743,2),'00. Adjustment factors'!$B$9:$M$51,F$1,FALSE)),
IF(ISNUMBER('01. APC &amp; OPROC ETO'!F743),'01. APC &amp; OPROC ETO'!F743*(1+VLOOKUP(LEFT($B743,2),'00. Adjustment factors'!$B$9:$M$51,F$1,FALSE)),"-")))</f>
        <v>-</v>
      </c>
      <c r="G743" s="688" t="str">
        <f>IF('01. APC &amp; OPROC Manual Adj'!G743="-","-",
IF(ISNUMBER('01. APC &amp; OPROC Manual Adj'!G743),'01. APC &amp; OPROC Manual Adj'!G743*(1+VLOOKUP(LEFT($B743,2),'00. Adjustment factors'!$B$9:$M$51,G$1,FALSE)),
IF(ISNUMBER('01. APC &amp; OPROC ETO'!G743),'01. APC &amp; OPROC ETO'!G743*(1+VLOOKUP(LEFT($B743,2),'00. Adjustment factors'!$B$9:$M$51,G$1,FALSE)),"-")))</f>
        <v>-</v>
      </c>
      <c r="H743" s="688">
        <f>IF('01. APC &amp; OPROC Manual Adj'!H743&lt;&gt;"",'01. APC &amp; OPROC Manual Adj'!H743,'01. APC &amp; OPROC ETO'!H743)</f>
        <v>5</v>
      </c>
      <c r="I743" s="688">
        <f>IF('01. APC &amp; OPROC Manual Adj'!I743="-","-",
IF(ISNUMBER('01. APC &amp; OPROC Manual Adj'!I743),'01. APC &amp; OPROC Manual Adj'!I743*(1+VLOOKUP(LEFT($B743,2),'00. Adjustment factors'!$B$9:$M$51,I$1,FALSE)),
IF(ISNUMBER('01. APC &amp; OPROC ETO'!I743),'01. APC &amp; OPROC ETO'!I743*(1+VLOOKUP(LEFT($B743,2),'00. Adjustment factors'!$B$9:$M$51,I$1,FALSE)),"-")))</f>
        <v>972.43358033467291</v>
      </c>
      <c r="J743" s="688">
        <f>IF('01. APC &amp; OPROC Manual Adj'!J743&lt;&gt;"",'01. APC &amp; OPROC Manual Adj'!J743,'01. APC &amp; OPROC ETO'!J743)</f>
        <v>5</v>
      </c>
      <c r="K743" s="688">
        <f>IF('01. APC &amp; OPROC Manual Adj'!K743="-","-",
IF(ISNUMBER('01. APC &amp; OPROC Manual Adj'!K743),'01. APC &amp; OPROC Manual Adj'!K743*(1+VLOOKUP(LEFT($B743,2),'00. Adjustment factors'!$B$9:$M$51,K$1,FALSE)),
IF(ISNUMBER('01. APC &amp; OPROC ETO'!K743),'01. APC &amp; OPROC ETO'!K743*(1+VLOOKUP(LEFT($B743,2),'00. Adjustment factors'!$B$9:$M$51,K$1,FALSE)),"-")))</f>
        <v>207.47591168975617</v>
      </c>
      <c r="L743" s="688" t="str">
        <f>'01. APC &amp; OPROC ETO'!L743</f>
        <v>Yes</v>
      </c>
      <c r="M743" s="689">
        <f>'01. APC &amp; OPROC ETO'!M743</f>
        <v>0.65</v>
      </c>
      <c r="N743" s="688">
        <f>IF('01. APC &amp; OPROC Manual Adj'!N743="-","-",
IF(ISNUMBER('01. APC &amp; OPROC Manual Adj'!N743),'01. APC &amp; OPROC Manual Adj'!N743*(1+VLOOKUP(LEFT($B743,2),'00. Adjustment factors'!$B$9:$M$51,N$1,FALSE)),
IF(ISNUMBER('01. APC &amp; OPROC ETO'!N743),'01. APC &amp; OPROC ETO'!N743*(1+VLOOKUP(LEFT($B743,2),'00. Adjustment factors'!$B$9:$M$51,N$1,FALSE)),"-")))</f>
        <v>631.97989497641208</v>
      </c>
      <c r="O743" s="688" t="str">
        <f>'01. APC &amp; OPROC ETO'!O743</f>
        <v/>
      </c>
      <c r="P743" s="690" t="str">
        <f>'01. APC &amp; OPROC ETO'!P743</f>
        <v/>
      </c>
      <c r="S743" s="359"/>
      <c r="T743" s="359"/>
    </row>
    <row r="744" spans="2:20" x14ac:dyDescent="0.2">
      <c r="B744" s="687" t="s">
        <v>1417</v>
      </c>
      <c r="C744" s="636" t="s">
        <v>2601</v>
      </c>
      <c r="D744" s="691" t="str">
        <f>IF('01. APC &amp; OPROC Manual Adj'!D744="-","-",
IF(ISNUMBER('01. APC &amp; OPROC Manual Adj'!D744),'01. APC &amp; OPROC Manual Adj'!D744*(1+VLOOKUP(LEFT($B744,2),'00. Adjustment factors'!$B$9:$M$51,D$1,FALSE)),
IF(ISNUMBER('01. APC &amp; OPROC ETO'!D744),'01. APC &amp; OPROC ETO'!D744*(1+VLOOKUP(LEFT($B744,2),'00. Adjustment factors'!$B$9:$M$51,D$1,FALSE)),"-")))</f>
        <v>-</v>
      </c>
      <c r="E744" s="688">
        <f>IF('01. APC &amp; OPROC Manual Adj'!E744="-","-",
IF(ISNUMBER('01. APC &amp; OPROC Manual Adj'!E744),'01. APC &amp; OPROC Manual Adj'!E744*(1+VLOOKUP(LEFT($B744,2),'00. Adjustment factors'!$B$9:$M$51,E$1,FALSE)),
IF(ISNUMBER('01. APC &amp; OPROC ETO'!E744),'01. APC &amp; OPROC ETO'!E744*(1+VLOOKUP(LEFT($B744,2),'00. Adjustment factors'!$B$9:$M$51,E$1,FALSE)),"-")))</f>
        <v>7521.580072630557</v>
      </c>
      <c r="F744" s="688" t="str">
        <f>IF('01. APC &amp; OPROC Manual Adj'!F744="-","-",
IF(ISNUMBER('01. APC &amp; OPROC Manual Adj'!F744),'01. APC &amp; OPROC Manual Adj'!F744*(1+VLOOKUP(LEFT($B744,2),'00. Adjustment factors'!$B$9:$M$51,F$1,FALSE)),
IF(ISNUMBER('01. APC &amp; OPROC ETO'!F744),'01. APC &amp; OPROC ETO'!F744*(1+VLOOKUP(LEFT($B744,2),'00. Adjustment factors'!$B$9:$M$51,F$1,FALSE)),"-")))</f>
        <v>-</v>
      </c>
      <c r="G744" s="688" t="str">
        <f>IF('01. APC &amp; OPROC Manual Adj'!G744="-","-",
IF(ISNUMBER('01. APC &amp; OPROC Manual Adj'!G744),'01. APC &amp; OPROC Manual Adj'!G744*(1+VLOOKUP(LEFT($B744,2),'00. Adjustment factors'!$B$9:$M$51,G$1,FALSE)),
IF(ISNUMBER('01. APC &amp; OPROC ETO'!G744),'01. APC &amp; OPROC ETO'!G744*(1+VLOOKUP(LEFT($B744,2),'00. Adjustment factors'!$B$9:$M$51,G$1,FALSE)),"-")))</f>
        <v>-</v>
      </c>
      <c r="H744" s="688">
        <f>IF('01. APC &amp; OPROC Manual Adj'!H744&lt;&gt;"",'01. APC &amp; OPROC Manual Adj'!H744,'01. APC &amp; OPROC ETO'!H744)</f>
        <v>10</v>
      </c>
      <c r="I744" s="688">
        <f>IF('01. APC &amp; OPROC Manual Adj'!I744="-","-",
IF(ISNUMBER('01. APC &amp; OPROC Manual Adj'!I744),'01. APC &amp; OPROC Manual Adj'!I744*(1+VLOOKUP(LEFT($B744,2),'00. Adjustment factors'!$B$9:$M$51,I$1,FALSE)),
IF(ISNUMBER('01. APC &amp; OPROC ETO'!I744),'01. APC &amp; OPROC ETO'!I744*(1+VLOOKUP(LEFT($B744,2),'00. Adjustment factors'!$B$9:$M$51,I$1,FALSE)),"-")))</f>
        <v>6788.6872589401692</v>
      </c>
      <c r="J744" s="688">
        <f>IF('01. APC &amp; OPROC Manual Adj'!J744&lt;&gt;"",'01. APC &amp; OPROC Manual Adj'!J744,'01. APC &amp; OPROC ETO'!J744)</f>
        <v>15</v>
      </c>
      <c r="K744" s="688">
        <f>IF('01. APC &amp; OPROC Manual Adj'!K744="-","-",
IF(ISNUMBER('01. APC &amp; OPROC Manual Adj'!K744),'01. APC &amp; OPROC Manual Adj'!K744*(1+VLOOKUP(LEFT($B744,2),'00. Adjustment factors'!$B$9:$M$51,K$1,FALSE)),
IF(ISNUMBER('01. APC &amp; OPROC ETO'!K744),'01. APC &amp; OPROC ETO'!K744*(1+VLOOKUP(LEFT($B744,2),'00. Adjustment factors'!$B$9:$M$51,K$1,FALSE)),"-")))</f>
        <v>207.47591168975617</v>
      </c>
      <c r="L744" s="688" t="str">
        <f>'01. APC &amp; OPROC ETO'!L744</f>
        <v>No</v>
      </c>
      <c r="M744" s="689" t="str">
        <f>'01. APC &amp; OPROC ETO'!M744</f>
        <v>-</v>
      </c>
      <c r="N744" s="688" t="str">
        <f>IF('01. APC &amp; OPROC Manual Adj'!N744="-","-",
IF(ISNUMBER('01. APC &amp; OPROC Manual Adj'!N744),'01. APC &amp; OPROC Manual Adj'!N744*(1+VLOOKUP(LEFT($B744,2),'00. Adjustment factors'!$B$9:$M$51,N$1,FALSE)),
IF(ISNUMBER('01. APC &amp; OPROC ETO'!N744),'01. APC &amp; OPROC ETO'!N744*(1+VLOOKUP(LEFT($B744,2),'00. Adjustment factors'!$B$9:$M$51,N$1,FALSE)),"-")))</f>
        <v>-</v>
      </c>
      <c r="O744" s="688" t="str">
        <f>'01. APC &amp; OPROC ETO'!O744</f>
        <v/>
      </c>
      <c r="P744" s="690" t="str">
        <f>'01. APC &amp; OPROC ETO'!P744</f>
        <v/>
      </c>
      <c r="S744" s="359"/>
      <c r="T744" s="359"/>
    </row>
    <row r="745" spans="2:20" x14ac:dyDescent="0.2">
      <c r="B745" s="687" t="s">
        <v>550</v>
      </c>
      <c r="C745" s="636" t="s">
        <v>374</v>
      </c>
      <c r="D745" s="691" t="str">
        <f>IF('01. APC &amp; OPROC Manual Adj'!D745="-","-",
IF(ISNUMBER('01. APC &amp; OPROC Manual Adj'!D745),'01. APC &amp; OPROC Manual Adj'!D745*(1+VLOOKUP(LEFT($B745,2),'00. Adjustment factors'!$B$9:$M$51,D$1,FALSE)),
IF(ISNUMBER('01. APC &amp; OPROC ETO'!D745),'01. APC &amp; OPROC ETO'!D745*(1+VLOOKUP(LEFT($B745,2),'00. Adjustment factors'!$B$9:$M$51,D$1,FALSE)),"-")))</f>
        <v>-</v>
      </c>
      <c r="E745" s="688">
        <f>IF('01. APC &amp; OPROC Manual Adj'!E745="-","-",
IF(ISNUMBER('01. APC &amp; OPROC Manual Adj'!E745),'01. APC &amp; OPROC Manual Adj'!E745*(1+VLOOKUP(LEFT($B745,2),'00. Adjustment factors'!$B$9:$M$51,E$1,FALSE)),
IF(ISNUMBER('01. APC &amp; OPROC ETO'!E745),'01. APC &amp; OPROC ETO'!E745*(1+VLOOKUP(LEFT($B745,2),'00. Adjustment factors'!$B$9:$M$51,E$1,FALSE)),"-")))</f>
        <v>1182.4139970526421</v>
      </c>
      <c r="F745" s="688" t="str">
        <f>IF('01. APC &amp; OPROC Manual Adj'!F745="-","-",
IF(ISNUMBER('01. APC &amp; OPROC Manual Adj'!F745),'01. APC &amp; OPROC Manual Adj'!F745*(1+VLOOKUP(LEFT($B745,2),'00. Adjustment factors'!$B$9:$M$51,F$1,FALSE)),
IF(ISNUMBER('01. APC &amp; OPROC ETO'!F745),'01. APC &amp; OPROC ETO'!F745*(1+VLOOKUP(LEFT($B745,2),'00. Adjustment factors'!$B$9:$M$51,F$1,FALSE)),"-")))</f>
        <v>-</v>
      </c>
      <c r="G745" s="688" t="str">
        <f>IF('01. APC &amp; OPROC Manual Adj'!G745="-","-",
IF(ISNUMBER('01. APC &amp; OPROC Manual Adj'!G745),'01. APC &amp; OPROC Manual Adj'!G745*(1+VLOOKUP(LEFT($B745,2),'00. Adjustment factors'!$B$9:$M$51,G$1,FALSE)),
IF(ISNUMBER('01. APC &amp; OPROC ETO'!G745),'01. APC &amp; OPROC ETO'!G745*(1+VLOOKUP(LEFT($B745,2),'00. Adjustment factors'!$B$9:$M$51,G$1,FALSE)),"-")))</f>
        <v>-</v>
      </c>
      <c r="H745" s="688">
        <f>IF('01. APC &amp; OPROC Manual Adj'!H745&lt;&gt;"",'01. APC &amp; OPROC Manual Adj'!H745,'01. APC &amp; OPROC ETO'!H745)</f>
        <v>5</v>
      </c>
      <c r="I745" s="688">
        <f>IF('01. APC &amp; OPROC Manual Adj'!I745="-","-",
IF(ISNUMBER('01. APC &amp; OPROC Manual Adj'!I745),'01. APC &amp; OPROC Manual Adj'!I745*(1+VLOOKUP(LEFT($B745,2),'00. Adjustment factors'!$B$9:$M$51,I$1,FALSE)),
IF(ISNUMBER('01. APC &amp; OPROC ETO'!I745),'01. APC &amp; OPROC ETO'!I745*(1+VLOOKUP(LEFT($B745,2),'00. Adjustment factors'!$B$9:$M$51,I$1,FALSE)),"-")))</f>
        <v>3208.82695062217</v>
      </c>
      <c r="J745" s="688">
        <f>IF('01. APC &amp; OPROC Manual Adj'!J745&lt;&gt;"",'01. APC &amp; OPROC Manual Adj'!J745,'01. APC &amp; OPROC ETO'!J745)</f>
        <v>37</v>
      </c>
      <c r="K745" s="688">
        <f>IF('01. APC &amp; OPROC Manual Adj'!K745="-","-",
IF(ISNUMBER('01. APC &amp; OPROC Manual Adj'!K745),'01. APC &amp; OPROC Manual Adj'!K745*(1+VLOOKUP(LEFT($B745,2),'00. Adjustment factors'!$B$9:$M$51,K$1,FALSE)),
IF(ISNUMBER('01. APC &amp; OPROC ETO'!K745),'01. APC &amp; OPROC ETO'!K745*(1+VLOOKUP(LEFT($B745,2),'00. Adjustment factors'!$B$9:$M$51,K$1,FALSE)),"-")))</f>
        <v>207.47591168975617</v>
      </c>
      <c r="L745" s="688" t="str">
        <f>'01. APC &amp; OPROC ETO'!L745</f>
        <v>No</v>
      </c>
      <c r="M745" s="689" t="str">
        <f>'01. APC &amp; OPROC ETO'!M745</f>
        <v>-</v>
      </c>
      <c r="N745" s="688" t="str">
        <f>IF('01. APC &amp; OPROC Manual Adj'!N745="-","-",
IF(ISNUMBER('01. APC &amp; OPROC Manual Adj'!N745),'01. APC &amp; OPROC Manual Adj'!N745*(1+VLOOKUP(LEFT($B745,2),'00. Adjustment factors'!$B$9:$M$51,N$1,FALSE)),
IF(ISNUMBER('01. APC &amp; OPROC ETO'!N745),'01. APC &amp; OPROC ETO'!N745*(1+VLOOKUP(LEFT($B745,2),'00. Adjustment factors'!$B$9:$M$51,N$1,FALSE)),"-")))</f>
        <v>-</v>
      </c>
      <c r="O745" s="688" t="str">
        <f>'01. APC &amp; OPROC ETO'!O745</f>
        <v/>
      </c>
      <c r="P745" s="690" t="str">
        <f>'01. APC &amp; OPROC ETO'!P745</f>
        <v/>
      </c>
      <c r="S745" s="359"/>
      <c r="T745" s="359"/>
    </row>
    <row r="746" spans="2:20" x14ac:dyDescent="0.2">
      <c r="B746" s="687" t="s">
        <v>549</v>
      </c>
      <c r="C746" s="636" t="s">
        <v>375</v>
      </c>
      <c r="D746" s="691" t="str">
        <f>IF('01. APC &amp; OPROC Manual Adj'!D746="-","-",
IF(ISNUMBER('01. APC &amp; OPROC Manual Adj'!D746),'01. APC &amp; OPROC Manual Adj'!D746*(1+VLOOKUP(LEFT($B746,2),'00. Adjustment factors'!$B$9:$M$51,D$1,FALSE)),
IF(ISNUMBER('01. APC &amp; OPROC ETO'!D746),'01. APC &amp; OPROC ETO'!D746*(1+VLOOKUP(LEFT($B746,2),'00. Adjustment factors'!$B$9:$M$51,D$1,FALSE)),"-")))</f>
        <v>-</v>
      </c>
      <c r="E746" s="688">
        <f>IF('01. APC &amp; OPROC Manual Adj'!E746="-","-",
IF(ISNUMBER('01. APC &amp; OPROC Manual Adj'!E746),'01. APC &amp; OPROC Manual Adj'!E746*(1+VLOOKUP(LEFT($B746,2),'00. Adjustment factors'!$B$9:$M$51,E$1,FALSE)),
IF(ISNUMBER('01. APC &amp; OPROC ETO'!E746),'01. APC &amp; OPROC ETO'!E746*(1+VLOOKUP(LEFT($B746,2),'00. Adjustment factors'!$B$9:$M$51,E$1,FALSE)),"-")))</f>
        <v>855.21150304066089</v>
      </c>
      <c r="F746" s="688" t="str">
        <f>IF('01. APC &amp; OPROC Manual Adj'!F746="-","-",
IF(ISNUMBER('01. APC &amp; OPROC Manual Adj'!F746),'01. APC &amp; OPROC Manual Adj'!F746*(1+VLOOKUP(LEFT($B746,2),'00. Adjustment factors'!$B$9:$M$51,F$1,FALSE)),
IF(ISNUMBER('01. APC &amp; OPROC ETO'!F746),'01. APC &amp; OPROC ETO'!F746*(1+VLOOKUP(LEFT($B746,2),'00. Adjustment factors'!$B$9:$M$51,F$1,FALSE)),"-")))</f>
        <v>-</v>
      </c>
      <c r="G746" s="688" t="str">
        <f>IF('01. APC &amp; OPROC Manual Adj'!G746="-","-",
IF(ISNUMBER('01. APC &amp; OPROC Manual Adj'!G746),'01. APC &amp; OPROC Manual Adj'!G746*(1+VLOOKUP(LEFT($B746,2),'00. Adjustment factors'!$B$9:$M$51,G$1,FALSE)),
IF(ISNUMBER('01. APC &amp; OPROC ETO'!G746),'01. APC &amp; OPROC ETO'!G746*(1+VLOOKUP(LEFT($B746,2),'00. Adjustment factors'!$B$9:$M$51,G$1,FALSE)),"-")))</f>
        <v>-</v>
      </c>
      <c r="H746" s="688">
        <f>IF('01. APC &amp; OPROC Manual Adj'!H746&lt;&gt;"",'01. APC &amp; OPROC Manual Adj'!H746,'01. APC &amp; OPROC ETO'!H746)</f>
        <v>5</v>
      </c>
      <c r="I746" s="688">
        <f>IF('01. APC &amp; OPROC Manual Adj'!I746="-","-",
IF(ISNUMBER('01. APC &amp; OPROC Manual Adj'!I746),'01. APC &amp; OPROC Manual Adj'!I746*(1+VLOOKUP(LEFT($B746,2),'00. Adjustment factors'!$B$9:$M$51,I$1,FALSE)),
IF(ISNUMBER('01. APC &amp; OPROC ETO'!I746),'01. APC &amp; OPROC ETO'!I746*(1+VLOOKUP(LEFT($B746,2),'00. Adjustment factors'!$B$9:$M$51,I$1,FALSE)),"-")))</f>
        <v>1487.191398017073</v>
      </c>
      <c r="J746" s="688">
        <f>IF('01. APC &amp; OPROC Manual Adj'!J746&lt;&gt;"",'01. APC &amp; OPROC Manual Adj'!J746,'01. APC &amp; OPROC ETO'!J746)</f>
        <v>9</v>
      </c>
      <c r="K746" s="688">
        <f>IF('01. APC &amp; OPROC Manual Adj'!K746="-","-",
IF(ISNUMBER('01. APC &amp; OPROC Manual Adj'!K746),'01. APC &amp; OPROC Manual Adj'!K746*(1+VLOOKUP(LEFT($B746,2),'00. Adjustment factors'!$B$9:$M$51,K$1,FALSE)),
IF(ISNUMBER('01. APC &amp; OPROC ETO'!K746),'01. APC &amp; OPROC ETO'!K746*(1+VLOOKUP(LEFT($B746,2),'00. Adjustment factors'!$B$9:$M$51,K$1,FALSE)),"-")))</f>
        <v>207.47591168975617</v>
      </c>
      <c r="L746" s="688" t="str">
        <f>'01. APC &amp; OPROC ETO'!L746</f>
        <v>No</v>
      </c>
      <c r="M746" s="689" t="str">
        <f>'01. APC &amp; OPROC ETO'!M746</f>
        <v>-</v>
      </c>
      <c r="N746" s="688" t="str">
        <f>IF('01. APC &amp; OPROC Manual Adj'!N746="-","-",
IF(ISNUMBER('01. APC &amp; OPROC Manual Adj'!N746),'01. APC &amp; OPROC Manual Adj'!N746*(1+VLOOKUP(LEFT($B746,2),'00. Adjustment factors'!$B$9:$M$51,N$1,FALSE)),
IF(ISNUMBER('01. APC &amp; OPROC ETO'!N746),'01. APC &amp; OPROC ETO'!N746*(1+VLOOKUP(LEFT($B746,2),'00. Adjustment factors'!$B$9:$M$51,N$1,FALSE)),"-")))</f>
        <v>-</v>
      </c>
      <c r="O746" s="688" t="str">
        <f>'01. APC &amp; OPROC ETO'!O746</f>
        <v/>
      </c>
      <c r="P746" s="690" t="str">
        <f>'01. APC &amp; OPROC ETO'!P746</f>
        <v/>
      </c>
      <c r="S746" s="359"/>
      <c r="T746" s="359"/>
    </row>
    <row r="747" spans="2:20" x14ac:dyDescent="0.2">
      <c r="B747" s="687" t="s">
        <v>548</v>
      </c>
      <c r="C747" s="636" t="s">
        <v>376</v>
      </c>
      <c r="D747" s="691">
        <f>IF('01. APC &amp; OPROC Manual Adj'!D747="-","-",
IF(ISNUMBER('01. APC &amp; OPROC Manual Adj'!D747),'01. APC &amp; OPROC Manual Adj'!D747*(1+VLOOKUP(LEFT($B747,2),'00. Adjustment factors'!$B$9:$M$51,D$1,FALSE)),
IF(ISNUMBER('01. APC &amp; OPROC ETO'!D747),'01. APC &amp; OPROC ETO'!D747*(1+VLOOKUP(LEFT($B747,2),'00. Adjustment factors'!$B$9:$M$51,D$1,FALSE)),"-")))</f>
        <v>317.00926989945833</v>
      </c>
      <c r="E747" s="688">
        <f>IF('01. APC &amp; OPROC Manual Adj'!E747="-","-",
IF(ISNUMBER('01. APC &amp; OPROC Manual Adj'!E747),'01. APC &amp; OPROC Manual Adj'!E747*(1+VLOOKUP(LEFT($B747,2),'00. Adjustment factors'!$B$9:$M$51,E$1,FALSE)),
IF(ISNUMBER('01. APC &amp; OPROC ETO'!E747),'01. APC &amp; OPROC ETO'!E747*(1+VLOOKUP(LEFT($B747,2),'00. Adjustment factors'!$B$9:$M$51,E$1,FALSE)),"-")))</f>
        <v>622.80599327514165</v>
      </c>
      <c r="F747" s="688" t="str">
        <f>IF('01. APC &amp; OPROC Manual Adj'!F747="-","-",
IF(ISNUMBER('01. APC &amp; OPROC Manual Adj'!F747),'01. APC &amp; OPROC Manual Adj'!F747*(1+VLOOKUP(LEFT($B747,2),'00. Adjustment factors'!$B$9:$M$51,F$1,FALSE)),
IF(ISNUMBER('01. APC &amp; OPROC ETO'!F747),'01. APC &amp; OPROC ETO'!F747*(1+VLOOKUP(LEFT($B747,2),'00. Adjustment factors'!$B$9:$M$51,F$1,FALSE)),"-")))</f>
        <v>-</v>
      </c>
      <c r="G747" s="688" t="str">
        <f>IF('01. APC &amp; OPROC Manual Adj'!G747="-","-",
IF(ISNUMBER('01. APC &amp; OPROC Manual Adj'!G747),'01. APC &amp; OPROC Manual Adj'!G747*(1+VLOOKUP(LEFT($B747,2),'00. Adjustment factors'!$B$9:$M$51,G$1,FALSE)),
IF(ISNUMBER('01. APC &amp; OPROC ETO'!G747),'01. APC &amp; OPROC ETO'!G747*(1+VLOOKUP(LEFT($B747,2),'00. Adjustment factors'!$B$9:$M$51,G$1,FALSE)),"-")))</f>
        <v>-</v>
      </c>
      <c r="H747" s="688">
        <f>IF('01. APC &amp; OPROC Manual Adj'!H747&lt;&gt;"",'01. APC &amp; OPROC Manual Adj'!H747,'01. APC &amp; OPROC ETO'!H747)</f>
        <v>5</v>
      </c>
      <c r="I747" s="688">
        <f>IF('01. APC &amp; OPROC Manual Adj'!I747="-","-",
IF(ISNUMBER('01. APC &amp; OPROC Manual Adj'!I747),'01. APC &amp; OPROC Manual Adj'!I747*(1+VLOOKUP(LEFT($B747,2),'00. Adjustment factors'!$B$9:$M$51,I$1,FALSE)),
IF(ISNUMBER('01. APC &amp; OPROC ETO'!I747),'01. APC &amp; OPROC ETO'!I747*(1+VLOOKUP(LEFT($B747,2),'00. Adjustment factors'!$B$9:$M$51,I$1,FALSE)),"-")))</f>
        <v>935.73797352959082</v>
      </c>
      <c r="J747" s="688">
        <f>IF('01. APC &amp; OPROC Manual Adj'!J747&lt;&gt;"",'01. APC &amp; OPROC Manual Adj'!J747,'01. APC &amp; OPROC ETO'!J747)</f>
        <v>5</v>
      </c>
      <c r="K747" s="688">
        <f>IF('01. APC &amp; OPROC Manual Adj'!K747="-","-",
IF(ISNUMBER('01. APC &amp; OPROC Manual Adj'!K747),'01. APC &amp; OPROC Manual Adj'!K747*(1+VLOOKUP(LEFT($B747,2),'00. Adjustment factors'!$B$9:$M$51,K$1,FALSE)),
IF(ISNUMBER('01. APC &amp; OPROC ETO'!K747),'01. APC &amp; OPROC ETO'!K747*(1+VLOOKUP(LEFT($B747,2),'00. Adjustment factors'!$B$9:$M$51,K$1,FALSE)),"-")))</f>
        <v>207.47591168975617</v>
      </c>
      <c r="L747" s="688" t="str">
        <f>'01. APC &amp; OPROC ETO'!L747</f>
        <v>No</v>
      </c>
      <c r="M747" s="689" t="str">
        <f>'01. APC &amp; OPROC ETO'!M747</f>
        <v>-</v>
      </c>
      <c r="N747" s="688" t="str">
        <f>IF('01. APC &amp; OPROC Manual Adj'!N747="-","-",
IF(ISNUMBER('01. APC &amp; OPROC Manual Adj'!N747),'01. APC &amp; OPROC Manual Adj'!N747*(1+VLOOKUP(LEFT($B747,2),'00. Adjustment factors'!$B$9:$M$51,N$1,FALSE)),
IF(ISNUMBER('01. APC &amp; OPROC ETO'!N747),'01. APC &amp; OPROC ETO'!N747*(1+VLOOKUP(LEFT($B747,2),'00. Adjustment factors'!$B$9:$M$51,N$1,FALSE)),"-")))</f>
        <v>-</v>
      </c>
      <c r="O747" s="688" t="str">
        <f>'01. APC &amp; OPROC ETO'!O747</f>
        <v/>
      </c>
      <c r="P747" s="690" t="str">
        <f>'01. APC &amp; OPROC ETO'!P747</f>
        <v/>
      </c>
      <c r="S747" s="359"/>
      <c r="T747" s="359"/>
    </row>
    <row r="748" spans="2:20" x14ac:dyDescent="0.2">
      <c r="B748" s="687" t="s">
        <v>547</v>
      </c>
      <c r="C748" s="636" t="s">
        <v>377</v>
      </c>
      <c r="D748" s="691" t="str">
        <f>IF('01. APC &amp; OPROC Manual Adj'!D748="-","-",
IF(ISNUMBER('01. APC &amp; OPROC Manual Adj'!D748),'01. APC &amp; OPROC Manual Adj'!D748*(1+VLOOKUP(LEFT($B748,2),'00. Adjustment factors'!$B$9:$M$51,D$1,FALSE)),
IF(ISNUMBER('01. APC &amp; OPROC ETO'!D748),'01. APC &amp; OPROC ETO'!D748*(1+VLOOKUP(LEFT($B748,2),'00. Adjustment factors'!$B$9:$M$51,D$1,FALSE)),"-")))</f>
        <v>-</v>
      </c>
      <c r="E748" s="688">
        <f>IF('01. APC &amp; OPROC Manual Adj'!E748="-","-",
IF(ISNUMBER('01. APC &amp; OPROC Manual Adj'!E748),'01. APC &amp; OPROC Manual Adj'!E748*(1+VLOOKUP(LEFT($B748,2),'00. Adjustment factors'!$B$9:$M$51,E$1,FALSE)),
IF(ISNUMBER('01. APC &amp; OPROC ETO'!E748),'01. APC &amp; OPROC ETO'!E748*(1+VLOOKUP(LEFT($B748,2),'00. Adjustment factors'!$B$9:$M$51,E$1,FALSE)),"-")))</f>
        <v>649.30837596770084</v>
      </c>
      <c r="F748" s="688" t="str">
        <f>IF('01. APC &amp; OPROC Manual Adj'!F748="-","-",
IF(ISNUMBER('01. APC &amp; OPROC Manual Adj'!F748),'01. APC &amp; OPROC Manual Adj'!F748*(1+VLOOKUP(LEFT($B748,2),'00. Adjustment factors'!$B$9:$M$51,F$1,FALSE)),
IF(ISNUMBER('01. APC &amp; OPROC ETO'!F748),'01. APC &amp; OPROC ETO'!F748*(1+VLOOKUP(LEFT($B748,2),'00. Adjustment factors'!$B$9:$M$51,F$1,FALSE)),"-")))</f>
        <v>-</v>
      </c>
      <c r="G748" s="688" t="str">
        <f>IF('01. APC &amp; OPROC Manual Adj'!G748="-","-",
IF(ISNUMBER('01. APC &amp; OPROC Manual Adj'!G748),'01. APC &amp; OPROC Manual Adj'!G748*(1+VLOOKUP(LEFT($B748,2),'00. Adjustment factors'!$B$9:$M$51,G$1,FALSE)),
IF(ISNUMBER('01. APC &amp; OPROC ETO'!G748),'01. APC &amp; OPROC ETO'!G748*(1+VLOOKUP(LEFT($B748,2),'00. Adjustment factors'!$B$9:$M$51,G$1,FALSE)),"-")))</f>
        <v>-</v>
      </c>
      <c r="H748" s="688">
        <f>IF('01. APC &amp; OPROC Manual Adj'!H748&lt;&gt;"",'01. APC &amp; OPROC Manual Adj'!H748,'01. APC &amp; OPROC ETO'!H748)</f>
        <v>5</v>
      </c>
      <c r="I748" s="688">
        <f>IF('01. APC &amp; OPROC Manual Adj'!I748="-","-",
IF(ISNUMBER('01. APC &amp; OPROC Manual Adj'!I748),'01. APC &amp; OPROC Manual Adj'!I748*(1+VLOOKUP(LEFT($B748,2),'00. Adjustment factors'!$B$9:$M$51,I$1,FALSE)),
IF(ISNUMBER('01. APC &amp; OPROC ETO'!I748),'01. APC &amp; OPROC ETO'!I748*(1+VLOOKUP(LEFT($B748,2),'00. Adjustment factors'!$B$9:$M$51,I$1,FALSE)),"-")))</f>
        <v>1773.6209955789632</v>
      </c>
      <c r="J748" s="688">
        <f>IF('01. APC &amp; OPROC Manual Adj'!J748&lt;&gt;"",'01. APC &amp; OPROC Manual Adj'!J748,'01. APC &amp; OPROC ETO'!J748)</f>
        <v>50</v>
      </c>
      <c r="K748" s="688">
        <f>IF('01. APC &amp; OPROC Manual Adj'!K748="-","-",
IF(ISNUMBER('01. APC &amp; OPROC Manual Adj'!K748),'01. APC &amp; OPROC Manual Adj'!K748*(1+VLOOKUP(LEFT($B748,2),'00. Adjustment factors'!$B$9:$M$51,K$1,FALSE)),
IF(ISNUMBER('01. APC &amp; OPROC ETO'!K748),'01. APC &amp; OPROC ETO'!K748*(1+VLOOKUP(LEFT($B748,2),'00. Adjustment factors'!$B$9:$M$51,K$1,FALSE)),"-")))</f>
        <v>207.47591168975617</v>
      </c>
      <c r="L748" s="688" t="str">
        <f>'01. APC &amp; OPROC ETO'!L748</f>
        <v>No</v>
      </c>
      <c r="M748" s="689" t="str">
        <f>'01. APC &amp; OPROC ETO'!M748</f>
        <v>-</v>
      </c>
      <c r="N748" s="688" t="str">
        <f>IF('01. APC &amp; OPROC Manual Adj'!N748="-","-",
IF(ISNUMBER('01. APC &amp; OPROC Manual Adj'!N748),'01. APC &amp; OPROC Manual Adj'!N748*(1+VLOOKUP(LEFT($B748,2),'00. Adjustment factors'!$B$9:$M$51,N$1,FALSE)),
IF(ISNUMBER('01. APC &amp; OPROC ETO'!N748),'01. APC &amp; OPROC ETO'!N748*(1+VLOOKUP(LEFT($B748,2),'00. Adjustment factors'!$B$9:$M$51,N$1,FALSE)),"-")))</f>
        <v>-</v>
      </c>
      <c r="O748" s="688" t="str">
        <f>'01. APC &amp; OPROC ETO'!O748</f>
        <v/>
      </c>
      <c r="P748" s="690" t="str">
        <f>'01. APC &amp; OPROC ETO'!P748</f>
        <v/>
      </c>
      <c r="S748" s="359"/>
      <c r="T748" s="359"/>
    </row>
    <row r="749" spans="2:20" x14ac:dyDescent="0.2">
      <c r="B749" s="687" t="s">
        <v>546</v>
      </c>
      <c r="C749" s="636" t="s">
        <v>545</v>
      </c>
      <c r="D749" s="691" t="str">
        <f>IF('01. APC &amp; OPROC Manual Adj'!D749="-","-",
IF(ISNUMBER('01. APC &amp; OPROC Manual Adj'!D749),'01. APC &amp; OPROC Manual Adj'!D749*(1+VLOOKUP(LEFT($B749,2),'00. Adjustment factors'!$B$9:$M$51,D$1,FALSE)),
IF(ISNUMBER('01. APC &amp; OPROC ETO'!D749),'01. APC &amp; OPROC ETO'!D749*(1+VLOOKUP(LEFT($B749,2),'00. Adjustment factors'!$B$9:$M$51,D$1,FALSE)),"-")))</f>
        <v>-</v>
      </c>
      <c r="E749" s="688">
        <f>IF('01. APC &amp; OPROC Manual Adj'!E749="-","-",
IF(ISNUMBER('01. APC &amp; OPROC Manual Adj'!E749),'01. APC &amp; OPROC Manual Adj'!E749*(1+VLOOKUP(LEFT($B749,2),'00. Adjustment factors'!$B$9:$M$51,E$1,FALSE)),
IF(ISNUMBER('01. APC &amp; OPROC ETO'!E749),'01. APC &amp; OPROC ETO'!E749*(1+VLOOKUP(LEFT($B749,2),'00. Adjustment factors'!$B$9:$M$51,E$1,FALSE)),"-")))</f>
        <v>2305.707294252652</v>
      </c>
      <c r="F749" s="688" t="str">
        <f>IF('01. APC &amp; OPROC Manual Adj'!F749="-","-",
IF(ISNUMBER('01. APC &amp; OPROC Manual Adj'!F749),'01. APC &amp; OPROC Manual Adj'!F749*(1+VLOOKUP(LEFT($B749,2),'00. Adjustment factors'!$B$9:$M$51,F$1,FALSE)),
IF(ISNUMBER('01. APC &amp; OPROC ETO'!F749),'01. APC &amp; OPROC ETO'!F749*(1+VLOOKUP(LEFT($B749,2),'00. Adjustment factors'!$B$9:$M$51,F$1,FALSE)),"-")))</f>
        <v>-</v>
      </c>
      <c r="G749" s="688" t="str">
        <f>IF('01. APC &amp; OPROC Manual Adj'!G749="-","-",
IF(ISNUMBER('01. APC &amp; OPROC Manual Adj'!G749),'01. APC &amp; OPROC Manual Adj'!G749*(1+VLOOKUP(LEFT($B749,2),'00. Adjustment factors'!$B$9:$M$51,G$1,FALSE)),
IF(ISNUMBER('01. APC &amp; OPROC ETO'!G749),'01. APC &amp; OPROC ETO'!G749*(1+VLOOKUP(LEFT($B749,2),'00. Adjustment factors'!$B$9:$M$51,G$1,FALSE)),"-")))</f>
        <v>-</v>
      </c>
      <c r="H749" s="688">
        <f>IF('01. APC &amp; OPROC Manual Adj'!H749&lt;&gt;"",'01. APC &amp; OPROC Manual Adj'!H749,'01. APC &amp; OPROC ETO'!H749)</f>
        <v>5</v>
      </c>
      <c r="I749" s="688">
        <f>IF('01. APC &amp; OPROC Manual Adj'!I749="-","-",
IF(ISNUMBER('01. APC &amp; OPROC Manual Adj'!I749),'01. APC &amp; OPROC Manual Adj'!I749*(1+VLOOKUP(LEFT($B749,2),'00. Adjustment factors'!$B$9:$M$51,I$1,FALSE)),
IF(ISNUMBER('01. APC &amp; OPROC ETO'!I749),'01. APC &amp; OPROC ETO'!I749*(1+VLOOKUP(LEFT($B749,2),'00. Adjustment factors'!$B$9:$M$51,I$1,FALSE)),"-")))</f>
        <v>3688.9278063219926</v>
      </c>
      <c r="J749" s="688">
        <f>IF('01. APC &amp; OPROC Manual Adj'!J749&lt;&gt;"",'01. APC &amp; OPROC Manual Adj'!J749,'01. APC &amp; OPROC ETO'!J749)</f>
        <v>52</v>
      </c>
      <c r="K749" s="688">
        <f>IF('01. APC &amp; OPROC Manual Adj'!K749="-","-",
IF(ISNUMBER('01. APC &amp; OPROC Manual Adj'!K749),'01. APC &amp; OPROC Manual Adj'!K749*(1+VLOOKUP(LEFT($B749,2),'00. Adjustment factors'!$B$9:$M$51,K$1,FALSE)),
IF(ISNUMBER('01. APC &amp; OPROC ETO'!K749),'01. APC &amp; OPROC ETO'!K749*(1+VLOOKUP(LEFT($B749,2),'00. Adjustment factors'!$B$9:$M$51,K$1,FALSE)),"-")))</f>
        <v>207.47591168975617</v>
      </c>
      <c r="L749" s="688" t="str">
        <f>'01. APC &amp; OPROC ETO'!L749</f>
        <v>No</v>
      </c>
      <c r="M749" s="689" t="str">
        <f>'01. APC &amp; OPROC ETO'!M749</f>
        <v>-</v>
      </c>
      <c r="N749" s="688" t="str">
        <f>IF('01. APC &amp; OPROC Manual Adj'!N749="-","-",
IF(ISNUMBER('01. APC &amp; OPROC Manual Adj'!N749),'01. APC &amp; OPROC Manual Adj'!N749*(1+VLOOKUP(LEFT($B749,2),'00. Adjustment factors'!$B$9:$M$51,N$1,FALSE)),
IF(ISNUMBER('01. APC &amp; OPROC ETO'!N749),'01. APC &amp; OPROC ETO'!N749*(1+VLOOKUP(LEFT($B749,2),'00. Adjustment factors'!$B$9:$M$51,N$1,FALSE)),"-")))</f>
        <v>-</v>
      </c>
      <c r="O749" s="688" t="str">
        <f>'01. APC &amp; OPROC ETO'!O749</f>
        <v/>
      </c>
      <c r="P749" s="690" t="str">
        <f>'01. APC &amp; OPROC ETO'!P749</f>
        <v/>
      </c>
      <c r="S749" s="359"/>
      <c r="T749" s="359"/>
    </row>
    <row r="750" spans="2:20" x14ac:dyDescent="0.2">
      <c r="B750" s="687" t="s">
        <v>544</v>
      </c>
      <c r="C750" s="636" t="s">
        <v>543</v>
      </c>
      <c r="D750" s="691" t="str">
        <f>IF('01. APC &amp; OPROC Manual Adj'!D750="-","-",
IF(ISNUMBER('01. APC &amp; OPROC Manual Adj'!D750),'01. APC &amp; OPROC Manual Adj'!D750*(1+VLOOKUP(LEFT($B750,2),'00. Adjustment factors'!$B$9:$M$51,D$1,FALSE)),
IF(ISNUMBER('01. APC &amp; OPROC ETO'!D750),'01. APC &amp; OPROC ETO'!D750*(1+VLOOKUP(LEFT($B750,2),'00. Adjustment factors'!$B$9:$M$51,D$1,FALSE)),"-")))</f>
        <v>-</v>
      </c>
      <c r="E750" s="688">
        <f>IF('01. APC &amp; OPROC Manual Adj'!E750="-","-",
IF(ISNUMBER('01. APC &amp; OPROC Manual Adj'!E750),'01. APC &amp; OPROC Manual Adj'!E750*(1+VLOOKUP(LEFT($B750,2),'00. Adjustment factors'!$B$9:$M$51,E$1,FALSE)),
IF(ISNUMBER('01. APC &amp; OPROC ETO'!E750),'01. APC &amp; OPROC ETO'!E750*(1+VLOOKUP(LEFT($B750,2),'00. Adjustment factors'!$B$9:$M$51,E$1,FALSE)),"-")))</f>
        <v>2104.9007792359535</v>
      </c>
      <c r="F750" s="688" t="str">
        <f>IF('01. APC &amp; OPROC Manual Adj'!F750="-","-",
IF(ISNUMBER('01. APC &amp; OPROC Manual Adj'!F750),'01. APC &amp; OPROC Manual Adj'!F750*(1+VLOOKUP(LEFT($B750,2),'00. Adjustment factors'!$B$9:$M$51,F$1,FALSE)),
IF(ISNUMBER('01. APC &amp; OPROC ETO'!F750),'01. APC &amp; OPROC ETO'!F750*(1+VLOOKUP(LEFT($B750,2),'00. Adjustment factors'!$B$9:$M$51,F$1,FALSE)),"-")))</f>
        <v>-</v>
      </c>
      <c r="G750" s="688" t="str">
        <f>IF('01. APC &amp; OPROC Manual Adj'!G750="-","-",
IF(ISNUMBER('01. APC &amp; OPROC Manual Adj'!G750),'01. APC &amp; OPROC Manual Adj'!G750*(1+VLOOKUP(LEFT($B750,2),'00. Adjustment factors'!$B$9:$M$51,G$1,FALSE)),
IF(ISNUMBER('01. APC &amp; OPROC ETO'!G750),'01. APC &amp; OPROC ETO'!G750*(1+VLOOKUP(LEFT($B750,2),'00. Adjustment factors'!$B$9:$M$51,G$1,FALSE)),"-")))</f>
        <v>-</v>
      </c>
      <c r="H750" s="688">
        <f>IF('01. APC &amp; OPROC Manual Adj'!H750&lt;&gt;"",'01. APC &amp; OPROC Manual Adj'!H750,'01. APC &amp; OPROC ETO'!H750)</f>
        <v>5</v>
      </c>
      <c r="I750" s="688">
        <f>IF('01. APC &amp; OPROC Manual Adj'!I750="-","-",
IF(ISNUMBER('01. APC &amp; OPROC Manual Adj'!I750),'01. APC &amp; OPROC Manual Adj'!I750*(1+VLOOKUP(LEFT($B750,2),'00. Adjustment factors'!$B$9:$M$51,I$1,FALSE)),
IF(ISNUMBER('01. APC &amp; OPROC ETO'!I750),'01. APC &amp; OPROC ETO'!I750*(1+VLOOKUP(LEFT($B750,2),'00. Adjustment factors'!$B$9:$M$51,I$1,FALSE)),"-")))</f>
        <v>3211.8849178559267</v>
      </c>
      <c r="J750" s="688">
        <f>IF('01. APC &amp; OPROC Manual Adj'!J750&lt;&gt;"",'01. APC &amp; OPROC Manual Adj'!J750,'01. APC &amp; OPROC ETO'!J750)</f>
        <v>14</v>
      </c>
      <c r="K750" s="688">
        <f>IF('01. APC &amp; OPROC Manual Adj'!K750="-","-",
IF(ISNUMBER('01. APC &amp; OPROC Manual Adj'!K750),'01. APC &amp; OPROC Manual Adj'!K750*(1+VLOOKUP(LEFT($B750,2),'00. Adjustment factors'!$B$9:$M$51,K$1,FALSE)),
IF(ISNUMBER('01. APC &amp; OPROC ETO'!K750),'01. APC &amp; OPROC ETO'!K750*(1+VLOOKUP(LEFT($B750,2),'00. Adjustment factors'!$B$9:$M$51,K$1,FALSE)),"-")))</f>
        <v>207.47591168975617</v>
      </c>
      <c r="L750" s="688" t="str">
        <f>'01. APC &amp; OPROC ETO'!L750</f>
        <v>No</v>
      </c>
      <c r="M750" s="689" t="str">
        <f>'01. APC &amp; OPROC ETO'!M750</f>
        <v>-</v>
      </c>
      <c r="N750" s="688" t="str">
        <f>IF('01. APC &amp; OPROC Manual Adj'!N750="-","-",
IF(ISNUMBER('01. APC &amp; OPROC Manual Adj'!N750),'01. APC &amp; OPROC Manual Adj'!N750*(1+VLOOKUP(LEFT($B750,2),'00. Adjustment factors'!$B$9:$M$51,N$1,FALSE)),
IF(ISNUMBER('01. APC &amp; OPROC ETO'!N750),'01. APC &amp; OPROC ETO'!N750*(1+VLOOKUP(LEFT($B750,2),'00. Adjustment factors'!$B$9:$M$51,N$1,FALSE)),"-")))</f>
        <v>-</v>
      </c>
      <c r="O750" s="688">
        <f>'01. APC &amp; OPROC ETO'!O750</f>
        <v>1</v>
      </c>
      <c r="P750" s="690" t="str">
        <f>'01. APC &amp; OPROC ETO'!P750</f>
        <v>sub-HRG</v>
      </c>
      <c r="S750" s="359"/>
      <c r="T750" s="359"/>
    </row>
    <row r="751" spans="2:20" x14ac:dyDescent="0.2">
      <c r="B751" s="687" t="s">
        <v>542</v>
      </c>
      <c r="C751" s="636" t="s">
        <v>541</v>
      </c>
      <c r="D751" s="691" t="str">
        <f>IF('01. APC &amp; OPROC Manual Adj'!D751="-","-",
IF(ISNUMBER('01. APC &amp; OPROC Manual Adj'!D751),'01. APC &amp; OPROC Manual Adj'!D751*(1+VLOOKUP(LEFT($B751,2),'00. Adjustment factors'!$B$9:$M$51,D$1,FALSE)),
IF(ISNUMBER('01. APC &amp; OPROC ETO'!D751),'01. APC &amp; OPROC ETO'!D751*(1+VLOOKUP(LEFT($B751,2),'00. Adjustment factors'!$B$9:$M$51,D$1,FALSE)),"-")))</f>
        <v>-</v>
      </c>
      <c r="E751" s="688">
        <f>IF('01. APC &amp; OPROC Manual Adj'!E751="-","-",
IF(ISNUMBER('01. APC &amp; OPROC Manual Adj'!E751),'01. APC &amp; OPROC Manual Adj'!E751*(1+VLOOKUP(LEFT($B751,2),'00. Adjustment factors'!$B$9:$M$51,E$1,FALSE)),
IF(ISNUMBER('01. APC &amp; OPROC ETO'!E751),'01. APC &amp; OPROC ETO'!E751*(1+VLOOKUP(LEFT($B751,2),'00. Adjustment factors'!$B$9:$M$51,E$1,FALSE)),"-")))</f>
        <v>1910.2101986867683</v>
      </c>
      <c r="F751" s="688" t="str">
        <f>IF('01. APC &amp; OPROC Manual Adj'!F751="-","-",
IF(ISNUMBER('01. APC &amp; OPROC Manual Adj'!F751),'01. APC &amp; OPROC Manual Adj'!F751*(1+VLOOKUP(LEFT($B751,2),'00. Adjustment factors'!$B$9:$M$51,F$1,FALSE)),
IF(ISNUMBER('01. APC &amp; OPROC ETO'!F751),'01. APC &amp; OPROC ETO'!F751*(1+VLOOKUP(LEFT($B751,2),'00. Adjustment factors'!$B$9:$M$51,F$1,FALSE)),"-")))</f>
        <v>-</v>
      </c>
      <c r="G751" s="688" t="str">
        <f>IF('01. APC &amp; OPROC Manual Adj'!G751="-","-",
IF(ISNUMBER('01. APC &amp; OPROC Manual Adj'!G751),'01. APC &amp; OPROC Manual Adj'!G751*(1+VLOOKUP(LEFT($B751,2),'00. Adjustment factors'!$B$9:$M$51,G$1,FALSE)),
IF(ISNUMBER('01. APC &amp; OPROC ETO'!G751),'01. APC &amp; OPROC ETO'!G751*(1+VLOOKUP(LEFT($B751,2),'00. Adjustment factors'!$B$9:$M$51,G$1,FALSE)),"-")))</f>
        <v>-</v>
      </c>
      <c r="H751" s="688">
        <f>IF('01. APC &amp; OPROC Manual Adj'!H751&lt;&gt;"",'01. APC &amp; OPROC Manual Adj'!H751,'01. APC &amp; OPROC ETO'!H751)</f>
        <v>5</v>
      </c>
      <c r="I751" s="688">
        <f>IF('01. APC &amp; OPROC Manual Adj'!I751="-","-",
IF(ISNUMBER('01. APC &amp; OPROC Manual Adj'!I751),'01. APC &amp; OPROC Manual Adj'!I751*(1+VLOOKUP(LEFT($B751,2),'00. Adjustment factors'!$B$9:$M$51,I$1,FALSE)),
IF(ISNUMBER('01. APC &amp; OPROC ETO'!I751),'01. APC &amp; OPROC ETO'!I751*(1+VLOOKUP(LEFT($B751,2),'00. Adjustment factors'!$B$9:$M$51,I$1,FALSE)),"-")))</f>
        <v>1781.7755748689813</v>
      </c>
      <c r="J751" s="688">
        <f>IF('01. APC &amp; OPROC Manual Adj'!J751&lt;&gt;"",'01. APC &amp; OPROC Manual Adj'!J751,'01. APC &amp; OPROC ETO'!J751)</f>
        <v>10</v>
      </c>
      <c r="K751" s="688">
        <f>IF('01. APC &amp; OPROC Manual Adj'!K751="-","-",
IF(ISNUMBER('01. APC &amp; OPROC Manual Adj'!K751),'01. APC &amp; OPROC Manual Adj'!K751*(1+VLOOKUP(LEFT($B751,2),'00. Adjustment factors'!$B$9:$M$51,K$1,FALSE)),
IF(ISNUMBER('01. APC &amp; OPROC ETO'!K751),'01. APC &amp; OPROC ETO'!K751*(1+VLOOKUP(LEFT($B751,2),'00. Adjustment factors'!$B$9:$M$51,K$1,FALSE)),"-")))</f>
        <v>207.47591168975617</v>
      </c>
      <c r="L751" s="688" t="str">
        <f>'01. APC &amp; OPROC ETO'!L751</f>
        <v>No</v>
      </c>
      <c r="M751" s="689" t="str">
        <f>'01. APC &amp; OPROC ETO'!M751</f>
        <v>-</v>
      </c>
      <c r="N751" s="688" t="str">
        <f>IF('01. APC &amp; OPROC Manual Adj'!N751="-","-",
IF(ISNUMBER('01. APC &amp; OPROC Manual Adj'!N751),'01. APC &amp; OPROC Manual Adj'!N751*(1+VLOOKUP(LEFT($B751,2),'00. Adjustment factors'!$B$9:$M$51,N$1,FALSE)),
IF(ISNUMBER('01. APC &amp; OPROC ETO'!N751),'01. APC &amp; OPROC ETO'!N751*(1+VLOOKUP(LEFT($B751,2),'00. Adjustment factors'!$B$9:$M$51,N$1,FALSE)),"-")))</f>
        <v>-</v>
      </c>
      <c r="O751" s="688">
        <f>'01. APC &amp; OPROC ETO'!O751</f>
        <v>1</v>
      </c>
      <c r="P751" s="690" t="str">
        <f>'01. APC &amp; OPROC ETO'!P751</f>
        <v>sub-HRG</v>
      </c>
      <c r="S751" s="359"/>
      <c r="T751" s="359"/>
    </row>
    <row r="752" spans="2:20" x14ac:dyDescent="0.2">
      <c r="B752" s="687" t="s">
        <v>540</v>
      </c>
      <c r="C752" s="636" t="s">
        <v>539</v>
      </c>
      <c r="D752" s="691" t="str">
        <f>IF('01. APC &amp; OPROC Manual Adj'!D752="-","-",
IF(ISNUMBER('01. APC &amp; OPROC Manual Adj'!D752),'01. APC &amp; OPROC Manual Adj'!D752*(1+VLOOKUP(LEFT($B752,2),'00. Adjustment factors'!$B$9:$M$51,D$1,FALSE)),
IF(ISNUMBER('01. APC &amp; OPROC ETO'!D752),'01. APC &amp; OPROC ETO'!D752*(1+VLOOKUP(LEFT($B752,2),'00. Adjustment factors'!$B$9:$M$51,D$1,FALSE)),"-")))</f>
        <v>-</v>
      </c>
      <c r="E752" s="688">
        <f>IF('01. APC &amp; OPROC Manual Adj'!E752="-","-",
IF(ISNUMBER('01. APC &amp; OPROC Manual Adj'!E752),'01. APC &amp; OPROC Manual Adj'!E752*(1+VLOOKUP(LEFT($B752,2),'00. Adjustment factors'!$B$9:$M$51,E$1,FALSE)),
IF(ISNUMBER('01. APC &amp; OPROC ETO'!E752),'01. APC &amp; OPROC ETO'!E752*(1+VLOOKUP(LEFT($B752,2),'00. Adjustment factors'!$B$9:$M$51,E$1,FALSE)),"-")))</f>
        <v>2907.1075168914958</v>
      </c>
      <c r="F752" s="688" t="str">
        <f>IF('01. APC &amp; OPROC Manual Adj'!F752="-","-",
IF(ISNUMBER('01. APC &amp; OPROC Manual Adj'!F752),'01. APC &amp; OPROC Manual Adj'!F752*(1+VLOOKUP(LEFT($B752,2),'00. Adjustment factors'!$B$9:$M$51,F$1,FALSE)),
IF(ISNUMBER('01. APC &amp; OPROC ETO'!F752),'01. APC &amp; OPROC ETO'!F752*(1+VLOOKUP(LEFT($B752,2),'00. Adjustment factors'!$B$9:$M$51,F$1,FALSE)),"-")))</f>
        <v>-</v>
      </c>
      <c r="G752" s="688" t="str">
        <f>IF('01. APC &amp; OPROC Manual Adj'!G752="-","-",
IF(ISNUMBER('01. APC &amp; OPROC Manual Adj'!G752),'01. APC &amp; OPROC Manual Adj'!G752*(1+VLOOKUP(LEFT($B752,2),'00. Adjustment factors'!$B$9:$M$51,G$1,FALSE)),
IF(ISNUMBER('01. APC &amp; OPROC ETO'!G752),'01. APC &amp; OPROC ETO'!G752*(1+VLOOKUP(LEFT($B752,2),'00. Adjustment factors'!$B$9:$M$51,G$1,FALSE)),"-")))</f>
        <v>-</v>
      </c>
      <c r="H752" s="688">
        <f>IF('01. APC &amp; OPROC Manual Adj'!H752&lt;&gt;"",'01. APC &amp; OPROC Manual Adj'!H752,'01. APC &amp; OPROC ETO'!H752)</f>
        <v>6</v>
      </c>
      <c r="I752" s="688">
        <f>IF('01. APC &amp; OPROC Manual Adj'!I752="-","-",
IF(ISNUMBER('01. APC &amp; OPROC Manual Adj'!I752),'01. APC &amp; OPROC Manual Adj'!I752*(1+VLOOKUP(LEFT($B752,2),'00. Adjustment factors'!$B$9:$M$51,I$1,FALSE)),
IF(ISNUMBER('01. APC &amp; OPROC ETO'!I752),'01. APC &amp; OPROC ETO'!I752*(1+VLOOKUP(LEFT($B752,2),'00. Adjustment factors'!$B$9:$M$51,I$1,FALSE)),"-")))</f>
        <v>2856.1413963288819</v>
      </c>
      <c r="J752" s="688">
        <f>IF('01. APC &amp; OPROC Manual Adj'!J752&lt;&gt;"",'01. APC &amp; OPROC Manual Adj'!J752,'01. APC &amp; OPROC ETO'!J752)</f>
        <v>49</v>
      </c>
      <c r="K752" s="688">
        <f>IF('01. APC &amp; OPROC Manual Adj'!K752="-","-",
IF(ISNUMBER('01. APC &amp; OPROC Manual Adj'!K752),'01. APC &amp; OPROC Manual Adj'!K752*(1+VLOOKUP(LEFT($B752,2),'00. Adjustment factors'!$B$9:$M$51,K$1,FALSE)),
IF(ISNUMBER('01. APC &amp; OPROC ETO'!K752),'01. APC &amp; OPROC ETO'!K752*(1+VLOOKUP(LEFT($B752,2),'00. Adjustment factors'!$B$9:$M$51,K$1,FALSE)),"-")))</f>
        <v>207.47591168975617</v>
      </c>
      <c r="L752" s="688" t="str">
        <f>'01. APC &amp; OPROC ETO'!L752</f>
        <v>No</v>
      </c>
      <c r="M752" s="689" t="str">
        <f>'01. APC &amp; OPROC ETO'!M752</f>
        <v>-</v>
      </c>
      <c r="N752" s="688" t="str">
        <f>IF('01. APC &amp; OPROC Manual Adj'!N752="-","-",
IF(ISNUMBER('01. APC &amp; OPROC Manual Adj'!N752),'01. APC &amp; OPROC Manual Adj'!N752*(1+VLOOKUP(LEFT($B752,2),'00. Adjustment factors'!$B$9:$M$51,N$1,FALSE)),
IF(ISNUMBER('01. APC &amp; OPROC ETO'!N752),'01. APC &amp; OPROC ETO'!N752*(1+VLOOKUP(LEFT($B752,2),'00. Adjustment factors'!$B$9:$M$51,N$1,FALSE)),"-")))</f>
        <v>-</v>
      </c>
      <c r="O752" s="688" t="str">
        <f>'01. APC &amp; OPROC ETO'!O752</f>
        <v/>
      </c>
      <c r="P752" s="690" t="str">
        <f>'01. APC &amp; OPROC ETO'!P752</f>
        <v/>
      </c>
      <c r="S752" s="359"/>
      <c r="T752" s="359"/>
    </row>
    <row r="753" spans="2:20" x14ac:dyDescent="0.2">
      <c r="B753" s="687" t="s">
        <v>538</v>
      </c>
      <c r="C753" s="636" t="s">
        <v>537</v>
      </c>
      <c r="D753" s="691" t="str">
        <f>IF('01. APC &amp; OPROC Manual Adj'!D753="-","-",
IF(ISNUMBER('01. APC &amp; OPROC Manual Adj'!D753),'01. APC &amp; OPROC Manual Adj'!D753*(1+VLOOKUP(LEFT($B753,2),'00. Adjustment factors'!$B$9:$M$51,D$1,FALSE)),
IF(ISNUMBER('01. APC &amp; OPROC ETO'!D753),'01. APC &amp; OPROC ETO'!D753*(1+VLOOKUP(LEFT($B753,2),'00. Adjustment factors'!$B$9:$M$51,D$1,FALSE)),"-")))</f>
        <v>-</v>
      </c>
      <c r="E753" s="688">
        <f>IF('01. APC &amp; OPROC Manual Adj'!E753="-","-",
IF(ISNUMBER('01. APC &amp; OPROC Manual Adj'!E753),'01. APC &amp; OPROC Manual Adj'!E753*(1+VLOOKUP(LEFT($B753,2),'00. Adjustment factors'!$B$9:$M$51,E$1,FALSE)),
IF(ISNUMBER('01. APC &amp; OPROC ETO'!E753),'01. APC &amp; OPROC ETO'!E753*(1+VLOOKUP(LEFT($B753,2),'00. Adjustment factors'!$B$9:$M$51,E$1,FALSE)),"-")))</f>
        <v>2535.0548367844144</v>
      </c>
      <c r="F753" s="688" t="str">
        <f>IF('01. APC &amp; OPROC Manual Adj'!F753="-","-",
IF(ISNUMBER('01. APC &amp; OPROC Manual Adj'!F753),'01. APC &amp; OPROC Manual Adj'!F753*(1+VLOOKUP(LEFT($B753,2),'00. Adjustment factors'!$B$9:$M$51,F$1,FALSE)),
IF(ISNUMBER('01. APC &amp; OPROC ETO'!F753),'01. APC &amp; OPROC ETO'!F753*(1+VLOOKUP(LEFT($B753,2),'00. Adjustment factors'!$B$9:$M$51,F$1,FALSE)),"-")))</f>
        <v>-</v>
      </c>
      <c r="G753" s="688" t="str">
        <f>IF('01. APC &amp; OPROC Manual Adj'!G753="-","-",
IF(ISNUMBER('01. APC &amp; OPROC Manual Adj'!G753),'01. APC &amp; OPROC Manual Adj'!G753*(1+VLOOKUP(LEFT($B753,2),'00. Adjustment factors'!$B$9:$M$51,G$1,FALSE)),
IF(ISNUMBER('01. APC &amp; OPROC ETO'!G753),'01. APC &amp; OPROC ETO'!G753*(1+VLOOKUP(LEFT($B753,2),'00. Adjustment factors'!$B$9:$M$51,G$1,FALSE)),"-")))</f>
        <v>-</v>
      </c>
      <c r="H753" s="688">
        <f>IF('01. APC &amp; OPROC Manual Adj'!H753&lt;&gt;"",'01. APC &amp; OPROC Manual Adj'!H753,'01. APC &amp; OPROC ETO'!H753)</f>
        <v>5</v>
      </c>
      <c r="I753" s="688">
        <f>IF('01. APC &amp; OPROC Manual Adj'!I753="-","-",
IF(ISNUMBER('01. APC &amp; OPROC Manual Adj'!I753),'01. APC &amp; OPROC Manual Adj'!I753*(1+VLOOKUP(LEFT($B753,2),'00. Adjustment factors'!$B$9:$M$51,I$1,FALSE)),
IF(ISNUMBER('01. APC &amp; OPROC ETO'!I753),'01. APC &amp; OPROC ETO'!I753*(1+VLOOKUP(LEFT($B753,2),'00. Adjustment factors'!$B$9:$M$51,I$1,FALSE)),"-")))</f>
        <v>2072.2824620758806</v>
      </c>
      <c r="J753" s="688">
        <f>IF('01. APC &amp; OPROC Manual Adj'!J753&lt;&gt;"",'01. APC &amp; OPROC Manual Adj'!J753,'01. APC &amp; OPROC ETO'!J753)</f>
        <v>17</v>
      </c>
      <c r="K753" s="688">
        <f>IF('01. APC &amp; OPROC Manual Adj'!K753="-","-",
IF(ISNUMBER('01. APC &amp; OPROC Manual Adj'!K753),'01. APC &amp; OPROC Manual Adj'!K753*(1+VLOOKUP(LEFT($B753,2),'00. Adjustment factors'!$B$9:$M$51,K$1,FALSE)),
IF(ISNUMBER('01. APC &amp; OPROC ETO'!K753),'01. APC &amp; OPROC ETO'!K753*(1+VLOOKUP(LEFT($B753,2),'00. Adjustment factors'!$B$9:$M$51,K$1,FALSE)),"-")))</f>
        <v>207.47591168975617</v>
      </c>
      <c r="L753" s="688" t="str">
        <f>'01. APC &amp; OPROC ETO'!L753</f>
        <v>No</v>
      </c>
      <c r="M753" s="689" t="str">
        <f>'01. APC &amp; OPROC ETO'!M753</f>
        <v>-</v>
      </c>
      <c r="N753" s="688" t="str">
        <f>IF('01. APC &amp; OPROC Manual Adj'!N753="-","-",
IF(ISNUMBER('01. APC &amp; OPROC Manual Adj'!N753),'01. APC &amp; OPROC Manual Adj'!N753*(1+VLOOKUP(LEFT($B753,2),'00. Adjustment factors'!$B$9:$M$51,N$1,FALSE)),
IF(ISNUMBER('01. APC &amp; OPROC ETO'!N753),'01. APC &amp; OPROC ETO'!N753*(1+VLOOKUP(LEFT($B753,2),'00. Adjustment factors'!$B$9:$M$51,N$1,FALSE)),"-")))</f>
        <v>-</v>
      </c>
      <c r="O753" s="688" t="str">
        <f>'01. APC &amp; OPROC ETO'!O753</f>
        <v/>
      </c>
      <c r="P753" s="690" t="str">
        <f>'01. APC &amp; OPROC ETO'!P753</f>
        <v/>
      </c>
      <c r="S753" s="359"/>
      <c r="T753" s="359"/>
    </row>
    <row r="754" spans="2:20" x14ac:dyDescent="0.2">
      <c r="B754" s="687" t="s">
        <v>536</v>
      </c>
      <c r="C754" s="636" t="s">
        <v>322</v>
      </c>
      <c r="D754" s="691" t="str">
        <f>IF('01. APC &amp; OPROC Manual Adj'!D754="-","-",
IF(ISNUMBER('01. APC &amp; OPROC Manual Adj'!D754),'01. APC &amp; OPROC Manual Adj'!D754*(1+VLOOKUP(LEFT($B754,2),'00. Adjustment factors'!$B$9:$M$51,D$1,FALSE)),
IF(ISNUMBER('01. APC &amp; OPROC ETO'!D754),'01. APC &amp; OPROC ETO'!D754*(1+VLOOKUP(LEFT($B754,2),'00. Adjustment factors'!$B$9:$M$51,D$1,FALSE)),"-")))</f>
        <v>-</v>
      </c>
      <c r="E754" s="688">
        <f>IF('01. APC &amp; OPROC Manual Adj'!E754="-","-",
IF(ISNUMBER('01. APC &amp; OPROC Manual Adj'!E754),'01. APC &amp; OPROC Manual Adj'!E754*(1+VLOOKUP(LEFT($B754,2),'00. Adjustment factors'!$B$9:$M$51,E$1,FALSE)),
IF(ISNUMBER('01. APC &amp; OPROC ETO'!E754),'01. APC &amp; OPROC ETO'!E754*(1+VLOOKUP(LEFT($B754,2),'00. Adjustment factors'!$B$9:$M$51,E$1,FALSE)),"-")))</f>
        <v>1453.5537584457479</v>
      </c>
      <c r="F754" s="688" t="str">
        <f>IF('01. APC &amp; OPROC Manual Adj'!F754="-","-",
IF(ISNUMBER('01. APC &amp; OPROC Manual Adj'!F754),'01. APC &amp; OPROC Manual Adj'!F754*(1+VLOOKUP(LEFT($B754,2),'00. Adjustment factors'!$B$9:$M$51,F$1,FALSE)),
IF(ISNUMBER('01. APC &amp; OPROC ETO'!F754),'01. APC &amp; OPROC ETO'!F754*(1+VLOOKUP(LEFT($B754,2),'00. Adjustment factors'!$B$9:$M$51,F$1,FALSE)),"-")))</f>
        <v>-</v>
      </c>
      <c r="G754" s="688" t="str">
        <f>IF('01. APC &amp; OPROC Manual Adj'!G754="-","-",
IF(ISNUMBER('01. APC &amp; OPROC Manual Adj'!G754),'01. APC &amp; OPROC Manual Adj'!G754*(1+VLOOKUP(LEFT($B754,2),'00. Adjustment factors'!$B$9:$M$51,G$1,FALSE)),
IF(ISNUMBER('01. APC &amp; OPROC ETO'!G754),'01. APC &amp; OPROC ETO'!G754*(1+VLOOKUP(LEFT($B754,2),'00. Adjustment factors'!$B$9:$M$51,G$1,FALSE)),"-")))</f>
        <v>-</v>
      </c>
      <c r="H754" s="688">
        <f>IF('01. APC &amp; OPROC Manual Adj'!H754&lt;&gt;"",'01. APC &amp; OPROC Manual Adj'!H754,'01. APC &amp; OPROC ETO'!H754)</f>
        <v>5</v>
      </c>
      <c r="I754" s="688">
        <f>IF('01. APC &amp; OPROC Manual Adj'!I754="-","-",
IF(ISNUMBER('01. APC &amp; OPROC Manual Adj'!I754),'01. APC &amp; OPROC Manual Adj'!I754*(1+VLOOKUP(LEFT($B754,2),'00. Adjustment factors'!$B$9:$M$51,I$1,FALSE)),
IF(ISNUMBER('01. APC &amp; OPROC ETO'!I754),'01. APC &amp; OPROC ETO'!I754*(1+VLOOKUP(LEFT($B754,2),'00. Adjustment factors'!$B$9:$M$51,I$1,FALSE)),"-")))</f>
        <v>5301.4958609230962</v>
      </c>
      <c r="J754" s="688">
        <f>IF('01. APC &amp; OPROC Manual Adj'!J754&lt;&gt;"",'01. APC &amp; OPROC Manual Adj'!J754,'01. APC &amp; OPROC ETO'!J754)</f>
        <v>46</v>
      </c>
      <c r="K754" s="688">
        <f>IF('01. APC &amp; OPROC Manual Adj'!K754="-","-",
IF(ISNUMBER('01. APC &amp; OPROC Manual Adj'!K754),'01. APC &amp; OPROC Manual Adj'!K754*(1+VLOOKUP(LEFT($B754,2),'00. Adjustment factors'!$B$9:$M$51,K$1,FALSE)),
IF(ISNUMBER('01. APC &amp; OPROC ETO'!K754),'01. APC &amp; OPROC ETO'!K754*(1+VLOOKUP(LEFT($B754,2),'00. Adjustment factors'!$B$9:$M$51,K$1,FALSE)),"-")))</f>
        <v>207.47591168975617</v>
      </c>
      <c r="L754" s="688" t="str">
        <f>'01. APC &amp; OPROC ETO'!L754</f>
        <v>No</v>
      </c>
      <c r="M754" s="689" t="str">
        <f>'01. APC &amp; OPROC ETO'!M754</f>
        <v>-</v>
      </c>
      <c r="N754" s="688" t="str">
        <f>IF('01. APC &amp; OPROC Manual Adj'!N754="-","-",
IF(ISNUMBER('01. APC &amp; OPROC Manual Adj'!N754),'01. APC &amp; OPROC Manual Adj'!N754*(1+VLOOKUP(LEFT($B754,2),'00. Adjustment factors'!$B$9:$M$51,N$1,FALSE)),
IF(ISNUMBER('01. APC &amp; OPROC ETO'!N754),'01. APC &amp; OPROC ETO'!N754*(1+VLOOKUP(LEFT($B754,2),'00. Adjustment factors'!$B$9:$M$51,N$1,FALSE)),"-")))</f>
        <v>-</v>
      </c>
      <c r="O754" s="688">
        <f>'01. APC &amp; OPROC ETO'!O754</f>
        <v>1</v>
      </c>
      <c r="P754" s="690" t="str">
        <f>'01. APC &amp; OPROC ETO'!P754</f>
        <v>sub-HRG</v>
      </c>
      <c r="S754" s="359"/>
      <c r="T754" s="359"/>
    </row>
    <row r="755" spans="2:20" x14ac:dyDescent="0.2">
      <c r="B755" s="687" t="s">
        <v>535</v>
      </c>
      <c r="C755" s="636" t="s">
        <v>44</v>
      </c>
      <c r="D755" s="691" t="str">
        <f>IF('01. APC &amp; OPROC Manual Adj'!D755="-","-",
IF(ISNUMBER('01. APC &amp; OPROC Manual Adj'!D755),'01. APC &amp; OPROC Manual Adj'!D755*(1+VLOOKUP(LEFT($B755,2),'00. Adjustment factors'!$B$9:$M$51,D$1,FALSE)),
IF(ISNUMBER('01. APC &amp; OPROC ETO'!D755),'01. APC &amp; OPROC ETO'!D755*(1+VLOOKUP(LEFT($B755,2),'00. Adjustment factors'!$B$9:$M$51,D$1,FALSE)),"-")))</f>
        <v>-</v>
      </c>
      <c r="E755" s="688">
        <f>IF('01. APC &amp; OPROC Manual Adj'!E755="-","-",
IF(ISNUMBER('01. APC &amp; OPROC Manual Adj'!E755),'01. APC &amp; OPROC Manual Adj'!E755*(1+VLOOKUP(LEFT($B755,2),'00. Adjustment factors'!$B$9:$M$51,E$1,FALSE)),
IF(ISNUMBER('01. APC &amp; OPROC ETO'!E755),'01. APC &amp; OPROC ETO'!E755*(1+VLOOKUP(LEFT($B755,2),'00. Adjustment factors'!$B$9:$M$51,E$1,FALSE)),"-")))</f>
        <v>1373.0272879568179</v>
      </c>
      <c r="F755" s="688" t="str">
        <f>IF('01. APC &amp; OPROC Manual Adj'!F755="-","-",
IF(ISNUMBER('01. APC &amp; OPROC Manual Adj'!F755),'01. APC &amp; OPROC Manual Adj'!F755*(1+VLOOKUP(LEFT($B755,2),'00. Adjustment factors'!$B$9:$M$51,F$1,FALSE)),
IF(ISNUMBER('01. APC &amp; OPROC ETO'!F755),'01. APC &amp; OPROC ETO'!F755*(1+VLOOKUP(LEFT($B755,2),'00. Adjustment factors'!$B$9:$M$51,F$1,FALSE)),"-")))</f>
        <v>-</v>
      </c>
      <c r="G755" s="688" t="str">
        <f>IF('01. APC &amp; OPROC Manual Adj'!G755="-","-",
IF(ISNUMBER('01. APC &amp; OPROC Manual Adj'!G755),'01. APC &amp; OPROC Manual Adj'!G755*(1+VLOOKUP(LEFT($B755,2),'00. Adjustment factors'!$B$9:$M$51,G$1,FALSE)),
IF(ISNUMBER('01. APC &amp; OPROC ETO'!G755),'01. APC &amp; OPROC ETO'!G755*(1+VLOOKUP(LEFT($B755,2),'00. Adjustment factors'!$B$9:$M$51,G$1,FALSE)),"-")))</f>
        <v>-</v>
      </c>
      <c r="H755" s="688">
        <f>IF('01. APC &amp; OPROC Manual Adj'!H755&lt;&gt;"",'01. APC &amp; OPROC Manual Adj'!H755,'01. APC &amp; OPROC ETO'!H755)</f>
        <v>5</v>
      </c>
      <c r="I755" s="688">
        <f>IF('01. APC &amp; OPROC Manual Adj'!I755="-","-",
IF(ISNUMBER('01. APC &amp; OPROC Manual Adj'!I755),'01. APC &amp; OPROC Manual Adj'!I755*(1+VLOOKUP(LEFT($B755,2),'00. Adjustment factors'!$B$9:$M$51,I$1,FALSE)),
IF(ISNUMBER('01. APC &amp; OPROC ETO'!I755),'01. APC &amp; OPROC ETO'!I755*(1+VLOOKUP(LEFT($B755,2),'00. Adjustment factors'!$B$9:$M$51,I$1,FALSE)),"-")))</f>
        <v>2759.3057672599157</v>
      </c>
      <c r="J755" s="688">
        <f>IF('01. APC &amp; OPROC Manual Adj'!J755&lt;&gt;"",'01. APC &amp; OPROC Manual Adj'!J755,'01. APC &amp; OPROC ETO'!J755)</f>
        <v>20</v>
      </c>
      <c r="K755" s="688">
        <f>IF('01. APC &amp; OPROC Manual Adj'!K755="-","-",
IF(ISNUMBER('01. APC &amp; OPROC Manual Adj'!K755),'01. APC &amp; OPROC Manual Adj'!K755*(1+VLOOKUP(LEFT($B755,2),'00. Adjustment factors'!$B$9:$M$51,K$1,FALSE)),
IF(ISNUMBER('01. APC &amp; OPROC ETO'!K755),'01. APC &amp; OPROC ETO'!K755*(1+VLOOKUP(LEFT($B755,2),'00. Adjustment factors'!$B$9:$M$51,K$1,FALSE)),"-")))</f>
        <v>207.47591168975617</v>
      </c>
      <c r="L755" s="688" t="str">
        <f>'01. APC &amp; OPROC ETO'!L755</f>
        <v>No</v>
      </c>
      <c r="M755" s="689" t="str">
        <f>'01. APC &amp; OPROC ETO'!M755</f>
        <v>-</v>
      </c>
      <c r="N755" s="688" t="str">
        <f>IF('01. APC &amp; OPROC Manual Adj'!N755="-","-",
IF(ISNUMBER('01. APC &amp; OPROC Manual Adj'!N755),'01. APC &amp; OPROC Manual Adj'!N755*(1+VLOOKUP(LEFT($B755,2),'00. Adjustment factors'!$B$9:$M$51,N$1,FALSE)),
IF(ISNUMBER('01. APC &amp; OPROC ETO'!N755),'01. APC &amp; OPROC ETO'!N755*(1+VLOOKUP(LEFT($B755,2),'00. Adjustment factors'!$B$9:$M$51,N$1,FALSE)),"-")))</f>
        <v>-</v>
      </c>
      <c r="O755" s="688">
        <f>'01. APC &amp; OPROC ETO'!O755</f>
        <v>1</v>
      </c>
      <c r="P755" s="690" t="str">
        <f>'01. APC &amp; OPROC ETO'!P755</f>
        <v>sub-HRG</v>
      </c>
      <c r="S755" s="359"/>
      <c r="T755" s="359"/>
    </row>
    <row r="756" spans="2:20" x14ac:dyDescent="0.2">
      <c r="B756" s="687" t="s">
        <v>534</v>
      </c>
      <c r="C756" s="636" t="s">
        <v>24</v>
      </c>
      <c r="D756" s="691" t="str">
        <f>IF('01. APC &amp; OPROC Manual Adj'!D756="-","-",
IF(ISNUMBER('01. APC &amp; OPROC Manual Adj'!D756),'01. APC &amp; OPROC Manual Adj'!D756*(1+VLOOKUP(LEFT($B756,2),'00. Adjustment factors'!$B$9:$M$51,D$1,FALSE)),
IF(ISNUMBER('01. APC &amp; OPROC ETO'!D756),'01. APC &amp; OPROC ETO'!D756*(1+VLOOKUP(LEFT($B756,2),'00. Adjustment factors'!$B$9:$M$51,D$1,FALSE)),"-")))</f>
        <v>-</v>
      </c>
      <c r="E756" s="688">
        <f>IF('01. APC &amp; OPROC Manual Adj'!E756="-","-",
IF(ISNUMBER('01. APC &amp; OPROC Manual Adj'!E756),'01. APC &amp; OPROC Manual Adj'!E756*(1+VLOOKUP(LEFT($B756,2),'00. Adjustment factors'!$B$9:$M$51,E$1,FALSE)),
IF(ISNUMBER('01. APC &amp; OPROC ETO'!E756),'01. APC &amp; OPROC ETO'!E756*(1+VLOOKUP(LEFT($B756,2),'00. Adjustment factors'!$B$9:$M$51,E$1,FALSE)),"-")))</f>
        <v>1195.6651883989216</v>
      </c>
      <c r="F756" s="688" t="str">
        <f>IF('01. APC &amp; OPROC Manual Adj'!F756="-","-",
IF(ISNUMBER('01. APC &amp; OPROC Manual Adj'!F756),'01. APC &amp; OPROC Manual Adj'!F756*(1+VLOOKUP(LEFT($B756,2),'00. Adjustment factors'!$B$9:$M$51,F$1,FALSE)),
IF(ISNUMBER('01. APC &amp; OPROC ETO'!F756),'01. APC &amp; OPROC ETO'!F756*(1+VLOOKUP(LEFT($B756,2),'00. Adjustment factors'!$B$9:$M$51,F$1,FALSE)),"-")))</f>
        <v>-</v>
      </c>
      <c r="G756" s="688" t="str">
        <f>IF('01. APC &amp; OPROC Manual Adj'!G756="-","-",
IF(ISNUMBER('01. APC &amp; OPROC Manual Adj'!G756),'01. APC &amp; OPROC Manual Adj'!G756*(1+VLOOKUP(LEFT($B756,2),'00. Adjustment factors'!$B$9:$M$51,G$1,FALSE)),
IF(ISNUMBER('01. APC &amp; OPROC ETO'!G756),'01. APC &amp; OPROC ETO'!G756*(1+VLOOKUP(LEFT($B756,2),'00. Adjustment factors'!$B$9:$M$51,G$1,FALSE)),"-")))</f>
        <v>-</v>
      </c>
      <c r="H756" s="688">
        <f>IF('01. APC &amp; OPROC Manual Adj'!H756&lt;&gt;"",'01. APC &amp; OPROC Manual Adj'!H756,'01. APC &amp; OPROC ETO'!H756)</f>
        <v>5</v>
      </c>
      <c r="I756" s="688">
        <f>IF('01. APC &amp; OPROC Manual Adj'!I756="-","-",
IF(ISNUMBER('01. APC &amp; OPROC Manual Adj'!I756),'01. APC &amp; OPROC Manual Adj'!I756*(1+VLOOKUP(LEFT($B756,2),'00. Adjustment factors'!$B$9:$M$51,I$1,FALSE)),
IF(ISNUMBER('01. APC &amp; OPROC ETO'!I756),'01. APC &amp; OPROC ETO'!I756*(1+VLOOKUP(LEFT($B756,2),'00. Adjustment factors'!$B$9:$M$51,I$1,FALSE)),"-")))</f>
        <v>2093.6882327121784</v>
      </c>
      <c r="J756" s="688">
        <f>IF('01. APC &amp; OPROC Manual Adj'!J756&lt;&gt;"",'01. APC &amp; OPROC Manual Adj'!J756,'01. APC &amp; OPROC ETO'!J756)</f>
        <v>11</v>
      </c>
      <c r="K756" s="688">
        <f>IF('01. APC &amp; OPROC Manual Adj'!K756="-","-",
IF(ISNUMBER('01. APC &amp; OPROC Manual Adj'!K756),'01. APC &amp; OPROC Manual Adj'!K756*(1+VLOOKUP(LEFT($B756,2),'00. Adjustment factors'!$B$9:$M$51,K$1,FALSE)),
IF(ISNUMBER('01. APC &amp; OPROC ETO'!K756),'01. APC &amp; OPROC ETO'!K756*(1+VLOOKUP(LEFT($B756,2),'00. Adjustment factors'!$B$9:$M$51,K$1,FALSE)),"-")))</f>
        <v>207.47591168975617</v>
      </c>
      <c r="L756" s="688" t="str">
        <f>'01. APC &amp; OPROC ETO'!L756</f>
        <v>No</v>
      </c>
      <c r="M756" s="689" t="str">
        <f>'01. APC &amp; OPROC ETO'!M756</f>
        <v>-</v>
      </c>
      <c r="N756" s="688" t="str">
        <f>IF('01. APC &amp; OPROC Manual Adj'!N756="-","-",
IF(ISNUMBER('01. APC &amp; OPROC Manual Adj'!N756),'01. APC &amp; OPROC Manual Adj'!N756*(1+VLOOKUP(LEFT($B756,2),'00. Adjustment factors'!$B$9:$M$51,N$1,FALSE)),
IF(ISNUMBER('01. APC &amp; OPROC ETO'!N756),'01. APC &amp; OPROC ETO'!N756*(1+VLOOKUP(LEFT($B756,2),'00. Adjustment factors'!$B$9:$M$51,N$1,FALSE)),"-")))</f>
        <v>-</v>
      </c>
      <c r="O756" s="688">
        <f>'01. APC &amp; OPROC ETO'!O756</f>
        <v>1</v>
      </c>
      <c r="P756" s="690" t="str">
        <f>'01. APC &amp; OPROC ETO'!P756</f>
        <v>sub-HRG</v>
      </c>
      <c r="S756" s="359"/>
      <c r="T756" s="359"/>
    </row>
    <row r="757" spans="2:20" x14ac:dyDescent="0.2">
      <c r="B757" s="687" t="s">
        <v>533</v>
      </c>
      <c r="C757" s="636" t="s">
        <v>373</v>
      </c>
      <c r="D757" s="691" t="str">
        <f>IF('01. APC &amp; OPROC Manual Adj'!D757="-","-",
IF(ISNUMBER('01. APC &amp; OPROC Manual Adj'!D757),'01. APC &amp; OPROC Manual Adj'!D757*(1+VLOOKUP(LEFT($B757,2),'00. Adjustment factors'!$B$9:$M$51,D$1,FALSE)),
IF(ISNUMBER('01. APC &amp; OPROC ETO'!D757),'01. APC &amp; OPROC ETO'!D757*(1+VLOOKUP(LEFT($B757,2),'00. Adjustment factors'!$B$9:$M$51,D$1,FALSE)),"-")))</f>
        <v>-</v>
      </c>
      <c r="E757" s="688">
        <f>IF('01. APC &amp; OPROC Manual Adj'!E757="-","-",
IF(ISNUMBER('01. APC &amp; OPROC Manual Adj'!E757),'01. APC &amp; OPROC Manual Adj'!E757*(1+VLOOKUP(LEFT($B757,2),'00. Adjustment factors'!$B$9:$M$51,E$1,FALSE)),
IF(ISNUMBER('01. APC &amp; OPROC ETO'!E757),'01. APC &amp; OPROC ETO'!E757*(1+VLOOKUP(LEFT($B757,2),'00. Adjustment factors'!$B$9:$M$51,E$1,FALSE)),"-")))</f>
        <v>1459.6696929132615</v>
      </c>
      <c r="F757" s="688" t="str">
        <f>IF('01. APC &amp; OPROC Manual Adj'!F757="-","-",
IF(ISNUMBER('01. APC &amp; OPROC Manual Adj'!F757),'01. APC &amp; OPROC Manual Adj'!F757*(1+VLOOKUP(LEFT($B757,2),'00. Adjustment factors'!$B$9:$M$51,F$1,FALSE)),
IF(ISNUMBER('01. APC &amp; OPROC ETO'!F757),'01. APC &amp; OPROC ETO'!F757*(1+VLOOKUP(LEFT($B757,2),'00. Adjustment factors'!$B$9:$M$51,F$1,FALSE)),"-")))</f>
        <v>-</v>
      </c>
      <c r="G757" s="688" t="str">
        <f>IF('01. APC &amp; OPROC Manual Adj'!G757="-","-",
IF(ISNUMBER('01. APC &amp; OPROC Manual Adj'!G757),'01. APC &amp; OPROC Manual Adj'!G757*(1+VLOOKUP(LEFT($B757,2),'00. Adjustment factors'!$B$9:$M$51,G$1,FALSE)),
IF(ISNUMBER('01. APC &amp; OPROC ETO'!G757),'01. APC &amp; OPROC ETO'!G757*(1+VLOOKUP(LEFT($B757,2),'00. Adjustment factors'!$B$9:$M$51,G$1,FALSE)),"-")))</f>
        <v>-</v>
      </c>
      <c r="H757" s="688">
        <f>IF('01. APC &amp; OPROC Manual Adj'!H757&lt;&gt;"",'01. APC &amp; OPROC Manual Adj'!H757,'01. APC &amp; OPROC ETO'!H757)</f>
        <v>5</v>
      </c>
      <c r="I757" s="688">
        <f>IF('01. APC &amp; OPROC Manual Adj'!I757="-","-",
IF(ISNUMBER('01. APC &amp; OPROC Manual Adj'!I757),'01. APC &amp; OPROC Manual Adj'!I757*(1+VLOOKUP(LEFT($B757,2),'00. Adjustment factors'!$B$9:$M$51,I$1,FALSE)),
IF(ISNUMBER('01. APC &amp; OPROC ETO'!I757),'01. APC &amp; OPROC ETO'!I757*(1+VLOOKUP(LEFT($B757,2),'00. Adjustment factors'!$B$9:$M$51,I$1,FALSE)),"-")))</f>
        <v>2146.6929980972968</v>
      </c>
      <c r="J757" s="688">
        <f>IF('01. APC &amp; OPROC Manual Adj'!J757&lt;&gt;"",'01. APC &amp; OPROC Manual Adj'!J757,'01. APC &amp; OPROC ETO'!J757)</f>
        <v>28</v>
      </c>
      <c r="K757" s="688">
        <f>IF('01. APC &amp; OPROC Manual Adj'!K757="-","-",
IF(ISNUMBER('01. APC &amp; OPROC Manual Adj'!K757),'01. APC &amp; OPROC Manual Adj'!K757*(1+VLOOKUP(LEFT($B757,2),'00. Adjustment factors'!$B$9:$M$51,K$1,FALSE)),
IF(ISNUMBER('01. APC &amp; OPROC ETO'!K757),'01. APC &amp; OPROC ETO'!K757*(1+VLOOKUP(LEFT($B757,2),'00. Adjustment factors'!$B$9:$M$51,K$1,FALSE)),"-")))</f>
        <v>207.47591168975617</v>
      </c>
      <c r="L757" s="688" t="str">
        <f>'01. APC &amp; OPROC ETO'!L757</f>
        <v>No</v>
      </c>
      <c r="M757" s="689" t="str">
        <f>'01. APC &amp; OPROC ETO'!M757</f>
        <v>-</v>
      </c>
      <c r="N757" s="688" t="str">
        <f>IF('01. APC &amp; OPROC Manual Adj'!N757="-","-",
IF(ISNUMBER('01. APC &amp; OPROC Manual Adj'!N757),'01. APC &amp; OPROC Manual Adj'!N757*(1+VLOOKUP(LEFT($B757,2),'00. Adjustment factors'!$B$9:$M$51,N$1,FALSE)),
IF(ISNUMBER('01. APC &amp; OPROC ETO'!N757),'01. APC &amp; OPROC ETO'!N757*(1+VLOOKUP(LEFT($B757,2),'00. Adjustment factors'!$B$9:$M$51,N$1,FALSE)),"-")))</f>
        <v>-</v>
      </c>
      <c r="O757" s="688" t="str">
        <f>'01. APC &amp; OPROC ETO'!O757</f>
        <v/>
      </c>
      <c r="P757" s="690" t="str">
        <f>'01. APC &amp; OPROC ETO'!P757</f>
        <v/>
      </c>
      <c r="S757" s="359"/>
      <c r="T757" s="359"/>
    </row>
    <row r="758" spans="2:20" x14ac:dyDescent="0.2">
      <c r="B758" s="687" t="s">
        <v>532</v>
      </c>
      <c r="C758" s="636" t="s">
        <v>531</v>
      </c>
      <c r="D758" s="691" t="str">
        <f>IF('01. APC &amp; OPROC Manual Adj'!D758="-","-",
IF(ISNUMBER('01. APC &amp; OPROC Manual Adj'!D758),'01. APC &amp; OPROC Manual Adj'!D758*(1+VLOOKUP(LEFT($B758,2),'00. Adjustment factors'!$B$9:$M$51,D$1,FALSE)),
IF(ISNUMBER('01. APC &amp; OPROC ETO'!D758),'01. APC &amp; OPROC ETO'!D758*(1+VLOOKUP(LEFT($B758,2),'00. Adjustment factors'!$B$9:$M$51,D$1,FALSE)),"-")))</f>
        <v>-</v>
      </c>
      <c r="E758" s="688">
        <f>IF('01. APC &amp; OPROC Manual Adj'!E758="-","-",
IF(ISNUMBER('01. APC &amp; OPROC Manual Adj'!E758),'01. APC &amp; OPROC Manual Adj'!E758*(1+VLOOKUP(LEFT($B758,2),'00. Adjustment factors'!$B$9:$M$51,E$1,FALSE)),
IF(ISNUMBER('01. APC &amp; OPROC ETO'!E758),'01. APC &amp; OPROC ETO'!E758*(1+VLOOKUP(LEFT($B758,2),'00. Adjustment factors'!$B$9:$M$51,E$1,FALSE)),"-")))</f>
        <v>2832.6969808700796</v>
      </c>
      <c r="F758" s="688" t="str">
        <f>IF('01. APC &amp; OPROC Manual Adj'!F758="-","-",
IF(ISNUMBER('01. APC &amp; OPROC Manual Adj'!F758),'01. APC &amp; OPROC Manual Adj'!F758*(1+VLOOKUP(LEFT($B758,2),'00. Adjustment factors'!$B$9:$M$51,F$1,FALSE)),
IF(ISNUMBER('01. APC &amp; OPROC ETO'!F758),'01. APC &amp; OPROC ETO'!F758*(1+VLOOKUP(LEFT($B758,2),'00. Adjustment factors'!$B$9:$M$51,F$1,FALSE)),"-")))</f>
        <v>-</v>
      </c>
      <c r="G758" s="688" t="str">
        <f>IF('01. APC &amp; OPROC Manual Adj'!G758="-","-",
IF(ISNUMBER('01. APC &amp; OPROC Manual Adj'!G758),'01. APC &amp; OPROC Manual Adj'!G758*(1+VLOOKUP(LEFT($B758,2),'00. Adjustment factors'!$B$9:$M$51,G$1,FALSE)),
IF(ISNUMBER('01. APC &amp; OPROC ETO'!G758),'01. APC &amp; OPROC ETO'!G758*(1+VLOOKUP(LEFT($B758,2),'00. Adjustment factors'!$B$9:$M$51,G$1,FALSE)),"-")))</f>
        <v>-</v>
      </c>
      <c r="H758" s="688">
        <f>IF('01. APC &amp; OPROC Manual Adj'!H758&lt;&gt;"",'01. APC &amp; OPROC Manual Adj'!H758,'01. APC &amp; OPROC ETO'!H758)</f>
        <v>6</v>
      </c>
      <c r="I758" s="688">
        <f>IF('01. APC &amp; OPROC Manual Adj'!I758="-","-",
IF(ISNUMBER('01. APC &amp; OPROC Manual Adj'!I758),'01. APC &amp; OPROC Manual Adj'!I758*(1+VLOOKUP(LEFT($B758,2),'00. Adjustment factors'!$B$9:$M$51,I$1,FALSE)),
IF(ISNUMBER('01. APC &amp; OPROC ETO'!I758),'01. APC &amp; OPROC ETO'!I758*(1+VLOOKUP(LEFT($B758,2),'00. Adjustment factors'!$B$9:$M$51,I$1,FALSE)),"-")))</f>
        <v>2959.092959865362</v>
      </c>
      <c r="J758" s="688">
        <f>IF('01. APC &amp; OPROC Manual Adj'!J758&lt;&gt;"",'01. APC &amp; OPROC Manual Adj'!J758,'01. APC &amp; OPROC ETO'!J758)</f>
        <v>37</v>
      </c>
      <c r="K758" s="688">
        <f>IF('01. APC &amp; OPROC Manual Adj'!K758="-","-",
IF(ISNUMBER('01. APC &amp; OPROC Manual Adj'!K758),'01. APC &amp; OPROC Manual Adj'!K758*(1+VLOOKUP(LEFT($B758,2),'00. Adjustment factors'!$B$9:$M$51,K$1,FALSE)),
IF(ISNUMBER('01. APC &amp; OPROC ETO'!K758),'01. APC &amp; OPROC ETO'!K758*(1+VLOOKUP(LEFT($B758,2),'00. Adjustment factors'!$B$9:$M$51,K$1,FALSE)),"-")))</f>
        <v>207.47591168975617</v>
      </c>
      <c r="L758" s="688" t="str">
        <f>'01. APC &amp; OPROC ETO'!L758</f>
        <v>No</v>
      </c>
      <c r="M758" s="689" t="str">
        <f>'01. APC &amp; OPROC ETO'!M758</f>
        <v>-</v>
      </c>
      <c r="N758" s="688" t="str">
        <f>IF('01. APC &amp; OPROC Manual Adj'!N758="-","-",
IF(ISNUMBER('01. APC &amp; OPROC Manual Adj'!N758),'01. APC &amp; OPROC Manual Adj'!N758*(1+VLOOKUP(LEFT($B758,2),'00. Adjustment factors'!$B$9:$M$51,N$1,FALSE)),
IF(ISNUMBER('01. APC &amp; OPROC ETO'!N758),'01. APC &amp; OPROC ETO'!N758*(1+VLOOKUP(LEFT($B758,2),'00. Adjustment factors'!$B$9:$M$51,N$1,FALSE)),"-")))</f>
        <v>-</v>
      </c>
      <c r="O758" s="688">
        <f>'01. APC &amp; OPROC ETO'!O758</f>
        <v>1</v>
      </c>
      <c r="P758" s="690" t="str">
        <f>'01. APC &amp; OPROC ETO'!P758</f>
        <v>sub-HRG</v>
      </c>
      <c r="S758" s="359"/>
      <c r="T758" s="359"/>
    </row>
    <row r="759" spans="2:20" x14ac:dyDescent="0.2">
      <c r="B759" s="687" t="s">
        <v>530</v>
      </c>
      <c r="C759" s="636" t="s">
        <v>529</v>
      </c>
      <c r="D759" s="691" t="str">
        <f>IF('01. APC &amp; OPROC Manual Adj'!D759="-","-",
IF(ISNUMBER('01. APC &amp; OPROC Manual Adj'!D759),'01. APC &amp; OPROC Manual Adj'!D759*(1+VLOOKUP(LEFT($B759,2),'00. Adjustment factors'!$B$9:$M$51,D$1,FALSE)),
IF(ISNUMBER('01. APC &amp; OPROC ETO'!D759),'01. APC &amp; OPROC ETO'!D759*(1+VLOOKUP(LEFT($B759,2),'00. Adjustment factors'!$B$9:$M$51,D$1,FALSE)),"-")))</f>
        <v>-</v>
      </c>
      <c r="E759" s="688">
        <f>IF('01. APC &amp; OPROC Manual Adj'!E759="-","-",
IF(ISNUMBER('01. APC &amp; OPROC Manual Adj'!E759),'01. APC &amp; OPROC Manual Adj'!E759*(1+VLOOKUP(LEFT($B759,2),'00. Adjustment factors'!$B$9:$M$51,E$1,FALSE)),
IF(ISNUMBER('01. APC &amp; OPROC ETO'!E759),'01. APC &amp; OPROC ETO'!E759*(1+VLOOKUP(LEFT($B759,2),'00. Adjustment factors'!$B$9:$M$51,E$1,FALSE)),"-")))</f>
        <v>5403.428102048324</v>
      </c>
      <c r="F759" s="688" t="str">
        <f>IF('01. APC &amp; OPROC Manual Adj'!F759="-","-",
IF(ISNUMBER('01. APC &amp; OPROC Manual Adj'!F759),'01. APC &amp; OPROC Manual Adj'!F759*(1+VLOOKUP(LEFT($B759,2),'00. Adjustment factors'!$B$9:$M$51,F$1,FALSE)),
IF(ISNUMBER('01. APC &amp; OPROC ETO'!F759),'01. APC &amp; OPROC ETO'!F759*(1+VLOOKUP(LEFT($B759,2),'00. Adjustment factors'!$B$9:$M$51,F$1,FALSE)),"-")))</f>
        <v>-</v>
      </c>
      <c r="G759" s="688" t="str">
        <f>IF('01. APC &amp; OPROC Manual Adj'!G759="-","-",
IF(ISNUMBER('01. APC &amp; OPROC Manual Adj'!G759),'01. APC &amp; OPROC Manual Adj'!G759*(1+VLOOKUP(LEFT($B759,2),'00. Adjustment factors'!$B$9:$M$51,G$1,FALSE)),
IF(ISNUMBER('01. APC &amp; OPROC ETO'!G759),'01. APC &amp; OPROC ETO'!G759*(1+VLOOKUP(LEFT($B759,2),'00. Adjustment factors'!$B$9:$M$51,G$1,FALSE)),"-")))</f>
        <v>-</v>
      </c>
      <c r="H759" s="688">
        <f>IF('01. APC &amp; OPROC Manual Adj'!H759&lt;&gt;"",'01. APC &amp; OPROC Manual Adj'!H759,'01. APC &amp; OPROC ETO'!H759)</f>
        <v>11</v>
      </c>
      <c r="I759" s="688">
        <f>IF('01. APC &amp; OPROC Manual Adj'!I759="-","-",
IF(ISNUMBER('01. APC &amp; OPROC Manual Adj'!I759),'01. APC &amp; OPROC Manual Adj'!I759*(1+VLOOKUP(LEFT($B759,2),'00. Adjustment factors'!$B$9:$M$51,I$1,FALSE)),
IF(ISNUMBER('01. APC &amp; OPROC ETO'!I759),'01. APC &amp; OPROC ETO'!I759*(1+VLOOKUP(LEFT($B759,2),'00. Adjustment factors'!$B$9:$M$51,I$1,FALSE)),"-")))</f>
        <v>5057.8778046338011</v>
      </c>
      <c r="J759" s="688">
        <f>IF('01. APC &amp; OPROC Manual Adj'!J759&lt;&gt;"",'01. APC &amp; OPROC Manual Adj'!J759,'01. APC &amp; OPROC ETO'!J759)</f>
        <v>26</v>
      </c>
      <c r="K759" s="688">
        <f>IF('01. APC &amp; OPROC Manual Adj'!K759="-","-",
IF(ISNUMBER('01. APC &amp; OPROC Manual Adj'!K759),'01. APC &amp; OPROC Manual Adj'!K759*(1+VLOOKUP(LEFT($B759,2),'00. Adjustment factors'!$B$9:$M$51,K$1,FALSE)),
IF(ISNUMBER('01. APC &amp; OPROC ETO'!K759),'01. APC &amp; OPROC ETO'!K759*(1+VLOOKUP(LEFT($B759,2),'00. Adjustment factors'!$B$9:$M$51,K$1,FALSE)),"-")))</f>
        <v>207.47591168975617</v>
      </c>
      <c r="L759" s="688" t="str">
        <f>'01. APC &amp; OPROC ETO'!L759</f>
        <v>No</v>
      </c>
      <c r="M759" s="689" t="str">
        <f>'01. APC &amp; OPROC ETO'!M759</f>
        <v>-</v>
      </c>
      <c r="N759" s="688" t="str">
        <f>IF('01. APC &amp; OPROC Manual Adj'!N759="-","-",
IF(ISNUMBER('01. APC &amp; OPROC Manual Adj'!N759),'01. APC &amp; OPROC Manual Adj'!N759*(1+VLOOKUP(LEFT($B759,2),'00. Adjustment factors'!$B$9:$M$51,N$1,FALSE)),
IF(ISNUMBER('01. APC &amp; OPROC ETO'!N759),'01. APC &amp; OPROC ETO'!N759*(1+VLOOKUP(LEFT($B759,2),'00. Adjustment factors'!$B$9:$M$51,N$1,FALSE)),"-")))</f>
        <v>-</v>
      </c>
      <c r="O759" s="688" t="str">
        <f>'01. APC &amp; OPROC ETO'!O759</f>
        <v/>
      </c>
      <c r="P759" s="690" t="str">
        <f>'01. APC &amp; OPROC ETO'!P759</f>
        <v/>
      </c>
      <c r="S759" s="359"/>
      <c r="T759" s="359"/>
    </row>
    <row r="760" spans="2:20" x14ac:dyDescent="0.2">
      <c r="B760" s="687" t="s">
        <v>528</v>
      </c>
      <c r="C760" s="636" t="s">
        <v>527</v>
      </c>
      <c r="D760" s="691" t="str">
        <f>IF('01. APC &amp; OPROC Manual Adj'!D760="-","-",
IF(ISNUMBER('01. APC &amp; OPROC Manual Adj'!D760),'01. APC &amp; OPROC Manual Adj'!D760*(1+VLOOKUP(LEFT($B760,2),'00. Adjustment factors'!$B$9:$M$51,D$1,FALSE)),
IF(ISNUMBER('01. APC &amp; OPROC ETO'!D760),'01. APC &amp; OPROC ETO'!D760*(1+VLOOKUP(LEFT($B760,2),'00. Adjustment factors'!$B$9:$M$51,D$1,FALSE)),"-")))</f>
        <v>-</v>
      </c>
      <c r="E760" s="688">
        <f>IF('01. APC &amp; OPROC Manual Adj'!E760="-","-",
IF(ISNUMBER('01. APC &amp; OPROC Manual Adj'!E760),'01. APC &amp; OPROC Manual Adj'!E760*(1+VLOOKUP(LEFT($B760,2),'00. Adjustment factors'!$B$9:$M$51,E$1,FALSE)),
IF(ISNUMBER('01. APC &amp; OPROC ETO'!E760),'01. APC &amp; OPROC ETO'!E760*(1+VLOOKUP(LEFT($B760,2),'00. Adjustment factors'!$B$9:$M$51,E$1,FALSE)),"-")))</f>
        <v>8379.8495429049744</v>
      </c>
      <c r="F760" s="688" t="str">
        <f>IF('01. APC &amp; OPROC Manual Adj'!F760="-","-",
IF(ISNUMBER('01. APC &amp; OPROC Manual Adj'!F760),'01. APC &amp; OPROC Manual Adj'!F760*(1+VLOOKUP(LEFT($B760,2),'00. Adjustment factors'!$B$9:$M$51,F$1,FALSE)),
IF(ISNUMBER('01. APC &amp; OPROC ETO'!F760),'01. APC &amp; OPROC ETO'!F760*(1+VLOOKUP(LEFT($B760,2),'00. Adjustment factors'!$B$9:$M$51,F$1,FALSE)),"-")))</f>
        <v>-</v>
      </c>
      <c r="G760" s="688" t="str">
        <f>IF('01. APC &amp; OPROC Manual Adj'!G760="-","-",
IF(ISNUMBER('01. APC &amp; OPROC Manual Adj'!G760),'01. APC &amp; OPROC Manual Adj'!G760*(1+VLOOKUP(LEFT($B760,2),'00. Adjustment factors'!$B$9:$M$51,G$1,FALSE)),
IF(ISNUMBER('01. APC &amp; OPROC ETO'!G760),'01. APC &amp; OPROC ETO'!G760*(1+VLOOKUP(LEFT($B760,2),'00. Adjustment factors'!$B$9:$M$51,G$1,FALSE)),"-")))</f>
        <v>-</v>
      </c>
      <c r="H760" s="688">
        <f>IF('01. APC &amp; OPROC Manual Adj'!H760&lt;&gt;"",'01. APC &amp; OPROC Manual Adj'!H760,'01. APC &amp; OPROC ETO'!H760)</f>
        <v>11</v>
      </c>
      <c r="I760" s="688">
        <f>IF('01. APC &amp; OPROC Manual Adj'!I760="-","-",
IF(ISNUMBER('01. APC &amp; OPROC Manual Adj'!I760),'01. APC &amp; OPROC Manual Adj'!I760*(1+VLOOKUP(LEFT($B760,2),'00. Adjustment factors'!$B$9:$M$51,I$1,FALSE)),
IF(ISNUMBER('01. APC &amp; OPROC ETO'!I760),'01. APC &amp; OPROC ETO'!I760*(1+VLOOKUP(LEFT($B760,2),'00. Adjustment factors'!$B$9:$M$51,I$1,FALSE)),"-")))</f>
        <v>2248.6252392225247</v>
      </c>
      <c r="J760" s="688">
        <f>IF('01. APC &amp; OPROC Manual Adj'!J760&lt;&gt;"",'01. APC &amp; OPROC Manual Adj'!J760,'01. APC &amp; OPROC ETO'!J760)</f>
        <v>5</v>
      </c>
      <c r="K760" s="688">
        <f>IF('01. APC &amp; OPROC Manual Adj'!K760="-","-",
IF(ISNUMBER('01. APC &amp; OPROC Manual Adj'!K760),'01. APC &amp; OPROC Manual Adj'!K760*(1+VLOOKUP(LEFT($B760,2),'00. Adjustment factors'!$B$9:$M$51,K$1,FALSE)),
IF(ISNUMBER('01. APC &amp; OPROC ETO'!K760),'01. APC &amp; OPROC ETO'!K760*(1+VLOOKUP(LEFT($B760,2),'00. Adjustment factors'!$B$9:$M$51,K$1,FALSE)),"-")))</f>
        <v>207.47591168975617</v>
      </c>
      <c r="L760" s="688" t="str">
        <f>'01. APC &amp; OPROC ETO'!L760</f>
        <v>No</v>
      </c>
      <c r="M760" s="689" t="str">
        <f>'01. APC &amp; OPROC ETO'!M760</f>
        <v>-</v>
      </c>
      <c r="N760" s="688" t="str">
        <f>IF('01. APC &amp; OPROC Manual Adj'!N760="-","-",
IF(ISNUMBER('01. APC &amp; OPROC Manual Adj'!N760),'01. APC &amp; OPROC Manual Adj'!N760*(1+VLOOKUP(LEFT($B760,2),'00. Adjustment factors'!$B$9:$M$51,N$1,FALSE)),
IF(ISNUMBER('01. APC &amp; OPROC ETO'!N760),'01. APC &amp; OPROC ETO'!N760*(1+VLOOKUP(LEFT($B760,2),'00. Adjustment factors'!$B$9:$M$51,N$1,FALSE)),"-")))</f>
        <v>-</v>
      </c>
      <c r="O760" s="688" t="str">
        <f>'01. APC &amp; OPROC ETO'!O760</f>
        <v/>
      </c>
      <c r="P760" s="690" t="str">
        <f>'01. APC &amp; OPROC ETO'!P760</f>
        <v/>
      </c>
      <c r="S760" s="359"/>
      <c r="T760" s="359"/>
    </row>
    <row r="761" spans="2:20" x14ac:dyDescent="0.2">
      <c r="B761" s="687" t="s">
        <v>526</v>
      </c>
      <c r="C761" s="636" t="s">
        <v>371</v>
      </c>
      <c r="D761" s="691" t="str">
        <f>IF('01. APC &amp; OPROC Manual Adj'!D761="-","-",
IF(ISNUMBER('01. APC &amp; OPROC Manual Adj'!D761),'01. APC &amp; OPROC Manual Adj'!D761*(1+VLOOKUP(LEFT($B761,2),'00. Adjustment factors'!$B$9:$M$51,D$1,FALSE)),
IF(ISNUMBER('01. APC &amp; OPROC ETO'!D761),'01. APC &amp; OPROC ETO'!D761*(1+VLOOKUP(LEFT($B761,2),'00. Adjustment factors'!$B$9:$M$51,D$1,FALSE)),"-")))</f>
        <v>-</v>
      </c>
      <c r="E761" s="688">
        <f>IF('01. APC &amp; OPROC Manual Adj'!E761="-","-",
IF(ISNUMBER('01. APC &amp; OPROC Manual Adj'!E761),'01. APC &amp; OPROC Manual Adj'!E761*(1+VLOOKUP(LEFT($B761,2),'00. Adjustment factors'!$B$9:$M$51,E$1,FALSE)),
IF(ISNUMBER('01. APC &amp; OPROC ETO'!E761),'01. APC &amp; OPROC ETO'!E761*(1+VLOOKUP(LEFT($B761,2),'00. Adjustment factors'!$B$9:$M$51,E$1,FALSE)),"-")))</f>
        <v>4195.5310447143747</v>
      </c>
      <c r="F761" s="688" t="str">
        <f>IF('01. APC &amp; OPROC Manual Adj'!F761="-","-",
IF(ISNUMBER('01. APC &amp; OPROC Manual Adj'!F761),'01. APC &amp; OPROC Manual Adj'!F761*(1+VLOOKUP(LEFT($B761,2),'00. Adjustment factors'!$B$9:$M$51,F$1,FALSE)),
IF(ISNUMBER('01. APC &amp; OPROC ETO'!F761),'01. APC &amp; OPROC ETO'!F761*(1+VLOOKUP(LEFT($B761,2),'00. Adjustment factors'!$B$9:$M$51,F$1,FALSE)),"-")))</f>
        <v>-</v>
      </c>
      <c r="G761" s="688" t="str">
        <f>IF('01. APC &amp; OPROC Manual Adj'!G761="-","-",
IF(ISNUMBER('01. APC &amp; OPROC Manual Adj'!G761),'01. APC &amp; OPROC Manual Adj'!G761*(1+VLOOKUP(LEFT($B761,2),'00. Adjustment factors'!$B$9:$M$51,G$1,FALSE)),
IF(ISNUMBER('01. APC &amp; OPROC ETO'!G761),'01. APC &amp; OPROC ETO'!G761*(1+VLOOKUP(LEFT($B761,2),'00. Adjustment factors'!$B$9:$M$51,G$1,FALSE)),"-")))</f>
        <v>-</v>
      </c>
      <c r="H761" s="688">
        <f>IF('01. APC &amp; OPROC Manual Adj'!H761&lt;&gt;"",'01. APC &amp; OPROC Manual Adj'!H761,'01. APC &amp; OPROC ETO'!H761)</f>
        <v>11</v>
      </c>
      <c r="I761" s="688">
        <f>IF('01. APC &amp; OPROC Manual Adj'!I761="-","-",
IF(ISNUMBER('01. APC &amp; OPROC Manual Adj'!I761),'01. APC &amp; OPROC Manual Adj'!I761*(1+VLOOKUP(LEFT($B761,2),'00. Adjustment factors'!$B$9:$M$51,I$1,FALSE)),
IF(ISNUMBER('01. APC &amp; OPROC ETO'!I761),'01. APC &amp; OPROC ETO'!I761*(1+VLOOKUP(LEFT($B761,2),'00. Adjustment factors'!$B$9:$M$51,I$1,FALSE)),"-")))</f>
        <v>3805.1305612047522</v>
      </c>
      <c r="J761" s="688">
        <f>IF('01. APC &amp; OPROC Manual Adj'!J761&lt;&gt;"",'01. APC &amp; OPROC Manual Adj'!J761,'01. APC &amp; OPROC ETO'!J761)</f>
        <v>13</v>
      </c>
      <c r="K761" s="688">
        <f>IF('01. APC &amp; OPROC Manual Adj'!K761="-","-",
IF(ISNUMBER('01. APC &amp; OPROC Manual Adj'!K761),'01. APC &amp; OPROC Manual Adj'!K761*(1+VLOOKUP(LEFT($B761,2),'00. Adjustment factors'!$B$9:$M$51,K$1,FALSE)),
IF(ISNUMBER('01. APC &amp; OPROC ETO'!K761),'01. APC &amp; OPROC ETO'!K761*(1+VLOOKUP(LEFT($B761,2),'00. Adjustment factors'!$B$9:$M$51,K$1,FALSE)),"-")))</f>
        <v>207.47591168975617</v>
      </c>
      <c r="L761" s="688" t="str">
        <f>'01. APC &amp; OPROC ETO'!L761</f>
        <v>No</v>
      </c>
      <c r="M761" s="689" t="str">
        <f>'01. APC &amp; OPROC ETO'!M761</f>
        <v>-</v>
      </c>
      <c r="N761" s="688" t="str">
        <f>IF('01. APC &amp; OPROC Manual Adj'!N761="-","-",
IF(ISNUMBER('01. APC &amp; OPROC Manual Adj'!N761),'01. APC &amp; OPROC Manual Adj'!N761*(1+VLOOKUP(LEFT($B761,2),'00. Adjustment factors'!$B$9:$M$51,N$1,FALSE)),
IF(ISNUMBER('01. APC &amp; OPROC ETO'!N761),'01. APC &amp; OPROC ETO'!N761*(1+VLOOKUP(LEFT($B761,2),'00. Adjustment factors'!$B$9:$M$51,N$1,FALSE)),"-")))</f>
        <v>-</v>
      </c>
      <c r="O761" s="688" t="str">
        <f>'01. APC &amp; OPROC ETO'!O761</f>
        <v/>
      </c>
      <c r="P761" s="690" t="str">
        <f>'01. APC &amp; OPROC ETO'!P761</f>
        <v/>
      </c>
      <c r="S761" s="359"/>
      <c r="T761" s="359"/>
    </row>
    <row r="762" spans="2:20" x14ac:dyDescent="0.2">
      <c r="B762" s="687" t="s">
        <v>525</v>
      </c>
      <c r="C762" s="636" t="s">
        <v>372</v>
      </c>
      <c r="D762" s="691" t="str">
        <f>IF('01. APC &amp; OPROC Manual Adj'!D762="-","-",
IF(ISNUMBER('01. APC &amp; OPROC Manual Adj'!D762),'01. APC &amp; OPROC Manual Adj'!D762*(1+VLOOKUP(LEFT($B762,2),'00. Adjustment factors'!$B$9:$M$51,D$1,FALSE)),
IF(ISNUMBER('01. APC &amp; OPROC ETO'!D762),'01. APC &amp; OPROC ETO'!D762*(1+VLOOKUP(LEFT($B762,2),'00. Adjustment factors'!$B$9:$M$51,D$1,FALSE)),"-")))</f>
        <v>-</v>
      </c>
      <c r="E762" s="688">
        <f>IF('01. APC &amp; OPROC Manual Adj'!E762="-","-",
IF(ISNUMBER('01. APC &amp; OPROC Manual Adj'!E762),'01. APC &amp; OPROC Manual Adj'!E762*(1+VLOOKUP(LEFT($B762,2),'00. Adjustment factors'!$B$9:$M$51,E$1,FALSE)),
IF(ISNUMBER('01. APC &amp; OPROC ETO'!E762),'01. APC &amp; OPROC ETO'!E762*(1+VLOOKUP(LEFT($B762,2),'00. Adjustment factors'!$B$9:$M$51,E$1,FALSE)),"-")))</f>
        <v>3607.3820134218104</v>
      </c>
      <c r="F762" s="688" t="str">
        <f>IF('01. APC &amp; OPROC Manual Adj'!F762="-","-",
IF(ISNUMBER('01. APC &amp; OPROC Manual Adj'!F762),'01. APC &amp; OPROC Manual Adj'!F762*(1+VLOOKUP(LEFT($B762,2),'00. Adjustment factors'!$B$9:$M$51,F$1,FALSE)),
IF(ISNUMBER('01. APC &amp; OPROC ETO'!F762),'01. APC &amp; OPROC ETO'!F762*(1+VLOOKUP(LEFT($B762,2),'00. Adjustment factors'!$B$9:$M$51,F$1,FALSE)),"-")))</f>
        <v>-</v>
      </c>
      <c r="G762" s="688" t="str">
        <f>IF('01. APC &amp; OPROC Manual Adj'!G762="-","-",
IF(ISNUMBER('01. APC &amp; OPROC Manual Adj'!G762),'01. APC &amp; OPROC Manual Adj'!G762*(1+VLOOKUP(LEFT($B762,2),'00. Adjustment factors'!$B$9:$M$51,G$1,FALSE)),
IF(ISNUMBER('01. APC &amp; OPROC ETO'!G762),'01. APC &amp; OPROC ETO'!G762*(1+VLOOKUP(LEFT($B762,2),'00. Adjustment factors'!$B$9:$M$51,G$1,FALSE)),"-")))</f>
        <v>-</v>
      </c>
      <c r="H762" s="688">
        <f>IF('01. APC &amp; OPROC Manual Adj'!H762&lt;&gt;"",'01. APC &amp; OPROC Manual Adj'!H762,'01. APC &amp; OPROC ETO'!H762)</f>
        <v>15</v>
      </c>
      <c r="I762" s="688">
        <f>IF('01. APC &amp; OPROC Manual Adj'!I762="-","-",
IF(ISNUMBER('01. APC &amp; OPROC Manual Adj'!I762),'01. APC &amp; OPROC Manual Adj'!I762*(1+VLOOKUP(LEFT($B762,2),'00. Adjustment factors'!$B$9:$M$51,I$1,FALSE)),
IF(ISNUMBER('01. APC &amp; OPROC ETO'!I762),'01. APC &amp; OPROC ETO'!I762*(1+VLOOKUP(LEFT($B762,2),'00. Adjustment factors'!$B$9:$M$51,I$1,FALSE)),"-")))</f>
        <v>3607.3820134218104</v>
      </c>
      <c r="J762" s="688">
        <f>IF('01. APC &amp; OPROC Manual Adj'!J762&lt;&gt;"",'01. APC &amp; OPROC Manual Adj'!J762,'01. APC &amp; OPROC ETO'!J762)</f>
        <v>15</v>
      </c>
      <c r="K762" s="688">
        <f>IF('01. APC &amp; OPROC Manual Adj'!K762="-","-",
IF(ISNUMBER('01. APC &amp; OPROC Manual Adj'!K762),'01. APC &amp; OPROC Manual Adj'!K762*(1+VLOOKUP(LEFT($B762,2),'00. Adjustment factors'!$B$9:$M$51,K$1,FALSE)),
IF(ISNUMBER('01. APC &amp; OPROC ETO'!K762),'01. APC &amp; OPROC ETO'!K762*(1+VLOOKUP(LEFT($B762,2),'00. Adjustment factors'!$B$9:$M$51,K$1,FALSE)),"-")))</f>
        <v>207.47591168975617</v>
      </c>
      <c r="L762" s="688" t="str">
        <f>'01. APC &amp; OPROC ETO'!L762</f>
        <v>No</v>
      </c>
      <c r="M762" s="689" t="str">
        <f>'01. APC &amp; OPROC ETO'!M762</f>
        <v>-</v>
      </c>
      <c r="N762" s="688" t="str">
        <f>IF('01. APC &amp; OPROC Manual Adj'!N762="-","-",
IF(ISNUMBER('01. APC &amp; OPROC Manual Adj'!N762),'01. APC &amp; OPROC Manual Adj'!N762*(1+VLOOKUP(LEFT($B762,2),'00. Adjustment factors'!$B$9:$M$51,N$1,FALSE)),
IF(ISNUMBER('01. APC &amp; OPROC ETO'!N762),'01. APC &amp; OPROC ETO'!N762*(1+VLOOKUP(LEFT($B762,2),'00. Adjustment factors'!$B$9:$M$51,N$1,FALSE)),"-")))</f>
        <v>-</v>
      </c>
      <c r="O762" s="688" t="str">
        <f>'01. APC &amp; OPROC ETO'!O762</f>
        <v/>
      </c>
      <c r="P762" s="690" t="str">
        <f>'01. APC &amp; OPROC ETO'!P762</f>
        <v/>
      </c>
      <c r="S762" s="359"/>
      <c r="T762" s="359"/>
    </row>
    <row r="763" spans="2:20" x14ac:dyDescent="0.2">
      <c r="B763" s="687" t="s">
        <v>1418</v>
      </c>
      <c r="C763" s="636" t="s">
        <v>2602</v>
      </c>
      <c r="D763" s="691" t="str">
        <f>IF('01. APC &amp; OPROC Manual Adj'!D763="-","-",
IF(ISNUMBER('01. APC &amp; OPROC Manual Adj'!D763),'01. APC &amp; OPROC Manual Adj'!D763*(1+VLOOKUP(LEFT($B763,2),'00. Adjustment factors'!$B$9:$M$51,D$1,FALSE)),
IF(ISNUMBER('01. APC &amp; OPROC ETO'!D763),'01. APC &amp; OPROC ETO'!D763*(1+VLOOKUP(LEFT($B763,2),'00. Adjustment factors'!$B$9:$M$51,D$1,FALSE)),"-")))</f>
        <v>-</v>
      </c>
      <c r="E763" s="688">
        <f>IF('01. APC &amp; OPROC Manual Adj'!E763="-","-",
IF(ISNUMBER('01. APC &amp; OPROC Manual Adj'!E763),'01. APC &amp; OPROC Manual Adj'!E763*(1+VLOOKUP(LEFT($B763,2),'00. Adjustment factors'!$B$9:$M$51,E$1,FALSE)),
IF(ISNUMBER('01. APC &amp; OPROC ETO'!E763),'01. APC &amp; OPROC ETO'!E763*(1+VLOOKUP(LEFT($B763,2),'00. Adjustment factors'!$B$9:$M$51,E$1,FALSE)),"-")))</f>
        <v>6883.2802231514024</v>
      </c>
      <c r="F763" s="688" t="str">
        <f>IF('01. APC &amp; OPROC Manual Adj'!F763="-","-",
IF(ISNUMBER('01. APC &amp; OPROC Manual Adj'!F763),'01. APC &amp; OPROC Manual Adj'!F763*(1+VLOOKUP(LEFT($B763,2),'00. Adjustment factors'!$B$9:$M$51,F$1,FALSE)),
IF(ISNUMBER('01. APC &amp; OPROC ETO'!F763),'01. APC &amp; OPROC ETO'!F763*(1+VLOOKUP(LEFT($B763,2),'00. Adjustment factors'!$B$9:$M$51,F$1,FALSE)),"-")))</f>
        <v>-</v>
      </c>
      <c r="G763" s="688" t="str">
        <f>IF('01. APC &amp; OPROC Manual Adj'!G763="-","-",
IF(ISNUMBER('01. APC &amp; OPROC Manual Adj'!G763),'01. APC &amp; OPROC Manual Adj'!G763*(1+VLOOKUP(LEFT($B763,2),'00. Adjustment factors'!$B$9:$M$51,G$1,FALSE)),
IF(ISNUMBER('01. APC &amp; OPROC ETO'!G763),'01. APC &amp; OPROC ETO'!G763*(1+VLOOKUP(LEFT($B763,2),'00. Adjustment factors'!$B$9:$M$51,G$1,FALSE)),"-")))</f>
        <v>-</v>
      </c>
      <c r="H763" s="688">
        <f>IF('01. APC &amp; OPROC Manual Adj'!H763&lt;&gt;"",'01. APC &amp; OPROC Manual Adj'!H763,'01. APC &amp; OPROC ETO'!H763)</f>
        <v>46</v>
      </c>
      <c r="I763" s="688">
        <f>IF('01. APC &amp; OPROC Manual Adj'!I763="-","-",
IF(ISNUMBER('01. APC &amp; OPROC Manual Adj'!I763),'01. APC &amp; OPROC Manual Adj'!I763*(1+VLOOKUP(LEFT($B763,2),'00. Adjustment factors'!$B$9:$M$51,I$1,FALSE)),
IF(ISNUMBER('01. APC &amp; OPROC ETO'!I763),'01. APC &amp; OPROC ETO'!I763*(1+VLOOKUP(LEFT($B763,2),'00. Adjustment factors'!$B$9:$M$51,I$1,FALSE)),"-")))</f>
        <v>9314.5259167309323</v>
      </c>
      <c r="J763" s="688">
        <f>IF('01. APC &amp; OPROC Manual Adj'!J763&lt;&gt;"",'01. APC &amp; OPROC Manual Adj'!J763,'01. APC &amp; OPROC ETO'!J763)</f>
        <v>65</v>
      </c>
      <c r="K763" s="688">
        <f>IF('01. APC &amp; OPROC Manual Adj'!K763="-","-",
IF(ISNUMBER('01. APC &amp; OPROC Manual Adj'!K763),'01. APC &amp; OPROC Manual Adj'!K763*(1+VLOOKUP(LEFT($B763,2),'00. Adjustment factors'!$B$9:$M$51,K$1,FALSE)),
IF(ISNUMBER('01. APC &amp; OPROC ETO'!K763),'01. APC &amp; OPROC ETO'!K763*(1+VLOOKUP(LEFT($B763,2),'00. Adjustment factors'!$B$9:$M$51,K$1,FALSE)),"-")))</f>
        <v>207.47591168975617</v>
      </c>
      <c r="L763" s="688" t="str">
        <f>'01. APC &amp; OPROC ETO'!L763</f>
        <v>No</v>
      </c>
      <c r="M763" s="689" t="str">
        <f>'01. APC &amp; OPROC ETO'!M763</f>
        <v>-</v>
      </c>
      <c r="N763" s="688" t="str">
        <f>IF('01. APC &amp; OPROC Manual Adj'!N763="-","-",
IF(ISNUMBER('01. APC &amp; OPROC Manual Adj'!N763),'01. APC &amp; OPROC Manual Adj'!N763*(1+VLOOKUP(LEFT($B763,2),'00. Adjustment factors'!$B$9:$M$51,N$1,FALSE)),
IF(ISNUMBER('01. APC &amp; OPROC ETO'!N763),'01. APC &amp; OPROC ETO'!N763*(1+VLOOKUP(LEFT($B763,2),'00. Adjustment factors'!$B$9:$M$51,N$1,FALSE)),"-")))</f>
        <v>-</v>
      </c>
      <c r="O763" s="688" t="str">
        <f>'01. APC &amp; OPROC ETO'!O763</f>
        <v/>
      </c>
      <c r="P763" s="690" t="str">
        <f>'01. APC &amp; OPROC ETO'!P763</f>
        <v/>
      </c>
      <c r="S763" s="359"/>
      <c r="T763" s="359"/>
    </row>
    <row r="764" spans="2:20" x14ac:dyDescent="0.2">
      <c r="B764" s="687" t="s">
        <v>1419</v>
      </c>
      <c r="C764" s="636" t="s">
        <v>2603</v>
      </c>
      <c r="D764" s="691" t="str">
        <f>IF('01. APC &amp; OPROC Manual Adj'!D764="-","-",
IF(ISNUMBER('01. APC &amp; OPROC Manual Adj'!D764),'01. APC &amp; OPROC Manual Adj'!D764*(1+VLOOKUP(LEFT($B764,2),'00. Adjustment factors'!$B$9:$M$51,D$1,FALSE)),
IF(ISNUMBER('01. APC &amp; OPROC ETO'!D764),'01. APC &amp; OPROC ETO'!D764*(1+VLOOKUP(LEFT($B764,2),'00. Adjustment factors'!$B$9:$M$51,D$1,FALSE)),"-")))</f>
        <v>-</v>
      </c>
      <c r="E764" s="688">
        <f>IF('01. APC &amp; OPROC Manual Adj'!E764="-","-",
IF(ISNUMBER('01. APC &amp; OPROC Manual Adj'!E764),'01. APC &amp; OPROC Manual Adj'!E764*(1+VLOOKUP(LEFT($B764,2),'00. Adjustment factors'!$B$9:$M$51,E$1,FALSE)),
IF(ISNUMBER('01. APC &amp; OPROC ETO'!E764),'01. APC &amp; OPROC ETO'!E764*(1+VLOOKUP(LEFT($B764,2),'00. Adjustment factors'!$B$9:$M$51,E$1,FALSE)),"-")))</f>
        <v>3228.7918153764072</v>
      </c>
      <c r="F764" s="688" t="str">
        <f>IF('01. APC &amp; OPROC Manual Adj'!F764="-","-",
IF(ISNUMBER('01. APC &amp; OPROC Manual Adj'!F764),'01. APC &amp; OPROC Manual Adj'!F764*(1+VLOOKUP(LEFT($B764,2),'00. Adjustment factors'!$B$9:$M$51,F$1,FALSE)),
IF(ISNUMBER('01. APC &amp; OPROC ETO'!F764),'01. APC &amp; OPROC ETO'!F764*(1+VLOOKUP(LEFT($B764,2),'00. Adjustment factors'!$B$9:$M$51,F$1,FALSE)),"-")))</f>
        <v>-</v>
      </c>
      <c r="G764" s="688" t="str">
        <f>IF('01. APC &amp; OPROC Manual Adj'!G764="-","-",
IF(ISNUMBER('01. APC &amp; OPROC Manual Adj'!G764),'01. APC &amp; OPROC Manual Adj'!G764*(1+VLOOKUP(LEFT($B764,2),'00. Adjustment factors'!$B$9:$M$51,G$1,FALSE)),
IF(ISNUMBER('01. APC &amp; OPROC ETO'!G764),'01. APC &amp; OPROC ETO'!G764*(1+VLOOKUP(LEFT($B764,2),'00. Adjustment factors'!$B$9:$M$51,G$1,FALSE)),"-")))</f>
        <v>-</v>
      </c>
      <c r="H764" s="688">
        <f>IF('01. APC &amp; OPROC Manual Adj'!H764&lt;&gt;"",'01. APC &amp; OPROC Manual Adj'!H764,'01. APC &amp; OPROC ETO'!H764)</f>
        <v>18</v>
      </c>
      <c r="I764" s="688">
        <f>IF('01. APC &amp; OPROC Manual Adj'!I764="-","-",
IF(ISNUMBER('01. APC &amp; OPROC Manual Adj'!I764),'01. APC &amp; OPROC Manual Adj'!I764*(1+VLOOKUP(LEFT($B764,2),'00. Adjustment factors'!$B$9:$M$51,I$1,FALSE)),
IF(ISNUMBER('01. APC &amp; OPROC ETO'!I764),'01. APC &amp; OPROC ETO'!I764*(1+VLOOKUP(LEFT($B764,2),'00. Adjustment factors'!$B$9:$M$51,I$1,FALSE)),"-")))</f>
        <v>5072.7997275564512</v>
      </c>
      <c r="J764" s="688">
        <f>IF('01. APC &amp; OPROC Manual Adj'!J764&lt;&gt;"",'01. APC &amp; OPROC Manual Adj'!J764,'01. APC &amp; OPROC ETO'!J764)</f>
        <v>29</v>
      </c>
      <c r="K764" s="688">
        <f>IF('01. APC &amp; OPROC Manual Adj'!K764="-","-",
IF(ISNUMBER('01. APC &amp; OPROC Manual Adj'!K764),'01. APC &amp; OPROC Manual Adj'!K764*(1+VLOOKUP(LEFT($B764,2),'00. Adjustment factors'!$B$9:$M$51,K$1,FALSE)),
IF(ISNUMBER('01. APC &amp; OPROC ETO'!K764),'01. APC &amp; OPROC ETO'!K764*(1+VLOOKUP(LEFT($B764,2),'00. Adjustment factors'!$B$9:$M$51,K$1,FALSE)),"-")))</f>
        <v>207.47591168975617</v>
      </c>
      <c r="L764" s="688" t="str">
        <f>'01. APC &amp; OPROC ETO'!L764</f>
        <v>No</v>
      </c>
      <c r="M764" s="689" t="str">
        <f>'01. APC &amp; OPROC ETO'!M764</f>
        <v>-</v>
      </c>
      <c r="N764" s="688" t="str">
        <f>IF('01. APC &amp; OPROC Manual Adj'!N764="-","-",
IF(ISNUMBER('01. APC &amp; OPROC Manual Adj'!N764),'01. APC &amp; OPROC Manual Adj'!N764*(1+VLOOKUP(LEFT($B764,2),'00. Adjustment factors'!$B$9:$M$51,N$1,FALSE)),
IF(ISNUMBER('01. APC &amp; OPROC ETO'!N764),'01. APC &amp; OPROC ETO'!N764*(1+VLOOKUP(LEFT($B764,2),'00. Adjustment factors'!$B$9:$M$51,N$1,FALSE)),"-")))</f>
        <v>-</v>
      </c>
      <c r="O764" s="688" t="str">
        <f>'01. APC &amp; OPROC ETO'!O764</f>
        <v/>
      </c>
      <c r="P764" s="690" t="str">
        <f>'01. APC &amp; OPROC ETO'!P764</f>
        <v/>
      </c>
      <c r="S764" s="359"/>
      <c r="T764" s="359"/>
    </row>
    <row r="765" spans="2:20" x14ac:dyDescent="0.2">
      <c r="B765" s="687" t="s">
        <v>1420</v>
      </c>
      <c r="C765" s="636" t="s">
        <v>2604</v>
      </c>
      <c r="D765" s="691" t="str">
        <f>IF('01. APC &amp; OPROC Manual Adj'!D765="-","-",
IF(ISNUMBER('01. APC &amp; OPROC Manual Adj'!D765),'01. APC &amp; OPROC Manual Adj'!D765*(1+VLOOKUP(LEFT($B765,2),'00. Adjustment factors'!$B$9:$M$51,D$1,FALSE)),
IF(ISNUMBER('01. APC &amp; OPROC ETO'!D765),'01. APC &amp; OPROC ETO'!D765*(1+VLOOKUP(LEFT($B765,2),'00. Adjustment factors'!$B$9:$M$51,D$1,FALSE)),"-")))</f>
        <v>-</v>
      </c>
      <c r="E765" s="688">
        <f>IF('01. APC &amp; OPROC Manual Adj'!E765="-","-",
IF(ISNUMBER('01. APC &amp; OPROC Manual Adj'!E765),'01. APC &amp; OPROC Manual Adj'!E765*(1+VLOOKUP(LEFT($B765,2),'00. Adjustment factors'!$B$9:$M$51,E$1,FALSE)),
IF(ISNUMBER('01. APC &amp; OPROC ETO'!E765),'01. APC &amp; OPROC ETO'!E765*(1+VLOOKUP(LEFT($B765,2),'00. Adjustment factors'!$B$9:$M$51,E$1,FALSE)),"-")))</f>
        <v>1449.806771725026</v>
      </c>
      <c r="F765" s="688" t="str">
        <f>IF('01. APC &amp; OPROC Manual Adj'!F765="-","-",
IF(ISNUMBER('01. APC &amp; OPROC Manual Adj'!F765),'01. APC &amp; OPROC Manual Adj'!F765*(1+VLOOKUP(LEFT($B765,2),'00. Adjustment factors'!$B$9:$M$51,F$1,FALSE)),
IF(ISNUMBER('01. APC &amp; OPROC ETO'!F765),'01. APC &amp; OPROC ETO'!F765*(1+VLOOKUP(LEFT($B765,2),'00. Adjustment factors'!$B$9:$M$51,F$1,FALSE)),"-")))</f>
        <v>-</v>
      </c>
      <c r="G765" s="688" t="str">
        <f>IF('01. APC &amp; OPROC Manual Adj'!G765="-","-",
IF(ISNUMBER('01. APC &amp; OPROC Manual Adj'!G765),'01. APC &amp; OPROC Manual Adj'!G765*(1+VLOOKUP(LEFT($B765,2),'00. Adjustment factors'!$B$9:$M$51,G$1,FALSE)),
IF(ISNUMBER('01. APC &amp; OPROC ETO'!G765),'01. APC &amp; OPROC ETO'!G765*(1+VLOOKUP(LEFT($B765,2),'00. Adjustment factors'!$B$9:$M$51,G$1,FALSE)),"-")))</f>
        <v>-</v>
      </c>
      <c r="H765" s="688">
        <f>IF('01. APC &amp; OPROC Manual Adj'!H765&lt;&gt;"",'01. APC &amp; OPROC Manual Adj'!H765,'01. APC &amp; OPROC ETO'!H765)</f>
        <v>5</v>
      </c>
      <c r="I765" s="688">
        <f>IF('01. APC &amp; OPROC Manual Adj'!I765="-","-",
IF(ISNUMBER('01. APC &amp; OPROC Manual Adj'!I765),'01. APC &amp; OPROC Manual Adj'!I765*(1+VLOOKUP(LEFT($B765,2),'00. Adjustment factors'!$B$9:$M$51,I$1,FALSE)),
IF(ISNUMBER('01. APC &amp; OPROC ETO'!I765),'01. APC &amp; OPROC ETO'!I765*(1+VLOOKUP(LEFT($B765,2),'00. Adjustment factors'!$B$9:$M$51,I$1,FALSE)),"-")))</f>
        <v>3515.2988298308273</v>
      </c>
      <c r="J765" s="688">
        <f>IF('01. APC &amp; OPROC Manual Adj'!J765&lt;&gt;"",'01. APC &amp; OPROC Manual Adj'!J765,'01. APC &amp; OPROC ETO'!J765)</f>
        <v>16</v>
      </c>
      <c r="K765" s="688">
        <f>IF('01. APC &amp; OPROC Manual Adj'!K765="-","-",
IF(ISNUMBER('01. APC &amp; OPROC Manual Adj'!K765),'01. APC &amp; OPROC Manual Adj'!K765*(1+VLOOKUP(LEFT($B765,2),'00. Adjustment factors'!$B$9:$M$51,K$1,FALSE)),
IF(ISNUMBER('01. APC &amp; OPROC ETO'!K765),'01. APC &amp; OPROC ETO'!K765*(1+VLOOKUP(LEFT($B765,2),'00. Adjustment factors'!$B$9:$M$51,K$1,FALSE)),"-")))</f>
        <v>207.47591168975617</v>
      </c>
      <c r="L765" s="688" t="str">
        <f>'01. APC &amp; OPROC ETO'!L765</f>
        <v>No</v>
      </c>
      <c r="M765" s="689" t="str">
        <f>'01. APC &amp; OPROC ETO'!M765</f>
        <v>-</v>
      </c>
      <c r="N765" s="688" t="str">
        <f>IF('01. APC &amp; OPROC Manual Adj'!N765="-","-",
IF(ISNUMBER('01. APC &amp; OPROC Manual Adj'!N765),'01. APC &amp; OPROC Manual Adj'!N765*(1+VLOOKUP(LEFT($B765,2),'00. Adjustment factors'!$B$9:$M$51,N$1,FALSE)),
IF(ISNUMBER('01. APC &amp; OPROC ETO'!N765),'01. APC &amp; OPROC ETO'!N765*(1+VLOOKUP(LEFT($B765,2),'00. Adjustment factors'!$B$9:$M$51,N$1,FALSE)),"-")))</f>
        <v>-</v>
      </c>
      <c r="O765" s="688" t="str">
        <f>'01. APC &amp; OPROC ETO'!O765</f>
        <v/>
      </c>
      <c r="P765" s="690" t="str">
        <f>'01. APC &amp; OPROC ETO'!P765</f>
        <v/>
      </c>
      <c r="S765" s="359"/>
      <c r="T765" s="359"/>
    </row>
    <row r="766" spans="2:20" x14ac:dyDescent="0.2">
      <c r="B766" s="687" t="s">
        <v>1421</v>
      </c>
      <c r="C766" s="636" t="s">
        <v>2605</v>
      </c>
      <c r="D766" s="691" t="str">
        <f>IF('01. APC &amp; OPROC Manual Adj'!D766="-","-",
IF(ISNUMBER('01. APC &amp; OPROC Manual Adj'!D766),'01. APC &amp; OPROC Manual Adj'!D766*(1+VLOOKUP(LEFT($B766,2),'00. Adjustment factors'!$B$9:$M$51,D$1,FALSE)),
IF(ISNUMBER('01. APC &amp; OPROC ETO'!D766),'01. APC &amp; OPROC ETO'!D766*(1+VLOOKUP(LEFT($B766,2),'00. Adjustment factors'!$B$9:$M$51,D$1,FALSE)),"-")))</f>
        <v>-</v>
      </c>
      <c r="E766" s="688">
        <f>IF('01. APC &amp; OPROC Manual Adj'!E766="-","-",
IF(ISNUMBER('01. APC &amp; OPROC Manual Adj'!E766),'01. APC &amp; OPROC Manual Adj'!E766*(1+VLOOKUP(LEFT($B766,2),'00. Adjustment factors'!$B$9:$M$51,E$1,FALSE)),
IF(ISNUMBER('01. APC &amp; OPROC ETO'!E766),'01. APC &amp; OPROC ETO'!E766*(1+VLOOKUP(LEFT($B766,2),'00. Adjustment factors'!$B$9:$M$51,E$1,FALSE)),"-")))</f>
        <v>4538.3930268365039</v>
      </c>
      <c r="F766" s="688" t="str">
        <f>IF('01. APC &amp; OPROC Manual Adj'!F766="-","-",
IF(ISNUMBER('01. APC &amp; OPROC Manual Adj'!F766),'01. APC &amp; OPROC Manual Adj'!F766*(1+VLOOKUP(LEFT($B766,2),'00. Adjustment factors'!$B$9:$M$51,F$1,FALSE)),
IF(ISNUMBER('01. APC &amp; OPROC ETO'!F766),'01. APC &amp; OPROC ETO'!F766*(1+VLOOKUP(LEFT($B766,2),'00. Adjustment factors'!$B$9:$M$51,F$1,FALSE)),"-")))</f>
        <v>-</v>
      </c>
      <c r="G766" s="688" t="str">
        <f>IF('01. APC &amp; OPROC Manual Adj'!G766="-","-",
IF(ISNUMBER('01. APC &amp; OPROC Manual Adj'!G766),'01. APC &amp; OPROC Manual Adj'!G766*(1+VLOOKUP(LEFT($B766,2),'00. Adjustment factors'!$B$9:$M$51,G$1,FALSE)),
IF(ISNUMBER('01. APC &amp; OPROC ETO'!G766),'01. APC &amp; OPROC ETO'!G766*(1+VLOOKUP(LEFT($B766,2),'00. Adjustment factors'!$B$9:$M$51,G$1,FALSE)),"-")))</f>
        <v>-</v>
      </c>
      <c r="H766" s="688">
        <f>IF('01. APC &amp; OPROC Manual Adj'!H766&lt;&gt;"",'01. APC &amp; OPROC Manual Adj'!H766,'01. APC &amp; OPROC ETO'!H766)</f>
        <v>25</v>
      </c>
      <c r="I766" s="688">
        <f>IF('01. APC &amp; OPROC Manual Adj'!I766="-","-",
IF(ISNUMBER('01. APC &amp; OPROC Manual Adj'!I766),'01. APC &amp; OPROC Manual Adj'!I766*(1+VLOOKUP(LEFT($B766,2),'00. Adjustment factors'!$B$9:$M$51,I$1,FALSE)),
IF(ISNUMBER('01. APC &amp; OPROC ETO'!I766),'01. APC &amp; OPROC ETO'!I766*(1+VLOOKUP(LEFT($B766,2),'00. Adjustment factors'!$B$9:$M$51,I$1,FALSE)),"-")))</f>
        <v>6619.1248197537107</v>
      </c>
      <c r="J766" s="688">
        <f>IF('01. APC &amp; OPROC Manual Adj'!J766&lt;&gt;"",'01. APC &amp; OPROC Manual Adj'!J766,'01. APC &amp; OPROC ETO'!J766)</f>
        <v>44</v>
      </c>
      <c r="K766" s="688">
        <f>IF('01. APC &amp; OPROC Manual Adj'!K766="-","-",
IF(ISNUMBER('01. APC &amp; OPROC Manual Adj'!K766),'01. APC &amp; OPROC Manual Adj'!K766*(1+VLOOKUP(LEFT($B766,2),'00. Adjustment factors'!$B$9:$M$51,K$1,FALSE)),
IF(ISNUMBER('01. APC &amp; OPROC ETO'!K766),'01. APC &amp; OPROC ETO'!K766*(1+VLOOKUP(LEFT($B766,2),'00. Adjustment factors'!$B$9:$M$51,K$1,FALSE)),"-")))</f>
        <v>207.47591168975617</v>
      </c>
      <c r="L766" s="688" t="str">
        <f>'01. APC &amp; OPROC ETO'!L766</f>
        <v>No</v>
      </c>
      <c r="M766" s="689" t="str">
        <f>'01. APC &amp; OPROC ETO'!M766</f>
        <v>-</v>
      </c>
      <c r="N766" s="688" t="str">
        <f>IF('01. APC &amp; OPROC Manual Adj'!N766="-","-",
IF(ISNUMBER('01. APC &amp; OPROC Manual Adj'!N766),'01. APC &amp; OPROC Manual Adj'!N766*(1+VLOOKUP(LEFT($B766,2),'00. Adjustment factors'!$B$9:$M$51,N$1,FALSE)),
IF(ISNUMBER('01. APC &amp; OPROC ETO'!N766),'01. APC &amp; OPROC ETO'!N766*(1+VLOOKUP(LEFT($B766,2),'00. Adjustment factors'!$B$9:$M$51,N$1,FALSE)),"-")))</f>
        <v>-</v>
      </c>
      <c r="O766" s="688" t="str">
        <f>'01. APC &amp; OPROC ETO'!O766</f>
        <v/>
      </c>
      <c r="P766" s="690" t="str">
        <f>'01. APC &amp; OPROC ETO'!P766</f>
        <v/>
      </c>
      <c r="S766" s="359"/>
      <c r="T766" s="359"/>
    </row>
    <row r="767" spans="2:20" x14ac:dyDescent="0.2">
      <c r="B767" s="687" t="s">
        <v>1422</v>
      </c>
      <c r="C767" s="636" t="s">
        <v>2606</v>
      </c>
      <c r="D767" s="691" t="str">
        <f>IF('01. APC &amp; OPROC Manual Adj'!D767="-","-",
IF(ISNUMBER('01. APC &amp; OPROC Manual Adj'!D767),'01. APC &amp; OPROC Manual Adj'!D767*(1+VLOOKUP(LEFT($B767,2),'00. Adjustment factors'!$B$9:$M$51,D$1,FALSE)),
IF(ISNUMBER('01. APC &amp; OPROC ETO'!D767),'01. APC &amp; OPROC ETO'!D767*(1+VLOOKUP(LEFT($B767,2),'00. Adjustment factors'!$B$9:$M$51,D$1,FALSE)),"-")))</f>
        <v>-</v>
      </c>
      <c r="E767" s="688">
        <f>IF('01. APC &amp; OPROC Manual Adj'!E767="-","-",
IF(ISNUMBER('01. APC &amp; OPROC Manual Adj'!E767),'01. APC &amp; OPROC Manual Adj'!E767*(1+VLOOKUP(LEFT($B767,2),'00. Adjustment factors'!$B$9:$M$51,E$1,FALSE)),
IF(ISNUMBER('01. APC &amp; OPROC ETO'!E767),'01. APC &amp; OPROC ETO'!E767*(1+VLOOKUP(LEFT($B767,2),'00. Adjustment factors'!$B$9:$M$51,E$1,FALSE)),"-")))</f>
        <v>3382.2051458112205</v>
      </c>
      <c r="F767" s="688" t="str">
        <f>IF('01. APC &amp; OPROC Manual Adj'!F767="-","-",
IF(ISNUMBER('01. APC &amp; OPROC Manual Adj'!F767),'01. APC &amp; OPROC Manual Adj'!F767*(1+VLOOKUP(LEFT($B767,2),'00. Adjustment factors'!$B$9:$M$51,F$1,FALSE)),
IF(ISNUMBER('01. APC &amp; OPROC ETO'!F767),'01. APC &amp; OPROC ETO'!F767*(1+VLOOKUP(LEFT($B767,2),'00. Adjustment factors'!$B$9:$M$51,F$1,FALSE)),"-")))</f>
        <v>-</v>
      </c>
      <c r="G767" s="688" t="str">
        <f>IF('01. APC &amp; OPROC Manual Adj'!G767="-","-",
IF(ISNUMBER('01. APC &amp; OPROC Manual Adj'!G767),'01. APC &amp; OPROC Manual Adj'!G767*(1+VLOOKUP(LEFT($B767,2),'00. Adjustment factors'!$B$9:$M$51,G$1,FALSE)),
IF(ISNUMBER('01. APC &amp; OPROC ETO'!G767),'01. APC &amp; OPROC ETO'!G767*(1+VLOOKUP(LEFT($B767,2),'00. Adjustment factors'!$B$9:$M$51,G$1,FALSE)),"-")))</f>
        <v>-</v>
      </c>
      <c r="H767" s="688">
        <f>IF('01. APC &amp; OPROC Manual Adj'!H767&lt;&gt;"",'01. APC &amp; OPROC Manual Adj'!H767,'01. APC &amp; OPROC ETO'!H767)</f>
        <v>14</v>
      </c>
      <c r="I767" s="688">
        <f>IF('01. APC &amp; OPROC Manual Adj'!I767="-","-",
IF(ISNUMBER('01. APC &amp; OPROC Manual Adj'!I767),'01. APC &amp; OPROC Manual Adj'!I767*(1+VLOOKUP(LEFT($B767,2),'00. Adjustment factors'!$B$9:$M$51,I$1,FALSE)),
IF(ISNUMBER('01. APC &amp; OPROC ETO'!I767),'01. APC &amp; OPROC ETO'!I767*(1+VLOOKUP(LEFT($B767,2),'00. Adjustment factors'!$B$9:$M$51,I$1,FALSE)),"-")))</f>
        <v>4298.621199137061</v>
      </c>
      <c r="J767" s="688">
        <f>IF('01. APC &amp; OPROC Manual Adj'!J767&lt;&gt;"",'01. APC &amp; OPROC Manual Adj'!J767,'01. APC &amp; OPROC ETO'!J767)</f>
        <v>33</v>
      </c>
      <c r="K767" s="688">
        <f>IF('01. APC &amp; OPROC Manual Adj'!K767="-","-",
IF(ISNUMBER('01. APC &amp; OPROC Manual Adj'!K767),'01. APC &amp; OPROC Manual Adj'!K767*(1+VLOOKUP(LEFT($B767,2),'00. Adjustment factors'!$B$9:$M$51,K$1,FALSE)),
IF(ISNUMBER('01. APC &amp; OPROC ETO'!K767),'01. APC &amp; OPROC ETO'!K767*(1+VLOOKUP(LEFT($B767,2),'00. Adjustment factors'!$B$9:$M$51,K$1,FALSE)),"-")))</f>
        <v>207.47591168975617</v>
      </c>
      <c r="L767" s="688" t="str">
        <f>'01. APC &amp; OPROC ETO'!L767</f>
        <v>No</v>
      </c>
      <c r="M767" s="689" t="str">
        <f>'01. APC &amp; OPROC ETO'!M767</f>
        <v>-</v>
      </c>
      <c r="N767" s="688" t="str">
        <f>IF('01. APC &amp; OPROC Manual Adj'!N767="-","-",
IF(ISNUMBER('01. APC &amp; OPROC Manual Adj'!N767),'01. APC &amp; OPROC Manual Adj'!N767*(1+VLOOKUP(LEFT($B767,2),'00. Adjustment factors'!$B$9:$M$51,N$1,FALSE)),
IF(ISNUMBER('01. APC &amp; OPROC ETO'!N767),'01. APC &amp; OPROC ETO'!N767*(1+VLOOKUP(LEFT($B767,2),'00. Adjustment factors'!$B$9:$M$51,N$1,FALSE)),"-")))</f>
        <v>-</v>
      </c>
      <c r="O767" s="688" t="str">
        <f>'01. APC &amp; OPROC ETO'!O767</f>
        <v/>
      </c>
      <c r="P767" s="690" t="str">
        <f>'01. APC &amp; OPROC ETO'!P767</f>
        <v/>
      </c>
      <c r="S767" s="359"/>
      <c r="T767" s="359"/>
    </row>
    <row r="768" spans="2:20" x14ac:dyDescent="0.2">
      <c r="B768" s="687" t="s">
        <v>1423</v>
      </c>
      <c r="C768" s="636" t="s">
        <v>2607</v>
      </c>
      <c r="D768" s="691" t="str">
        <f>IF('01. APC &amp; OPROC Manual Adj'!D768="-","-",
IF(ISNUMBER('01. APC &amp; OPROC Manual Adj'!D768),'01. APC &amp; OPROC Manual Adj'!D768*(1+VLOOKUP(LEFT($B768,2),'00. Adjustment factors'!$B$9:$M$51,D$1,FALSE)),
IF(ISNUMBER('01. APC &amp; OPROC ETO'!D768),'01. APC &amp; OPROC ETO'!D768*(1+VLOOKUP(LEFT($B768,2),'00. Adjustment factors'!$B$9:$M$51,D$1,FALSE)),"-")))</f>
        <v>-</v>
      </c>
      <c r="E768" s="688">
        <f>IF('01. APC &amp; OPROC Manual Adj'!E768="-","-",
IF(ISNUMBER('01. APC &amp; OPROC Manual Adj'!E768),'01. APC &amp; OPROC Manual Adj'!E768*(1+VLOOKUP(LEFT($B768,2),'00. Adjustment factors'!$B$9:$M$51,E$1,FALSE)),
IF(ISNUMBER('01. APC &amp; OPROC ETO'!E768),'01. APC &amp; OPROC ETO'!E768*(1+VLOOKUP(LEFT($B768,2),'00. Adjustment factors'!$B$9:$M$51,E$1,FALSE)),"-")))</f>
        <v>2611.0745643541113</v>
      </c>
      <c r="F768" s="688" t="str">
        <f>IF('01. APC &amp; OPROC Manual Adj'!F768="-","-",
IF(ISNUMBER('01. APC &amp; OPROC Manual Adj'!F768),'01. APC &amp; OPROC Manual Adj'!F768*(1+VLOOKUP(LEFT($B768,2),'00. Adjustment factors'!$B$9:$M$51,F$1,FALSE)),
IF(ISNUMBER('01. APC &amp; OPROC ETO'!F768),'01. APC &amp; OPROC ETO'!F768*(1+VLOOKUP(LEFT($B768,2),'00. Adjustment factors'!$B$9:$M$51,F$1,FALSE)),"-")))</f>
        <v>-</v>
      </c>
      <c r="G768" s="688" t="str">
        <f>IF('01. APC &amp; OPROC Manual Adj'!G768="-","-",
IF(ISNUMBER('01. APC &amp; OPROC Manual Adj'!G768),'01. APC &amp; OPROC Manual Adj'!G768*(1+VLOOKUP(LEFT($B768,2),'00. Adjustment factors'!$B$9:$M$51,G$1,FALSE)),
IF(ISNUMBER('01. APC &amp; OPROC ETO'!G768),'01. APC &amp; OPROC ETO'!G768*(1+VLOOKUP(LEFT($B768,2),'00. Adjustment factors'!$B$9:$M$51,G$1,FALSE)),"-")))</f>
        <v>-</v>
      </c>
      <c r="H768" s="688">
        <f>IF('01. APC &amp; OPROC Manual Adj'!H768&lt;&gt;"",'01. APC &amp; OPROC Manual Adj'!H768,'01. APC &amp; OPROC ETO'!H768)</f>
        <v>11</v>
      </c>
      <c r="I768" s="688">
        <f>IF('01. APC &amp; OPROC Manual Adj'!I768="-","-",
IF(ISNUMBER('01. APC &amp; OPROC Manual Adj'!I768),'01. APC &amp; OPROC Manual Adj'!I768*(1+VLOOKUP(LEFT($B768,2),'00. Adjustment factors'!$B$9:$M$51,I$1,FALSE)),
IF(ISNUMBER('01. APC &amp; OPROC ETO'!I768),'01. APC &amp; OPROC ETO'!I768*(1+VLOOKUP(LEFT($B768,2),'00. Adjustment factors'!$B$9:$M$51,I$1,FALSE)),"-")))</f>
        <v>3165.8009114892652</v>
      </c>
      <c r="J768" s="688">
        <f>IF('01. APC &amp; OPROC Manual Adj'!J768&lt;&gt;"",'01. APC &amp; OPROC Manual Adj'!J768,'01. APC &amp; OPROC ETO'!J768)</f>
        <v>16</v>
      </c>
      <c r="K768" s="688">
        <f>IF('01. APC &amp; OPROC Manual Adj'!K768="-","-",
IF(ISNUMBER('01. APC &amp; OPROC Manual Adj'!K768),'01. APC &amp; OPROC Manual Adj'!K768*(1+VLOOKUP(LEFT($B768,2),'00. Adjustment factors'!$B$9:$M$51,K$1,FALSE)),
IF(ISNUMBER('01. APC &amp; OPROC ETO'!K768),'01. APC &amp; OPROC ETO'!K768*(1+VLOOKUP(LEFT($B768,2),'00. Adjustment factors'!$B$9:$M$51,K$1,FALSE)),"-")))</f>
        <v>207.47591168975617</v>
      </c>
      <c r="L768" s="688" t="str">
        <f>'01. APC &amp; OPROC ETO'!L768</f>
        <v>No</v>
      </c>
      <c r="M768" s="689" t="str">
        <f>'01. APC &amp; OPROC ETO'!M768</f>
        <v>-</v>
      </c>
      <c r="N768" s="688" t="str">
        <f>IF('01. APC &amp; OPROC Manual Adj'!N768="-","-",
IF(ISNUMBER('01. APC &amp; OPROC Manual Adj'!N768),'01. APC &amp; OPROC Manual Adj'!N768*(1+VLOOKUP(LEFT($B768,2),'00. Adjustment factors'!$B$9:$M$51,N$1,FALSE)),
IF(ISNUMBER('01. APC &amp; OPROC ETO'!N768),'01. APC &amp; OPROC ETO'!N768*(1+VLOOKUP(LEFT($B768,2),'00. Adjustment factors'!$B$9:$M$51,N$1,FALSE)),"-")))</f>
        <v>-</v>
      </c>
      <c r="O768" s="688" t="str">
        <f>'01. APC &amp; OPROC ETO'!O768</f>
        <v/>
      </c>
      <c r="P768" s="690" t="str">
        <f>'01. APC &amp; OPROC ETO'!P768</f>
        <v/>
      </c>
      <c r="S768" s="359"/>
      <c r="T768" s="359"/>
    </row>
    <row r="769" spans="2:20" x14ac:dyDescent="0.2">
      <c r="B769" s="687" t="s">
        <v>1424</v>
      </c>
      <c r="C769" s="636" t="s">
        <v>2608</v>
      </c>
      <c r="D769" s="691" t="str">
        <f>IF('01. APC &amp; OPROC Manual Adj'!D769="-","-",
IF(ISNUMBER('01. APC &amp; OPROC Manual Adj'!D769),'01. APC &amp; OPROC Manual Adj'!D769*(1+VLOOKUP(LEFT($B769,2),'00. Adjustment factors'!$B$9:$M$51,D$1,FALSE)),
IF(ISNUMBER('01. APC &amp; OPROC ETO'!D769),'01. APC &amp; OPROC ETO'!D769*(1+VLOOKUP(LEFT($B769,2),'00. Adjustment factors'!$B$9:$M$51,D$1,FALSE)),"-")))</f>
        <v>-</v>
      </c>
      <c r="E769" s="688">
        <f>IF('01. APC &amp; OPROC Manual Adj'!E769="-","-",
IF(ISNUMBER('01. APC &amp; OPROC Manual Adj'!E769),'01. APC &amp; OPROC Manual Adj'!E769*(1+VLOOKUP(LEFT($B769,2),'00. Adjustment factors'!$B$9:$M$51,E$1,FALSE)),
IF(ISNUMBER('01. APC &amp; OPROC ETO'!E769),'01. APC &amp; OPROC ETO'!E769*(1+VLOOKUP(LEFT($B769,2),'00. Adjustment factors'!$B$9:$M$51,E$1,FALSE)),"-")))</f>
        <v>3509.2029359062649</v>
      </c>
      <c r="F769" s="688" t="str">
        <f>IF('01. APC &amp; OPROC Manual Adj'!F769="-","-",
IF(ISNUMBER('01. APC &amp; OPROC Manual Adj'!F769),'01. APC &amp; OPROC Manual Adj'!F769*(1+VLOOKUP(LEFT($B769,2),'00. Adjustment factors'!$B$9:$M$51,F$1,FALSE)),
IF(ISNUMBER('01. APC &amp; OPROC ETO'!F769),'01. APC &amp; OPROC ETO'!F769*(1+VLOOKUP(LEFT($B769,2),'00. Adjustment factors'!$B$9:$M$51,F$1,FALSE)),"-")))</f>
        <v>-</v>
      </c>
      <c r="G769" s="688" t="str">
        <f>IF('01. APC &amp; OPROC Manual Adj'!G769="-","-",
IF(ISNUMBER('01. APC &amp; OPROC Manual Adj'!G769),'01. APC &amp; OPROC Manual Adj'!G769*(1+VLOOKUP(LEFT($B769,2),'00. Adjustment factors'!$B$9:$M$51,G$1,FALSE)),
IF(ISNUMBER('01. APC &amp; OPROC ETO'!G769),'01. APC &amp; OPROC ETO'!G769*(1+VLOOKUP(LEFT($B769,2),'00. Adjustment factors'!$B$9:$M$51,G$1,FALSE)),"-")))</f>
        <v>-</v>
      </c>
      <c r="H769" s="688">
        <f>IF('01. APC &amp; OPROC Manual Adj'!H769&lt;&gt;"",'01. APC &amp; OPROC Manual Adj'!H769,'01. APC &amp; OPROC ETO'!H769)</f>
        <v>20</v>
      </c>
      <c r="I769" s="688">
        <f>IF('01. APC &amp; OPROC Manual Adj'!I769="-","-",
IF(ISNUMBER('01. APC &amp; OPROC Manual Adj'!I769),'01. APC &amp; OPROC Manual Adj'!I769*(1+VLOOKUP(LEFT($B769,2),'00. Adjustment factors'!$B$9:$M$51,I$1,FALSE)),
IF(ISNUMBER('01. APC &amp; OPROC ETO'!I769),'01. APC &amp; OPROC ETO'!I769*(1+VLOOKUP(LEFT($B769,2),'00. Adjustment factors'!$B$9:$M$51,I$1,FALSE)),"-")))</f>
        <v>5470.0488149737494</v>
      </c>
      <c r="J769" s="688">
        <f>IF('01. APC &amp; OPROC Manual Adj'!J769&lt;&gt;"",'01. APC &amp; OPROC Manual Adj'!J769,'01. APC &amp; OPROC ETO'!J769)</f>
        <v>47</v>
      </c>
      <c r="K769" s="688">
        <f>IF('01. APC &amp; OPROC Manual Adj'!K769="-","-",
IF(ISNUMBER('01. APC &amp; OPROC Manual Adj'!K769),'01. APC &amp; OPROC Manual Adj'!K769*(1+VLOOKUP(LEFT($B769,2),'00. Adjustment factors'!$B$9:$M$51,K$1,FALSE)),
IF(ISNUMBER('01. APC &amp; OPROC ETO'!K769),'01. APC &amp; OPROC ETO'!K769*(1+VLOOKUP(LEFT($B769,2),'00. Adjustment factors'!$B$9:$M$51,K$1,FALSE)),"-")))</f>
        <v>207.47591168975617</v>
      </c>
      <c r="L769" s="688" t="str">
        <f>'01. APC &amp; OPROC ETO'!L769</f>
        <v>No</v>
      </c>
      <c r="M769" s="689" t="str">
        <f>'01. APC &amp; OPROC ETO'!M769</f>
        <v>-</v>
      </c>
      <c r="N769" s="688" t="str">
        <f>IF('01. APC &amp; OPROC Manual Adj'!N769="-","-",
IF(ISNUMBER('01. APC &amp; OPROC Manual Adj'!N769),'01. APC &amp; OPROC Manual Adj'!N769*(1+VLOOKUP(LEFT($B769,2),'00. Adjustment factors'!$B$9:$M$51,N$1,FALSE)),
IF(ISNUMBER('01. APC &amp; OPROC ETO'!N769),'01. APC &amp; OPROC ETO'!N769*(1+VLOOKUP(LEFT($B769,2),'00. Adjustment factors'!$B$9:$M$51,N$1,FALSE)),"-")))</f>
        <v>-</v>
      </c>
      <c r="O769" s="688" t="str">
        <f>'01. APC &amp; OPROC ETO'!O769</f>
        <v/>
      </c>
      <c r="P769" s="690" t="str">
        <f>'01. APC &amp; OPROC ETO'!P769</f>
        <v/>
      </c>
      <c r="S769" s="359"/>
      <c r="T769" s="359"/>
    </row>
    <row r="770" spans="2:20" x14ac:dyDescent="0.2">
      <c r="B770" s="687" t="s">
        <v>1425</v>
      </c>
      <c r="C770" s="636" t="s">
        <v>2609</v>
      </c>
      <c r="D770" s="691" t="str">
        <f>IF('01. APC &amp; OPROC Manual Adj'!D770="-","-",
IF(ISNUMBER('01. APC &amp; OPROC Manual Adj'!D770),'01. APC &amp; OPROC Manual Adj'!D770*(1+VLOOKUP(LEFT($B770,2),'00. Adjustment factors'!$B$9:$M$51,D$1,FALSE)),
IF(ISNUMBER('01. APC &amp; OPROC ETO'!D770),'01. APC &amp; OPROC ETO'!D770*(1+VLOOKUP(LEFT($B770,2),'00. Adjustment factors'!$B$9:$M$51,D$1,FALSE)),"-")))</f>
        <v>-</v>
      </c>
      <c r="E770" s="688">
        <f>IF('01. APC &amp; OPROC Manual Adj'!E770="-","-",
IF(ISNUMBER('01. APC &amp; OPROC Manual Adj'!E770),'01. APC &amp; OPROC Manual Adj'!E770*(1+VLOOKUP(LEFT($B770,2),'00. Adjustment factors'!$B$9:$M$51,E$1,FALSE)),
IF(ISNUMBER('01. APC &amp; OPROC ETO'!E770),'01. APC &amp; OPROC ETO'!E770*(1+VLOOKUP(LEFT($B770,2),'00. Adjustment factors'!$B$9:$M$51,E$1,FALSE)),"-")))</f>
        <v>1941.5422149730377</v>
      </c>
      <c r="F770" s="688" t="str">
        <f>IF('01. APC &amp; OPROC Manual Adj'!F770="-","-",
IF(ISNUMBER('01. APC &amp; OPROC Manual Adj'!F770),'01. APC &amp; OPROC Manual Adj'!F770*(1+VLOOKUP(LEFT($B770,2),'00. Adjustment factors'!$B$9:$M$51,F$1,FALSE)),
IF(ISNUMBER('01. APC &amp; OPROC ETO'!F770),'01. APC &amp; OPROC ETO'!F770*(1+VLOOKUP(LEFT($B770,2),'00. Adjustment factors'!$B$9:$M$51,F$1,FALSE)),"-")))</f>
        <v>-</v>
      </c>
      <c r="G770" s="688" t="str">
        <f>IF('01. APC &amp; OPROC Manual Adj'!G770="-","-",
IF(ISNUMBER('01. APC &amp; OPROC Manual Adj'!G770),'01. APC &amp; OPROC Manual Adj'!G770*(1+VLOOKUP(LEFT($B770,2),'00. Adjustment factors'!$B$9:$M$51,G$1,FALSE)),
IF(ISNUMBER('01. APC &amp; OPROC ETO'!G770),'01. APC &amp; OPROC ETO'!G770*(1+VLOOKUP(LEFT($B770,2),'00. Adjustment factors'!$B$9:$M$51,G$1,FALSE)),"-")))</f>
        <v>-</v>
      </c>
      <c r="H770" s="688">
        <f>IF('01. APC &amp; OPROC Manual Adj'!H770&lt;&gt;"",'01. APC &amp; OPROC Manual Adj'!H770,'01. APC &amp; OPROC ETO'!H770)</f>
        <v>5</v>
      </c>
      <c r="I770" s="688">
        <f>IF('01. APC &amp; OPROC Manual Adj'!I770="-","-",
IF(ISNUMBER('01. APC &amp; OPROC Manual Adj'!I770),'01. APC &amp; OPROC Manual Adj'!I770*(1+VLOOKUP(LEFT($B770,2),'00. Adjustment factors'!$B$9:$M$51,I$1,FALSE)),
IF(ISNUMBER('01. APC &amp; OPROC ETO'!I770),'01. APC &amp; OPROC ETO'!I770*(1+VLOOKUP(LEFT($B770,2),'00. Adjustment factors'!$B$9:$M$51,I$1,FALSE)),"-")))</f>
        <v>2617.1704582786738</v>
      </c>
      <c r="J770" s="688">
        <f>IF('01. APC &amp; OPROC Manual Adj'!J770&lt;&gt;"",'01. APC &amp; OPROC Manual Adj'!J770,'01. APC &amp; OPROC ETO'!J770)</f>
        <v>16</v>
      </c>
      <c r="K770" s="688">
        <f>IF('01. APC &amp; OPROC Manual Adj'!K770="-","-",
IF(ISNUMBER('01. APC &amp; OPROC Manual Adj'!K770),'01. APC &amp; OPROC Manual Adj'!K770*(1+VLOOKUP(LEFT($B770,2),'00. Adjustment factors'!$B$9:$M$51,K$1,FALSE)),
IF(ISNUMBER('01. APC &amp; OPROC ETO'!K770),'01. APC &amp; OPROC ETO'!K770*(1+VLOOKUP(LEFT($B770,2),'00. Adjustment factors'!$B$9:$M$51,K$1,FALSE)),"-")))</f>
        <v>207.47591168975617</v>
      </c>
      <c r="L770" s="688" t="str">
        <f>'01. APC &amp; OPROC ETO'!L770</f>
        <v>No</v>
      </c>
      <c r="M770" s="689" t="str">
        <f>'01. APC &amp; OPROC ETO'!M770</f>
        <v>-</v>
      </c>
      <c r="N770" s="688" t="str">
        <f>IF('01. APC &amp; OPROC Manual Adj'!N770="-","-",
IF(ISNUMBER('01. APC &amp; OPROC Manual Adj'!N770),'01. APC &amp; OPROC Manual Adj'!N770*(1+VLOOKUP(LEFT($B770,2),'00. Adjustment factors'!$B$9:$M$51,N$1,FALSE)),
IF(ISNUMBER('01. APC &amp; OPROC ETO'!N770),'01. APC &amp; OPROC ETO'!N770*(1+VLOOKUP(LEFT($B770,2),'00. Adjustment factors'!$B$9:$M$51,N$1,FALSE)),"-")))</f>
        <v>-</v>
      </c>
      <c r="O770" s="688" t="str">
        <f>'01. APC &amp; OPROC ETO'!O770</f>
        <v/>
      </c>
      <c r="P770" s="690" t="str">
        <f>'01. APC &amp; OPROC ETO'!P770</f>
        <v/>
      </c>
      <c r="S770" s="359"/>
      <c r="T770" s="359"/>
    </row>
    <row r="771" spans="2:20" x14ac:dyDescent="0.2">
      <c r="B771" s="687" t="s">
        <v>1426</v>
      </c>
      <c r="C771" s="636" t="s">
        <v>2610</v>
      </c>
      <c r="D771" s="691">
        <f>IF('01. APC &amp; OPROC Manual Adj'!D771="-","-",
IF(ISNUMBER('01. APC &amp; OPROC Manual Adj'!D771),'01. APC &amp; OPROC Manual Adj'!D771*(1+VLOOKUP(LEFT($B771,2),'00. Adjustment factors'!$B$9:$M$51,D$1,FALSE)),
IF(ISNUMBER('01. APC &amp; OPROC ETO'!D771),'01. APC &amp; OPROC ETO'!D771*(1+VLOOKUP(LEFT($B771,2),'00. Adjustment factors'!$B$9:$M$51,D$1,FALSE)),"-")))</f>
        <v>107.69412600059759</v>
      </c>
      <c r="E771" s="688">
        <f>IF('01. APC &amp; OPROC Manual Adj'!E771="-","-",
IF(ISNUMBER('01. APC &amp; OPROC Manual Adj'!E771),'01. APC &amp; OPROC Manual Adj'!E771*(1+VLOOKUP(LEFT($B771,2),'00. Adjustment factors'!$B$9:$M$51,E$1,FALSE)),
IF(ISNUMBER('01. APC &amp; OPROC ETO'!E771),'01. APC &amp; OPROC ETO'!E771*(1+VLOOKUP(LEFT($B771,2),'00. Adjustment factors'!$B$9:$M$51,E$1,FALSE)),"-")))</f>
        <v>1233.4025374030705</v>
      </c>
      <c r="F771" s="688" t="str">
        <f>IF('01. APC &amp; OPROC Manual Adj'!F771="-","-",
IF(ISNUMBER('01. APC &amp; OPROC Manual Adj'!F771),'01. APC &amp; OPROC Manual Adj'!F771*(1+VLOOKUP(LEFT($B771,2),'00. Adjustment factors'!$B$9:$M$51,F$1,FALSE)),
IF(ISNUMBER('01. APC &amp; OPROC ETO'!F771),'01. APC &amp; OPROC ETO'!F771*(1+VLOOKUP(LEFT($B771,2),'00. Adjustment factors'!$B$9:$M$51,F$1,FALSE)),"-")))</f>
        <v>-</v>
      </c>
      <c r="G771" s="688" t="str">
        <f>IF('01. APC &amp; OPROC Manual Adj'!G771="-","-",
IF(ISNUMBER('01. APC &amp; OPROC Manual Adj'!G771),'01. APC &amp; OPROC Manual Adj'!G771*(1+VLOOKUP(LEFT($B771,2),'00. Adjustment factors'!$B$9:$M$51,G$1,FALSE)),
IF(ISNUMBER('01. APC &amp; OPROC ETO'!G771),'01. APC &amp; OPROC ETO'!G771*(1+VLOOKUP(LEFT($B771,2),'00. Adjustment factors'!$B$9:$M$51,G$1,FALSE)),"-")))</f>
        <v>-</v>
      </c>
      <c r="H771" s="688">
        <f>IF('01. APC &amp; OPROC Manual Adj'!H771&lt;&gt;"",'01. APC &amp; OPROC Manual Adj'!H771,'01. APC &amp; OPROC ETO'!H771)</f>
        <v>5</v>
      </c>
      <c r="I771" s="688">
        <f>IF('01. APC &amp; OPROC Manual Adj'!I771="-","-",
IF(ISNUMBER('01. APC &amp; OPROC Manual Adj'!I771),'01. APC &amp; OPROC Manual Adj'!I771*(1+VLOOKUP(LEFT($B771,2),'00. Adjustment factors'!$B$9:$M$51,I$1,FALSE)),
IF(ISNUMBER('01. APC &amp; OPROC ETO'!I771),'01. APC &amp; OPROC ETO'!I771*(1+VLOOKUP(LEFT($B771,2),'00. Adjustment factors'!$B$9:$M$51,I$1,FALSE)),"-")))</f>
        <v>1602.2041198390793</v>
      </c>
      <c r="J771" s="688">
        <f>IF('01. APC &amp; OPROC Manual Adj'!J771&lt;&gt;"",'01. APC &amp; OPROC Manual Adj'!J771,'01. APC &amp; OPROC ETO'!J771)</f>
        <v>6</v>
      </c>
      <c r="K771" s="688">
        <f>IF('01. APC &amp; OPROC Manual Adj'!K771="-","-",
IF(ISNUMBER('01. APC &amp; OPROC Manual Adj'!K771),'01. APC &amp; OPROC Manual Adj'!K771*(1+VLOOKUP(LEFT($B771,2),'00. Adjustment factors'!$B$9:$M$51,K$1,FALSE)),
IF(ISNUMBER('01. APC &amp; OPROC ETO'!K771),'01. APC &amp; OPROC ETO'!K771*(1+VLOOKUP(LEFT($B771,2),'00. Adjustment factors'!$B$9:$M$51,K$1,FALSE)),"-")))</f>
        <v>207.47591168975617</v>
      </c>
      <c r="L771" s="688" t="str">
        <f>'01. APC &amp; OPROC ETO'!L771</f>
        <v>No</v>
      </c>
      <c r="M771" s="689" t="str">
        <f>'01. APC &amp; OPROC ETO'!M771</f>
        <v>-</v>
      </c>
      <c r="N771" s="688" t="str">
        <f>IF('01. APC &amp; OPROC Manual Adj'!N771="-","-",
IF(ISNUMBER('01. APC &amp; OPROC Manual Adj'!N771),'01. APC &amp; OPROC Manual Adj'!N771*(1+VLOOKUP(LEFT($B771,2),'00. Adjustment factors'!$B$9:$M$51,N$1,FALSE)),
IF(ISNUMBER('01. APC &amp; OPROC ETO'!N771),'01. APC &amp; OPROC ETO'!N771*(1+VLOOKUP(LEFT($B771,2),'00. Adjustment factors'!$B$9:$M$51,N$1,FALSE)),"-")))</f>
        <v>-</v>
      </c>
      <c r="O771" s="688" t="str">
        <f>'01. APC &amp; OPROC ETO'!O771</f>
        <v/>
      </c>
      <c r="P771" s="690" t="str">
        <f>'01. APC &amp; OPROC ETO'!P771</f>
        <v/>
      </c>
      <c r="S771" s="359"/>
      <c r="T771" s="359"/>
    </row>
    <row r="772" spans="2:20" x14ac:dyDescent="0.2">
      <c r="B772" s="687" t="s">
        <v>1427</v>
      </c>
      <c r="C772" s="636" t="s">
        <v>2611</v>
      </c>
      <c r="D772" s="691" t="str">
        <f>IF('01. APC &amp; OPROC Manual Adj'!D772="-","-",
IF(ISNUMBER('01. APC &amp; OPROC Manual Adj'!D772),'01. APC &amp; OPROC Manual Adj'!D772*(1+VLOOKUP(LEFT($B772,2),'00. Adjustment factors'!$B$9:$M$51,D$1,FALSE)),
IF(ISNUMBER('01. APC &amp; OPROC ETO'!D772),'01. APC &amp; OPROC ETO'!D772*(1+VLOOKUP(LEFT($B772,2),'00. Adjustment factors'!$B$9:$M$51,D$1,FALSE)),"-")))</f>
        <v>-</v>
      </c>
      <c r="E772" s="688">
        <f>IF('01. APC &amp; OPROC Manual Adj'!E772="-","-",
IF(ISNUMBER('01. APC &amp; OPROC Manual Adj'!E772),'01. APC &amp; OPROC Manual Adj'!E772*(1+VLOOKUP(LEFT($B772,2),'00. Adjustment factors'!$B$9:$M$51,E$1,FALSE)),
IF(ISNUMBER('01. APC &amp; OPROC ETO'!E772),'01. APC &amp; OPROC ETO'!E772*(1+VLOOKUP(LEFT($B772,2),'00. Adjustment factors'!$B$9:$M$51,E$1,FALSE)),"-")))</f>
        <v>1742.4096801040082</v>
      </c>
      <c r="F772" s="688" t="str">
        <f>IF('01. APC &amp; OPROC Manual Adj'!F772="-","-",
IF(ISNUMBER('01. APC &amp; OPROC Manual Adj'!F772),'01. APC &amp; OPROC Manual Adj'!F772*(1+VLOOKUP(LEFT($B772,2),'00. Adjustment factors'!$B$9:$M$51,F$1,FALSE)),
IF(ISNUMBER('01. APC &amp; OPROC ETO'!F772),'01. APC &amp; OPROC ETO'!F772*(1+VLOOKUP(LEFT($B772,2),'00. Adjustment factors'!$B$9:$M$51,F$1,FALSE)),"-")))</f>
        <v>-</v>
      </c>
      <c r="G772" s="688" t="str">
        <f>IF('01. APC &amp; OPROC Manual Adj'!G772="-","-",
IF(ISNUMBER('01. APC &amp; OPROC Manual Adj'!G772),'01. APC &amp; OPROC Manual Adj'!G772*(1+VLOOKUP(LEFT($B772,2),'00. Adjustment factors'!$B$9:$M$51,G$1,FALSE)),
IF(ISNUMBER('01. APC &amp; OPROC ETO'!G772),'01. APC &amp; OPROC ETO'!G772*(1+VLOOKUP(LEFT($B772,2),'00. Adjustment factors'!$B$9:$M$51,G$1,FALSE)),"-")))</f>
        <v>-</v>
      </c>
      <c r="H772" s="688">
        <f>IF('01. APC &amp; OPROC Manual Adj'!H772&lt;&gt;"",'01. APC &amp; OPROC Manual Adj'!H772,'01. APC &amp; OPROC ETO'!H772)</f>
        <v>5</v>
      </c>
      <c r="I772" s="688">
        <f>IF('01. APC &amp; OPROC Manual Adj'!I772="-","-",
IF(ISNUMBER('01. APC &amp; OPROC Manual Adj'!I772),'01. APC &amp; OPROC Manual Adj'!I772*(1+VLOOKUP(LEFT($B772,2),'00. Adjustment factors'!$B$9:$M$51,I$1,FALSE)),
IF(ISNUMBER('01. APC &amp; OPROC ETO'!I772),'01. APC &amp; OPROC ETO'!I772*(1+VLOOKUP(LEFT($B772,2),'00. Adjustment factors'!$B$9:$M$51,I$1,FALSE)),"-")))</f>
        <v>2958.5405180541529</v>
      </c>
      <c r="J772" s="688">
        <f>IF('01. APC &amp; OPROC Manual Adj'!J772&lt;&gt;"",'01. APC &amp; OPROC Manual Adj'!J772,'01. APC &amp; OPROC ETO'!J772)</f>
        <v>29</v>
      </c>
      <c r="K772" s="688">
        <f>IF('01. APC &amp; OPROC Manual Adj'!K772="-","-",
IF(ISNUMBER('01. APC &amp; OPROC Manual Adj'!K772),'01. APC &amp; OPROC Manual Adj'!K772*(1+VLOOKUP(LEFT($B772,2),'00. Adjustment factors'!$B$9:$M$51,K$1,FALSE)),
IF(ISNUMBER('01. APC &amp; OPROC ETO'!K772),'01. APC &amp; OPROC ETO'!K772*(1+VLOOKUP(LEFT($B772,2),'00. Adjustment factors'!$B$9:$M$51,K$1,FALSE)),"-")))</f>
        <v>207.47591168975617</v>
      </c>
      <c r="L772" s="688" t="str">
        <f>'01. APC &amp; OPROC ETO'!L772</f>
        <v>No</v>
      </c>
      <c r="M772" s="689" t="str">
        <f>'01. APC &amp; OPROC ETO'!M772</f>
        <v>-</v>
      </c>
      <c r="N772" s="688" t="str">
        <f>IF('01. APC &amp; OPROC Manual Adj'!N772="-","-",
IF(ISNUMBER('01. APC &amp; OPROC Manual Adj'!N772),'01. APC &amp; OPROC Manual Adj'!N772*(1+VLOOKUP(LEFT($B772,2),'00. Adjustment factors'!$B$9:$M$51,N$1,FALSE)),
IF(ISNUMBER('01. APC &amp; OPROC ETO'!N772),'01. APC &amp; OPROC ETO'!N772*(1+VLOOKUP(LEFT($B772,2),'00. Adjustment factors'!$B$9:$M$51,N$1,FALSE)),"-")))</f>
        <v>-</v>
      </c>
      <c r="O772" s="688" t="str">
        <f>'01. APC &amp; OPROC ETO'!O772</f>
        <v/>
      </c>
      <c r="P772" s="690" t="str">
        <f>'01. APC &amp; OPROC ETO'!P772</f>
        <v/>
      </c>
      <c r="S772" s="359"/>
      <c r="T772" s="359"/>
    </row>
    <row r="773" spans="2:20" x14ac:dyDescent="0.2">
      <c r="B773" s="687" t="s">
        <v>1428</v>
      </c>
      <c r="C773" s="636" t="s">
        <v>2612</v>
      </c>
      <c r="D773" s="691" t="str">
        <f>IF('01. APC &amp; OPROC Manual Adj'!D773="-","-",
IF(ISNUMBER('01. APC &amp; OPROC Manual Adj'!D773),'01. APC &amp; OPROC Manual Adj'!D773*(1+VLOOKUP(LEFT($B773,2),'00. Adjustment factors'!$B$9:$M$51,D$1,FALSE)),
IF(ISNUMBER('01. APC &amp; OPROC ETO'!D773),'01. APC &amp; OPROC ETO'!D773*(1+VLOOKUP(LEFT($B773,2),'00. Adjustment factors'!$B$9:$M$51,D$1,FALSE)),"-")))</f>
        <v>-</v>
      </c>
      <c r="E773" s="688">
        <f>IF('01. APC &amp; OPROC Manual Adj'!E773="-","-",
IF(ISNUMBER('01. APC &amp; OPROC Manual Adj'!E773),'01. APC &amp; OPROC Manual Adj'!E773*(1+VLOOKUP(LEFT($B773,2),'00. Adjustment factors'!$B$9:$M$51,E$1,FALSE)),
IF(ISNUMBER('01. APC &amp; OPROC ETO'!E773),'01. APC &amp; OPROC ETO'!E773*(1+VLOOKUP(LEFT($B773,2),'00. Adjustment factors'!$B$9:$M$51,E$1,FALSE)),"-")))</f>
        <v>1213.0828909878635</v>
      </c>
      <c r="F773" s="688" t="str">
        <f>IF('01. APC &amp; OPROC Manual Adj'!F773="-","-",
IF(ISNUMBER('01. APC &amp; OPROC Manual Adj'!F773),'01. APC &amp; OPROC Manual Adj'!F773*(1+VLOOKUP(LEFT($B773,2),'00. Adjustment factors'!$B$9:$M$51,F$1,FALSE)),
IF(ISNUMBER('01. APC &amp; OPROC ETO'!F773),'01. APC &amp; OPROC ETO'!F773*(1+VLOOKUP(LEFT($B773,2),'00. Adjustment factors'!$B$9:$M$51,F$1,FALSE)),"-")))</f>
        <v>-</v>
      </c>
      <c r="G773" s="688" t="str">
        <f>IF('01. APC &amp; OPROC Manual Adj'!G773="-","-",
IF(ISNUMBER('01. APC &amp; OPROC Manual Adj'!G773),'01. APC &amp; OPROC Manual Adj'!G773*(1+VLOOKUP(LEFT($B773,2),'00. Adjustment factors'!$B$9:$M$51,G$1,FALSE)),
IF(ISNUMBER('01. APC &amp; OPROC ETO'!G773),'01. APC &amp; OPROC ETO'!G773*(1+VLOOKUP(LEFT($B773,2),'00. Adjustment factors'!$B$9:$M$51,G$1,FALSE)),"-")))</f>
        <v>-</v>
      </c>
      <c r="H773" s="688">
        <f>IF('01. APC &amp; OPROC Manual Adj'!H773&lt;&gt;"",'01. APC &amp; OPROC Manual Adj'!H773,'01. APC &amp; OPROC ETO'!H773)</f>
        <v>5</v>
      </c>
      <c r="I773" s="688">
        <f>IF('01. APC &amp; OPROC Manual Adj'!I773="-","-",
IF(ISNUMBER('01. APC &amp; OPROC Manual Adj'!I773),'01. APC &amp; OPROC Manual Adj'!I773*(1+VLOOKUP(LEFT($B773,2),'00. Adjustment factors'!$B$9:$M$51,I$1,FALSE)),
IF(ISNUMBER('01. APC &amp; OPROC ETO'!I773),'01. APC &amp; OPROC ETO'!I773*(1+VLOOKUP(LEFT($B773,2),'00. Adjustment factors'!$B$9:$M$51,I$1,FALSE)),"-")))</f>
        <v>1495.525976159242</v>
      </c>
      <c r="J773" s="688">
        <f>IF('01. APC &amp; OPROC Manual Adj'!J773&lt;&gt;"",'01. APC &amp; OPROC Manual Adj'!J773,'01. APC &amp; OPROC ETO'!J773)</f>
        <v>9</v>
      </c>
      <c r="K773" s="688">
        <f>IF('01. APC &amp; OPROC Manual Adj'!K773="-","-",
IF(ISNUMBER('01. APC &amp; OPROC Manual Adj'!K773),'01. APC &amp; OPROC Manual Adj'!K773*(1+VLOOKUP(LEFT($B773,2),'00. Adjustment factors'!$B$9:$M$51,K$1,FALSE)),
IF(ISNUMBER('01. APC &amp; OPROC ETO'!K773),'01. APC &amp; OPROC ETO'!K773*(1+VLOOKUP(LEFT($B773,2),'00. Adjustment factors'!$B$9:$M$51,K$1,FALSE)),"-")))</f>
        <v>207.47591168975617</v>
      </c>
      <c r="L773" s="688" t="str">
        <f>'01. APC &amp; OPROC ETO'!L773</f>
        <v>No</v>
      </c>
      <c r="M773" s="689" t="str">
        <f>'01. APC &amp; OPROC ETO'!M773</f>
        <v>-</v>
      </c>
      <c r="N773" s="688" t="str">
        <f>IF('01. APC &amp; OPROC Manual Adj'!N773="-","-",
IF(ISNUMBER('01. APC &amp; OPROC Manual Adj'!N773),'01. APC &amp; OPROC Manual Adj'!N773*(1+VLOOKUP(LEFT($B773,2),'00. Adjustment factors'!$B$9:$M$51,N$1,FALSE)),
IF(ISNUMBER('01. APC &amp; OPROC ETO'!N773),'01. APC &amp; OPROC ETO'!N773*(1+VLOOKUP(LEFT($B773,2),'00. Adjustment factors'!$B$9:$M$51,N$1,FALSE)),"-")))</f>
        <v>-</v>
      </c>
      <c r="O773" s="688" t="str">
        <f>'01. APC &amp; OPROC ETO'!O773</f>
        <v/>
      </c>
      <c r="P773" s="690" t="str">
        <f>'01. APC &amp; OPROC ETO'!P773</f>
        <v/>
      </c>
      <c r="S773" s="359"/>
      <c r="T773" s="359"/>
    </row>
    <row r="774" spans="2:20" x14ac:dyDescent="0.2">
      <c r="B774" s="687" t="s">
        <v>1429</v>
      </c>
      <c r="C774" s="636" t="s">
        <v>2613</v>
      </c>
      <c r="D774" s="691">
        <f>IF('01. APC &amp; OPROC Manual Adj'!D774="-","-",
IF(ISNUMBER('01. APC &amp; OPROC Manual Adj'!D774),'01. APC &amp; OPROC Manual Adj'!D774*(1+VLOOKUP(LEFT($B774,2),'00. Adjustment factors'!$B$9:$M$51,D$1,FALSE)),
IF(ISNUMBER('01. APC &amp; OPROC ETO'!D774),'01. APC &amp; OPROC ETO'!D774*(1+VLOOKUP(LEFT($B774,2),'00. Adjustment factors'!$B$9:$M$51,D$1,FALSE)),"-")))</f>
        <v>115.82198456668043</v>
      </c>
      <c r="E774" s="688">
        <f>IF('01. APC &amp; OPROC Manual Adj'!E774="-","-",
IF(ISNUMBER('01. APC &amp; OPROC Manual Adj'!E774),'01. APC &amp; OPROC Manual Adj'!E774*(1+VLOOKUP(LEFT($B774,2),'00. Adjustment factors'!$B$9:$M$51,E$1,FALSE)),
IF(ISNUMBER('01. APC &amp; OPROC ETO'!E774),'01. APC &amp; OPROC ETO'!E774*(1+VLOOKUP(LEFT($B774,2),'00. Adjustment factors'!$B$9:$M$51,E$1,FALSE)),"-")))</f>
        <v>862.56899032554111</v>
      </c>
      <c r="F774" s="688" t="str">
        <f>IF('01. APC &amp; OPROC Manual Adj'!F774="-","-",
IF(ISNUMBER('01. APC &amp; OPROC Manual Adj'!F774),'01. APC &amp; OPROC Manual Adj'!F774*(1+VLOOKUP(LEFT($B774,2),'00. Adjustment factors'!$B$9:$M$51,F$1,FALSE)),
IF(ISNUMBER('01. APC &amp; OPROC ETO'!F774),'01. APC &amp; OPROC ETO'!F774*(1+VLOOKUP(LEFT($B774,2),'00. Adjustment factors'!$B$9:$M$51,F$1,FALSE)),"-")))</f>
        <v>-</v>
      </c>
      <c r="G774" s="688" t="str">
        <f>IF('01. APC &amp; OPROC Manual Adj'!G774="-","-",
IF(ISNUMBER('01. APC &amp; OPROC Manual Adj'!G774),'01. APC &amp; OPROC Manual Adj'!G774*(1+VLOOKUP(LEFT($B774,2),'00. Adjustment factors'!$B$9:$M$51,G$1,FALSE)),
IF(ISNUMBER('01. APC &amp; OPROC ETO'!G774),'01. APC &amp; OPROC ETO'!G774*(1+VLOOKUP(LEFT($B774,2),'00. Adjustment factors'!$B$9:$M$51,G$1,FALSE)),"-")))</f>
        <v>-</v>
      </c>
      <c r="H774" s="688">
        <f>IF('01. APC &amp; OPROC Manual Adj'!H774&lt;&gt;"",'01. APC &amp; OPROC Manual Adj'!H774,'01. APC &amp; OPROC ETO'!H774)</f>
        <v>5</v>
      </c>
      <c r="I774" s="688">
        <f>IF('01. APC &amp; OPROC Manual Adj'!I774="-","-",
IF(ISNUMBER('01. APC &amp; OPROC Manual Adj'!I774),'01. APC &amp; OPROC Manual Adj'!I774*(1+VLOOKUP(LEFT($B774,2),'00. Adjustment factors'!$B$9:$M$51,I$1,FALSE)),
IF(ISNUMBER('01. APC &amp; OPROC ETO'!I774),'01. APC &amp; OPROC ETO'!I774*(1+VLOOKUP(LEFT($B774,2),'00. Adjustment factors'!$B$9:$M$51,I$1,FALSE)),"-")))</f>
        <v>1256.7701307805587</v>
      </c>
      <c r="J774" s="688">
        <f>IF('01. APC &amp; OPROC Manual Adj'!J774&lt;&gt;"",'01. APC &amp; OPROC Manual Adj'!J774,'01. APC &amp; OPROC ETO'!J774)</f>
        <v>5</v>
      </c>
      <c r="K774" s="688">
        <f>IF('01. APC &amp; OPROC Manual Adj'!K774="-","-",
IF(ISNUMBER('01. APC &amp; OPROC Manual Adj'!K774),'01. APC &amp; OPROC Manual Adj'!K774*(1+VLOOKUP(LEFT($B774,2),'00. Adjustment factors'!$B$9:$M$51,K$1,FALSE)),
IF(ISNUMBER('01. APC &amp; OPROC ETO'!K774),'01. APC &amp; OPROC ETO'!K774*(1+VLOOKUP(LEFT($B774,2),'00. Adjustment factors'!$B$9:$M$51,K$1,FALSE)),"-")))</f>
        <v>207.47591168975617</v>
      </c>
      <c r="L774" s="688" t="str">
        <f>'01. APC &amp; OPROC ETO'!L774</f>
        <v>No</v>
      </c>
      <c r="M774" s="689" t="str">
        <f>'01. APC &amp; OPROC ETO'!M774</f>
        <v>-</v>
      </c>
      <c r="N774" s="688" t="str">
        <f>IF('01. APC &amp; OPROC Manual Adj'!N774="-","-",
IF(ISNUMBER('01. APC &amp; OPROC Manual Adj'!N774),'01. APC &amp; OPROC Manual Adj'!N774*(1+VLOOKUP(LEFT($B774,2),'00. Adjustment factors'!$B$9:$M$51,N$1,FALSE)),
IF(ISNUMBER('01. APC &amp; OPROC ETO'!N774),'01. APC &amp; OPROC ETO'!N774*(1+VLOOKUP(LEFT($B774,2),'00. Adjustment factors'!$B$9:$M$51,N$1,FALSE)),"-")))</f>
        <v>-</v>
      </c>
      <c r="O774" s="688" t="str">
        <f>'01. APC &amp; OPROC ETO'!O774</f>
        <v/>
      </c>
      <c r="P774" s="690" t="str">
        <f>'01. APC &amp; OPROC ETO'!P774</f>
        <v/>
      </c>
      <c r="S774" s="359"/>
      <c r="T774" s="359"/>
    </row>
    <row r="775" spans="2:20" x14ac:dyDescent="0.2">
      <c r="B775" s="687" t="s">
        <v>1430</v>
      </c>
      <c r="C775" s="636" t="s">
        <v>2614</v>
      </c>
      <c r="D775" s="691" t="str">
        <f>IF('01. APC &amp; OPROC Manual Adj'!D775="-","-",
IF(ISNUMBER('01. APC &amp; OPROC Manual Adj'!D775),'01. APC &amp; OPROC Manual Adj'!D775*(1+VLOOKUP(LEFT($B775,2),'00. Adjustment factors'!$B$9:$M$51,D$1,FALSE)),
IF(ISNUMBER('01. APC &amp; OPROC ETO'!D775),'01. APC &amp; OPROC ETO'!D775*(1+VLOOKUP(LEFT($B775,2),'00. Adjustment factors'!$B$9:$M$51,D$1,FALSE)),"-")))</f>
        <v>-</v>
      </c>
      <c r="E775" s="688">
        <f>IF('01. APC &amp; OPROC Manual Adj'!E775="-","-",
IF(ISNUMBER('01. APC &amp; OPROC Manual Adj'!E775),'01. APC &amp; OPROC Manual Adj'!E775*(1+VLOOKUP(LEFT($B775,2),'00. Adjustment factors'!$B$9:$M$51,E$1,FALSE)),
IF(ISNUMBER('01. APC &amp; OPROC ETO'!E775),'01. APC &amp; OPROC ETO'!E775*(1+VLOOKUP(LEFT($B775,2),'00. Adjustment factors'!$B$9:$M$51,E$1,FALSE)),"-")))</f>
        <v>1047.4777727039257</v>
      </c>
      <c r="F775" s="688" t="str">
        <f>IF('01. APC &amp; OPROC Manual Adj'!F775="-","-",
IF(ISNUMBER('01. APC &amp; OPROC Manual Adj'!F775),'01. APC &amp; OPROC Manual Adj'!F775*(1+VLOOKUP(LEFT($B775,2),'00. Adjustment factors'!$B$9:$M$51,F$1,FALSE)),
IF(ISNUMBER('01. APC &amp; OPROC ETO'!F775),'01. APC &amp; OPROC ETO'!F775*(1+VLOOKUP(LEFT($B775,2),'00. Adjustment factors'!$B$9:$M$51,F$1,FALSE)),"-")))</f>
        <v>-</v>
      </c>
      <c r="G775" s="688" t="str">
        <f>IF('01. APC &amp; OPROC Manual Adj'!G775="-","-",
IF(ISNUMBER('01. APC &amp; OPROC Manual Adj'!G775),'01. APC &amp; OPROC Manual Adj'!G775*(1+VLOOKUP(LEFT($B775,2),'00. Adjustment factors'!$B$9:$M$51,G$1,FALSE)),
IF(ISNUMBER('01. APC &amp; OPROC ETO'!G775),'01. APC &amp; OPROC ETO'!G775*(1+VLOOKUP(LEFT($B775,2),'00. Adjustment factors'!$B$9:$M$51,G$1,FALSE)),"-")))</f>
        <v>-</v>
      </c>
      <c r="H775" s="688">
        <f>IF('01. APC &amp; OPROC Manual Adj'!H775&lt;&gt;"",'01. APC &amp; OPROC Manual Adj'!H775,'01. APC &amp; OPROC ETO'!H775)</f>
        <v>5</v>
      </c>
      <c r="I775" s="688">
        <f>IF('01. APC &amp; OPROC Manual Adj'!I775="-","-",
IF(ISNUMBER('01. APC &amp; OPROC Manual Adj'!I775),'01. APC &amp; OPROC Manual Adj'!I775*(1+VLOOKUP(LEFT($B775,2),'00. Adjustment factors'!$B$9:$M$51,I$1,FALSE)),
IF(ISNUMBER('01. APC &amp; OPROC ETO'!I775),'01. APC &amp; OPROC ETO'!I775*(1+VLOOKUP(LEFT($B775,2),'00. Adjustment factors'!$B$9:$M$51,I$1,FALSE)),"-")))</f>
        <v>888.98453066531033</v>
      </c>
      <c r="J775" s="688">
        <f>IF('01. APC &amp; OPROC Manual Adj'!J775&lt;&gt;"",'01. APC &amp; OPROC Manual Adj'!J775,'01. APC &amp; OPROC ETO'!J775)</f>
        <v>5</v>
      </c>
      <c r="K775" s="688">
        <f>IF('01. APC &amp; OPROC Manual Adj'!K775="-","-",
IF(ISNUMBER('01. APC &amp; OPROC Manual Adj'!K775),'01. APC &amp; OPROC Manual Adj'!K775*(1+VLOOKUP(LEFT($B775,2),'00. Adjustment factors'!$B$9:$M$51,K$1,FALSE)),
IF(ISNUMBER('01. APC &amp; OPROC ETO'!K775),'01. APC &amp; OPROC ETO'!K775*(1+VLOOKUP(LEFT($B775,2),'00. Adjustment factors'!$B$9:$M$51,K$1,FALSE)),"-")))</f>
        <v>207.47591168975617</v>
      </c>
      <c r="L775" s="688" t="str">
        <f>'01. APC &amp; OPROC ETO'!L775</f>
        <v>No</v>
      </c>
      <c r="M775" s="689" t="str">
        <f>'01. APC &amp; OPROC ETO'!M775</f>
        <v>-</v>
      </c>
      <c r="N775" s="688" t="str">
        <f>IF('01. APC &amp; OPROC Manual Adj'!N775="-","-",
IF(ISNUMBER('01. APC &amp; OPROC Manual Adj'!N775),'01. APC &amp; OPROC Manual Adj'!N775*(1+VLOOKUP(LEFT($B775,2),'00. Adjustment factors'!$B$9:$M$51,N$1,FALSE)),
IF(ISNUMBER('01. APC &amp; OPROC ETO'!N775),'01. APC &amp; OPROC ETO'!N775*(1+VLOOKUP(LEFT($B775,2),'00. Adjustment factors'!$B$9:$M$51,N$1,FALSE)),"-")))</f>
        <v>-</v>
      </c>
      <c r="O775" s="688" t="str">
        <f>'01. APC &amp; OPROC ETO'!O775</f>
        <v/>
      </c>
      <c r="P775" s="690" t="str">
        <f>'01. APC &amp; OPROC ETO'!P775</f>
        <v/>
      </c>
      <c r="S775" s="359"/>
      <c r="T775" s="359"/>
    </row>
    <row r="776" spans="2:20" x14ac:dyDescent="0.2">
      <c r="B776" s="687" t="s">
        <v>1431</v>
      </c>
      <c r="C776" s="636" t="s">
        <v>2615</v>
      </c>
      <c r="D776" s="691" t="str">
        <f>IF('01. APC &amp; OPROC Manual Adj'!D776="-","-",
IF(ISNUMBER('01. APC &amp; OPROC Manual Adj'!D776),'01. APC &amp; OPROC Manual Adj'!D776*(1+VLOOKUP(LEFT($B776,2),'00. Adjustment factors'!$B$9:$M$51,D$1,FALSE)),
IF(ISNUMBER('01. APC &amp; OPROC ETO'!D776),'01. APC &amp; OPROC ETO'!D776*(1+VLOOKUP(LEFT($B776,2),'00. Adjustment factors'!$B$9:$M$51,D$1,FALSE)),"-")))</f>
        <v>-</v>
      </c>
      <c r="E776" s="688">
        <f>IF('01. APC &amp; OPROC Manual Adj'!E776="-","-",
IF(ISNUMBER('01. APC &amp; OPROC Manual Adj'!E776),'01. APC &amp; OPROC Manual Adj'!E776*(1+VLOOKUP(LEFT($B776,2),'00. Adjustment factors'!$B$9:$M$51,E$1,FALSE)),
IF(ISNUMBER('01. APC &amp; OPROC ETO'!E776),'01. APC &amp; OPROC ETO'!E776*(1+VLOOKUP(LEFT($B776,2),'00. Adjustment factors'!$B$9:$M$51,E$1,FALSE)),"-")))</f>
        <v>1047.4777727039257</v>
      </c>
      <c r="F776" s="688" t="str">
        <f>IF('01. APC &amp; OPROC Manual Adj'!F776="-","-",
IF(ISNUMBER('01. APC &amp; OPROC Manual Adj'!F776),'01. APC &amp; OPROC Manual Adj'!F776*(1+VLOOKUP(LEFT($B776,2),'00. Adjustment factors'!$B$9:$M$51,F$1,FALSE)),
IF(ISNUMBER('01. APC &amp; OPROC ETO'!F776),'01. APC &amp; OPROC ETO'!F776*(1+VLOOKUP(LEFT($B776,2),'00. Adjustment factors'!$B$9:$M$51,F$1,FALSE)),"-")))</f>
        <v>-</v>
      </c>
      <c r="G776" s="688" t="str">
        <f>IF('01. APC &amp; OPROC Manual Adj'!G776="-","-",
IF(ISNUMBER('01. APC &amp; OPROC Manual Adj'!G776),'01. APC &amp; OPROC Manual Adj'!G776*(1+VLOOKUP(LEFT($B776,2),'00. Adjustment factors'!$B$9:$M$51,G$1,FALSE)),
IF(ISNUMBER('01. APC &amp; OPROC ETO'!G776),'01. APC &amp; OPROC ETO'!G776*(1+VLOOKUP(LEFT($B776,2),'00. Adjustment factors'!$B$9:$M$51,G$1,FALSE)),"-")))</f>
        <v>-</v>
      </c>
      <c r="H776" s="688">
        <f>IF('01. APC &amp; OPROC Manual Adj'!H776&lt;&gt;"",'01. APC &amp; OPROC Manual Adj'!H776,'01. APC &amp; OPROC ETO'!H776)</f>
        <v>5</v>
      </c>
      <c r="I776" s="688">
        <f>IF('01. APC &amp; OPROC Manual Adj'!I776="-","-",
IF(ISNUMBER('01. APC &amp; OPROC Manual Adj'!I776),'01. APC &amp; OPROC Manual Adj'!I776*(1+VLOOKUP(LEFT($B776,2),'00. Adjustment factors'!$B$9:$M$51,I$1,FALSE)),
IF(ISNUMBER('01. APC &amp; OPROC ETO'!I776),'01. APC &amp; OPROC ETO'!I776*(1+VLOOKUP(LEFT($B776,2),'00. Adjustment factors'!$B$9:$M$51,I$1,FALSE)),"-")))</f>
        <v>804.65799804220092</v>
      </c>
      <c r="J776" s="688">
        <f>IF('01. APC &amp; OPROC Manual Adj'!J776&lt;&gt;"",'01. APC &amp; OPROC Manual Adj'!J776,'01. APC &amp; OPROC ETO'!J776)</f>
        <v>5</v>
      </c>
      <c r="K776" s="688">
        <f>IF('01. APC &amp; OPROC Manual Adj'!K776="-","-",
IF(ISNUMBER('01. APC &amp; OPROC Manual Adj'!K776),'01. APC &amp; OPROC Manual Adj'!K776*(1+VLOOKUP(LEFT($B776,2),'00. Adjustment factors'!$B$9:$M$51,K$1,FALSE)),
IF(ISNUMBER('01. APC &amp; OPROC ETO'!K776),'01. APC &amp; OPROC ETO'!K776*(1+VLOOKUP(LEFT($B776,2),'00. Adjustment factors'!$B$9:$M$51,K$1,FALSE)),"-")))</f>
        <v>207.47591168975617</v>
      </c>
      <c r="L776" s="688" t="str">
        <f>'01. APC &amp; OPROC ETO'!L776</f>
        <v>No</v>
      </c>
      <c r="M776" s="689" t="str">
        <f>'01. APC &amp; OPROC ETO'!M776</f>
        <v>-</v>
      </c>
      <c r="N776" s="688" t="str">
        <f>IF('01. APC &amp; OPROC Manual Adj'!N776="-","-",
IF(ISNUMBER('01. APC &amp; OPROC Manual Adj'!N776),'01. APC &amp; OPROC Manual Adj'!N776*(1+VLOOKUP(LEFT($B776,2),'00. Adjustment factors'!$B$9:$M$51,N$1,FALSE)),
IF(ISNUMBER('01. APC &amp; OPROC ETO'!N776),'01. APC &amp; OPROC ETO'!N776*(1+VLOOKUP(LEFT($B776,2),'00. Adjustment factors'!$B$9:$M$51,N$1,FALSE)),"-")))</f>
        <v>-</v>
      </c>
      <c r="O776" s="688" t="str">
        <f>'01. APC &amp; OPROC ETO'!O776</f>
        <v/>
      </c>
      <c r="P776" s="690" t="str">
        <f>'01. APC &amp; OPROC ETO'!P776</f>
        <v/>
      </c>
      <c r="S776" s="359"/>
      <c r="T776" s="359"/>
    </row>
    <row r="777" spans="2:20" x14ac:dyDescent="0.2">
      <c r="B777" s="687" t="s">
        <v>1432</v>
      </c>
      <c r="C777" s="636" t="s">
        <v>2616</v>
      </c>
      <c r="D777" s="691">
        <f>IF('01. APC &amp; OPROC Manual Adj'!D777="-","-",
IF(ISNUMBER('01. APC &amp; OPROC Manual Adj'!D777),'01. APC &amp; OPROC Manual Adj'!D777*(1+VLOOKUP(LEFT($B777,2),'00. Adjustment factors'!$B$9:$M$51,D$1,FALSE)),
IF(ISNUMBER('01. APC &amp; OPROC ETO'!D777),'01. APC &amp; OPROC ETO'!D777*(1+VLOOKUP(LEFT($B777,2),'00. Adjustment factors'!$B$9:$M$51,D$1,FALSE)),"-")))</f>
        <v>129.02975473656505</v>
      </c>
      <c r="E777" s="688">
        <f>IF('01. APC &amp; OPROC Manual Adj'!E777="-","-",
IF(ISNUMBER('01. APC &amp; OPROC Manual Adj'!E777),'01. APC &amp; OPROC Manual Adj'!E777*(1+VLOOKUP(LEFT($B777,2),'00. Adjustment factors'!$B$9:$M$51,E$1,FALSE)),
IF(ISNUMBER('01. APC &amp; OPROC ETO'!E777),'01. APC &amp; OPROC ETO'!E777*(1+VLOOKUP(LEFT($B777,2),'00. Adjustment factors'!$B$9:$M$51,E$1,FALSE)),"-")))</f>
        <v>957.05534615625413</v>
      </c>
      <c r="F777" s="688" t="str">
        <f>IF('01. APC &amp; OPROC Manual Adj'!F777="-","-",
IF(ISNUMBER('01. APC &amp; OPROC Manual Adj'!F777),'01. APC &amp; OPROC Manual Adj'!F777*(1+VLOOKUP(LEFT($B777,2),'00. Adjustment factors'!$B$9:$M$51,F$1,FALSE)),
IF(ISNUMBER('01. APC &amp; OPROC ETO'!F777),'01. APC &amp; OPROC ETO'!F777*(1+VLOOKUP(LEFT($B777,2),'00. Adjustment factors'!$B$9:$M$51,F$1,FALSE)),"-")))</f>
        <v>-</v>
      </c>
      <c r="G777" s="688" t="str">
        <f>IF('01. APC &amp; OPROC Manual Adj'!G777="-","-",
IF(ISNUMBER('01. APC &amp; OPROC Manual Adj'!G777),'01. APC &amp; OPROC Manual Adj'!G777*(1+VLOOKUP(LEFT($B777,2),'00. Adjustment factors'!$B$9:$M$51,G$1,FALSE)),
IF(ISNUMBER('01. APC &amp; OPROC ETO'!G777),'01. APC &amp; OPROC ETO'!G777*(1+VLOOKUP(LEFT($B777,2),'00. Adjustment factors'!$B$9:$M$51,G$1,FALSE)),"-")))</f>
        <v>-</v>
      </c>
      <c r="H777" s="688">
        <f>IF('01. APC &amp; OPROC Manual Adj'!H777&lt;&gt;"",'01. APC &amp; OPROC Manual Adj'!H777,'01. APC &amp; OPROC ETO'!H777)</f>
        <v>5</v>
      </c>
      <c r="I777" s="688">
        <f>IF('01. APC &amp; OPROC Manual Adj'!I777="-","-",
IF(ISNUMBER('01. APC &amp; OPROC Manual Adj'!I777),'01. APC &amp; OPROC Manual Adj'!I777*(1+VLOOKUP(LEFT($B777,2),'00. Adjustment factors'!$B$9:$M$51,I$1,FALSE)),
IF(ISNUMBER('01. APC &amp; OPROC ETO'!I777),'01. APC &amp; OPROC ETO'!I777*(1+VLOOKUP(LEFT($B777,2),'00. Adjustment factors'!$B$9:$M$51,I$1,FALSE)),"-")))</f>
        <v>818.8817505328459</v>
      </c>
      <c r="J777" s="688">
        <f>IF('01. APC &amp; OPROC Manual Adj'!J777&lt;&gt;"",'01. APC &amp; OPROC Manual Adj'!J777,'01. APC &amp; OPROC ETO'!J777)</f>
        <v>5</v>
      </c>
      <c r="K777" s="688">
        <f>IF('01. APC &amp; OPROC Manual Adj'!K777="-","-",
IF(ISNUMBER('01. APC &amp; OPROC Manual Adj'!K777),'01. APC &amp; OPROC Manual Adj'!K777*(1+VLOOKUP(LEFT($B777,2),'00. Adjustment factors'!$B$9:$M$51,K$1,FALSE)),
IF(ISNUMBER('01. APC &amp; OPROC ETO'!K777),'01. APC &amp; OPROC ETO'!K777*(1+VLOOKUP(LEFT($B777,2),'00. Adjustment factors'!$B$9:$M$51,K$1,FALSE)),"-")))</f>
        <v>207.47591168975617</v>
      </c>
      <c r="L777" s="688" t="str">
        <f>'01. APC &amp; OPROC ETO'!L777</f>
        <v>No</v>
      </c>
      <c r="M777" s="689" t="str">
        <f>'01. APC &amp; OPROC ETO'!M777</f>
        <v>-</v>
      </c>
      <c r="N777" s="688" t="str">
        <f>IF('01. APC &amp; OPROC Manual Adj'!N777="-","-",
IF(ISNUMBER('01. APC &amp; OPROC Manual Adj'!N777),'01. APC &amp; OPROC Manual Adj'!N777*(1+VLOOKUP(LEFT($B777,2),'00. Adjustment factors'!$B$9:$M$51,N$1,FALSE)),
IF(ISNUMBER('01. APC &amp; OPROC ETO'!N777),'01. APC &amp; OPROC ETO'!N777*(1+VLOOKUP(LEFT($B777,2),'00. Adjustment factors'!$B$9:$M$51,N$1,FALSE)),"-")))</f>
        <v>-</v>
      </c>
      <c r="O777" s="688" t="str">
        <f>'01. APC &amp; OPROC ETO'!O777</f>
        <v/>
      </c>
      <c r="P777" s="690" t="str">
        <f>'01. APC &amp; OPROC ETO'!P777</f>
        <v/>
      </c>
      <c r="S777" s="359"/>
      <c r="T777" s="359"/>
    </row>
    <row r="778" spans="2:20" x14ac:dyDescent="0.2">
      <c r="B778" s="687" t="s">
        <v>1433</v>
      </c>
      <c r="C778" s="636" t="s">
        <v>2617</v>
      </c>
      <c r="D778" s="691" t="str">
        <f>IF('01. APC &amp; OPROC Manual Adj'!D778="-","-",
IF(ISNUMBER('01. APC &amp; OPROC Manual Adj'!D778),'01. APC &amp; OPROC Manual Adj'!D778*(1+VLOOKUP(LEFT($B778,2),'00. Adjustment factors'!$B$9:$M$51,D$1,FALSE)),
IF(ISNUMBER('01. APC &amp; OPROC ETO'!D778),'01. APC &amp; OPROC ETO'!D778*(1+VLOOKUP(LEFT($B778,2),'00. Adjustment factors'!$B$9:$M$51,D$1,FALSE)),"-")))</f>
        <v>-</v>
      </c>
      <c r="E778" s="688">
        <f>IF('01. APC &amp; OPROC Manual Adj'!E778="-","-",
IF(ISNUMBER('01. APC &amp; OPROC Manual Adj'!E778),'01. APC &amp; OPROC Manual Adj'!E778*(1+VLOOKUP(LEFT($B778,2),'00. Adjustment factors'!$B$9:$M$51,E$1,FALSE)),
IF(ISNUMBER('01. APC &amp; OPROC ETO'!E778),'01. APC &amp; OPROC ETO'!E778*(1+VLOOKUP(LEFT($B778,2),'00. Adjustment factors'!$B$9:$M$51,E$1,FALSE)),"-")))</f>
        <v>1237.466466686112</v>
      </c>
      <c r="F778" s="688" t="str">
        <f>IF('01. APC &amp; OPROC Manual Adj'!F778="-","-",
IF(ISNUMBER('01. APC &amp; OPROC Manual Adj'!F778),'01. APC &amp; OPROC Manual Adj'!F778*(1+VLOOKUP(LEFT($B778,2),'00. Adjustment factors'!$B$9:$M$51,F$1,FALSE)),
IF(ISNUMBER('01. APC &amp; OPROC ETO'!F778),'01. APC &amp; OPROC ETO'!F778*(1+VLOOKUP(LEFT($B778,2),'00. Adjustment factors'!$B$9:$M$51,F$1,FALSE)),"-")))</f>
        <v>-</v>
      </c>
      <c r="G778" s="688" t="str">
        <f>IF('01. APC &amp; OPROC Manual Adj'!G778="-","-",
IF(ISNUMBER('01. APC &amp; OPROC Manual Adj'!G778),'01. APC &amp; OPROC Manual Adj'!G778*(1+VLOOKUP(LEFT($B778,2),'00. Adjustment factors'!$B$9:$M$51,G$1,FALSE)),
IF(ISNUMBER('01. APC &amp; OPROC ETO'!G778),'01. APC &amp; OPROC ETO'!G778*(1+VLOOKUP(LEFT($B778,2),'00. Adjustment factors'!$B$9:$M$51,G$1,FALSE)),"-")))</f>
        <v>-</v>
      </c>
      <c r="H778" s="688">
        <f>IF('01. APC &amp; OPROC Manual Adj'!H778&lt;&gt;"",'01. APC &amp; OPROC Manual Adj'!H778,'01. APC &amp; OPROC ETO'!H778)</f>
        <v>5</v>
      </c>
      <c r="I778" s="688">
        <f>IF('01. APC &amp; OPROC Manual Adj'!I778="-","-",
IF(ISNUMBER('01. APC &amp; OPROC Manual Adj'!I778),'01. APC &amp; OPROC Manual Adj'!I778*(1+VLOOKUP(LEFT($B778,2),'00. Adjustment factors'!$B$9:$M$51,I$1,FALSE)),
IF(ISNUMBER('01. APC &amp; OPROC ETO'!I778),'01. APC &amp; OPROC ETO'!I778*(1+VLOOKUP(LEFT($B778,2),'00. Adjustment factors'!$B$9:$M$51,I$1,FALSE)),"-")))</f>
        <v>1061.7015251945706</v>
      </c>
      <c r="J778" s="688">
        <f>IF('01. APC &amp; OPROC Manual Adj'!J778&lt;&gt;"",'01. APC &amp; OPROC Manual Adj'!J778,'01. APC &amp; OPROC ETO'!J778)</f>
        <v>5</v>
      </c>
      <c r="K778" s="688">
        <f>IF('01. APC &amp; OPROC Manual Adj'!K778="-","-",
IF(ISNUMBER('01. APC &amp; OPROC Manual Adj'!K778),'01. APC &amp; OPROC Manual Adj'!K778*(1+VLOOKUP(LEFT($B778,2),'00. Adjustment factors'!$B$9:$M$51,K$1,FALSE)),
IF(ISNUMBER('01. APC &amp; OPROC ETO'!K778),'01. APC &amp; OPROC ETO'!K778*(1+VLOOKUP(LEFT($B778,2),'00. Adjustment factors'!$B$9:$M$51,K$1,FALSE)),"-")))</f>
        <v>207.47591168975617</v>
      </c>
      <c r="L778" s="688" t="str">
        <f>'01. APC &amp; OPROC ETO'!L778</f>
        <v>No</v>
      </c>
      <c r="M778" s="689" t="str">
        <f>'01. APC &amp; OPROC ETO'!M778</f>
        <v>-</v>
      </c>
      <c r="N778" s="688" t="str">
        <f>IF('01. APC &amp; OPROC Manual Adj'!N778="-","-",
IF(ISNUMBER('01. APC &amp; OPROC Manual Adj'!N778),'01. APC &amp; OPROC Manual Adj'!N778*(1+VLOOKUP(LEFT($B778,2),'00. Adjustment factors'!$B$9:$M$51,N$1,FALSE)),
IF(ISNUMBER('01. APC &amp; OPROC ETO'!N778),'01. APC &amp; OPROC ETO'!N778*(1+VLOOKUP(LEFT($B778,2),'00. Adjustment factors'!$B$9:$M$51,N$1,FALSE)),"-")))</f>
        <v>-</v>
      </c>
      <c r="O778" s="688" t="str">
        <f>'01. APC &amp; OPROC ETO'!O778</f>
        <v/>
      </c>
      <c r="P778" s="690" t="str">
        <f>'01. APC &amp; OPROC ETO'!P778</f>
        <v/>
      </c>
      <c r="S778" s="359"/>
      <c r="T778" s="359"/>
    </row>
    <row r="779" spans="2:20" x14ac:dyDescent="0.2">
      <c r="B779" s="687" t="s">
        <v>1434</v>
      </c>
      <c r="C779" s="636" t="s">
        <v>2618</v>
      </c>
      <c r="D779" s="691" t="str">
        <f>IF('01. APC &amp; OPROC Manual Adj'!D779="-","-",
IF(ISNUMBER('01. APC &amp; OPROC Manual Adj'!D779),'01. APC &amp; OPROC Manual Adj'!D779*(1+VLOOKUP(LEFT($B779,2),'00. Adjustment factors'!$B$9:$M$51,D$1,FALSE)),
IF(ISNUMBER('01. APC &amp; OPROC ETO'!D779),'01. APC &amp; OPROC ETO'!D779*(1+VLOOKUP(LEFT($B779,2),'00. Adjustment factors'!$B$9:$M$51,D$1,FALSE)),"-")))</f>
        <v>-</v>
      </c>
      <c r="E779" s="688">
        <f>IF('01. APC &amp; OPROC Manual Adj'!E779="-","-",
IF(ISNUMBER('01. APC &amp; OPROC Manual Adj'!E779),'01. APC &amp; OPROC Manual Adj'!E779*(1+VLOOKUP(LEFT($B779,2),'00. Adjustment factors'!$B$9:$M$51,E$1,FALSE)),
IF(ISNUMBER('01. APC &amp; OPROC ETO'!E779),'01. APC &amp; OPROC ETO'!E779*(1+VLOOKUP(LEFT($B779,2),'00. Adjustment factors'!$B$9:$M$51,E$1,FALSE)),"-")))</f>
        <v>1211.0509263463427</v>
      </c>
      <c r="F779" s="688" t="str">
        <f>IF('01. APC &amp; OPROC Manual Adj'!F779="-","-",
IF(ISNUMBER('01. APC &amp; OPROC Manual Adj'!F779),'01. APC &amp; OPROC Manual Adj'!F779*(1+VLOOKUP(LEFT($B779,2),'00. Adjustment factors'!$B$9:$M$51,F$1,FALSE)),
IF(ISNUMBER('01. APC &amp; OPROC ETO'!F779),'01. APC &amp; OPROC ETO'!F779*(1+VLOOKUP(LEFT($B779,2),'00. Adjustment factors'!$B$9:$M$51,F$1,FALSE)),"-")))</f>
        <v>-</v>
      </c>
      <c r="G779" s="688" t="str">
        <f>IF('01. APC &amp; OPROC Manual Adj'!G779="-","-",
IF(ISNUMBER('01. APC &amp; OPROC Manual Adj'!G779),'01. APC &amp; OPROC Manual Adj'!G779*(1+VLOOKUP(LEFT($B779,2),'00. Adjustment factors'!$B$9:$M$51,G$1,FALSE)),
IF(ISNUMBER('01. APC &amp; OPROC ETO'!G779),'01. APC &amp; OPROC ETO'!G779*(1+VLOOKUP(LEFT($B779,2),'00. Adjustment factors'!$B$9:$M$51,G$1,FALSE)),"-")))</f>
        <v>-</v>
      </c>
      <c r="H779" s="688">
        <f>IF('01. APC &amp; OPROC Manual Adj'!H779&lt;&gt;"",'01. APC &amp; OPROC Manual Adj'!H779,'01. APC &amp; OPROC ETO'!H779)</f>
        <v>5</v>
      </c>
      <c r="I779" s="688">
        <f>IF('01. APC &amp; OPROC Manual Adj'!I779="-","-",
IF(ISNUMBER('01. APC &amp; OPROC Manual Adj'!I779),'01. APC &amp; OPROC Manual Adj'!I779*(1+VLOOKUP(LEFT($B779,2),'00. Adjustment factors'!$B$9:$M$51,I$1,FALSE)),
IF(ISNUMBER('01. APC &amp; OPROC ETO'!I779),'01. APC &amp; OPROC ETO'!I779*(1+VLOOKUP(LEFT($B779,2),'00. Adjustment factors'!$B$9:$M$51,I$1,FALSE)),"-")))</f>
        <v>1061.7015251945706</v>
      </c>
      <c r="J779" s="688">
        <f>IF('01. APC &amp; OPROC Manual Adj'!J779&lt;&gt;"",'01. APC &amp; OPROC Manual Adj'!J779,'01. APC &amp; OPROC ETO'!J779)</f>
        <v>5</v>
      </c>
      <c r="K779" s="688">
        <f>IF('01. APC &amp; OPROC Manual Adj'!K779="-","-",
IF(ISNUMBER('01. APC &amp; OPROC Manual Adj'!K779),'01. APC &amp; OPROC Manual Adj'!K779*(1+VLOOKUP(LEFT($B779,2),'00. Adjustment factors'!$B$9:$M$51,K$1,FALSE)),
IF(ISNUMBER('01. APC &amp; OPROC ETO'!K779),'01. APC &amp; OPROC ETO'!K779*(1+VLOOKUP(LEFT($B779,2),'00. Adjustment factors'!$B$9:$M$51,K$1,FALSE)),"-")))</f>
        <v>207.47591168975617</v>
      </c>
      <c r="L779" s="688" t="str">
        <f>'01. APC &amp; OPROC ETO'!L779</f>
        <v>No</v>
      </c>
      <c r="M779" s="689" t="str">
        <f>'01. APC &amp; OPROC ETO'!M779</f>
        <v>-</v>
      </c>
      <c r="N779" s="688" t="str">
        <f>IF('01. APC &amp; OPROC Manual Adj'!N779="-","-",
IF(ISNUMBER('01. APC &amp; OPROC Manual Adj'!N779),'01. APC &amp; OPROC Manual Adj'!N779*(1+VLOOKUP(LEFT($B779,2),'00. Adjustment factors'!$B$9:$M$51,N$1,FALSE)),
IF(ISNUMBER('01. APC &amp; OPROC ETO'!N779),'01. APC &amp; OPROC ETO'!N779*(1+VLOOKUP(LEFT($B779,2),'00. Adjustment factors'!$B$9:$M$51,N$1,FALSE)),"-")))</f>
        <v>-</v>
      </c>
      <c r="O779" s="688" t="str">
        <f>'01. APC &amp; OPROC ETO'!O779</f>
        <v/>
      </c>
      <c r="P779" s="690" t="str">
        <f>'01. APC &amp; OPROC ETO'!P779</f>
        <v/>
      </c>
      <c r="S779" s="359"/>
      <c r="T779" s="359"/>
    </row>
    <row r="780" spans="2:20" x14ac:dyDescent="0.2">
      <c r="B780" s="687" t="s">
        <v>1435</v>
      </c>
      <c r="C780" s="636" t="s">
        <v>2619</v>
      </c>
      <c r="D780" s="691" t="str">
        <f>IF('01. APC &amp; OPROC Manual Adj'!D780="-","-",
IF(ISNUMBER('01. APC &amp; OPROC Manual Adj'!D780),'01. APC &amp; OPROC Manual Adj'!D780*(1+VLOOKUP(LEFT($B780,2),'00. Adjustment factors'!$B$9:$M$51,D$1,FALSE)),
IF(ISNUMBER('01. APC &amp; OPROC ETO'!D780),'01. APC &amp; OPROC ETO'!D780*(1+VLOOKUP(LEFT($B780,2),'00. Adjustment factors'!$B$9:$M$51,D$1,FALSE)),"-")))</f>
        <v>-</v>
      </c>
      <c r="E780" s="688">
        <f>IF('01. APC &amp; OPROC Manual Adj'!E780="-","-",
IF(ISNUMBER('01. APC &amp; OPROC Manual Adj'!E780),'01. APC &amp; OPROC Manual Adj'!E780*(1+VLOOKUP(LEFT($B780,2),'00. Adjustment factors'!$B$9:$M$51,E$1,FALSE)),
IF(ISNUMBER('01. APC &amp; OPROC ETO'!E780),'01. APC &amp; OPROC ETO'!E780*(1+VLOOKUP(LEFT($B780,2),'00. Adjustment factors'!$B$9:$M$51,E$1,FALSE)),"-")))</f>
        <v>1177.523509761251</v>
      </c>
      <c r="F780" s="688" t="str">
        <f>IF('01. APC &amp; OPROC Manual Adj'!F780="-","-",
IF(ISNUMBER('01. APC &amp; OPROC Manual Adj'!F780),'01. APC &amp; OPROC Manual Adj'!F780*(1+VLOOKUP(LEFT($B780,2),'00. Adjustment factors'!$B$9:$M$51,F$1,FALSE)),
IF(ISNUMBER('01. APC &amp; OPROC ETO'!F780),'01. APC &amp; OPROC ETO'!F780*(1+VLOOKUP(LEFT($B780,2),'00. Adjustment factors'!$B$9:$M$51,F$1,FALSE)),"-")))</f>
        <v>-</v>
      </c>
      <c r="G780" s="688" t="str">
        <f>IF('01. APC &amp; OPROC Manual Adj'!G780="-","-",
IF(ISNUMBER('01. APC &amp; OPROC Manual Adj'!G780),'01. APC &amp; OPROC Manual Adj'!G780*(1+VLOOKUP(LEFT($B780,2),'00. Adjustment factors'!$B$9:$M$51,G$1,FALSE)),
IF(ISNUMBER('01. APC &amp; OPROC ETO'!G780),'01. APC &amp; OPROC ETO'!G780*(1+VLOOKUP(LEFT($B780,2),'00. Adjustment factors'!$B$9:$M$51,G$1,FALSE)),"-")))</f>
        <v>-</v>
      </c>
      <c r="H780" s="688">
        <f>IF('01. APC &amp; OPROC Manual Adj'!H780&lt;&gt;"",'01. APC &amp; OPROC Manual Adj'!H780,'01. APC &amp; OPROC ETO'!H780)</f>
        <v>5</v>
      </c>
      <c r="I780" s="688">
        <f>IF('01. APC &amp; OPROC Manual Adj'!I780="-","-",
IF(ISNUMBER('01. APC &amp; OPROC Manual Adj'!I780),'01. APC &amp; OPROC Manual Adj'!I780*(1+VLOOKUP(LEFT($B780,2),'00. Adjustment factors'!$B$9:$M$51,I$1,FALSE)),
IF(ISNUMBER('01. APC &amp; OPROC ETO'!I780),'01. APC &amp; OPROC ETO'!I780*(1+VLOOKUP(LEFT($B780,2),'00. Adjustment factors'!$B$9:$M$51,I$1,FALSE)),"-")))</f>
        <v>1061.7015251945706</v>
      </c>
      <c r="J780" s="688">
        <f>IF('01. APC &amp; OPROC Manual Adj'!J780&lt;&gt;"",'01. APC &amp; OPROC Manual Adj'!J780,'01. APC &amp; OPROC ETO'!J780)</f>
        <v>5</v>
      </c>
      <c r="K780" s="688">
        <f>IF('01. APC &amp; OPROC Manual Adj'!K780="-","-",
IF(ISNUMBER('01. APC &amp; OPROC Manual Adj'!K780),'01. APC &amp; OPROC Manual Adj'!K780*(1+VLOOKUP(LEFT($B780,2),'00. Adjustment factors'!$B$9:$M$51,K$1,FALSE)),
IF(ISNUMBER('01. APC &amp; OPROC ETO'!K780),'01. APC &amp; OPROC ETO'!K780*(1+VLOOKUP(LEFT($B780,2),'00. Adjustment factors'!$B$9:$M$51,K$1,FALSE)),"-")))</f>
        <v>207.47591168975617</v>
      </c>
      <c r="L780" s="688" t="str">
        <f>'01. APC &amp; OPROC ETO'!L780</f>
        <v>No</v>
      </c>
      <c r="M780" s="689" t="str">
        <f>'01. APC &amp; OPROC ETO'!M780</f>
        <v>-</v>
      </c>
      <c r="N780" s="688" t="str">
        <f>IF('01. APC &amp; OPROC Manual Adj'!N780="-","-",
IF(ISNUMBER('01. APC &amp; OPROC Manual Adj'!N780),'01. APC &amp; OPROC Manual Adj'!N780*(1+VLOOKUP(LEFT($B780,2),'00. Adjustment factors'!$B$9:$M$51,N$1,FALSE)),
IF(ISNUMBER('01. APC &amp; OPROC ETO'!N780),'01. APC &amp; OPROC ETO'!N780*(1+VLOOKUP(LEFT($B780,2),'00. Adjustment factors'!$B$9:$M$51,N$1,FALSE)),"-")))</f>
        <v>-</v>
      </c>
      <c r="O780" s="688" t="str">
        <f>'01. APC &amp; OPROC ETO'!O780</f>
        <v/>
      </c>
      <c r="P780" s="690" t="str">
        <f>'01. APC &amp; OPROC ETO'!P780</f>
        <v/>
      </c>
      <c r="S780" s="359"/>
      <c r="T780" s="359"/>
    </row>
    <row r="781" spans="2:20" x14ac:dyDescent="0.2">
      <c r="B781" s="687" t="s">
        <v>1436</v>
      </c>
      <c r="C781" s="636" t="s">
        <v>2620</v>
      </c>
      <c r="D781" s="691" t="str">
        <f>IF('01. APC &amp; OPROC Manual Adj'!D781="-","-",
IF(ISNUMBER('01. APC &amp; OPROC Manual Adj'!D781),'01. APC &amp; OPROC Manual Adj'!D781*(1+VLOOKUP(LEFT($B781,2),'00. Adjustment factors'!$B$9:$M$51,D$1,FALSE)),
IF(ISNUMBER('01. APC &amp; OPROC ETO'!D781),'01. APC &amp; OPROC ETO'!D781*(1+VLOOKUP(LEFT($B781,2),'00. Adjustment factors'!$B$9:$M$51,D$1,FALSE)),"-")))</f>
        <v>-</v>
      </c>
      <c r="E781" s="688">
        <f>IF('01. APC &amp; OPROC Manual Adj'!E781="-","-",
IF(ISNUMBER('01. APC &amp; OPROC Manual Adj'!E781),'01. APC &amp; OPROC Manual Adj'!E781*(1+VLOOKUP(LEFT($B781,2),'00. Adjustment factors'!$B$9:$M$51,E$1,FALSE)),
IF(ISNUMBER('01. APC &amp; OPROC ETO'!E781),'01. APC &amp; OPROC ETO'!E781*(1+VLOOKUP(LEFT($B781,2),'00. Adjustment factors'!$B$9:$M$51,E$1,FALSE)),"-")))</f>
        <v>1449.806771725026</v>
      </c>
      <c r="F781" s="688" t="str">
        <f>IF('01. APC &amp; OPROC Manual Adj'!F781="-","-",
IF(ISNUMBER('01. APC &amp; OPROC Manual Adj'!F781),'01. APC &amp; OPROC Manual Adj'!F781*(1+VLOOKUP(LEFT($B781,2),'00. Adjustment factors'!$B$9:$M$51,F$1,FALSE)),
IF(ISNUMBER('01. APC &amp; OPROC ETO'!F781),'01. APC &amp; OPROC ETO'!F781*(1+VLOOKUP(LEFT($B781,2),'00. Adjustment factors'!$B$9:$M$51,F$1,FALSE)),"-")))</f>
        <v>-</v>
      </c>
      <c r="G781" s="688" t="str">
        <f>IF('01. APC &amp; OPROC Manual Adj'!G781="-","-",
IF(ISNUMBER('01. APC &amp; OPROC Manual Adj'!G781),'01. APC &amp; OPROC Manual Adj'!G781*(1+VLOOKUP(LEFT($B781,2),'00. Adjustment factors'!$B$9:$M$51,G$1,FALSE)),
IF(ISNUMBER('01. APC &amp; OPROC ETO'!G781),'01. APC &amp; OPROC ETO'!G781*(1+VLOOKUP(LEFT($B781,2),'00. Adjustment factors'!$B$9:$M$51,G$1,FALSE)),"-")))</f>
        <v>-</v>
      </c>
      <c r="H781" s="688">
        <f>IF('01. APC &amp; OPROC Manual Adj'!H781&lt;&gt;"",'01. APC &amp; OPROC Manual Adj'!H781,'01. APC &amp; OPROC ETO'!H781)</f>
        <v>5</v>
      </c>
      <c r="I781" s="688">
        <f>IF('01. APC &amp; OPROC Manual Adj'!I781="-","-",
IF(ISNUMBER('01. APC &amp; OPROC Manual Adj'!I781),'01. APC &amp; OPROC Manual Adj'!I781*(1+VLOOKUP(LEFT($B781,2),'00. Adjustment factors'!$B$9:$M$51,I$1,FALSE)),
IF(ISNUMBER('01. APC &amp; OPROC ETO'!I781),'01. APC &amp; OPROC ETO'!I781*(1+VLOOKUP(LEFT($B781,2),'00. Adjustment factors'!$B$9:$M$51,I$1,FALSE)),"-")))</f>
        <v>751.82691736266247</v>
      </c>
      <c r="J781" s="688">
        <f>IF('01. APC &amp; OPROC Manual Adj'!J781&lt;&gt;"",'01. APC &amp; OPROC Manual Adj'!J781,'01. APC &amp; OPROC ETO'!J781)</f>
        <v>5</v>
      </c>
      <c r="K781" s="688">
        <f>IF('01. APC &amp; OPROC Manual Adj'!K781="-","-",
IF(ISNUMBER('01. APC &amp; OPROC Manual Adj'!K781),'01. APC &amp; OPROC Manual Adj'!K781*(1+VLOOKUP(LEFT($B781,2),'00. Adjustment factors'!$B$9:$M$51,K$1,FALSE)),
IF(ISNUMBER('01. APC &amp; OPROC ETO'!K781),'01. APC &amp; OPROC ETO'!K781*(1+VLOOKUP(LEFT($B781,2),'00. Adjustment factors'!$B$9:$M$51,K$1,FALSE)),"-")))</f>
        <v>207.47591168975617</v>
      </c>
      <c r="L781" s="688" t="str">
        <f>'01. APC &amp; OPROC ETO'!L781</f>
        <v>No</v>
      </c>
      <c r="M781" s="689" t="str">
        <f>'01. APC &amp; OPROC ETO'!M781</f>
        <v>-</v>
      </c>
      <c r="N781" s="688" t="str">
        <f>IF('01. APC &amp; OPROC Manual Adj'!N781="-","-",
IF(ISNUMBER('01. APC &amp; OPROC Manual Adj'!N781),'01. APC &amp; OPROC Manual Adj'!N781*(1+VLOOKUP(LEFT($B781,2),'00. Adjustment factors'!$B$9:$M$51,N$1,FALSE)),
IF(ISNUMBER('01. APC &amp; OPROC ETO'!N781),'01. APC &amp; OPROC ETO'!N781*(1+VLOOKUP(LEFT($B781,2),'00. Adjustment factors'!$B$9:$M$51,N$1,FALSE)),"-")))</f>
        <v>-</v>
      </c>
      <c r="O781" s="688" t="str">
        <f>'01. APC &amp; OPROC ETO'!O781</f>
        <v/>
      </c>
      <c r="P781" s="690" t="str">
        <f>'01. APC &amp; OPROC ETO'!P781</f>
        <v/>
      </c>
      <c r="S781" s="359"/>
      <c r="T781" s="359"/>
    </row>
    <row r="782" spans="2:20" x14ac:dyDescent="0.2">
      <c r="B782" s="687" t="s">
        <v>1437</v>
      </c>
      <c r="C782" s="636" t="s">
        <v>2621</v>
      </c>
      <c r="D782" s="691">
        <f>IF('01. APC &amp; OPROC Manual Adj'!D782="-","-",
IF(ISNUMBER('01. APC &amp; OPROC Manual Adj'!D782),'01. APC &amp; OPROC Manual Adj'!D782*(1+VLOOKUP(LEFT($B782,2),'00. Adjustment factors'!$B$9:$M$51,D$1,FALSE)),
IF(ISNUMBER('01. APC &amp; OPROC ETO'!D782),'01. APC &amp; OPROC ETO'!D782*(1+VLOOKUP(LEFT($B782,2),'00. Adjustment factors'!$B$9:$M$51,D$1,FALSE)),"-")))</f>
        <v>91.438408868431921</v>
      </c>
      <c r="E782" s="688">
        <f>IF('01. APC &amp; OPROC Manual Adj'!E782="-","-",
IF(ISNUMBER('01. APC &amp; OPROC Manual Adj'!E782),'01. APC &amp; OPROC Manual Adj'!E782*(1+VLOOKUP(LEFT($B782,2),'00. Adjustment factors'!$B$9:$M$51,E$1,FALSE)),
IF(ISNUMBER('01. APC &amp; OPROC ETO'!E782),'01. APC &amp; OPROC ETO'!E782*(1+VLOOKUP(LEFT($B782,2),'00. Adjustment factors'!$B$9:$M$51,E$1,FALSE)),"-")))</f>
        <v>94.486355830712981</v>
      </c>
      <c r="F782" s="688" t="str">
        <f>IF('01. APC &amp; OPROC Manual Adj'!F782="-","-",
IF(ISNUMBER('01. APC &amp; OPROC Manual Adj'!F782),'01. APC &amp; OPROC Manual Adj'!F782*(1+VLOOKUP(LEFT($B782,2),'00. Adjustment factors'!$B$9:$M$51,F$1,FALSE)),
IF(ISNUMBER('01. APC &amp; OPROC ETO'!F782),'01. APC &amp; OPROC ETO'!F782*(1+VLOOKUP(LEFT($B782,2),'00. Adjustment factors'!$B$9:$M$51,F$1,FALSE)),"-")))</f>
        <v>-</v>
      </c>
      <c r="G782" s="688" t="str">
        <f>IF('01. APC &amp; OPROC Manual Adj'!G782="-","-",
IF(ISNUMBER('01. APC &amp; OPROC Manual Adj'!G782),'01. APC &amp; OPROC Manual Adj'!G782*(1+VLOOKUP(LEFT($B782,2),'00. Adjustment factors'!$B$9:$M$51,G$1,FALSE)),
IF(ISNUMBER('01. APC &amp; OPROC ETO'!G782),'01. APC &amp; OPROC ETO'!G782*(1+VLOOKUP(LEFT($B782,2),'00. Adjustment factors'!$B$9:$M$51,G$1,FALSE)),"-")))</f>
        <v>-</v>
      </c>
      <c r="H782" s="688">
        <f>IF('01. APC &amp; OPROC Manual Adj'!H782&lt;&gt;"",'01. APC &amp; OPROC Manual Adj'!H782,'01. APC &amp; OPROC ETO'!H782)</f>
        <v>5</v>
      </c>
      <c r="I782" s="688">
        <f>IF('01. APC &amp; OPROC Manual Adj'!I782="-","-",
IF(ISNUMBER('01. APC &amp; OPROC Manual Adj'!I782),'01. APC &amp; OPROC Manual Adj'!I782*(1+VLOOKUP(LEFT($B782,2),'00. Adjustment factors'!$B$9:$M$51,I$1,FALSE)),
IF(ISNUMBER('01. APC &amp; OPROC ETO'!I782),'01. APC &amp; OPROC ETO'!I782*(1+VLOOKUP(LEFT($B782,2),'00. Adjustment factors'!$B$9:$M$51,I$1,FALSE)),"-")))</f>
        <v>50.799116038017736</v>
      </c>
      <c r="J782" s="688">
        <f>IF('01. APC &amp; OPROC Manual Adj'!J782&lt;&gt;"",'01. APC &amp; OPROC Manual Adj'!J782,'01. APC &amp; OPROC ETO'!J782)</f>
        <v>5</v>
      </c>
      <c r="K782" s="688">
        <f>IF('01. APC &amp; OPROC Manual Adj'!K782="-","-",
IF(ISNUMBER('01. APC &amp; OPROC Manual Adj'!K782),'01. APC &amp; OPROC Manual Adj'!K782*(1+VLOOKUP(LEFT($B782,2),'00. Adjustment factors'!$B$9:$M$51,K$1,FALSE)),
IF(ISNUMBER('01. APC &amp; OPROC ETO'!K782),'01. APC &amp; OPROC ETO'!K782*(1+VLOOKUP(LEFT($B782,2),'00. Adjustment factors'!$B$9:$M$51,K$1,FALSE)),"-")))</f>
        <v>207.47591168975617</v>
      </c>
      <c r="L782" s="688" t="str">
        <f>'01. APC &amp; OPROC ETO'!L782</f>
        <v>No</v>
      </c>
      <c r="M782" s="689" t="str">
        <f>'01. APC &amp; OPROC ETO'!M782</f>
        <v>-</v>
      </c>
      <c r="N782" s="688" t="str">
        <f>IF('01. APC &amp; OPROC Manual Adj'!N782="-","-",
IF(ISNUMBER('01. APC &amp; OPROC Manual Adj'!N782),'01. APC &amp; OPROC Manual Adj'!N782*(1+VLOOKUP(LEFT($B782,2),'00. Adjustment factors'!$B$9:$M$51,N$1,FALSE)),
IF(ISNUMBER('01. APC &amp; OPROC ETO'!N782),'01. APC &amp; OPROC ETO'!N782*(1+VLOOKUP(LEFT($B782,2),'00. Adjustment factors'!$B$9:$M$51,N$1,FALSE)),"-")))</f>
        <v>-</v>
      </c>
      <c r="O782" s="688" t="str">
        <f>'01. APC &amp; OPROC ETO'!O782</f>
        <v/>
      </c>
      <c r="P782" s="690" t="str">
        <f>'01. APC &amp; OPROC ETO'!P782</f>
        <v/>
      </c>
      <c r="S782" s="359"/>
      <c r="T782" s="359"/>
    </row>
    <row r="783" spans="2:20" x14ac:dyDescent="0.2">
      <c r="B783" s="687" t="s">
        <v>1438</v>
      </c>
      <c r="C783" s="636" t="s">
        <v>2622</v>
      </c>
      <c r="D783" s="691">
        <f>IF('01. APC &amp; OPROC Manual Adj'!D783="-","-",
IF(ISNUMBER('01. APC &amp; OPROC Manual Adj'!D783),'01. APC &amp; OPROC Manual Adj'!D783*(1+VLOOKUP(LEFT($B783,2),'00. Adjustment factors'!$B$9:$M$51,D$1,FALSE)),
IF(ISNUMBER('01. APC &amp; OPROC ETO'!D783),'01. APC &amp; OPROC ETO'!D783*(1+VLOOKUP(LEFT($B783,2),'00. Adjustment factors'!$B$9:$M$51,D$1,FALSE)),"-")))</f>
        <v>137.15761330264789</v>
      </c>
      <c r="E783" s="688">
        <f>IF('01. APC &amp; OPROC Manual Adj'!E783="-","-",
IF(ISNUMBER('01. APC &amp; OPROC Manual Adj'!E783),'01. APC &amp; OPROC Manual Adj'!E783*(1+VLOOKUP(LEFT($B783,2),'00. Adjustment factors'!$B$9:$M$51,E$1,FALSE)),
IF(ISNUMBER('01. APC &amp; OPROC ETO'!E783),'01. APC &amp; OPROC ETO'!E783*(1+VLOOKUP(LEFT($B783,2),'00. Adjustment factors'!$B$9:$M$51,E$1,FALSE)),"-")))</f>
        <v>142.23752490644966</v>
      </c>
      <c r="F783" s="688" t="str">
        <f>IF('01. APC &amp; OPROC Manual Adj'!F783="-","-",
IF(ISNUMBER('01. APC &amp; OPROC Manual Adj'!F783),'01. APC &amp; OPROC Manual Adj'!F783*(1+VLOOKUP(LEFT($B783,2),'00. Adjustment factors'!$B$9:$M$51,F$1,FALSE)),
IF(ISNUMBER('01. APC &amp; OPROC ETO'!F783),'01. APC &amp; OPROC ETO'!F783*(1+VLOOKUP(LEFT($B783,2),'00. Adjustment factors'!$B$9:$M$51,F$1,FALSE)),"-")))</f>
        <v>-</v>
      </c>
      <c r="G783" s="688" t="str">
        <f>IF('01. APC &amp; OPROC Manual Adj'!G783="-","-",
IF(ISNUMBER('01. APC &amp; OPROC Manual Adj'!G783),'01. APC &amp; OPROC Manual Adj'!G783*(1+VLOOKUP(LEFT($B783,2),'00. Adjustment factors'!$B$9:$M$51,G$1,FALSE)),
IF(ISNUMBER('01. APC &amp; OPROC ETO'!G783),'01. APC &amp; OPROC ETO'!G783*(1+VLOOKUP(LEFT($B783,2),'00. Adjustment factors'!$B$9:$M$51,G$1,FALSE)),"-")))</f>
        <v>-</v>
      </c>
      <c r="H783" s="688">
        <f>IF('01. APC &amp; OPROC Manual Adj'!H783&lt;&gt;"",'01. APC &amp; OPROC Manual Adj'!H783,'01. APC &amp; OPROC ETO'!H783)</f>
        <v>5</v>
      </c>
      <c r="I783" s="688">
        <f>IF('01. APC &amp; OPROC Manual Adj'!I783="-","-",
IF(ISNUMBER('01. APC &amp; OPROC Manual Adj'!I783),'01. APC &amp; OPROC Manual Adj'!I783*(1+VLOOKUP(LEFT($B783,2),'00. Adjustment factors'!$B$9:$M$51,I$1,FALSE)),
IF(ISNUMBER('01. APC &amp; OPROC ETO'!I783),'01. APC &amp; OPROC ETO'!I783*(1+VLOOKUP(LEFT($B783,2),'00. Adjustment factors'!$B$9:$M$51,I$1,FALSE)),"-")))</f>
        <v>306.82666086962712</v>
      </c>
      <c r="J783" s="688">
        <f>IF('01. APC &amp; OPROC Manual Adj'!J783&lt;&gt;"",'01. APC &amp; OPROC Manual Adj'!J783,'01. APC &amp; OPROC ETO'!J783)</f>
        <v>5</v>
      </c>
      <c r="K783" s="688">
        <f>IF('01. APC &amp; OPROC Manual Adj'!K783="-","-",
IF(ISNUMBER('01. APC &amp; OPROC Manual Adj'!K783),'01. APC &amp; OPROC Manual Adj'!K783*(1+VLOOKUP(LEFT($B783,2),'00. Adjustment factors'!$B$9:$M$51,K$1,FALSE)),
IF(ISNUMBER('01. APC &amp; OPROC ETO'!K783),'01. APC &amp; OPROC ETO'!K783*(1+VLOOKUP(LEFT($B783,2),'00. Adjustment factors'!$B$9:$M$51,K$1,FALSE)),"-")))</f>
        <v>207.47591168975617</v>
      </c>
      <c r="L783" s="688" t="str">
        <f>'01. APC &amp; OPROC ETO'!L783</f>
        <v>No</v>
      </c>
      <c r="M783" s="689" t="str">
        <f>'01. APC &amp; OPROC ETO'!M783</f>
        <v>-</v>
      </c>
      <c r="N783" s="688" t="str">
        <f>IF('01. APC &amp; OPROC Manual Adj'!N783="-","-",
IF(ISNUMBER('01. APC &amp; OPROC Manual Adj'!N783),'01. APC &amp; OPROC Manual Adj'!N783*(1+VLOOKUP(LEFT($B783,2),'00. Adjustment factors'!$B$9:$M$51,N$1,FALSE)),
IF(ISNUMBER('01. APC &amp; OPROC ETO'!N783),'01. APC &amp; OPROC ETO'!N783*(1+VLOOKUP(LEFT($B783,2),'00. Adjustment factors'!$B$9:$M$51,N$1,FALSE)),"-")))</f>
        <v>-</v>
      </c>
      <c r="O783" s="688" t="str">
        <f>'01. APC &amp; OPROC ETO'!O783</f>
        <v/>
      </c>
      <c r="P783" s="690" t="str">
        <f>'01. APC &amp; OPROC ETO'!P783</f>
        <v/>
      </c>
      <c r="S783" s="359"/>
      <c r="T783" s="359"/>
    </row>
    <row r="784" spans="2:20" x14ac:dyDescent="0.2">
      <c r="B784" s="687" t="s">
        <v>1439</v>
      </c>
      <c r="C784" s="636" t="s">
        <v>2623</v>
      </c>
      <c r="D784" s="691">
        <f>IF('01. APC &amp; OPROC Manual Adj'!D784="-","-",
IF(ISNUMBER('01. APC &amp; OPROC Manual Adj'!D784),'01. APC &amp; OPROC Manual Adj'!D784*(1+VLOOKUP(LEFT($B784,2),'00. Adjustment factors'!$B$9:$M$51,D$1,FALSE)),
IF(ISNUMBER('01. APC &amp; OPROC ETO'!D784),'01. APC &amp; OPROC ETO'!D784*(1+VLOOKUP(LEFT($B784,2),'00. Adjustment factors'!$B$9:$M$51,D$1,FALSE)),"-")))</f>
        <v>160.52520668013602</v>
      </c>
      <c r="E784" s="688">
        <f>IF('01. APC &amp; OPROC Manual Adj'!E784="-","-",
IF(ISNUMBER('01. APC &amp; OPROC Manual Adj'!E784),'01. APC &amp; OPROC Manual Adj'!E784*(1+VLOOKUP(LEFT($B784,2),'00. Adjustment factors'!$B$9:$M$51,E$1,FALSE)),
IF(ISNUMBER('01. APC &amp; OPROC ETO'!E784),'01. APC &amp; OPROC ETO'!E784*(1+VLOOKUP(LEFT($B784,2),'00. Adjustment factors'!$B$9:$M$51,E$1,FALSE)),"-")))</f>
        <v>166.62110060469817</v>
      </c>
      <c r="F784" s="688" t="str">
        <f>IF('01. APC &amp; OPROC Manual Adj'!F784="-","-",
IF(ISNUMBER('01. APC &amp; OPROC Manual Adj'!F784),'01. APC &amp; OPROC Manual Adj'!F784*(1+VLOOKUP(LEFT($B784,2),'00. Adjustment factors'!$B$9:$M$51,F$1,FALSE)),
IF(ISNUMBER('01. APC &amp; OPROC ETO'!F784),'01. APC &amp; OPROC ETO'!F784*(1+VLOOKUP(LEFT($B784,2),'00. Adjustment factors'!$B$9:$M$51,F$1,FALSE)),"-")))</f>
        <v>-</v>
      </c>
      <c r="G784" s="688" t="str">
        <f>IF('01. APC &amp; OPROC Manual Adj'!G784="-","-",
IF(ISNUMBER('01. APC &amp; OPROC Manual Adj'!G784),'01. APC &amp; OPROC Manual Adj'!G784*(1+VLOOKUP(LEFT($B784,2),'00. Adjustment factors'!$B$9:$M$51,G$1,FALSE)),
IF(ISNUMBER('01. APC &amp; OPROC ETO'!G784),'01. APC &amp; OPROC ETO'!G784*(1+VLOOKUP(LEFT($B784,2),'00. Adjustment factors'!$B$9:$M$51,G$1,FALSE)),"-")))</f>
        <v>-</v>
      </c>
      <c r="H784" s="688">
        <f>IF('01. APC &amp; OPROC Manual Adj'!H784&lt;&gt;"",'01. APC &amp; OPROC Manual Adj'!H784,'01. APC &amp; OPROC ETO'!H784)</f>
        <v>5</v>
      </c>
      <c r="I784" s="688">
        <f>IF('01. APC &amp; OPROC Manual Adj'!I784="-","-",
IF(ISNUMBER('01. APC &amp; OPROC Manual Adj'!I784),'01. APC &amp; OPROC Manual Adj'!I784*(1+VLOOKUP(LEFT($B784,2),'00. Adjustment factors'!$B$9:$M$51,I$1,FALSE)),
IF(ISNUMBER('01. APC &amp; OPROC ETO'!I784),'01. APC &amp; OPROC ETO'!I784*(1+VLOOKUP(LEFT($B784,2),'00. Adjustment factors'!$B$9:$M$51,I$1,FALSE)),"-")))</f>
        <v>299.71478462430463</v>
      </c>
      <c r="J784" s="688">
        <f>IF('01. APC &amp; OPROC Manual Adj'!J784&lt;&gt;"",'01. APC &amp; OPROC Manual Adj'!J784,'01. APC &amp; OPROC ETO'!J784)</f>
        <v>5</v>
      </c>
      <c r="K784" s="688">
        <f>IF('01. APC &amp; OPROC Manual Adj'!K784="-","-",
IF(ISNUMBER('01. APC &amp; OPROC Manual Adj'!K784),'01. APC &amp; OPROC Manual Adj'!K784*(1+VLOOKUP(LEFT($B784,2),'00. Adjustment factors'!$B$9:$M$51,K$1,FALSE)),
IF(ISNUMBER('01. APC &amp; OPROC ETO'!K784),'01. APC &amp; OPROC ETO'!K784*(1+VLOOKUP(LEFT($B784,2),'00. Adjustment factors'!$B$9:$M$51,K$1,FALSE)),"-")))</f>
        <v>207.47591168975617</v>
      </c>
      <c r="L784" s="688" t="str">
        <f>'01. APC &amp; OPROC ETO'!L784</f>
        <v>No</v>
      </c>
      <c r="M784" s="689" t="str">
        <f>'01. APC &amp; OPROC ETO'!M784</f>
        <v>-</v>
      </c>
      <c r="N784" s="688" t="str">
        <f>IF('01. APC &amp; OPROC Manual Adj'!N784="-","-",
IF(ISNUMBER('01. APC &amp; OPROC Manual Adj'!N784),'01. APC &amp; OPROC Manual Adj'!N784*(1+VLOOKUP(LEFT($B784,2),'00. Adjustment factors'!$B$9:$M$51,N$1,FALSE)),
IF(ISNUMBER('01. APC &amp; OPROC ETO'!N784),'01. APC &amp; OPROC ETO'!N784*(1+VLOOKUP(LEFT($B784,2),'00. Adjustment factors'!$B$9:$M$51,N$1,FALSE)),"-")))</f>
        <v>-</v>
      </c>
      <c r="O784" s="688" t="str">
        <f>'01. APC &amp; OPROC ETO'!O784</f>
        <v/>
      </c>
      <c r="P784" s="690" t="str">
        <f>'01. APC &amp; OPROC ETO'!P784</f>
        <v/>
      </c>
      <c r="S784" s="359"/>
      <c r="T784" s="359"/>
    </row>
    <row r="785" spans="2:20" x14ac:dyDescent="0.2">
      <c r="B785" s="687" t="s">
        <v>1440</v>
      </c>
      <c r="C785" s="636" t="s">
        <v>2624</v>
      </c>
      <c r="D785" s="691" t="str">
        <f>IF('01. APC &amp; OPROC Manual Adj'!D785="-","-",
IF(ISNUMBER('01. APC &amp; OPROC Manual Adj'!D785),'01. APC &amp; OPROC Manual Adj'!D785*(1+VLOOKUP(LEFT($B785,2),'00. Adjustment factors'!$B$9:$M$51,D$1,FALSE)),
IF(ISNUMBER('01. APC &amp; OPROC ETO'!D785),'01. APC &amp; OPROC ETO'!D785*(1+VLOOKUP(LEFT($B785,2),'00. Adjustment factors'!$B$9:$M$51,D$1,FALSE)),"-")))</f>
        <v>-</v>
      </c>
      <c r="E785" s="688">
        <f>IF('01. APC &amp; OPROC Manual Adj'!E785="-","-",
IF(ISNUMBER('01. APC &amp; OPROC Manual Adj'!E785),'01. APC &amp; OPROC Manual Adj'!E785*(1+VLOOKUP(LEFT($B785,2),'00. Adjustment factors'!$B$9:$M$51,E$1,FALSE)),
IF(ISNUMBER('01. APC &amp; OPROC ETO'!E785),'01. APC &amp; OPROC ETO'!E785*(1+VLOOKUP(LEFT($B785,2),'00. Adjustment factors'!$B$9:$M$51,E$1,FALSE)),"-")))</f>
        <v>431.79248632315074</v>
      </c>
      <c r="F785" s="688" t="str">
        <f>IF('01. APC &amp; OPROC Manual Adj'!F785="-","-",
IF(ISNUMBER('01. APC &amp; OPROC Manual Adj'!F785),'01. APC &amp; OPROC Manual Adj'!F785*(1+VLOOKUP(LEFT($B785,2),'00. Adjustment factors'!$B$9:$M$51,F$1,FALSE)),
IF(ISNUMBER('01. APC &amp; OPROC ETO'!F785),'01. APC &amp; OPROC ETO'!F785*(1+VLOOKUP(LEFT($B785,2),'00. Adjustment factors'!$B$9:$M$51,F$1,FALSE)),"-")))</f>
        <v>-</v>
      </c>
      <c r="G785" s="688" t="str">
        <f>IF('01. APC &amp; OPROC Manual Adj'!G785="-","-",
IF(ISNUMBER('01. APC &amp; OPROC Manual Adj'!G785),'01. APC &amp; OPROC Manual Adj'!G785*(1+VLOOKUP(LEFT($B785,2),'00. Adjustment factors'!$B$9:$M$51,G$1,FALSE)),
IF(ISNUMBER('01. APC &amp; OPROC ETO'!G785),'01. APC &amp; OPROC ETO'!G785*(1+VLOOKUP(LEFT($B785,2),'00. Adjustment factors'!$B$9:$M$51,G$1,FALSE)),"-")))</f>
        <v>-</v>
      </c>
      <c r="H785" s="688">
        <f>IF('01. APC &amp; OPROC Manual Adj'!H785&lt;&gt;"",'01. APC &amp; OPROC Manual Adj'!H785,'01. APC &amp; OPROC ETO'!H785)</f>
        <v>5</v>
      </c>
      <c r="I785" s="688">
        <f>IF('01. APC &amp; OPROC Manual Adj'!I785="-","-",
IF(ISNUMBER('01. APC &amp; OPROC Manual Adj'!I785),'01. APC &amp; OPROC Manual Adj'!I785*(1+VLOOKUP(LEFT($B785,2),'00. Adjustment factors'!$B$9:$M$51,I$1,FALSE)),
IF(ISNUMBER('01. APC &amp; OPROC ETO'!I785),'01. APC &amp; OPROC ETO'!I785*(1+VLOOKUP(LEFT($B785,2),'00. Adjustment factors'!$B$9:$M$51,I$1,FALSE)),"-")))</f>
        <v>496.81535485181342</v>
      </c>
      <c r="J785" s="688">
        <f>IF('01. APC &amp; OPROC Manual Adj'!J785&lt;&gt;"",'01. APC &amp; OPROC Manual Adj'!J785,'01. APC &amp; OPROC ETO'!J785)</f>
        <v>5</v>
      </c>
      <c r="K785" s="688">
        <f>IF('01. APC &amp; OPROC Manual Adj'!K785="-","-",
IF(ISNUMBER('01. APC &amp; OPROC Manual Adj'!K785),'01. APC &amp; OPROC Manual Adj'!K785*(1+VLOOKUP(LEFT($B785,2),'00. Adjustment factors'!$B$9:$M$51,K$1,FALSE)),
IF(ISNUMBER('01. APC &amp; OPROC ETO'!K785),'01. APC &amp; OPROC ETO'!K785*(1+VLOOKUP(LEFT($B785,2),'00. Adjustment factors'!$B$9:$M$51,K$1,FALSE)),"-")))</f>
        <v>207.47591168975617</v>
      </c>
      <c r="L785" s="688" t="str">
        <f>'01. APC &amp; OPROC ETO'!L785</f>
        <v>No</v>
      </c>
      <c r="M785" s="689" t="str">
        <f>'01. APC &amp; OPROC ETO'!M785</f>
        <v>-</v>
      </c>
      <c r="N785" s="688" t="str">
        <f>IF('01. APC &amp; OPROC Manual Adj'!N785="-","-",
IF(ISNUMBER('01. APC &amp; OPROC Manual Adj'!N785),'01. APC &amp; OPROC Manual Adj'!N785*(1+VLOOKUP(LEFT($B785,2),'00. Adjustment factors'!$B$9:$M$51,N$1,FALSE)),
IF(ISNUMBER('01. APC &amp; OPROC ETO'!N785),'01. APC &amp; OPROC ETO'!N785*(1+VLOOKUP(LEFT($B785,2),'00. Adjustment factors'!$B$9:$M$51,N$1,FALSE)),"-")))</f>
        <v>-</v>
      </c>
      <c r="O785" s="688" t="str">
        <f>'01. APC &amp; OPROC ETO'!O785</f>
        <v/>
      </c>
      <c r="P785" s="690" t="str">
        <f>'01. APC &amp; OPROC ETO'!P785</f>
        <v/>
      </c>
      <c r="S785" s="359"/>
      <c r="T785" s="359"/>
    </row>
    <row r="786" spans="2:20" x14ac:dyDescent="0.2">
      <c r="B786" s="687" t="s">
        <v>1441</v>
      </c>
      <c r="C786" s="636" t="s">
        <v>2625</v>
      </c>
      <c r="D786" s="691" t="str">
        <f>IF('01. APC &amp; OPROC Manual Adj'!D786="-","-",
IF(ISNUMBER('01. APC &amp; OPROC Manual Adj'!D786),'01. APC &amp; OPROC Manual Adj'!D786*(1+VLOOKUP(LEFT($B786,2),'00. Adjustment factors'!$B$9:$M$51,D$1,FALSE)),
IF(ISNUMBER('01. APC &amp; OPROC ETO'!D786),'01. APC &amp; OPROC ETO'!D786*(1+VLOOKUP(LEFT($B786,2),'00. Adjustment factors'!$B$9:$M$51,D$1,FALSE)),"-")))</f>
        <v>-</v>
      </c>
      <c r="E786" s="688">
        <f>IF('01. APC &amp; OPROC Manual Adj'!E786="-","-",
IF(ISNUMBER('01. APC &amp; OPROC Manual Adj'!E786),'01. APC &amp; OPROC Manual Adj'!E786*(1+VLOOKUP(LEFT($B786,2),'00. Adjustment factors'!$B$9:$M$51,E$1,FALSE)),
IF(ISNUMBER('01. APC &amp; OPROC ETO'!E786),'01. APC &amp; OPROC ETO'!E786*(1+VLOOKUP(LEFT($B786,2),'00. Adjustment factors'!$B$9:$M$51,E$1,FALSE)),"-")))</f>
        <v>517.13500126702047</v>
      </c>
      <c r="F786" s="688" t="str">
        <f>IF('01. APC &amp; OPROC Manual Adj'!F786="-","-",
IF(ISNUMBER('01. APC &amp; OPROC Manual Adj'!F786),'01. APC &amp; OPROC Manual Adj'!F786*(1+VLOOKUP(LEFT($B786,2),'00. Adjustment factors'!$B$9:$M$51,F$1,FALSE)),
IF(ISNUMBER('01. APC &amp; OPROC ETO'!F786),'01. APC &amp; OPROC ETO'!F786*(1+VLOOKUP(LEFT($B786,2),'00. Adjustment factors'!$B$9:$M$51,F$1,FALSE)),"-")))</f>
        <v>-</v>
      </c>
      <c r="G786" s="688" t="str">
        <f>IF('01. APC &amp; OPROC Manual Adj'!G786="-","-",
IF(ISNUMBER('01. APC &amp; OPROC Manual Adj'!G786),'01. APC &amp; OPROC Manual Adj'!G786*(1+VLOOKUP(LEFT($B786,2),'00. Adjustment factors'!$B$9:$M$51,G$1,FALSE)),
IF(ISNUMBER('01. APC &amp; OPROC ETO'!G786),'01. APC &amp; OPROC ETO'!G786*(1+VLOOKUP(LEFT($B786,2),'00. Adjustment factors'!$B$9:$M$51,G$1,FALSE)),"-")))</f>
        <v>-</v>
      </c>
      <c r="H786" s="688">
        <f>IF('01. APC &amp; OPROC Manual Adj'!H786&lt;&gt;"",'01. APC &amp; OPROC Manual Adj'!H786,'01. APC &amp; OPROC ETO'!H786)</f>
        <v>5</v>
      </c>
      <c r="I786" s="688">
        <f>IF('01. APC &amp; OPROC Manual Adj'!I786="-","-",
IF(ISNUMBER('01. APC &amp; OPROC Manual Adj'!I786),'01. APC &amp; OPROC Manual Adj'!I786*(1+VLOOKUP(LEFT($B786,2),'00. Adjustment factors'!$B$9:$M$51,I$1,FALSE)),
IF(ISNUMBER('01. APC &amp; OPROC ETO'!I786),'01. APC &amp; OPROC ETO'!I786*(1+VLOOKUP(LEFT($B786,2),'00. Adjustment factors'!$B$9:$M$51,I$1,FALSE)),"-")))</f>
        <v>517.13500126702047</v>
      </c>
      <c r="J786" s="688">
        <f>IF('01. APC &amp; OPROC Manual Adj'!J786&lt;&gt;"",'01. APC &amp; OPROC Manual Adj'!J786,'01. APC &amp; OPROC ETO'!J786)</f>
        <v>5</v>
      </c>
      <c r="K786" s="688">
        <f>IF('01. APC &amp; OPROC Manual Adj'!K786="-","-",
IF(ISNUMBER('01. APC &amp; OPROC Manual Adj'!K786),'01. APC &amp; OPROC Manual Adj'!K786*(1+VLOOKUP(LEFT($B786,2),'00. Adjustment factors'!$B$9:$M$51,K$1,FALSE)),
IF(ISNUMBER('01. APC &amp; OPROC ETO'!K786),'01. APC &amp; OPROC ETO'!K786*(1+VLOOKUP(LEFT($B786,2),'00. Adjustment factors'!$B$9:$M$51,K$1,FALSE)),"-")))</f>
        <v>207.47591168975617</v>
      </c>
      <c r="L786" s="688" t="str">
        <f>'01. APC &amp; OPROC ETO'!L786</f>
        <v>No</v>
      </c>
      <c r="M786" s="689" t="str">
        <f>'01. APC &amp; OPROC ETO'!M786</f>
        <v>-</v>
      </c>
      <c r="N786" s="688" t="str">
        <f>IF('01. APC &amp; OPROC Manual Adj'!N786="-","-",
IF(ISNUMBER('01. APC &amp; OPROC Manual Adj'!N786),'01. APC &amp; OPROC Manual Adj'!N786*(1+VLOOKUP(LEFT($B786,2),'00. Adjustment factors'!$B$9:$M$51,N$1,FALSE)),
IF(ISNUMBER('01. APC &amp; OPROC ETO'!N786),'01. APC &amp; OPROC ETO'!N786*(1+VLOOKUP(LEFT($B786,2),'00. Adjustment factors'!$B$9:$M$51,N$1,FALSE)),"-")))</f>
        <v>-</v>
      </c>
      <c r="O786" s="688" t="str">
        <f>'01. APC &amp; OPROC ETO'!O786</f>
        <v/>
      </c>
      <c r="P786" s="690" t="str">
        <f>'01. APC &amp; OPROC ETO'!P786</f>
        <v/>
      </c>
      <c r="S786" s="359"/>
      <c r="T786" s="359"/>
    </row>
    <row r="787" spans="2:20" x14ac:dyDescent="0.2">
      <c r="B787" s="687" t="s">
        <v>1442</v>
      </c>
      <c r="C787" s="636" t="s">
        <v>2626</v>
      </c>
      <c r="D787" s="691">
        <f>IF('01. APC &amp; OPROC Manual Adj'!D787="-","-",
IF(ISNUMBER('01. APC &amp; OPROC Manual Adj'!D787),'01. APC &amp; OPROC Manual Adj'!D787*(1+VLOOKUP(LEFT($B787,2),'00. Adjustment factors'!$B$9:$M$51,D$1,FALSE)),
IF(ISNUMBER('01. APC &amp; OPROC ETO'!D787),'01. APC &amp; OPROC ETO'!D787*(1+VLOOKUP(LEFT($B787,2),'00. Adjustment factors'!$B$9:$M$51,D$1,FALSE)),"-")))</f>
        <v>113.79001992515973</v>
      </c>
      <c r="E787" s="688">
        <f>IF('01. APC &amp; OPROC Manual Adj'!E787="-","-",
IF(ISNUMBER('01. APC &amp; OPROC Manual Adj'!E787),'01. APC &amp; OPROC Manual Adj'!E787*(1+VLOOKUP(LEFT($B787,2),'00. Adjustment factors'!$B$9:$M$51,E$1,FALSE)),
IF(ISNUMBER('01. APC &amp; OPROC ETO'!E787),'01. APC &amp; OPROC ETO'!E787*(1+VLOOKUP(LEFT($B787,2),'00. Adjustment factors'!$B$9:$M$51,E$1,FALSE)),"-")))</f>
        <v>742.68307647581923</v>
      </c>
      <c r="F787" s="688" t="str">
        <f>IF('01. APC &amp; OPROC Manual Adj'!F787="-","-",
IF(ISNUMBER('01. APC &amp; OPROC Manual Adj'!F787),'01. APC &amp; OPROC Manual Adj'!F787*(1+VLOOKUP(LEFT($B787,2),'00. Adjustment factors'!$B$9:$M$51,F$1,FALSE)),
IF(ISNUMBER('01. APC &amp; OPROC ETO'!F787),'01. APC &amp; OPROC ETO'!F787*(1+VLOOKUP(LEFT($B787,2),'00. Adjustment factors'!$B$9:$M$51,F$1,FALSE)),"-")))</f>
        <v>-</v>
      </c>
      <c r="G787" s="688" t="str">
        <f>IF('01. APC &amp; OPROC Manual Adj'!G787="-","-",
IF(ISNUMBER('01. APC &amp; OPROC Manual Adj'!G787),'01. APC &amp; OPROC Manual Adj'!G787*(1+VLOOKUP(LEFT($B787,2),'00. Adjustment factors'!$B$9:$M$51,G$1,FALSE)),
IF(ISNUMBER('01. APC &amp; OPROC ETO'!G787),'01. APC &amp; OPROC ETO'!G787*(1+VLOOKUP(LEFT($B787,2),'00. Adjustment factors'!$B$9:$M$51,G$1,FALSE)),"-")))</f>
        <v>-</v>
      </c>
      <c r="H787" s="688">
        <f>IF('01. APC &amp; OPROC Manual Adj'!H787&lt;&gt;"",'01. APC &amp; OPROC Manual Adj'!H787,'01. APC &amp; OPROC ETO'!H787)</f>
        <v>5</v>
      </c>
      <c r="I787" s="688">
        <f>IF('01. APC &amp; OPROC Manual Adj'!I787="-","-",
IF(ISNUMBER('01. APC &amp; OPROC Manual Adj'!I787),'01. APC &amp; OPROC Manual Adj'!I787*(1+VLOOKUP(LEFT($B787,2),'00. Adjustment factors'!$B$9:$M$51,I$1,FALSE)),
IF(ISNUMBER('01. APC &amp; OPROC ETO'!I787),'01. APC &amp; OPROC ETO'!I787*(1+VLOOKUP(LEFT($B787,2),'00. Adjustment factors'!$B$9:$M$51,I$1,FALSE)),"-")))</f>
        <v>662.42047313575119</v>
      </c>
      <c r="J787" s="688">
        <f>IF('01. APC &amp; OPROC Manual Adj'!J787&lt;&gt;"",'01. APC &amp; OPROC Manual Adj'!J787,'01. APC &amp; OPROC ETO'!J787)</f>
        <v>5</v>
      </c>
      <c r="K787" s="688">
        <f>IF('01. APC &amp; OPROC Manual Adj'!K787="-","-",
IF(ISNUMBER('01. APC &amp; OPROC Manual Adj'!K787),'01. APC &amp; OPROC Manual Adj'!K787*(1+VLOOKUP(LEFT($B787,2),'00. Adjustment factors'!$B$9:$M$51,K$1,FALSE)),
IF(ISNUMBER('01. APC &amp; OPROC ETO'!K787),'01. APC &amp; OPROC ETO'!K787*(1+VLOOKUP(LEFT($B787,2),'00. Adjustment factors'!$B$9:$M$51,K$1,FALSE)),"-")))</f>
        <v>207.47591168975617</v>
      </c>
      <c r="L787" s="688" t="str">
        <f>'01. APC &amp; OPROC ETO'!L787</f>
        <v>No</v>
      </c>
      <c r="M787" s="689" t="str">
        <f>'01. APC &amp; OPROC ETO'!M787</f>
        <v>-</v>
      </c>
      <c r="N787" s="688" t="str">
        <f>IF('01. APC &amp; OPROC Manual Adj'!N787="-","-",
IF(ISNUMBER('01. APC &amp; OPROC Manual Adj'!N787),'01. APC &amp; OPROC Manual Adj'!N787*(1+VLOOKUP(LEFT($B787,2),'00. Adjustment factors'!$B$9:$M$51,N$1,FALSE)),
IF(ISNUMBER('01. APC &amp; OPROC ETO'!N787),'01. APC &amp; OPROC ETO'!N787*(1+VLOOKUP(LEFT($B787,2),'00. Adjustment factors'!$B$9:$M$51,N$1,FALSE)),"-")))</f>
        <v>-</v>
      </c>
      <c r="O787" s="688" t="str">
        <f>'01. APC &amp; OPROC ETO'!O787</f>
        <v/>
      </c>
      <c r="P787" s="690" t="str">
        <f>'01. APC &amp; OPROC ETO'!P787</f>
        <v/>
      </c>
      <c r="S787" s="359"/>
      <c r="T787" s="359"/>
    </row>
    <row r="788" spans="2:20" x14ac:dyDescent="0.2">
      <c r="B788" s="687" t="s">
        <v>1443</v>
      </c>
      <c r="C788" s="636" t="s">
        <v>2627</v>
      </c>
      <c r="D788" s="691">
        <f>IF('01. APC &amp; OPROC Manual Adj'!D788="-","-",
IF(ISNUMBER('01. APC &amp; OPROC Manual Adj'!D788),'01. APC &amp; OPROC Manual Adj'!D788*(1+VLOOKUP(LEFT($B788,2),'00. Adjustment factors'!$B$9:$M$51,D$1,FALSE)),
IF(ISNUMBER('01. APC &amp; OPROC ETO'!D788),'01. APC &amp; OPROC ETO'!D788*(1+VLOOKUP(LEFT($B788,2),'00. Adjustment factors'!$B$9:$M$51,D$1,FALSE)),"-")))</f>
        <v>124.96582545352362</v>
      </c>
      <c r="E788" s="688">
        <f>IF('01. APC &amp; OPROC Manual Adj'!E788="-","-",
IF(ISNUMBER('01. APC &amp; OPROC Manual Adj'!E788),'01. APC &amp; OPROC Manual Adj'!E788*(1+VLOOKUP(LEFT($B788,2),'00. Adjustment factors'!$B$9:$M$51,E$1,FALSE)),
IF(ISNUMBER('01. APC &amp; OPROC ETO'!E788),'01. APC &amp; OPROC ETO'!E788*(1+VLOOKUP(LEFT($B788,2),'00. Adjustment factors'!$B$9:$M$51,E$1,FALSE)),"-")))</f>
        <v>567.93411730503828</v>
      </c>
      <c r="F788" s="688" t="str">
        <f>IF('01. APC &amp; OPROC Manual Adj'!F788="-","-",
IF(ISNUMBER('01. APC &amp; OPROC Manual Adj'!F788),'01. APC &amp; OPROC Manual Adj'!F788*(1+VLOOKUP(LEFT($B788,2),'00. Adjustment factors'!$B$9:$M$51,F$1,FALSE)),
IF(ISNUMBER('01. APC &amp; OPROC ETO'!F788),'01. APC &amp; OPROC ETO'!F788*(1+VLOOKUP(LEFT($B788,2),'00. Adjustment factors'!$B$9:$M$51,F$1,FALSE)),"-")))</f>
        <v>-</v>
      </c>
      <c r="G788" s="688" t="str">
        <f>IF('01. APC &amp; OPROC Manual Adj'!G788="-","-",
IF(ISNUMBER('01. APC &amp; OPROC Manual Adj'!G788),'01. APC &amp; OPROC Manual Adj'!G788*(1+VLOOKUP(LEFT($B788,2),'00. Adjustment factors'!$B$9:$M$51,G$1,FALSE)),
IF(ISNUMBER('01. APC &amp; OPROC ETO'!G788),'01. APC &amp; OPROC ETO'!G788*(1+VLOOKUP(LEFT($B788,2),'00. Adjustment factors'!$B$9:$M$51,G$1,FALSE)),"-")))</f>
        <v>-</v>
      </c>
      <c r="H788" s="688">
        <f>IF('01. APC &amp; OPROC Manual Adj'!H788&lt;&gt;"",'01. APC &amp; OPROC Manual Adj'!H788,'01. APC &amp; OPROC ETO'!H788)</f>
        <v>5</v>
      </c>
      <c r="I788" s="688">
        <f>IF('01. APC &amp; OPROC Manual Adj'!I788="-","-",
IF(ISNUMBER('01. APC &amp; OPROC Manual Adj'!I788),'01. APC &amp; OPROC Manual Adj'!I788*(1+VLOOKUP(LEFT($B788,2),'00. Adjustment factors'!$B$9:$M$51,I$1,FALSE)),
IF(ISNUMBER('01. APC &amp; OPROC ETO'!I788),'01. APC &amp; OPROC ETO'!I788*(1+VLOOKUP(LEFT($B788,2),'00. Adjustment factors'!$B$9:$M$51,I$1,FALSE)),"-")))</f>
        <v>687.82003115476016</v>
      </c>
      <c r="J788" s="688">
        <f>IF('01. APC &amp; OPROC Manual Adj'!J788&lt;&gt;"",'01. APC &amp; OPROC Manual Adj'!J788,'01. APC &amp; OPROC ETO'!J788)</f>
        <v>5</v>
      </c>
      <c r="K788" s="688">
        <f>IF('01. APC &amp; OPROC Manual Adj'!K788="-","-",
IF(ISNUMBER('01. APC &amp; OPROC Manual Adj'!K788),'01. APC &amp; OPROC Manual Adj'!K788*(1+VLOOKUP(LEFT($B788,2),'00. Adjustment factors'!$B$9:$M$51,K$1,FALSE)),
IF(ISNUMBER('01. APC &amp; OPROC ETO'!K788),'01. APC &amp; OPROC ETO'!K788*(1+VLOOKUP(LEFT($B788,2),'00. Adjustment factors'!$B$9:$M$51,K$1,FALSE)),"-")))</f>
        <v>207.47591168975617</v>
      </c>
      <c r="L788" s="688" t="str">
        <f>'01. APC &amp; OPROC ETO'!L788</f>
        <v>No</v>
      </c>
      <c r="M788" s="689" t="str">
        <f>'01. APC &amp; OPROC ETO'!M788</f>
        <v>-</v>
      </c>
      <c r="N788" s="688" t="str">
        <f>IF('01. APC &amp; OPROC Manual Adj'!N788="-","-",
IF(ISNUMBER('01. APC &amp; OPROC Manual Adj'!N788),'01. APC &amp; OPROC Manual Adj'!N788*(1+VLOOKUP(LEFT($B788,2),'00. Adjustment factors'!$B$9:$M$51,N$1,FALSE)),
IF(ISNUMBER('01. APC &amp; OPROC ETO'!N788),'01. APC &amp; OPROC ETO'!N788*(1+VLOOKUP(LEFT($B788,2),'00. Adjustment factors'!$B$9:$M$51,N$1,FALSE)),"-")))</f>
        <v>-</v>
      </c>
      <c r="O788" s="688" t="str">
        <f>'01. APC &amp; OPROC ETO'!O788</f>
        <v/>
      </c>
      <c r="P788" s="690" t="str">
        <f>'01. APC &amp; OPROC ETO'!P788</f>
        <v/>
      </c>
      <c r="S788" s="359"/>
      <c r="T788" s="359"/>
    </row>
    <row r="789" spans="2:20" x14ac:dyDescent="0.2">
      <c r="B789" s="687" t="s">
        <v>1444</v>
      </c>
      <c r="C789" s="636" t="s">
        <v>2628</v>
      </c>
      <c r="D789" s="691" t="str">
        <f>IF('01. APC &amp; OPROC Manual Adj'!D789="-","-",
IF(ISNUMBER('01. APC &amp; OPROC Manual Adj'!D789),'01. APC &amp; OPROC Manual Adj'!D789*(1+VLOOKUP(LEFT($B789,2),'00. Adjustment factors'!$B$9:$M$51,D$1,FALSE)),
IF(ISNUMBER('01. APC &amp; OPROC ETO'!D789),'01. APC &amp; OPROC ETO'!D789*(1+VLOOKUP(LEFT($B789,2),'00. Adjustment factors'!$B$9:$M$51,D$1,FALSE)),"-")))</f>
        <v>-</v>
      </c>
      <c r="E789" s="688">
        <f>IF('01. APC &amp; OPROC Manual Adj'!E789="-","-",
IF(ISNUMBER('01. APC &amp; OPROC Manual Adj'!E789),'01. APC &amp; OPROC Manual Adj'!E789*(1+VLOOKUP(LEFT($B789,2),'00. Adjustment factors'!$B$9:$M$51,E$1,FALSE)),
IF(ISNUMBER('01. APC &amp; OPROC ETO'!E789),'01. APC &amp; OPROC ETO'!E789*(1+VLOOKUP(LEFT($B789,2),'00. Adjustment factors'!$B$9:$M$51,E$1,FALSE)),"-")))</f>
        <v>784.33835162699381</v>
      </c>
      <c r="F789" s="688" t="str">
        <f>IF('01. APC &amp; OPROC Manual Adj'!F789="-","-",
IF(ISNUMBER('01. APC &amp; OPROC Manual Adj'!F789),'01. APC &amp; OPROC Manual Adj'!F789*(1+VLOOKUP(LEFT($B789,2),'00. Adjustment factors'!$B$9:$M$51,F$1,FALSE)),
IF(ISNUMBER('01. APC &amp; OPROC ETO'!F789),'01. APC &amp; OPROC ETO'!F789*(1+VLOOKUP(LEFT($B789,2),'00. Adjustment factors'!$B$9:$M$51,F$1,FALSE)),"-")))</f>
        <v>-</v>
      </c>
      <c r="G789" s="688" t="str">
        <f>IF('01. APC &amp; OPROC Manual Adj'!G789="-","-",
IF(ISNUMBER('01. APC &amp; OPROC Manual Adj'!G789),'01. APC &amp; OPROC Manual Adj'!G789*(1+VLOOKUP(LEFT($B789,2),'00. Adjustment factors'!$B$9:$M$51,G$1,FALSE)),
IF(ISNUMBER('01. APC &amp; OPROC ETO'!G789),'01. APC &amp; OPROC ETO'!G789*(1+VLOOKUP(LEFT($B789,2),'00. Adjustment factors'!$B$9:$M$51,G$1,FALSE)),"-")))</f>
        <v>-</v>
      </c>
      <c r="H789" s="688">
        <f>IF('01. APC &amp; OPROC Manual Adj'!H789&lt;&gt;"",'01. APC &amp; OPROC Manual Adj'!H789,'01. APC &amp; OPROC ETO'!H789)</f>
        <v>5</v>
      </c>
      <c r="I789" s="688">
        <f>IF('01. APC &amp; OPROC Manual Adj'!I789="-","-",
IF(ISNUMBER('01. APC &amp; OPROC Manual Adj'!I789),'01. APC &amp; OPROC Manual Adj'!I789*(1+VLOOKUP(LEFT($B789,2),'00. Adjustment factors'!$B$9:$M$51,I$1,FALSE)),
IF(ISNUMBER('01. APC &amp; OPROC ETO'!I789),'01. APC &amp; OPROC ETO'!I789*(1+VLOOKUP(LEFT($B789,2),'00. Adjustment factors'!$B$9:$M$51,I$1,FALSE)),"-")))</f>
        <v>784.33835162699381</v>
      </c>
      <c r="J789" s="688">
        <f>IF('01. APC &amp; OPROC Manual Adj'!J789&lt;&gt;"",'01. APC &amp; OPROC Manual Adj'!J789,'01. APC &amp; OPROC ETO'!J789)</f>
        <v>5</v>
      </c>
      <c r="K789" s="688">
        <f>IF('01. APC &amp; OPROC Manual Adj'!K789="-","-",
IF(ISNUMBER('01. APC &amp; OPROC Manual Adj'!K789),'01. APC &amp; OPROC Manual Adj'!K789*(1+VLOOKUP(LEFT($B789,2),'00. Adjustment factors'!$B$9:$M$51,K$1,FALSE)),
IF(ISNUMBER('01. APC &amp; OPROC ETO'!K789),'01. APC &amp; OPROC ETO'!K789*(1+VLOOKUP(LEFT($B789,2),'00. Adjustment factors'!$B$9:$M$51,K$1,FALSE)),"-")))</f>
        <v>207.47591168975617</v>
      </c>
      <c r="L789" s="688" t="str">
        <f>'01. APC &amp; OPROC ETO'!L789</f>
        <v>No</v>
      </c>
      <c r="M789" s="689" t="str">
        <f>'01. APC &amp; OPROC ETO'!M789</f>
        <v>-</v>
      </c>
      <c r="N789" s="688" t="str">
        <f>IF('01. APC &amp; OPROC Manual Adj'!N789="-","-",
IF(ISNUMBER('01. APC &amp; OPROC Manual Adj'!N789),'01. APC &amp; OPROC Manual Adj'!N789*(1+VLOOKUP(LEFT($B789,2),'00. Adjustment factors'!$B$9:$M$51,N$1,FALSE)),
IF(ISNUMBER('01. APC &amp; OPROC ETO'!N789),'01. APC &amp; OPROC ETO'!N789*(1+VLOOKUP(LEFT($B789,2),'00. Adjustment factors'!$B$9:$M$51,N$1,FALSE)),"-")))</f>
        <v>-</v>
      </c>
      <c r="O789" s="688" t="str">
        <f>'01. APC &amp; OPROC ETO'!O789</f>
        <v/>
      </c>
      <c r="P789" s="690" t="str">
        <f>'01. APC &amp; OPROC ETO'!P789</f>
        <v/>
      </c>
      <c r="S789" s="359"/>
      <c r="T789" s="359"/>
    </row>
    <row r="790" spans="2:20" x14ac:dyDescent="0.2">
      <c r="B790" s="687" t="s">
        <v>1445</v>
      </c>
      <c r="C790" s="636" t="s">
        <v>2629</v>
      </c>
      <c r="D790" s="691" t="str">
        <f>IF('01. APC &amp; OPROC Manual Adj'!D790="-","-",
IF(ISNUMBER('01. APC &amp; OPROC Manual Adj'!D790),'01. APC &amp; OPROC Manual Adj'!D790*(1+VLOOKUP(LEFT($B790,2),'00. Adjustment factors'!$B$9:$M$51,D$1,FALSE)),
IF(ISNUMBER('01. APC &amp; OPROC ETO'!D790),'01. APC &amp; OPROC ETO'!D790*(1+VLOOKUP(LEFT($B790,2),'00. Adjustment factors'!$B$9:$M$51,D$1,FALSE)),"-")))</f>
        <v>-</v>
      </c>
      <c r="E790" s="688">
        <f>IF('01. APC &amp; OPROC Manual Adj'!E790="-","-",
IF(ISNUMBER('01. APC &amp; OPROC Manual Adj'!E790),'01. APC &amp; OPROC Manual Adj'!E790*(1+VLOOKUP(LEFT($B790,2),'00. Adjustment factors'!$B$9:$M$51,E$1,FALSE)),
IF(ISNUMBER('01. APC &amp; OPROC ETO'!E790),'01. APC &amp; OPROC ETO'!E790*(1+VLOOKUP(LEFT($B790,2),'00. Adjustment factors'!$B$9:$M$51,E$1,FALSE)),"-")))</f>
        <v>951.97543455245227</v>
      </c>
      <c r="F790" s="688" t="str">
        <f>IF('01. APC &amp; OPROC Manual Adj'!F790="-","-",
IF(ISNUMBER('01. APC &amp; OPROC Manual Adj'!F790),'01. APC &amp; OPROC Manual Adj'!F790*(1+VLOOKUP(LEFT($B790,2),'00. Adjustment factors'!$B$9:$M$51,F$1,FALSE)),
IF(ISNUMBER('01. APC &amp; OPROC ETO'!F790),'01. APC &amp; OPROC ETO'!F790*(1+VLOOKUP(LEFT($B790,2),'00. Adjustment factors'!$B$9:$M$51,F$1,FALSE)),"-")))</f>
        <v>-</v>
      </c>
      <c r="G790" s="688" t="str">
        <f>IF('01. APC &amp; OPROC Manual Adj'!G790="-","-",
IF(ISNUMBER('01. APC &amp; OPROC Manual Adj'!G790),'01. APC &amp; OPROC Manual Adj'!G790*(1+VLOOKUP(LEFT($B790,2),'00. Adjustment factors'!$B$9:$M$51,G$1,FALSE)),
IF(ISNUMBER('01. APC &amp; OPROC ETO'!G790),'01. APC &amp; OPROC ETO'!G790*(1+VLOOKUP(LEFT($B790,2),'00. Adjustment factors'!$B$9:$M$51,G$1,FALSE)),"-")))</f>
        <v>-</v>
      </c>
      <c r="H790" s="688">
        <f>IF('01. APC &amp; OPROC Manual Adj'!H790&lt;&gt;"",'01. APC &amp; OPROC Manual Adj'!H790,'01. APC &amp; OPROC ETO'!H790)</f>
        <v>5</v>
      </c>
      <c r="I790" s="688">
        <f>IF('01. APC &amp; OPROC Manual Adj'!I790="-","-",
IF(ISNUMBER('01. APC &amp; OPROC Manual Adj'!I790),'01. APC &amp; OPROC Manual Adj'!I790*(1+VLOOKUP(LEFT($B790,2),'00. Adjustment factors'!$B$9:$M$51,I$1,FALSE)),
IF(ISNUMBER('01. APC &amp; OPROC ETO'!I790),'01. APC &amp; OPROC ETO'!I790*(1+VLOOKUP(LEFT($B790,2),'00. Adjustment factors'!$B$9:$M$51,I$1,FALSE)),"-")))</f>
        <v>956.03936383549376</v>
      </c>
      <c r="J790" s="688">
        <f>IF('01. APC &amp; OPROC Manual Adj'!J790&lt;&gt;"",'01. APC &amp; OPROC Manual Adj'!J790,'01. APC &amp; OPROC ETO'!J790)</f>
        <v>5</v>
      </c>
      <c r="K790" s="688">
        <f>IF('01. APC &amp; OPROC Manual Adj'!K790="-","-",
IF(ISNUMBER('01. APC &amp; OPROC Manual Adj'!K790),'01. APC &amp; OPROC Manual Adj'!K790*(1+VLOOKUP(LEFT($B790,2),'00. Adjustment factors'!$B$9:$M$51,K$1,FALSE)),
IF(ISNUMBER('01. APC &amp; OPROC ETO'!K790),'01. APC &amp; OPROC ETO'!K790*(1+VLOOKUP(LEFT($B790,2),'00. Adjustment factors'!$B$9:$M$51,K$1,FALSE)),"-")))</f>
        <v>207.47591168975617</v>
      </c>
      <c r="L790" s="688" t="str">
        <f>'01. APC &amp; OPROC ETO'!L790</f>
        <v>No</v>
      </c>
      <c r="M790" s="689" t="str">
        <f>'01. APC &amp; OPROC ETO'!M790</f>
        <v>-</v>
      </c>
      <c r="N790" s="688" t="str">
        <f>IF('01. APC &amp; OPROC Manual Adj'!N790="-","-",
IF(ISNUMBER('01. APC &amp; OPROC Manual Adj'!N790),'01. APC &amp; OPROC Manual Adj'!N790*(1+VLOOKUP(LEFT($B790,2),'00. Adjustment factors'!$B$9:$M$51,N$1,FALSE)),
IF(ISNUMBER('01. APC &amp; OPROC ETO'!N790),'01. APC &amp; OPROC ETO'!N790*(1+VLOOKUP(LEFT($B790,2),'00. Adjustment factors'!$B$9:$M$51,N$1,FALSE)),"-")))</f>
        <v>-</v>
      </c>
      <c r="O790" s="688" t="str">
        <f>'01. APC &amp; OPROC ETO'!O790</f>
        <v/>
      </c>
      <c r="P790" s="690" t="str">
        <f>'01. APC &amp; OPROC ETO'!P790</f>
        <v/>
      </c>
      <c r="S790" s="359"/>
      <c r="T790" s="359"/>
    </row>
    <row r="791" spans="2:20" x14ac:dyDescent="0.2">
      <c r="B791" s="687" t="s">
        <v>1446</v>
      </c>
      <c r="C791" s="636" t="s">
        <v>2630</v>
      </c>
      <c r="D791" s="691">
        <f>IF('01. APC &amp; OPROC Manual Adj'!D791="-","-",
IF(ISNUMBER('01. APC &amp; OPROC Manual Adj'!D791),'01. APC &amp; OPROC Manual Adj'!D791*(1+VLOOKUP(LEFT($B791,2),'00. Adjustment factors'!$B$9:$M$51,D$1,FALSE)),
IF(ISNUMBER('01. APC &amp; OPROC ETO'!D791),'01. APC &amp; OPROC ETO'!D791*(1+VLOOKUP(LEFT($B791,2),'00. Adjustment factors'!$B$9:$M$51,D$1,FALSE)),"-")))</f>
        <v>108.71010832135795</v>
      </c>
      <c r="E791" s="688">
        <f>IF('01. APC &amp; OPROC Manual Adj'!E791="-","-",
IF(ISNUMBER('01. APC &amp; OPROC Manual Adj'!E791),'01. APC &amp; OPROC Manual Adj'!E791*(1+VLOOKUP(LEFT($B791,2),'00. Adjustment factors'!$B$9:$M$51,E$1,FALSE)),
IF(ISNUMBER('01. APC &amp; OPROC ETO'!E791),'01. APC &amp; OPROC ETO'!E791*(1+VLOOKUP(LEFT($B791,2),'00. Adjustment factors'!$B$9:$M$51,E$1,FALSE)),"-")))</f>
        <v>422.64864543630756</v>
      </c>
      <c r="F791" s="688" t="str">
        <f>IF('01. APC &amp; OPROC Manual Adj'!F791="-","-",
IF(ISNUMBER('01. APC &amp; OPROC Manual Adj'!F791),'01. APC &amp; OPROC Manual Adj'!F791*(1+VLOOKUP(LEFT($B791,2),'00. Adjustment factors'!$B$9:$M$51,F$1,FALSE)),
IF(ISNUMBER('01. APC &amp; OPROC ETO'!F791),'01. APC &amp; OPROC ETO'!F791*(1+VLOOKUP(LEFT($B791,2),'00. Adjustment factors'!$B$9:$M$51,F$1,FALSE)),"-")))</f>
        <v>-</v>
      </c>
      <c r="G791" s="688" t="str">
        <f>IF('01. APC &amp; OPROC Manual Adj'!G791="-","-",
IF(ISNUMBER('01. APC &amp; OPROC Manual Adj'!G791),'01. APC &amp; OPROC Manual Adj'!G791*(1+VLOOKUP(LEFT($B791,2),'00. Adjustment factors'!$B$9:$M$51,G$1,FALSE)),
IF(ISNUMBER('01. APC &amp; OPROC ETO'!G791),'01. APC &amp; OPROC ETO'!G791*(1+VLOOKUP(LEFT($B791,2),'00. Adjustment factors'!$B$9:$M$51,G$1,FALSE)),"-")))</f>
        <v>-</v>
      </c>
      <c r="H791" s="688">
        <f>IF('01. APC &amp; OPROC Manual Adj'!H791&lt;&gt;"",'01. APC &amp; OPROC Manual Adj'!H791,'01. APC &amp; OPROC ETO'!H791)</f>
        <v>5</v>
      </c>
      <c r="I791" s="688">
        <f>IF('01. APC &amp; OPROC Manual Adj'!I791="-","-",
IF(ISNUMBER('01. APC &amp; OPROC Manual Adj'!I791),'01. APC &amp; OPROC Manual Adj'!I791*(1+VLOOKUP(LEFT($B791,2),'00. Adjustment factors'!$B$9:$M$51,I$1,FALSE)),
IF(ISNUMBER('01. APC &amp; OPROC ETO'!I791),'01. APC &amp; OPROC ETO'!I791*(1+VLOOKUP(LEFT($B791,2),'00. Adjustment factors'!$B$9:$M$51,I$1,FALSE)),"-")))</f>
        <v>587.23778139948502</v>
      </c>
      <c r="J791" s="688">
        <f>IF('01. APC &amp; OPROC Manual Adj'!J791&lt;&gt;"",'01. APC &amp; OPROC Manual Adj'!J791,'01. APC &amp; OPROC ETO'!J791)</f>
        <v>5</v>
      </c>
      <c r="K791" s="688">
        <f>IF('01. APC &amp; OPROC Manual Adj'!K791="-","-",
IF(ISNUMBER('01. APC &amp; OPROC Manual Adj'!K791),'01. APC &amp; OPROC Manual Adj'!K791*(1+VLOOKUP(LEFT($B791,2),'00. Adjustment factors'!$B$9:$M$51,K$1,FALSE)),
IF(ISNUMBER('01. APC &amp; OPROC ETO'!K791),'01. APC &amp; OPROC ETO'!K791*(1+VLOOKUP(LEFT($B791,2),'00. Adjustment factors'!$B$9:$M$51,K$1,FALSE)),"-")))</f>
        <v>207.47591168975617</v>
      </c>
      <c r="L791" s="688" t="str">
        <f>'01. APC &amp; OPROC ETO'!L791</f>
        <v>No</v>
      </c>
      <c r="M791" s="689" t="str">
        <f>'01. APC &amp; OPROC ETO'!M791</f>
        <v>-</v>
      </c>
      <c r="N791" s="688" t="str">
        <f>IF('01. APC &amp; OPROC Manual Adj'!N791="-","-",
IF(ISNUMBER('01. APC &amp; OPROC Manual Adj'!N791),'01. APC &amp; OPROC Manual Adj'!N791*(1+VLOOKUP(LEFT($B791,2),'00. Adjustment factors'!$B$9:$M$51,N$1,FALSE)),
IF(ISNUMBER('01. APC &amp; OPROC ETO'!N791),'01. APC &amp; OPROC ETO'!N791*(1+VLOOKUP(LEFT($B791,2),'00. Adjustment factors'!$B$9:$M$51,N$1,FALSE)),"-")))</f>
        <v>-</v>
      </c>
      <c r="O791" s="688" t="str">
        <f>'01. APC &amp; OPROC ETO'!O791</f>
        <v/>
      </c>
      <c r="P791" s="690" t="str">
        <f>'01. APC &amp; OPROC ETO'!P791</f>
        <v/>
      </c>
      <c r="S791" s="359"/>
      <c r="T791" s="359"/>
    </row>
    <row r="792" spans="2:20" x14ac:dyDescent="0.2">
      <c r="B792" s="687" t="s">
        <v>1447</v>
      </c>
      <c r="C792" s="636" t="s">
        <v>2631</v>
      </c>
      <c r="D792" s="691">
        <f>IF('01. APC &amp; OPROC Manual Adj'!D792="-","-",
IF(ISNUMBER('01. APC &amp; OPROC Manual Adj'!D792),'01. APC &amp; OPROC Manual Adj'!D792*(1+VLOOKUP(LEFT($B792,2),'00. Adjustment factors'!$B$9:$M$51,D$1,FALSE)),
IF(ISNUMBER('01. APC &amp; OPROC ETO'!D792),'01. APC &amp; OPROC ETO'!D792*(1+VLOOKUP(LEFT($B792,2),'00. Adjustment factors'!$B$9:$M$51,D$1,FALSE)),"-")))</f>
        <v>135.12564866112717</v>
      </c>
      <c r="E792" s="688">
        <f>IF('01. APC &amp; OPROC Manual Adj'!E792="-","-",
IF(ISNUMBER('01. APC &amp; OPROC Manual Adj'!E792),'01. APC &amp; OPROC Manual Adj'!E792*(1+VLOOKUP(LEFT($B792,2),'00. Adjustment factors'!$B$9:$M$51,E$1,FALSE)),
IF(ISNUMBER('01. APC &amp; OPROC ETO'!E792),'01. APC &amp; OPROC ETO'!E792*(1+VLOOKUP(LEFT($B792,2),'00. Adjustment factors'!$B$9:$M$51,E$1,FALSE)),"-")))</f>
        <v>140.20556026492895</v>
      </c>
      <c r="F792" s="688" t="str">
        <f>IF('01. APC &amp; OPROC Manual Adj'!F792="-","-",
IF(ISNUMBER('01. APC &amp; OPROC Manual Adj'!F792),'01. APC &amp; OPROC Manual Adj'!F792*(1+VLOOKUP(LEFT($B792,2),'00. Adjustment factors'!$B$9:$M$51,F$1,FALSE)),
IF(ISNUMBER('01. APC &amp; OPROC ETO'!F792),'01. APC &amp; OPROC ETO'!F792*(1+VLOOKUP(LEFT($B792,2),'00. Adjustment factors'!$B$9:$M$51,F$1,FALSE)),"-")))</f>
        <v>-</v>
      </c>
      <c r="G792" s="688" t="str">
        <f>IF('01. APC &amp; OPROC Manual Adj'!G792="-","-",
IF(ISNUMBER('01. APC &amp; OPROC Manual Adj'!G792),'01. APC &amp; OPROC Manual Adj'!G792*(1+VLOOKUP(LEFT($B792,2),'00. Adjustment factors'!$B$9:$M$51,G$1,FALSE)),
IF(ISNUMBER('01. APC &amp; OPROC ETO'!G792),'01. APC &amp; OPROC ETO'!G792*(1+VLOOKUP(LEFT($B792,2),'00. Adjustment factors'!$B$9:$M$51,G$1,FALSE)),"-")))</f>
        <v>-</v>
      </c>
      <c r="H792" s="688">
        <f>IF('01. APC &amp; OPROC Manual Adj'!H792&lt;&gt;"",'01. APC &amp; OPROC Manual Adj'!H792,'01. APC &amp; OPROC ETO'!H792)</f>
        <v>5</v>
      </c>
      <c r="I792" s="688">
        <f>IF('01. APC &amp; OPROC Manual Adj'!I792="-","-",
IF(ISNUMBER('01. APC &amp; OPROC Manual Adj'!I792),'01. APC &amp; OPROC Manual Adj'!I792*(1+VLOOKUP(LEFT($B792,2),'00. Adjustment factors'!$B$9:$M$51,I$1,FALSE)),
IF(ISNUMBER('01. APC &amp; OPROC ETO'!I792),'01. APC &amp; OPROC ETO'!I792*(1+VLOOKUP(LEFT($B792,2),'00. Adjustment factors'!$B$9:$M$51,I$1,FALSE)),"-")))</f>
        <v>384.04131724741404</v>
      </c>
      <c r="J792" s="688">
        <f>IF('01. APC &amp; OPROC Manual Adj'!J792&lt;&gt;"",'01. APC &amp; OPROC Manual Adj'!J792,'01. APC &amp; OPROC ETO'!J792)</f>
        <v>5</v>
      </c>
      <c r="K792" s="688">
        <f>IF('01. APC &amp; OPROC Manual Adj'!K792="-","-",
IF(ISNUMBER('01. APC &amp; OPROC Manual Adj'!K792),'01. APC &amp; OPROC Manual Adj'!K792*(1+VLOOKUP(LEFT($B792,2),'00. Adjustment factors'!$B$9:$M$51,K$1,FALSE)),
IF(ISNUMBER('01. APC &amp; OPROC ETO'!K792),'01. APC &amp; OPROC ETO'!K792*(1+VLOOKUP(LEFT($B792,2),'00. Adjustment factors'!$B$9:$M$51,K$1,FALSE)),"-")))</f>
        <v>207.47591168975617</v>
      </c>
      <c r="L792" s="688" t="str">
        <f>'01. APC &amp; OPROC ETO'!L792</f>
        <v>No</v>
      </c>
      <c r="M792" s="689" t="str">
        <f>'01. APC &amp; OPROC ETO'!M792</f>
        <v>-</v>
      </c>
      <c r="N792" s="688" t="str">
        <f>IF('01. APC &amp; OPROC Manual Adj'!N792="-","-",
IF(ISNUMBER('01. APC &amp; OPROC Manual Adj'!N792),'01. APC &amp; OPROC Manual Adj'!N792*(1+VLOOKUP(LEFT($B792,2),'00. Adjustment factors'!$B$9:$M$51,N$1,FALSE)),
IF(ISNUMBER('01. APC &amp; OPROC ETO'!N792),'01. APC &amp; OPROC ETO'!N792*(1+VLOOKUP(LEFT($B792,2),'00. Adjustment factors'!$B$9:$M$51,N$1,FALSE)),"-")))</f>
        <v>-</v>
      </c>
      <c r="O792" s="688" t="str">
        <f>'01. APC &amp; OPROC ETO'!O792</f>
        <v/>
      </c>
      <c r="P792" s="690" t="str">
        <f>'01. APC &amp; OPROC ETO'!P792</f>
        <v/>
      </c>
      <c r="S792" s="359"/>
      <c r="T792" s="359"/>
    </row>
    <row r="793" spans="2:20" x14ac:dyDescent="0.2">
      <c r="B793" s="687" t="s">
        <v>1448</v>
      </c>
      <c r="C793" s="636" t="s">
        <v>2632</v>
      </c>
      <c r="D793" s="691" t="str">
        <f>IF('01. APC &amp; OPROC Manual Adj'!D793="-","-",
IF(ISNUMBER('01. APC &amp; OPROC Manual Adj'!D793),'01. APC &amp; OPROC Manual Adj'!D793*(1+VLOOKUP(LEFT($B793,2),'00. Adjustment factors'!$B$9:$M$51,D$1,FALSE)),
IF(ISNUMBER('01. APC &amp; OPROC ETO'!D793),'01. APC &amp; OPROC ETO'!D793*(1+VLOOKUP(LEFT($B793,2),'00. Adjustment factors'!$B$9:$M$51,D$1,FALSE)),"-")))</f>
        <v>-</v>
      </c>
      <c r="E793" s="688">
        <f>IF('01. APC &amp; OPROC Manual Adj'!E793="-","-",
IF(ISNUMBER('01. APC &amp; OPROC Manual Adj'!E793),'01. APC &amp; OPROC Manual Adj'!E793*(1+VLOOKUP(LEFT($B793,2),'00. Adjustment factors'!$B$9:$M$51,E$1,FALSE)),
IF(ISNUMBER('01. APC &amp; OPROC ETO'!E793),'01. APC &amp; OPROC ETO'!E793*(1+VLOOKUP(LEFT($B793,2),'00. Adjustment factors'!$B$9:$M$51,E$1,FALSE)),"-")))</f>
        <v>506.97517805941698</v>
      </c>
      <c r="F793" s="688" t="str">
        <f>IF('01. APC &amp; OPROC Manual Adj'!F793="-","-",
IF(ISNUMBER('01. APC &amp; OPROC Manual Adj'!F793),'01. APC &amp; OPROC Manual Adj'!F793*(1+VLOOKUP(LEFT($B793,2),'00. Adjustment factors'!$B$9:$M$51,F$1,FALSE)),
IF(ISNUMBER('01. APC &amp; OPROC ETO'!F793),'01. APC &amp; OPROC ETO'!F793*(1+VLOOKUP(LEFT($B793,2),'00. Adjustment factors'!$B$9:$M$51,F$1,FALSE)),"-")))</f>
        <v>-</v>
      </c>
      <c r="G793" s="688" t="str">
        <f>IF('01. APC &amp; OPROC Manual Adj'!G793="-","-",
IF(ISNUMBER('01. APC &amp; OPROC Manual Adj'!G793),'01. APC &amp; OPROC Manual Adj'!G793*(1+VLOOKUP(LEFT($B793,2),'00. Adjustment factors'!$B$9:$M$51,G$1,FALSE)),
IF(ISNUMBER('01. APC &amp; OPROC ETO'!G793),'01. APC &amp; OPROC ETO'!G793*(1+VLOOKUP(LEFT($B793,2),'00. Adjustment factors'!$B$9:$M$51,G$1,FALSE)),"-")))</f>
        <v>-</v>
      </c>
      <c r="H793" s="688">
        <f>IF('01. APC &amp; OPROC Manual Adj'!H793&lt;&gt;"",'01. APC &amp; OPROC Manual Adj'!H793,'01. APC &amp; OPROC ETO'!H793)</f>
        <v>5</v>
      </c>
      <c r="I793" s="688">
        <f>IF('01. APC &amp; OPROC Manual Adj'!I793="-","-",
IF(ISNUMBER('01. APC &amp; OPROC Manual Adj'!I793),'01. APC &amp; OPROC Manual Adj'!I793*(1+VLOOKUP(LEFT($B793,2),'00. Adjustment factors'!$B$9:$M$51,I$1,FALSE)),
IF(ISNUMBER('01. APC &amp; OPROC ETO'!I793),'01. APC &amp; OPROC ETO'!I793*(1+VLOOKUP(LEFT($B793,2),'00. Adjustment factors'!$B$9:$M$51,I$1,FALSE)),"-")))</f>
        <v>428.74453936086968</v>
      </c>
      <c r="J793" s="688">
        <f>IF('01. APC &amp; OPROC Manual Adj'!J793&lt;&gt;"",'01. APC &amp; OPROC Manual Adj'!J793,'01. APC &amp; OPROC ETO'!J793)</f>
        <v>5</v>
      </c>
      <c r="K793" s="688">
        <f>IF('01. APC &amp; OPROC Manual Adj'!K793="-","-",
IF(ISNUMBER('01. APC &amp; OPROC Manual Adj'!K793),'01. APC &amp; OPROC Manual Adj'!K793*(1+VLOOKUP(LEFT($B793,2),'00. Adjustment factors'!$B$9:$M$51,K$1,FALSE)),
IF(ISNUMBER('01. APC &amp; OPROC ETO'!K793),'01. APC &amp; OPROC ETO'!K793*(1+VLOOKUP(LEFT($B793,2),'00. Adjustment factors'!$B$9:$M$51,K$1,FALSE)),"-")))</f>
        <v>368.29702177213477</v>
      </c>
      <c r="L793" s="688" t="str">
        <f>'01. APC &amp; OPROC ETO'!L793</f>
        <v>No</v>
      </c>
      <c r="M793" s="689" t="str">
        <f>'01. APC &amp; OPROC ETO'!M793</f>
        <v>-</v>
      </c>
      <c r="N793" s="688" t="str">
        <f>IF('01. APC &amp; OPROC Manual Adj'!N793="-","-",
IF(ISNUMBER('01. APC &amp; OPROC Manual Adj'!N793),'01. APC &amp; OPROC Manual Adj'!N793*(1+VLOOKUP(LEFT($B793,2),'00. Adjustment factors'!$B$9:$M$51,N$1,FALSE)),
IF(ISNUMBER('01. APC &amp; OPROC ETO'!N793),'01. APC &amp; OPROC ETO'!N793*(1+VLOOKUP(LEFT($B793,2),'00. Adjustment factors'!$B$9:$M$51,N$1,FALSE)),"-")))</f>
        <v>-</v>
      </c>
      <c r="O793" s="688" t="str">
        <f>'01. APC &amp; OPROC ETO'!O793</f>
        <v/>
      </c>
      <c r="P793" s="690" t="str">
        <f>'01. APC &amp; OPROC ETO'!P793</f>
        <v/>
      </c>
      <c r="S793" s="359"/>
      <c r="T793" s="359"/>
    </row>
    <row r="794" spans="2:20" x14ac:dyDescent="0.2">
      <c r="B794" s="687" t="s">
        <v>1449</v>
      </c>
      <c r="C794" s="636" t="s">
        <v>2633</v>
      </c>
      <c r="D794" s="691">
        <f>IF('01. APC &amp; OPROC Manual Adj'!D794="-","-",
IF(ISNUMBER('01. APC &amp; OPROC Manual Adj'!D794),'01. APC &amp; OPROC Manual Adj'!D794*(1+VLOOKUP(LEFT($B794,2),'00. Adjustment factors'!$B$9:$M$51,D$1,FALSE)),
IF(ISNUMBER('01. APC &amp; OPROC ETO'!D794),'01. APC &amp; OPROC ETO'!D794*(1+VLOOKUP(LEFT($B794,2),'00. Adjustment factors'!$B$9:$M$51,D$1,FALSE)),"-")))</f>
        <v>108.71010832135795</v>
      </c>
      <c r="E794" s="688">
        <f>IF('01. APC &amp; OPROC Manual Adj'!E794="-","-",
IF(ISNUMBER('01. APC &amp; OPROC Manual Adj'!E794),'01. APC &amp; OPROC Manual Adj'!E794*(1+VLOOKUP(LEFT($B794,2),'00. Adjustment factors'!$B$9:$M$51,E$1,FALSE)),
IF(ISNUMBER('01. APC &amp; OPROC ETO'!E794),'01. APC &amp; OPROC ETO'!E794*(1+VLOOKUP(LEFT($B794,2),'00. Adjustment factors'!$B$9:$M$51,E$1,FALSE)),"-")))</f>
        <v>108.71010832135795</v>
      </c>
      <c r="F794" s="688" t="str">
        <f>IF('01. APC &amp; OPROC Manual Adj'!F794="-","-",
IF(ISNUMBER('01. APC &amp; OPROC Manual Adj'!F794),'01. APC &amp; OPROC Manual Adj'!F794*(1+VLOOKUP(LEFT($B794,2),'00. Adjustment factors'!$B$9:$M$51,F$1,FALSE)),
IF(ISNUMBER('01. APC &amp; OPROC ETO'!F794),'01. APC &amp; OPROC ETO'!F794*(1+VLOOKUP(LEFT($B794,2),'00. Adjustment factors'!$B$9:$M$51,F$1,FALSE)),"-")))</f>
        <v>-</v>
      </c>
      <c r="G794" s="688" t="str">
        <f>IF('01. APC &amp; OPROC Manual Adj'!G794="-","-",
IF(ISNUMBER('01. APC &amp; OPROC Manual Adj'!G794),'01. APC &amp; OPROC Manual Adj'!G794*(1+VLOOKUP(LEFT($B794,2),'00. Adjustment factors'!$B$9:$M$51,G$1,FALSE)),
IF(ISNUMBER('01. APC &amp; OPROC ETO'!G794),'01. APC &amp; OPROC ETO'!G794*(1+VLOOKUP(LEFT($B794,2),'00. Adjustment factors'!$B$9:$M$51,G$1,FALSE)),"-")))</f>
        <v>-</v>
      </c>
      <c r="H794" s="688">
        <f>IF('01. APC &amp; OPROC Manual Adj'!H794&lt;&gt;"",'01. APC &amp; OPROC Manual Adj'!H794,'01. APC &amp; OPROC ETO'!H794)</f>
        <v>5</v>
      </c>
      <c r="I794" s="688">
        <f>IF('01. APC &amp; OPROC Manual Adj'!I794="-","-",
IF(ISNUMBER('01. APC &amp; OPROC Manual Adj'!I794),'01. APC &amp; OPROC Manual Adj'!I794*(1+VLOOKUP(LEFT($B794,2),'00. Adjustment factors'!$B$9:$M$51,I$1,FALSE)),
IF(ISNUMBER('01. APC &amp; OPROC ETO'!I794),'01. APC &amp; OPROC ETO'!I794*(1+VLOOKUP(LEFT($B794,2),'00. Adjustment factors'!$B$9:$M$51,I$1,FALSE)),"-")))</f>
        <v>621.7811803053371</v>
      </c>
      <c r="J794" s="688">
        <f>IF('01. APC &amp; OPROC Manual Adj'!J794&lt;&gt;"",'01. APC &amp; OPROC Manual Adj'!J794,'01. APC &amp; OPROC ETO'!J794)</f>
        <v>5</v>
      </c>
      <c r="K794" s="688">
        <f>IF('01. APC &amp; OPROC Manual Adj'!K794="-","-",
IF(ISNUMBER('01. APC &amp; OPROC Manual Adj'!K794),'01. APC &amp; OPROC Manual Adj'!K794*(1+VLOOKUP(LEFT($B794,2),'00. Adjustment factors'!$B$9:$M$51,K$1,FALSE)),
IF(ISNUMBER('01. APC &amp; OPROC ETO'!K794),'01. APC &amp; OPROC ETO'!K794*(1+VLOOKUP(LEFT($B794,2),'00. Adjustment factors'!$B$9:$M$51,K$1,FALSE)),"-")))</f>
        <v>207.47591168975617</v>
      </c>
      <c r="L794" s="688" t="str">
        <f>'01. APC &amp; OPROC ETO'!L794</f>
        <v>No</v>
      </c>
      <c r="M794" s="689" t="str">
        <f>'01. APC &amp; OPROC ETO'!M794</f>
        <v>-</v>
      </c>
      <c r="N794" s="688" t="str">
        <f>IF('01. APC &amp; OPROC Manual Adj'!N794="-","-",
IF(ISNUMBER('01. APC &amp; OPROC Manual Adj'!N794),'01. APC &amp; OPROC Manual Adj'!N794*(1+VLOOKUP(LEFT($B794,2),'00. Adjustment factors'!$B$9:$M$51,N$1,FALSE)),
IF(ISNUMBER('01. APC &amp; OPROC ETO'!N794),'01. APC &amp; OPROC ETO'!N794*(1+VLOOKUP(LEFT($B794,2),'00. Adjustment factors'!$B$9:$M$51,N$1,FALSE)),"-")))</f>
        <v>-</v>
      </c>
      <c r="O794" s="688" t="str">
        <f>'01. APC &amp; OPROC ETO'!O794</f>
        <v/>
      </c>
      <c r="P794" s="690" t="str">
        <f>'01. APC &amp; OPROC ETO'!P794</f>
        <v/>
      </c>
      <c r="S794" s="359"/>
      <c r="T794" s="359"/>
    </row>
    <row r="795" spans="2:20" x14ac:dyDescent="0.2">
      <c r="B795" s="687" t="s">
        <v>1450</v>
      </c>
      <c r="C795" s="636" t="s">
        <v>2634</v>
      </c>
      <c r="D795" s="691" t="str">
        <f>IF('01. APC &amp; OPROC Manual Adj'!D795="-","-",
IF(ISNUMBER('01. APC &amp; OPROC Manual Adj'!D795),'01. APC &amp; OPROC Manual Adj'!D795*(1+VLOOKUP(LEFT($B795,2),'00. Adjustment factors'!$B$9:$M$51,D$1,FALSE)),
IF(ISNUMBER('01. APC &amp; OPROC ETO'!D795),'01. APC &amp; OPROC ETO'!D795*(1+VLOOKUP(LEFT($B795,2),'00. Adjustment factors'!$B$9:$M$51,D$1,FALSE)),"-")))</f>
        <v>-</v>
      </c>
      <c r="E795" s="688">
        <f>IF('01. APC &amp; OPROC Manual Adj'!E795="-","-",
IF(ISNUMBER('01. APC &amp; OPROC Manual Adj'!E795),'01. APC &amp; OPROC Manual Adj'!E795*(1+VLOOKUP(LEFT($B795,2),'00. Adjustment factors'!$B$9:$M$51,E$1,FALSE)),
IF(ISNUMBER('01. APC &amp; OPROC ETO'!E795),'01. APC &amp; OPROC ETO'!E795*(1+VLOOKUP(LEFT($B795,2),'00. Adjustment factors'!$B$9:$M$51,E$1,FALSE)),"-")))</f>
        <v>356.6097945868845</v>
      </c>
      <c r="F795" s="688" t="str">
        <f>IF('01. APC &amp; OPROC Manual Adj'!F795="-","-",
IF(ISNUMBER('01. APC &amp; OPROC Manual Adj'!F795),'01. APC &amp; OPROC Manual Adj'!F795*(1+VLOOKUP(LEFT($B795,2),'00. Adjustment factors'!$B$9:$M$51,F$1,FALSE)),
IF(ISNUMBER('01. APC &amp; OPROC ETO'!F795),'01. APC &amp; OPROC ETO'!F795*(1+VLOOKUP(LEFT($B795,2),'00. Adjustment factors'!$B$9:$M$51,F$1,FALSE)),"-")))</f>
        <v>-</v>
      </c>
      <c r="G795" s="688" t="str">
        <f>IF('01. APC &amp; OPROC Manual Adj'!G795="-","-",
IF(ISNUMBER('01. APC &amp; OPROC Manual Adj'!G795),'01. APC &amp; OPROC Manual Adj'!G795*(1+VLOOKUP(LEFT($B795,2),'00. Adjustment factors'!$B$9:$M$51,G$1,FALSE)),
IF(ISNUMBER('01. APC &amp; OPROC ETO'!G795),'01. APC &amp; OPROC ETO'!G795*(1+VLOOKUP(LEFT($B795,2),'00. Adjustment factors'!$B$9:$M$51,G$1,FALSE)),"-")))</f>
        <v>-</v>
      </c>
      <c r="H795" s="688">
        <f>IF('01. APC &amp; OPROC Manual Adj'!H795&lt;&gt;"",'01. APC &amp; OPROC Manual Adj'!H795,'01. APC &amp; OPROC ETO'!H795)</f>
        <v>5</v>
      </c>
      <c r="I795" s="688">
        <f>IF('01. APC &amp; OPROC Manual Adj'!I795="-","-",
IF(ISNUMBER('01. APC &amp; OPROC Manual Adj'!I795),'01. APC &amp; OPROC Manual Adj'!I795*(1+VLOOKUP(LEFT($B795,2),'00. Adjustment factors'!$B$9:$M$51,I$1,FALSE)),
IF(ISNUMBER('01. APC &amp; OPROC ETO'!I795),'01. APC &amp; OPROC ETO'!I795*(1+VLOOKUP(LEFT($B795,2),'00. Adjustment factors'!$B$9:$M$51,I$1,FALSE)),"-")))</f>
        <v>407.40891062490221</v>
      </c>
      <c r="J795" s="688">
        <f>IF('01. APC &amp; OPROC Manual Adj'!J795&lt;&gt;"",'01. APC &amp; OPROC Manual Adj'!J795,'01. APC &amp; OPROC ETO'!J795)</f>
        <v>5</v>
      </c>
      <c r="K795" s="688">
        <f>IF('01. APC &amp; OPROC Manual Adj'!K795="-","-",
IF(ISNUMBER('01. APC &amp; OPROC Manual Adj'!K795),'01. APC &amp; OPROC Manual Adj'!K795*(1+VLOOKUP(LEFT($B795,2),'00. Adjustment factors'!$B$9:$M$51,K$1,FALSE)),
IF(ISNUMBER('01. APC &amp; OPROC ETO'!K795),'01. APC &amp; OPROC ETO'!K795*(1+VLOOKUP(LEFT($B795,2),'00. Adjustment factors'!$B$9:$M$51,K$1,FALSE)),"-")))</f>
        <v>207.47591168975617</v>
      </c>
      <c r="L795" s="688" t="str">
        <f>'01. APC &amp; OPROC ETO'!L795</f>
        <v>No</v>
      </c>
      <c r="M795" s="689" t="str">
        <f>'01. APC &amp; OPROC ETO'!M795</f>
        <v>-</v>
      </c>
      <c r="N795" s="688" t="str">
        <f>IF('01. APC &amp; OPROC Manual Adj'!N795="-","-",
IF(ISNUMBER('01. APC &amp; OPROC Manual Adj'!N795),'01. APC &amp; OPROC Manual Adj'!N795*(1+VLOOKUP(LEFT($B795,2),'00. Adjustment factors'!$B$9:$M$51,N$1,FALSE)),
IF(ISNUMBER('01. APC &amp; OPROC ETO'!N795),'01. APC &amp; OPROC ETO'!N795*(1+VLOOKUP(LEFT($B795,2),'00. Adjustment factors'!$B$9:$M$51,N$1,FALSE)),"-")))</f>
        <v>-</v>
      </c>
      <c r="O795" s="688" t="str">
        <f>'01. APC &amp; OPROC ETO'!O795</f>
        <v/>
      </c>
      <c r="P795" s="690" t="str">
        <f>'01. APC &amp; OPROC ETO'!P795</f>
        <v/>
      </c>
      <c r="S795" s="359"/>
      <c r="T795" s="359"/>
    </row>
    <row r="796" spans="2:20" x14ac:dyDescent="0.2">
      <c r="B796" s="687" t="s">
        <v>1451</v>
      </c>
      <c r="C796" s="636" t="s">
        <v>2635</v>
      </c>
      <c r="D796" s="691" t="str">
        <f>IF('01. APC &amp; OPROC Manual Adj'!D796="-","-",
IF(ISNUMBER('01. APC &amp; OPROC Manual Adj'!D796),'01. APC &amp; OPROC Manual Adj'!D796*(1+VLOOKUP(LEFT($B796,2),'00. Adjustment factors'!$B$9:$M$51,D$1,FALSE)),
IF(ISNUMBER('01. APC &amp; OPROC ETO'!D796),'01. APC &amp; OPROC ETO'!D796*(1+VLOOKUP(LEFT($B796,2),'00. Adjustment factors'!$B$9:$M$51,D$1,FALSE)),"-")))</f>
        <v>-</v>
      </c>
      <c r="E796" s="688">
        <f>IF('01. APC &amp; OPROC Manual Adj'!E796="-","-",
IF(ISNUMBER('01. APC &amp; OPROC Manual Adj'!E796),'01. APC &amp; OPROC Manual Adj'!E796*(1+VLOOKUP(LEFT($B796,2),'00. Adjustment factors'!$B$9:$M$51,E$1,FALSE)),
IF(ISNUMBER('01. APC &amp; OPROC ETO'!E796),'01. APC &amp; OPROC ETO'!E796*(1+VLOOKUP(LEFT($B796,2),'00. Adjustment factors'!$B$9:$M$51,E$1,FALSE)),"-")))</f>
        <v>3501.2955363529272</v>
      </c>
      <c r="F796" s="688" t="str">
        <f>IF('01. APC &amp; OPROC Manual Adj'!F796="-","-",
IF(ISNUMBER('01. APC &amp; OPROC Manual Adj'!F796),'01. APC &amp; OPROC Manual Adj'!F796*(1+VLOOKUP(LEFT($B796,2),'00. Adjustment factors'!$B$9:$M$51,F$1,FALSE)),
IF(ISNUMBER('01. APC &amp; OPROC ETO'!F796),'01. APC &amp; OPROC ETO'!F796*(1+VLOOKUP(LEFT($B796,2),'00. Adjustment factors'!$B$9:$M$51,F$1,FALSE)),"-")))</f>
        <v>-</v>
      </c>
      <c r="G796" s="688" t="str">
        <f>IF('01. APC &amp; OPROC Manual Adj'!G796="-","-",
IF(ISNUMBER('01. APC &amp; OPROC Manual Adj'!G796),'01. APC &amp; OPROC Manual Adj'!G796*(1+VLOOKUP(LEFT($B796,2),'00. Adjustment factors'!$B$9:$M$51,G$1,FALSE)),
IF(ISNUMBER('01. APC &amp; OPROC ETO'!G796),'01. APC &amp; OPROC ETO'!G796*(1+VLOOKUP(LEFT($B796,2),'00. Adjustment factors'!$B$9:$M$51,G$1,FALSE)),"-")))</f>
        <v>-</v>
      </c>
      <c r="H796" s="688">
        <f>IF('01. APC &amp; OPROC Manual Adj'!H796&lt;&gt;"",'01. APC &amp; OPROC Manual Adj'!H796,'01. APC &amp; OPROC ETO'!H796)</f>
        <v>45</v>
      </c>
      <c r="I796" s="688">
        <f>IF('01. APC &amp; OPROC Manual Adj'!I796="-","-",
IF(ISNUMBER('01. APC &amp; OPROC Manual Adj'!I796),'01. APC &amp; OPROC Manual Adj'!I796*(1+VLOOKUP(LEFT($B796,2),'00. Adjustment factors'!$B$9:$M$51,I$1,FALSE)),
IF(ISNUMBER('01. APC &amp; OPROC ETO'!I796),'01. APC &amp; OPROC ETO'!I796*(1+VLOOKUP(LEFT($B796,2),'00. Adjustment factors'!$B$9:$M$51,I$1,FALSE)),"-")))</f>
        <v>4155.5063187827182</v>
      </c>
      <c r="J796" s="688">
        <f>IF('01. APC &amp; OPROC Manual Adj'!J796&lt;&gt;"",'01. APC &amp; OPROC Manual Adj'!J796,'01. APC &amp; OPROC ETO'!J796)</f>
        <v>49</v>
      </c>
      <c r="K796" s="688">
        <f>IF('01. APC &amp; OPROC Manual Adj'!K796="-","-",
IF(ISNUMBER('01. APC &amp; OPROC Manual Adj'!K796),'01. APC &amp; OPROC Manual Adj'!K796*(1+VLOOKUP(LEFT($B796,2),'00. Adjustment factors'!$B$9:$M$51,K$1,FALSE)),
IF(ISNUMBER('01. APC &amp; OPROC ETO'!K796),'01. APC &amp; OPROC ETO'!K796*(1+VLOOKUP(LEFT($B796,2),'00. Adjustment factors'!$B$9:$M$51,K$1,FALSE)),"-")))</f>
        <v>207.47591168975617</v>
      </c>
      <c r="L796" s="688" t="str">
        <f>'01. APC &amp; OPROC ETO'!L796</f>
        <v>Yes</v>
      </c>
      <c r="M796" s="689">
        <f>'01. APC &amp; OPROC ETO'!M796</f>
        <v>0.30000000000000004</v>
      </c>
      <c r="N796" s="688">
        <f>IF('01. APC &amp; OPROC Manual Adj'!N796="-","-",
IF(ISNUMBER('01. APC &amp; OPROC Manual Adj'!N796),'01. APC &amp; OPROC Manual Adj'!N796*(1+VLOOKUP(LEFT($B796,2),'00. Adjustment factors'!$B$9:$M$51,N$1,FALSE)),
IF(ISNUMBER('01. APC &amp; OPROC ETO'!N796),'01. APC &amp; OPROC ETO'!N796*(1+VLOOKUP(LEFT($B796,2),'00. Adjustment factors'!$B$9:$M$51,N$1,FALSE)),"-")))</f>
        <v>1246.5504676065318</v>
      </c>
      <c r="O796" s="688" t="str">
        <f>'01. APC &amp; OPROC ETO'!O796</f>
        <v/>
      </c>
      <c r="P796" s="690" t="str">
        <f>'01. APC &amp; OPROC ETO'!P796</f>
        <v/>
      </c>
      <c r="S796" s="359"/>
      <c r="T796" s="359"/>
    </row>
    <row r="797" spans="2:20" x14ac:dyDescent="0.2">
      <c r="B797" s="687" t="s">
        <v>1452</v>
      </c>
      <c r="C797" s="636" t="s">
        <v>2636</v>
      </c>
      <c r="D797" s="691" t="str">
        <f>IF('01. APC &amp; OPROC Manual Adj'!D797="-","-",
IF(ISNUMBER('01. APC &amp; OPROC Manual Adj'!D797),'01. APC &amp; OPROC Manual Adj'!D797*(1+VLOOKUP(LEFT($B797,2),'00. Adjustment factors'!$B$9:$M$51,D$1,FALSE)),
IF(ISNUMBER('01. APC &amp; OPROC ETO'!D797),'01. APC &amp; OPROC ETO'!D797*(1+VLOOKUP(LEFT($B797,2),'00. Adjustment factors'!$B$9:$M$51,D$1,FALSE)),"-")))</f>
        <v>-</v>
      </c>
      <c r="E797" s="688">
        <f>IF('01. APC &amp; OPROC Manual Adj'!E797="-","-",
IF(ISNUMBER('01. APC &amp; OPROC Manual Adj'!E797),'01. APC &amp; OPROC Manual Adj'!E797*(1+VLOOKUP(LEFT($B797,2),'00. Adjustment factors'!$B$9:$M$51,E$1,FALSE)),
IF(ISNUMBER('01. APC &amp; OPROC ETO'!E797),'01. APC &amp; OPROC ETO'!E797*(1+VLOOKUP(LEFT($B797,2),'00. Adjustment factors'!$B$9:$M$51,E$1,FALSE)),"-")))</f>
        <v>1961.6180670065357</v>
      </c>
      <c r="F797" s="688" t="str">
        <f>IF('01. APC &amp; OPROC Manual Adj'!F797="-","-",
IF(ISNUMBER('01. APC &amp; OPROC Manual Adj'!F797),'01. APC &amp; OPROC Manual Adj'!F797*(1+VLOOKUP(LEFT($B797,2),'00. Adjustment factors'!$B$9:$M$51,F$1,FALSE)),
IF(ISNUMBER('01. APC &amp; OPROC ETO'!F797),'01. APC &amp; OPROC ETO'!F797*(1+VLOOKUP(LEFT($B797,2),'00. Adjustment factors'!$B$9:$M$51,F$1,FALSE)),"-")))</f>
        <v>-</v>
      </c>
      <c r="G797" s="688" t="str">
        <f>IF('01. APC &amp; OPROC Manual Adj'!G797="-","-",
IF(ISNUMBER('01. APC &amp; OPROC Manual Adj'!G797),'01. APC &amp; OPROC Manual Adj'!G797*(1+VLOOKUP(LEFT($B797,2),'00. Adjustment factors'!$B$9:$M$51,G$1,FALSE)),
IF(ISNUMBER('01. APC &amp; OPROC ETO'!G797),'01. APC &amp; OPROC ETO'!G797*(1+VLOOKUP(LEFT($B797,2),'00. Adjustment factors'!$B$9:$M$51,G$1,FALSE)),"-")))</f>
        <v>-</v>
      </c>
      <c r="H797" s="688">
        <f>IF('01. APC &amp; OPROC Manual Adj'!H797&lt;&gt;"",'01. APC &amp; OPROC Manual Adj'!H797,'01. APC &amp; OPROC ETO'!H797)</f>
        <v>25</v>
      </c>
      <c r="I797" s="688">
        <f>IF('01. APC &amp; OPROC Manual Adj'!I797="-","-",
IF(ISNUMBER('01. APC &amp; OPROC Manual Adj'!I797),'01. APC &amp; OPROC Manual Adj'!I797*(1+VLOOKUP(LEFT($B797,2),'00. Adjustment factors'!$B$9:$M$51,I$1,FALSE)),
IF(ISNUMBER('01. APC &amp; OPROC ETO'!I797),'01. APC &amp; OPROC ETO'!I797*(1+VLOOKUP(LEFT($B797,2),'00. Adjustment factors'!$B$9:$M$51,I$1,FALSE)),"-")))</f>
        <v>2418.0441942831339</v>
      </c>
      <c r="J797" s="688">
        <f>IF('01. APC &amp; OPROC Manual Adj'!J797&lt;&gt;"",'01. APC &amp; OPROC Manual Adj'!J797,'01. APC &amp; OPROC ETO'!J797)</f>
        <v>21</v>
      </c>
      <c r="K797" s="688">
        <f>IF('01. APC &amp; OPROC Manual Adj'!K797="-","-",
IF(ISNUMBER('01. APC &amp; OPROC Manual Adj'!K797),'01. APC &amp; OPROC Manual Adj'!K797*(1+VLOOKUP(LEFT($B797,2),'00. Adjustment factors'!$B$9:$M$51,K$1,FALSE)),
IF(ISNUMBER('01. APC &amp; OPROC ETO'!K797),'01. APC &amp; OPROC ETO'!K797*(1+VLOOKUP(LEFT($B797,2),'00. Adjustment factors'!$B$9:$M$51,K$1,FALSE)),"-")))</f>
        <v>207.47591168975617</v>
      </c>
      <c r="L797" s="688" t="str">
        <f>'01. APC &amp; OPROC ETO'!L797</f>
        <v>Yes</v>
      </c>
      <c r="M797" s="689">
        <f>'01. APC &amp; OPROC ETO'!M797</f>
        <v>0.30000000000000004</v>
      </c>
      <c r="N797" s="688">
        <f>IF('01. APC &amp; OPROC Manual Adj'!N797="-","-",
IF(ISNUMBER('01. APC &amp; OPROC Manual Adj'!N797),'01. APC &amp; OPROC Manual Adj'!N797*(1+VLOOKUP(LEFT($B797,2),'00. Adjustment factors'!$B$9:$M$51,N$1,FALSE)),
IF(ISNUMBER('01. APC &amp; OPROC ETO'!N797),'01. APC &amp; OPROC ETO'!N797*(1+VLOOKUP(LEFT($B797,2),'00. Adjustment factors'!$B$9:$M$51,N$1,FALSE)),"-")))</f>
        <v>725.2104022283728</v>
      </c>
      <c r="O797" s="688" t="str">
        <f>'01. APC &amp; OPROC ETO'!O797</f>
        <v/>
      </c>
      <c r="P797" s="690" t="str">
        <f>'01. APC &amp; OPROC ETO'!P797</f>
        <v/>
      </c>
      <c r="S797" s="359"/>
      <c r="T797" s="359"/>
    </row>
    <row r="798" spans="2:20" x14ac:dyDescent="0.2">
      <c r="B798" s="687" t="s">
        <v>1453</v>
      </c>
      <c r="C798" s="636" t="s">
        <v>2637</v>
      </c>
      <c r="D798" s="691" t="str">
        <f>IF('01. APC &amp; OPROC Manual Adj'!D798="-","-",
IF(ISNUMBER('01. APC &amp; OPROC Manual Adj'!D798),'01. APC &amp; OPROC Manual Adj'!D798*(1+VLOOKUP(LEFT($B798,2),'00. Adjustment factors'!$B$9:$M$51,D$1,FALSE)),
IF(ISNUMBER('01. APC &amp; OPROC ETO'!D798),'01. APC &amp; OPROC ETO'!D798*(1+VLOOKUP(LEFT($B798,2),'00. Adjustment factors'!$B$9:$M$51,D$1,FALSE)),"-")))</f>
        <v>-</v>
      </c>
      <c r="E798" s="688">
        <f>IF('01. APC &amp; OPROC Manual Adj'!E798="-","-",
IF(ISNUMBER('01. APC &amp; OPROC Manual Adj'!E798),'01. APC &amp; OPROC Manual Adj'!E798*(1+VLOOKUP(LEFT($B798,2),'00. Adjustment factors'!$B$9:$M$51,E$1,FALSE)),
IF(ISNUMBER('01. APC &amp; OPROC ETO'!E798),'01. APC &amp; OPROC ETO'!E798*(1+VLOOKUP(LEFT($B798,2),'00. Adjustment factors'!$B$9:$M$51,E$1,FALSE)),"-")))</f>
        <v>563.93983725730811</v>
      </c>
      <c r="F798" s="688" t="str">
        <f>IF('01. APC &amp; OPROC Manual Adj'!F798="-","-",
IF(ISNUMBER('01. APC &amp; OPROC Manual Adj'!F798),'01. APC &amp; OPROC Manual Adj'!F798*(1+VLOOKUP(LEFT($B798,2),'00. Adjustment factors'!$B$9:$M$51,F$1,FALSE)),
IF(ISNUMBER('01. APC &amp; OPROC ETO'!F798),'01. APC &amp; OPROC ETO'!F798*(1+VLOOKUP(LEFT($B798,2),'00. Adjustment factors'!$B$9:$M$51,F$1,FALSE)),"-")))</f>
        <v>-</v>
      </c>
      <c r="G798" s="688" t="str">
        <f>IF('01. APC &amp; OPROC Manual Adj'!G798="-","-",
IF(ISNUMBER('01. APC &amp; OPROC Manual Adj'!G798),'01. APC &amp; OPROC Manual Adj'!G798*(1+VLOOKUP(LEFT($B798,2),'00. Adjustment factors'!$B$9:$M$51,G$1,FALSE)),
IF(ISNUMBER('01. APC &amp; OPROC ETO'!G798),'01. APC &amp; OPROC ETO'!G798*(1+VLOOKUP(LEFT($B798,2),'00. Adjustment factors'!$B$9:$M$51,G$1,FALSE)),"-")))</f>
        <v>-</v>
      </c>
      <c r="H798" s="688">
        <f>IF('01. APC &amp; OPROC Manual Adj'!H798&lt;&gt;"",'01. APC &amp; OPROC Manual Adj'!H798,'01. APC &amp; OPROC ETO'!H798)</f>
        <v>5</v>
      </c>
      <c r="I798" s="688">
        <f>IF('01. APC &amp; OPROC Manual Adj'!I798="-","-",
IF(ISNUMBER('01. APC &amp; OPROC Manual Adj'!I798),'01. APC &amp; OPROC Manual Adj'!I798*(1+VLOOKUP(LEFT($B798,2),'00. Adjustment factors'!$B$9:$M$51,I$1,FALSE)),
IF(ISNUMBER('01. APC &amp; OPROC ETO'!I798),'01. APC &amp; OPROC ETO'!I798*(1+VLOOKUP(LEFT($B798,2),'00. Adjustment factors'!$B$9:$M$51,I$1,FALSE)),"-")))</f>
        <v>1486.9348946388736</v>
      </c>
      <c r="J798" s="688">
        <f>IF('01. APC &amp; OPROC Manual Adj'!J798&lt;&gt;"",'01. APC &amp; OPROC Manual Adj'!J798,'01. APC &amp; OPROC ETO'!J798)</f>
        <v>15</v>
      </c>
      <c r="K798" s="688">
        <f>IF('01. APC &amp; OPROC Manual Adj'!K798="-","-",
IF(ISNUMBER('01. APC &amp; OPROC Manual Adj'!K798),'01. APC &amp; OPROC Manual Adj'!K798*(1+VLOOKUP(LEFT($B798,2),'00. Adjustment factors'!$B$9:$M$51,K$1,FALSE)),
IF(ISNUMBER('01. APC &amp; OPROC ETO'!K798),'01. APC &amp; OPROC ETO'!K798*(1+VLOOKUP(LEFT($B798,2),'00. Adjustment factors'!$B$9:$M$51,K$1,FALSE)),"-")))</f>
        <v>207.47591168975617</v>
      </c>
      <c r="L798" s="688" t="str">
        <f>'01. APC &amp; OPROC ETO'!L798</f>
        <v>Yes</v>
      </c>
      <c r="M798" s="689">
        <f>'01. APC &amp; OPROC ETO'!M798</f>
        <v>0.30000000000000004</v>
      </c>
      <c r="N798" s="688">
        <f>IF('01. APC &amp; OPROC Manual Adj'!N798="-","-",
IF(ISNUMBER('01. APC &amp; OPROC Manual Adj'!N798),'01. APC &amp; OPROC Manual Adj'!N798*(1+VLOOKUP(LEFT($B798,2),'00. Adjustment factors'!$B$9:$M$51,N$1,FALSE)),
IF(ISNUMBER('01. APC &amp; OPROC ETO'!N798),'01. APC &amp; OPROC ETO'!N798*(1+VLOOKUP(LEFT($B798,2),'00. Adjustment factors'!$B$9:$M$51,N$1,FALSE)),"-")))</f>
        <v>446.28332444822945</v>
      </c>
      <c r="O798" s="688" t="str">
        <f>'01. APC &amp; OPROC ETO'!O798</f>
        <v/>
      </c>
      <c r="P798" s="690" t="str">
        <f>'01. APC &amp; OPROC ETO'!P798</f>
        <v/>
      </c>
      <c r="S798" s="359"/>
      <c r="T798" s="359"/>
    </row>
    <row r="799" spans="2:20" x14ac:dyDescent="0.2">
      <c r="B799" s="687" t="s">
        <v>1454</v>
      </c>
      <c r="C799" s="636" t="s">
        <v>2638</v>
      </c>
      <c r="D799" s="691" t="str">
        <f>IF('01. APC &amp; OPROC Manual Adj'!D799="-","-",
IF(ISNUMBER('01. APC &amp; OPROC Manual Adj'!D799),'01. APC &amp; OPROC Manual Adj'!D799*(1+VLOOKUP(LEFT($B799,2),'00. Adjustment factors'!$B$9:$M$51,D$1,FALSE)),
IF(ISNUMBER('01. APC &amp; OPROC ETO'!D799),'01. APC &amp; OPROC ETO'!D799*(1+VLOOKUP(LEFT($B799,2),'00. Adjustment factors'!$B$9:$M$51,D$1,FALSE)),"-")))</f>
        <v>-</v>
      </c>
      <c r="E799" s="688">
        <f>IF('01. APC &amp; OPROC Manual Adj'!E799="-","-",
IF(ISNUMBER('01. APC &amp; OPROC Manual Adj'!E799),'01. APC &amp; OPROC Manual Adj'!E799*(1+VLOOKUP(LEFT($B799,2),'00. Adjustment factors'!$B$9:$M$51,E$1,FALSE)),
IF(ISNUMBER('01. APC &amp; OPROC ETO'!E799),'01. APC &amp; OPROC ETO'!E799*(1+VLOOKUP(LEFT($B799,2),'00. Adjustment factors'!$B$9:$M$51,E$1,FALSE)),"-")))</f>
        <v>2404.8585506062545</v>
      </c>
      <c r="F799" s="688" t="str">
        <f>IF('01. APC &amp; OPROC Manual Adj'!F799="-","-",
IF(ISNUMBER('01. APC &amp; OPROC Manual Adj'!F799),'01. APC &amp; OPROC Manual Adj'!F799*(1+VLOOKUP(LEFT($B799,2),'00. Adjustment factors'!$B$9:$M$51,F$1,FALSE)),
IF(ISNUMBER('01. APC &amp; OPROC ETO'!F799),'01. APC &amp; OPROC ETO'!F799*(1+VLOOKUP(LEFT($B799,2),'00. Adjustment factors'!$B$9:$M$51,F$1,FALSE)),"-")))</f>
        <v>-</v>
      </c>
      <c r="G799" s="688" t="str">
        <f>IF('01. APC &amp; OPROC Manual Adj'!G799="-","-",
IF(ISNUMBER('01. APC &amp; OPROC Manual Adj'!G799),'01. APC &amp; OPROC Manual Adj'!G799*(1+VLOOKUP(LEFT($B799,2),'00. Adjustment factors'!$B$9:$M$51,G$1,FALSE)),
IF(ISNUMBER('01. APC &amp; OPROC ETO'!G799),'01. APC &amp; OPROC ETO'!G799*(1+VLOOKUP(LEFT($B799,2),'00. Adjustment factors'!$B$9:$M$51,G$1,FALSE)),"-")))</f>
        <v>-</v>
      </c>
      <c r="H799" s="688">
        <f>IF('01. APC &amp; OPROC Manual Adj'!H799&lt;&gt;"",'01. APC &amp; OPROC Manual Adj'!H799,'01. APC &amp; OPROC ETO'!H799)</f>
        <v>33</v>
      </c>
      <c r="I799" s="688">
        <f>IF('01. APC &amp; OPROC Manual Adj'!I799="-","-",
IF(ISNUMBER('01. APC &amp; OPROC Manual Adj'!I799),'01. APC &amp; OPROC Manual Adj'!I799*(1+VLOOKUP(LEFT($B799,2),'00. Adjustment factors'!$B$9:$M$51,I$1,FALSE)),
IF(ISNUMBER('01. APC &amp; OPROC ETO'!I799),'01. APC &amp; OPROC ETO'!I799*(1+VLOOKUP(LEFT($B799,2),'00. Adjustment factors'!$B$9:$M$51,I$1,FALSE)),"-")))</f>
        <v>4214.3345751872575</v>
      </c>
      <c r="J799" s="688">
        <f>IF('01. APC &amp; OPROC Manual Adj'!J799&lt;&gt;"",'01. APC &amp; OPROC Manual Adj'!J799,'01. APC &amp; OPROC ETO'!J799)</f>
        <v>44</v>
      </c>
      <c r="K799" s="688">
        <f>IF('01. APC &amp; OPROC Manual Adj'!K799="-","-",
IF(ISNUMBER('01. APC &amp; OPROC Manual Adj'!K799),'01. APC &amp; OPROC Manual Adj'!K799*(1+VLOOKUP(LEFT($B799,2),'00. Adjustment factors'!$B$9:$M$51,K$1,FALSE)),
IF(ISNUMBER('01. APC &amp; OPROC ETO'!K799),'01. APC &amp; OPROC ETO'!K799*(1+VLOOKUP(LEFT($B799,2),'00. Adjustment factors'!$B$9:$M$51,K$1,FALSE)),"-")))</f>
        <v>207.47591168975617</v>
      </c>
      <c r="L799" s="688" t="str">
        <f>'01. APC &amp; OPROC ETO'!L799</f>
        <v>Yes</v>
      </c>
      <c r="M799" s="689">
        <f>'01. APC &amp; OPROC ETO'!M799</f>
        <v>0.30000000000000004</v>
      </c>
      <c r="N799" s="688">
        <f>IF('01. APC &amp; OPROC Manual Adj'!N799="-","-",
IF(ISNUMBER('01. APC &amp; OPROC Manual Adj'!N799),'01. APC &amp; OPROC Manual Adj'!N799*(1+VLOOKUP(LEFT($B799,2),'00. Adjustment factors'!$B$9:$M$51,N$1,FALSE)),
IF(ISNUMBER('01. APC &amp; OPROC ETO'!N799),'01. APC &amp; OPROC ETO'!N799*(1+VLOOKUP(LEFT($B799,2),'00. Adjustment factors'!$B$9:$M$51,N$1,FALSE)),"-")))</f>
        <v>1263.7932324147589</v>
      </c>
      <c r="O799" s="688" t="str">
        <f>'01. APC &amp; OPROC ETO'!O799</f>
        <v/>
      </c>
      <c r="P799" s="690" t="str">
        <f>'01. APC &amp; OPROC ETO'!P799</f>
        <v/>
      </c>
      <c r="S799" s="359"/>
      <c r="T799" s="359"/>
    </row>
    <row r="800" spans="2:20" x14ac:dyDescent="0.2">
      <c r="B800" s="687" t="s">
        <v>1455</v>
      </c>
      <c r="C800" s="636" t="s">
        <v>2639</v>
      </c>
      <c r="D800" s="691" t="str">
        <f>IF('01. APC &amp; OPROC Manual Adj'!D800="-","-",
IF(ISNUMBER('01. APC &amp; OPROC Manual Adj'!D800),'01. APC &amp; OPROC Manual Adj'!D800*(1+VLOOKUP(LEFT($B800,2),'00. Adjustment factors'!$B$9:$M$51,D$1,FALSE)),
IF(ISNUMBER('01. APC &amp; OPROC ETO'!D800),'01. APC &amp; OPROC ETO'!D800*(1+VLOOKUP(LEFT($B800,2),'00. Adjustment factors'!$B$9:$M$51,D$1,FALSE)),"-")))</f>
        <v>-</v>
      </c>
      <c r="E800" s="688">
        <f>IF('01. APC &amp; OPROC Manual Adj'!E800="-","-",
IF(ISNUMBER('01. APC &amp; OPROC Manual Adj'!E800),'01. APC &amp; OPROC Manual Adj'!E800*(1+VLOOKUP(LEFT($B800,2),'00. Adjustment factors'!$B$9:$M$51,E$1,FALSE)),
IF(ISNUMBER('01. APC &amp; OPROC ETO'!E800),'01. APC &amp; OPROC ETO'!E800*(1+VLOOKUP(LEFT($B800,2),'00. Adjustment factors'!$B$9:$M$51,E$1,FALSE)),"-")))</f>
        <v>2221.2738194127783</v>
      </c>
      <c r="F800" s="688" t="str">
        <f>IF('01. APC &amp; OPROC Manual Adj'!F800="-","-",
IF(ISNUMBER('01. APC &amp; OPROC Manual Adj'!F800),'01. APC &amp; OPROC Manual Adj'!F800*(1+VLOOKUP(LEFT($B800,2),'00. Adjustment factors'!$B$9:$M$51,F$1,FALSE)),
IF(ISNUMBER('01. APC &amp; OPROC ETO'!F800),'01. APC &amp; OPROC ETO'!F800*(1+VLOOKUP(LEFT($B800,2),'00. Adjustment factors'!$B$9:$M$51,F$1,FALSE)),"-")))</f>
        <v>-</v>
      </c>
      <c r="G800" s="688" t="str">
        <f>IF('01. APC &amp; OPROC Manual Adj'!G800="-","-",
IF(ISNUMBER('01. APC &amp; OPROC Manual Adj'!G800),'01. APC &amp; OPROC Manual Adj'!G800*(1+VLOOKUP(LEFT($B800,2),'00. Adjustment factors'!$B$9:$M$51,G$1,FALSE)),
IF(ISNUMBER('01. APC &amp; OPROC ETO'!G800),'01. APC &amp; OPROC ETO'!G800*(1+VLOOKUP(LEFT($B800,2),'00. Adjustment factors'!$B$9:$M$51,G$1,FALSE)),"-")))</f>
        <v>-</v>
      </c>
      <c r="H800" s="688">
        <f>IF('01. APC &amp; OPROC Manual Adj'!H800&lt;&gt;"",'01. APC &amp; OPROC Manual Adj'!H800,'01. APC &amp; OPROC ETO'!H800)</f>
        <v>30</v>
      </c>
      <c r="I800" s="688">
        <f>IF('01. APC &amp; OPROC Manual Adj'!I800="-","-",
IF(ISNUMBER('01. APC &amp; OPROC Manual Adj'!I800),'01. APC &amp; OPROC Manual Adj'!I800*(1+VLOOKUP(LEFT($B800,2),'00. Adjustment factors'!$B$9:$M$51,I$1,FALSE)),
IF(ISNUMBER('01. APC &amp; OPROC ETO'!I800),'01. APC &amp; OPROC ETO'!I800*(1+VLOOKUP(LEFT($B800,2),'00. Adjustment factors'!$B$9:$M$51,I$1,FALSE)),"-")))</f>
        <v>2971.8412287120732</v>
      </c>
      <c r="J800" s="688">
        <f>IF('01. APC &amp; OPROC Manual Adj'!J800&lt;&gt;"",'01. APC &amp; OPROC Manual Adj'!J800,'01. APC &amp; OPROC ETO'!J800)</f>
        <v>26</v>
      </c>
      <c r="K800" s="688">
        <f>IF('01. APC &amp; OPROC Manual Adj'!K800="-","-",
IF(ISNUMBER('01. APC &amp; OPROC Manual Adj'!K800),'01. APC &amp; OPROC Manual Adj'!K800*(1+VLOOKUP(LEFT($B800,2),'00. Adjustment factors'!$B$9:$M$51,K$1,FALSE)),
IF(ISNUMBER('01. APC &amp; OPROC ETO'!K800),'01. APC &amp; OPROC ETO'!K800*(1+VLOOKUP(LEFT($B800,2),'00. Adjustment factors'!$B$9:$M$51,K$1,FALSE)),"-")))</f>
        <v>207.47591168975617</v>
      </c>
      <c r="L800" s="688" t="str">
        <f>'01. APC &amp; OPROC ETO'!L800</f>
        <v>Yes</v>
      </c>
      <c r="M800" s="689">
        <f>'01. APC &amp; OPROC ETO'!M800</f>
        <v>0.30000000000000004</v>
      </c>
      <c r="N800" s="688">
        <f>IF('01. APC &amp; OPROC Manual Adj'!N800="-","-",
IF(ISNUMBER('01. APC &amp; OPROC Manual Adj'!N800),'01. APC &amp; OPROC Manual Adj'!N800*(1+VLOOKUP(LEFT($B800,2),'00. Adjustment factors'!$B$9:$M$51,N$1,FALSE)),
IF(ISNUMBER('01. APC &amp; OPROC ETO'!N800),'01. APC &amp; OPROC ETO'!N800*(1+VLOOKUP(LEFT($B800,2),'00. Adjustment factors'!$B$9:$M$51,N$1,FALSE)),"-")))</f>
        <v>891.55236861362198</v>
      </c>
      <c r="O800" s="688" t="str">
        <f>'01. APC &amp; OPROC ETO'!O800</f>
        <v/>
      </c>
      <c r="P800" s="690" t="str">
        <f>'01. APC &amp; OPROC ETO'!P800</f>
        <v/>
      </c>
      <c r="S800" s="359"/>
      <c r="T800" s="359"/>
    </row>
    <row r="801" spans="2:20" x14ac:dyDescent="0.2">
      <c r="B801" s="687" t="s">
        <v>1456</v>
      </c>
      <c r="C801" s="636" t="s">
        <v>2640</v>
      </c>
      <c r="D801" s="691" t="str">
        <f>IF('01. APC &amp; OPROC Manual Adj'!D801="-","-",
IF(ISNUMBER('01. APC &amp; OPROC Manual Adj'!D801),'01. APC &amp; OPROC Manual Adj'!D801*(1+VLOOKUP(LEFT($B801,2),'00. Adjustment factors'!$B$9:$M$51,D$1,FALSE)),
IF(ISNUMBER('01. APC &amp; OPROC ETO'!D801),'01. APC &amp; OPROC ETO'!D801*(1+VLOOKUP(LEFT($B801,2),'00. Adjustment factors'!$B$9:$M$51,D$1,FALSE)),"-")))</f>
        <v>-</v>
      </c>
      <c r="E801" s="688">
        <f>IF('01. APC &amp; OPROC Manual Adj'!E801="-","-",
IF(ISNUMBER('01. APC &amp; OPROC Manual Adj'!E801),'01. APC &amp; OPROC Manual Adj'!E801*(1+VLOOKUP(LEFT($B801,2),'00. Adjustment factors'!$B$9:$M$51,E$1,FALSE)),
IF(ISNUMBER('01. APC &amp; OPROC ETO'!E801),'01. APC &amp; OPROC ETO'!E801*(1+VLOOKUP(LEFT($B801,2),'00. Adjustment factors'!$B$9:$M$51,E$1,FALSE)),"-")))</f>
        <v>295.15556230553358</v>
      </c>
      <c r="F801" s="688" t="str">
        <f>IF('01. APC &amp; OPROC Manual Adj'!F801="-","-",
IF(ISNUMBER('01. APC &amp; OPROC Manual Adj'!F801),'01. APC &amp; OPROC Manual Adj'!F801*(1+VLOOKUP(LEFT($B801,2),'00. Adjustment factors'!$B$9:$M$51,F$1,FALSE)),
IF(ISNUMBER('01. APC &amp; OPROC ETO'!F801),'01. APC &amp; OPROC ETO'!F801*(1+VLOOKUP(LEFT($B801,2),'00. Adjustment factors'!$B$9:$M$51,F$1,FALSE)),"-")))</f>
        <v>-</v>
      </c>
      <c r="G801" s="688" t="str">
        <f>IF('01. APC &amp; OPROC Manual Adj'!G801="-","-",
IF(ISNUMBER('01. APC &amp; OPROC Manual Adj'!G801),'01. APC &amp; OPROC Manual Adj'!G801*(1+VLOOKUP(LEFT($B801,2),'00. Adjustment factors'!$B$9:$M$51,G$1,FALSE)),
IF(ISNUMBER('01. APC &amp; OPROC ETO'!G801),'01. APC &amp; OPROC ETO'!G801*(1+VLOOKUP(LEFT($B801,2),'00. Adjustment factors'!$B$9:$M$51,G$1,FALSE)),"-")))</f>
        <v>-</v>
      </c>
      <c r="H801" s="688">
        <f>IF('01. APC &amp; OPROC Manual Adj'!H801&lt;&gt;"",'01. APC &amp; OPROC Manual Adj'!H801,'01. APC &amp; OPROC ETO'!H801)</f>
        <v>5</v>
      </c>
      <c r="I801" s="688">
        <f>IF('01. APC &amp; OPROC Manual Adj'!I801="-","-",
IF(ISNUMBER('01. APC &amp; OPROC Manual Adj'!I801),'01. APC &amp; OPROC Manual Adj'!I801*(1+VLOOKUP(LEFT($B801,2),'00. Adjustment factors'!$B$9:$M$51,I$1,FALSE)),
IF(ISNUMBER('01. APC &amp; OPROC ETO'!I801),'01. APC &amp; OPROC ETO'!I801*(1+VLOOKUP(LEFT($B801,2),'00. Adjustment factors'!$B$9:$M$51,I$1,FALSE)),"-")))</f>
        <v>2723.3425594170367</v>
      </c>
      <c r="J801" s="688">
        <f>IF('01. APC &amp; OPROC Manual Adj'!J801&lt;&gt;"",'01. APC &amp; OPROC Manual Adj'!J801,'01. APC &amp; OPROC ETO'!J801)</f>
        <v>19</v>
      </c>
      <c r="K801" s="688">
        <f>IF('01. APC &amp; OPROC Manual Adj'!K801="-","-",
IF(ISNUMBER('01. APC &amp; OPROC Manual Adj'!K801),'01. APC &amp; OPROC Manual Adj'!K801*(1+VLOOKUP(LEFT($B801,2),'00. Adjustment factors'!$B$9:$M$51,K$1,FALSE)),
IF(ISNUMBER('01. APC &amp; OPROC ETO'!K801),'01. APC &amp; OPROC ETO'!K801*(1+VLOOKUP(LEFT($B801,2),'00. Adjustment factors'!$B$9:$M$51,K$1,FALSE)),"-")))</f>
        <v>207.47591168975617</v>
      </c>
      <c r="L801" s="688" t="str">
        <f>'01. APC &amp; OPROC ETO'!L801</f>
        <v>Yes</v>
      </c>
      <c r="M801" s="689">
        <f>'01. APC &amp; OPROC ETO'!M801</f>
        <v>0.30000000000000004</v>
      </c>
      <c r="N801" s="688">
        <f>IF('01. APC &amp; OPROC Manual Adj'!N801="-","-",
IF(ISNUMBER('01. APC &amp; OPROC Manual Adj'!N801),'01. APC &amp; OPROC Manual Adj'!N801*(1+VLOOKUP(LEFT($B801,2),'00. Adjustment factors'!$B$9:$M$51,N$1,FALSE)),
IF(ISNUMBER('01. APC &amp; OPROC ETO'!N801),'01. APC &amp; OPROC ETO'!N801*(1+VLOOKUP(LEFT($B801,2),'00. Adjustment factors'!$B$9:$M$51,N$1,FALSE)),"-")))</f>
        <v>816.49562768369253</v>
      </c>
      <c r="O801" s="688" t="str">
        <f>'01. APC &amp; OPROC ETO'!O801</f>
        <v/>
      </c>
      <c r="P801" s="690" t="str">
        <f>'01. APC &amp; OPROC ETO'!P801</f>
        <v/>
      </c>
      <c r="S801" s="359"/>
      <c r="T801" s="359"/>
    </row>
    <row r="802" spans="2:20" x14ac:dyDescent="0.2">
      <c r="B802" s="687" t="s">
        <v>1457</v>
      </c>
      <c r="C802" s="636" t="s">
        <v>2641</v>
      </c>
      <c r="D802" s="691" t="str">
        <f>IF('01. APC &amp; OPROC Manual Adj'!D802="-","-",
IF(ISNUMBER('01. APC &amp; OPROC Manual Adj'!D802),'01. APC &amp; OPROC Manual Adj'!D802*(1+VLOOKUP(LEFT($B802,2),'00. Adjustment factors'!$B$9:$M$51,D$1,FALSE)),
IF(ISNUMBER('01. APC &amp; OPROC ETO'!D802),'01. APC &amp; OPROC ETO'!D802*(1+VLOOKUP(LEFT($B802,2),'00. Adjustment factors'!$B$9:$M$51,D$1,FALSE)),"-")))</f>
        <v>-</v>
      </c>
      <c r="E802" s="688">
        <f>IF('01. APC &amp; OPROC Manual Adj'!E802="-","-",
IF(ISNUMBER('01. APC &amp; OPROC Manual Adj'!E802),'01. APC &amp; OPROC Manual Adj'!E802*(1+VLOOKUP(LEFT($B802,2),'00. Adjustment factors'!$B$9:$M$51,E$1,FALSE)),
IF(ISNUMBER('01. APC &amp; OPROC ETO'!E802),'01. APC &amp; OPROC ETO'!E802*(1+VLOOKUP(LEFT($B802,2),'00. Adjustment factors'!$B$9:$M$51,E$1,FALSE)),"-")))</f>
        <v>1722.247920257031</v>
      </c>
      <c r="F802" s="688" t="str">
        <f>IF('01. APC &amp; OPROC Manual Adj'!F802="-","-",
IF(ISNUMBER('01. APC &amp; OPROC Manual Adj'!F802),'01. APC &amp; OPROC Manual Adj'!F802*(1+VLOOKUP(LEFT($B802,2),'00. Adjustment factors'!$B$9:$M$51,F$1,FALSE)),
IF(ISNUMBER('01. APC &amp; OPROC ETO'!F802),'01. APC &amp; OPROC ETO'!F802*(1+VLOOKUP(LEFT($B802,2),'00. Adjustment factors'!$B$9:$M$51,F$1,FALSE)),"-")))</f>
        <v>-</v>
      </c>
      <c r="G802" s="688" t="str">
        <f>IF('01. APC &amp; OPROC Manual Adj'!G802="-","-",
IF(ISNUMBER('01. APC &amp; OPROC Manual Adj'!G802),'01. APC &amp; OPROC Manual Adj'!G802*(1+VLOOKUP(LEFT($B802,2),'00. Adjustment factors'!$B$9:$M$51,G$1,FALSE)),
IF(ISNUMBER('01. APC &amp; OPROC ETO'!G802),'01. APC &amp; OPROC ETO'!G802*(1+VLOOKUP(LEFT($B802,2),'00. Adjustment factors'!$B$9:$M$51,G$1,FALSE)),"-")))</f>
        <v>-</v>
      </c>
      <c r="H802" s="688">
        <f>IF('01. APC &amp; OPROC Manual Adj'!H802&lt;&gt;"",'01. APC &amp; OPROC Manual Adj'!H802,'01. APC &amp; OPROC ETO'!H802)</f>
        <v>20</v>
      </c>
      <c r="I802" s="688">
        <f>IF('01. APC &amp; OPROC Manual Adj'!I802="-","-",
IF(ISNUMBER('01. APC &amp; OPROC Manual Adj'!I802),'01. APC &amp; OPROC Manual Adj'!I802*(1+VLOOKUP(LEFT($B802,2),'00. Adjustment factors'!$B$9:$M$51,I$1,FALSE)),
IF(ISNUMBER('01. APC &amp; OPROC ETO'!I802),'01. APC &amp; OPROC ETO'!I802*(1+VLOOKUP(LEFT($B802,2),'00. Adjustment factors'!$B$9:$M$51,I$1,FALSE)),"-")))</f>
        <v>2878.5274426910801</v>
      </c>
      <c r="J802" s="688">
        <f>IF('01. APC &amp; OPROC Manual Adj'!J802&lt;&gt;"",'01. APC &amp; OPROC Manual Adj'!J802,'01. APC &amp; OPROC ETO'!J802)</f>
        <v>30</v>
      </c>
      <c r="K802" s="688">
        <f>IF('01. APC &amp; OPROC Manual Adj'!K802="-","-",
IF(ISNUMBER('01. APC &amp; OPROC Manual Adj'!K802),'01. APC &amp; OPROC Manual Adj'!K802*(1+VLOOKUP(LEFT($B802,2),'00. Adjustment factors'!$B$9:$M$51,K$1,FALSE)),
IF(ISNUMBER('01. APC &amp; OPROC ETO'!K802),'01. APC &amp; OPROC ETO'!K802*(1+VLOOKUP(LEFT($B802,2),'00. Adjustment factors'!$B$9:$M$51,K$1,FALSE)),"-")))</f>
        <v>207.47591168975617</v>
      </c>
      <c r="L802" s="688" t="str">
        <f>'01. APC &amp; OPROC ETO'!L802</f>
        <v>Yes</v>
      </c>
      <c r="M802" s="689">
        <f>'01. APC &amp; OPROC ETO'!M802</f>
        <v>0.30000000000000004</v>
      </c>
      <c r="N802" s="688">
        <f>IF('01. APC &amp; OPROC Manual Adj'!N802="-","-",
IF(ISNUMBER('01. APC &amp; OPROC Manual Adj'!N802),'01. APC &amp; OPROC Manual Adj'!N802*(1+VLOOKUP(LEFT($B802,2),'00. Adjustment factors'!$B$9:$M$51,N$1,FALSE)),
IF(ISNUMBER('01. APC &amp; OPROC ETO'!N802),'01. APC &amp; OPROC ETO'!N802*(1+VLOOKUP(LEFT($B802,2),'00. Adjustment factors'!$B$9:$M$51,N$1,FALSE)),"-")))</f>
        <v>863.15252069418921</v>
      </c>
      <c r="O802" s="688" t="str">
        <f>'01. APC &amp; OPROC ETO'!O802</f>
        <v/>
      </c>
      <c r="P802" s="690" t="str">
        <f>'01. APC &amp; OPROC ETO'!P802</f>
        <v/>
      </c>
      <c r="S802" s="359"/>
      <c r="T802" s="359"/>
    </row>
    <row r="803" spans="2:20" x14ac:dyDescent="0.2">
      <c r="B803" s="687" t="s">
        <v>246</v>
      </c>
      <c r="C803" s="636" t="s">
        <v>2642</v>
      </c>
      <c r="D803" s="691" t="str">
        <f>IF('01. APC &amp; OPROC Manual Adj'!D803="-","-",
IF(ISNUMBER('01. APC &amp; OPROC Manual Adj'!D803),'01. APC &amp; OPROC Manual Adj'!D803*(1+VLOOKUP(LEFT($B803,2),'00. Adjustment factors'!$B$9:$M$51,D$1,FALSE)),
IF(ISNUMBER('01. APC &amp; OPROC ETO'!D803),'01. APC &amp; OPROC ETO'!D803*(1+VLOOKUP(LEFT($B803,2),'00. Adjustment factors'!$B$9:$M$51,D$1,FALSE)),"-")))</f>
        <v>-</v>
      </c>
      <c r="E803" s="688">
        <f>IF('01. APC &amp; OPROC Manual Adj'!E803="-","-",
IF(ISNUMBER('01. APC &amp; OPROC Manual Adj'!E803),'01. APC &amp; OPROC Manual Adj'!E803*(1+VLOOKUP(LEFT($B803,2),'00. Adjustment factors'!$B$9:$M$51,E$1,FALSE)),
IF(ISNUMBER('01. APC &amp; OPROC ETO'!E803),'01. APC &amp; OPROC ETO'!E803*(1+VLOOKUP(LEFT($B803,2),'00. Adjustment factors'!$B$9:$M$51,E$1,FALSE)),"-")))</f>
        <v>1138.022477342985</v>
      </c>
      <c r="F803" s="688" t="str">
        <f>IF('01. APC &amp; OPROC Manual Adj'!F803="-","-",
IF(ISNUMBER('01. APC &amp; OPROC Manual Adj'!F803),'01. APC &amp; OPROC Manual Adj'!F803*(1+VLOOKUP(LEFT($B803,2),'00. Adjustment factors'!$B$9:$M$51,F$1,FALSE)),
IF(ISNUMBER('01. APC &amp; OPROC ETO'!F803),'01. APC &amp; OPROC ETO'!F803*(1+VLOOKUP(LEFT($B803,2),'00. Adjustment factors'!$B$9:$M$51,F$1,FALSE)),"-")))</f>
        <v>-</v>
      </c>
      <c r="G803" s="688" t="str">
        <f>IF('01. APC &amp; OPROC Manual Adj'!G803="-","-",
IF(ISNUMBER('01. APC &amp; OPROC Manual Adj'!G803),'01. APC &amp; OPROC Manual Adj'!G803*(1+VLOOKUP(LEFT($B803,2),'00. Adjustment factors'!$B$9:$M$51,G$1,FALSE)),
IF(ISNUMBER('01. APC &amp; OPROC ETO'!G803),'01. APC &amp; OPROC ETO'!G803*(1+VLOOKUP(LEFT($B803,2),'00. Adjustment factors'!$B$9:$M$51,G$1,FALSE)),"-")))</f>
        <v>-</v>
      </c>
      <c r="H803" s="688">
        <f>IF('01. APC &amp; OPROC Manual Adj'!H803&lt;&gt;"",'01. APC &amp; OPROC Manual Adj'!H803,'01. APC &amp; OPROC ETO'!H803)</f>
        <v>8</v>
      </c>
      <c r="I803" s="688">
        <f>IF('01. APC &amp; OPROC Manual Adj'!I803="-","-",
IF(ISNUMBER('01. APC &amp; OPROC Manual Adj'!I803),'01. APC &amp; OPROC Manual Adj'!I803*(1+VLOOKUP(LEFT($B803,2),'00. Adjustment factors'!$B$9:$M$51,I$1,FALSE)),
IF(ISNUMBER('01. APC &amp; OPROC ETO'!I803),'01. APC &amp; OPROC ETO'!I803*(1+VLOOKUP(LEFT($B803,2),'00. Adjustment factors'!$B$9:$M$51,I$1,FALSE)),"-")))</f>
        <v>1230.3219830811415</v>
      </c>
      <c r="J803" s="688">
        <f>IF('01. APC &amp; OPROC Manual Adj'!J803&lt;&gt;"",'01. APC &amp; OPROC Manual Adj'!J803,'01. APC &amp; OPROC ETO'!J803)</f>
        <v>14</v>
      </c>
      <c r="K803" s="688">
        <f>IF('01. APC &amp; OPROC Manual Adj'!K803="-","-",
IF(ISNUMBER('01. APC &amp; OPROC Manual Adj'!K803),'01. APC &amp; OPROC Manual Adj'!K803*(1+VLOOKUP(LEFT($B803,2),'00. Adjustment factors'!$B$9:$M$51,K$1,FALSE)),
IF(ISNUMBER('01. APC &amp; OPROC ETO'!K803),'01. APC &amp; OPROC ETO'!K803*(1+VLOOKUP(LEFT($B803,2),'00. Adjustment factors'!$B$9:$M$51,K$1,FALSE)),"-")))</f>
        <v>207.47591168975617</v>
      </c>
      <c r="L803" s="688" t="str">
        <f>'01. APC &amp; OPROC ETO'!L803</f>
        <v>No</v>
      </c>
      <c r="M803" s="689" t="str">
        <f>'01. APC &amp; OPROC ETO'!M803</f>
        <v>-</v>
      </c>
      <c r="N803" s="688" t="str">
        <f>IF('01. APC &amp; OPROC Manual Adj'!N803="-","-",
IF(ISNUMBER('01. APC &amp; OPROC Manual Adj'!N803),'01. APC &amp; OPROC Manual Adj'!N803*(1+VLOOKUP(LEFT($B803,2),'00. Adjustment factors'!$B$9:$M$51,N$1,FALSE)),
IF(ISNUMBER('01. APC &amp; OPROC ETO'!N803),'01. APC &amp; OPROC ETO'!N803*(1+VLOOKUP(LEFT($B803,2),'00. Adjustment factors'!$B$9:$M$51,N$1,FALSE)),"-")))</f>
        <v>-</v>
      </c>
      <c r="O803" s="688">
        <f>'01. APC &amp; OPROC ETO'!O803</f>
        <v>1</v>
      </c>
      <c r="P803" s="690" t="str">
        <f>'01. APC &amp; OPROC ETO'!P803</f>
        <v>sub-HRG</v>
      </c>
      <c r="S803" s="359"/>
      <c r="T803" s="359"/>
    </row>
    <row r="804" spans="2:20" x14ac:dyDescent="0.2">
      <c r="B804" s="687" t="s">
        <v>247</v>
      </c>
      <c r="C804" s="636" t="s">
        <v>2643</v>
      </c>
      <c r="D804" s="691" t="str">
        <f>IF('01. APC &amp; OPROC Manual Adj'!D804="-","-",
IF(ISNUMBER('01. APC &amp; OPROC Manual Adj'!D804),'01. APC &amp; OPROC Manual Adj'!D804*(1+VLOOKUP(LEFT($B804,2),'00. Adjustment factors'!$B$9:$M$51,D$1,FALSE)),
IF(ISNUMBER('01. APC &amp; OPROC ETO'!D804),'01. APC &amp; OPROC ETO'!D804*(1+VLOOKUP(LEFT($B804,2),'00. Adjustment factors'!$B$9:$M$51,D$1,FALSE)),"-")))</f>
        <v>-</v>
      </c>
      <c r="E804" s="688">
        <f>IF('01. APC &amp; OPROC Manual Adj'!E804="-","-",
IF(ISNUMBER('01. APC &amp; OPROC Manual Adj'!E804),'01. APC &amp; OPROC Manual Adj'!E804*(1+VLOOKUP(LEFT($B804,2),'00. Adjustment factors'!$B$9:$M$51,E$1,FALSE)),
IF(ISNUMBER('01. APC &amp; OPROC ETO'!E804),'01. APC &amp; OPROC ETO'!E804*(1+VLOOKUP(LEFT($B804,2),'00. Adjustment factors'!$B$9:$M$51,E$1,FALSE)),"-")))</f>
        <v>881.40956578525311</v>
      </c>
      <c r="F804" s="688" t="str">
        <f>IF('01. APC &amp; OPROC Manual Adj'!F804="-","-",
IF(ISNUMBER('01. APC &amp; OPROC Manual Adj'!F804),'01. APC &amp; OPROC Manual Adj'!F804*(1+VLOOKUP(LEFT($B804,2),'00. Adjustment factors'!$B$9:$M$51,F$1,FALSE)),
IF(ISNUMBER('01. APC &amp; OPROC ETO'!F804),'01. APC &amp; OPROC ETO'!F804*(1+VLOOKUP(LEFT($B804,2),'00. Adjustment factors'!$B$9:$M$51,F$1,FALSE)),"-")))</f>
        <v>-</v>
      </c>
      <c r="G804" s="688" t="str">
        <f>IF('01. APC &amp; OPROC Manual Adj'!G804="-","-",
IF(ISNUMBER('01. APC &amp; OPROC Manual Adj'!G804),'01. APC &amp; OPROC Manual Adj'!G804*(1+VLOOKUP(LEFT($B804,2),'00. Adjustment factors'!$B$9:$M$51,G$1,FALSE)),
IF(ISNUMBER('01. APC &amp; OPROC ETO'!G804),'01. APC &amp; OPROC ETO'!G804*(1+VLOOKUP(LEFT($B804,2),'00. Adjustment factors'!$B$9:$M$51,G$1,FALSE)),"-")))</f>
        <v>-</v>
      </c>
      <c r="H804" s="688">
        <f>IF('01. APC &amp; OPROC Manual Adj'!H804&lt;&gt;"",'01. APC &amp; OPROC Manual Adj'!H804,'01. APC &amp; OPROC ETO'!H804)</f>
        <v>5</v>
      </c>
      <c r="I804" s="688">
        <f>IF('01. APC &amp; OPROC Manual Adj'!I804="-","-",
IF(ISNUMBER('01. APC &amp; OPROC Manual Adj'!I804),'01. APC &amp; OPROC Manual Adj'!I804*(1+VLOOKUP(LEFT($B804,2),'00. Adjustment factors'!$B$9:$M$51,I$1,FALSE)),
IF(ISNUMBER('01. APC &amp; OPROC ETO'!I804),'01. APC &amp; OPROC ETO'!I804*(1+VLOOKUP(LEFT($B804,2),'00. Adjustment factors'!$B$9:$M$51,I$1,FALSE)),"-")))</f>
        <v>815.48134740085561</v>
      </c>
      <c r="J804" s="688">
        <f>IF('01. APC &amp; OPROC Manual Adj'!J804&lt;&gt;"",'01. APC &amp; OPROC Manual Adj'!J804,'01. APC &amp; OPROC ETO'!J804)</f>
        <v>8</v>
      </c>
      <c r="K804" s="688">
        <f>IF('01. APC &amp; OPROC Manual Adj'!K804="-","-",
IF(ISNUMBER('01. APC &amp; OPROC Manual Adj'!K804),'01. APC &amp; OPROC Manual Adj'!K804*(1+VLOOKUP(LEFT($B804,2),'00. Adjustment factors'!$B$9:$M$51,K$1,FALSE)),
IF(ISNUMBER('01. APC &amp; OPROC ETO'!K804),'01. APC &amp; OPROC ETO'!K804*(1+VLOOKUP(LEFT($B804,2),'00. Adjustment factors'!$B$9:$M$51,K$1,FALSE)),"-")))</f>
        <v>207.47591168975617</v>
      </c>
      <c r="L804" s="688" t="str">
        <f>'01. APC &amp; OPROC ETO'!L804</f>
        <v>No</v>
      </c>
      <c r="M804" s="689" t="str">
        <f>'01. APC &amp; OPROC ETO'!M804</f>
        <v>-</v>
      </c>
      <c r="N804" s="688" t="str">
        <f>IF('01. APC &amp; OPROC Manual Adj'!N804="-","-",
IF(ISNUMBER('01. APC &amp; OPROC Manual Adj'!N804),'01. APC &amp; OPROC Manual Adj'!N804*(1+VLOOKUP(LEFT($B804,2),'00. Adjustment factors'!$B$9:$M$51,N$1,FALSE)),
IF(ISNUMBER('01. APC &amp; OPROC ETO'!N804),'01. APC &amp; OPROC ETO'!N804*(1+VLOOKUP(LEFT($B804,2),'00. Adjustment factors'!$B$9:$M$51,N$1,FALSE)),"-")))</f>
        <v>-</v>
      </c>
      <c r="O804" s="688">
        <f>'01. APC &amp; OPROC ETO'!O804</f>
        <v>1</v>
      </c>
      <c r="P804" s="690" t="str">
        <f>'01. APC &amp; OPROC ETO'!P804</f>
        <v>sub-HRG</v>
      </c>
      <c r="S804" s="359"/>
      <c r="T804" s="359"/>
    </row>
    <row r="805" spans="2:20" x14ac:dyDescent="0.2">
      <c r="B805" s="687" t="s">
        <v>1458</v>
      </c>
      <c r="C805" s="636" t="s">
        <v>2644</v>
      </c>
      <c r="D805" s="691" t="str">
        <f>IF('01. APC &amp; OPROC Manual Adj'!D805="-","-",
IF(ISNUMBER('01. APC &amp; OPROC Manual Adj'!D805),'01. APC &amp; OPROC Manual Adj'!D805*(1+VLOOKUP(LEFT($B805,2),'00. Adjustment factors'!$B$9:$M$51,D$1,FALSE)),
IF(ISNUMBER('01. APC &amp; OPROC ETO'!D805),'01. APC &amp; OPROC ETO'!D805*(1+VLOOKUP(LEFT($B805,2),'00. Adjustment factors'!$B$9:$M$51,D$1,FALSE)),"-")))</f>
        <v>-</v>
      </c>
      <c r="E805" s="688">
        <f>IF('01. APC &amp; OPROC Manual Adj'!E805="-","-",
IF(ISNUMBER('01. APC &amp; OPROC Manual Adj'!E805),'01. APC &amp; OPROC Manual Adj'!E805*(1+VLOOKUP(LEFT($B805,2),'00. Adjustment factors'!$B$9:$M$51,E$1,FALSE)),
IF(ISNUMBER('01. APC &amp; OPROC ETO'!E805),'01. APC &amp; OPROC ETO'!E805*(1+VLOOKUP(LEFT($B805,2),'00. Adjustment factors'!$B$9:$M$51,E$1,FALSE)),"-")))</f>
        <v>1644.1483384785906</v>
      </c>
      <c r="F805" s="688" t="str">
        <f>IF('01. APC &amp; OPROC Manual Adj'!F805="-","-",
IF(ISNUMBER('01. APC &amp; OPROC Manual Adj'!F805),'01. APC &amp; OPROC Manual Adj'!F805*(1+VLOOKUP(LEFT($B805,2),'00. Adjustment factors'!$B$9:$M$51,F$1,FALSE)),
IF(ISNUMBER('01. APC &amp; OPROC ETO'!F805),'01. APC &amp; OPROC ETO'!F805*(1+VLOOKUP(LEFT($B805,2),'00. Adjustment factors'!$B$9:$M$51,F$1,FALSE)),"-")))</f>
        <v>-</v>
      </c>
      <c r="G805" s="688" t="str">
        <f>IF('01. APC &amp; OPROC Manual Adj'!G805="-","-",
IF(ISNUMBER('01. APC &amp; OPROC Manual Adj'!G805),'01. APC &amp; OPROC Manual Adj'!G805*(1+VLOOKUP(LEFT($B805,2),'00. Adjustment factors'!$B$9:$M$51,G$1,FALSE)),
IF(ISNUMBER('01. APC &amp; OPROC ETO'!G805),'01. APC &amp; OPROC ETO'!G805*(1+VLOOKUP(LEFT($B805,2),'00. Adjustment factors'!$B$9:$M$51,G$1,FALSE)),"-")))</f>
        <v>-</v>
      </c>
      <c r="H805" s="688">
        <f>IF('01. APC &amp; OPROC Manual Adj'!H805&lt;&gt;"",'01. APC &amp; OPROC Manual Adj'!H805,'01. APC &amp; OPROC ETO'!H805)</f>
        <v>13</v>
      </c>
      <c r="I805" s="688">
        <f>IF('01. APC &amp; OPROC Manual Adj'!I805="-","-",
IF(ISNUMBER('01. APC &amp; OPROC Manual Adj'!I805),'01. APC &amp; OPROC Manual Adj'!I805*(1+VLOOKUP(LEFT($B805,2),'00. Adjustment factors'!$B$9:$M$51,I$1,FALSE)),
IF(ISNUMBER('01. APC &amp; OPROC ETO'!I805),'01. APC &amp; OPROC ETO'!I805*(1+VLOOKUP(LEFT($B805,2),'00. Adjustment factors'!$B$9:$M$51,I$1,FALSE)),"-")))</f>
        <v>2244.6022659180267</v>
      </c>
      <c r="J805" s="688">
        <f>IF('01. APC &amp; OPROC Manual Adj'!J805&lt;&gt;"",'01. APC &amp; OPROC Manual Adj'!J805,'01. APC &amp; OPROC ETO'!J805)</f>
        <v>17</v>
      </c>
      <c r="K805" s="688">
        <f>IF('01. APC &amp; OPROC Manual Adj'!K805="-","-",
IF(ISNUMBER('01. APC &amp; OPROC Manual Adj'!K805),'01. APC &amp; OPROC Manual Adj'!K805*(1+VLOOKUP(LEFT($B805,2),'00. Adjustment factors'!$B$9:$M$51,K$1,FALSE)),
IF(ISNUMBER('01. APC &amp; OPROC ETO'!K805),'01. APC &amp; OPROC ETO'!K805*(1+VLOOKUP(LEFT($B805,2),'00. Adjustment factors'!$B$9:$M$51,K$1,FALSE)),"-")))</f>
        <v>207.47591168975617</v>
      </c>
      <c r="L805" s="688" t="str">
        <f>'01. APC &amp; OPROC ETO'!L805</f>
        <v>Yes</v>
      </c>
      <c r="M805" s="689">
        <f>'01. APC &amp; OPROC ETO'!M805</f>
        <v>0.30000000000000004</v>
      </c>
      <c r="N805" s="688">
        <f>IF('01. APC &amp; OPROC Manual Adj'!N805="-","-",
IF(ISNUMBER('01. APC &amp; OPROC Manual Adj'!N805),'01. APC &amp; OPROC Manual Adj'!N805*(1+VLOOKUP(LEFT($B805,2),'00. Adjustment factors'!$B$9:$M$51,N$1,FALSE)),
IF(ISNUMBER('01. APC &amp; OPROC ETO'!N805),'01. APC &amp; OPROC ETO'!N805*(1+VLOOKUP(LEFT($B805,2),'00. Adjustment factors'!$B$9:$M$51,N$1,FALSE)),"-")))</f>
        <v>673.48210780369175</v>
      </c>
      <c r="O805" s="688" t="str">
        <f>'01. APC &amp; OPROC ETO'!O805</f>
        <v/>
      </c>
      <c r="P805" s="690" t="str">
        <f>'01. APC &amp; OPROC ETO'!P805</f>
        <v/>
      </c>
      <c r="S805" s="359"/>
      <c r="T805" s="359"/>
    </row>
    <row r="806" spans="2:20" x14ac:dyDescent="0.2">
      <c r="B806" s="687" t="s">
        <v>248</v>
      </c>
      <c r="C806" s="636" t="s">
        <v>2645</v>
      </c>
      <c r="D806" s="691" t="str">
        <f>IF('01. APC &amp; OPROC Manual Adj'!D806="-","-",
IF(ISNUMBER('01. APC &amp; OPROC Manual Adj'!D806),'01. APC &amp; OPROC Manual Adj'!D806*(1+VLOOKUP(LEFT($B806,2),'00. Adjustment factors'!$B$9:$M$51,D$1,FALSE)),
IF(ISNUMBER('01. APC &amp; OPROC ETO'!D806),'01. APC &amp; OPROC ETO'!D806*(1+VLOOKUP(LEFT($B806,2),'00. Adjustment factors'!$B$9:$M$51,D$1,FALSE)),"-")))</f>
        <v>-</v>
      </c>
      <c r="E806" s="688">
        <f>IF('01. APC &amp; OPROC Manual Adj'!E806="-","-",
IF(ISNUMBER('01. APC &amp; OPROC Manual Adj'!E806),'01. APC &amp; OPROC Manual Adj'!E806*(1+VLOOKUP(LEFT($B806,2),'00. Adjustment factors'!$B$9:$M$51,E$1,FALSE)),
IF(ISNUMBER('01. APC &amp; OPROC ETO'!E806),'01. APC &amp; OPROC ETO'!E806*(1+VLOOKUP(LEFT($B806,2),'00. Adjustment factors'!$B$9:$M$51,E$1,FALSE)),"-")))</f>
        <v>992.98039689731047</v>
      </c>
      <c r="F806" s="688" t="str">
        <f>IF('01. APC &amp; OPROC Manual Adj'!F806="-","-",
IF(ISNUMBER('01. APC &amp; OPROC Manual Adj'!F806),'01. APC &amp; OPROC Manual Adj'!F806*(1+VLOOKUP(LEFT($B806,2),'00. Adjustment factors'!$B$9:$M$51,F$1,FALSE)),
IF(ISNUMBER('01. APC &amp; OPROC ETO'!F806),'01. APC &amp; OPROC ETO'!F806*(1+VLOOKUP(LEFT($B806,2),'00. Adjustment factors'!$B$9:$M$51,F$1,FALSE)),"-")))</f>
        <v>-</v>
      </c>
      <c r="G806" s="688" t="str">
        <f>IF('01. APC &amp; OPROC Manual Adj'!G806="-","-",
IF(ISNUMBER('01. APC &amp; OPROC Manual Adj'!G806),'01. APC &amp; OPROC Manual Adj'!G806*(1+VLOOKUP(LEFT($B806,2),'00. Adjustment factors'!$B$9:$M$51,G$1,FALSE)),
IF(ISNUMBER('01. APC &amp; OPROC ETO'!G806),'01. APC &amp; OPROC ETO'!G806*(1+VLOOKUP(LEFT($B806,2),'00. Adjustment factors'!$B$9:$M$51,G$1,FALSE)),"-")))</f>
        <v>-</v>
      </c>
      <c r="H806" s="688">
        <f>IF('01. APC &amp; OPROC Manual Adj'!H806&lt;&gt;"",'01. APC &amp; OPROC Manual Adj'!H806,'01. APC &amp; OPROC ETO'!H806)</f>
        <v>5</v>
      </c>
      <c r="I806" s="688">
        <f>IF('01. APC &amp; OPROC Manual Adj'!I806="-","-",
IF(ISNUMBER('01. APC &amp; OPROC Manual Adj'!I806),'01. APC &amp; OPROC Manual Adj'!I806*(1+VLOOKUP(LEFT($B806,2),'00. Adjustment factors'!$B$9:$M$51,I$1,FALSE)),
IF(ISNUMBER('01. APC &amp; OPROC ETO'!I806),'01. APC &amp; OPROC ETO'!I806*(1+VLOOKUP(LEFT($B806,2),'00. Adjustment factors'!$B$9:$M$51,I$1,FALSE)),"-")))</f>
        <v>1168.4508858280917</v>
      </c>
      <c r="J806" s="688">
        <f>IF('01. APC &amp; OPROC Manual Adj'!J806&lt;&gt;"",'01. APC &amp; OPROC Manual Adj'!J806,'01. APC &amp; OPROC ETO'!J806)</f>
        <v>9</v>
      </c>
      <c r="K806" s="688">
        <f>IF('01. APC &amp; OPROC Manual Adj'!K806="-","-",
IF(ISNUMBER('01. APC &amp; OPROC Manual Adj'!K806),'01. APC &amp; OPROC Manual Adj'!K806*(1+VLOOKUP(LEFT($B806,2),'00. Adjustment factors'!$B$9:$M$51,K$1,FALSE)),
IF(ISNUMBER('01. APC &amp; OPROC ETO'!K806),'01. APC &amp; OPROC ETO'!K806*(1+VLOOKUP(LEFT($B806,2),'00. Adjustment factors'!$B$9:$M$51,K$1,FALSE)),"-")))</f>
        <v>207.47591168975617</v>
      </c>
      <c r="L806" s="688" t="str">
        <f>'01. APC &amp; OPROC ETO'!L806</f>
        <v>No</v>
      </c>
      <c r="M806" s="689" t="str">
        <f>'01. APC &amp; OPROC ETO'!M806</f>
        <v>-</v>
      </c>
      <c r="N806" s="688" t="str">
        <f>IF('01. APC &amp; OPROC Manual Adj'!N806="-","-",
IF(ISNUMBER('01. APC &amp; OPROC Manual Adj'!N806),'01. APC &amp; OPROC Manual Adj'!N806*(1+VLOOKUP(LEFT($B806,2),'00. Adjustment factors'!$B$9:$M$51,N$1,FALSE)),
IF(ISNUMBER('01. APC &amp; OPROC ETO'!N806),'01. APC &amp; OPROC ETO'!N806*(1+VLOOKUP(LEFT($B806,2),'00. Adjustment factors'!$B$9:$M$51,N$1,FALSE)),"-")))</f>
        <v>-</v>
      </c>
      <c r="O806" s="688">
        <f>'01. APC &amp; OPROC ETO'!O806</f>
        <v>1</v>
      </c>
      <c r="P806" s="690" t="str">
        <f>'01. APC &amp; OPROC ETO'!P806</f>
        <v>sub-HRG</v>
      </c>
      <c r="S806" s="359"/>
      <c r="T806" s="359"/>
    </row>
    <row r="807" spans="2:20" x14ac:dyDescent="0.2">
      <c r="B807" s="687" t="s">
        <v>249</v>
      </c>
      <c r="C807" s="636" t="s">
        <v>2646</v>
      </c>
      <c r="D807" s="691" t="str">
        <f>IF('01. APC &amp; OPROC Manual Adj'!D807="-","-",
IF(ISNUMBER('01. APC &amp; OPROC Manual Adj'!D807),'01. APC &amp; OPROC Manual Adj'!D807*(1+VLOOKUP(LEFT($B807,2),'00. Adjustment factors'!$B$9:$M$51,D$1,FALSE)),
IF(ISNUMBER('01. APC &amp; OPROC ETO'!D807),'01. APC &amp; OPROC ETO'!D807*(1+VLOOKUP(LEFT($B807,2),'00. Adjustment factors'!$B$9:$M$51,D$1,FALSE)),"-")))</f>
        <v>-</v>
      </c>
      <c r="E807" s="688">
        <f>IF('01. APC &amp; OPROC Manual Adj'!E807="-","-",
IF(ISNUMBER('01. APC &amp; OPROC Manual Adj'!E807),'01. APC &amp; OPROC Manual Adj'!E807*(1+VLOOKUP(LEFT($B807,2),'00. Adjustment factors'!$B$9:$M$51,E$1,FALSE)),
IF(ISNUMBER('01. APC &amp; OPROC ETO'!E807),'01. APC &amp; OPROC ETO'!E807*(1+VLOOKUP(LEFT($B807,2),'00. Adjustment factors'!$B$9:$M$51,E$1,FALSE)),"-")))</f>
        <v>658.26790356113838</v>
      </c>
      <c r="F807" s="688" t="str">
        <f>IF('01. APC &amp; OPROC Manual Adj'!F807="-","-",
IF(ISNUMBER('01. APC &amp; OPROC Manual Adj'!F807),'01. APC &amp; OPROC Manual Adj'!F807*(1+VLOOKUP(LEFT($B807,2),'00. Adjustment factors'!$B$9:$M$51,F$1,FALSE)),
IF(ISNUMBER('01. APC &amp; OPROC ETO'!F807),'01. APC &amp; OPROC ETO'!F807*(1+VLOOKUP(LEFT($B807,2),'00. Adjustment factors'!$B$9:$M$51,F$1,FALSE)),"-")))</f>
        <v>-</v>
      </c>
      <c r="G807" s="688" t="str">
        <f>IF('01. APC &amp; OPROC Manual Adj'!G807="-","-",
IF(ISNUMBER('01. APC &amp; OPROC Manual Adj'!G807),'01. APC &amp; OPROC Manual Adj'!G807*(1+VLOOKUP(LEFT($B807,2),'00. Adjustment factors'!$B$9:$M$51,G$1,FALSE)),
IF(ISNUMBER('01. APC &amp; OPROC ETO'!G807),'01. APC &amp; OPROC ETO'!G807*(1+VLOOKUP(LEFT($B807,2),'00. Adjustment factors'!$B$9:$M$51,G$1,FALSE)),"-")))</f>
        <v>-</v>
      </c>
      <c r="H807" s="688">
        <f>IF('01. APC &amp; OPROC Manual Adj'!H807&lt;&gt;"",'01. APC &amp; OPROC Manual Adj'!H807,'01. APC &amp; OPROC ETO'!H807)</f>
        <v>5</v>
      </c>
      <c r="I807" s="688">
        <f>IF('01. APC &amp; OPROC Manual Adj'!I807="-","-",
IF(ISNUMBER('01. APC &amp; OPROC Manual Adj'!I807),'01. APC &amp; OPROC Manual Adj'!I807*(1+VLOOKUP(LEFT($B807,2),'00. Adjustment factors'!$B$9:$M$51,I$1,FALSE)),
IF(ISNUMBER('01. APC &amp; OPROC ETO'!I807),'01. APC &amp; OPROC ETO'!I807*(1+VLOOKUP(LEFT($B807,2),'00. Adjustment factors'!$B$9:$M$51,I$1,FALSE)),"-")))</f>
        <v>837.79551362326708</v>
      </c>
      <c r="J807" s="688">
        <f>IF('01. APC &amp; OPROC Manual Adj'!J807&lt;&gt;"",'01. APC &amp; OPROC Manual Adj'!J807,'01. APC &amp; OPROC ETO'!J807)</f>
        <v>5</v>
      </c>
      <c r="K807" s="688">
        <f>IF('01. APC &amp; OPROC Manual Adj'!K807="-","-",
IF(ISNUMBER('01. APC &amp; OPROC Manual Adj'!K807),'01. APC &amp; OPROC Manual Adj'!K807*(1+VLOOKUP(LEFT($B807,2),'00. Adjustment factors'!$B$9:$M$51,K$1,FALSE)),
IF(ISNUMBER('01. APC &amp; OPROC ETO'!K807),'01. APC &amp; OPROC ETO'!K807*(1+VLOOKUP(LEFT($B807,2),'00. Adjustment factors'!$B$9:$M$51,K$1,FALSE)),"-")))</f>
        <v>207.47591168975617</v>
      </c>
      <c r="L807" s="688" t="str">
        <f>'01. APC &amp; OPROC ETO'!L807</f>
        <v>No</v>
      </c>
      <c r="M807" s="689" t="str">
        <f>'01. APC &amp; OPROC ETO'!M807</f>
        <v>-</v>
      </c>
      <c r="N807" s="688" t="str">
        <f>IF('01. APC &amp; OPROC Manual Adj'!N807="-","-",
IF(ISNUMBER('01. APC &amp; OPROC Manual Adj'!N807),'01. APC &amp; OPROC Manual Adj'!N807*(1+VLOOKUP(LEFT($B807,2),'00. Adjustment factors'!$B$9:$M$51,N$1,FALSE)),
IF(ISNUMBER('01. APC &amp; OPROC ETO'!N807),'01. APC &amp; OPROC ETO'!N807*(1+VLOOKUP(LEFT($B807,2),'00. Adjustment factors'!$B$9:$M$51,N$1,FALSE)),"-")))</f>
        <v>-</v>
      </c>
      <c r="O807" s="688">
        <f>'01. APC &amp; OPROC ETO'!O807</f>
        <v>1</v>
      </c>
      <c r="P807" s="690" t="str">
        <f>'01. APC &amp; OPROC ETO'!P807</f>
        <v>sub-HRG</v>
      </c>
      <c r="S807" s="359"/>
      <c r="T807" s="359"/>
    </row>
    <row r="808" spans="2:20" x14ac:dyDescent="0.2">
      <c r="B808" s="687" t="s">
        <v>1459</v>
      </c>
      <c r="C808" s="636" t="s">
        <v>2647</v>
      </c>
      <c r="D808" s="691" t="str">
        <f>IF('01. APC &amp; OPROC Manual Adj'!D808="-","-",
IF(ISNUMBER('01. APC &amp; OPROC Manual Adj'!D808),'01. APC &amp; OPROC Manual Adj'!D808*(1+VLOOKUP(LEFT($B808,2),'00. Adjustment factors'!$B$9:$M$51,D$1,FALSE)),
IF(ISNUMBER('01. APC &amp; OPROC ETO'!D808),'01. APC &amp; OPROC ETO'!D808*(1+VLOOKUP(LEFT($B808,2),'00. Adjustment factors'!$B$9:$M$51,D$1,FALSE)),"-")))</f>
        <v>-</v>
      </c>
      <c r="E808" s="688">
        <f>IF('01. APC &amp; OPROC Manual Adj'!E808="-","-",
IF(ISNUMBER('01. APC &amp; OPROC Manual Adj'!E808),'01. APC &amp; OPROC Manual Adj'!E808*(1+VLOOKUP(LEFT($B808,2),'00. Adjustment factors'!$B$9:$M$51,E$1,FALSE)),
IF(ISNUMBER('01. APC &amp; OPROC ETO'!E808),'01. APC &amp; OPROC ETO'!E808*(1+VLOOKUP(LEFT($B808,2),'00. Adjustment factors'!$B$9:$M$51,E$1,FALSE)),"-")))</f>
        <v>1692.8337920547613</v>
      </c>
      <c r="F808" s="688" t="str">
        <f>IF('01. APC &amp; OPROC Manual Adj'!F808="-","-",
IF(ISNUMBER('01. APC &amp; OPROC Manual Adj'!F808),'01. APC &amp; OPROC Manual Adj'!F808*(1+VLOOKUP(LEFT($B808,2),'00. Adjustment factors'!$B$9:$M$51,F$1,FALSE)),
IF(ISNUMBER('01. APC &amp; OPROC ETO'!F808),'01. APC &amp; OPROC ETO'!F808*(1+VLOOKUP(LEFT($B808,2),'00. Adjustment factors'!$B$9:$M$51,F$1,FALSE)),"-")))</f>
        <v>-</v>
      </c>
      <c r="G808" s="688" t="str">
        <f>IF('01. APC &amp; OPROC Manual Adj'!G808="-","-",
IF(ISNUMBER('01. APC &amp; OPROC Manual Adj'!G808),'01. APC &amp; OPROC Manual Adj'!G808*(1+VLOOKUP(LEFT($B808,2),'00. Adjustment factors'!$B$9:$M$51,G$1,FALSE)),
IF(ISNUMBER('01. APC &amp; OPROC ETO'!G808),'01. APC &amp; OPROC ETO'!G808*(1+VLOOKUP(LEFT($B808,2),'00. Adjustment factors'!$B$9:$M$51,G$1,FALSE)),"-")))</f>
        <v>-</v>
      </c>
      <c r="H808" s="688">
        <f>IF('01. APC &amp; OPROC Manual Adj'!H808&lt;&gt;"",'01. APC &amp; OPROC Manual Adj'!H808,'01. APC &amp; OPROC ETO'!H808)</f>
        <v>10</v>
      </c>
      <c r="I808" s="688">
        <f>IF('01. APC &amp; OPROC Manual Adj'!I808="-","-",
IF(ISNUMBER('01. APC &amp; OPROC Manual Adj'!I808),'01. APC &amp; OPROC Manual Adj'!I808*(1+VLOOKUP(LEFT($B808,2),'00. Adjustment factors'!$B$9:$M$51,I$1,FALSE)),
IF(ISNUMBER('01. APC &amp; OPROC ETO'!I808),'01. APC &amp; OPROC ETO'!I808*(1+VLOOKUP(LEFT($B808,2),'00. Adjustment factors'!$B$9:$M$51,I$1,FALSE)),"-")))</f>
        <v>1602.5628468822783</v>
      </c>
      <c r="J808" s="688">
        <f>IF('01. APC &amp; OPROC Manual Adj'!J808&lt;&gt;"",'01. APC &amp; OPROC Manual Adj'!J808,'01. APC &amp; OPROC ETO'!J808)</f>
        <v>10</v>
      </c>
      <c r="K808" s="688">
        <f>IF('01. APC &amp; OPROC Manual Adj'!K808="-","-",
IF(ISNUMBER('01. APC &amp; OPROC Manual Adj'!K808),'01. APC &amp; OPROC Manual Adj'!K808*(1+VLOOKUP(LEFT($B808,2),'00. Adjustment factors'!$B$9:$M$51,K$1,FALSE)),
IF(ISNUMBER('01. APC &amp; OPROC ETO'!K808),'01. APC &amp; OPROC ETO'!K808*(1+VLOOKUP(LEFT($B808,2),'00. Adjustment factors'!$B$9:$M$51,K$1,FALSE)),"-")))</f>
        <v>207.47591168975617</v>
      </c>
      <c r="L808" s="688" t="str">
        <f>'01. APC &amp; OPROC ETO'!L808</f>
        <v>Yes</v>
      </c>
      <c r="M808" s="689">
        <f>'01. APC &amp; OPROC ETO'!M808</f>
        <v>0.4</v>
      </c>
      <c r="N808" s="688">
        <f>IF('01. APC &amp; OPROC Manual Adj'!N808="-","-",
IF(ISNUMBER('01. APC &amp; OPROC Manual Adj'!N808),'01. APC &amp; OPROC Manual Adj'!N808*(1+VLOOKUP(LEFT($B808,2),'00. Adjustment factors'!$B$9:$M$51,N$1,FALSE)),
IF(ISNUMBER('01. APC &amp; OPROC ETO'!N808),'01. APC &amp; OPROC ETO'!N808*(1+VLOOKUP(LEFT($B808,2),'00. Adjustment factors'!$B$9:$M$51,N$1,FALSE)),"-")))</f>
        <v>641.0251387529114</v>
      </c>
      <c r="O808" s="688" t="str">
        <f>'01. APC &amp; OPROC ETO'!O808</f>
        <v/>
      </c>
      <c r="P808" s="690" t="str">
        <f>'01. APC &amp; OPROC ETO'!P808</f>
        <v/>
      </c>
      <c r="S808" s="359"/>
      <c r="T808" s="359"/>
    </row>
    <row r="809" spans="2:20" x14ac:dyDescent="0.2">
      <c r="B809" s="687" t="s">
        <v>1460</v>
      </c>
      <c r="C809" s="636" t="s">
        <v>2648</v>
      </c>
      <c r="D809" s="691" t="str">
        <f>IF('01. APC &amp; OPROC Manual Adj'!D809="-","-",
IF(ISNUMBER('01. APC &amp; OPROC Manual Adj'!D809),'01. APC &amp; OPROC Manual Adj'!D809*(1+VLOOKUP(LEFT($B809,2),'00. Adjustment factors'!$B$9:$M$51,D$1,FALSE)),
IF(ISNUMBER('01. APC &amp; OPROC ETO'!D809),'01. APC &amp; OPROC ETO'!D809*(1+VLOOKUP(LEFT($B809,2),'00. Adjustment factors'!$B$9:$M$51,D$1,FALSE)),"-")))</f>
        <v>-</v>
      </c>
      <c r="E809" s="688">
        <f>IF('01. APC &amp; OPROC Manual Adj'!E809="-","-",
IF(ISNUMBER('01. APC &amp; OPROC Manual Adj'!E809),'01. APC &amp; OPROC Manual Adj'!E809*(1+VLOOKUP(LEFT($B809,2),'00. Adjustment factors'!$B$9:$M$51,E$1,FALSE)),
IF(ISNUMBER('01. APC &amp; OPROC ETO'!E809),'01. APC &amp; OPROC ETO'!E809*(1+VLOOKUP(LEFT($B809,2),'00. Adjustment factors'!$B$9:$M$51,E$1,FALSE)),"-")))</f>
        <v>1059.9228955645449</v>
      </c>
      <c r="F809" s="688" t="str">
        <f>IF('01. APC &amp; OPROC Manual Adj'!F809="-","-",
IF(ISNUMBER('01. APC &amp; OPROC Manual Adj'!F809),'01. APC &amp; OPROC Manual Adj'!F809*(1+VLOOKUP(LEFT($B809,2),'00. Adjustment factors'!$B$9:$M$51,F$1,FALSE)),
IF(ISNUMBER('01. APC &amp; OPROC ETO'!F809),'01. APC &amp; OPROC ETO'!F809*(1+VLOOKUP(LEFT($B809,2),'00. Adjustment factors'!$B$9:$M$51,F$1,FALSE)),"-")))</f>
        <v>-</v>
      </c>
      <c r="G809" s="688" t="str">
        <f>IF('01. APC &amp; OPROC Manual Adj'!G809="-","-",
IF(ISNUMBER('01. APC &amp; OPROC Manual Adj'!G809),'01. APC &amp; OPROC Manual Adj'!G809*(1+VLOOKUP(LEFT($B809,2),'00. Adjustment factors'!$B$9:$M$51,G$1,FALSE)),
IF(ISNUMBER('01. APC &amp; OPROC ETO'!G809),'01. APC &amp; OPROC ETO'!G809*(1+VLOOKUP(LEFT($B809,2),'00. Adjustment factors'!$B$9:$M$51,G$1,FALSE)),"-")))</f>
        <v>-</v>
      </c>
      <c r="H809" s="688">
        <f>IF('01. APC &amp; OPROC Manual Adj'!H809&lt;&gt;"",'01. APC &amp; OPROC Manual Adj'!H809,'01. APC &amp; OPROC ETO'!H809)</f>
        <v>5</v>
      </c>
      <c r="I809" s="688">
        <f>IF('01. APC &amp; OPROC Manual Adj'!I809="-","-",
IF(ISNUMBER('01. APC &amp; OPROC Manual Adj'!I809),'01. APC &amp; OPROC Manual Adj'!I809*(1+VLOOKUP(LEFT($B809,2),'00. Adjustment factors'!$B$9:$M$51,I$1,FALSE)),
IF(ISNUMBER('01. APC &amp; OPROC ETO'!I809),'01. APC &amp; OPROC ETO'!I809*(1+VLOOKUP(LEFT($B809,2),'00. Adjustment factors'!$B$9:$M$51,I$1,FALSE)),"-")))</f>
        <v>848.95259673447288</v>
      </c>
      <c r="J809" s="688">
        <f>IF('01. APC &amp; OPROC Manual Adj'!J809&lt;&gt;"",'01. APC &amp; OPROC Manual Adj'!J809,'01. APC &amp; OPROC ETO'!J809)</f>
        <v>5</v>
      </c>
      <c r="K809" s="688">
        <f>IF('01. APC &amp; OPROC Manual Adj'!K809="-","-",
IF(ISNUMBER('01. APC &amp; OPROC Manual Adj'!K809),'01. APC &amp; OPROC Manual Adj'!K809*(1+VLOOKUP(LEFT($B809,2),'00. Adjustment factors'!$B$9:$M$51,K$1,FALSE)),
IF(ISNUMBER('01. APC &amp; OPROC ETO'!K809),'01. APC &amp; OPROC ETO'!K809*(1+VLOOKUP(LEFT($B809,2),'00. Adjustment factors'!$B$9:$M$51,K$1,FALSE)),"-")))</f>
        <v>207.47591168975617</v>
      </c>
      <c r="L809" s="688" t="str">
        <f>'01. APC &amp; OPROC ETO'!L809</f>
        <v>Yes</v>
      </c>
      <c r="M809" s="689">
        <f>'01. APC &amp; OPROC ETO'!M809</f>
        <v>0.65</v>
      </c>
      <c r="N809" s="688">
        <f>IF('01. APC &amp; OPROC Manual Adj'!N809="-","-",
IF(ISNUMBER('01. APC &amp; OPROC Manual Adj'!N809),'01. APC &amp; OPROC Manual Adj'!N809*(1+VLOOKUP(LEFT($B809,2),'00. Adjustment factors'!$B$9:$M$51,N$1,FALSE)),
IF(ISNUMBER('01. APC &amp; OPROC ETO'!N809),'01. APC &amp; OPROC ETO'!N809*(1+VLOOKUP(LEFT($B809,2),'00. Adjustment factors'!$B$9:$M$51,N$1,FALSE)),"-")))</f>
        <v>551.76847386326551</v>
      </c>
      <c r="O809" s="688" t="str">
        <f>'01. APC &amp; OPROC ETO'!O809</f>
        <v/>
      </c>
      <c r="P809" s="690" t="str">
        <f>'01. APC &amp; OPROC ETO'!P809</f>
        <v/>
      </c>
      <c r="S809" s="359"/>
      <c r="T809" s="359"/>
    </row>
    <row r="810" spans="2:20" x14ac:dyDescent="0.2">
      <c r="B810" s="687" t="s">
        <v>1461</v>
      </c>
      <c r="C810" s="636" t="s">
        <v>2649</v>
      </c>
      <c r="D810" s="691" t="str">
        <f>IF('01. APC &amp; OPROC Manual Adj'!D810="-","-",
IF(ISNUMBER('01. APC &amp; OPROC Manual Adj'!D810),'01. APC &amp; OPROC Manual Adj'!D810*(1+VLOOKUP(LEFT($B810,2),'00. Adjustment factors'!$B$9:$M$51,D$1,FALSE)),
IF(ISNUMBER('01. APC &amp; OPROC ETO'!D810),'01. APC &amp; OPROC ETO'!D810*(1+VLOOKUP(LEFT($B810,2),'00. Adjustment factors'!$B$9:$M$51,D$1,FALSE)),"-")))</f>
        <v>-</v>
      </c>
      <c r="E810" s="688">
        <f>IF('01. APC &amp; OPROC Manual Adj'!E810="-","-",
IF(ISNUMBER('01. APC &amp; OPROC Manual Adj'!E810),'01. APC &amp; OPROC Manual Adj'!E810*(1+VLOOKUP(LEFT($B810,2),'00. Adjustment factors'!$B$9:$M$51,E$1,FALSE)),
IF(ISNUMBER('01. APC &amp; OPROC ETO'!E810),'01. APC &amp; OPROC ETO'!E810*(1+VLOOKUP(LEFT($B810,2),'00. Adjustment factors'!$B$9:$M$51,E$1,FALSE)),"-")))</f>
        <v>725.2104022283728</v>
      </c>
      <c r="F810" s="688" t="str">
        <f>IF('01. APC &amp; OPROC Manual Adj'!F810="-","-",
IF(ISNUMBER('01. APC &amp; OPROC Manual Adj'!F810),'01. APC &amp; OPROC Manual Adj'!F810*(1+VLOOKUP(LEFT($B810,2),'00. Adjustment factors'!$B$9:$M$51,F$1,FALSE)),
IF(ISNUMBER('01. APC &amp; OPROC ETO'!F810),'01. APC &amp; OPROC ETO'!F810*(1+VLOOKUP(LEFT($B810,2),'00. Adjustment factors'!$B$9:$M$51,F$1,FALSE)),"-")))</f>
        <v>-</v>
      </c>
      <c r="G810" s="688" t="str">
        <f>IF('01. APC &amp; OPROC Manual Adj'!G810="-","-",
IF(ISNUMBER('01. APC &amp; OPROC Manual Adj'!G810),'01. APC &amp; OPROC Manual Adj'!G810*(1+VLOOKUP(LEFT($B810,2),'00. Adjustment factors'!$B$9:$M$51,G$1,FALSE)),
IF(ISNUMBER('01. APC &amp; OPROC ETO'!G810),'01. APC &amp; OPROC ETO'!G810*(1+VLOOKUP(LEFT($B810,2),'00. Adjustment factors'!$B$9:$M$51,G$1,FALSE)),"-")))</f>
        <v>-</v>
      </c>
      <c r="H810" s="688">
        <f>IF('01. APC &amp; OPROC Manual Adj'!H810&lt;&gt;"",'01. APC &amp; OPROC Manual Adj'!H810,'01. APC &amp; OPROC ETO'!H810)</f>
        <v>5</v>
      </c>
      <c r="I810" s="688">
        <f>IF('01. APC &amp; OPROC Manual Adj'!I810="-","-",
IF(ISNUMBER('01. APC &amp; OPROC Manual Adj'!I810),'01. APC &amp; OPROC Manual Adj'!I810*(1+VLOOKUP(LEFT($B810,2),'00. Adjustment factors'!$B$9:$M$51,I$1,FALSE)),
IF(ISNUMBER('01. APC &amp; OPROC ETO'!I810),'01. APC &amp; OPROC ETO'!I810*(1+VLOOKUP(LEFT($B810,2),'00. Adjustment factors'!$B$9:$M$51,I$1,FALSE)),"-")))</f>
        <v>473.66889208482536</v>
      </c>
      <c r="J810" s="688">
        <f>IF('01. APC &amp; OPROC Manual Adj'!J810&lt;&gt;"",'01. APC &amp; OPROC Manual Adj'!J810,'01. APC &amp; OPROC ETO'!J810)</f>
        <v>5</v>
      </c>
      <c r="K810" s="688">
        <f>IF('01. APC &amp; OPROC Manual Adj'!K810="-","-",
IF(ISNUMBER('01. APC &amp; OPROC Manual Adj'!K810),'01. APC &amp; OPROC Manual Adj'!K810*(1+VLOOKUP(LEFT($B810,2),'00. Adjustment factors'!$B$9:$M$51,K$1,FALSE)),
IF(ISNUMBER('01. APC &amp; OPROC ETO'!K810),'01. APC &amp; OPROC ETO'!K810*(1+VLOOKUP(LEFT($B810,2),'00. Adjustment factors'!$B$9:$M$51,K$1,FALSE)),"-")))</f>
        <v>207.47591168975617</v>
      </c>
      <c r="L810" s="688" t="str">
        <f>'01. APC &amp; OPROC ETO'!L810</f>
        <v>Yes</v>
      </c>
      <c r="M810" s="689">
        <f>'01. APC &amp; OPROC ETO'!M810</f>
        <v>1</v>
      </c>
      <c r="N810" s="688">
        <f>IF('01. APC &amp; OPROC Manual Adj'!N810="-","-",
IF(ISNUMBER('01. APC &amp; OPROC Manual Adj'!N810),'01. APC &amp; OPROC Manual Adj'!N810*(1+VLOOKUP(LEFT($B810,2),'00. Adjustment factors'!$B$9:$M$51,N$1,FALSE)),
IF(ISNUMBER('01. APC &amp; OPROC ETO'!N810),'01. APC &amp; OPROC ETO'!N810*(1+VLOOKUP(LEFT($B810,2),'00. Adjustment factors'!$B$9:$M$51,N$1,FALSE)),"-")))</f>
        <v>473.66889208482536</v>
      </c>
      <c r="O810" s="688" t="str">
        <f>'01. APC &amp; OPROC ETO'!O810</f>
        <v/>
      </c>
      <c r="P810" s="690" t="str">
        <f>'01. APC &amp; OPROC ETO'!P810</f>
        <v/>
      </c>
      <c r="S810" s="359"/>
      <c r="T810" s="359"/>
    </row>
    <row r="811" spans="2:20" x14ac:dyDescent="0.2">
      <c r="B811" s="687" t="s">
        <v>1462</v>
      </c>
      <c r="C811" s="636" t="s">
        <v>2650</v>
      </c>
      <c r="D811" s="691" t="str">
        <f>IF('01. APC &amp; OPROC Manual Adj'!D811="-","-",
IF(ISNUMBER('01. APC &amp; OPROC Manual Adj'!D811),'01. APC &amp; OPROC Manual Adj'!D811*(1+VLOOKUP(LEFT($B811,2),'00. Adjustment factors'!$B$9:$M$51,D$1,FALSE)),
IF(ISNUMBER('01. APC &amp; OPROC ETO'!D811),'01. APC &amp; OPROC ETO'!D811*(1+VLOOKUP(LEFT($B811,2),'00. Adjustment factors'!$B$9:$M$51,D$1,FALSE)),"-")))</f>
        <v>-</v>
      </c>
      <c r="E811" s="688">
        <f>IF('01. APC &amp; OPROC Manual Adj'!E811="-","-",
IF(ISNUMBER('01. APC &amp; OPROC Manual Adj'!E811),'01. APC &amp; OPROC Manual Adj'!E811*(1+VLOOKUP(LEFT($B811,2),'00. Adjustment factors'!$B$9:$M$51,E$1,FALSE)),
IF(ISNUMBER('01. APC &amp; OPROC ETO'!E811),'01. APC &amp; OPROC ETO'!E811*(1+VLOOKUP(LEFT($B811,2),'00. Adjustment factors'!$B$9:$M$51,E$1,FALSE)),"-")))</f>
        <v>1183.665090070645</v>
      </c>
      <c r="F811" s="688" t="str">
        <f>IF('01. APC &amp; OPROC Manual Adj'!F811="-","-",
IF(ISNUMBER('01. APC &amp; OPROC Manual Adj'!F811),'01. APC &amp; OPROC Manual Adj'!F811*(1+VLOOKUP(LEFT($B811,2),'00. Adjustment factors'!$B$9:$M$51,F$1,FALSE)),
IF(ISNUMBER('01. APC &amp; OPROC ETO'!F811),'01. APC &amp; OPROC ETO'!F811*(1+VLOOKUP(LEFT($B811,2),'00. Adjustment factors'!$B$9:$M$51,F$1,FALSE)),"-")))</f>
        <v>-</v>
      </c>
      <c r="G811" s="688" t="str">
        <f>IF('01. APC &amp; OPROC Manual Adj'!G811="-","-",
IF(ISNUMBER('01. APC &amp; OPROC Manual Adj'!G811),'01. APC &amp; OPROC Manual Adj'!G811*(1+VLOOKUP(LEFT($B811,2),'00. Adjustment factors'!$B$9:$M$51,G$1,FALSE)),
IF(ISNUMBER('01. APC &amp; OPROC ETO'!G811),'01. APC &amp; OPROC ETO'!G811*(1+VLOOKUP(LEFT($B811,2),'00. Adjustment factors'!$B$9:$M$51,G$1,FALSE)),"-")))</f>
        <v>-</v>
      </c>
      <c r="H811" s="688">
        <f>IF('01. APC &amp; OPROC Manual Adj'!H811&lt;&gt;"",'01. APC &amp; OPROC Manual Adj'!H811,'01. APC &amp; OPROC ETO'!H811)</f>
        <v>8</v>
      </c>
      <c r="I811" s="688">
        <f>IF('01. APC &amp; OPROC Manual Adj'!I811="-","-",
IF(ISNUMBER('01. APC &amp; OPROC Manual Adj'!I811),'01. APC &amp; OPROC Manual Adj'!I811*(1+VLOOKUP(LEFT($B811,2),'00. Adjustment factors'!$B$9:$M$51,I$1,FALSE)),
IF(ISNUMBER('01. APC &amp; OPROC ETO'!I811),'01. APC &amp; OPROC ETO'!I811*(1+VLOOKUP(LEFT($B811,2),'00. Adjustment factors'!$B$9:$M$51,I$1,FALSE)),"-")))</f>
        <v>1454.4779255880933</v>
      </c>
      <c r="J811" s="688">
        <f>IF('01. APC &amp; OPROC Manual Adj'!J811&lt;&gt;"",'01. APC &amp; OPROC Manual Adj'!J811,'01. APC &amp; OPROC ETO'!J811)</f>
        <v>8</v>
      </c>
      <c r="K811" s="688">
        <f>IF('01. APC &amp; OPROC Manual Adj'!K811="-","-",
IF(ISNUMBER('01. APC &amp; OPROC Manual Adj'!K811),'01. APC &amp; OPROC Manual Adj'!K811*(1+VLOOKUP(LEFT($B811,2),'00. Adjustment factors'!$B$9:$M$51,K$1,FALSE)),
IF(ISNUMBER('01. APC &amp; OPROC ETO'!K811),'01. APC &amp; OPROC ETO'!K811*(1+VLOOKUP(LEFT($B811,2),'00. Adjustment factors'!$B$9:$M$51,K$1,FALSE)),"-")))</f>
        <v>207.47591168975617</v>
      </c>
      <c r="L811" s="688" t="str">
        <f>'01. APC &amp; OPROC ETO'!L811</f>
        <v>Yes</v>
      </c>
      <c r="M811" s="689">
        <f>'01. APC &amp; OPROC ETO'!M811</f>
        <v>0.4</v>
      </c>
      <c r="N811" s="688">
        <f>IF('01. APC &amp; OPROC Manual Adj'!N811="-","-",
IF(ISNUMBER('01. APC &amp; OPROC Manual Adj'!N811),'01. APC &amp; OPROC Manual Adj'!N811*(1+VLOOKUP(LEFT($B811,2),'00. Adjustment factors'!$B$9:$M$51,N$1,FALSE)),
IF(ISNUMBER('01. APC &amp; OPROC ETO'!N811),'01. APC &amp; OPROC ETO'!N811*(1+VLOOKUP(LEFT($B811,2),'00. Adjustment factors'!$B$9:$M$51,N$1,FALSE)),"-")))</f>
        <v>582.19688234837201</v>
      </c>
      <c r="O811" s="688" t="str">
        <f>'01. APC &amp; OPROC ETO'!O811</f>
        <v/>
      </c>
      <c r="P811" s="690" t="str">
        <f>'01. APC &amp; OPROC ETO'!P811</f>
        <v/>
      </c>
      <c r="S811" s="359"/>
      <c r="T811" s="359"/>
    </row>
    <row r="812" spans="2:20" x14ac:dyDescent="0.2">
      <c r="B812" s="687" t="s">
        <v>1463</v>
      </c>
      <c r="C812" s="636" t="s">
        <v>2651</v>
      </c>
      <c r="D812" s="691" t="str">
        <f>IF('01. APC &amp; OPROC Manual Adj'!D812="-","-",
IF(ISNUMBER('01. APC &amp; OPROC Manual Adj'!D812),'01. APC &amp; OPROC Manual Adj'!D812*(1+VLOOKUP(LEFT($B812,2),'00. Adjustment factors'!$B$9:$M$51,D$1,FALSE)),
IF(ISNUMBER('01. APC &amp; OPROC ETO'!D812),'01. APC &amp; OPROC ETO'!D812*(1+VLOOKUP(LEFT($B812,2),'00. Adjustment factors'!$B$9:$M$51,D$1,FALSE)),"-")))</f>
        <v>-</v>
      </c>
      <c r="E812" s="688">
        <f>IF('01. APC &amp; OPROC Manual Adj'!E812="-","-",
IF(ISNUMBER('01. APC &amp; OPROC Manual Adj'!E812),'01. APC &amp; OPROC Manual Adj'!E812*(1+VLOOKUP(LEFT($B812,2),'00. Adjustment factors'!$B$9:$M$51,E$1,FALSE)),
IF(ISNUMBER('01. APC &amp; OPROC ETO'!E812),'01. APC &amp; OPROC ETO'!E812*(1+VLOOKUP(LEFT($B812,2),'00. Adjustment factors'!$B$9:$M$51,E$1,FALSE)),"-")))</f>
        <v>576.11120065135071</v>
      </c>
      <c r="F812" s="688" t="str">
        <f>IF('01. APC &amp; OPROC Manual Adj'!F812="-","-",
IF(ISNUMBER('01. APC &amp; OPROC Manual Adj'!F812),'01. APC &amp; OPROC Manual Adj'!F812*(1+VLOOKUP(LEFT($B812,2),'00. Adjustment factors'!$B$9:$M$51,F$1,FALSE)),
IF(ISNUMBER('01. APC &amp; OPROC ETO'!F812),'01. APC &amp; OPROC ETO'!F812*(1+VLOOKUP(LEFT($B812,2),'00. Adjustment factors'!$B$9:$M$51,F$1,FALSE)),"-")))</f>
        <v>-</v>
      </c>
      <c r="G812" s="688" t="str">
        <f>IF('01. APC &amp; OPROC Manual Adj'!G812="-","-",
IF(ISNUMBER('01. APC &amp; OPROC Manual Adj'!G812),'01. APC &amp; OPROC Manual Adj'!G812*(1+VLOOKUP(LEFT($B812,2),'00. Adjustment factors'!$B$9:$M$51,G$1,FALSE)),
IF(ISNUMBER('01. APC &amp; OPROC ETO'!G812),'01. APC &amp; OPROC ETO'!G812*(1+VLOOKUP(LEFT($B812,2),'00. Adjustment factors'!$B$9:$M$51,G$1,FALSE)),"-")))</f>
        <v>-</v>
      </c>
      <c r="H812" s="688">
        <f>IF('01. APC &amp; OPROC Manual Adj'!H812&lt;&gt;"",'01. APC &amp; OPROC Manual Adj'!H812,'01. APC &amp; OPROC ETO'!H812)</f>
        <v>5</v>
      </c>
      <c r="I812" s="688">
        <f>IF('01. APC &amp; OPROC Manual Adj'!I812="-","-",
IF(ISNUMBER('01. APC &amp; OPROC Manual Adj'!I812),'01. APC &amp; OPROC Manual Adj'!I812*(1+VLOOKUP(LEFT($B812,2),'00. Adjustment factors'!$B$9:$M$51,I$1,FALSE)),
IF(ISNUMBER('01. APC &amp; OPROC ETO'!I812),'01. APC &amp; OPROC ETO'!I812*(1+VLOOKUP(LEFT($B812,2),'00. Adjustment factors'!$B$9:$M$51,I$1,FALSE)),"-")))</f>
        <v>509.1687019841163</v>
      </c>
      <c r="J812" s="688">
        <f>IF('01. APC &amp; OPROC Manual Adj'!J812&lt;&gt;"",'01. APC &amp; OPROC Manual Adj'!J812,'01. APC &amp; OPROC ETO'!J812)</f>
        <v>5</v>
      </c>
      <c r="K812" s="688">
        <f>IF('01. APC &amp; OPROC Manual Adj'!K812="-","-",
IF(ISNUMBER('01. APC &amp; OPROC Manual Adj'!K812),'01. APC &amp; OPROC Manual Adj'!K812*(1+VLOOKUP(LEFT($B812,2),'00. Adjustment factors'!$B$9:$M$51,K$1,FALSE)),
IF(ISNUMBER('01. APC &amp; OPROC ETO'!K812),'01. APC &amp; OPROC ETO'!K812*(1+VLOOKUP(LEFT($B812,2),'00. Adjustment factors'!$B$9:$M$51,K$1,FALSE)),"-")))</f>
        <v>207.47591168975617</v>
      </c>
      <c r="L812" s="688" t="str">
        <f>'01. APC &amp; OPROC ETO'!L812</f>
        <v>Yes</v>
      </c>
      <c r="M812" s="689">
        <f>'01. APC &amp; OPROC ETO'!M812</f>
        <v>1</v>
      </c>
      <c r="N812" s="688">
        <f>IF('01. APC &amp; OPROC Manual Adj'!N812="-","-",
IF(ISNUMBER('01. APC &amp; OPROC Manual Adj'!N812),'01. APC &amp; OPROC Manual Adj'!N812*(1+VLOOKUP(LEFT($B812,2),'00. Adjustment factors'!$B$9:$M$51,N$1,FALSE)),
IF(ISNUMBER('01. APC &amp; OPROC ETO'!N812),'01. APC &amp; OPROC ETO'!N812*(1+VLOOKUP(LEFT($B812,2),'00. Adjustment factors'!$B$9:$M$51,N$1,FALSE)),"-")))</f>
        <v>509.1687019841163</v>
      </c>
      <c r="O812" s="688" t="str">
        <f>'01. APC &amp; OPROC ETO'!O812</f>
        <v/>
      </c>
      <c r="P812" s="690" t="str">
        <f>'01. APC &amp; OPROC ETO'!P812</f>
        <v/>
      </c>
      <c r="S812" s="359"/>
      <c r="T812" s="359"/>
    </row>
    <row r="813" spans="2:20" x14ac:dyDescent="0.2">
      <c r="B813" s="687" t="s">
        <v>1464</v>
      </c>
      <c r="C813" s="636" t="s">
        <v>2652</v>
      </c>
      <c r="D813" s="691" t="str">
        <f>IF('01. APC &amp; OPROC Manual Adj'!D813="-","-",
IF(ISNUMBER('01. APC &amp; OPROC Manual Adj'!D813),'01. APC &amp; OPROC Manual Adj'!D813*(1+VLOOKUP(LEFT($B813,2),'00. Adjustment factors'!$B$9:$M$51,D$1,FALSE)),
IF(ISNUMBER('01. APC &amp; OPROC ETO'!D813),'01. APC &amp; OPROC ETO'!D813*(1+VLOOKUP(LEFT($B813,2),'00. Adjustment factors'!$B$9:$M$51,D$1,FALSE)),"-")))</f>
        <v>-</v>
      </c>
      <c r="E813" s="688">
        <f>IF('01. APC &amp; OPROC Manual Adj'!E813="-","-",
IF(ISNUMBER('01. APC &amp; OPROC Manual Adj'!E813),'01. APC &amp; OPROC Manual Adj'!E813*(1+VLOOKUP(LEFT($B813,2),'00. Adjustment factors'!$B$9:$M$51,E$1,FALSE)),
IF(ISNUMBER('01. APC &amp; OPROC ETO'!E813),'01. APC &amp; OPROC ETO'!E813*(1+VLOOKUP(LEFT($B813,2),'00. Adjustment factors'!$B$9:$M$51,E$1,FALSE)),"-")))</f>
        <v>2226.9028520397083</v>
      </c>
      <c r="F813" s="688" t="str">
        <f>IF('01. APC &amp; OPROC Manual Adj'!F813="-","-",
IF(ISNUMBER('01. APC &amp; OPROC Manual Adj'!F813),'01. APC &amp; OPROC Manual Adj'!F813*(1+VLOOKUP(LEFT($B813,2),'00. Adjustment factors'!$B$9:$M$51,F$1,FALSE)),
IF(ISNUMBER('01. APC &amp; OPROC ETO'!F813),'01. APC &amp; OPROC ETO'!F813*(1+VLOOKUP(LEFT($B813,2),'00. Adjustment factors'!$B$9:$M$51,F$1,FALSE)),"-")))</f>
        <v>-</v>
      </c>
      <c r="G813" s="688" t="str">
        <f>IF('01. APC &amp; OPROC Manual Adj'!G813="-","-",
IF(ISNUMBER('01. APC &amp; OPROC Manual Adj'!G813),'01. APC &amp; OPROC Manual Adj'!G813*(1+VLOOKUP(LEFT($B813,2),'00. Adjustment factors'!$B$9:$M$51,G$1,FALSE)),
IF(ISNUMBER('01. APC &amp; OPROC ETO'!G813),'01. APC &amp; OPROC ETO'!G813*(1+VLOOKUP(LEFT($B813,2),'00. Adjustment factors'!$B$9:$M$51,G$1,FALSE)),"-")))</f>
        <v>-</v>
      </c>
      <c r="H813" s="688">
        <f>IF('01. APC &amp; OPROC Manual Adj'!H813&lt;&gt;"",'01. APC &amp; OPROC Manual Adj'!H813,'01. APC &amp; OPROC ETO'!H813)</f>
        <v>5</v>
      </c>
      <c r="I813" s="688">
        <f>IF('01. APC &amp; OPROC Manual Adj'!I813="-","-",
IF(ISNUMBER('01. APC &amp; OPROC Manual Adj'!I813),'01. APC &amp; OPROC Manual Adj'!I813*(1+VLOOKUP(LEFT($B813,2),'00. Adjustment factors'!$B$9:$M$51,I$1,FALSE)),
IF(ISNUMBER('01. APC &amp; OPROC ETO'!I813),'01. APC &amp; OPROC ETO'!I813*(1+VLOOKUP(LEFT($B813,2),'00. Adjustment factors'!$B$9:$M$51,I$1,FALSE)),"-")))</f>
        <v>6068.0049377791311</v>
      </c>
      <c r="J813" s="688">
        <f>IF('01. APC &amp; OPROC Manual Adj'!J813&lt;&gt;"",'01. APC &amp; OPROC Manual Adj'!J813,'01. APC &amp; OPROC ETO'!J813)</f>
        <v>51</v>
      </c>
      <c r="K813" s="688">
        <f>IF('01. APC &amp; OPROC Manual Adj'!K813="-","-",
IF(ISNUMBER('01. APC &amp; OPROC Manual Adj'!K813),'01. APC &amp; OPROC Manual Adj'!K813*(1+VLOOKUP(LEFT($B813,2),'00. Adjustment factors'!$B$9:$M$51,K$1,FALSE)),
IF(ISNUMBER('01. APC &amp; OPROC ETO'!K813),'01. APC &amp; OPROC ETO'!K813*(1+VLOOKUP(LEFT($B813,2),'00. Adjustment factors'!$B$9:$M$51,K$1,FALSE)),"-")))</f>
        <v>190.13448057860731</v>
      </c>
      <c r="L813" s="688" t="str">
        <f>'01. APC &amp; OPROC ETO'!L813</f>
        <v>No</v>
      </c>
      <c r="M813" s="689" t="str">
        <f>'01. APC &amp; OPROC ETO'!M813</f>
        <v>-</v>
      </c>
      <c r="N813" s="688" t="str">
        <f>IF('01. APC &amp; OPROC Manual Adj'!N813="-","-",
IF(ISNUMBER('01. APC &amp; OPROC Manual Adj'!N813),'01. APC &amp; OPROC Manual Adj'!N813*(1+VLOOKUP(LEFT($B813,2),'00. Adjustment factors'!$B$9:$M$51,N$1,FALSE)),
IF(ISNUMBER('01. APC &amp; OPROC ETO'!N813),'01. APC &amp; OPROC ETO'!N813*(1+VLOOKUP(LEFT($B813,2),'00. Adjustment factors'!$B$9:$M$51,N$1,FALSE)),"-")))</f>
        <v>-</v>
      </c>
      <c r="O813" s="688" t="str">
        <f>'01. APC &amp; OPROC ETO'!O813</f>
        <v/>
      </c>
      <c r="P813" s="690" t="str">
        <f>'01. APC &amp; OPROC ETO'!P813</f>
        <v/>
      </c>
      <c r="S813" s="359"/>
      <c r="T813" s="359"/>
    </row>
    <row r="814" spans="2:20" x14ac:dyDescent="0.2">
      <c r="B814" s="687" t="s">
        <v>1465</v>
      </c>
      <c r="C814" s="636" t="s">
        <v>2653</v>
      </c>
      <c r="D814" s="691" t="str">
        <f>IF('01. APC &amp; OPROC Manual Adj'!D814="-","-",
IF(ISNUMBER('01. APC &amp; OPROC Manual Adj'!D814),'01. APC &amp; OPROC Manual Adj'!D814*(1+VLOOKUP(LEFT($B814,2),'00. Adjustment factors'!$B$9:$M$51,D$1,FALSE)),
IF(ISNUMBER('01. APC &amp; OPROC ETO'!D814),'01. APC &amp; OPROC ETO'!D814*(1+VLOOKUP(LEFT($B814,2),'00. Adjustment factors'!$B$9:$M$51,D$1,FALSE)),"-")))</f>
        <v>-</v>
      </c>
      <c r="E814" s="688">
        <f>IF('01. APC &amp; OPROC Manual Adj'!E814="-","-",
IF(ISNUMBER('01. APC &amp; OPROC Manual Adj'!E814),'01. APC &amp; OPROC Manual Adj'!E814*(1+VLOOKUP(LEFT($B814,2),'00. Adjustment factors'!$B$9:$M$51,E$1,FALSE)),
IF(ISNUMBER('01. APC &amp; OPROC ETO'!E814),'01. APC &amp; OPROC ETO'!E814*(1+VLOOKUP(LEFT($B814,2),'00. Adjustment factors'!$B$9:$M$51,E$1,FALSE)),"-")))</f>
        <v>1855.4131166674533</v>
      </c>
      <c r="F814" s="688" t="str">
        <f>IF('01. APC &amp; OPROC Manual Adj'!F814="-","-",
IF(ISNUMBER('01. APC &amp; OPROC Manual Adj'!F814),'01. APC &amp; OPROC Manual Adj'!F814*(1+VLOOKUP(LEFT($B814,2),'00. Adjustment factors'!$B$9:$M$51,F$1,FALSE)),
IF(ISNUMBER('01. APC &amp; OPROC ETO'!F814),'01. APC &amp; OPROC ETO'!F814*(1+VLOOKUP(LEFT($B814,2),'00. Adjustment factors'!$B$9:$M$51,F$1,FALSE)),"-")))</f>
        <v>-</v>
      </c>
      <c r="G814" s="688" t="str">
        <f>IF('01. APC &amp; OPROC Manual Adj'!G814="-","-",
IF(ISNUMBER('01. APC &amp; OPROC Manual Adj'!G814),'01. APC &amp; OPROC Manual Adj'!G814*(1+VLOOKUP(LEFT($B814,2),'00. Adjustment factors'!$B$9:$M$51,G$1,FALSE)),
IF(ISNUMBER('01. APC &amp; OPROC ETO'!G814),'01. APC &amp; OPROC ETO'!G814*(1+VLOOKUP(LEFT($B814,2),'00. Adjustment factors'!$B$9:$M$51,G$1,FALSE)),"-")))</f>
        <v>-</v>
      </c>
      <c r="H814" s="688">
        <f>IF('01. APC &amp; OPROC Manual Adj'!H814&lt;&gt;"",'01. APC &amp; OPROC Manual Adj'!H814,'01. APC &amp; OPROC ETO'!H814)</f>
        <v>5</v>
      </c>
      <c r="I814" s="688">
        <f>IF('01. APC &amp; OPROC Manual Adj'!I814="-","-",
IF(ISNUMBER('01. APC &amp; OPROC Manual Adj'!I814),'01. APC &amp; OPROC Manual Adj'!I814*(1+VLOOKUP(LEFT($B814,2),'00. Adjustment factors'!$B$9:$M$51,I$1,FALSE)),
IF(ISNUMBER('01. APC &amp; OPROC ETO'!I814),'01. APC &amp; OPROC ETO'!I814*(1+VLOOKUP(LEFT($B814,2),'00. Adjustment factors'!$B$9:$M$51,I$1,FALSE)),"-")))</f>
        <v>2763.2729631114294</v>
      </c>
      <c r="J814" s="688">
        <f>IF('01. APC &amp; OPROC Manual Adj'!J814&lt;&gt;"",'01. APC &amp; OPROC Manual Adj'!J814,'01. APC &amp; OPROC ETO'!J814)</f>
        <v>51</v>
      </c>
      <c r="K814" s="688">
        <f>IF('01. APC &amp; OPROC Manual Adj'!K814="-","-",
IF(ISNUMBER('01. APC &amp; OPROC Manual Adj'!K814),'01. APC &amp; OPROC Manual Adj'!K814*(1+VLOOKUP(LEFT($B814,2),'00. Adjustment factors'!$B$9:$M$51,K$1,FALSE)),
IF(ISNUMBER('01. APC &amp; OPROC ETO'!K814),'01. APC &amp; OPROC ETO'!K814*(1+VLOOKUP(LEFT($B814,2),'00. Adjustment factors'!$B$9:$M$51,K$1,FALSE)),"-")))</f>
        <v>190.13448057860731</v>
      </c>
      <c r="L814" s="688" t="str">
        <f>'01. APC &amp; OPROC ETO'!L814</f>
        <v>No</v>
      </c>
      <c r="M814" s="689" t="str">
        <f>'01. APC &amp; OPROC ETO'!M814</f>
        <v>-</v>
      </c>
      <c r="N814" s="688" t="str">
        <f>IF('01. APC &amp; OPROC Manual Adj'!N814="-","-",
IF(ISNUMBER('01. APC &amp; OPROC Manual Adj'!N814),'01. APC &amp; OPROC Manual Adj'!N814*(1+VLOOKUP(LEFT($B814,2),'00. Adjustment factors'!$B$9:$M$51,N$1,FALSE)),
IF(ISNUMBER('01. APC &amp; OPROC ETO'!N814),'01. APC &amp; OPROC ETO'!N814*(1+VLOOKUP(LEFT($B814,2),'00. Adjustment factors'!$B$9:$M$51,N$1,FALSE)),"-")))</f>
        <v>-</v>
      </c>
      <c r="O814" s="688" t="str">
        <f>'01. APC &amp; OPROC ETO'!O814</f>
        <v/>
      </c>
      <c r="P814" s="690" t="str">
        <f>'01. APC &amp; OPROC ETO'!P814</f>
        <v/>
      </c>
      <c r="S814" s="359"/>
      <c r="T814" s="359"/>
    </row>
    <row r="815" spans="2:20" x14ac:dyDescent="0.2">
      <c r="B815" s="687" t="s">
        <v>1466</v>
      </c>
      <c r="C815" s="636" t="s">
        <v>2654</v>
      </c>
      <c r="D815" s="691" t="str">
        <f>IF('01. APC &amp; OPROC Manual Adj'!D815="-","-",
IF(ISNUMBER('01. APC &amp; OPROC Manual Adj'!D815),'01. APC &amp; OPROC Manual Adj'!D815*(1+VLOOKUP(LEFT($B815,2),'00. Adjustment factors'!$B$9:$M$51,D$1,FALSE)),
IF(ISNUMBER('01. APC &amp; OPROC ETO'!D815),'01. APC &amp; OPROC ETO'!D815*(1+VLOOKUP(LEFT($B815,2),'00. Adjustment factors'!$B$9:$M$51,D$1,FALSE)),"-")))</f>
        <v>-</v>
      </c>
      <c r="E815" s="688">
        <f>IF('01. APC &amp; OPROC Manual Adj'!E815="-","-",
IF(ISNUMBER('01. APC &amp; OPROC Manual Adj'!E815),'01. APC &amp; OPROC Manual Adj'!E815*(1+VLOOKUP(LEFT($B815,2),'00. Adjustment factors'!$B$9:$M$51,E$1,FALSE)),
IF(ISNUMBER('01. APC &amp; OPROC ETO'!E815),'01. APC &amp; OPROC ETO'!E815*(1+VLOOKUP(LEFT($B815,2),'00. Adjustment factors'!$B$9:$M$51,E$1,FALSE)),"-")))</f>
        <v>3688.4350712028804</v>
      </c>
      <c r="F815" s="688" t="str">
        <f>IF('01. APC &amp; OPROC Manual Adj'!F815="-","-",
IF(ISNUMBER('01. APC &amp; OPROC Manual Adj'!F815),'01. APC &amp; OPROC Manual Adj'!F815*(1+VLOOKUP(LEFT($B815,2),'00. Adjustment factors'!$B$9:$M$51,F$1,FALSE)),
IF(ISNUMBER('01. APC &amp; OPROC ETO'!F815),'01. APC &amp; OPROC ETO'!F815*(1+VLOOKUP(LEFT($B815,2),'00. Adjustment factors'!$B$9:$M$51,F$1,FALSE)),"-")))</f>
        <v>-</v>
      </c>
      <c r="G815" s="688" t="str">
        <f>IF('01. APC &amp; OPROC Manual Adj'!G815="-","-",
IF(ISNUMBER('01. APC &amp; OPROC Manual Adj'!G815),'01. APC &amp; OPROC Manual Adj'!G815*(1+VLOOKUP(LEFT($B815,2),'00. Adjustment factors'!$B$9:$M$51,G$1,FALSE)),
IF(ISNUMBER('01. APC &amp; OPROC ETO'!G815),'01. APC &amp; OPROC ETO'!G815*(1+VLOOKUP(LEFT($B815,2),'00. Adjustment factors'!$B$9:$M$51,G$1,FALSE)),"-")))</f>
        <v>-</v>
      </c>
      <c r="H815" s="688">
        <f>IF('01. APC &amp; OPROC Manual Adj'!H815&lt;&gt;"",'01. APC &amp; OPROC Manual Adj'!H815,'01. APC &amp; OPROC ETO'!H815)</f>
        <v>14</v>
      </c>
      <c r="I815" s="688">
        <f>IF('01. APC &amp; OPROC Manual Adj'!I815="-","-",
IF(ISNUMBER('01. APC &amp; OPROC Manual Adj'!I815),'01. APC &amp; OPROC Manual Adj'!I815*(1+VLOOKUP(LEFT($B815,2),'00. Adjustment factors'!$B$9:$M$51,I$1,FALSE)),
IF(ISNUMBER('01. APC &amp; OPROC ETO'!I815),'01. APC &amp; OPROC ETO'!I815*(1+VLOOKUP(LEFT($B815,2),'00. Adjustment factors'!$B$9:$M$51,I$1,FALSE)),"-")))</f>
        <v>5843.0755363619583</v>
      </c>
      <c r="J815" s="688">
        <f>IF('01. APC &amp; OPROC Manual Adj'!J815&lt;&gt;"",'01. APC &amp; OPROC Manual Adj'!J815,'01. APC &amp; OPROC ETO'!J815)</f>
        <v>51</v>
      </c>
      <c r="K815" s="688">
        <f>IF('01. APC &amp; OPROC Manual Adj'!K815="-","-",
IF(ISNUMBER('01. APC &amp; OPROC Manual Adj'!K815),'01. APC &amp; OPROC Manual Adj'!K815*(1+VLOOKUP(LEFT($B815,2),'00. Adjustment factors'!$B$9:$M$51,K$1,FALSE)),
IF(ISNUMBER('01. APC &amp; OPROC ETO'!K815),'01. APC &amp; OPROC ETO'!K815*(1+VLOOKUP(LEFT($B815,2),'00. Adjustment factors'!$B$9:$M$51,K$1,FALSE)),"-")))</f>
        <v>190.13448057860731</v>
      </c>
      <c r="L815" s="688" t="str">
        <f>'01. APC &amp; OPROC ETO'!L815</f>
        <v>No</v>
      </c>
      <c r="M815" s="689" t="str">
        <f>'01. APC &amp; OPROC ETO'!M815</f>
        <v>-</v>
      </c>
      <c r="N815" s="688" t="str">
        <f>IF('01. APC &amp; OPROC Manual Adj'!N815="-","-",
IF(ISNUMBER('01. APC &amp; OPROC Manual Adj'!N815),'01. APC &amp; OPROC Manual Adj'!N815*(1+VLOOKUP(LEFT($B815,2),'00. Adjustment factors'!$B$9:$M$51,N$1,FALSE)),
IF(ISNUMBER('01. APC &amp; OPROC ETO'!N815),'01. APC &amp; OPROC ETO'!N815*(1+VLOOKUP(LEFT($B815,2),'00. Adjustment factors'!$B$9:$M$51,N$1,FALSE)),"-")))</f>
        <v>-</v>
      </c>
      <c r="O815" s="688" t="str">
        <f>'01. APC &amp; OPROC ETO'!O815</f>
        <v/>
      </c>
      <c r="P815" s="690" t="str">
        <f>'01. APC &amp; OPROC ETO'!P815</f>
        <v/>
      </c>
      <c r="S815" s="359"/>
      <c r="T815" s="359"/>
    </row>
    <row r="816" spans="2:20" x14ac:dyDescent="0.2">
      <c r="B816" s="687" t="s">
        <v>1467</v>
      </c>
      <c r="C816" s="636" t="s">
        <v>2655</v>
      </c>
      <c r="D816" s="691" t="str">
        <f>IF('01. APC &amp; OPROC Manual Adj'!D816="-","-",
IF(ISNUMBER('01. APC &amp; OPROC Manual Adj'!D816),'01. APC &amp; OPROC Manual Adj'!D816*(1+VLOOKUP(LEFT($B816,2),'00. Adjustment factors'!$B$9:$M$51,D$1,FALSE)),
IF(ISNUMBER('01. APC &amp; OPROC ETO'!D816),'01. APC &amp; OPROC ETO'!D816*(1+VLOOKUP(LEFT($B816,2),'00. Adjustment factors'!$B$9:$M$51,D$1,FALSE)),"-")))</f>
        <v>-</v>
      </c>
      <c r="E816" s="688">
        <f>IF('01. APC &amp; OPROC Manual Adj'!E816="-","-",
IF(ISNUMBER('01. APC &amp; OPROC Manual Adj'!E816),'01. APC &amp; OPROC Manual Adj'!E816*(1+VLOOKUP(LEFT($B816,2),'00. Adjustment factors'!$B$9:$M$51,E$1,FALSE)),
IF(ISNUMBER('01. APC &amp; OPROC ETO'!E816),'01. APC &amp; OPROC ETO'!E816*(1+VLOOKUP(LEFT($B816,2),'00. Adjustment factors'!$B$9:$M$51,E$1,FALSE)),"-")))</f>
        <v>485.48110622620692</v>
      </c>
      <c r="F816" s="688" t="str">
        <f>IF('01. APC &amp; OPROC Manual Adj'!F816="-","-",
IF(ISNUMBER('01. APC &amp; OPROC Manual Adj'!F816),'01. APC &amp; OPROC Manual Adj'!F816*(1+VLOOKUP(LEFT($B816,2),'00. Adjustment factors'!$B$9:$M$51,F$1,FALSE)),
IF(ISNUMBER('01. APC &amp; OPROC ETO'!F816),'01. APC &amp; OPROC ETO'!F816*(1+VLOOKUP(LEFT($B816,2),'00. Adjustment factors'!$B$9:$M$51,F$1,FALSE)),"-")))</f>
        <v>-</v>
      </c>
      <c r="G816" s="688" t="str">
        <f>IF('01. APC &amp; OPROC Manual Adj'!G816="-","-",
IF(ISNUMBER('01. APC &amp; OPROC Manual Adj'!G816),'01. APC &amp; OPROC Manual Adj'!G816*(1+VLOOKUP(LEFT($B816,2),'00. Adjustment factors'!$B$9:$M$51,G$1,FALSE)),
IF(ISNUMBER('01. APC &amp; OPROC ETO'!G816),'01. APC &amp; OPROC ETO'!G816*(1+VLOOKUP(LEFT($B816,2),'00. Adjustment factors'!$B$9:$M$51,G$1,FALSE)),"-")))</f>
        <v>-</v>
      </c>
      <c r="H816" s="688">
        <f>IF('01. APC &amp; OPROC Manual Adj'!H816&lt;&gt;"",'01. APC &amp; OPROC Manual Adj'!H816,'01. APC &amp; OPROC ETO'!H816)</f>
        <v>5</v>
      </c>
      <c r="I816" s="688">
        <f>IF('01. APC &amp; OPROC Manual Adj'!I816="-","-",
IF(ISNUMBER('01. APC &amp; OPROC Manual Adj'!I816),'01. APC &amp; OPROC Manual Adj'!I816*(1+VLOOKUP(LEFT($B816,2),'00. Adjustment factors'!$B$9:$M$51,I$1,FALSE)),
IF(ISNUMBER('01. APC &amp; OPROC ETO'!I816),'01. APC &amp; OPROC ETO'!I816*(1+VLOOKUP(LEFT($B816,2),'00. Adjustment factors'!$B$9:$M$51,I$1,FALSE)),"-")))</f>
        <v>2996.3446053038851</v>
      </c>
      <c r="J816" s="688">
        <f>IF('01. APC &amp; OPROC Manual Adj'!J816&lt;&gt;"",'01. APC &amp; OPROC Manual Adj'!J816,'01. APC &amp; OPROC ETO'!J816)</f>
        <v>20</v>
      </c>
      <c r="K816" s="688">
        <f>IF('01. APC &amp; OPROC Manual Adj'!K816="-","-",
IF(ISNUMBER('01. APC &amp; OPROC Manual Adj'!K816),'01. APC &amp; OPROC Manual Adj'!K816*(1+VLOOKUP(LEFT($B816,2),'00. Adjustment factors'!$B$9:$M$51,K$1,FALSE)),
IF(ISNUMBER('01. APC &amp; OPROC ETO'!K816),'01. APC &amp; OPROC ETO'!K816*(1+VLOOKUP(LEFT($B816,2),'00. Adjustment factors'!$B$9:$M$51,K$1,FALSE)),"-")))</f>
        <v>190.13448057860731</v>
      </c>
      <c r="L816" s="688" t="str">
        <f>'01. APC &amp; OPROC ETO'!L816</f>
        <v>Yes</v>
      </c>
      <c r="M816" s="689">
        <f>'01. APC &amp; OPROC ETO'!M816</f>
        <v>0.30000000000000004</v>
      </c>
      <c r="N816" s="688">
        <f>IF('01. APC &amp; OPROC Manual Adj'!N816="-","-",
IF(ISNUMBER('01. APC &amp; OPROC Manual Adj'!N816),'01. APC &amp; OPROC Manual Adj'!N816*(1+VLOOKUP(LEFT($B816,2),'00. Adjustment factors'!$B$9:$M$51,N$1,FALSE)),
IF(ISNUMBER('01. APC &amp; OPROC ETO'!N816),'01. APC &amp; OPROC ETO'!N816*(1+VLOOKUP(LEFT($B816,2),'00. Adjustment factors'!$B$9:$M$51,N$1,FALSE)),"-")))</f>
        <v>898.69982557178344</v>
      </c>
      <c r="O816" s="688" t="str">
        <f>'01. APC &amp; OPROC ETO'!O816</f>
        <v/>
      </c>
      <c r="P816" s="690" t="str">
        <f>'01. APC &amp; OPROC ETO'!P816</f>
        <v/>
      </c>
      <c r="S816" s="359"/>
      <c r="T816" s="359"/>
    </row>
    <row r="817" spans="2:20" x14ac:dyDescent="0.2">
      <c r="B817" s="687" t="s">
        <v>1468</v>
      </c>
      <c r="C817" s="636" t="s">
        <v>2656</v>
      </c>
      <c r="D817" s="691" t="str">
        <f>IF('01. APC &amp; OPROC Manual Adj'!D817="-","-",
IF(ISNUMBER('01. APC &amp; OPROC Manual Adj'!D817),'01. APC &amp; OPROC Manual Adj'!D817*(1+VLOOKUP(LEFT($B817,2),'00. Adjustment factors'!$B$9:$M$51,D$1,FALSE)),
IF(ISNUMBER('01. APC &amp; OPROC ETO'!D817),'01. APC &amp; OPROC ETO'!D817*(1+VLOOKUP(LEFT($B817,2),'00. Adjustment factors'!$B$9:$M$51,D$1,FALSE)),"-")))</f>
        <v>-</v>
      </c>
      <c r="E817" s="688">
        <f>IF('01. APC &amp; OPROC Manual Adj'!E817="-","-",
IF(ISNUMBER('01. APC &amp; OPROC Manual Adj'!E817),'01. APC &amp; OPROC Manual Adj'!E817*(1+VLOOKUP(LEFT($B817,2),'00. Adjustment factors'!$B$9:$M$51,E$1,FALSE)),
IF(ISNUMBER('01. APC &amp; OPROC ETO'!E817),'01. APC &amp; OPROC ETO'!E817*(1+VLOOKUP(LEFT($B817,2),'00. Adjustment factors'!$B$9:$M$51,E$1,FALSE)),"-")))</f>
        <v>485.48110622620692</v>
      </c>
      <c r="F817" s="688" t="str">
        <f>IF('01. APC &amp; OPROC Manual Adj'!F817="-","-",
IF(ISNUMBER('01. APC &amp; OPROC Manual Adj'!F817),'01. APC &amp; OPROC Manual Adj'!F817*(1+VLOOKUP(LEFT($B817,2),'00. Adjustment factors'!$B$9:$M$51,F$1,FALSE)),
IF(ISNUMBER('01. APC &amp; OPROC ETO'!F817),'01. APC &amp; OPROC ETO'!F817*(1+VLOOKUP(LEFT($B817,2),'00. Adjustment factors'!$B$9:$M$51,F$1,FALSE)),"-")))</f>
        <v>-</v>
      </c>
      <c r="G817" s="688" t="str">
        <f>IF('01. APC &amp; OPROC Manual Adj'!G817="-","-",
IF(ISNUMBER('01. APC &amp; OPROC Manual Adj'!G817),'01. APC &amp; OPROC Manual Adj'!G817*(1+VLOOKUP(LEFT($B817,2),'00. Adjustment factors'!$B$9:$M$51,G$1,FALSE)),
IF(ISNUMBER('01. APC &amp; OPROC ETO'!G817),'01. APC &amp; OPROC ETO'!G817*(1+VLOOKUP(LEFT($B817,2),'00. Adjustment factors'!$B$9:$M$51,G$1,FALSE)),"-")))</f>
        <v>-</v>
      </c>
      <c r="H817" s="688">
        <f>IF('01. APC &amp; OPROC Manual Adj'!H817&lt;&gt;"",'01. APC &amp; OPROC Manual Adj'!H817,'01. APC &amp; OPROC ETO'!H817)</f>
        <v>5</v>
      </c>
      <c r="I817" s="688">
        <f>IF('01. APC &amp; OPROC Manual Adj'!I817="-","-",
IF(ISNUMBER('01. APC &amp; OPROC Manual Adj'!I817),'01. APC &amp; OPROC Manual Adj'!I817*(1+VLOOKUP(LEFT($B817,2),'00. Adjustment factors'!$B$9:$M$51,I$1,FALSE)),
IF(ISNUMBER('01. APC &amp; OPROC ETO'!I817),'01. APC &amp; OPROC ETO'!I817*(1+VLOOKUP(LEFT($B817,2),'00. Adjustment factors'!$B$9:$M$51,I$1,FALSE)),"-")))</f>
        <v>1063.58020127125</v>
      </c>
      <c r="J817" s="688">
        <f>IF('01. APC &amp; OPROC Manual Adj'!J817&lt;&gt;"",'01. APC &amp; OPROC Manual Adj'!J817,'01. APC &amp; OPROC ETO'!J817)</f>
        <v>8</v>
      </c>
      <c r="K817" s="688">
        <f>IF('01. APC &amp; OPROC Manual Adj'!K817="-","-",
IF(ISNUMBER('01. APC &amp; OPROC Manual Adj'!K817),'01. APC &amp; OPROC Manual Adj'!K817*(1+VLOOKUP(LEFT($B817,2),'00. Adjustment factors'!$B$9:$M$51,K$1,FALSE)),
IF(ISNUMBER('01. APC &amp; OPROC ETO'!K817),'01. APC &amp; OPROC ETO'!K817*(1+VLOOKUP(LEFT($B817,2),'00. Adjustment factors'!$B$9:$M$51,K$1,FALSE)),"-")))</f>
        <v>190.13448057860731</v>
      </c>
      <c r="L817" s="688" t="str">
        <f>'01. APC &amp; OPROC ETO'!L817</f>
        <v>Yes</v>
      </c>
      <c r="M817" s="689">
        <f>'01. APC &amp; OPROC ETO'!M817</f>
        <v>0.4</v>
      </c>
      <c r="N817" s="688">
        <f>IF('01. APC &amp; OPROC Manual Adj'!N817="-","-",
IF(ISNUMBER('01. APC &amp; OPROC Manual Adj'!N817),'01. APC &amp; OPROC Manual Adj'!N817*(1+VLOOKUP(LEFT($B817,2),'00. Adjustment factors'!$B$9:$M$51,N$1,FALSE)),
IF(ISNUMBER('01. APC &amp; OPROC ETO'!N817),'01. APC &amp; OPROC ETO'!N817*(1+VLOOKUP(LEFT($B817,2),'00. Adjustment factors'!$B$9:$M$51,N$1,FALSE)),"-")))</f>
        <v>425.43208050850001</v>
      </c>
      <c r="O817" s="688" t="str">
        <f>'01. APC &amp; OPROC ETO'!O817</f>
        <v/>
      </c>
      <c r="P817" s="690" t="str">
        <f>'01. APC &amp; OPROC ETO'!P817</f>
        <v/>
      </c>
      <c r="S817" s="359"/>
      <c r="T817" s="359"/>
    </row>
    <row r="818" spans="2:20" x14ac:dyDescent="0.2">
      <c r="B818" s="687" t="s">
        <v>1469</v>
      </c>
      <c r="C818" s="636" t="s">
        <v>2657</v>
      </c>
      <c r="D818" s="691" t="str">
        <f>IF('01. APC &amp; OPROC Manual Adj'!D818="-","-",
IF(ISNUMBER('01. APC &amp; OPROC Manual Adj'!D818),'01. APC &amp; OPROC Manual Adj'!D818*(1+VLOOKUP(LEFT($B818,2),'00. Adjustment factors'!$B$9:$M$51,D$1,FALSE)),
IF(ISNUMBER('01. APC &amp; OPROC ETO'!D818),'01. APC &amp; OPROC ETO'!D818*(1+VLOOKUP(LEFT($B818,2),'00. Adjustment factors'!$B$9:$M$51,D$1,FALSE)),"-")))</f>
        <v>-</v>
      </c>
      <c r="E818" s="688">
        <f>IF('01. APC &amp; OPROC Manual Adj'!E818="-","-",
IF(ISNUMBER('01. APC &amp; OPROC Manual Adj'!E818),'01. APC &amp; OPROC Manual Adj'!E818*(1+VLOOKUP(LEFT($B818,2),'00. Adjustment factors'!$B$9:$M$51,E$1,FALSE)),
IF(ISNUMBER('01. APC &amp; OPROC ETO'!E818),'01. APC &amp; OPROC ETO'!E818*(1+VLOOKUP(LEFT($B818,2),'00. Adjustment factors'!$B$9:$M$51,E$1,FALSE)),"-")))</f>
        <v>1103.2736250507512</v>
      </c>
      <c r="F818" s="688" t="str">
        <f>IF('01. APC &amp; OPROC Manual Adj'!F818="-","-",
IF(ISNUMBER('01. APC &amp; OPROC Manual Adj'!F818),'01. APC &amp; OPROC Manual Adj'!F818*(1+VLOOKUP(LEFT($B818,2),'00. Adjustment factors'!$B$9:$M$51,F$1,FALSE)),
IF(ISNUMBER('01. APC &amp; OPROC ETO'!F818),'01. APC &amp; OPROC ETO'!F818*(1+VLOOKUP(LEFT($B818,2),'00. Adjustment factors'!$B$9:$M$51,F$1,FALSE)),"-")))</f>
        <v>-</v>
      </c>
      <c r="G818" s="688" t="str">
        <f>IF('01. APC &amp; OPROC Manual Adj'!G818="-","-",
IF(ISNUMBER('01. APC &amp; OPROC Manual Adj'!G818),'01. APC &amp; OPROC Manual Adj'!G818*(1+VLOOKUP(LEFT($B818,2),'00. Adjustment factors'!$B$9:$M$51,G$1,FALSE)),
IF(ISNUMBER('01. APC &amp; OPROC ETO'!G818),'01. APC &amp; OPROC ETO'!G818*(1+VLOOKUP(LEFT($B818,2),'00. Adjustment factors'!$B$9:$M$51,G$1,FALSE)),"-")))</f>
        <v>-</v>
      </c>
      <c r="H818" s="688">
        <f>IF('01. APC &amp; OPROC Manual Adj'!H818&lt;&gt;"",'01. APC &amp; OPROC Manual Adj'!H818,'01. APC &amp; OPROC ETO'!H818)</f>
        <v>8</v>
      </c>
      <c r="I818" s="688">
        <f>IF('01. APC &amp; OPROC Manual Adj'!I818="-","-",
IF(ISNUMBER('01. APC &amp; OPROC Manual Adj'!I818),'01. APC &amp; OPROC Manual Adj'!I818*(1+VLOOKUP(LEFT($B818,2),'00. Adjustment factors'!$B$9:$M$51,I$1,FALSE)),
IF(ISNUMBER('01. APC &amp; OPROC ETO'!I818),'01. APC &amp; OPROC ETO'!I818*(1+VLOOKUP(LEFT($B818,2),'00. Adjustment factors'!$B$9:$M$51,I$1,FALSE)),"-")))</f>
        <v>3282.3408125356755</v>
      </c>
      <c r="J818" s="688">
        <f>IF('01. APC &amp; OPROC Manual Adj'!J818&lt;&gt;"",'01. APC &amp; OPROC Manual Adj'!J818,'01. APC &amp; OPROC ETO'!J818)</f>
        <v>32</v>
      </c>
      <c r="K818" s="688">
        <f>IF('01. APC &amp; OPROC Manual Adj'!K818="-","-",
IF(ISNUMBER('01. APC &amp; OPROC Manual Adj'!K818),'01. APC &amp; OPROC Manual Adj'!K818*(1+VLOOKUP(LEFT($B818,2),'00. Adjustment factors'!$B$9:$M$51,K$1,FALSE)),
IF(ISNUMBER('01. APC &amp; OPROC ETO'!K818),'01. APC &amp; OPROC ETO'!K818*(1+VLOOKUP(LEFT($B818,2),'00. Adjustment factors'!$B$9:$M$51,K$1,FALSE)),"-")))</f>
        <v>190.13448057860731</v>
      </c>
      <c r="L818" s="688" t="str">
        <f>'01. APC &amp; OPROC ETO'!L818</f>
        <v>Yes</v>
      </c>
      <c r="M818" s="689">
        <f>'01. APC &amp; OPROC ETO'!M818</f>
        <v>0.30000000000000004</v>
      </c>
      <c r="N818" s="688">
        <f>IF('01. APC &amp; OPROC Manual Adj'!N818="-","-",
IF(ISNUMBER('01. APC &amp; OPROC Manual Adj'!N818),'01. APC &amp; OPROC Manual Adj'!N818*(1+VLOOKUP(LEFT($B818,2),'00. Adjustment factors'!$B$9:$M$51,N$1,FALSE)),
IF(ISNUMBER('01. APC &amp; OPROC ETO'!N818),'01. APC &amp; OPROC ETO'!N818*(1+VLOOKUP(LEFT($B818,2),'00. Adjustment factors'!$B$9:$M$51,N$1,FALSE)),"-")))</f>
        <v>985.2111338091579</v>
      </c>
      <c r="O818" s="688" t="str">
        <f>'01. APC &amp; OPROC ETO'!O818</f>
        <v/>
      </c>
      <c r="P818" s="690" t="str">
        <f>'01. APC &amp; OPROC ETO'!P818</f>
        <v/>
      </c>
      <c r="S818" s="359"/>
      <c r="T818" s="359"/>
    </row>
    <row r="819" spans="2:20" x14ac:dyDescent="0.2">
      <c r="B819" s="687" t="s">
        <v>1470</v>
      </c>
      <c r="C819" s="636" t="s">
        <v>2658</v>
      </c>
      <c r="D819" s="691" t="str">
        <f>IF('01. APC &amp; OPROC Manual Adj'!D819="-","-",
IF(ISNUMBER('01. APC &amp; OPROC Manual Adj'!D819),'01. APC &amp; OPROC Manual Adj'!D819*(1+VLOOKUP(LEFT($B819,2),'00. Adjustment factors'!$B$9:$M$51,D$1,FALSE)),
IF(ISNUMBER('01. APC &amp; OPROC ETO'!D819),'01. APC &amp; OPROC ETO'!D819*(1+VLOOKUP(LEFT($B819,2),'00. Adjustment factors'!$B$9:$M$51,D$1,FALSE)),"-")))</f>
        <v>-</v>
      </c>
      <c r="E819" s="688">
        <f>IF('01. APC &amp; OPROC Manual Adj'!E819="-","-",
IF(ISNUMBER('01. APC &amp; OPROC Manual Adj'!E819),'01. APC &amp; OPROC Manual Adj'!E819*(1+VLOOKUP(LEFT($B819,2),'00. Adjustment factors'!$B$9:$M$51,E$1,FALSE)),
IF(ISNUMBER('01. APC &amp; OPROC ETO'!E819),'01. APC &amp; OPROC ETO'!E819*(1+VLOOKUP(LEFT($B819,2),'00. Adjustment factors'!$B$9:$M$51,E$1,FALSE)),"-")))</f>
        <v>1042.2068192361339</v>
      </c>
      <c r="F819" s="688" t="str">
        <f>IF('01. APC &amp; OPROC Manual Adj'!F819="-","-",
IF(ISNUMBER('01. APC &amp; OPROC Manual Adj'!F819),'01. APC &amp; OPROC Manual Adj'!F819*(1+VLOOKUP(LEFT($B819,2),'00. Adjustment factors'!$B$9:$M$51,F$1,FALSE)),
IF(ISNUMBER('01. APC &amp; OPROC ETO'!F819),'01. APC &amp; OPROC ETO'!F819*(1+VLOOKUP(LEFT($B819,2),'00. Adjustment factors'!$B$9:$M$51,F$1,FALSE)),"-")))</f>
        <v>-</v>
      </c>
      <c r="G819" s="688" t="str">
        <f>IF('01. APC &amp; OPROC Manual Adj'!G819="-","-",
IF(ISNUMBER('01. APC &amp; OPROC Manual Adj'!G819),'01. APC &amp; OPROC Manual Adj'!G819*(1+VLOOKUP(LEFT($B819,2),'00. Adjustment factors'!$B$9:$M$51,G$1,FALSE)),
IF(ISNUMBER('01. APC &amp; OPROC ETO'!G819),'01. APC &amp; OPROC ETO'!G819*(1+VLOOKUP(LEFT($B819,2),'00. Adjustment factors'!$B$9:$M$51,G$1,FALSE)),"-")))</f>
        <v>-</v>
      </c>
      <c r="H819" s="688">
        <f>IF('01. APC &amp; OPROC Manual Adj'!H819&lt;&gt;"",'01. APC &amp; OPROC Manual Adj'!H819,'01. APC &amp; OPROC ETO'!H819)</f>
        <v>8</v>
      </c>
      <c r="I819" s="688">
        <f>IF('01. APC &amp; OPROC Manual Adj'!I819="-","-",
IF(ISNUMBER('01. APC &amp; OPROC Manual Adj'!I819),'01. APC &amp; OPROC Manual Adj'!I819*(1+VLOOKUP(LEFT($B819,2),'00. Adjustment factors'!$B$9:$M$51,I$1,FALSE)),
IF(ISNUMBER('01. APC &amp; OPROC ETO'!I819),'01. APC &amp; OPROC ETO'!I819*(1+VLOOKUP(LEFT($B819,2),'00. Adjustment factors'!$B$9:$M$51,I$1,FALSE)),"-")))</f>
        <v>1573.4880298233038</v>
      </c>
      <c r="J819" s="688">
        <f>IF('01. APC &amp; OPROC Manual Adj'!J819&lt;&gt;"",'01. APC &amp; OPROC Manual Adj'!J819,'01. APC &amp; OPROC ETO'!J819)</f>
        <v>6</v>
      </c>
      <c r="K819" s="688">
        <f>IF('01. APC &amp; OPROC Manual Adj'!K819="-","-",
IF(ISNUMBER('01. APC &amp; OPROC Manual Adj'!K819),'01. APC &amp; OPROC Manual Adj'!K819*(1+VLOOKUP(LEFT($B819,2),'00. Adjustment factors'!$B$9:$M$51,K$1,FALSE)),
IF(ISNUMBER('01. APC &amp; OPROC ETO'!K819),'01. APC &amp; OPROC ETO'!K819*(1+VLOOKUP(LEFT($B819,2),'00. Adjustment factors'!$B$9:$M$51,K$1,FALSE)),"-")))</f>
        <v>190.13448057860731</v>
      </c>
      <c r="L819" s="688" t="str">
        <f>'01. APC &amp; OPROC ETO'!L819</f>
        <v>Yes</v>
      </c>
      <c r="M819" s="689">
        <f>'01. APC &amp; OPROC ETO'!M819</f>
        <v>0.4</v>
      </c>
      <c r="N819" s="688">
        <f>IF('01. APC &amp; OPROC Manual Adj'!N819="-","-",
IF(ISNUMBER('01. APC &amp; OPROC Manual Adj'!N819),'01. APC &amp; OPROC Manual Adj'!N819*(1+VLOOKUP(LEFT($B819,2),'00. Adjustment factors'!$B$9:$M$51,N$1,FALSE)),
IF(ISNUMBER('01. APC &amp; OPROC ETO'!N819),'01. APC &amp; OPROC ETO'!N819*(1+VLOOKUP(LEFT($B819,2),'00. Adjustment factors'!$B$9:$M$51,N$1,FALSE)),"-")))</f>
        <v>628.98809989055735</v>
      </c>
      <c r="O819" s="688" t="str">
        <f>'01. APC &amp; OPROC ETO'!O819</f>
        <v/>
      </c>
      <c r="P819" s="690" t="str">
        <f>'01. APC &amp; OPROC ETO'!P819</f>
        <v/>
      </c>
      <c r="S819" s="359"/>
      <c r="T819" s="359"/>
    </row>
    <row r="820" spans="2:20" x14ac:dyDescent="0.2">
      <c r="B820" s="687" t="s">
        <v>1471</v>
      </c>
      <c r="C820" s="636" t="s">
        <v>2659</v>
      </c>
      <c r="D820" s="691" t="str">
        <f>IF('01. APC &amp; OPROC Manual Adj'!D820="-","-",
IF(ISNUMBER('01. APC &amp; OPROC Manual Adj'!D820),'01. APC &amp; OPROC Manual Adj'!D820*(1+VLOOKUP(LEFT($B820,2),'00. Adjustment factors'!$B$9:$M$51,D$1,FALSE)),
IF(ISNUMBER('01. APC &amp; OPROC ETO'!D820),'01. APC &amp; OPROC ETO'!D820*(1+VLOOKUP(LEFT($B820,2),'00. Adjustment factors'!$B$9:$M$51,D$1,FALSE)),"-")))</f>
        <v>-</v>
      </c>
      <c r="E820" s="688">
        <f>IF('01. APC &amp; OPROC Manual Adj'!E820="-","-",
IF(ISNUMBER('01. APC &amp; OPROC Manual Adj'!E820),'01. APC &amp; OPROC Manual Adj'!E820*(1+VLOOKUP(LEFT($B820,2),'00. Adjustment factors'!$B$9:$M$51,E$1,FALSE)),
IF(ISNUMBER('01. APC &amp; OPROC ETO'!E820),'01. APC &amp; OPROC ETO'!E820*(1+VLOOKUP(LEFT($B820,2),'00. Adjustment factors'!$B$9:$M$51,E$1,FALSE)),"-")))</f>
        <v>379.63197614753705</v>
      </c>
      <c r="F820" s="688" t="str">
        <f>IF('01. APC &amp; OPROC Manual Adj'!F820="-","-",
IF(ISNUMBER('01. APC &amp; OPROC Manual Adj'!F820),'01. APC &amp; OPROC Manual Adj'!F820*(1+VLOOKUP(LEFT($B820,2),'00. Adjustment factors'!$B$9:$M$51,F$1,FALSE)),
IF(ISNUMBER('01. APC &amp; OPROC ETO'!F820),'01. APC &amp; OPROC ETO'!F820*(1+VLOOKUP(LEFT($B820,2),'00. Adjustment factors'!$B$9:$M$51,F$1,FALSE)),"-")))</f>
        <v>-</v>
      </c>
      <c r="G820" s="688" t="str">
        <f>IF('01. APC &amp; OPROC Manual Adj'!G820="-","-",
IF(ISNUMBER('01. APC &amp; OPROC Manual Adj'!G820),'01. APC &amp; OPROC Manual Adj'!G820*(1+VLOOKUP(LEFT($B820,2),'00. Adjustment factors'!$B$9:$M$51,G$1,FALSE)),
IF(ISNUMBER('01. APC &amp; OPROC ETO'!G820),'01. APC &amp; OPROC ETO'!G820*(1+VLOOKUP(LEFT($B820,2),'00. Adjustment factors'!$B$9:$M$51,G$1,FALSE)),"-")))</f>
        <v>-</v>
      </c>
      <c r="H820" s="688">
        <f>IF('01. APC &amp; OPROC Manual Adj'!H820&lt;&gt;"",'01. APC &amp; OPROC Manual Adj'!H820,'01. APC &amp; OPROC ETO'!H820)</f>
        <v>5</v>
      </c>
      <c r="I820" s="688">
        <f>IF('01. APC &amp; OPROC Manual Adj'!I820="-","-",
IF(ISNUMBER('01. APC &amp; OPROC Manual Adj'!I820),'01. APC &amp; OPROC Manual Adj'!I820*(1+VLOOKUP(LEFT($B820,2),'00. Adjustment factors'!$B$9:$M$51,I$1,FALSE)),
IF(ISNUMBER('01. APC &amp; OPROC ETO'!I820),'01. APC &amp; OPROC ETO'!I820*(1+VLOOKUP(LEFT($B820,2),'00. Adjustment factors'!$B$9:$M$51,I$1,FALSE)),"-")))</f>
        <v>1912.4088020944293</v>
      </c>
      <c r="J820" s="688">
        <f>IF('01. APC &amp; OPROC Manual Adj'!J820&lt;&gt;"",'01. APC &amp; OPROC Manual Adj'!J820,'01. APC &amp; OPROC ETO'!J820)</f>
        <v>13</v>
      </c>
      <c r="K820" s="688">
        <f>IF('01. APC &amp; OPROC Manual Adj'!K820="-","-",
IF(ISNUMBER('01. APC &amp; OPROC Manual Adj'!K820),'01. APC &amp; OPROC Manual Adj'!K820*(1+VLOOKUP(LEFT($B820,2),'00. Adjustment factors'!$B$9:$M$51,K$1,FALSE)),
IF(ISNUMBER('01. APC &amp; OPROC ETO'!K820),'01. APC &amp; OPROC ETO'!K820*(1+VLOOKUP(LEFT($B820,2),'00. Adjustment factors'!$B$9:$M$51,K$1,FALSE)),"-")))</f>
        <v>190.13448057860731</v>
      </c>
      <c r="L820" s="688" t="str">
        <f>'01. APC &amp; OPROC ETO'!L820</f>
        <v>Yes</v>
      </c>
      <c r="M820" s="689">
        <f>'01. APC &amp; OPROC ETO'!M820</f>
        <v>0.30000000000000004</v>
      </c>
      <c r="N820" s="688">
        <f>IF('01. APC &amp; OPROC Manual Adj'!N820="-","-",
IF(ISNUMBER('01. APC &amp; OPROC Manual Adj'!N820),'01. APC &amp; OPROC Manual Adj'!N820*(1+VLOOKUP(LEFT($B820,2),'00. Adjustment factors'!$B$9:$M$51,N$1,FALSE)),
IF(ISNUMBER('01. APC &amp; OPROC ETO'!N820),'01. APC &amp; OPROC ETO'!N820*(1+VLOOKUP(LEFT($B820,2),'00. Adjustment factors'!$B$9:$M$51,N$1,FALSE)),"-")))</f>
        <v>574.02797465740184</v>
      </c>
      <c r="O820" s="688" t="str">
        <f>'01. APC &amp; OPROC ETO'!O820</f>
        <v/>
      </c>
      <c r="P820" s="690" t="str">
        <f>'01. APC &amp; OPROC ETO'!P820</f>
        <v/>
      </c>
      <c r="S820" s="359"/>
      <c r="T820" s="359"/>
    </row>
    <row r="821" spans="2:20" x14ac:dyDescent="0.2">
      <c r="B821" s="687" t="s">
        <v>1472</v>
      </c>
      <c r="C821" s="636" t="s">
        <v>2660</v>
      </c>
      <c r="D821" s="691" t="str">
        <f>IF('01. APC &amp; OPROC Manual Adj'!D821="-","-",
IF(ISNUMBER('01. APC &amp; OPROC Manual Adj'!D821),'01. APC &amp; OPROC Manual Adj'!D821*(1+VLOOKUP(LEFT($B821,2),'00. Adjustment factors'!$B$9:$M$51,D$1,FALSE)),
IF(ISNUMBER('01. APC &amp; OPROC ETO'!D821),'01. APC &amp; OPROC ETO'!D821*(1+VLOOKUP(LEFT($B821,2),'00. Adjustment factors'!$B$9:$M$51,D$1,FALSE)),"-")))</f>
        <v>-</v>
      </c>
      <c r="E821" s="688">
        <f>IF('01. APC &amp; OPROC Manual Adj'!E821="-","-",
IF(ISNUMBER('01. APC &amp; OPROC Manual Adj'!E821),'01. APC &amp; OPROC Manual Adj'!E821*(1+VLOOKUP(LEFT($B821,2),'00. Adjustment factors'!$B$9:$M$51,E$1,FALSE)),
IF(ISNUMBER('01. APC &amp; OPROC ETO'!E821),'01. APC &amp; OPROC ETO'!E821*(1+VLOOKUP(LEFT($B821,2),'00. Adjustment factors'!$B$9:$M$51,E$1,FALSE)),"-")))</f>
        <v>517.03228923042582</v>
      </c>
      <c r="F821" s="688" t="str">
        <f>IF('01. APC &amp; OPROC Manual Adj'!F821="-","-",
IF(ISNUMBER('01. APC &amp; OPROC Manual Adj'!F821),'01. APC &amp; OPROC Manual Adj'!F821*(1+VLOOKUP(LEFT($B821,2),'00. Adjustment factors'!$B$9:$M$51,F$1,FALSE)),
IF(ISNUMBER('01. APC &amp; OPROC ETO'!F821),'01. APC &amp; OPROC ETO'!F821*(1+VLOOKUP(LEFT($B821,2),'00. Adjustment factors'!$B$9:$M$51,F$1,FALSE)),"-")))</f>
        <v>-</v>
      </c>
      <c r="G821" s="688" t="str">
        <f>IF('01. APC &amp; OPROC Manual Adj'!G821="-","-",
IF(ISNUMBER('01. APC &amp; OPROC Manual Adj'!G821),'01. APC &amp; OPROC Manual Adj'!G821*(1+VLOOKUP(LEFT($B821,2),'00. Adjustment factors'!$B$9:$M$51,G$1,FALSE)),
IF(ISNUMBER('01. APC &amp; OPROC ETO'!G821),'01. APC &amp; OPROC ETO'!G821*(1+VLOOKUP(LEFT($B821,2),'00. Adjustment factors'!$B$9:$M$51,G$1,FALSE)),"-")))</f>
        <v>-</v>
      </c>
      <c r="H821" s="688">
        <f>IF('01. APC &amp; OPROC Manual Adj'!H821&lt;&gt;"",'01. APC &amp; OPROC Manual Adj'!H821,'01. APC &amp; OPROC ETO'!H821)</f>
        <v>5</v>
      </c>
      <c r="I821" s="688">
        <f>IF('01. APC &amp; OPROC Manual Adj'!I821="-","-",
IF(ISNUMBER('01. APC &amp; OPROC Manual Adj'!I821),'01. APC &amp; OPROC Manual Adj'!I821*(1+VLOOKUP(LEFT($B821,2),'00. Adjustment factors'!$B$9:$M$51,I$1,FALSE)),
IF(ISNUMBER('01. APC &amp; OPROC ETO'!I821),'01. APC &amp; OPROC ETO'!I821*(1+VLOOKUP(LEFT($B821,2),'00. Adjustment factors'!$B$9:$M$51,I$1,FALSE)),"-")))</f>
        <v>1904.2665613191471</v>
      </c>
      <c r="J821" s="688">
        <f>IF('01. APC &amp; OPROC Manual Adj'!J821&lt;&gt;"",'01. APC &amp; OPROC Manual Adj'!J821,'01. APC &amp; OPROC ETO'!J821)</f>
        <v>14</v>
      </c>
      <c r="K821" s="688">
        <f>IF('01. APC &amp; OPROC Manual Adj'!K821="-","-",
IF(ISNUMBER('01. APC &amp; OPROC Manual Adj'!K821),'01. APC &amp; OPROC Manual Adj'!K821*(1+VLOOKUP(LEFT($B821,2),'00. Adjustment factors'!$B$9:$M$51,K$1,FALSE)),
IF(ISNUMBER('01. APC &amp; OPROC ETO'!K821),'01. APC &amp; OPROC ETO'!K821*(1+VLOOKUP(LEFT($B821,2),'00. Adjustment factors'!$B$9:$M$51,K$1,FALSE)),"-")))</f>
        <v>190.13448057860731</v>
      </c>
      <c r="L821" s="688" t="str">
        <f>'01. APC &amp; OPROC ETO'!L821</f>
        <v>Yes</v>
      </c>
      <c r="M821" s="689">
        <f>'01. APC &amp; OPROC ETO'!M821</f>
        <v>0.30000000000000004</v>
      </c>
      <c r="N821" s="688">
        <f>IF('01. APC &amp; OPROC Manual Adj'!N821="-","-",
IF(ISNUMBER('01. APC &amp; OPROC Manual Adj'!N821),'01. APC &amp; OPROC Manual Adj'!N821*(1+VLOOKUP(LEFT($B821,2),'00. Adjustment factors'!$B$9:$M$51,N$1,FALSE)),
IF(ISNUMBER('01. APC &amp; OPROC ETO'!N821),'01. APC &amp; OPROC ETO'!N821*(1+VLOOKUP(LEFT($B821,2),'00. Adjustment factors'!$B$9:$M$51,N$1,FALSE)),"-")))</f>
        <v>570.97463436667101</v>
      </c>
      <c r="O821" s="688" t="str">
        <f>'01. APC &amp; OPROC ETO'!O821</f>
        <v/>
      </c>
      <c r="P821" s="690" t="str">
        <f>'01. APC &amp; OPROC ETO'!P821</f>
        <v/>
      </c>
      <c r="S821" s="359"/>
      <c r="T821" s="359"/>
    </row>
    <row r="822" spans="2:20" x14ac:dyDescent="0.2">
      <c r="B822" s="687" t="s">
        <v>1473</v>
      </c>
      <c r="C822" s="636" t="s">
        <v>2661</v>
      </c>
      <c r="D822" s="691" t="str">
        <f>IF('01. APC &amp; OPROC Manual Adj'!D822="-","-",
IF(ISNUMBER('01. APC &amp; OPROC Manual Adj'!D822),'01. APC &amp; OPROC Manual Adj'!D822*(1+VLOOKUP(LEFT($B822,2),'00. Adjustment factors'!$B$9:$M$51,D$1,FALSE)),
IF(ISNUMBER('01. APC &amp; OPROC ETO'!D822),'01. APC &amp; OPROC ETO'!D822*(1+VLOOKUP(LEFT($B822,2),'00. Adjustment factors'!$B$9:$M$51,D$1,FALSE)),"-")))</f>
        <v>-</v>
      </c>
      <c r="E822" s="688">
        <f>IF('01. APC &amp; OPROC Manual Adj'!E822="-","-",
IF(ISNUMBER('01. APC &amp; OPROC Manual Adj'!E822),'01. APC &amp; OPROC Manual Adj'!E822*(1+VLOOKUP(LEFT($B822,2),'00. Adjustment factors'!$B$9:$M$51,E$1,FALSE)),
IF(ISNUMBER('01. APC &amp; OPROC ETO'!E822),'01. APC &amp; OPROC ETO'!E822*(1+VLOOKUP(LEFT($B822,2),'00. Adjustment factors'!$B$9:$M$51,E$1,FALSE)),"-")))</f>
        <v>2958.6867417182043</v>
      </c>
      <c r="F822" s="688" t="str">
        <f>IF('01. APC &amp; OPROC Manual Adj'!F822="-","-",
IF(ISNUMBER('01. APC &amp; OPROC Manual Adj'!F822),'01. APC &amp; OPROC Manual Adj'!F822*(1+VLOOKUP(LEFT($B822,2),'00. Adjustment factors'!$B$9:$M$51,F$1,FALSE)),
IF(ISNUMBER('01. APC &amp; OPROC ETO'!F822),'01. APC &amp; OPROC ETO'!F822*(1+VLOOKUP(LEFT($B822,2),'00. Adjustment factors'!$B$9:$M$51,F$1,FALSE)),"-")))</f>
        <v>-</v>
      </c>
      <c r="G822" s="688" t="str">
        <f>IF('01. APC &amp; OPROC Manual Adj'!G822="-","-",
IF(ISNUMBER('01. APC &amp; OPROC Manual Adj'!G822),'01. APC &amp; OPROC Manual Adj'!G822*(1+VLOOKUP(LEFT($B822,2),'00. Adjustment factors'!$B$9:$M$51,G$1,FALSE)),
IF(ISNUMBER('01. APC &amp; OPROC ETO'!G822),'01. APC &amp; OPROC ETO'!G822*(1+VLOOKUP(LEFT($B822,2),'00. Adjustment factors'!$B$9:$M$51,G$1,FALSE)),"-")))</f>
        <v>-</v>
      </c>
      <c r="H822" s="688">
        <f>IF('01. APC &amp; OPROC Manual Adj'!H822&lt;&gt;"",'01. APC &amp; OPROC Manual Adj'!H822,'01. APC &amp; OPROC ETO'!H822)</f>
        <v>6</v>
      </c>
      <c r="I822" s="688">
        <f>IF('01. APC &amp; OPROC Manual Adj'!I822="-","-",
IF(ISNUMBER('01. APC &amp; OPROC Manual Adj'!I822),'01. APC &amp; OPROC Manual Adj'!I822*(1+VLOOKUP(LEFT($B822,2),'00. Adjustment factors'!$B$9:$M$51,I$1,FALSE)),
IF(ISNUMBER('01. APC &amp; OPROC ETO'!I822),'01. APC &amp; OPROC ETO'!I822*(1+VLOOKUP(LEFT($B822,2),'00. Adjustment factors'!$B$9:$M$51,I$1,FALSE)),"-")))</f>
        <v>5810.5065732608291</v>
      </c>
      <c r="J822" s="688">
        <f>IF('01. APC &amp; OPROC Manual Adj'!J822&lt;&gt;"",'01. APC &amp; OPROC Manual Adj'!J822,'01. APC &amp; OPROC ETO'!J822)</f>
        <v>47</v>
      </c>
      <c r="K822" s="688">
        <f>IF('01. APC &amp; OPROC Manual Adj'!K822="-","-",
IF(ISNUMBER('01. APC &amp; OPROC Manual Adj'!K822),'01. APC &amp; OPROC Manual Adj'!K822*(1+VLOOKUP(LEFT($B822,2),'00. Adjustment factors'!$B$9:$M$51,K$1,FALSE)),
IF(ISNUMBER('01. APC &amp; OPROC ETO'!K822),'01. APC &amp; OPROC ETO'!K822*(1+VLOOKUP(LEFT($B822,2),'00. Adjustment factors'!$B$9:$M$51,K$1,FALSE)),"-")))</f>
        <v>190.13448057860731</v>
      </c>
      <c r="L822" s="688" t="str">
        <f>'01. APC &amp; OPROC ETO'!L822</f>
        <v>No</v>
      </c>
      <c r="M822" s="689" t="str">
        <f>'01. APC &amp; OPROC ETO'!M822</f>
        <v>-</v>
      </c>
      <c r="N822" s="688" t="str">
        <f>IF('01. APC &amp; OPROC Manual Adj'!N822="-","-",
IF(ISNUMBER('01. APC &amp; OPROC Manual Adj'!N822),'01. APC &amp; OPROC Manual Adj'!N822*(1+VLOOKUP(LEFT($B822,2),'00. Adjustment factors'!$B$9:$M$51,N$1,FALSE)),
IF(ISNUMBER('01. APC &amp; OPROC ETO'!N822),'01. APC &amp; OPROC ETO'!N822*(1+VLOOKUP(LEFT($B822,2),'00. Adjustment factors'!$B$9:$M$51,N$1,FALSE)),"-")))</f>
        <v>-</v>
      </c>
      <c r="O822" s="688" t="str">
        <f>'01. APC &amp; OPROC ETO'!O822</f>
        <v/>
      </c>
      <c r="P822" s="690" t="str">
        <f>'01. APC &amp; OPROC ETO'!P822</f>
        <v/>
      </c>
      <c r="S822" s="359"/>
      <c r="T822" s="359"/>
    </row>
    <row r="823" spans="2:20" x14ac:dyDescent="0.2">
      <c r="B823" s="687" t="s">
        <v>1474</v>
      </c>
      <c r="C823" s="636" t="s">
        <v>2662</v>
      </c>
      <c r="D823" s="691" t="str">
        <f>IF('01. APC &amp; OPROC Manual Adj'!D823="-","-",
IF(ISNUMBER('01. APC &amp; OPROC Manual Adj'!D823),'01. APC &amp; OPROC Manual Adj'!D823*(1+VLOOKUP(LEFT($B823,2),'00. Adjustment factors'!$B$9:$M$51,D$1,FALSE)),
IF(ISNUMBER('01. APC &amp; OPROC ETO'!D823),'01. APC &amp; OPROC ETO'!D823*(1+VLOOKUP(LEFT($B823,2),'00. Adjustment factors'!$B$9:$M$51,D$1,FALSE)),"-")))</f>
        <v>-</v>
      </c>
      <c r="E823" s="688">
        <f>IF('01. APC &amp; OPROC Manual Adj'!E823="-","-",
IF(ISNUMBER('01. APC &amp; OPROC Manual Adj'!E823),'01. APC &amp; OPROC Manual Adj'!E823*(1+VLOOKUP(LEFT($B823,2),'00. Adjustment factors'!$B$9:$M$51,E$1,FALSE)),
IF(ISNUMBER('01. APC &amp; OPROC ETO'!E823),'01. APC &amp; OPROC ETO'!E823*(1+VLOOKUP(LEFT($B823,2),'00. Adjustment factors'!$B$9:$M$51,E$1,FALSE)),"-")))</f>
        <v>2392.8010078360849</v>
      </c>
      <c r="F823" s="688" t="str">
        <f>IF('01. APC &amp; OPROC Manual Adj'!F823="-","-",
IF(ISNUMBER('01. APC &amp; OPROC Manual Adj'!F823),'01. APC &amp; OPROC Manual Adj'!F823*(1+VLOOKUP(LEFT($B823,2),'00. Adjustment factors'!$B$9:$M$51,F$1,FALSE)),
IF(ISNUMBER('01. APC &amp; OPROC ETO'!F823),'01. APC &amp; OPROC ETO'!F823*(1+VLOOKUP(LEFT($B823,2),'00. Adjustment factors'!$B$9:$M$51,F$1,FALSE)),"-")))</f>
        <v>-</v>
      </c>
      <c r="G823" s="688" t="str">
        <f>IF('01. APC &amp; OPROC Manual Adj'!G823="-","-",
IF(ISNUMBER('01. APC &amp; OPROC Manual Adj'!G823),'01. APC &amp; OPROC Manual Adj'!G823*(1+VLOOKUP(LEFT($B823,2),'00. Adjustment factors'!$B$9:$M$51,G$1,FALSE)),
IF(ISNUMBER('01. APC &amp; OPROC ETO'!G823),'01. APC &amp; OPROC ETO'!G823*(1+VLOOKUP(LEFT($B823,2),'00. Adjustment factors'!$B$9:$M$51,G$1,FALSE)),"-")))</f>
        <v>-</v>
      </c>
      <c r="H823" s="688">
        <f>IF('01. APC &amp; OPROC Manual Adj'!H823&lt;&gt;"",'01. APC &amp; OPROC Manual Adj'!H823,'01. APC &amp; OPROC ETO'!H823)</f>
        <v>5</v>
      </c>
      <c r="I823" s="688">
        <f>IF('01. APC &amp; OPROC Manual Adj'!I823="-","-",
IF(ISNUMBER('01. APC &amp; OPROC Manual Adj'!I823),'01. APC &amp; OPROC Manual Adj'!I823*(1+VLOOKUP(LEFT($B823,2),'00. Adjustment factors'!$B$9:$M$51,I$1,FALSE)),
IF(ISNUMBER('01. APC &amp; OPROC ETO'!I823),'01. APC &amp; OPROC ETO'!I823*(1+VLOOKUP(LEFT($B823,2),'00. Adjustment factors'!$B$9:$M$51,I$1,FALSE)),"-")))</f>
        <v>2256.4184748501066</v>
      </c>
      <c r="J823" s="688">
        <f>IF('01. APC &amp; OPROC Manual Adj'!J823&lt;&gt;"",'01. APC &amp; OPROC Manual Adj'!J823,'01. APC &amp; OPROC ETO'!J823)</f>
        <v>14</v>
      </c>
      <c r="K823" s="688">
        <f>IF('01. APC &amp; OPROC Manual Adj'!K823="-","-",
IF(ISNUMBER('01. APC &amp; OPROC Manual Adj'!K823),'01. APC &amp; OPROC Manual Adj'!K823*(1+VLOOKUP(LEFT($B823,2),'00. Adjustment factors'!$B$9:$M$51,K$1,FALSE)),
IF(ISNUMBER('01. APC &amp; OPROC ETO'!K823),'01. APC &amp; OPROC ETO'!K823*(1+VLOOKUP(LEFT($B823,2),'00. Adjustment factors'!$B$9:$M$51,K$1,FALSE)),"-")))</f>
        <v>190.13448057860731</v>
      </c>
      <c r="L823" s="688" t="str">
        <f>'01. APC &amp; OPROC ETO'!L823</f>
        <v>No</v>
      </c>
      <c r="M823" s="689" t="str">
        <f>'01. APC &amp; OPROC ETO'!M823</f>
        <v>-</v>
      </c>
      <c r="N823" s="688" t="str">
        <f>IF('01. APC &amp; OPROC Manual Adj'!N823="-","-",
IF(ISNUMBER('01. APC &amp; OPROC Manual Adj'!N823),'01. APC &amp; OPROC Manual Adj'!N823*(1+VLOOKUP(LEFT($B823,2),'00. Adjustment factors'!$B$9:$M$51,N$1,FALSE)),
IF(ISNUMBER('01. APC &amp; OPROC ETO'!N823),'01. APC &amp; OPROC ETO'!N823*(1+VLOOKUP(LEFT($B823,2),'00. Adjustment factors'!$B$9:$M$51,N$1,FALSE)),"-")))</f>
        <v>-</v>
      </c>
      <c r="O823" s="688" t="str">
        <f>'01. APC &amp; OPROC ETO'!O823</f>
        <v/>
      </c>
      <c r="P823" s="690" t="str">
        <f>'01. APC &amp; OPROC ETO'!P823</f>
        <v/>
      </c>
      <c r="S823" s="359"/>
      <c r="T823" s="359"/>
    </row>
    <row r="824" spans="2:20" x14ac:dyDescent="0.2">
      <c r="B824" s="687" t="s">
        <v>218</v>
      </c>
      <c r="C824" s="636" t="s">
        <v>2663</v>
      </c>
      <c r="D824" s="691" t="str">
        <f>IF('01. APC &amp; OPROC Manual Adj'!D824="-","-",
IF(ISNUMBER('01. APC &amp; OPROC Manual Adj'!D824),'01. APC &amp; OPROC Manual Adj'!D824*(1+VLOOKUP(LEFT($B824,2),'00. Adjustment factors'!$B$9:$M$51,D$1,FALSE)),
IF(ISNUMBER('01. APC &amp; OPROC ETO'!D824),'01. APC &amp; OPROC ETO'!D824*(1+VLOOKUP(LEFT($B824,2),'00. Adjustment factors'!$B$9:$M$51,D$1,FALSE)),"-")))</f>
        <v>-</v>
      </c>
      <c r="E824" s="688">
        <f>IF('01. APC &amp; OPROC Manual Adj'!E824="-","-",
IF(ISNUMBER('01. APC &amp; OPROC Manual Adj'!E824),'01. APC &amp; OPROC Manual Adj'!E824*(1+VLOOKUP(LEFT($B824,2),'00. Adjustment factors'!$B$9:$M$51,E$1,FALSE)),
IF(ISNUMBER('01. APC &amp; OPROC ETO'!E824),'01. APC &amp; OPROC ETO'!E824*(1+VLOOKUP(LEFT($B824,2),'00. Adjustment factors'!$B$9:$M$51,E$1,FALSE)),"-")))</f>
        <v>1467.9503413569998</v>
      </c>
      <c r="F824" s="688" t="str">
        <f>IF('01. APC &amp; OPROC Manual Adj'!F824="-","-",
IF(ISNUMBER('01. APC &amp; OPROC Manual Adj'!F824),'01. APC &amp; OPROC Manual Adj'!F824*(1+VLOOKUP(LEFT($B824,2),'00. Adjustment factors'!$B$9:$M$51,F$1,FALSE)),
IF(ISNUMBER('01. APC &amp; OPROC ETO'!F824),'01. APC &amp; OPROC ETO'!F824*(1+VLOOKUP(LEFT($B824,2),'00. Adjustment factors'!$B$9:$M$51,F$1,FALSE)),"-")))</f>
        <v>-</v>
      </c>
      <c r="G824" s="688" t="str">
        <f>IF('01. APC &amp; OPROC Manual Adj'!G824="-","-",
IF(ISNUMBER('01. APC &amp; OPROC Manual Adj'!G824),'01. APC &amp; OPROC Manual Adj'!G824*(1+VLOOKUP(LEFT($B824,2),'00. Adjustment factors'!$B$9:$M$51,G$1,FALSE)),
IF(ISNUMBER('01. APC &amp; OPROC ETO'!G824),'01. APC &amp; OPROC ETO'!G824*(1+VLOOKUP(LEFT($B824,2),'00. Adjustment factors'!$B$9:$M$51,G$1,FALSE)),"-")))</f>
        <v>-</v>
      </c>
      <c r="H824" s="688">
        <f>IF('01. APC &amp; OPROC Manual Adj'!H824&lt;&gt;"",'01. APC &amp; OPROC Manual Adj'!H824,'01. APC &amp; OPROC ETO'!H824)</f>
        <v>19</v>
      </c>
      <c r="I824" s="688">
        <f>IF('01. APC &amp; OPROC Manual Adj'!I824="-","-",
IF(ISNUMBER('01. APC &amp; OPROC Manual Adj'!I824),'01. APC &amp; OPROC Manual Adj'!I824*(1+VLOOKUP(LEFT($B824,2),'00. Adjustment factors'!$B$9:$M$51,I$1,FALSE)),
IF(ISNUMBER('01. APC &amp; OPROC ETO'!I824),'01. APC &amp; OPROC ETO'!I824*(1+VLOOKUP(LEFT($B824,2),'00. Adjustment factors'!$B$9:$M$51,I$1,FALSE)),"-")))</f>
        <v>2110.2419330894622</v>
      </c>
      <c r="J824" s="688">
        <f>IF('01. APC &amp; OPROC Manual Adj'!J824&lt;&gt;"",'01. APC &amp; OPROC Manual Adj'!J824,'01. APC &amp; OPROC ETO'!J824)</f>
        <v>19</v>
      </c>
      <c r="K824" s="688">
        <f>IF('01. APC &amp; OPROC Manual Adj'!K824="-","-",
IF(ISNUMBER('01. APC &amp; OPROC Manual Adj'!K824),'01. APC &amp; OPROC Manual Adj'!K824*(1+VLOOKUP(LEFT($B824,2),'00. Adjustment factors'!$B$9:$M$51,K$1,FALSE)),
IF(ISNUMBER('01. APC &amp; OPROC ETO'!K824),'01. APC &amp; OPROC ETO'!K824*(1+VLOOKUP(LEFT($B824,2),'00. Adjustment factors'!$B$9:$M$51,K$1,FALSE)),"-")))</f>
        <v>190.13448057860731</v>
      </c>
      <c r="L824" s="688" t="str">
        <f>'01. APC &amp; OPROC ETO'!L824</f>
        <v>Yes</v>
      </c>
      <c r="M824" s="689">
        <f>'01. APC &amp; OPROC ETO'!M824</f>
        <v>0.30000000000000004</v>
      </c>
      <c r="N824" s="688">
        <f>IF('01. APC &amp; OPROC Manual Adj'!N824="-","-",
IF(ISNUMBER('01. APC &amp; OPROC Manual Adj'!N824),'01. APC &amp; OPROC Manual Adj'!N824*(1+VLOOKUP(LEFT($B824,2),'00. Adjustment factors'!$B$9:$M$51,N$1,FALSE)),
IF(ISNUMBER('01. APC &amp; OPROC ETO'!N824),'01. APC &amp; OPROC ETO'!N824*(1+VLOOKUP(LEFT($B824,2),'00. Adjustment factors'!$B$9:$M$51,N$1,FALSE)),"-")))</f>
        <v>633.17388774887854</v>
      </c>
      <c r="O824" s="688">
        <f>'01. APC &amp; OPROC ETO'!O824</f>
        <v>1</v>
      </c>
      <c r="P824" s="690" t="str">
        <f>'01. APC &amp; OPROC ETO'!P824</f>
        <v>sub-HRG</v>
      </c>
      <c r="S824" s="359"/>
      <c r="T824" s="359"/>
    </row>
    <row r="825" spans="2:20" x14ac:dyDescent="0.2">
      <c r="B825" s="687" t="s">
        <v>219</v>
      </c>
      <c r="C825" s="636" t="s">
        <v>2664</v>
      </c>
      <c r="D825" s="691" t="str">
        <f>IF('01. APC &amp; OPROC Manual Adj'!D825="-","-",
IF(ISNUMBER('01. APC &amp; OPROC Manual Adj'!D825),'01. APC &amp; OPROC Manual Adj'!D825*(1+VLOOKUP(LEFT($B825,2),'00. Adjustment factors'!$B$9:$M$51,D$1,FALSE)),
IF(ISNUMBER('01. APC &amp; OPROC ETO'!D825),'01. APC &amp; OPROC ETO'!D825*(1+VLOOKUP(LEFT($B825,2),'00. Adjustment factors'!$B$9:$M$51,D$1,FALSE)),"-")))</f>
        <v>-</v>
      </c>
      <c r="E825" s="688">
        <f>IF('01. APC &amp; OPROC Manual Adj'!E825="-","-",
IF(ISNUMBER('01. APC &amp; OPROC Manual Adj'!E825),'01. APC &amp; OPROC Manual Adj'!E825*(1+VLOOKUP(LEFT($B825,2),'00. Adjustment factors'!$B$9:$M$51,E$1,FALSE)),
IF(ISNUMBER('01. APC &amp; OPROC ETO'!E825),'01. APC &amp; OPROC ETO'!E825*(1+VLOOKUP(LEFT($B825,2),'00. Adjustment factors'!$B$9:$M$51,E$1,FALSE)),"-")))</f>
        <v>845.92031403250166</v>
      </c>
      <c r="F825" s="688" t="str">
        <f>IF('01. APC &amp; OPROC Manual Adj'!F825="-","-",
IF(ISNUMBER('01. APC &amp; OPROC Manual Adj'!F825),'01. APC &amp; OPROC Manual Adj'!F825*(1+VLOOKUP(LEFT($B825,2),'00. Adjustment factors'!$B$9:$M$51,F$1,FALSE)),
IF(ISNUMBER('01. APC &amp; OPROC ETO'!F825),'01. APC &amp; OPROC ETO'!F825*(1+VLOOKUP(LEFT($B825,2),'00. Adjustment factors'!$B$9:$M$51,F$1,FALSE)),"-")))</f>
        <v>-</v>
      </c>
      <c r="G825" s="688" t="str">
        <f>IF('01. APC &amp; OPROC Manual Adj'!G825="-","-",
IF(ISNUMBER('01. APC &amp; OPROC Manual Adj'!G825),'01. APC &amp; OPROC Manual Adj'!G825*(1+VLOOKUP(LEFT($B825,2),'00. Adjustment factors'!$B$9:$M$51,G$1,FALSE)),
IF(ISNUMBER('01. APC &amp; OPROC ETO'!G825),'01. APC &amp; OPROC ETO'!G825*(1+VLOOKUP(LEFT($B825,2),'00. Adjustment factors'!$B$9:$M$51,G$1,FALSE)),"-")))</f>
        <v>-</v>
      </c>
      <c r="H825" s="688">
        <f>IF('01. APC &amp; OPROC Manual Adj'!H825&lt;&gt;"",'01. APC &amp; OPROC Manual Adj'!H825,'01. APC &amp; OPROC ETO'!H825)</f>
        <v>8</v>
      </c>
      <c r="I825" s="688">
        <f>IF('01. APC &amp; OPROC Manual Adj'!I825="-","-",
IF(ISNUMBER('01. APC &amp; OPROC Manual Adj'!I825),'01. APC &amp; OPROC Manual Adj'!I825*(1+VLOOKUP(LEFT($B825,2),'00. Adjustment factors'!$B$9:$M$51,I$1,FALSE)),
IF(ISNUMBER('01. APC &amp; OPROC ETO'!I825),'01. APC &amp; OPROC ETO'!I825*(1+VLOOKUP(LEFT($B825,2),'00. Adjustment factors'!$B$9:$M$51,I$1,FALSE)),"-")))</f>
        <v>1363.6032846559847</v>
      </c>
      <c r="J825" s="688">
        <f>IF('01. APC &amp; OPROC Manual Adj'!J825&lt;&gt;"",'01. APC &amp; OPROC Manual Adj'!J825,'01. APC &amp; OPROC ETO'!J825)</f>
        <v>8</v>
      </c>
      <c r="K825" s="688">
        <f>IF('01. APC &amp; OPROC Manual Adj'!K825="-","-",
IF(ISNUMBER('01. APC &amp; OPROC Manual Adj'!K825),'01. APC &amp; OPROC Manual Adj'!K825*(1+VLOOKUP(LEFT($B825,2),'00. Adjustment factors'!$B$9:$M$51,K$1,FALSE)),
IF(ISNUMBER('01. APC &amp; OPROC ETO'!K825),'01. APC &amp; OPROC ETO'!K825*(1+VLOOKUP(LEFT($B825,2),'00. Adjustment factors'!$B$9:$M$51,K$1,FALSE)),"-")))</f>
        <v>190.13448057860731</v>
      </c>
      <c r="L825" s="688" t="str">
        <f>'01. APC &amp; OPROC ETO'!L825</f>
        <v>Yes</v>
      </c>
      <c r="M825" s="689">
        <f>'01. APC &amp; OPROC ETO'!M825</f>
        <v>0.4</v>
      </c>
      <c r="N825" s="688">
        <f>IF('01. APC &amp; OPROC Manual Adj'!N825="-","-",
IF(ISNUMBER('01. APC &amp; OPROC Manual Adj'!N825),'01. APC &amp; OPROC Manual Adj'!N825*(1+VLOOKUP(LEFT($B825,2),'00. Adjustment factors'!$B$9:$M$51,N$1,FALSE)),
IF(ISNUMBER('01. APC &amp; OPROC ETO'!N825),'01. APC &amp; OPROC ETO'!N825*(1+VLOOKUP(LEFT($B825,2),'00. Adjustment factors'!$B$9:$M$51,N$1,FALSE)),"-")))</f>
        <v>545.03608257423457</v>
      </c>
      <c r="O825" s="688">
        <f>'01. APC &amp; OPROC ETO'!O825</f>
        <v>1</v>
      </c>
      <c r="P825" s="690" t="str">
        <f>'01. APC &amp; OPROC ETO'!P825</f>
        <v>sub-HRG</v>
      </c>
      <c r="S825" s="359"/>
      <c r="T825" s="359"/>
    </row>
    <row r="826" spans="2:20" x14ac:dyDescent="0.2">
      <c r="B826" s="687" t="s">
        <v>220</v>
      </c>
      <c r="C826" s="636" t="s">
        <v>2665</v>
      </c>
      <c r="D826" s="691" t="str">
        <f>IF('01. APC &amp; OPROC Manual Adj'!D826="-","-",
IF(ISNUMBER('01. APC &amp; OPROC Manual Adj'!D826),'01. APC &amp; OPROC Manual Adj'!D826*(1+VLOOKUP(LEFT($B826,2),'00. Adjustment factors'!$B$9:$M$51,D$1,FALSE)),
IF(ISNUMBER('01. APC &amp; OPROC ETO'!D826),'01. APC &amp; OPROC ETO'!D826*(1+VLOOKUP(LEFT($B826,2),'00. Adjustment factors'!$B$9:$M$51,D$1,FALSE)),"-")))</f>
        <v>-</v>
      </c>
      <c r="E826" s="688">
        <f>IF('01. APC &amp; OPROC Manual Adj'!E826="-","-",
IF(ISNUMBER('01. APC &amp; OPROC Manual Adj'!E826),'01. APC &amp; OPROC Manual Adj'!E826*(1+VLOOKUP(LEFT($B826,2),'00. Adjustment factors'!$B$9:$M$51,E$1,FALSE)),
IF(ISNUMBER('01. APC &amp; OPROC ETO'!E826),'01. APC &amp; OPROC ETO'!E826*(1+VLOOKUP(LEFT($B826,2),'00. Adjustment factors'!$B$9:$M$51,E$1,FALSE)),"-")))</f>
        <v>1247.0992893101911</v>
      </c>
      <c r="F826" s="688" t="str">
        <f>IF('01. APC &amp; OPROC Manual Adj'!F826="-","-",
IF(ISNUMBER('01. APC &amp; OPROC Manual Adj'!F826),'01. APC &amp; OPROC Manual Adj'!F826*(1+VLOOKUP(LEFT($B826,2),'00. Adjustment factors'!$B$9:$M$51,F$1,FALSE)),
IF(ISNUMBER('01. APC &amp; OPROC ETO'!F826),'01. APC &amp; OPROC ETO'!F826*(1+VLOOKUP(LEFT($B826,2),'00. Adjustment factors'!$B$9:$M$51,F$1,FALSE)),"-")))</f>
        <v>-</v>
      </c>
      <c r="G826" s="688" t="str">
        <f>IF('01. APC &amp; OPROC Manual Adj'!G826="-","-",
IF(ISNUMBER('01. APC &amp; OPROC Manual Adj'!G826),'01. APC &amp; OPROC Manual Adj'!G826*(1+VLOOKUP(LEFT($B826,2),'00. Adjustment factors'!$B$9:$M$51,G$1,FALSE)),
IF(ISNUMBER('01. APC &amp; OPROC ETO'!G826),'01. APC &amp; OPROC ETO'!G826*(1+VLOOKUP(LEFT($B826,2),'00. Adjustment factors'!$B$9:$M$51,G$1,FALSE)),"-")))</f>
        <v>-</v>
      </c>
      <c r="H826" s="688">
        <f>IF('01. APC &amp; OPROC Manual Adj'!H826&lt;&gt;"",'01. APC &amp; OPROC Manual Adj'!H826,'01. APC &amp; OPROC ETO'!H826)</f>
        <v>46</v>
      </c>
      <c r="I826" s="688">
        <f>IF('01. APC &amp; OPROC Manual Adj'!I826="-","-",
IF(ISNUMBER('01. APC &amp; OPROC Manual Adj'!I826),'01. APC &amp; OPROC Manual Adj'!I826*(1+VLOOKUP(LEFT($B826,2),'00. Adjustment factors'!$B$9:$M$51,I$1,FALSE)),
IF(ISNUMBER('01. APC &amp; OPROC ETO'!I826),'01. APC &amp; OPROC ETO'!I826*(1+VLOOKUP(LEFT($B826,2),'00. Adjustment factors'!$B$9:$M$51,I$1,FALSE)),"-")))</f>
        <v>3107.1109019612968</v>
      </c>
      <c r="J826" s="688">
        <f>IF('01. APC &amp; OPROC Manual Adj'!J826&lt;&gt;"",'01. APC &amp; OPROC Manual Adj'!J826,'01. APC &amp; OPROC ETO'!J826)</f>
        <v>36</v>
      </c>
      <c r="K826" s="688">
        <f>IF('01. APC &amp; OPROC Manual Adj'!K826="-","-",
IF(ISNUMBER('01. APC &amp; OPROC Manual Adj'!K826),'01. APC &amp; OPROC Manual Adj'!K826*(1+VLOOKUP(LEFT($B826,2),'00. Adjustment factors'!$B$9:$M$51,K$1,FALSE)),
IF(ISNUMBER('01. APC &amp; OPROC ETO'!K826),'01. APC &amp; OPROC ETO'!K826*(1+VLOOKUP(LEFT($B826,2),'00. Adjustment factors'!$B$9:$M$51,K$1,FALSE)),"-")))</f>
        <v>190.13448057860731</v>
      </c>
      <c r="L826" s="688" t="str">
        <f>'01. APC &amp; OPROC ETO'!L826</f>
        <v>Yes</v>
      </c>
      <c r="M826" s="689">
        <f>'01. APC &amp; OPROC ETO'!M826</f>
        <v>0.30000000000000004</v>
      </c>
      <c r="N826" s="688">
        <f>IF('01. APC &amp; OPROC Manual Adj'!N826="-","-",
IF(ISNUMBER('01. APC &amp; OPROC Manual Adj'!N826),'01. APC &amp; OPROC Manual Adj'!N826*(1+VLOOKUP(LEFT($B826,2),'00. Adjustment factors'!$B$9:$M$51,N$1,FALSE)),
IF(ISNUMBER('01. APC &amp; OPROC ETO'!N826),'01. APC &amp; OPROC ETO'!N826*(1+VLOOKUP(LEFT($B826,2),'00. Adjustment factors'!$B$9:$M$51,N$1,FALSE)),"-")))</f>
        <v>932.03196276634912</v>
      </c>
      <c r="O826" s="688">
        <f>'01. APC &amp; OPROC ETO'!O826</f>
        <v>1</v>
      </c>
      <c r="P826" s="690" t="str">
        <f>'01. APC &amp; OPROC ETO'!P826</f>
        <v>sub-HRG</v>
      </c>
      <c r="S826" s="359"/>
      <c r="T826" s="359"/>
    </row>
    <row r="827" spans="2:20" x14ac:dyDescent="0.2">
      <c r="B827" s="687" t="s">
        <v>221</v>
      </c>
      <c r="C827" s="636" t="s">
        <v>2666</v>
      </c>
      <c r="D827" s="691" t="str">
        <f>IF('01. APC &amp; OPROC Manual Adj'!D827="-","-",
IF(ISNUMBER('01. APC &amp; OPROC Manual Adj'!D827),'01. APC &amp; OPROC Manual Adj'!D827*(1+VLOOKUP(LEFT($B827,2),'00. Adjustment factors'!$B$9:$M$51,D$1,FALSE)),
IF(ISNUMBER('01. APC &amp; OPROC ETO'!D827),'01. APC &amp; OPROC ETO'!D827*(1+VLOOKUP(LEFT($B827,2),'00. Adjustment factors'!$B$9:$M$51,D$1,FALSE)),"-")))</f>
        <v>-</v>
      </c>
      <c r="E827" s="688">
        <f>IF('01. APC &amp; OPROC Manual Adj'!E827="-","-",
IF(ISNUMBER('01. APC &amp; OPROC Manual Adj'!E827),'01. APC &amp; OPROC Manual Adj'!E827*(1+VLOOKUP(LEFT($B827,2),'00. Adjustment factors'!$B$9:$M$51,E$1,FALSE)),
IF(ISNUMBER('01. APC &amp; OPROC ETO'!E827),'01. APC &amp; OPROC ETO'!E827*(1+VLOOKUP(LEFT($B827,2),'00. Adjustment factors'!$B$9:$M$51,E$1,FALSE)),"-")))</f>
        <v>576.44150740657903</v>
      </c>
      <c r="F827" s="688" t="str">
        <f>IF('01. APC &amp; OPROC Manual Adj'!F827="-","-",
IF(ISNUMBER('01. APC &amp; OPROC Manual Adj'!F827),'01. APC &amp; OPROC Manual Adj'!F827*(1+VLOOKUP(LEFT($B827,2),'00. Adjustment factors'!$B$9:$M$51,F$1,FALSE)),
IF(ISNUMBER('01. APC &amp; OPROC ETO'!F827),'01. APC &amp; OPROC ETO'!F827*(1+VLOOKUP(LEFT($B827,2),'00. Adjustment factors'!$B$9:$M$51,F$1,FALSE)),"-")))</f>
        <v>-</v>
      </c>
      <c r="G827" s="688" t="str">
        <f>IF('01. APC &amp; OPROC Manual Adj'!G827="-","-",
IF(ISNUMBER('01. APC &amp; OPROC Manual Adj'!G827),'01. APC &amp; OPROC Manual Adj'!G827*(1+VLOOKUP(LEFT($B827,2),'00. Adjustment factors'!$B$9:$M$51,G$1,FALSE)),
IF(ISNUMBER('01. APC &amp; OPROC ETO'!G827),'01. APC &amp; OPROC ETO'!G827*(1+VLOOKUP(LEFT($B827,2),'00. Adjustment factors'!$B$9:$M$51,G$1,FALSE)),"-")))</f>
        <v>-</v>
      </c>
      <c r="H827" s="688">
        <f>IF('01. APC &amp; OPROC Manual Adj'!H827&lt;&gt;"",'01. APC &amp; OPROC Manual Adj'!H827,'01. APC &amp; OPROC ETO'!H827)</f>
        <v>5</v>
      </c>
      <c r="I827" s="688">
        <f>IF('01. APC &amp; OPROC Manual Adj'!I827="-","-",
IF(ISNUMBER('01. APC &amp; OPROC Manual Adj'!I827),'01. APC &amp; OPROC Manual Adj'!I827*(1+VLOOKUP(LEFT($B827,2),'00. Adjustment factors'!$B$9:$M$51,I$1,FALSE)),
IF(ISNUMBER('01. APC &amp; OPROC ETO'!I827),'01. APC &amp; OPROC ETO'!I827*(1+VLOOKUP(LEFT($B827,2),'00. Adjustment factors'!$B$9:$M$51,I$1,FALSE)),"-")))</f>
        <v>1905.6001325690247</v>
      </c>
      <c r="J827" s="688">
        <f>IF('01. APC &amp; OPROC Manual Adj'!J827&lt;&gt;"",'01. APC &amp; OPROC Manual Adj'!J827,'01. APC &amp; OPROC ETO'!J827)</f>
        <v>16</v>
      </c>
      <c r="K827" s="688">
        <f>IF('01. APC &amp; OPROC Manual Adj'!K827="-","-",
IF(ISNUMBER('01. APC &amp; OPROC Manual Adj'!K827),'01. APC &amp; OPROC Manual Adj'!K827*(1+VLOOKUP(LEFT($B827,2),'00. Adjustment factors'!$B$9:$M$51,K$1,FALSE)),
IF(ISNUMBER('01. APC &amp; OPROC ETO'!K827),'01. APC &amp; OPROC ETO'!K827*(1+VLOOKUP(LEFT($B827,2),'00. Adjustment factors'!$B$9:$M$51,K$1,FALSE)),"-")))</f>
        <v>190.13448057860731</v>
      </c>
      <c r="L827" s="688" t="str">
        <f>'01. APC &amp; OPROC ETO'!L827</f>
        <v>Yes</v>
      </c>
      <c r="M827" s="689">
        <f>'01. APC &amp; OPROC ETO'!M827</f>
        <v>0.30000000000000004</v>
      </c>
      <c r="N827" s="688">
        <f>IF('01. APC &amp; OPROC Manual Adj'!N827="-","-",
IF(ISNUMBER('01. APC &amp; OPROC Manual Adj'!N827),'01. APC &amp; OPROC Manual Adj'!N827*(1+VLOOKUP(LEFT($B827,2),'00. Adjustment factors'!$B$9:$M$51,N$1,FALSE)),
IF(ISNUMBER('01. APC &amp; OPROC ETO'!N827),'01. APC &amp; OPROC ETO'!N827*(1+VLOOKUP(LEFT($B827,2),'00. Adjustment factors'!$B$9:$M$51,N$1,FALSE)),"-")))</f>
        <v>571.37611630458798</v>
      </c>
      <c r="O827" s="688">
        <f>'01. APC &amp; OPROC ETO'!O827</f>
        <v>1</v>
      </c>
      <c r="P827" s="690" t="str">
        <f>'01. APC &amp; OPROC ETO'!P827</f>
        <v>sub-HRG</v>
      </c>
      <c r="S827" s="359"/>
      <c r="T827" s="359"/>
    </row>
    <row r="828" spans="2:20" x14ac:dyDescent="0.2">
      <c r="B828" s="687" t="s">
        <v>222</v>
      </c>
      <c r="C828" s="636" t="s">
        <v>2667</v>
      </c>
      <c r="D828" s="691" t="str">
        <f>IF('01. APC &amp; OPROC Manual Adj'!D828="-","-",
IF(ISNUMBER('01. APC &amp; OPROC Manual Adj'!D828),'01. APC &amp; OPROC Manual Adj'!D828*(1+VLOOKUP(LEFT($B828,2),'00. Adjustment factors'!$B$9:$M$51,D$1,FALSE)),
IF(ISNUMBER('01. APC &amp; OPROC ETO'!D828),'01. APC &amp; OPROC ETO'!D828*(1+VLOOKUP(LEFT($B828,2),'00. Adjustment factors'!$B$9:$M$51,D$1,FALSE)),"-")))</f>
        <v>-</v>
      </c>
      <c r="E828" s="688">
        <f>IF('01. APC &amp; OPROC Manual Adj'!E828="-","-",
IF(ISNUMBER('01. APC &amp; OPROC Manual Adj'!E828),'01. APC &amp; OPROC Manual Adj'!E828*(1+VLOOKUP(LEFT($B828,2),'00. Adjustment factors'!$B$9:$M$51,E$1,FALSE)),
IF(ISNUMBER('01. APC &amp; OPROC ETO'!E828),'01. APC &amp; OPROC ETO'!E828*(1+VLOOKUP(LEFT($B828,2),'00. Adjustment factors'!$B$9:$M$51,E$1,FALSE)),"-")))</f>
        <v>249.21724221795859</v>
      </c>
      <c r="F828" s="688" t="str">
        <f>IF('01. APC &amp; OPROC Manual Adj'!F828="-","-",
IF(ISNUMBER('01. APC &amp; OPROC Manual Adj'!F828),'01. APC &amp; OPROC Manual Adj'!F828*(1+VLOOKUP(LEFT($B828,2),'00. Adjustment factors'!$B$9:$M$51,F$1,FALSE)),
IF(ISNUMBER('01. APC &amp; OPROC ETO'!F828),'01. APC &amp; OPROC ETO'!F828*(1+VLOOKUP(LEFT($B828,2),'00. Adjustment factors'!$B$9:$M$51,F$1,FALSE)),"-")))</f>
        <v>-</v>
      </c>
      <c r="G828" s="688" t="str">
        <f>IF('01. APC &amp; OPROC Manual Adj'!G828="-","-",
IF(ISNUMBER('01. APC &amp; OPROC Manual Adj'!G828),'01. APC &amp; OPROC Manual Adj'!G828*(1+VLOOKUP(LEFT($B828,2),'00. Adjustment factors'!$B$9:$M$51,G$1,FALSE)),
IF(ISNUMBER('01. APC &amp; OPROC ETO'!G828),'01. APC &amp; OPROC ETO'!G828*(1+VLOOKUP(LEFT($B828,2),'00. Adjustment factors'!$B$9:$M$51,G$1,FALSE)),"-")))</f>
        <v>-</v>
      </c>
      <c r="H828" s="688">
        <f>IF('01. APC &amp; OPROC Manual Adj'!H828&lt;&gt;"",'01. APC &amp; OPROC Manual Adj'!H828,'01. APC &amp; OPROC ETO'!H828)</f>
        <v>5</v>
      </c>
      <c r="I828" s="688">
        <f>IF('01. APC &amp; OPROC Manual Adj'!I828="-","-",
IF(ISNUMBER('01. APC &amp; OPROC Manual Adj'!I828),'01. APC &amp; OPROC Manual Adj'!I828*(1+VLOOKUP(LEFT($B828,2),'00. Adjustment factors'!$B$9:$M$51,I$1,FALSE)),
IF(ISNUMBER('01. APC &amp; OPROC ETO'!I828),'01. APC &amp; OPROC ETO'!I828*(1+VLOOKUP(LEFT($B828,2),'00. Adjustment factors'!$B$9:$M$51,I$1,FALSE)),"-")))</f>
        <v>1359.5509717743919</v>
      </c>
      <c r="J828" s="688">
        <f>IF('01. APC &amp; OPROC Manual Adj'!J828&lt;&gt;"",'01. APC &amp; OPROC Manual Adj'!J828,'01. APC &amp; OPROC ETO'!J828)</f>
        <v>10</v>
      </c>
      <c r="K828" s="688">
        <f>IF('01. APC &amp; OPROC Manual Adj'!K828="-","-",
IF(ISNUMBER('01. APC &amp; OPROC Manual Adj'!K828),'01. APC &amp; OPROC Manual Adj'!K828*(1+VLOOKUP(LEFT($B828,2),'00. Adjustment factors'!$B$9:$M$51,K$1,FALSE)),
IF(ISNUMBER('01. APC &amp; OPROC ETO'!K828),'01. APC &amp; OPROC ETO'!K828*(1+VLOOKUP(LEFT($B828,2),'00. Adjustment factors'!$B$9:$M$51,K$1,FALSE)),"-")))</f>
        <v>190.13448057860731</v>
      </c>
      <c r="L828" s="688" t="str">
        <f>'01. APC &amp; OPROC ETO'!L828</f>
        <v>Yes</v>
      </c>
      <c r="M828" s="689">
        <f>'01. APC &amp; OPROC ETO'!M828</f>
        <v>0.4</v>
      </c>
      <c r="N828" s="688">
        <f>IF('01. APC &amp; OPROC Manual Adj'!N828="-","-",
IF(ISNUMBER('01. APC &amp; OPROC Manual Adj'!N828),'01. APC &amp; OPROC Manual Adj'!N828*(1+VLOOKUP(LEFT($B828,2),'00. Adjustment factors'!$B$9:$M$51,N$1,FALSE)),
IF(ISNUMBER('01. APC &amp; OPROC ETO'!N828),'01. APC &amp; OPROC ETO'!N828*(1+VLOOKUP(LEFT($B828,2),'00. Adjustment factors'!$B$9:$M$51,N$1,FALSE)),"-")))</f>
        <v>544.02300435383643</v>
      </c>
      <c r="O828" s="688">
        <f>'01. APC &amp; OPROC ETO'!O828</f>
        <v>1</v>
      </c>
      <c r="P828" s="690" t="str">
        <f>'01. APC &amp; OPROC ETO'!P828</f>
        <v>sub-HRG</v>
      </c>
      <c r="S828" s="359"/>
      <c r="T828" s="359"/>
    </row>
    <row r="829" spans="2:20" x14ac:dyDescent="0.2">
      <c r="B829" s="687" t="s">
        <v>223</v>
      </c>
      <c r="C829" s="636" t="s">
        <v>2668</v>
      </c>
      <c r="D829" s="691" t="str">
        <f>IF('01. APC &amp; OPROC Manual Adj'!D829="-","-",
IF(ISNUMBER('01. APC &amp; OPROC Manual Adj'!D829),'01. APC &amp; OPROC Manual Adj'!D829*(1+VLOOKUP(LEFT($B829,2),'00. Adjustment factors'!$B$9:$M$51,D$1,FALSE)),
IF(ISNUMBER('01. APC &amp; OPROC ETO'!D829),'01. APC &amp; OPROC ETO'!D829*(1+VLOOKUP(LEFT($B829,2),'00. Adjustment factors'!$B$9:$M$51,D$1,FALSE)),"-")))</f>
        <v>-</v>
      </c>
      <c r="E829" s="688">
        <f>IF('01. APC &amp; OPROC Manual Adj'!E829="-","-",
IF(ISNUMBER('01. APC &amp; OPROC Manual Adj'!E829),'01. APC &amp; OPROC Manual Adj'!E829*(1+VLOOKUP(LEFT($B829,2),'00. Adjustment factors'!$B$9:$M$51,E$1,FALSE)),
IF(ISNUMBER('01. APC &amp; OPROC ETO'!E829),'01. APC &amp; OPROC ETO'!E829*(1+VLOOKUP(LEFT($B829,2),'00. Adjustment factors'!$B$9:$M$51,E$1,FALSE)),"-")))</f>
        <v>1619.9120744167308</v>
      </c>
      <c r="F829" s="688" t="str">
        <f>IF('01. APC &amp; OPROC Manual Adj'!F829="-","-",
IF(ISNUMBER('01. APC &amp; OPROC Manual Adj'!F829),'01. APC &amp; OPROC Manual Adj'!F829*(1+VLOOKUP(LEFT($B829,2),'00. Adjustment factors'!$B$9:$M$51,F$1,FALSE)),
IF(ISNUMBER('01. APC &amp; OPROC ETO'!F829),'01. APC &amp; OPROC ETO'!F829*(1+VLOOKUP(LEFT($B829,2),'00. Adjustment factors'!$B$9:$M$51,F$1,FALSE)),"-")))</f>
        <v>-</v>
      </c>
      <c r="G829" s="688" t="str">
        <f>IF('01. APC &amp; OPROC Manual Adj'!G829="-","-",
IF(ISNUMBER('01. APC &amp; OPROC Manual Adj'!G829),'01. APC &amp; OPROC Manual Adj'!G829*(1+VLOOKUP(LEFT($B829,2),'00. Adjustment factors'!$B$9:$M$51,G$1,FALSE)),
IF(ISNUMBER('01. APC &amp; OPROC ETO'!G829),'01. APC &amp; OPROC ETO'!G829*(1+VLOOKUP(LEFT($B829,2),'00. Adjustment factors'!$B$9:$M$51,G$1,FALSE)),"-")))</f>
        <v>-</v>
      </c>
      <c r="H829" s="688">
        <f>IF('01. APC &amp; OPROC Manual Adj'!H829&lt;&gt;"",'01. APC &amp; OPROC Manual Adj'!H829,'01. APC &amp; OPROC ETO'!H829)</f>
        <v>10</v>
      </c>
      <c r="I829" s="688">
        <f>IF('01. APC &amp; OPROC Manual Adj'!I829="-","-",
IF(ISNUMBER('01. APC &amp; OPROC Manual Adj'!I829),'01. APC &amp; OPROC Manual Adj'!I829*(1+VLOOKUP(LEFT($B829,2),'00. Adjustment factors'!$B$9:$M$51,I$1,FALSE)),
IF(ISNUMBER('01. APC &amp; OPROC ETO'!I829),'01. APC &amp; OPROC ETO'!I829*(1+VLOOKUP(LEFT($B829,2),'00. Adjustment factors'!$B$9:$M$51,I$1,FALSE)),"-")))</f>
        <v>2269.2952136919807</v>
      </c>
      <c r="J829" s="688">
        <f>IF('01. APC &amp; OPROC Manual Adj'!J829&lt;&gt;"",'01. APC &amp; OPROC Manual Adj'!J829,'01. APC &amp; OPROC ETO'!J829)</f>
        <v>20</v>
      </c>
      <c r="K829" s="688">
        <f>IF('01. APC &amp; OPROC Manual Adj'!K829="-","-",
IF(ISNUMBER('01. APC &amp; OPROC Manual Adj'!K829),'01. APC &amp; OPROC Manual Adj'!K829*(1+VLOOKUP(LEFT($B829,2),'00. Adjustment factors'!$B$9:$M$51,K$1,FALSE)),
IF(ISNUMBER('01. APC &amp; OPROC ETO'!K829),'01. APC &amp; OPROC ETO'!K829*(1+VLOOKUP(LEFT($B829,2),'00. Adjustment factors'!$B$9:$M$51,K$1,FALSE)),"-")))</f>
        <v>190.13448057860731</v>
      </c>
      <c r="L829" s="688" t="str">
        <f>'01. APC &amp; OPROC ETO'!L829</f>
        <v>Yes</v>
      </c>
      <c r="M829" s="689">
        <f>'01. APC &amp; OPROC ETO'!M829</f>
        <v>0.30000000000000004</v>
      </c>
      <c r="N829" s="688">
        <f>IF('01. APC &amp; OPROC Manual Adj'!N829="-","-",
IF(ISNUMBER('01. APC &amp; OPROC Manual Adj'!N829),'01. APC &amp; OPROC Manual Adj'!N829*(1+VLOOKUP(LEFT($B829,2),'00. Adjustment factors'!$B$9:$M$51,N$1,FALSE)),
IF(ISNUMBER('01. APC &amp; OPROC ETO'!N829),'01. APC &amp; OPROC ETO'!N829*(1+VLOOKUP(LEFT($B829,2),'00. Adjustment factors'!$B$9:$M$51,N$1,FALSE)),"-")))</f>
        <v>680.7885641075942</v>
      </c>
      <c r="O829" s="688">
        <f>'01. APC &amp; OPROC ETO'!O829</f>
        <v>1</v>
      </c>
      <c r="P829" s="690" t="str">
        <f>'01. APC &amp; OPROC ETO'!P829</f>
        <v>sub-HRG</v>
      </c>
      <c r="S829" s="359"/>
      <c r="T829" s="359"/>
    </row>
    <row r="830" spans="2:20" x14ac:dyDescent="0.2">
      <c r="B830" s="687" t="s">
        <v>224</v>
      </c>
      <c r="C830" s="636" t="s">
        <v>2669</v>
      </c>
      <c r="D830" s="691" t="str">
        <f>IF('01. APC &amp; OPROC Manual Adj'!D830="-","-",
IF(ISNUMBER('01. APC &amp; OPROC Manual Adj'!D830),'01. APC &amp; OPROC Manual Adj'!D830*(1+VLOOKUP(LEFT($B830,2),'00. Adjustment factors'!$B$9:$M$51,D$1,FALSE)),
IF(ISNUMBER('01. APC &amp; OPROC ETO'!D830),'01. APC &amp; OPROC ETO'!D830*(1+VLOOKUP(LEFT($B830,2),'00. Adjustment factors'!$B$9:$M$51,D$1,FALSE)),"-")))</f>
        <v>-</v>
      </c>
      <c r="E830" s="688">
        <f>IF('01. APC &amp; OPROC Manual Adj'!E830="-","-",
IF(ISNUMBER('01. APC &amp; OPROC Manual Adj'!E830),'01. APC &amp; OPROC Manual Adj'!E830*(1+VLOOKUP(LEFT($B830,2),'00. Adjustment factors'!$B$9:$M$51,E$1,FALSE)),
IF(ISNUMBER('01. APC &amp; OPROC ETO'!E830),'01. APC &amp; OPROC ETO'!E830*(1+VLOOKUP(LEFT($B830,2),'00. Adjustment factors'!$B$9:$M$51,E$1,FALSE)),"-")))</f>
        <v>495.39524977472252</v>
      </c>
      <c r="F830" s="688" t="str">
        <f>IF('01. APC &amp; OPROC Manual Adj'!F830="-","-",
IF(ISNUMBER('01. APC &amp; OPROC Manual Adj'!F830),'01. APC &amp; OPROC Manual Adj'!F830*(1+VLOOKUP(LEFT($B830,2),'00. Adjustment factors'!$B$9:$M$51,F$1,FALSE)),
IF(ISNUMBER('01. APC &amp; OPROC ETO'!F830),'01. APC &amp; OPROC ETO'!F830*(1+VLOOKUP(LEFT($B830,2),'00. Adjustment factors'!$B$9:$M$51,F$1,FALSE)),"-")))</f>
        <v>-</v>
      </c>
      <c r="G830" s="688" t="str">
        <f>IF('01. APC &amp; OPROC Manual Adj'!G830="-","-",
IF(ISNUMBER('01. APC &amp; OPROC Manual Adj'!G830),'01. APC &amp; OPROC Manual Adj'!G830*(1+VLOOKUP(LEFT($B830,2),'00. Adjustment factors'!$B$9:$M$51,G$1,FALSE)),
IF(ISNUMBER('01. APC &amp; OPROC ETO'!G830),'01. APC &amp; OPROC ETO'!G830*(1+VLOOKUP(LEFT($B830,2),'00. Adjustment factors'!$B$9:$M$51,G$1,FALSE)),"-")))</f>
        <v>-</v>
      </c>
      <c r="H830" s="688">
        <f>IF('01. APC &amp; OPROC Manual Adj'!H830&lt;&gt;"",'01. APC &amp; OPROC Manual Adj'!H830,'01. APC &amp; OPROC ETO'!H830)</f>
        <v>5</v>
      </c>
      <c r="I830" s="688">
        <f>IF('01. APC &amp; OPROC Manual Adj'!I830="-","-",
IF(ISNUMBER('01. APC &amp; OPROC Manual Adj'!I830),'01. APC &amp; OPROC Manual Adj'!I830*(1+VLOOKUP(LEFT($B830,2),'00. Adjustment factors'!$B$9:$M$51,I$1,FALSE)),
IF(ISNUMBER('01. APC &amp; OPROC ETO'!I830),'01. APC &amp; OPROC ETO'!I830*(1+VLOOKUP(LEFT($B830,2),'00. Adjustment factors'!$B$9:$M$51,I$1,FALSE)),"-")))</f>
        <v>1223.7984902410324</v>
      </c>
      <c r="J830" s="688">
        <f>IF('01. APC &amp; OPROC Manual Adj'!J830&lt;&gt;"",'01. APC &amp; OPROC Manual Adj'!J830,'01. APC &amp; OPROC ETO'!J830)</f>
        <v>9</v>
      </c>
      <c r="K830" s="688">
        <f>IF('01. APC &amp; OPROC Manual Adj'!K830="-","-",
IF(ISNUMBER('01. APC &amp; OPROC Manual Adj'!K830),'01. APC &amp; OPROC Manual Adj'!K830*(1+VLOOKUP(LEFT($B830,2),'00. Adjustment factors'!$B$9:$M$51,K$1,FALSE)),
IF(ISNUMBER('01. APC &amp; OPROC ETO'!K830),'01. APC &amp; OPROC ETO'!K830*(1+VLOOKUP(LEFT($B830,2),'00. Adjustment factors'!$B$9:$M$51,K$1,FALSE)),"-")))</f>
        <v>190.13448057860731</v>
      </c>
      <c r="L830" s="688" t="str">
        <f>'01. APC &amp; OPROC ETO'!L830</f>
        <v>Yes</v>
      </c>
      <c r="M830" s="689">
        <f>'01. APC &amp; OPROC ETO'!M830</f>
        <v>0.4</v>
      </c>
      <c r="N830" s="688">
        <f>IF('01. APC &amp; OPROC Manual Adj'!N830="-","-",
IF(ISNUMBER('01. APC &amp; OPROC Manual Adj'!N830),'01. APC &amp; OPROC Manual Adj'!N830*(1+VLOOKUP(LEFT($B830,2),'00. Adjustment factors'!$B$9:$M$51,N$1,FALSE)),
IF(ISNUMBER('01. APC &amp; OPROC ETO'!N830),'01. APC &amp; OPROC ETO'!N830*(1+VLOOKUP(LEFT($B830,2),'00. Adjustment factors'!$B$9:$M$51,N$1,FALSE)),"-")))</f>
        <v>489.31678045233332</v>
      </c>
      <c r="O830" s="688">
        <f>'01. APC &amp; OPROC ETO'!O830</f>
        <v>1</v>
      </c>
      <c r="P830" s="690" t="str">
        <f>'01. APC &amp; OPROC ETO'!P830</f>
        <v>sub-HRG</v>
      </c>
      <c r="S830" s="359"/>
      <c r="T830" s="359"/>
    </row>
    <row r="831" spans="2:20" x14ac:dyDescent="0.2">
      <c r="B831" s="687" t="s">
        <v>225</v>
      </c>
      <c r="C831" s="636" t="s">
        <v>2670</v>
      </c>
      <c r="D831" s="691" t="str">
        <f>IF('01. APC &amp; OPROC Manual Adj'!D831="-","-",
IF(ISNUMBER('01. APC &amp; OPROC Manual Adj'!D831),'01. APC &amp; OPROC Manual Adj'!D831*(1+VLOOKUP(LEFT($B831,2),'00. Adjustment factors'!$B$9:$M$51,D$1,FALSE)),
IF(ISNUMBER('01. APC &amp; OPROC ETO'!D831),'01. APC &amp; OPROC ETO'!D831*(1+VLOOKUP(LEFT($B831,2),'00. Adjustment factors'!$B$9:$M$51,D$1,FALSE)),"-")))</f>
        <v>-</v>
      </c>
      <c r="E831" s="688">
        <f>IF('01. APC &amp; OPROC Manual Adj'!E831="-","-",
IF(ISNUMBER('01. APC &amp; OPROC Manual Adj'!E831),'01. APC &amp; OPROC Manual Adj'!E831*(1+VLOOKUP(LEFT($B831,2),'00. Adjustment factors'!$B$9:$M$51,E$1,FALSE)),
IF(ISNUMBER('01. APC &amp; OPROC ETO'!E831),'01. APC &amp; OPROC ETO'!E831*(1+VLOOKUP(LEFT($B831,2),'00. Adjustment factors'!$B$9:$M$51,E$1,FALSE)),"-")))</f>
        <v>316.08040476424014</v>
      </c>
      <c r="F831" s="688" t="str">
        <f>IF('01. APC &amp; OPROC Manual Adj'!F831="-","-",
IF(ISNUMBER('01. APC &amp; OPROC Manual Adj'!F831),'01. APC &amp; OPROC Manual Adj'!F831*(1+VLOOKUP(LEFT($B831,2),'00. Adjustment factors'!$B$9:$M$51,F$1,FALSE)),
IF(ISNUMBER('01. APC &amp; OPROC ETO'!F831),'01. APC &amp; OPROC ETO'!F831*(1+VLOOKUP(LEFT($B831,2),'00. Adjustment factors'!$B$9:$M$51,F$1,FALSE)),"-")))</f>
        <v>-</v>
      </c>
      <c r="G831" s="688" t="str">
        <f>IF('01. APC &amp; OPROC Manual Adj'!G831="-","-",
IF(ISNUMBER('01. APC &amp; OPROC Manual Adj'!G831),'01. APC &amp; OPROC Manual Adj'!G831*(1+VLOOKUP(LEFT($B831,2),'00. Adjustment factors'!$B$9:$M$51,G$1,FALSE)),
IF(ISNUMBER('01. APC &amp; OPROC ETO'!G831),'01. APC &amp; OPROC ETO'!G831*(1+VLOOKUP(LEFT($B831,2),'00. Adjustment factors'!$B$9:$M$51,G$1,FALSE)),"-")))</f>
        <v>-</v>
      </c>
      <c r="H831" s="688">
        <f>IF('01. APC &amp; OPROC Manual Adj'!H831&lt;&gt;"",'01. APC &amp; OPROC Manual Adj'!H831,'01. APC &amp; OPROC ETO'!H831)</f>
        <v>5</v>
      </c>
      <c r="I831" s="688">
        <f>IF('01. APC &amp; OPROC Manual Adj'!I831="-","-",
IF(ISNUMBER('01. APC &amp; OPROC Manual Adj'!I831),'01. APC &amp; OPROC Manual Adj'!I831*(1+VLOOKUP(LEFT($B831,2),'00. Adjustment factors'!$B$9:$M$51,I$1,FALSE)),
IF(ISNUMBER('01. APC &amp; OPROC ETO'!I831),'01. APC &amp; OPROC ETO'!I831*(1+VLOOKUP(LEFT($B831,2),'00. Adjustment factors'!$B$9:$M$51,I$1,FALSE)),"-")))</f>
        <v>801.34487233498066</v>
      </c>
      <c r="J831" s="688">
        <f>IF('01. APC &amp; OPROC Manual Adj'!J831&lt;&gt;"",'01. APC &amp; OPROC Manual Adj'!J831,'01. APC &amp; OPROC ETO'!J831)</f>
        <v>5</v>
      </c>
      <c r="K831" s="688">
        <f>IF('01. APC &amp; OPROC Manual Adj'!K831="-","-",
IF(ISNUMBER('01. APC &amp; OPROC Manual Adj'!K831),'01. APC &amp; OPROC Manual Adj'!K831*(1+VLOOKUP(LEFT($B831,2),'00. Adjustment factors'!$B$9:$M$51,K$1,FALSE)),
IF(ISNUMBER('01. APC &amp; OPROC ETO'!K831),'01. APC &amp; OPROC ETO'!K831*(1+VLOOKUP(LEFT($B831,2),'00. Adjustment factors'!$B$9:$M$51,K$1,FALSE)),"-")))</f>
        <v>190.13448057860731</v>
      </c>
      <c r="L831" s="688" t="str">
        <f>'01. APC &amp; OPROC ETO'!L831</f>
        <v>Yes</v>
      </c>
      <c r="M831" s="689">
        <f>'01. APC &amp; OPROC ETO'!M831</f>
        <v>0.65</v>
      </c>
      <c r="N831" s="688">
        <f>IF('01. APC &amp; OPROC Manual Adj'!N831="-","-",
IF(ISNUMBER('01. APC &amp; OPROC Manual Adj'!N831),'01. APC &amp; OPROC Manual Adj'!N831*(1+VLOOKUP(LEFT($B831,2),'00. Adjustment factors'!$B$9:$M$51,N$1,FALSE)),
IF(ISNUMBER('01. APC &amp; OPROC ETO'!N831),'01. APC &amp; OPROC ETO'!N831*(1+VLOOKUP(LEFT($B831,2),'00. Adjustment factors'!$B$9:$M$51,N$1,FALSE)),"-")))</f>
        <v>520.72220528467767</v>
      </c>
      <c r="O831" s="688">
        <f>'01. APC &amp; OPROC ETO'!O831</f>
        <v>1</v>
      </c>
      <c r="P831" s="690" t="str">
        <f>'01. APC &amp; OPROC ETO'!P831</f>
        <v>sub-HRG</v>
      </c>
      <c r="S831" s="359"/>
      <c r="T831" s="359"/>
    </row>
    <row r="832" spans="2:20" x14ac:dyDescent="0.2">
      <c r="B832" s="687" t="s">
        <v>1475</v>
      </c>
      <c r="C832" s="636" t="s">
        <v>2671</v>
      </c>
      <c r="D832" s="691" t="str">
        <f>IF('01. APC &amp; OPROC Manual Adj'!D832="-","-",
IF(ISNUMBER('01. APC &amp; OPROC Manual Adj'!D832),'01. APC &amp; OPROC Manual Adj'!D832*(1+VLOOKUP(LEFT($B832,2),'00. Adjustment factors'!$B$9:$M$51,D$1,FALSE)),
IF(ISNUMBER('01. APC &amp; OPROC ETO'!D832),'01. APC &amp; OPROC ETO'!D832*(1+VLOOKUP(LEFT($B832,2),'00. Adjustment factors'!$B$9:$M$51,D$1,FALSE)),"-")))</f>
        <v>-</v>
      </c>
      <c r="E832" s="688">
        <f>IF('01. APC &amp; OPROC Manual Adj'!E832="-","-",
IF(ISNUMBER('01. APC &amp; OPROC Manual Adj'!E832),'01. APC &amp; OPROC Manual Adj'!E832*(1+VLOOKUP(LEFT($B832,2),'00. Adjustment factors'!$B$9:$M$51,E$1,FALSE)),
IF(ISNUMBER('01. APC &amp; OPROC ETO'!E832),'01. APC &amp; OPROC ETO'!E832*(1+VLOOKUP(LEFT($B832,2),'00. Adjustment factors'!$B$9:$M$51,E$1,FALSE)),"-")))</f>
        <v>1832.6585007003539</v>
      </c>
      <c r="F832" s="688" t="str">
        <f>IF('01. APC &amp; OPROC Manual Adj'!F832="-","-",
IF(ISNUMBER('01. APC &amp; OPROC Manual Adj'!F832),'01. APC &amp; OPROC Manual Adj'!F832*(1+VLOOKUP(LEFT($B832,2),'00. Adjustment factors'!$B$9:$M$51,F$1,FALSE)),
IF(ISNUMBER('01. APC &amp; OPROC ETO'!F832),'01. APC &amp; OPROC ETO'!F832*(1+VLOOKUP(LEFT($B832,2),'00. Adjustment factors'!$B$9:$M$51,F$1,FALSE)),"-")))</f>
        <v>-</v>
      </c>
      <c r="G832" s="688" t="str">
        <f>IF('01. APC &amp; OPROC Manual Adj'!G832="-","-",
IF(ISNUMBER('01. APC &amp; OPROC Manual Adj'!G832),'01. APC &amp; OPROC Manual Adj'!G832*(1+VLOOKUP(LEFT($B832,2),'00. Adjustment factors'!$B$9:$M$51,G$1,FALSE)),
IF(ISNUMBER('01. APC &amp; OPROC ETO'!G832),'01. APC &amp; OPROC ETO'!G832*(1+VLOOKUP(LEFT($B832,2),'00. Adjustment factors'!$B$9:$M$51,G$1,FALSE)),"-")))</f>
        <v>-</v>
      </c>
      <c r="H832" s="688">
        <f>IF('01. APC &amp; OPROC Manual Adj'!H832&lt;&gt;"",'01. APC &amp; OPROC Manual Adj'!H832,'01. APC &amp; OPROC ETO'!H832)</f>
        <v>30</v>
      </c>
      <c r="I832" s="688">
        <f>IF('01. APC &amp; OPROC Manual Adj'!I832="-","-",
IF(ISNUMBER('01. APC &amp; OPROC Manual Adj'!I832),'01. APC &amp; OPROC Manual Adj'!I832*(1+VLOOKUP(LEFT($B832,2),'00. Adjustment factors'!$B$9:$M$51,I$1,FALSE)),
IF(ISNUMBER('01. APC &amp; OPROC ETO'!I832),'01. APC &amp; OPROC ETO'!I832*(1+VLOOKUP(LEFT($B832,2),'00. Adjustment factors'!$B$9:$M$51,I$1,FALSE)),"-")))</f>
        <v>4304.5693584719756</v>
      </c>
      <c r="J832" s="688">
        <f>IF('01. APC &amp; OPROC Manual Adj'!J832&lt;&gt;"",'01. APC &amp; OPROC Manual Adj'!J832,'01. APC &amp; OPROC ETO'!J832)</f>
        <v>48</v>
      </c>
      <c r="K832" s="688">
        <f>IF('01. APC &amp; OPROC Manual Adj'!K832="-","-",
IF(ISNUMBER('01. APC &amp; OPROC Manual Adj'!K832),'01. APC &amp; OPROC Manual Adj'!K832*(1+VLOOKUP(LEFT($B832,2),'00. Adjustment factors'!$B$9:$M$51,K$1,FALSE)),
IF(ISNUMBER('01. APC &amp; OPROC ETO'!K832),'01. APC &amp; OPROC ETO'!K832*(1+VLOOKUP(LEFT($B832,2),'00. Adjustment factors'!$B$9:$M$51,K$1,FALSE)),"-")))</f>
        <v>190.13448057860731</v>
      </c>
      <c r="L832" s="688" t="str">
        <f>'01. APC &amp; OPROC ETO'!L832</f>
        <v>Yes</v>
      </c>
      <c r="M832" s="689">
        <f>'01. APC &amp; OPROC ETO'!M832</f>
        <v>0.30000000000000004</v>
      </c>
      <c r="N832" s="688">
        <f>IF('01. APC &amp; OPROC Manual Adj'!N832="-","-",
IF(ISNUMBER('01. APC &amp; OPROC Manual Adj'!N832),'01. APC &amp; OPROC Manual Adj'!N832*(1+VLOOKUP(LEFT($B832,2),'00. Adjustment factors'!$B$9:$M$51,N$1,FALSE)),
IF(ISNUMBER('01. APC &amp; OPROC ETO'!N832),'01. APC &amp; OPROC ETO'!N832*(1+VLOOKUP(LEFT($B832,2),'00. Adjustment factors'!$B$9:$M$51,N$1,FALSE)),"-")))</f>
        <v>1291.6747310077121</v>
      </c>
      <c r="O832" s="688" t="str">
        <f>'01. APC &amp; OPROC ETO'!O832</f>
        <v/>
      </c>
      <c r="P832" s="690" t="str">
        <f>'01. APC &amp; OPROC ETO'!P832</f>
        <v/>
      </c>
      <c r="S832" s="359"/>
      <c r="T832" s="359"/>
    </row>
    <row r="833" spans="2:20" x14ac:dyDescent="0.2">
      <c r="B833" s="687" t="s">
        <v>1476</v>
      </c>
      <c r="C833" s="636" t="s">
        <v>2672</v>
      </c>
      <c r="D833" s="691" t="str">
        <f>IF('01. APC &amp; OPROC Manual Adj'!D833="-","-",
IF(ISNUMBER('01. APC &amp; OPROC Manual Adj'!D833),'01. APC &amp; OPROC Manual Adj'!D833*(1+VLOOKUP(LEFT($B833,2),'00. Adjustment factors'!$B$9:$M$51,D$1,FALSE)),
IF(ISNUMBER('01. APC &amp; OPROC ETO'!D833),'01. APC &amp; OPROC ETO'!D833*(1+VLOOKUP(LEFT($B833,2),'00. Adjustment factors'!$B$9:$M$51,D$1,FALSE)),"-")))</f>
        <v>-</v>
      </c>
      <c r="E833" s="688">
        <f>IF('01. APC &amp; OPROC Manual Adj'!E833="-","-",
IF(ISNUMBER('01. APC &amp; OPROC Manual Adj'!E833),'01. APC &amp; OPROC Manual Adj'!E833*(1+VLOOKUP(LEFT($B833,2),'00. Adjustment factors'!$B$9:$M$51,E$1,FALSE)),
IF(ISNUMBER('01. APC &amp; OPROC ETO'!E833),'01. APC &amp; OPROC ETO'!E833*(1+VLOOKUP(LEFT($B833,2),'00. Adjustment factors'!$B$9:$M$51,E$1,FALSE)),"-")))</f>
        <v>1138.6999197275832</v>
      </c>
      <c r="F833" s="688" t="str">
        <f>IF('01. APC &amp; OPROC Manual Adj'!F833="-","-",
IF(ISNUMBER('01. APC &amp; OPROC Manual Adj'!F833),'01. APC &amp; OPROC Manual Adj'!F833*(1+VLOOKUP(LEFT($B833,2),'00. Adjustment factors'!$B$9:$M$51,F$1,FALSE)),
IF(ISNUMBER('01. APC &amp; OPROC ETO'!F833),'01. APC &amp; OPROC ETO'!F833*(1+VLOOKUP(LEFT($B833,2),'00. Adjustment factors'!$B$9:$M$51,F$1,FALSE)),"-")))</f>
        <v>-</v>
      </c>
      <c r="G833" s="688" t="str">
        <f>IF('01. APC &amp; OPROC Manual Adj'!G833="-","-",
IF(ISNUMBER('01. APC &amp; OPROC Manual Adj'!G833),'01. APC &amp; OPROC Manual Adj'!G833*(1+VLOOKUP(LEFT($B833,2),'00. Adjustment factors'!$B$9:$M$51,G$1,FALSE)),
IF(ISNUMBER('01. APC &amp; OPROC ETO'!G833),'01. APC &amp; OPROC ETO'!G833*(1+VLOOKUP(LEFT($B833,2),'00. Adjustment factors'!$B$9:$M$51,G$1,FALSE)),"-")))</f>
        <v>-</v>
      </c>
      <c r="H833" s="688">
        <f>IF('01. APC &amp; OPROC Manual Adj'!H833&lt;&gt;"",'01. APC &amp; OPROC Manual Adj'!H833,'01. APC &amp; OPROC ETO'!H833)</f>
        <v>8</v>
      </c>
      <c r="I833" s="688">
        <f>IF('01. APC &amp; OPROC Manual Adj'!I833="-","-",
IF(ISNUMBER('01. APC &amp; OPROC Manual Adj'!I833),'01. APC &amp; OPROC Manual Adj'!I833*(1+VLOOKUP(LEFT($B833,2),'00. Adjustment factors'!$B$9:$M$51,I$1,FALSE)),
IF(ISNUMBER('01. APC &amp; OPROC ETO'!I833),'01. APC &amp; OPROC ETO'!I833*(1+VLOOKUP(LEFT($B833,2),'00. Adjustment factors'!$B$9:$M$51,I$1,FALSE)),"-")))</f>
        <v>2343.2499237810493</v>
      </c>
      <c r="J833" s="688">
        <f>IF('01. APC &amp; OPROC Manual Adj'!J833&lt;&gt;"",'01. APC &amp; OPROC Manual Adj'!J833,'01. APC &amp; OPROC ETO'!J833)</f>
        <v>21</v>
      </c>
      <c r="K833" s="688">
        <f>IF('01. APC &amp; OPROC Manual Adj'!K833="-","-",
IF(ISNUMBER('01. APC &amp; OPROC Manual Adj'!K833),'01. APC &amp; OPROC Manual Adj'!K833*(1+VLOOKUP(LEFT($B833,2),'00. Adjustment factors'!$B$9:$M$51,K$1,FALSE)),
IF(ISNUMBER('01. APC &amp; OPROC ETO'!K833),'01. APC &amp; OPROC ETO'!K833*(1+VLOOKUP(LEFT($B833,2),'00. Adjustment factors'!$B$9:$M$51,K$1,FALSE)),"-")))</f>
        <v>190.13448057860731</v>
      </c>
      <c r="L833" s="688" t="str">
        <f>'01. APC &amp; OPROC ETO'!L833</f>
        <v>Yes</v>
      </c>
      <c r="M833" s="689">
        <f>'01. APC &amp; OPROC ETO'!M833</f>
        <v>0.30000000000000004</v>
      </c>
      <c r="N833" s="688">
        <f>IF('01. APC &amp; OPROC Manual Adj'!N833="-","-",
IF(ISNUMBER('01. APC &amp; OPROC Manual Adj'!N833),'01. APC &amp; OPROC Manual Adj'!N833*(1+VLOOKUP(LEFT($B833,2),'00. Adjustment factors'!$B$9:$M$51,N$1,FALSE)),
IF(ISNUMBER('01. APC &amp; OPROC ETO'!N833),'01. APC &amp; OPROC ETO'!N833*(1+VLOOKUP(LEFT($B833,2),'00. Adjustment factors'!$B$9:$M$51,N$1,FALSE)),"-")))</f>
        <v>703.0762849563547</v>
      </c>
      <c r="O833" s="688" t="str">
        <f>'01. APC &amp; OPROC ETO'!O833</f>
        <v/>
      </c>
      <c r="P833" s="690" t="str">
        <f>'01. APC &amp; OPROC ETO'!P833</f>
        <v/>
      </c>
      <c r="S833" s="359"/>
      <c r="T833" s="359"/>
    </row>
    <row r="834" spans="2:20" x14ac:dyDescent="0.2">
      <c r="B834" s="687" t="s">
        <v>524</v>
      </c>
      <c r="C834" s="636" t="s">
        <v>523</v>
      </c>
      <c r="D834" s="691">
        <f>IF('01. APC &amp; OPROC Manual Adj'!D834="-","-",
IF(ISNUMBER('01. APC &amp; OPROC Manual Adj'!D834),'01. APC &amp; OPROC Manual Adj'!D834*(1+VLOOKUP(LEFT($B834,2),'00. Adjustment factors'!$B$9:$M$51,D$1,FALSE)),
IF(ISNUMBER('01. APC &amp; OPROC ETO'!D834),'01. APC &amp; OPROC ETO'!D834*(1+VLOOKUP(LEFT($B834,2),'00. Adjustment factors'!$B$9:$M$51,D$1,FALSE)),"-")))</f>
        <v>198.5633311980483</v>
      </c>
      <c r="E834" s="688">
        <f>IF('01. APC &amp; OPROC Manual Adj'!E834="-","-",
IF(ISNUMBER('01. APC &amp; OPROC Manual Adj'!E834),'01. APC &amp; OPROC Manual Adj'!E834*(1+VLOOKUP(LEFT($B834,2),'00. Adjustment factors'!$B$9:$M$51,E$1,FALSE)),
IF(ISNUMBER('01. APC &amp; OPROC ETO'!E834),'01. APC &amp; OPROC ETO'!E834*(1+VLOOKUP(LEFT($B834,2),'00. Adjustment factors'!$B$9:$M$51,E$1,FALSE)),"-")))</f>
        <v>540.98376969264177</v>
      </c>
      <c r="F834" s="688" t="str">
        <f>IF('01. APC &amp; OPROC Manual Adj'!F834="-","-",
IF(ISNUMBER('01. APC &amp; OPROC Manual Adj'!F834),'01. APC &amp; OPROC Manual Adj'!F834*(1+VLOOKUP(LEFT($B834,2),'00. Adjustment factors'!$B$9:$M$51,F$1,FALSE)),
IF(ISNUMBER('01. APC &amp; OPROC ETO'!F834),'01. APC &amp; OPROC ETO'!F834*(1+VLOOKUP(LEFT($B834,2),'00. Adjustment factors'!$B$9:$M$51,F$1,FALSE)),"-")))</f>
        <v>-</v>
      </c>
      <c r="G834" s="688" t="str">
        <f>IF('01. APC &amp; OPROC Manual Adj'!G834="-","-",
IF(ISNUMBER('01. APC &amp; OPROC Manual Adj'!G834),'01. APC &amp; OPROC Manual Adj'!G834*(1+VLOOKUP(LEFT($B834,2),'00. Adjustment factors'!$B$9:$M$51,G$1,FALSE)),
IF(ISNUMBER('01. APC &amp; OPROC ETO'!G834),'01. APC &amp; OPROC ETO'!G834*(1+VLOOKUP(LEFT($B834,2),'00. Adjustment factors'!$B$9:$M$51,G$1,FALSE)),"-")))</f>
        <v>-</v>
      </c>
      <c r="H834" s="688">
        <f>IF('01. APC &amp; OPROC Manual Adj'!H834&lt;&gt;"",'01. APC &amp; OPROC Manual Adj'!H834,'01. APC &amp; OPROC ETO'!H834)</f>
        <v>5</v>
      </c>
      <c r="I834" s="688">
        <f>IF('01. APC &amp; OPROC Manual Adj'!I834="-","-",
IF(ISNUMBER('01. APC &amp; OPROC Manual Adj'!I834),'01. APC &amp; OPROC Manual Adj'!I834*(1+VLOOKUP(LEFT($B834,2),'00. Adjustment factors'!$B$9:$M$51,I$1,FALSE)),
IF(ISNUMBER('01. APC &amp; OPROC ETO'!I834),'01. APC &amp; OPROC ETO'!I834*(1+VLOOKUP(LEFT($B834,2),'00. Adjustment factors'!$B$9:$M$51,I$1,FALSE)),"-")))</f>
        <v>1460.8587938142125</v>
      </c>
      <c r="J834" s="688">
        <f>IF('01. APC &amp; OPROC Manual Adj'!J834&lt;&gt;"",'01. APC &amp; OPROC Manual Adj'!J834,'01. APC &amp; OPROC ETO'!J834)</f>
        <v>14</v>
      </c>
      <c r="K834" s="688">
        <f>IF('01. APC &amp; OPROC Manual Adj'!K834="-","-",
IF(ISNUMBER('01. APC &amp; OPROC Manual Adj'!K834),'01. APC &amp; OPROC Manual Adj'!K834*(1+VLOOKUP(LEFT($B834,2),'00. Adjustment factors'!$B$9:$M$51,K$1,FALSE)),
IF(ISNUMBER('01. APC &amp; OPROC ETO'!K834),'01. APC &amp; OPROC ETO'!K834*(1+VLOOKUP(LEFT($B834,2),'00. Adjustment factors'!$B$9:$M$51,K$1,FALSE)),"-")))</f>
        <v>190.13448057860731</v>
      </c>
      <c r="L834" s="688" t="str">
        <f>'01. APC &amp; OPROC ETO'!L834</f>
        <v>No</v>
      </c>
      <c r="M834" s="689" t="str">
        <f>'01. APC &amp; OPROC ETO'!M834</f>
        <v>-</v>
      </c>
      <c r="N834" s="688" t="str">
        <f>IF('01. APC &amp; OPROC Manual Adj'!N834="-","-",
IF(ISNUMBER('01. APC &amp; OPROC Manual Adj'!N834),'01. APC &amp; OPROC Manual Adj'!N834*(1+VLOOKUP(LEFT($B834,2),'00. Adjustment factors'!$B$9:$M$51,N$1,FALSE)),
IF(ISNUMBER('01. APC &amp; OPROC ETO'!N834),'01. APC &amp; OPROC ETO'!N834*(1+VLOOKUP(LEFT($B834,2),'00. Adjustment factors'!$B$9:$M$51,N$1,FALSE)),"-")))</f>
        <v>-</v>
      </c>
      <c r="O834" s="688" t="str">
        <f>'01. APC &amp; OPROC ETO'!O834</f>
        <v/>
      </c>
      <c r="P834" s="690" t="str">
        <f>'01. APC &amp; OPROC ETO'!P834</f>
        <v/>
      </c>
      <c r="S834" s="359"/>
      <c r="T834" s="359"/>
    </row>
    <row r="835" spans="2:20" x14ac:dyDescent="0.2">
      <c r="B835" s="687" t="s">
        <v>1477</v>
      </c>
      <c r="C835" s="636" t="s">
        <v>2673</v>
      </c>
      <c r="D835" s="691" t="str">
        <f>IF('01. APC &amp; OPROC Manual Adj'!D835="-","-",
IF(ISNUMBER('01. APC &amp; OPROC Manual Adj'!D835),'01. APC &amp; OPROC Manual Adj'!D835*(1+VLOOKUP(LEFT($B835,2),'00. Adjustment factors'!$B$9:$M$51,D$1,FALSE)),
IF(ISNUMBER('01. APC &amp; OPROC ETO'!D835),'01. APC &amp; OPROC ETO'!D835*(1+VLOOKUP(LEFT($B835,2),'00. Adjustment factors'!$B$9:$M$51,D$1,FALSE)),"-")))</f>
        <v>-</v>
      </c>
      <c r="E835" s="688">
        <f>IF('01. APC &amp; OPROC Manual Adj'!E835="-","-",
IF(ISNUMBER('01. APC &amp; OPROC Manual Adj'!E835),'01. APC &amp; OPROC Manual Adj'!E835*(1+VLOOKUP(LEFT($B835,2),'00. Adjustment factors'!$B$9:$M$51,E$1,FALSE)),
IF(ISNUMBER('01. APC &amp; OPROC ETO'!E835),'01. APC &amp; OPROC ETO'!E835*(1+VLOOKUP(LEFT($B835,2),'00. Adjustment factors'!$B$9:$M$51,E$1,FALSE)),"-")))</f>
        <v>238.20817631696951</v>
      </c>
      <c r="F835" s="688" t="str">
        <f>IF('01. APC &amp; OPROC Manual Adj'!F835="-","-",
IF(ISNUMBER('01. APC &amp; OPROC Manual Adj'!F835),'01. APC &amp; OPROC Manual Adj'!F835*(1+VLOOKUP(LEFT($B835,2),'00. Adjustment factors'!$B$9:$M$51,F$1,FALSE)),
IF(ISNUMBER('01. APC &amp; OPROC ETO'!F835),'01. APC &amp; OPROC ETO'!F835*(1+VLOOKUP(LEFT($B835,2),'00. Adjustment factors'!$B$9:$M$51,F$1,FALSE)),"-")))</f>
        <v>-</v>
      </c>
      <c r="G835" s="688" t="str">
        <f>IF('01. APC &amp; OPROC Manual Adj'!G835="-","-",
IF(ISNUMBER('01. APC &amp; OPROC Manual Adj'!G835),'01. APC &amp; OPROC Manual Adj'!G835*(1+VLOOKUP(LEFT($B835,2),'00. Adjustment factors'!$B$9:$M$51,G$1,FALSE)),
IF(ISNUMBER('01. APC &amp; OPROC ETO'!G835),'01. APC &amp; OPROC ETO'!G835*(1+VLOOKUP(LEFT($B835,2),'00. Adjustment factors'!$B$9:$M$51,G$1,FALSE)),"-")))</f>
        <v>-</v>
      </c>
      <c r="H835" s="688">
        <f>IF('01. APC &amp; OPROC Manual Adj'!H835&lt;&gt;"",'01. APC &amp; OPROC Manual Adj'!H835,'01. APC &amp; OPROC ETO'!H835)</f>
        <v>5</v>
      </c>
      <c r="I835" s="688">
        <f>IF('01. APC &amp; OPROC Manual Adj'!I835="-","-",
IF(ISNUMBER('01. APC &amp; OPROC Manual Adj'!I835),'01. APC &amp; OPROC Manual Adj'!I835*(1+VLOOKUP(LEFT($B835,2),'00. Adjustment factors'!$B$9:$M$51,I$1,FALSE)),
IF(ISNUMBER('01. APC &amp; OPROC ETO'!I835),'01. APC &amp; OPROC ETO'!I835*(1+VLOOKUP(LEFT($B835,2),'00. Adjustment factors'!$B$9:$M$51,I$1,FALSE)),"-")))</f>
        <v>2349.6449051180225</v>
      </c>
      <c r="J835" s="688">
        <f>IF('01. APC &amp; OPROC Manual Adj'!J835&lt;&gt;"",'01. APC &amp; OPROC Manual Adj'!J835,'01. APC &amp; OPROC ETO'!J835)</f>
        <v>13</v>
      </c>
      <c r="K835" s="688">
        <f>IF('01. APC &amp; OPROC Manual Adj'!K835="-","-",
IF(ISNUMBER('01. APC &amp; OPROC Manual Adj'!K835),'01. APC &amp; OPROC Manual Adj'!K835*(1+VLOOKUP(LEFT($B835,2),'00. Adjustment factors'!$B$9:$M$51,K$1,FALSE)),
IF(ISNUMBER('01. APC &amp; OPROC ETO'!K835),'01. APC &amp; OPROC ETO'!K835*(1+VLOOKUP(LEFT($B835,2),'00. Adjustment factors'!$B$9:$M$51,K$1,FALSE)),"-")))</f>
        <v>190.13448057860731</v>
      </c>
      <c r="L835" s="688" t="str">
        <f>'01. APC &amp; OPROC ETO'!L835</f>
        <v>Yes</v>
      </c>
      <c r="M835" s="689">
        <f>'01. APC &amp; OPROC ETO'!M835</f>
        <v>0.30000000000000004</v>
      </c>
      <c r="N835" s="688">
        <f>IF('01. APC &amp; OPROC Manual Adj'!N835="-","-",
IF(ISNUMBER('01. APC &amp; OPROC Manual Adj'!N835),'01. APC &amp; OPROC Manual Adj'!N835*(1+VLOOKUP(LEFT($B835,2),'00. Adjustment factors'!$B$9:$M$51,N$1,FALSE)),
IF(ISNUMBER('01. APC &amp; OPROC ETO'!N835),'01. APC &amp; OPROC ETO'!N835*(1+VLOOKUP(LEFT($B835,2),'00. Adjustment factors'!$B$9:$M$51,N$1,FALSE)),"-")))</f>
        <v>704.48801080976091</v>
      </c>
      <c r="O835" s="688" t="str">
        <f>'01. APC &amp; OPROC ETO'!O835</f>
        <v/>
      </c>
      <c r="P835" s="690" t="str">
        <f>'01. APC &amp; OPROC ETO'!P835</f>
        <v/>
      </c>
      <c r="S835" s="359"/>
      <c r="T835" s="359"/>
    </row>
    <row r="836" spans="2:20" x14ac:dyDescent="0.2">
      <c r="B836" s="687" t="s">
        <v>1478</v>
      </c>
      <c r="C836" s="636" t="s">
        <v>2674</v>
      </c>
      <c r="D836" s="691" t="str">
        <f>IF('01. APC &amp; OPROC Manual Adj'!D836="-","-",
IF(ISNUMBER('01. APC &amp; OPROC Manual Adj'!D836),'01. APC &amp; OPROC Manual Adj'!D836*(1+VLOOKUP(LEFT($B836,2),'00. Adjustment factors'!$B$9:$M$51,D$1,FALSE)),
IF(ISNUMBER('01. APC &amp; OPROC ETO'!D836),'01. APC &amp; OPROC ETO'!D836*(1+VLOOKUP(LEFT($B836,2),'00. Adjustment factors'!$B$9:$M$51,D$1,FALSE)),"-")))</f>
        <v>-</v>
      </c>
      <c r="E836" s="688">
        <f>IF('01. APC &amp; OPROC Manual Adj'!E836="-","-",
IF(ISNUMBER('01. APC &amp; OPROC Manual Adj'!E836),'01. APC &amp; OPROC Manual Adj'!E836*(1+VLOOKUP(LEFT($B836,2),'00. Adjustment factors'!$B$9:$M$51,E$1,FALSE)),
IF(ISNUMBER('01. APC &amp; OPROC ETO'!E836),'01. APC &amp; OPROC ETO'!E836*(1+VLOOKUP(LEFT($B836,2),'00. Adjustment factors'!$B$9:$M$51,E$1,FALSE)),"-")))</f>
        <v>1866.1329897852804</v>
      </c>
      <c r="F836" s="688" t="str">
        <f>IF('01. APC &amp; OPROC Manual Adj'!F836="-","-",
IF(ISNUMBER('01. APC &amp; OPROC Manual Adj'!F836),'01. APC &amp; OPROC Manual Adj'!F836*(1+VLOOKUP(LEFT($B836,2),'00. Adjustment factors'!$B$9:$M$51,F$1,FALSE)),
IF(ISNUMBER('01. APC &amp; OPROC ETO'!F836),'01. APC &amp; OPROC ETO'!F836*(1+VLOOKUP(LEFT($B836,2),'00. Adjustment factors'!$B$9:$M$51,F$1,FALSE)),"-")))</f>
        <v>-</v>
      </c>
      <c r="G836" s="688" t="str">
        <f>IF('01. APC &amp; OPROC Manual Adj'!G836="-","-",
IF(ISNUMBER('01. APC &amp; OPROC Manual Adj'!G836),'01. APC &amp; OPROC Manual Adj'!G836*(1+VLOOKUP(LEFT($B836,2),'00. Adjustment factors'!$B$9:$M$51,G$1,FALSE)),
IF(ISNUMBER('01. APC &amp; OPROC ETO'!G836),'01. APC &amp; OPROC ETO'!G836*(1+VLOOKUP(LEFT($B836,2),'00. Adjustment factors'!$B$9:$M$51,G$1,FALSE)),"-")))</f>
        <v>-</v>
      </c>
      <c r="H836" s="688">
        <f>IF('01. APC &amp; OPROC Manual Adj'!H836&lt;&gt;"",'01. APC &amp; OPROC Manual Adj'!H836,'01. APC &amp; OPROC ETO'!H836)</f>
        <v>25</v>
      </c>
      <c r="I836" s="688">
        <f>IF('01. APC &amp; OPROC Manual Adj'!I836="-","-",
IF(ISNUMBER('01. APC &amp; OPROC Manual Adj'!I836),'01. APC &amp; OPROC Manual Adj'!I836*(1+VLOOKUP(LEFT($B836,2),'00. Adjustment factors'!$B$9:$M$51,I$1,FALSE)),
IF(ISNUMBER('01. APC &amp; OPROC ETO'!I836),'01. APC &amp; OPROC ETO'!I836*(1+VLOOKUP(LEFT($B836,2),'00. Adjustment factors'!$B$9:$M$51,I$1,FALSE)),"-")))</f>
        <v>3124.0748911017022</v>
      </c>
      <c r="J836" s="688">
        <f>IF('01. APC &amp; OPROC Manual Adj'!J836&lt;&gt;"",'01. APC &amp; OPROC Manual Adj'!J836,'01. APC &amp; OPROC ETO'!J836)</f>
        <v>38</v>
      </c>
      <c r="K836" s="688">
        <f>IF('01. APC &amp; OPROC Manual Adj'!K836="-","-",
IF(ISNUMBER('01. APC &amp; OPROC Manual Adj'!K836),'01. APC &amp; OPROC Manual Adj'!K836*(1+VLOOKUP(LEFT($B836,2),'00. Adjustment factors'!$B$9:$M$51,K$1,FALSE)),
IF(ISNUMBER('01. APC &amp; OPROC ETO'!K836),'01. APC &amp; OPROC ETO'!K836*(1+VLOOKUP(LEFT($B836,2),'00. Adjustment factors'!$B$9:$M$51,K$1,FALSE)),"-")))</f>
        <v>190.13448057860731</v>
      </c>
      <c r="L836" s="688" t="str">
        <f>'01. APC &amp; OPROC ETO'!L836</f>
        <v>Yes</v>
      </c>
      <c r="M836" s="689">
        <f>'01. APC &amp; OPROC ETO'!M836</f>
        <v>0.30000000000000004</v>
      </c>
      <c r="N836" s="688">
        <f>IF('01. APC &amp; OPROC Manual Adj'!N836="-","-",
IF(ISNUMBER('01. APC &amp; OPROC Manual Adj'!N836),'01. APC &amp; OPROC Manual Adj'!N836*(1+VLOOKUP(LEFT($B836,2),'00. Adjustment factors'!$B$9:$M$51,N$1,FALSE)),
IF(ISNUMBER('01. APC &amp; OPROC ETO'!N836),'01. APC &amp; OPROC ETO'!N836*(1+VLOOKUP(LEFT($B836,2),'00. Adjustment factors'!$B$9:$M$51,N$1,FALSE)),"-")))</f>
        <v>936.6142762420418</v>
      </c>
      <c r="O836" s="688" t="str">
        <f>'01. APC &amp; OPROC ETO'!O836</f>
        <v/>
      </c>
      <c r="P836" s="690" t="str">
        <f>'01. APC &amp; OPROC ETO'!P836</f>
        <v/>
      </c>
      <c r="S836" s="359"/>
      <c r="T836" s="359"/>
    </row>
    <row r="837" spans="2:20" x14ac:dyDescent="0.2">
      <c r="B837" s="687" t="s">
        <v>1479</v>
      </c>
      <c r="C837" s="636" t="s">
        <v>2675</v>
      </c>
      <c r="D837" s="691" t="str">
        <f>IF('01. APC &amp; OPROC Manual Adj'!D837="-","-",
IF(ISNUMBER('01. APC &amp; OPROC Manual Adj'!D837),'01. APC &amp; OPROC Manual Adj'!D837*(1+VLOOKUP(LEFT($B837,2),'00. Adjustment factors'!$B$9:$M$51,D$1,FALSE)),
IF(ISNUMBER('01. APC &amp; OPROC ETO'!D837),'01. APC &amp; OPROC ETO'!D837*(1+VLOOKUP(LEFT($B837,2),'00. Adjustment factors'!$B$9:$M$51,D$1,FALSE)),"-")))</f>
        <v>-</v>
      </c>
      <c r="E837" s="688">
        <f>IF('01. APC &amp; OPROC Manual Adj'!E837="-","-",
IF(ISNUMBER('01. APC &amp; OPROC Manual Adj'!E837),'01. APC &amp; OPROC Manual Adj'!E837*(1+VLOOKUP(LEFT($B837,2),'00. Adjustment factors'!$B$9:$M$51,E$1,FALSE)),
IF(ISNUMBER('01. APC &amp; OPROC ETO'!E837),'01. APC &amp; OPROC ETO'!E837*(1+VLOOKUP(LEFT($B837,2),'00. Adjustment factors'!$B$9:$M$51,E$1,FALSE)),"-")))</f>
        <v>400.39246657533175</v>
      </c>
      <c r="F837" s="688" t="str">
        <f>IF('01. APC &amp; OPROC Manual Adj'!F837="-","-",
IF(ISNUMBER('01. APC &amp; OPROC Manual Adj'!F837),'01. APC &amp; OPROC Manual Adj'!F837*(1+VLOOKUP(LEFT($B837,2),'00. Adjustment factors'!$B$9:$M$51,F$1,FALSE)),
IF(ISNUMBER('01. APC &amp; OPROC ETO'!F837),'01. APC &amp; OPROC ETO'!F837*(1+VLOOKUP(LEFT($B837,2),'00. Adjustment factors'!$B$9:$M$51,F$1,FALSE)),"-")))</f>
        <v>-</v>
      </c>
      <c r="G837" s="688" t="str">
        <f>IF('01. APC &amp; OPROC Manual Adj'!G837="-","-",
IF(ISNUMBER('01. APC &amp; OPROC Manual Adj'!G837),'01. APC &amp; OPROC Manual Adj'!G837*(1+VLOOKUP(LEFT($B837,2),'00. Adjustment factors'!$B$9:$M$51,G$1,FALSE)),
IF(ISNUMBER('01. APC &amp; OPROC ETO'!G837),'01. APC &amp; OPROC ETO'!G837*(1+VLOOKUP(LEFT($B837,2),'00. Adjustment factors'!$B$9:$M$51,G$1,FALSE)),"-")))</f>
        <v>-</v>
      </c>
      <c r="H837" s="688">
        <f>IF('01. APC &amp; OPROC Manual Adj'!H837&lt;&gt;"",'01. APC &amp; OPROC Manual Adj'!H837,'01. APC &amp; OPROC ETO'!H837)</f>
        <v>5</v>
      </c>
      <c r="I837" s="688">
        <f>IF('01. APC &amp; OPROC Manual Adj'!I837="-","-",
IF(ISNUMBER('01. APC &amp; OPROC Manual Adj'!I837),'01. APC &amp; OPROC Manual Adj'!I837*(1+VLOOKUP(LEFT($B837,2),'00. Adjustment factors'!$B$9:$M$51,I$1,FALSE)),
IF(ISNUMBER('01. APC &amp; OPROC ETO'!I837),'01. APC &amp; OPROC ETO'!I837*(1+VLOOKUP(LEFT($B837,2),'00. Adjustment factors'!$B$9:$M$51,I$1,FALSE)),"-")))</f>
        <v>1895.5288923946084</v>
      </c>
      <c r="J837" s="688">
        <f>IF('01. APC &amp; OPROC Manual Adj'!J837&lt;&gt;"",'01. APC &amp; OPROC Manual Adj'!J837,'01. APC &amp; OPROC ETO'!J837)</f>
        <v>16</v>
      </c>
      <c r="K837" s="688">
        <f>IF('01. APC &amp; OPROC Manual Adj'!K837="-","-",
IF(ISNUMBER('01. APC &amp; OPROC Manual Adj'!K837),'01. APC &amp; OPROC Manual Adj'!K837*(1+VLOOKUP(LEFT($B837,2),'00. Adjustment factors'!$B$9:$M$51,K$1,FALSE)),
IF(ISNUMBER('01. APC &amp; OPROC ETO'!K837),'01. APC &amp; OPROC ETO'!K837*(1+VLOOKUP(LEFT($B837,2),'00. Adjustment factors'!$B$9:$M$51,K$1,FALSE)),"-")))</f>
        <v>190.13448057860731</v>
      </c>
      <c r="L837" s="688" t="str">
        <f>'01. APC &amp; OPROC ETO'!L837</f>
        <v>Yes</v>
      </c>
      <c r="M837" s="689">
        <f>'01. APC &amp; OPROC ETO'!M837</f>
        <v>0.30000000000000004</v>
      </c>
      <c r="N837" s="688">
        <f>IF('01. APC &amp; OPROC Manual Adj'!N837="-","-",
IF(ISNUMBER('01. APC &amp; OPROC Manual Adj'!N837),'01. APC &amp; OPROC Manual Adj'!N837*(1+VLOOKUP(LEFT($B837,2),'00. Adjustment factors'!$B$9:$M$51,N$1,FALSE)),
IF(ISNUMBER('01. APC &amp; OPROC ETO'!N837),'01. APC &amp; OPROC ETO'!N837*(1+VLOOKUP(LEFT($B837,2),'00. Adjustment factors'!$B$9:$M$51,N$1,FALSE)),"-")))</f>
        <v>568.6586677183825</v>
      </c>
      <c r="O837" s="688" t="str">
        <f>'01. APC &amp; OPROC ETO'!O837</f>
        <v/>
      </c>
      <c r="P837" s="690" t="str">
        <f>'01. APC &amp; OPROC ETO'!P837</f>
        <v/>
      </c>
      <c r="S837" s="359"/>
      <c r="T837" s="359"/>
    </row>
    <row r="838" spans="2:20" x14ac:dyDescent="0.2">
      <c r="B838" s="687" t="s">
        <v>1480</v>
      </c>
      <c r="C838" s="636" t="s">
        <v>2676</v>
      </c>
      <c r="D838" s="691" t="str">
        <f>IF('01. APC &amp; OPROC Manual Adj'!D838="-","-",
IF(ISNUMBER('01. APC &amp; OPROC Manual Adj'!D838),'01. APC &amp; OPROC Manual Adj'!D838*(1+VLOOKUP(LEFT($B838,2),'00. Adjustment factors'!$B$9:$M$51,D$1,FALSE)),
IF(ISNUMBER('01. APC &amp; OPROC ETO'!D838),'01. APC &amp; OPROC ETO'!D838*(1+VLOOKUP(LEFT($B838,2),'00. Adjustment factors'!$B$9:$M$51,D$1,FALSE)),"-")))</f>
        <v>-</v>
      </c>
      <c r="E838" s="688">
        <f>IF('01. APC &amp; OPROC Manual Adj'!E838="-","-",
IF(ISNUMBER('01. APC &amp; OPROC Manual Adj'!E838),'01. APC &amp; OPROC Manual Adj'!E838*(1+VLOOKUP(LEFT($B838,2),'00. Adjustment factors'!$B$9:$M$51,E$1,FALSE)),
IF(ISNUMBER('01. APC &amp; OPROC ETO'!E838),'01. APC &amp; OPROC ETO'!E838*(1+VLOOKUP(LEFT($B838,2),'00. Adjustment factors'!$B$9:$M$51,E$1,FALSE)),"-")))</f>
        <v>278.7542488815601</v>
      </c>
      <c r="F838" s="688" t="str">
        <f>IF('01. APC &amp; OPROC Manual Adj'!F838="-","-",
IF(ISNUMBER('01. APC &amp; OPROC Manual Adj'!F838),'01. APC &amp; OPROC Manual Adj'!F838*(1+VLOOKUP(LEFT($B838,2),'00. Adjustment factors'!$B$9:$M$51,F$1,FALSE)),
IF(ISNUMBER('01. APC &amp; OPROC ETO'!F838),'01. APC &amp; OPROC ETO'!F838*(1+VLOOKUP(LEFT($B838,2),'00. Adjustment factors'!$B$9:$M$51,F$1,FALSE)),"-")))</f>
        <v>-</v>
      </c>
      <c r="G838" s="688" t="str">
        <f>IF('01. APC &amp; OPROC Manual Adj'!G838="-","-",
IF(ISNUMBER('01. APC &amp; OPROC Manual Adj'!G838),'01. APC &amp; OPROC Manual Adj'!G838*(1+VLOOKUP(LEFT($B838,2),'00. Adjustment factors'!$B$9:$M$51,G$1,FALSE)),
IF(ISNUMBER('01. APC &amp; OPROC ETO'!G838),'01. APC &amp; OPROC ETO'!G838*(1+VLOOKUP(LEFT($B838,2),'00. Adjustment factors'!$B$9:$M$51,G$1,FALSE)),"-")))</f>
        <v>-</v>
      </c>
      <c r="H838" s="688">
        <f>IF('01. APC &amp; OPROC Manual Adj'!H838&lt;&gt;"",'01. APC &amp; OPROC Manual Adj'!H838,'01. APC &amp; OPROC ETO'!H838)</f>
        <v>5</v>
      </c>
      <c r="I838" s="688">
        <f>IF('01. APC &amp; OPROC Manual Adj'!I838="-","-",
IF(ISNUMBER('01. APC &amp; OPROC Manual Adj'!I838),'01. APC &amp; OPROC Manual Adj'!I838*(1+VLOOKUP(LEFT($B838,2),'00. Adjustment factors'!$B$9:$M$51,I$1,FALSE)),
IF(ISNUMBER('01. APC &amp; OPROC ETO'!I838),'01. APC &amp; OPROC ETO'!I838*(1+VLOOKUP(LEFT($B838,2),'00. Adjustment factors'!$B$9:$M$51,I$1,FALSE)),"-")))</f>
        <v>1117.0442991544699</v>
      </c>
      <c r="J838" s="688">
        <f>IF('01. APC &amp; OPROC Manual Adj'!J838&lt;&gt;"",'01. APC &amp; OPROC Manual Adj'!J838,'01. APC &amp; OPROC ETO'!J838)</f>
        <v>8</v>
      </c>
      <c r="K838" s="688">
        <f>IF('01. APC &amp; OPROC Manual Adj'!K838="-","-",
IF(ISNUMBER('01. APC &amp; OPROC Manual Adj'!K838),'01. APC &amp; OPROC Manual Adj'!K838*(1+VLOOKUP(LEFT($B838,2),'00. Adjustment factors'!$B$9:$M$51,K$1,FALSE)),
IF(ISNUMBER('01. APC &amp; OPROC ETO'!K838),'01. APC &amp; OPROC ETO'!K838*(1+VLOOKUP(LEFT($B838,2),'00. Adjustment factors'!$B$9:$M$51,K$1,FALSE)),"-")))</f>
        <v>190.13448057860731</v>
      </c>
      <c r="L838" s="688" t="str">
        <f>'01. APC &amp; OPROC ETO'!L838</f>
        <v>Yes</v>
      </c>
      <c r="M838" s="689">
        <f>'01. APC &amp; OPROC ETO'!M838</f>
        <v>0.4</v>
      </c>
      <c r="N838" s="688">
        <f>IF('01. APC &amp; OPROC Manual Adj'!N838="-","-",
IF(ISNUMBER('01. APC &amp; OPROC Manual Adj'!N838),'01. APC &amp; OPROC Manual Adj'!N838*(1+VLOOKUP(LEFT($B838,2),'00. Adjustment factors'!$B$9:$M$51,N$1,FALSE)),
IF(ISNUMBER('01. APC &amp; OPROC ETO'!N838),'01. APC &amp; OPROC ETO'!N838*(1+VLOOKUP(LEFT($B838,2),'00. Adjustment factors'!$B$9:$M$51,N$1,FALSE)),"-")))</f>
        <v>447.02045002461091</v>
      </c>
      <c r="O838" s="688" t="str">
        <f>'01. APC &amp; OPROC ETO'!O838</f>
        <v/>
      </c>
      <c r="P838" s="690" t="str">
        <f>'01. APC &amp; OPROC ETO'!P838</f>
        <v/>
      </c>
      <c r="S838" s="359"/>
      <c r="T838" s="359"/>
    </row>
    <row r="839" spans="2:20" x14ac:dyDescent="0.2">
      <c r="B839" s="687" t="s">
        <v>1481</v>
      </c>
      <c r="C839" s="636" t="s">
        <v>2677</v>
      </c>
      <c r="D839" s="691" t="str">
        <f>IF('01. APC &amp; OPROC Manual Adj'!D839="-","-",
IF(ISNUMBER('01. APC &amp; OPROC Manual Adj'!D839),'01. APC &amp; OPROC Manual Adj'!D839*(1+VLOOKUP(LEFT($B839,2),'00. Adjustment factors'!$B$9:$M$51,D$1,FALSE)),
IF(ISNUMBER('01. APC &amp; OPROC ETO'!D839),'01. APC &amp; OPROC ETO'!D839*(1+VLOOKUP(LEFT($B839,2),'00. Adjustment factors'!$B$9:$M$51,D$1,FALSE)),"-")))</f>
        <v>-</v>
      </c>
      <c r="E839" s="688">
        <f>IF('01. APC &amp; OPROC Manual Adj'!E839="-","-",
IF(ISNUMBER('01. APC &amp; OPROC Manual Adj'!E839),'01. APC &amp; OPROC Manual Adj'!E839*(1+VLOOKUP(LEFT($B839,2),'00. Adjustment factors'!$B$9:$M$51,E$1,FALSE)),
IF(ISNUMBER('01. APC &amp; OPROC ETO'!E839),'01. APC &amp; OPROC ETO'!E839*(1+VLOOKUP(LEFT($B839,2),'00. Adjustment factors'!$B$9:$M$51,E$1,FALSE)),"-")))</f>
        <v>1069.4026638910759</v>
      </c>
      <c r="F839" s="688" t="str">
        <f>IF('01. APC &amp; OPROC Manual Adj'!F839="-","-",
IF(ISNUMBER('01. APC &amp; OPROC Manual Adj'!F839),'01. APC &amp; OPROC Manual Adj'!F839*(1+VLOOKUP(LEFT($B839,2),'00. Adjustment factors'!$B$9:$M$51,F$1,FALSE)),
IF(ISNUMBER('01. APC &amp; OPROC ETO'!F839),'01. APC &amp; OPROC ETO'!F839*(1+VLOOKUP(LEFT($B839,2),'00. Adjustment factors'!$B$9:$M$51,F$1,FALSE)),"-")))</f>
        <v>-</v>
      </c>
      <c r="G839" s="688" t="str">
        <f>IF('01. APC &amp; OPROC Manual Adj'!G839="-","-",
IF(ISNUMBER('01. APC &amp; OPROC Manual Adj'!G839),'01. APC &amp; OPROC Manual Adj'!G839*(1+VLOOKUP(LEFT($B839,2),'00. Adjustment factors'!$B$9:$M$51,G$1,FALSE)),
IF(ISNUMBER('01. APC &amp; OPROC ETO'!G839),'01. APC &amp; OPROC ETO'!G839*(1+VLOOKUP(LEFT($B839,2),'00. Adjustment factors'!$B$9:$M$51,G$1,FALSE)),"-")))</f>
        <v>-</v>
      </c>
      <c r="H839" s="688">
        <f>IF('01. APC &amp; OPROC Manual Adj'!H839&lt;&gt;"",'01. APC &amp; OPROC Manual Adj'!H839,'01. APC &amp; OPROC ETO'!H839)</f>
        <v>8</v>
      </c>
      <c r="I839" s="688">
        <f>IF('01. APC &amp; OPROC Manual Adj'!I839="-","-",
IF(ISNUMBER('01. APC &amp; OPROC Manual Adj'!I839),'01. APC &amp; OPROC Manual Adj'!I839*(1+VLOOKUP(LEFT($B839,2),'00. Adjustment factors'!$B$9:$M$51,I$1,FALSE)),
IF(ISNUMBER('01. APC &amp; OPROC ETO'!I839),'01. APC &amp; OPROC ETO'!I839*(1+VLOOKUP(LEFT($B839,2),'00. Adjustment factors'!$B$9:$M$51,I$1,FALSE)),"-")))</f>
        <v>2668.9452265641735</v>
      </c>
      <c r="J839" s="688">
        <f>IF('01. APC &amp; OPROC Manual Adj'!J839&lt;&gt;"",'01. APC &amp; OPROC Manual Adj'!J839,'01. APC &amp; OPROC ETO'!J839)</f>
        <v>25</v>
      </c>
      <c r="K839" s="688">
        <f>IF('01. APC &amp; OPROC Manual Adj'!K839="-","-",
IF(ISNUMBER('01. APC &amp; OPROC Manual Adj'!K839),'01. APC &amp; OPROC Manual Adj'!K839*(1+VLOOKUP(LEFT($B839,2),'00. Adjustment factors'!$B$9:$M$51,K$1,FALSE)),
IF(ISNUMBER('01. APC &amp; OPROC ETO'!K839),'01. APC &amp; OPROC ETO'!K839*(1+VLOOKUP(LEFT($B839,2),'00. Adjustment factors'!$B$9:$M$51,K$1,FALSE)),"-")))</f>
        <v>190.13448057860731</v>
      </c>
      <c r="L839" s="688" t="str">
        <f>'01. APC &amp; OPROC ETO'!L839</f>
        <v>Yes</v>
      </c>
      <c r="M839" s="689">
        <f>'01. APC &amp; OPROC ETO'!M839</f>
        <v>0.30000000000000004</v>
      </c>
      <c r="N839" s="688">
        <f>IF('01. APC &amp; OPROC Manual Adj'!N839="-","-",
IF(ISNUMBER('01. APC &amp; OPROC Manual Adj'!N839),'01. APC &amp; OPROC Manual Adj'!N839*(1+VLOOKUP(LEFT($B839,2),'00. Adjustment factors'!$B$9:$M$51,N$1,FALSE)),
IF(ISNUMBER('01. APC &amp; OPROC ETO'!N839),'01. APC &amp; OPROC ETO'!N839*(1+VLOOKUP(LEFT($B839,2),'00. Adjustment factors'!$B$9:$M$51,N$1,FALSE)),"-")))</f>
        <v>800.78493315066351</v>
      </c>
      <c r="O839" s="688" t="str">
        <f>'01. APC &amp; OPROC ETO'!O839</f>
        <v/>
      </c>
      <c r="P839" s="690" t="str">
        <f>'01. APC &amp; OPROC ETO'!P839</f>
        <v/>
      </c>
      <c r="S839" s="359"/>
      <c r="T839" s="359"/>
    </row>
    <row r="840" spans="2:20" x14ac:dyDescent="0.2">
      <c r="B840" s="687" t="s">
        <v>1482</v>
      </c>
      <c r="C840" s="636" t="s">
        <v>2678</v>
      </c>
      <c r="D840" s="691" t="str">
        <f>IF('01. APC &amp; OPROC Manual Adj'!D840="-","-",
IF(ISNUMBER('01. APC &amp; OPROC Manual Adj'!D840),'01. APC &amp; OPROC Manual Adj'!D840*(1+VLOOKUP(LEFT($B840,2),'00. Adjustment factors'!$B$9:$M$51,D$1,FALSE)),
IF(ISNUMBER('01. APC &amp; OPROC ETO'!D840),'01. APC &amp; OPROC ETO'!D840*(1+VLOOKUP(LEFT($B840,2),'00. Adjustment factors'!$B$9:$M$51,D$1,FALSE)),"-")))</f>
        <v>-</v>
      </c>
      <c r="E840" s="688">
        <f>IF('01. APC &amp; OPROC Manual Adj'!E840="-","-",
IF(ISNUMBER('01. APC &amp; OPROC Manual Adj'!E840),'01. APC &amp; OPROC Manual Adj'!E840*(1+VLOOKUP(LEFT($B840,2),'00. Adjustment factors'!$B$9:$M$51,E$1,FALSE)),
IF(ISNUMBER('01. APC &amp; OPROC ETO'!E840),'01. APC &amp; OPROC ETO'!E840*(1+VLOOKUP(LEFT($B840,2),'00. Adjustment factors'!$B$9:$M$51,E$1,FALSE)),"-")))</f>
        <v>405.46072564590554</v>
      </c>
      <c r="F840" s="688" t="str">
        <f>IF('01. APC &amp; OPROC Manual Adj'!F840="-","-",
IF(ISNUMBER('01. APC &amp; OPROC Manual Adj'!F840),'01. APC &amp; OPROC Manual Adj'!F840*(1+VLOOKUP(LEFT($B840,2),'00. Adjustment factors'!$B$9:$M$51,F$1,FALSE)),
IF(ISNUMBER('01. APC &amp; OPROC ETO'!F840),'01. APC &amp; OPROC ETO'!F840*(1+VLOOKUP(LEFT($B840,2),'00. Adjustment factors'!$B$9:$M$51,F$1,FALSE)),"-")))</f>
        <v>-</v>
      </c>
      <c r="G840" s="688" t="str">
        <f>IF('01. APC &amp; OPROC Manual Adj'!G840="-","-",
IF(ISNUMBER('01. APC &amp; OPROC Manual Adj'!G840),'01. APC &amp; OPROC Manual Adj'!G840*(1+VLOOKUP(LEFT($B840,2),'00. Adjustment factors'!$B$9:$M$51,G$1,FALSE)),
IF(ISNUMBER('01. APC &amp; OPROC ETO'!G840),'01. APC &amp; OPROC ETO'!G840*(1+VLOOKUP(LEFT($B840,2),'00. Adjustment factors'!$B$9:$M$51,G$1,FALSE)),"-")))</f>
        <v>-</v>
      </c>
      <c r="H840" s="688">
        <f>IF('01. APC &amp; OPROC Manual Adj'!H840&lt;&gt;"",'01. APC &amp; OPROC Manual Adj'!H840,'01. APC &amp; OPROC ETO'!H840)</f>
        <v>5</v>
      </c>
      <c r="I840" s="688">
        <f>IF('01. APC &amp; OPROC Manual Adj'!I840="-","-",
IF(ISNUMBER('01. APC &amp; OPROC Manual Adj'!I840),'01. APC &amp; OPROC Manual Adj'!I840*(1+VLOOKUP(LEFT($B840,2),'00. Adjustment factors'!$B$9:$M$51,I$1,FALSE)),
IF(ISNUMBER('01. APC &amp; OPROC ETO'!I840),'01. APC &amp; OPROC ETO'!I840*(1+VLOOKUP(LEFT($B840,2),'00. Adjustment factors'!$B$9:$M$51,I$1,FALSE)),"-")))</f>
        <v>1464.7268713958338</v>
      </c>
      <c r="J840" s="688">
        <f>IF('01. APC &amp; OPROC Manual Adj'!J840&lt;&gt;"",'01. APC &amp; OPROC Manual Adj'!J840,'01. APC &amp; OPROC ETO'!J840)</f>
        <v>9</v>
      </c>
      <c r="K840" s="688">
        <f>IF('01. APC &amp; OPROC Manual Adj'!K840="-","-",
IF(ISNUMBER('01. APC &amp; OPROC Manual Adj'!K840),'01. APC &amp; OPROC Manual Adj'!K840*(1+VLOOKUP(LEFT($B840,2),'00. Adjustment factors'!$B$9:$M$51,K$1,FALSE)),
IF(ISNUMBER('01. APC &amp; OPROC ETO'!K840),'01. APC &amp; OPROC ETO'!K840*(1+VLOOKUP(LEFT($B840,2),'00. Adjustment factors'!$B$9:$M$51,K$1,FALSE)),"-")))</f>
        <v>190.13448057860731</v>
      </c>
      <c r="L840" s="688" t="str">
        <f>'01. APC &amp; OPROC ETO'!L840</f>
        <v>Yes</v>
      </c>
      <c r="M840" s="689">
        <f>'01. APC &amp; OPROC ETO'!M840</f>
        <v>0.4</v>
      </c>
      <c r="N840" s="688">
        <f>IF('01. APC &amp; OPROC Manual Adj'!N840="-","-",
IF(ISNUMBER('01. APC &amp; OPROC Manual Adj'!N840),'01. APC &amp; OPROC Manual Adj'!N840*(1+VLOOKUP(LEFT($B840,2),'00. Adjustment factors'!$B$9:$M$51,N$1,FALSE)),
IF(ISNUMBER('01. APC &amp; OPROC ETO'!N840),'01. APC &amp; OPROC ETO'!N840*(1+VLOOKUP(LEFT($B840,2),'00. Adjustment factors'!$B$9:$M$51,N$1,FALSE)),"-")))</f>
        <v>585.89074855833348</v>
      </c>
      <c r="O840" s="688" t="str">
        <f>'01. APC &amp; OPROC ETO'!O840</f>
        <v/>
      </c>
      <c r="P840" s="690" t="str">
        <f>'01. APC &amp; OPROC ETO'!P840</f>
        <v/>
      </c>
      <c r="S840" s="359"/>
      <c r="T840" s="359"/>
    </row>
    <row r="841" spans="2:20" x14ac:dyDescent="0.2">
      <c r="B841" s="687" t="s">
        <v>1483</v>
      </c>
      <c r="C841" s="636" t="s">
        <v>2679</v>
      </c>
      <c r="D841" s="691" t="str">
        <f>IF('01. APC &amp; OPROC Manual Adj'!D841="-","-",
IF(ISNUMBER('01. APC &amp; OPROC Manual Adj'!D841),'01. APC &amp; OPROC Manual Adj'!D841*(1+VLOOKUP(LEFT($B841,2),'00. Adjustment factors'!$B$9:$M$51,D$1,FALSE)),
IF(ISNUMBER('01. APC &amp; OPROC ETO'!D841),'01. APC &amp; OPROC ETO'!D841*(1+VLOOKUP(LEFT($B841,2),'00. Adjustment factors'!$B$9:$M$51,D$1,FALSE)),"-")))</f>
        <v>-</v>
      </c>
      <c r="E841" s="688">
        <f>IF('01. APC &amp; OPROC Manual Adj'!E841="-","-",
IF(ISNUMBER('01. APC &amp; OPROC Manual Adj'!E841),'01. APC &amp; OPROC Manual Adj'!E841*(1+VLOOKUP(LEFT($B841,2),'00. Adjustment factors'!$B$9:$M$51,E$1,FALSE)),
IF(ISNUMBER('01. APC &amp; OPROC ETO'!E841),'01. APC &amp; OPROC ETO'!E841*(1+VLOOKUP(LEFT($B841,2),'00. Adjustment factors'!$B$9:$M$51,E$1,FALSE)),"-")))</f>
        <v>334.50509865787211</v>
      </c>
      <c r="F841" s="688" t="str">
        <f>IF('01. APC &amp; OPROC Manual Adj'!F841="-","-",
IF(ISNUMBER('01. APC &amp; OPROC Manual Adj'!F841),'01. APC &amp; OPROC Manual Adj'!F841*(1+VLOOKUP(LEFT($B841,2),'00. Adjustment factors'!$B$9:$M$51,F$1,FALSE)),
IF(ISNUMBER('01. APC &amp; OPROC ETO'!F841),'01. APC &amp; OPROC ETO'!F841*(1+VLOOKUP(LEFT($B841,2),'00. Adjustment factors'!$B$9:$M$51,F$1,FALSE)),"-")))</f>
        <v>-</v>
      </c>
      <c r="G841" s="688" t="str">
        <f>IF('01. APC &amp; OPROC Manual Adj'!G841="-","-",
IF(ISNUMBER('01. APC &amp; OPROC Manual Adj'!G841),'01. APC &amp; OPROC Manual Adj'!G841*(1+VLOOKUP(LEFT($B841,2),'00. Adjustment factors'!$B$9:$M$51,G$1,FALSE)),
IF(ISNUMBER('01. APC &amp; OPROC ETO'!G841),'01. APC &amp; OPROC ETO'!G841*(1+VLOOKUP(LEFT($B841,2),'00. Adjustment factors'!$B$9:$M$51,G$1,FALSE)),"-")))</f>
        <v>-</v>
      </c>
      <c r="H841" s="688">
        <f>IF('01. APC &amp; OPROC Manual Adj'!H841&lt;&gt;"",'01. APC &amp; OPROC Manual Adj'!H841,'01. APC &amp; OPROC ETO'!H841)</f>
        <v>5</v>
      </c>
      <c r="I841" s="688">
        <f>IF('01. APC &amp; OPROC Manual Adj'!I841="-","-",
IF(ISNUMBER('01. APC &amp; OPROC Manual Adj'!I841),'01. APC &amp; OPROC Manual Adj'!I841*(1+VLOOKUP(LEFT($B841,2),'00. Adjustment factors'!$B$9:$M$51,I$1,FALSE)),
IF(ISNUMBER('01. APC &amp; OPROC ETO'!I841),'01. APC &amp; OPROC ETO'!I841*(1+VLOOKUP(LEFT($B841,2),'00. Adjustment factors'!$B$9:$M$51,I$1,FALSE)),"-")))</f>
        <v>471.34809356336524</v>
      </c>
      <c r="J841" s="688">
        <f>IF('01. APC &amp; OPROC Manual Adj'!J841&lt;&gt;"",'01. APC &amp; OPROC Manual Adj'!J841,'01. APC &amp; OPROC ETO'!J841)</f>
        <v>5</v>
      </c>
      <c r="K841" s="688">
        <f>IF('01. APC &amp; OPROC Manual Adj'!K841="-","-",
IF(ISNUMBER('01. APC &amp; OPROC Manual Adj'!K841),'01. APC &amp; OPROC Manual Adj'!K841*(1+VLOOKUP(LEFT($B841,2),'00. Adjustment factors'!$B$9:$M$51,K$1,FALSE)),
IF(ISNUMBER('01. APC &amp; OPROC ETO'!K841),'01. APC &amp; OPROC ETO'!K841*(1+VLOOKUP(LEFT($B841,2),'00. Adjustment factors'!$B$9:$M$51,K$1,FALSE)),"-")))</f>
        <v>190.13448057860731</v>
      </c>
      <c r="L841" s="688" t="str">
        <f>'01. APC &amp; OPROC ETO'!L841</f>
        <v>Yes</v>
      </c>
      <c r="M841" s="689">
        <f>'01. APC &amp; OPROC ETO'!M841</f>
        <v>1</v>
      </c>
      <c r="N841" s="688">
        <f>IF('01. APC &amp; OPROC Manual Adj'!N841="-","-",
IF(ISNUMBER('01. APC &amp; OPROC Manual Adj'!N841),'01. APC &amp; OPROC Manual Adj'!N841*(1+VLOOKUP(LEFT($B841,2),'00. Adjustment factors'!$B$9:$M$51,N$1,FALSE)),
IF(ISNUMBER('01. APC &amp; OPROC ETO'!N841),'01. APC &amp; OPROC ETO'!N841*(1+VLOOKUP(LEFT($B841,2),'00. Adjustment factors'!$B$9:$M$51,N$1,FALSE)),"-")))</f>
        <v>471.34809356336524</v>
      </c>
      <c r="O841" s="688" t="str">
        <f>'01. APC &amp; OPROC ETO'!O841</f>
        <v/>
      </c>
      <c r="P841" s="690" t="str">
        <f>'01. APC &amp; OPROC ETO'!P841</f>
        <v/>
      </c>
      <c r="S841" s="359"/>
      <c r="T841" s="359"/>
    </row>
    <row r="842" spans="2:20" x14ac:dyDescent="0.2">
      <c r="B842" s="687" t="s">
        <v>1484</v>
      </c>
      <c r="C842" s="636" t="s">
        <v>2680</v>
      </c>
      <c r="D842" s="691" t="str">
        <f>IF('01. APC &amp; OPROC Manual Adj'!D842="-","-",
IF(ISNUMBER('01. APC &amp; OPROC Manual Adj'!D842),'01. APC &amp; OPROC Manual Adj'!D842*(1+VLOOKUP(LEFT($B842,2),'00. Adjustment factors'!$B$9:$M$51,D$1,FALSE)),
IF(ISNUMBER('01. APC &amp; OPROC ETO'!D842),'01. APC &amp; OPROC ETO'!D842*(1+VLOOKUP(LEFT($B842,2),'00. Adjustment factors'!$B$9:$M$51,D$1,FALSE)),"-")))</f>
        <v>-</v>
      </c>
      <c r="E842" s="688">
        <f>IF('01. APC &amp; OPROC Manual Adj'!E842="-","-",
IF(ISNUMBER('01. APC &amp; OPROC Manual Adj'!E842),'01. APC &amp; OPROC Manual Adj'!E842*(1+VLOOKUP(LEFT($B842,2),'00. Adjustment factors'!$B$9:$M$51,E$1,FALSE)),
IF(ISNUMBER('01. APC &amp; OPROC ETO'!E842),'01. APC &amp; OPROC ETO'!E842*(1+VLOOKUP(LEFT($B842,2),'00. Adjustment factors'!$B$9:$M$51,E$1,FALSE)),"-")))</f>
        <v>3603.9142434985561</v>
      </c>
      <c r="F842" s="688" t="str">
        <f>IF('01. APC &amp; OPROC Manual Adj'!F842="-","-",
IF(ISNUMBER('01. APC &amp; OPROC Manual Adj'!F842),'01. APC &amp; OPROC Manual Adj'!F842*(1+VLOOKUP(LEFT($B842,2),'00. Adjustment factors'!$B$9:$M$51,F$1,FALSE)),
IF(ISNUMBER('01. APC &amp; OPROC ETO'!F842),'01. APC &amp; OPROC ETO'!F842*(1+VLOOKUP(LEFT($B842,2),'00. Adjustment factors'!$B$9:$M$51,F$1,FALSE)),"-")))</f>
        <v>-</v>
      </c>
      <c r="G842" s="688" t="str">
        <f>IF('01. APC &amp; OPROC Manual Adj'!G842="-","-",
IF(ISNUMBER('01. APC &amp; OPROC Manual Adj'!G842),'01. APC &amp; OPROC Manual Adj'!G842*(1+VLOOKUP(LEFT($B842,2),'00. Adjustment factors'!$B$9:$M$51,G$1,FALSE)),
IF(ISNUMBER('01. APC &amp; OPROC ETO'!G842),'01. APC &amp; OPROC ETO'!G842*(1+VLOOKUP(LEFT($B842,2),'00. Adjustment factors'!$B$9:$M$51,G$1,FALSE)),"-")))</f>
        <v>-</v>
      </c>
      <c r="H842" s="688">
        <f>IF('01. APC &amp; OPROC Manual Adj'!H842&lt;&gt;"",'01. APC &amp; OPROC Manual Adj'!H842,'01. APC &amp; OPROC ETO'!H842)</f>
        <v>43</v>
      </c>
      <c r="I842" s="688">
        <f>IF('01. APC &amp; OPROC Manual Adj'!I842="-","-",
IF(ISNUMBER('01. APC &amp; OPROC Manual Adj'!I842),'01. APC &amp; OPROC Manual Adj'!I842*(1+VLOOKUP(LEFT($B842,2),'00. Adjustment factors'!$B$9:$M$51,I$1,FALSE)),
IF(ISNUMBER('01. APC &amp; OPROC ETO'!I842),'01. APC &amp; OPROC ETO'!I842*(1+VLOOKUP(LEFT($B842,2),'00. Adjustment factors'!$B$9:$M$51,I$1,FALSE)),"-")))</f>
        <v>3603.9142434985561</v>
      </c>
      <c r="J842" s="688">
        <f>IF('01. APC &amp; OPROC Manual Adj'!J842&lt;&gt;"",'01. APC &amp; OPROC Manual Adj'!J842,'01. APC &amp; OPROC ETO'!J842)</f>
        <v>43</v>
      </c>
      <c r="K842" s="688">
        <f>IF('01. APC &amp; OPROC Manual Adj'!K842="-","-",
IF(ISNUMBER('01. APC &amp; OPROC Manual Adj'!K842),'01. APC &amp; OPROC Manual Adj'!K842*(1+VLOOKUP(LEFT($B842,2),'00. Adjustment factors'!$B$9:$M$51,K$1,FALSE)),
IF(ISNUMBER('01. APC &amp; OPROC ETO'!K842),'01. APC &amp; OPROC ETO'!K842*(1+VLOOKUP(LEFT($B842,2),'00. Adjustment factors'!$B$9:$M$51,K$1,FALSE)),"-")))</f>
        <v>199.76658146683698</v>
      </c>
      <c r="L842" s="688" t="str">
        <f>'01. APC &amp; OPROC ETO'!L842</f>
        <v>No</v>
      </c>
      <c r="M842" s="689" t="str">
        <f>'01. APC &amp; OPROC ETO'!M842</f>
        <v>-</v>
      </c>
      <c r="N842" s="688" t="str">
        <f>IF('01. APC &amp; OPROC Manual Adj'!N842="-","-",
IF(ISNUMBER('01. APC &amp; OPROC Manual Adj'!N842),'01. APC &amp; OPROC Manual Adj'!N842*(1+VLOOKUP(LEFT($B842,2),'00. Adjustment factors'!$B$9:$M$51,N$1,FALSE)),
IF(ISNUMBER('01. APC &amp; OPROC ETO'!N842),'01. APC &amp; OPROC ETO'!N842*(1+VLOOKUP(LEFT($B842,2),'00. Adjustment factors'!$B$9:$M$51,N$1,FALSE)),"-")))</f>
        <v>-</v>
      </c>
      <c r="O842" s="688" t="str">
        <f>'01. APC &amp; OPROC ETO'!O842</f>
        <v/>
      </c>
      <c r="P842" s="690" t="str">
        <f>'01. APC &amp; OPROC ETO'!P842</f>
        <v/>
      </c>
      <c r="S842" s="359"/>
      <c r="T842" s="359"/>
    </row>
    <row r="843" spans="2:20" x14ac:dyDescent="0.2">
      <c r="B843" s="687" t="s">
        <v>1485</v>
      </c>
      <c r="C843" s="636" t="s">
        <v>2681</v>
      </c>
      <c r="D843" s="691" t="str">
        <f>IF('01. APC &amp; OPROC Manual Adj'!D843="-","-",
IF(ISNUMBER('01. APC &amp; OPROC Manual Adj'!D843),'01. APC &amp; OPROC Manual Adj'!D843*(1+VLOOKUP(LEFT($B843,2),'00. Adjustment factors'!$B$9:$M$51,D$1,FALSE)),
IF(ISNUMBER('01. APC &amp; OPROC ETO'!D843),'01. APC &amp; OPROC ETO'!D843*(1+VLOOKUP(LEFT($B843,2),'00. Adjustment factors'!$B$9:$M$51,D$1,FALSE)),"-")))</f>
        <v>-</v>
      </c>
      <c r="E843" s="688">
        <f>IF('01. APC &amp; OPROC Manual Adj'!E843="-","-",
IF(ISNUMBER('01. APC &amp; OPROC Manual Adj'!E843),'01. APC &amp; OPROC Manual Adj'!E843*(1+VLOOKUP(LEFT($B843,2),'00. Adjustment factors'!$B$9:$M$51,E$1,FALSE)),
IF(ISNUMBER('01. APC &amp; OPROC ETO'!E843),'01. APC &amp; OPROC ETO'!E843*(1+VLOOKUP(LEFT($B843,2),'00. Adjustment factors'!$B$9:$M$51,E$1,FALSE)),"-")))</f>
        <v>2171.4595652540456</v>
      </c>
      <c r="F843" s="688" t="str">
        <f>IF('01. APC &amp; OPROC Manual Adj'!F843="-","-",
IF(ISNUMBER('01. APC &amp; OPROC Manual Adj'!F843),'01. APC &amp; OPROC Manual Adj'!F843*(1+VLOOKUP(LEFT($B843,2),'00. Adjustment factors'!$B$9:$M$51,F$1,FALSE)),
IF(ISNUMBER('01. APC &amp; OPROC ETO'!F843),'01. APC &amp; OPROC ETO'!F843*(1+VLOOKUP(LEFT($B843,2),'00. Adjustment factors'!$B$9:$M$51,F$1,FALSE)),"-")))</f>
        <v>-</v>
      </c>
      <c r="G843" s="688" t="str">
        <f>IF('01. APC &amp; OPROC Manual Adj'!G843="-","-",
IF(ISNUMBER('01. APC &amp; OPROC Manual Adj'!G843),'01. APC &amp; OPROC Manual Adj'!G843*(1+VLOOKUP(LEFT($B843,2),'00. Adjustment factors'!$B$9:$M$51,G$1,FALSE)),
IF(ISNUMBER('01. APC &amp; OPROC ETO'!G843),'01. APC &amp; OPROC ETO'!G843*(1+VLOOKUP(LEFT($B843,2),'00. Adjustment factors'!$B$9:$M$51,G$1,FALSE)),"-")))</f>
        <v>-</v>
      </c>
      <c r="H843" s="688">
        <f>IF('01. APC &amp; OPROC Manual Adj'!H843&lt;&gt;"",'01. APC &amp; OPROC Manual Adj'!H843,'01. APC &amp; OPROC ETO'!H843)</f>
        <v>15</v>
      </c>
      <c r="I843" s="688">
        <f>IF('01. APC &amp; OPROC Manual Adj'!I843="-","-",
IF(ISNUMBER('01. APC &amp; OPROC Manual Adj'!I843),'01. APC &amp; OPROC Manual Adj'!I843*(1+VLOOKUP(LEFT($B843,2),'00. Adjustment factors'!$B$9:$M$51,I$1,FALSE)),
IF(ISNUMBER('01. APC &amp; OPROC ETO'!I843),'01. APC &amp; OPROC ETO'!I843*(1+VLOOKUP(LEFT($B843,2),'00. Adjustment factors'!$B$9:$M$51,I$1,FALSE)),"-")))</f>
        <v>2022.6462523904818</v>
      </c>
      <c r="J843" s="688">
        <f>IF('01. APC &amp; OPROC Manual Adj'!J843&lt;&gt;"",'01. APC &amp; OPROC Manual Adj'!J843,'01. APC &amp; OPROC ETO'!J843)</f>
        <v>18</v>
      </c>
      <c r="K843" s="688">
        <f>IF('01. APC &amp; OPROC Manual Adj'!K843="-","-",
IF(ISNUMBER('01. APC &amp; OPROC Manual Adj'!K843),'01. APC &amp; OPROC Manual Adj'!K843*(1+VLOOKUP(LEFT($B843,2),'00. Adjustment factors'!$B$9:$M$51,K$1,FALSE)),
IF(ISNUMBER('01. APC &amp; OPROC ETO'!K843),'01. APC &amp; OPROC ETO'!K843*(1+VLOOKUP(LEFT($B843,2),'00. Adjustment factors'!$B$9:$M$51,K$1,FALSE)),"-")))</f>
        <v>199.76658146683698</v>
      </c>
      <c r="L843" s="688" t="str">
        <f>'01. APC &amp; OPROC ETO'!L843</f>
        <v>No</v>
      </c>
      <c r="M843" s="689" t="str">
        <f>'01. APC &amp; OPROC ETO'!M843</f>
        <v>-</v>
      </c>
      <c r="N843" s="688" t="str">
        <f>IF('01. APC &amp; OPROC Manual Adj'!N843="-","-",
IF(ISNUMBER('01. APC &amp; OPROC Manual Adj'!N843),'01. APC &amp; OPROC Manual Adj'!N843*(1+VLOOKUP(LEFT($B843,2),'00. Adjustment factors'!$B$9:$M$51,N$1,FALSE)),
IF(ISNUMBER('01. APC &amp; OPROC ETO'!N843),'01. APC &amp; OPROC ETO'!N843*(1+VLOOKUP(LEFT($B843,2),'00. Adjustment factors'!$B$9:$M$51,N$1,FALSE)),"-")))</f>
        <v>-</v>
      </c>
      <c r="O843" s="688" t="str">
        <f>'01. APC &amp; OPROC ETO'!O843</f>
        <v/>
      </c>
      <c r="P843" s="690" t="str">
        <f>'01. APC &amp; OPROC ETO'!P843</f>
        <v/>
      </c>
      <c r="S843" s="359"/>
      <c r="T843" s="359"/>
    </row>
    <row r="844" spans="2:20" x14ac:dyDescent="0.2">
      <c r="B844" s="687" t="s">
        <v>1486</v>
      </c>
      <c r="C844" s="636" t="s">
        <v>2682</v>
      </c>
      <c r="D844" s="691" t="str">
        <f>IF('01. APC &amp; OPROC Manual Adj'!D844="-","-",
IF(ISNUMBER('01. APC &amp; OPROC Manual Adj'!D844),'01. APC &amp; OPROC Manual Adj'!D844*(1+VLOOKUP(LEFT($B844,2),'00. Adjustment factors'!$B$9:$M$51,D$1,FALSE)),
IF(ISNUMBER('01. APC &amp; OPROC ETO'!D844),'01. APC &amp; OPROC ETO'!D844*(1+VLOOKUP(LEFT($B844,2),'00. Adjustment factors'!$B$9:$M$51,D$1,FALSE)),"-")))</f>
        <v>-</v>
      </c>
      <c r="E844" s="688">
        <f>IF('01. APC &amp; OPROC Manual Adj'!E844="-","-",
IF(ISNUMBER('01. APC &amp; OPROC Manual Adj'!E844),'01. APC &amp; OPROC Manual Adj'!E844*(1+VLOOKUP(LEFT($B844,2),'00. Adjustment factors'!$B$9:$M$51,E$1,FALSE)),
IF(ISNUMBER('01. APC &amp; OPROC ETO'!E844),'01. APC &amp; OPROC ETO'!E844*(1+VLOOKUP(LEFT($B844,2),'00. Adjustment factors'!$B$9:$M$51,E$1,FALSE)),"-")))</f>
        <v>1331.2211320788206</v>
      </c>
      <c r="F844" s="688" t="str">
        <f>IF('01. APC &amp; OPROC Manual Adj'!F844="-","-",
IF(ISNUMBER('01. APC &amp; OPROC Manual Adj'!F844),'01. APC &amp; OPROC Manual Adj'!F844*(1+VLOOKUP(LEFT($B844,2),'00. Adjustment factors'!$B$9:$M$51,F$1,FALSE)),
IF(ISNUMBER('01. APC &amp; OPROC ETO'!F844),'01. APC &amp; OPROC ETO'!F844*(1+VLOOKUP(LEFT($B844,2),'00. Adjustment factors'!$B$9:$M$51,F$1,FALSE)),"-")))</f>
        <v>-</v>
      </c>
      <c r="G844" s="688" t="str">
        <f>IF('01. APC &amp; OPROC Manual Adj'!G844="-","-",
IF(ISNUMBER('01. APC &amp; OPROC Manual Adj'!G844),'01. APC &amp; OPROC Manual Adj'!G844*(1+VLOOKUP(LEFT($B844,2),'00. Adjustment factors'!$B$9:$M$51,G$1,FALSE)),
IF(ISNUMBER('01. APC &amp; OPROC ETO'!G844),'01. APC &amp; OPROC ETO'!G844*(1+VLOOKUP(LEFT($B844,2),'00. Adjustment factors'!$B$9:$M$51,G$1,FALSE)),"-")))</f>
        <v>-</v>
      </c>
      <c r="H844" s="688">
        <f>IF('01. APC &amp; OPROC Manual Adj'!H844&lt;&gt;"",'01. APC &amp; OPROC Manual Adj'!H844,'01. APC &amp; OPROC ETO'!H844)</f>
        <v>10</v>
      </c>
      <c r="I844" s="688">
        <f>IF('01. APC &amp; OPROC Manual Adj'!I844="-","-",
IF(ISNUMBER('01. APC &amp; OPROC Manual Adj'!I844),'01. APC &amp; OPROC Manual Adj'!I844*(1+VLOOKUP(LEFT($B844,2),'00. Adjustment factors'!$B$9:$M$51,I$1,FALSE)),
IF(ISNUMBER('01. APC &amp; OPROC ETO'!I844),'01. APC &amp; OPROC ETO'!I844*(1+VLOOKUP(LEFT($B844,2),'00. Adjustment factors'!$B$9:$M$51,I$1,FALSE)),"-")))</f>
        <v>1331.2211320788206</v>
      </c>
      <c r="J844" s="688">
        <f>IF('01. APC &amp; OPROC Manual Adj'!J844&lt;&gt;"",'01. APC &amp; OPROC Manual Adj'!J844,'01. APC &amp; OPROC ETO'!J844)</f>
        <v>10</v>
      </c>
      <c r="K844" s="688">
        <f>IF('01. APC &amp; OPROC Manual Adj'!K844="-","-",
IF(ISNUMBER('01. APC &amp; OPROC Manual Adj'!K844),'01. APC &amp; OPROC Manual Adj'!K844*(1+VLOOKUP(LEFT($B844,2),'00. Adjustment factors'!$B$9:$M$51,K$1,FALSE)),
IF(ISNUMBER('01. APC &amp; OPROC ETO'!K844),'01. APC &amp; OPROC ETO'!K844*(1+VLOOKUP(LEFT($B844,2),'00. Adjustment factors'!$B$9:$M$51,K$1,FALSE)),"-")))</f>
        <v>199.76658146683698</v>
      </c>
      <c r="L844" s="688" t="str">
        <f>'01. APC &amp; OPROC ETO'!L844</f>
        <v>No</v>
      </c>
      <c r="M844" s="689" t="str">
        <f>'01. APC &amp; OPROC ETO'!M844</f>
        <v>-</v>
      </c>
      <c r="N844" s="688" t="str">
        <f>IF('01. APC &amp; OPROC Manual Adj'!N844="-","-",
IF(ISNUMBER('01. APC &amp; OPROC Manual Adj'!N844),'01. APC &amp; OPROC Manual Adj'!N844*(1+VLOOKUP(LEFT($B844,2),'00. Adjustment factors'!$B$9:$M$51,N$1,FALSE)),
IF(ISNUMBER('01. APC &amp; OPROC ETO'!N844),'01. APC &amp; OPROC ETO'!N844*(1+VLOOKUP(LEFT($B844,2),'00. Adjustment factors'!$B$9:$M$51,N$1,FALSE)),"-")))</f>
        <v>-</v>
      </c>
      <c r="O844" s="688" t="str">
        <f>'01. APC &amp; OPROC ETO'!O844</f>
        <v/>
      </c>
      <c r="P844" s="690" t="str">
        <f>'01. APC &amp; OPROC ETO'!P844</f>
        <v/>
      </c>
      <c r="S844" s="359"/>
      <c r="T844" s="359"/>
    </row>
    <row r="845" spans="2:20" x14ac:dyDescent="0.2">
      <c r="B845" s="687" t="s">
        <v>1487</v>
      </c>
      <c r="C845" s="636" t="s">
        <v>2683</v>
      </c>
      <c r="D845" s="691" t="str">
        <f>IF('01. APC &amp; OPROC Manual Adj'!D845="-","-",
IF(ISNUMBER('01. APC &amp; OPROC Manual Adj'!D845),'01. APC &amp; OPROC Manual Adj'!D845*(1+VLOOKUP(LEFT($B845,2),'00. Adjustment factors'!$B$9:$M$51,D$1,FALSE)),
IF(ISNUMBER('01. APC &amp; OPROC ETO'!D845),'01. APC &amp; OPROC ETO'!D845*(1+VLOOKUP(LEFT($B845,2),'00. Adjustment factors'!$B$9:$M$51,D$1,FALSE)),"-")))</f>
        <v>-</v>
      </c>
      <c r="E845" s="688">
        <f>IF('01. APC &amp; OPROC Manual Adj'!E845="-","-",
IF(ISNUMBER('01. APC &amp; OPROC Manual Adj'!E845),'01. APC &amp; OPROC Manual Adj'!E845*(1+VLOOKUP(LEFT($B845,2),'00. Adjustment factors'!$B$9:$M$51,E$1,FALSE)),
IF(ISNUMBER('01. APC &amp; OPROC ETO'!E845),'01. APC &amp; OPROC ETO'!E845*(1+VLOOKUP(LEFT($B845,2),'00. Adjustment factors'!$B$9:$M$51,E$1,FALSE)),"-")))</f>
        <v>353.30507611825732</v>
      </c>
      <c r="F845" s="688" t="str">
        <f>IF('01. APC &amp; OPROC Manual Adj'!F845="-","-",
IF(ISNUMBER('01. APC &amp; OPROC Manual Adj'!F845),'01. APC &amp; OPROC Manual Adj'!F845*(1+VLOOKUP(LEFT($B845,2),'00. Adjustment factors'!$B$9:$M$51,F$1,FALSE)),
IF(ISNUMBER('01. APC &amp; OPROC ETO'!F845),'01. APC &amp; OPROC ETO'!F845*(1+VLOOKUP(LEFT($B845,2),'00. Adjustment factors'!$B$9:$M$51,F$1,FALSE)),"-")))</f>
        <v>-</v>
      </c>
      <c r="G845" s="688" t="str">
        <f>IF('01. APC &amp; OPROC Manual Adj'!G845="-","-",
IF(ISNUMBER('01. APC &amp; OPROC Manual Adj'!G845),'01. APC &amp; OPROC Manual Adj'!G845*(1+VLOOKUP(LEFT($B845,2),'00. Adjustment factors'!$B$9:$M$51,G$1,FALSE)),
IF(ISNUMBER('01. APC &amp; OPROC ETO'!G845),'01. APC &amp; OPROC ETO'!G845*(1+VLOOKUP(LEFT($B845,2),'00. Adjustment factors'!$B$9:$M$51,G$1,FALSE)),"-")))</f>
        <v>-</v>
      </c>
      <c r="H845" s="688">
        <f>IF('01. APC &amp; OPROC Manual Adj'!H845&lt;&gt;"",'01. APC &amp; OPROC Manual Adj'!H845,'01. APC &amp; OPROC ETO'!H845)</f>
        <v>5</v>
      </c>
      <c r="I845" s="688">
        <f>IF('01. APC &amp; OPROC Manual Adj'!I845="-","-",
IF(ISNUMBER('01. APC &amp; OPROC Manual Adj'!I845),'01. APC &amp; OPROC Manual Adj'!I845*(1+VLOOKUP(LEFT($B845,2),'00. Adjustment factors'!$B$9:$M$51,I$1,FALSE)),
IF(ISNUMBER('01. APC &amp; OPROC ETO'!I845),'01. APC &amp; OPROC ETO'!I845*(1+VLOOKUP(LEFT($B845,2),'00. Adjustment factors'!$B$9:$M$51,I$1,FALSE)),"-")))</f>
        <v>423.15622297258329</v>
      </c>
      <c r="J845" s="688">
        <f>IF('01. APC &amp; OPROC Manual Adj'!J845&lt;&gt;"",'01. APC &amp; OPROC Manual Adj'!J845,'01. APC &amp; OPROC ETO'!J845)</f>
        <v>5</v>
      </c>
      <c r="K845" s="688">
        <f>IF('01. APC &amp; OPROC Manual Adj'!K845="-","-",
IF(ISNUMBER('01. APC &amp; OPROC Manual Adj'!K845),'01. APC &amp; OPROC Manual Adj'!K845*(1+VLOOKUP(LEFT($B845,2),'00. Adjustment factors'!$B$9:$M$51,K$1,FALSE)),
IF(ISNUMBER('01. APC &amp; OPROC ETO'!K845),'01. APC &amp; OPROC ETO'!K845*(1+VLOOKUP(LEFT($B845,2),'00. Adjustment factors'!$B$9:$M$51,K$1,FALSE)),"-")))</f>
        <v>199.76658146683698</v>
      </c>
      <c r="L845" s="688" t="str">
        <f>'01. APC &amp; OPROC ETO'!L845</f>
        <v>Yes</v>
      </c>
      <c r="M845" s="689">
        <f>'01. APC &amp; OPROC ETO'!M845</f>
        <v>1</v>
      </c>
      <c r="N845" s="688">
        <f>IF('01. APC &amp; OPROC Manual Adj'!N845="-","-",
IF(ISNUMBER('01. APC &amp; OPROC Manual Adj'!N845),'01. APC &amp; OPROC Manual Adj'!N845*(1+VLOOKUP(LEFT($B845,2),'00. Adjustment factors'!$B$9:$M$51,N$1,FALSE)),
IF(ISNUMBER('01. APC &amp; OPROC ETO'!N845),'01. APC &amp; OPROC ETO'!N845*(1+VLOOKUP(LEFT($B845,2),'00. Adjustment factors'!$B$9:$M$51,N$1,FALSE)),"-")))</f>
        <v>423.15622297258329</v>
      </c>
      <c r="O845" s="688" t="str">
        <f>'01. APC &amp; OPROC ETO'!O845</f>
        <v/>
      </c>
      <c r="P845" s="690" t="str">
        <f>'01. APC &amp; OPROC ETO'!P845</f>
        <v/>
      </c>
      <c r="S845" s="359"/>
      <c r="T845" s="359"/>
    </row>
    <row r="846" spans="2:20" x14ac:dyDescent="0.2">
      <c r="B846" s="687" t="s">
        <v>1488</v>
      </c>
      <c r="C846" s="636" t="s">
        <v>2684</v>
      </c>
      <c r="D846" s="691" t="str">
        <f>IF('01. APC &amp; OPROC Manual Adj'!D846="-","-",
IF(ISNUMBER('01. APC &amp; OPROC Manual Adj'!D846),'01. APC &amp; OPROC Manual Adj'!D846*(1+VLOOKUP(LEFT($B846,2),'00. Adjustment factors'!$B$9:$M$51,D$1,FALSE)),
IF(ISNUMBER('01. APC &amp; OPROC ETO'!D846),'01. APC &amp; OPROC ETO'!D846*(1+VLOOKUP(LEFT($B846,2),'00. Adjustment factors'!$B$9:$M$51,D$1,FALSE)),"-")))</f>
        <v>-</v>
      </c>
      <c r="E846" s="688">
        <f>IF('01. APC &amp; OPROC Manual Adj'!E846="-","-",
IF(ISNUMBER('01. APC &amp; OPROC Manual Adj'!E846),'01. APC &amp; OPROC Manual Adj'!E846*(1+VLOOKUP(LEFT($B846,2),'00. Adjustment factors'!$B$9:$M$51,E$1,FALSE)),
IF(ISNUMBER('01. APC &amp; OPROC ETO'!E846),'01. APC &amp; OPROC ETO'!E846*(1+VLOOKUP(LEFT($B846,2),'00. Adjustment factors'!$B$9:$M$51,E$1,FALSE)),"-")))</f>
        <v>1081.1742730495669</v>
      </c>
      <c r="F846" s="688" t="str">
        <f>IF('01. APC &amp; OPROC Manual Adj'!F846="-","-",
IF(ISNUMBER('01. APC &amp; OPROC Manual Adj'!F846),'01. APC &amp; OPROC Manual Adj'!F846*(1+VLOOKUP(LEFT($B846,2),'00. Adjustment factors'!$B$9:$M$51,F$1,FALSE)),
IF(ISNUMBER('01. APC &amp; OPROC ETO'!F846),'01. APC &amp; OPROC ETO'!F846*(1+VLOOKUP(LEFT($B846,2),'00. Adjustment factors'!$B$9:$M$51,F$1,FALSE)),"-")))</f>
        <v>-</v>
      </c>
      <c r="G846" s="688" t="str">
        <f>IF('01. APC &amp; OPROC Manual Adj'!G846="-","-",
IF(ISNUMBER('01. APC &amp; OPROC Manual Adj'!G846),'01. APC &amp; OPROC Manual Adj'!G846*(1+VLOOKUP(LEFT($B846,2),'00. Adjustment factors'!$B$9:$M$51,G$1,FALSE)),
IF(ISNUMBER('01. APC &amp; OPROC ETO'!G846),'01. APC &amp; OPROC ETO'!G846*(1+VLOOKUP(LEFT($B846,2),'00. Adjustment factors'!$B$9:$M$51,G$1,FALSE)),"-")))</f>
        <v>-</v>
      </c>
      <c r="H846" s="688">
        <f>IF('01. APC &amp; OPROC Manual Adj'!H846&lt;&gt;"",'01. APC &amp; OPROC Manual Adj'!H846,'01. APC &amp; OPROC ETO'!H846)</f>
        <v>5</v>
      </c>
      <c r="I846" s="688">
        <f>IF('01. APC &amp; OPROC Manual Adj'!I846="-","-",
IF(ISNUMBER('01. APC &amp; OPROC Manual Adj'!I846),'01. APC &amp; OPROC Manual Adj'!I846*(1+VLOOKUP(LEFT($B846,2),'00. Adjustment factors'!$B$9:$M$51,I$1,FALSE)),
IF(ISNUMBER('01. APC &amp; OPROC ETO'!I846),'01. APC &amp; OPROC ETO'!I846*(1+VLOOKUP(LEFT($B846,2),'00. Adjustment factors'!$B$9:$M$51,I$1,FALSE)),"-")))</f>
        <v>620.56163799567832</v>
      </c>
      <c r="J846" s="688">
        <f>IF('01. APC &amp; OPROC Manual Adj'!J846&lt;&gt;"",'01. APC &amp; OPROC Manual Adj'!J846,'01. APC &amp; OPROC ETO'!J846)</f>
        <v>5</v>
      </c>
      <c r="K846" s="688">
        <f>IF('01. APC &amp; OPROC Manual Adj'!K846="-","-",
IF(ISNUMBER('01. APC &amp; OPROC Manual Adj'!K846),'01. APC &amp; OPROC Manual Adj'!K846*(1+VLOOKUP(LEFT($B846,2),'00. Adjustment factors'!$B$9:$M$51,K$1,FALSE)),
IF(ISNUMBER('01. APC &amp; OPROC ETO'!K846),'01. APC &amp; OPROC ETO'!K846*(1+VLOOKUP(LEFT($B846,2),'00. Adjustment factors'!$B$9:$M$51,K$1,FALSE)),"-")))</f>
        <v>199.76658146683698</v>
      </c>
      <c r="L846" s="688" t="str">
        <f>'01. APC &amp; OPROC ETO'!L846</f>
        <v>No</v>
      </c>
      <c r="M846" s="689" t="str">
        <f>'01. APC &amp; OPROC ETO'!M846</f>
        <v>-</v>
      </c>
      <c r="N846" s="688" t="str">
        <f>IF('01. APC &amp; OPROC Manual Adj'!N846="-","-",
IF(ISNUMBER('01. APC &amp; OPROC Manual Adj'!N846),'01. APC &amp; OPROC Manual Adj'!N846*(1+VLOOKUP(LEFT($B846,2),'00. Adjustment factors'!$B$9:$M$51,N$1,FALSE)),
IF(ISNUMBER('01. APC &amp; OPROC ETO'!N846),'01. APC &amp; OPROC ETO'!N846*(1+VLOOKUP(LEFT($B846,2),'00. Adjustment factors'!$B$9:$M$51,N$1,FALSE)),"-")))</f>
        <v>-</v>
      </c>
      <c r="O846" s="688" t="str">
        <f>'01. APC &amp; OPROC ETO'!O846</f>
        <v/>
      </c>
      <c r="P846" s="690" t="str">
        <f>'01. APC &amp; OPROC ETO'!P846</f>
        <v/>
      </c>
      <c r="S846" s="359"/>
      <c r="T846" s="359"/>
    </row>
    <row r="847" spans="2:20" x14ac:dyDescent="0.2">
      <c r="B847" s="687" t="s">
        <v>1489</v>
      </c>
      <c r="C847" s="636" t="s">
        <v>2685</v>
      </c>
      <c r="D847" s="691" t="str">
        <f>IF('01. APC &amp; OPROC Manual Adj'!D847="-","-",
IF(ISNUMBER('01. APC &amp; OPROC Manual Adj'!D847),'01. APC &amp; OPROC Manual Adj'!D847*(1+VLOOKUP(LEFT($B847,2),'00. Adjustment factors'!$B$9:$M$51,D$1,FALSE)),
IF(ISNUMBER('01. APC &amp; OPROC ETO'!D847),'01. APC &amp; OPROC ETO'!D847*(1+VLOOKUP(LEFT($B847,2),'00. Adjustment factors'!$B$9:$M$51,D$1,FALSE)),"-")))</f>
        <v>-</v>
      </c>
      <c r="E847" s="688">
        <f>IF('01. APC &amp; OPROC Manual Adj'!E847="-","-",
IF(ISNUMBER('01. APC &amp; OPROC Manual Adj'!E847),'01. APC &amp; OPROC Manual Adj'!E847*(1+VLOOKUP(LEFT($B847,2),'00. Adjustment factors'!$B$9:$M$51,E$1,FALSE)),
IF(ISNUMBER('01. APC &amp; OPROC ETO'!E847),'01. APC &amp; OPROC ETO'!E847*(1+VLOOKUP(LEFT($B847,2),'00. Adjustment factors'!$B$9:$M$51,E$1,FALSE)),"-")))</f>
        <v>905.02790272126663</v>
      </c>
      <c r="F847" s="688" t="str">
        <f>IF('01. APC &amp; OPROC Manual Adj'!F847="-","-",
IF(ISNUMBER('01. APC &amp; OPROC Manual Adj'!F847),'01. APC &amp; OPROC Manual Adj'!F847*(1+VLOOKUP(LEFT($B847,2),'00. Adjustment factors'!$B$9:$M$51,F$1,FALSE)),
IF(ISNUMBER('01. APC &amp; OPROC ETO'!F847),'01. APC &amp; OPROC ETO'!F847*(1+VLOOKUP(LEFT($B847,2),'00. Adjustment factors'!$B$9:$M$51,F$1,FALSE)),"-")))</f>
        <v>-</v>
      </c>
      <c r="G847" s="688" t="str">
        <f>IF('01. APC &amp; OPROC Manual Adj'!G847="-","-",
IF(ISNUMBER('01. APC &amp; OPROC Manual Adj'!G847),'01. APC &amp; OPROC Manual Adj'!G847*(1+VLOOKUP(LEFT($B847,2),'00. Adjustment factors'!$B$9:$M$51,G$1,FALSE)),
IF(ISNUMBER('01. APC &amp; OPROC ETO'!G847),'01. APC &amp; OPROC ETO'!G847*(1+VLOOKUP(LEFT($B847,2),'00. Adjustment factors'!$B$9:$M$51,G$1,FALSE)),"-")))</f>
        <v>-</v>
      </c>
      <c r="H847" s="688">
        <f>IF('01. APC &amp; OPROC Manual Adj'!H847&lt;&gt;"",'01. APC &amp; OPROC Manual Adj'!H847,'01. APC &amp; OPROC ETO'!H847)</f>
        <v>10</v>
      </c>
      <c r="I847" s="688">
        <f>IF('01. APC &amp; OPROC Manual Adj'!I847="-","-",
IF(ISNUMBER('01. APC &amp; OPROC Manual Adj'!I847),'01. APC &amp; OPROC Manual Adj'!I847*(1+VLOOKUP(LEFT($B847,2),'00. Adjustment factors'!$B$9:$M$51,I$1,FALSE)),
IF(ISNUMBER('01. APC &amp; OPROC ETO'!I847),'01. APC &amp; OPROC ETO'!I847*(1+VLOOKUP(LEFT($B847,2),'00. Adjustment factors'!$B$9:$M$51,I$1,FALSE)),"-")))</f>
        <v>1759.4390323596883</v>
      </c>
      <c r="J847" s="688">
        <f>IF('01. APC &amp; OPROC Manual Adj'!J847&lt;&gt;"",'01. APC &amp; OPROC Manual Adj'!J847,'01. APC &amp; OPROC ETO'!J847)</f>
        <v>14</v>
      </c>
      <c r="K847" s="688">
        <f>IF('01. APC &amp; OPROC Manual Adj'!K847="-","-",
IF(ISNUMBER('01. APC &amp; OPROC Manual Adj'!K847),'01. APC &amp; OPROC Manual Adj'!K847*(1+VLOOKUP(LEFT($B847,2),'00. Adjustment factors'!$B$9:$M$51,K$1,FALSE)),
IF(ISNUMBER('01. APC &amp; OPROC ETO'!K847),'01. APC &amp; OPROC ETO'!K847*(1+VLOOKUP(LEFT($B847,2),'00. Adjustment factors'!$B$9:$M$51,K$1,FALSE)),"-")))</f>
        <v>199.76658146683698</v>
      </c>
      <c r="L847" s="688" t="str">
        <f>'01. APC &amp; OPROC ETO'!L847</f>
        <v>Yes</v>
      </c>
      <c r="M847" s="689">
        <f>'01. APC &amp; OPROC ETO'!M847</f>
        <v>0.30000000000000004</v>
      </c>
      <c r="N847" s="688">
        <f>IF('01. APC &amp; OPROC Manual Adj'!N847="-","-",
IF(ISNUMBER('01. APC &amp; OPROC Manual Adj'!N847),'01. APC &amp; OPROC Manual Adj'!N847*(1+VLOOKUP(LEFT($B847,2),'00. Adjustment factors'!$B$9:$M$51,N$1,FALSE)),
IF(ISNUMBER('01. APC &amp; OPROC ETO'!N847),'01. APC &amp; OPROC ETO'!N847*(1+VLOOKUP(LEFT($B847,2),'00. Adjustment factors'!$B$9:$M$51,N$1,FALSE)),"-")))</f>
        <v>527.4267755232438</v>
      </c>
      <c r="O847" s="688" t="str">
        <f>'01. APC &amp; OPROC ETO'!O847</f>
        <v/>
      </c>
      <c r="P847" s="690" t="str">
        <f>'01. APC &amp; OPROC ETO'!P847</f>
        <v/>
      </c>
      <c r="S847" s="359"/>
      <c r="T847" s="359"/>
    </row>
    <row r="848" spans="2:20" x14ac:dyDescent="0.2">
      <c r="B848" s="687" t="s">
        <v>1490</v>
      </c>
      <c r="C848" s="636" t="s">
        <v>2686</v>
      </c>
      <c r="D848" s="691" t="str">
        <f>IF('01. APC &amp; OPROC Manual Adj'!D848="-","-",
IF(ISNUMBER('01. APC &amp; OPROC Manual Adj'!D848),'01. APC &amp; OPROC Manual Adj'!D848*(1+VLOOKUP(LEFT($B848,2),'00. Adjustment factors'!$B$9:$M$51,D$1,FALSE)),
IF(ISNUMBER('01. APC &amp; OPROC ETO'!D848),'01. APC &amp; OPROC ETO'!D848*(1+VLOOKUP(LEFT($B848,2),'00. Adjustment factors'!$B$9:$M$51,D$1,FALSE)),"-")))</f>
        <v>-</v>
      </c>
      <c r="E848" s="688">
        <f>IF('01. APC &amp; OPROC Manual Adj'!E848="-","-",
IF(ISNUMBER('01. APC &amp; OPROC Manual Adj'!E848),'01. APC &amp; OPROC Manual Adj'!E848*(1+VLOOKUP(LEFT($B848,2),'00. Adjustment factors'!$B$9:$M$51,E$1,FALSE)),
IF(ISNUMBER('01. APC &amp; OPROC ETO'!E848),'01. APC &amp; OPROC ETO'!E848*(1+VLOOKUP(LEFT($B848,2),'00. Adjustment factors'!$B$9:$M$51,E$1,FALSE)),"-")))</f>
        <v>5850.2866329152121</v>
      </c>
      <c r="F848" s="688" t="str">
        <f>IF('01. APC &amp; OPROC Manual Adj'!F848="-","-",
IF(ISNUMBER('01. APC &amp; OPROC Manual Adj'!F848),'01. APC &amp; OPROC Manual Adj'!F848*(1+VLOOKUP(LEFT($B848,2),'00. Adjustment factors'!$B$9:$M$51,F$1,FALSE)),
IF(ISNUMBER('01. APC &amp; OPROC ETO'!F848),'01. APC &amp; OPROC ETO'!F848*(1+VLOOKUP(LEFT($B848,2),'00. Adjustment factors'!$B$9:$M$51,F$1,FALSE)),"-")))</f>
        <v>-</v>
      </c>
      <c r="G848" s="688" t="str">
        <f>IF('01. APC &amp; OPROC Manual Adj'!G848="-","-",
IF(ISNUMBER('01. APC &amp; OPROC Manual Adj'!G848),'01. APC &amp; OPROC Manual Adj'!G848*(1+VLOOKUP(LEFT($B848,2),'00. Adjustment factors'!$B$9:$M$51,G$1,FALSE)),
IF(ISNUMBER('01. APC &amp; OPROC ETO'!G848),'01. APC &amp; OPROC ETO'!G848*(1+VLOOKUP(LEFT($B848,2),'00. Adjustment factors'!$B$9:$M$51,G$1,FALSE)),"-")))</f>
        <v>-</v>
      </c>
      <c r="H848" s="688">
        <f>IF('01. APC &amp; OPROC Manual Adj'!H848&lt;&gt;"",'01. APC &amp; OPROC Manual Adj'!H848,'01. APC &amp; OPROC ETO'!H848)</f>
        <v>57</v>
      </c>
      <c r="I848" s="688">
        <f>IF('01. APC &amp; OPROC Manual Adj'!I848="-","-",
IF(ISNUMBER('01. APC &amp; OPROC Manual Adj'!I848),'01. APC &amp; OPROC Manual Adj'!I848*(1+VLOOKUP(LEFT($B848,2),'00. Adjustment factors'!$B$9:$M$51,I$1,FALSE)),
IF(ISNUMBER('01. APC &amp; OPROC ETO'!I848),'01. APC &amp; OPROC ETO'!I848*(1+VLOOKUP(LEFT($B848,2),'00. Adjustment factors'!$B$9:$M$51,I$1,FALSE)),"-")))</f>
        <v>5850.2866329152121</v>
      </c>
      <c r="J848" s="688">
        <f>IF('01. APC &amp; OPROC Manual Adj'!J848&lt;&gt;"",'01. APC &amp; OPROC Manual Adj'!J848,'01. APC &amp; OPROC ETO'!J848)</f>
        <v>57</v>
      </c>
      <c r="K848" s="688">
        <f>IF('01. APC &amp; OPROC Manual Adj'!K848="-","-",
IF(ISNUMBER('01. APC &amp; OPROC Manual Adj'!K848),'01. APC &amp; OPROC Manual Adj'!K848*(1+VLOOKUP(LEFT($B848,2),'00. Adjustment factors'!$B$9:$M$51,K$1,FALSE)),
IF(ISNUMBER('01. APC &amp; OPROC ETO'!K848),'01. APC &amp; OPROC ETO'!K848*(1+VLOOKUP(LEFT($B848,2),'00. Adjustment factors'!$B$9:$M$51,K$1,FALSE)),"-")))</f>
        <v>199.76658146683698</v>
      </c>
      <c r="L848" s="688" t="str">
        <f>'01. APC &amp; OPROC ETO'!L848</f>
        <v>Yes</v>
      </c>
      <c r="M848" s="689">
        <f>'01. APC &amp; OPROC ETO'!M848</f>
        <v>0.30000000000000004</v>
      </c>
      <c r="N848" s="688">
        <f>IF('01. APC &amp; OPROC Manual Adj'!N848="-","-",
IF(ISNUMBER('01. APC &amp; OPROC Manual Adj'!N848),'01. APC &amp; OPROC Manual Adj'!N848*(1+VLOOKUP(LEFT($B848,2),'00. Adjustment factors'!$B$9:$M$51,N$1,FALSE)),
IF(ISNUMBER('01. APC &amp; OPROC ETO'!N848),'01. APC &amp; OPROC ETO'!N848*(1+VLOOKUP(LEFT($B848,2),'00. Adjustment factors'!$B$9:$M$51,N$1,FALSE)),"-")))</f>
        <v>1755.3896905130607</v>
      </c>
      <c r="O848" s="688" t="str">
        <f>'01. APC &amp; OPROC ETO'!O848</f>
        <v/>
      </c>
      <c r="P848" s="690" t="str">
        <f>'01. APC &amp; OPROC ETO'!P848</f>
        <v/>
      </c>
      <c r="S848" s="359"/>
      <c r="T848" s="359"/>
    </row>
    <row r="849" spans="2:20" x14ac:dyDescent="0.2">
      <c r="B849" s="687" t="s">
        <v>1491</v>
      </c>
      <c r="C849" s="636" t="s">
        <v>2687</v>
      </c>
      <c r="D849" s="691" t="str">
        <f>IF('01. APC &amp; OPROC Manual Adj'!D849="-","-",
IF(ISNUMBER('01. APC &amp; OPROC Manual Adj'!D849),'01. APC &amp; OPROC Manual Adj'!D849*(1+VLOOKUP(LEFT($B849,2),'00. Adjustment factors'!$B$9:$M$51,D$1,FALSE)),
IF(ISNUMBER('01. APC &amp; OPROC ETO'!D849),'01. APC &amp; OPROC ETO'!D849*(1+VLOOKUP(LEFT($B849,2),'00. Adjustment factors'!$B$9:$M$51,D$1,FALSE)),"-")))</f>
        <v>-</v>
      </c>
      <c r="E849" s="688">
        <f>IF('01. APC &amp; OPROC Manual Adj'!E849="-","-",
IF(ISNUMBER('01. APC &amp; OPROC Manual Adj'!E849),'01. APC &amp; OPROC Manual Adj'!E849*(1+VLOOKUP(LEFT($B849,2),'00. Adjustment factors'!$B$9:$M$51,E$1,FALSE)),
IF(ISNUMBER('01. APC &amp; OPROC ETO'!E849),'01. APC &amp; OPROC ETO'!E849*(1+VLOOKUP(LEFT($B849,2),'00. Adjustment factors'!$B$9:$M$51,E$1,FALSE)),"-")))</f>
        <v>2724.194727318712</v>
      </c>
      <c r="F849" s="688" t="str">
        <f>IF('01. APC &amp; OPROC Manual Adj'!F849="-","-",
IF(ISNUMBER('01. APC &amp; OPROC Manual Adj'!F849),'01. APC &amp; OPROC Manual Adj'!F849*(1+VLOOKUP(LEFT($B849,2),'00. Adjustment factors'!$B$9:$M$51,F$1,FALSE)),
IF(ISNUMBER('01. APC &amp; OPROC ETO'!F849),'01. APC &amp; OPROC ETO'!F849*(1+VLOOKUP(LEFT($B849,2),'00. Adjustment factors'!$B$9:$M$51,F$1,FALSE)),"-")))</f>
        <v>-</v>
      </c>
      <c r="G849" s="688" t="str">
        <f>IF('01. APC &amp; OPROC Manual Adj'!G849="-","-",
IF(ISNUMBER('01. APC &amp; OPROC Manual Adj'!G849),'01. APC &amp; OPROC Manual Adj'!G849*(1+VLOOKUP(LEFT($B849,2),'00. Adjustment factors'!$B$9:$M$51,G$1,FALSE)),
IF(ISNUMBER('01. APC &amp; OPROC ETO'!G849),'01. APC &amp; OPROC ETO'!G849*(1+VLOOKUP(LEFT($B849,2),'00. Adjustment factors'!$B$9:$M$51,G$1,FALSE)),"-")))</f>
        <v>-</v>
      </c>
      <c r="H849" s="688">
        <f>IF('01. APC &amp; OPROC Manual Adj'!H849&lt;&gt;"",'01. APC &amp; OPROC Manual Adj'!H849,'01. APC &amp; OPROC ETO'!H849)</f>
        <v>44</v>
      </c>
      <c r="I849" s="688">
        <f>IF('01. APC &amp; OPROC Manual Adj'!I849="-","-",
IF(ISNUMBER('01. APC &amp; OPROC Manual Adj'!I849),'01. APC &amp; OPROC Manual Adj'!I849*(1+VLOOKUP(LEFT($B849,2),'00. Adjustment factors'!$B$9:$M$51,I$1,FALSE)),
IF(ISNUMBER('01. APC &amp; OPROC ETO'!I849),'01. APC &amp; OPROC ETO'!I849*(1+VLOOKUP(LEFT($B849,2),'00. Adjustment factors'!$B$9:$M$51,I$1,FALSE)),"-")))</f>
        <v>3331.5960043128507</v>
      </c>
      <c r="J849" s="688">
        <f>IF('01. APC &amp; OPROC Manual Adj'!J849&lt;&gt;"",'01. APC &amp; OPROC Manual Adj'!J849,'01. APC &amp; OPROC ETO'!J849)</f>
        <v>34</v>
      </c>
      <c r="K849" s="688">
        <f>IF('01. APC &amp; OPROC Manual Adj'!K849="-","-",
IF(ISNUMBER('01. APC &amp; OPROC Manual Adj'!K849),'01. APC &amp; OPROC Manual Adj'!K849*(1+VLOOKUP(LEFT($B849,2),'00. Adjustment factors'!$B$9:$M$51,K$1,FALSE)),
IF(ISNUMBER('01. APC &amp; OPROC ETO'!K849),'01. APC &amp; OPROC ETO'!K849*(1+VLOOKUP(LEFT($B849,2),'00. Adjustment factors'!$B$9:$M$51,K$1,FALSE)),"-")))</f>
        <v>199.76658146683698</v>
      </c>
      <c r="L849" s="688" t="str">
        <f>'01. APC &amp; OPROC ETO'!L849</f>
        <v>Yes</v>
      </c>
      <c r="M849" s="689">
        <f>'01. APC &amp; OPROC ETO'!M849</f>
        <v>0.30000000000000004</v>
      </c>
      <c r="N849" s="688">
        <f>IF('01. APC &amp; OPROC Manual Adj'!N849="-","-",
IF(ISNUMBER('01. APC &amp; OPROC Manual Adj'!N849),'01. APC &amp; OPROC Manual Adj'!N849*(1+VLOOKUP(LEFT($B849,2),'00. Adjustment factors'!$B$9:$M$51,N$1,FALSE)),
IF(ISNUMBER('01. APC &amp; OPROC ETO'!N849),'01. APC &amp; OPROC ETO'!N849*(1+VLOOKUP(LEFT($B849,2),'00. Adjustment factors'!$B$9:$M$51,N$1,FALSE)),"-")))</f>
        <v>999.17510065535816</v>
      </c>
      <c r="O849" s="688" t="str">
        <f>'01. APC &amp; OPROC ETO'!O849</f>
        <v/>
      </c>
      <c r="P849" s="690" t="str">
        <f>'01. APC &amp; OPROC ETO'!P849</f>
        <v/>
      </c>
      <c r="S849" s="359"/>
      <c r="T849" s="359"/>
    </row>
    <row r="850" spans="2:20" x14ac:dyDescent="0.2">
      <c r="B850" s="687" t="s">
        <v>1492</v>
      </c>
      <c r="C850" s="636" t="s">
        <v>2688</v>
      </c>
      <c r="D850" s="691" t="str">
        <f>IF('01. APC &amp; OPROC Manual Adj'!D850="-","-",
IF(ISNUMBER('01. APC &amp; OPROC Manual Adj'!D850),'01. APC &amp; OPROC Manual Adj'!D850*(1+VLOOKUP(LEFT($B850,2),'00. Adjustment factors'!$B$9:$M$51,D$1,FALSE)),
IF(ISNUMBER('01. APC &amp; OPROC ETO'!D850),'01. APC &amp; OPROC ETO'!D850*(1+VLOOKUP(LEFT($B850,2),'00. Adjustment factors'!$B$9:$M$51,D$1,FALSE)),"-")))</f>
        <v>-</v>
      </c>
      <c r="E850" s="688">
        <f>IF('01. APC &amp; OPROC Manual Adj'!E850="-","-",
IF(ISNUMBER('01. APC &amp; OPROC Manual Adj'!E850),'01. APC &amp; OPROC Manual Adj'!E850*(1+VLOOKUP(LEFT($B850,2),'00. Adjustment factors'!$B$9:$M$51,E$1,FALSE)),
IF(ISNUMBER('01. APC &amp; OPROC ETO'!E850),'01. APC &amp; OPROC ETO'!E850*(1+VLOOKUP(LEFT($B850,2),'00. Adjustment factors'!$B$9:$M$51,E$1,FALSE)),"-")))</f>
        <v>3695.0244350476769</v>
      </c>
      <c r="F850" s="688" t="str">
        <f>IF('01. APC &amp; OPROC Manual Adj'!F850="-","-",
IF(ISNUMBER('01. APC &amp; OPROC Manual Adj'!F850),'01. APC &amp; OPROC Manual Adj'!F850*(1+VLOOKUP(LEFT($B850,2),'00. Adjustment factors'!$B$9:$M$51,F$1,FALSE)),
IF(ISNUMBER('01. APC &amp; OPROC ETO'!F850),'01. APC &amp; OPROC ETO'!F850*(1+VLOOKUP(LEFT($B850,2),'00. Adjustment factors'!$B$9:$M$51,F$1,FALSE)),"-")))</f>
        <v>-</v>
      </c>
      <c r="G850" s="688" t="str">
        <f>IF('01. APC &amp; OPROC Manual Adj'!G850="-","-",
IF(ISNUMBER('01. APC &amp; OPROC Manual Adj'!G850),'01. APC &amp; OPROC Manual Adj'!G850*(1+VLOOKUP(LEFT($B850,2),'00. Adjustment factors'!$B$9:$M$51,G$1,FALSE)),
IF(ISNUMBER('01. APC &amp; OPROC ETO'!G850),'01. APC &amp; OPROC ETO'!G850*(1+VLOOKUP(LEFT($B850,2),'00. Adjustment factors'!$B$9:$M$51,G$1,FALSE)),"-")))</f>
        <v>-</v>
      </c>
      <c r="H850" s="688">
        <f>IF('01. APC &amp; OPROC Manual Adj'!H850&lt;&gt;"",'01. APC &amp; OPROC Manual Adj'!H850,'01. APC &amp; OPROC ETO'!H850)</f>
        <v>31</v>
      </c>
      <c r="I850" s="688">
        <f>IF('01. APC &amp; OPROC Manual Adj'!I850="-","-",
IF(ISNUMBER('01. APC &amp; OPROC Manual Adj'!I850),'01. APC &amp; OPROC Manual Adj'!I850*(1+VLOOKUP(LEFT($B850,2),'00. Adjustment factors'!$B$9:$M$51,I$1,FALSE)),
IF(ISNUMBER('01. APC &amp; OPROC ETO'!I850),'01. APC &amp; OPROC ETO'!I850*(1+VLOOKUP(LEFT($B850,2),'00. Adjustment factors'!$B$9:$M$51,I$1,FALSE)),"-")))</f>
        <v>3695.0244350476769</v>
      </c>
      <c r="J850" s="688">
        <f>IF('01. APC &amp; OPROC Manual Adj'!J850&lt;&gt;"",'01. APC &amp; OPROC Manual Adj'!J850,'01. APC &amp; OPROC ETO'!J850)</f>
        <v>31</v>
      </c>
      <c r="K850" s="688">
        <f>IF('01. APC &amp; OPROC Manual Adj'!K850="-","-",
IF(ISNUMBER('01. APC &amp; OPROC Manual Adj'!K850),'01. APC &amp; OPROC Manual Adj'!K850*(1+VLOOKUP(LEFT($B850,2),'00. Adjustment factors'!$B$9:$M$51,K$1,FALSE)),
IF(ISNUMBER('01. APC &amp; OPROC ETO'!K850),'01. APC &amp; OPROC ETO'!K850*(1+VLOOKUP(LEFT($B850,2),'00. Adjustment factors'!$B$9:$M$51,K$1,FALSE)),"-")))</f>
        <v>199.76658146683698</v>
      </c>
      <c r="L850" s="688" t="str">
        <f>'01. APC &amp; OPROC ETO'!L850</f>
        <v>Yes</v>
      </c>
      <c r="M850" s="689">
        <f>'01. APC &amp; OPROC ETO'!M850</f>
        <v>0.30000000000000004</v>
      </c>
      <c r="N850" s="688">
        <f>IF('01. APC &amp; OPROC Manual Adj'!N850="-","-",
IF(ISNUMBER('01. APC &amp; OPROC Manual Adj'!N850),'01. APC &amp; OPROC Manual Adj'!N850*(1+VLOOKUP(LEFT($B850,2),'00. Adjustment factors'!$B$9:$M$51,N$1,FALSE)),
IF(ISNUMBER('01. APC &amp; OPROC ETO'!N850),'01. APC &amp; OPROC ETO'!N850*(1+VLOOKUP(LEFT($B850,2),'00. Adjustment factors'!$B$9:$M$51,N$1,FALSE)),"-")))</f>
        <v>1108.507330514303</v>
      </c>
      <c r="O850" s="688" t="str">
        <f>'01. APC &amp; OPROC ETO'!O850</f>
        <v/>
      </c>
      <c r="P850" s="690" t="str">
        <f>'01. APC &amp; OPROC ETO'!P850</f>
        <v/>
      </c>
      <c r="S850" s="359"/>
      <c r="T850" s="359"/>
    </row>
    <row r="851" spans="2:20" x14ac:dyDescent="0.2">
      <c r="B851" s="687" t="s">
        <v>1493</v>
      </c>
      <c r="C851" s="636" t="s">
        <v>2689</v>
      </c>
      <c r="D851" s="691" t="str">
        <f>IF('01. APC &amp; OPROC Manual Adj'!D851="-","-",
IF(ISNUMBER('01. APC &amp; OPROC Manual Adj'!D851),'01. APC &amp; OPROC Manual Adj'!D851*(1+VLOOKUP(LEFT($B851,2),'00. Adjustment factors'!$B$9:$M$51,D$1,FALSE)),
IF(ISNUMBER('01. APC &amp; OPROC ETO'!D851),'01. APC &amp; OPROC ETO'!D851*(1+VLOOKUP(LEFT($B851,2),'00. Adjustment factors'!$B$9:$M$51,D$1,FALSE)),"-")))</f>
        <v>-</v>
      </c>
      <c r="E851" s="688">
        <f>IF('01. APC &amp; OPROC Manual Adj'!E851="-","-",
IF(ISNUMBER('01. APC &amp; OPROC Manual Adj'!E851),'01. APC &amp; OPROC Manual Adj'!E851*(1+VLOOKUP(LEFT($B851,2),'00. Adjustment factors'!$B$9:$M$51,E$1,FALSE)),
IF(ISNUMBER('01. APC &amp; OPROC ETO'!E851),'01. APC &amp; OPROC ETO'!E851*(1+VLOOKUP(LEFT($B851,2),'00. Adjustment factors'!$B$9:$M$51,E$1,FALSE)),"-")))</f>
        <v>1534.700559871857</v>
      </c>
      <c r="F851" s="688" t="str">
        <f>IF('01. APC &amp; OPROC Manual Adj'!F851="-","-",
IF(ISNUMBER('01. APC &amp; OPROC Manual Adj'!F851),'01. APC &amp; OPROC Manual Adj'!F851*(1+VLOOKUP(LEFT($B851,2),'00. Adjustment factors'!$B$9:$M$51,F$1,FALSE)),
IF(ISNUMBER('01. APC &amp; OPROC ETO'!F851),'01. APC &amp; OPROC ETO'!F851*(1+VLOOKUP(LEFT($B851,2),'00. Adjustment factors'!$B$9:$M$51,F$1,FALSE)),"-")))</f>
        <v>-</v>
      </c>
      <c r="G851" s="688" t="str">
        <f>IF('01. APC &amp; OPROC Manual Adj'!G851="-","-",
IF(ISNUMBER('01. APC &amp; OPROC Manual Adj'!G851),'01. APC &amp; OPROC Manual Adj'!G851*(1+VLOOKUP(LEFT($B851,2),'00. Adjustment factors'!$B$9:$M$51,G$1,FALSE)),
IF(ISNUMBER('01. APC &amp; OPROC ETO'!G851),'01. APC &amp; OPROC ETO'!G851*(1+VLOOKUP(LEFT($B851,2),'00. Adjustment factors'!$B$9:$M$51,G$1,FALSE)),"-")))</f>
        <v>-</v>
      </c>
      <c r="H851" s="688">
        <f>IF('01. APC &amp; OPROC Manual Adj'!H851&lt;&gt;"",'01. APC &amp; OPROC Manual Adj'!H851,'01. APC &amp; OPROC ETO'!H851)</f>
        <v>15</v>
      </c>
      <c r="I851" s="688">
        <f>IF('01. APC &amp; OPROC Manual Adj'!I851="-","-",
IF(ISNUMBER('01. APC &amp; OPROC Manual Adj'!I851),'01. APC &amp; OPROC Manual Adj'!I851*(1+VLOOKUP(LEFT($B851,2),'00. Adjustment factors'!$B$9:$M$51,I$1,FALSE)),
IF(ISNUMBER('01. APC &amp; OPROC ETO'!I851),'01. APC &amp; OPROC ETO'!I851*(1+VLOOKUP(LEFT($B851,2),'00. Adjustment factors'!$B$9:$M$51,I$1,FALSE)),"-")))</f>
        <v>2086.4233864748662</v>
      </c>
      <c r="J851" s="688">
        <f>IF('01. APC &amp; OPROC Manual Adj'!J851&lt;&gt;"",'01. APC &amp; OPROC Manual Adj'!J851,'01. APC &amp; OPROC ETO'!J851)</f>
        <v>17</v>
      </c>
      <c r="K851" s="688">
        <f>IF('01. APC &amp; OPROC Manual Adj'!K851="-","-",
IF(ISNUMBER('01. APC &amp; OPROC Manual Adj'!K851),'01. APC &amp; OPROC Manual Adj'!K851*(1+VLOOKUP(LEFT($B851,2),'00. Adjustment factors'!$B$9:$M$51,K$1,FALSE)),
IF(ISNUMBER('01. APC &amp; OPROC ETO'!K851),'01. APC &amp; OPROC ETO'!K851*(1+VLOOKUP(LEFT($B851,2),'00. Adjustment factors'!$B$9:$M$51,K$1,FALSE)),"-")))</f>
        <v>199.76658146683698</v>
      </c>
      <c r="L851" s="688" t="str">
        <f>'01. APC &amp; OPROC ETO'!L851</f>
        <v>Yes</v>
      </c>
      <c r="M851" s="689">
        <f>'01. APC &amp; OPROC ETO'!M851</f>
        <v>0.30000000000000004</v>
      </c>
      <c r="N851" s="688">
        <f>IF('01. APC &amp; OPROC Manual Adj'!N851="-","-",
IF(ISNUMBER('01. APC &amp; OPROC Manual Adj'!N851),'01. APC &amp; OPROC Manual Adj'!N851*(1+VLOOKUP(LEFT($B851,2),'00. Adjustment factors'!$B$9:$M$51,N$1,FALSE)),
IF(ISNUMBER('01. APC &amp; OPROC ETO'!N851),'01. APC &amp; OPROC ETO'!N851*(1+VLOOKUP(LEFT($B851,2),'00. Adjustment factors'!$B$9:$M$51,N$1,FALSE)),"-")))</f>
        <v>625.62331530396284</v>
      </c>
      <c r="O851" s="688" t="str">
        <f>'01. APC &amp; OPROC ETO'!O851</f>
        <v/>
      </c>
      <c r="P851" s="690" t="str">
        <f>'01. APC &amp; OPROC ETO'!P851</f>
        <v/>
      </c>
      <c r="S851" s="359"/>
      <c r="T851" s="359"/>
    </row>
    <row r="852" spans="2:20" x14ac:dyDescent="0.2">
      <c r="B852" s="687" t="s">
        <v>1494</v>
      </c>
      <c r="C852" s="636" t="s">
        <v>2690</v>
      </c>
      <c r="D852" s="691" t="str">
        <f>IF('01. APC &amp; OPROC Manual Adj'!D852="-","-",
IF(ISNUMBER('01. APC &amp; OPROC Manual Adj'!D852),'01. APC &amp; OPROC Manual Adj'!D852*(1+VLOOKUP(LEFT($B852,2),'00. Adjustment factors'!$B$9:$M$51,D$1,FALSE)),
IF(ISNUMBER('01. APC &amp; OPROC ETO'!D852),'01. APC &amp; OPROC ETO'!D852*(1+VLOOKUP(LEFT($B852,2),'00. Adjustment factors'!$B$9:$M$51,D$1,FALSE)),"-")))</f>
        <v>-</v>
      </c>
      <c r="E852" s="688">
        <f>IF('01. APC &amp; OPROC Manual Adj'!E852="-","-",
IF(ISNUMBER('01. APC &amp; OPROC Manual Adj'!E852),'01. APC &amp; OPROC Manual Adj'!E852*(1+VLOOKUP(LEFT($B852,2),'00. Adjustment factors'!$B$9:$M$51,E$1,FALSE)),
IF(ISNUMBER('01. APC &amp; OPROC ETO'!E852),'01. APC &amp; OPROC ETO'!E852*(1+VLOOKUP(LEFT($B852,2),'00. Adjustment factors'!$B$9:$M$51,E$1,FALSE)),"-")))</f>
        <v>3575.5688505721632</v>
      </c>
      <c r="F852" s="688" t="str">
        <f>IF('01. APC &amp; OPROC Manual Adj'!F852="-","-",
IF(ISNUMBER('01. APC &amp; OPROC Manual Adj'!F852),'01. APC &amp; OPROC Manual Adj'!F852*(1+VLOOKUP(LEFT($B852,2),'00. Adjustment factors'!$B$9:$M$51,F$1,FALSE)),
IF(ISNUMBER('01. APC &amp; OPROC ETO'!F852),'01. APC &amp; OPROC ETO'!F852*(1+VLOOKUP(LEFT($B852,2),'00. Adjustment factors'!$B$9:$M$51,F$1,FALSE)),"-")))</f>
        <v>-</v>
      </c>
      <c r="G852" s="688" t="str">
        <f>IF('01. APC &amp; OPROC Manual Adj'!G852="-","-",
IF(ISNUMBER('01. APC &amp; OPROC Manual Adj'!G852),'01. APC &amp; OPROC Manual Adj'!G852*(1+VLOOKUP(LEFT($B852,2),'00. Adjustment factors'!$B$9:$M$51,G$1,FALSE)),
IF(ISNUMBER('01. APC &amp; OPROC ETO'!G852),'01. APC &amp; OPROC ETO'!G852*(1+VLOOKUP(LEFT($B852,2),'00. Adjustment factors'!$B$9:$M$51,G$1,FALSE)),"-")))</f>
        <v>-</v>
      </c>
      <c r="H852" s="688">
        <f>IF('01. APC &amp; OPROC Manual Adj'!H852&lt;&gt;"",'01. APC &amp; OPROC Manual Adj'!H852,'01. APC &amp; OPROC ETO'!H852)</f>
        <v>31</v>
      </c>
      <c r="I852" s="688">
        <f>IF('01. APC &amp; OPROC Manual Adj'!I852="-","-",
IF(ISNUMBER('01. APC &amp; OPROC Manual Adj'!I852),'01. APC &amp; OPROC Manual Adj'!I852*(1+VLOOKUP(LEFT($B852,2),'00. Adjustment factors'!$B$9:$M$51,I$1,FALSE)),
IF(ISNUMBER('01. APC &amp; OPROC ETO'!I852),'01. APC &amp; OPROC ETO'!I852*(1+VLOOKUP(LEFT($B852,2),'00. Adjustment factors'!$B$9:$M$51,I$1,FALSE)),"-")))</f>
        <v>3906.6025465339685</v>
      </c>
      <c r="J852" s="688">
        <f>IF('01. APC &amp; OPROC Manual Adj'!J852&lt;&gt;"",'01. APC &amp; OPROC Manual Adj'!J852,'01. APC &amp; OPROC ETO'!J852)</f>
        <v>40</v>
      </c>
      <c r="K852" s="688">
        <f>IF('01. APC &amp; OPROC Manual Adj'!K852="-","-",
IF(ISNUMBER('01. APC &amp; OPROC Manual Adj'!K852),'01. APC &amp; OPROC Manual Adj'!K852*(1+VLOOKUP(LEFT($B852,2),'00. Adjustment factors'!$B$9:$M$51,K$1,FALSE)),
IF(ISNUMBER('01. APC &amp; OPROC ETO'!K852),'01. APC &amp; OPROC ETO'!K852*(1+VLOOKUP(LEFT($B852,2),'00. Adjustment factors'!$B$9:$M$51,K$1,FALSE)),"-")))</f>
        <v>199.76658146683698</v>
      </c>
      <c r="L852" s="688" t="str">
        <f>'01. APC &amp; OPROC ETO'!L852</f>
        <v>No</v>
      </c>
      <c r="M852" s="689" t="str">
        <f>'01. APC &amp; OPROC ETO'!M852</f>
        <v>-</v>
      </c>
      <c r="N852" s="688" t="str">
        <f>IF('01. APC &amp; OPROC Manual Adj'!N852="-","-",
IF(ISNUMBER('01. APC &amp; OPROC Manual Adj'!N852),'01. APC &amp; OPROC Manual Adj'!N852*(1+VLOOKUP(LEFT($B852,2),'00. Adjustment factors'!$B$9:$M$51,N$1,FALSE)),
IF(ISNUMBER('01. APC &amp; OPROC ETO'!N852),'01. APC &amp; OPROC ETO'!N852*(1+VLOOKUP(LEFT($B852,2),'00. Adjustment factors'!$B$9:$M$51,N$1,FALSE)),"-")))</f>
        <v>-</v>
      </c>
      <c r="O852" s="688" t="str">
        <f>'01. APC &amp; OPROC ETO'!O852</f>
        <v/>
      </c>
      <c r="P852" s="690" t="str">
        <f>'01. APC &amp; OPROC ETO'!P852</f>
        <v/>
      </c>
      <c r="S852" s="359"/>
      <c r="T852" s="359"/>
    </row>
    <row r="853" spans="2:20" x14ac:dyDescent="0.2">
      <c r="B853" s="687" t="s">
        <v>1495</v>
      </c>
      <c r="C853" s="636" t="s">
        <v>2691</v>
      </c>
      <c r="D853" s="691" t="str">
        <f>IF('01. APC &amp; OPROC Manual Adj'!D853="-","-",
IF(ISNUMBER('01. APC &amp; OPROC Manual Adj'!D853),'01. APC &amp; OPROC Manual Adj'!D853*(1+VLOOKUP(LEFT($B853,2),'00. Adjustment factors'!$B$9:$M$51,D$1,FALSE)),
IF(ISNUMBER('01. APC &amp; OPROC ETO'!D853),'01. APC &amp; OPROC ETO'!D853*(1+VLOOKUP(LEFT($B853,2),'00. Adjustment factors'!$B$9:$M$51,D$1,FALSE)),"-")))</f>
        <v>-</v>
      </c>
      <c r="E853" s="688">
        <f>IF('01. APC &amp; OPROC Manual Adj'!E853="-","-",
IF(ISNUMBER('01. APC &amp; OPROC Manual Adj'!E853),'01. APC &amp; OPROC Manual Adj'!E853*(1+VLOOKUP(LEFT($B853,2),'00. Adjustment factors'!$B$9:$M$51,E$1,FALSE)),
IF(ISNUMBER('01. APC &amp; OPROC ETO'!E853),'01. APC &amp; OPROC ETO'!E853*(1+VLOOKUP(LEFT($B853,2),'00. Adjustment factors'!$B$9:$M$51,E$1,FALSE)),"-")))</f>
        <v>2326.3468908875511</v>
      </c>
      <c r="F853" s="688" t="str">
        <f>IF('01. APC &amp; OPROC Manual Adj'!F853="-","-",
IF(ISNUMBER('01. APC &amp; OPROC Manual Adj'!F853),'01. APC &amp; OPROC Manual Adj'!F853*(1+VLOOKUP(LEFT($B853,2),'00. Adjustment factors'!$B$9:$M$51,F$1,FALSE)),
IF(ISNUMBER('01. APC &amp; OPROC ETO'!F853),'01. APC &amp; OPROC ETO'!F853*(1+VLOOKUP(LEFT($B853,2),'00. Adjustment factors'!$B$9:$M$51,F$1,FALSE)),"-")))</f>
        <v>-</v>
      </c>
      <c r="G853" s="688" t="str">
        <f>IF('01. APC &amp; OPROC Manual Adj'!G853="-","-",
IF(ISNUMBER('01. APC &amp; OPROC Manual Adj'!G853),'01. APC &amp; OPROC Manual Adj'!G853*(1+VLOOKUP(LEFT($B853,2),'00. Adjustment factors'!$B$9:$M$51,G$1,FALSE)),
IF(ISNUMBER('01. APC &amp; OPROC ETO'!G853),'01. APC &amp; OPROC ETO'!G853*(1+VLOOKUP(LEFT($B853,2),'00. Adjustment factors'!$B$9:$M$51,G$1,FALSE)),"-")))</f>
        <v>-</v>
      </c>
      <c r="H853" s="688">
        <f>IF('01. APC &amp; OPROC Manual Adj'!H853&lt;&gt;"",'01. APC &amp; OPROC Manual Adj'!H853,'01. APC &amp; OPROC ETO'!H853)</f>
        <v>7</v>
      </c>
      <c r="I853" s="688">
        <f>IF('01. APC &amp; OPROC Manual Adj'!I853="-","-",
IF(ISNUMBER('01. APC &amp; OPROC Manual Adj'!I853),'01. APC &amp; OPROC Manual Adj'!I853*(1+VLOOKUP(LEFT($B853,2),'00. Adjustment factors'!$B$9:$M$51,I$1,FALSE)),
IF(ISNUMBER('01. APC &amp; OPROC ETO'!I853),'01. APC &amp; OPROC ETO'!I853*(1+VLOOKUP(LEFT($B853,2),'00. Adjustment factors'!$B$9:$M$51,I$1,FALSE)),"-")))</f>
        <v>2444.7901399014081</v>
      </c>
      <c r="J853" s="688">
        <f>IF('01. APC &amp; OPROC Manual Adj'!J853&lt;&gt;"",'01. APC &amp; OPROC Manual Adj'!J853,'01. APC &amp; OPROC ETO'!J853)</f>
        <v>18</v>
      </c>
      <c r="K853" s="688">
        <f>IF('01. APC &amp; OPROC Manual Adj'!K853="-","-",
IF(ISNUMBER('01. APC &amp; OPROC Manual Adj'!K853),'01. APC &amp; OPROC Manual Adj'!K853*(1+VLOOKUP(LEFT($B853,2),'00. Adjustment factors'!$B$9:$M$51,K$1,FALSE)),
IF(ISNUMBER('01. APC &amp; OPROC ETO'!K853),'01. APC &amp; OPROC ETO'!K853*(1+VLOOKUP(LEFT($B853,2),'00. Adjustment factors'!$B$9:$M$51,K$1,FALSE)),"-")))</f>
        <v>199.76658146683698</v>
      </c>
      <c r="L853" s="688" t="str">
        <f>'01. APC &amp; OPROC ETO'!L853</f>
        <v>No</v>
      </c>
      <c r="M853" s="689" t="str">
        <f>'01. APC &amp; OPROC ETO'!M853</f>
        <v>-</v>
      </c>
      <c r="N853" s="688" t="str">
        <f>IF('01. APC &amp; OPROC Manual Adj'!N853="-","-",
IF(ISNUMBER('01. APC &amp; OPROC Manual Adj'!N853),'01. APC &amp; OPROC Manual Adj'!N853*(1+VLOOKUP(LEFT($B853,2),'00. Adjustment factors'!$B$9:$M$51,N$1,FALSE)),
IF(ISNUMBER('01. APC &amp; OPROC ETO'!N853),'01. APC &amp; OPROC ETO'!N853*(1+VLOOKUP(LEFT($B853,2),'00. Adjustment factors'!$B$9:$M$51,N$1,FALSE)),"-")))</f>
        <v>-</v>
      </c>
      <c r="O853" s="688" t="str">
        <f>'01. APC &amp; OPROC ETO'!O853</f>
        <v/>
      </c>
      <c r="P853" s="690" t="str">
        <f>'01. APC &amp; OPROC ETO'!P853</f>
        <v/>
      </c>
      <c r="S853" s="359"/>
      <c r="T853" s="359"/>
    </row>
    <row r="854" spans="2:20" x14ac:dyDescent="0.2">
      <c r="B854" s="687" t="s">
        <v>1496</v>
      </c>
      <c r="C854" s="636" t="s">
        <v>2692</v>
      </c>
      <c r="D854" s="691" t="str">
        <f>IF('01. APC &amp; OPROC Manual Adj'!D854="-","-",
IF(ISNUMBER('01. APC &amp; OPROC Manual Adj'!D854),'01. APC &amp; OPROC Manual Adj'!D854*(1+VLOOKUP(LEFT($B854,2),'00. Adjustment factors'!$B$9:$M$51,D$1,FALSE)),
IF(ISNUMBER('01. APC &amp; OPROC ETO'!D854),'01. APC &amp; OPROC ETO'!D854*(1+VLOOKUP(LEFT($B854,2),'00. Adjustment factors'!$B$9:$M$51,D$1,FALSE)),"-")))</f>
        <v>-</v>
      </c>
      <c r="E854" s="688">
        <f>IF('01. APC &amp; OPROC Manual Adj'!E854="-","-",
IF(ISNUMBER('01. APC &amp; OPROC Manual Adj'!E854),'01. APC &amp; OPROC Manual Adj'!E854*(1+VLOOKUP(LEFT($B854,2),'00. Adjustment factors'!$B$9:$M$51,E$1,FALSE)),
IF(ISNUMBER('01. APC &amp; OPROC ETO'!E854),'01. APC &amp; OPROC ETO'!E854*(1+VLOOKUP(LEFT($B854,2),'00. Adjustment factors'!$B$9:$M$51,E$1,FALSE)),"-")))</f>
        <v>2102.6207538613767</v>
      </c>
      <c r="F854" s="688" t="str">
        <f>IF('01. APC &amp; OPROC Manual Adj'!F854="-","-",
IF(ISNUMBER('01. APC &amp; OPROC Manual Adj'!F854),'01. APC &amp; OPROC Manual Adj'!F854*(1+VLOOKUP(LEFT($B854,2),'00. Adjustment factors'!$B$9:$M$51,F$1,FALSE)),
IF(ISNUMBER('01. APC &amp; OPROC ETO'!F854),'01. APC &amp; OPROC ETO'!F854*(1+VLOOKUP(LEFT($B854,2),'00. Adjustment factors'!$B$9:$M$51,F$1,FALSE)),"-")))</f>
        <v>-</v>
      </c>
      <c r="G854" s="688" t="str">
        <f>IF('01. APC &amp; OPROC Manual Adj'!G854="-","-",
IF(ISNUMBER('01. APC &amp; OPROC Manual Adj'!G854),'01. APC &amp; OPROC Manual Adj'!G854*(1+VLOOKUP(LEFT($B854,2),'00. Adjustment factors'!$B$9:$M$51,G$1,FALSE)),
IF(ISNUMBER('01. APC &amp; OPROC ETO'!G854),'01. APC &amp; OPROC ETO'!G854*(1+VLOOKUP(LEFT($B854,2),'00. Adjustment factors'!$B$9:$M$51,G$1,FALSE)),"-")))</f>
        <v>-</v>
      </c>
      <c r="H854" s="688">
        <f>IF('01. APC &amp; OPROC Manual Adj'!H854&lt;&gt;"",'01. APC &amp; OPROC Manual Adj'!H854,'01. APC &amp; OPROC ETO'!H854)</f>
        <v>5</v>
      </c>
      <c r="I854" s="688">
        <f>IF('01. APC &amp; OPROC Manual Adj'!I854="-","-",
IF(ISNUMBER('01. APC &amp; OPROC Manual Adj'!I854),'01. APC &amp; OPROC Manual Adj'!I854*(1+VLOOKUP(LEFT($B854,2),'00. Adjustment factors'!$B$9:$M$51,I$1,FALSE)),
IF(ISNUMBER('01. APC &amp; OPROC ETO'!I854),'01. APC &amp; OPROC ETO'!I854*(1+VLOOKUP(LEFT($B854,2),'00. Adjustment factors'!$B$9:$M$51,I$1,FALSE)),"-")))</f>
        <v>2444.7901399014081</v>
      </c>
      <c r="J854" s="688">
        <f>IF('01. APC &amp; OPROC Manual Adj'!J854&lt;&gt;"",'01. APC &amp; OPROC Manual Adj'!J854,'01. APC &amp; OPROC ETO'!J854)</f>
        <v>15</v>
      </c>
      <c r="K854" s="688">
        <f>IF('01. APC &amp; OPROC Manual Adj'!K854="-","-",
IF(ISNUMBER('01. APC &amp; OPROC Manual Adj'!K854),'01. APC &amp; OPROC Manual Adj'!K854*(1+VLOOKUP(LEFT($B854,2),'00. Adjustment factors'!$B$9:$M$51,K$1,FALSE)),
IF(ISNUMBER('01. APC &amp; OPROC ETO'!K854),'01. APC &amp; OPROC ETO'!K854*(1+VLOOKUP(LEFT($B854,2),'00. Adjustment factors'!$B$9:$M$51,K$1,FALSE)),"-")))</f>
        <v>199.76658146683698</v>
      </c>
      <c r="L854" s="688" t="str">
        <f>'01. APC &amp; OPROC ETO'!L854</f>
        <v>No</v>
      </c>
      <c r="M854" s="689" t="str">
        <f>'01. APC &amp; OPROC ETO'!M854</f>
        <v>-</v>
      </c>
      <c r="N854" s="688" t="str">
        <f>IF('01. APC &amp; OPROC Manual Adj'!N854="-","-",
IF(ISNUMBER('01. APC &amp; OPROC Manual Adj'!N854),'01. APC &amp; OPROC Manual Adj'!N854*(1+VLOOKUP(LEFT($B854,2),'00. Adjustment factors'!$B$9:$M$51,N$1,FALSE)),
IF(ISNUMBER('01. APC &amp; OPROC ETO'!N854),'01. APC &amp; OPROC ETO'!N854*(1+VLOOKUP(LEFT($B854,2),'00. Adjustment factors'!$B$9:$M$51,N$1,FALSE)),"-")))</f>
        <v>-</v>
      </c>
      <c r="O854" s="688" t="str">
        <f>'01. APC &amp; OPROC ETO'!O854</f>
        <v/>
      </c>
      <c r="P854" s="690" t="str">
        <f>'01. APC &amp; OPROC ETO'!P854</f>
        <v/>
      </c>
      <c r="S854" s="359"/>
      <c r="T854" s="359"/>
    </row>
    <row r="855" spans="2:20" x14ac:dyDescent="0.2">
      <c r="B855" s="687" t="s">
        <v>1497</v>
      </c>
      <c r="C855" s="636" t="s">
        <v>2693</v>
      </c>
      <c r="D855" s="691">
        <f>IF('01. APC &amp; OPROC Manual Adj'!D855="-","-",
IF(ISNUMBER('01. APC &amp; OPROC Manual Adj'!D855),'01. APC &amp; OPROC Manual Adj'!D855*(1+VLOOKUP(LEFT($B855,2),'00. Adjustment factors'!$B$9:$M$51,D$1,FALSE)),
IF(ISNUMBER('01. APC &amp; OPROC ETO'!D855),'01. APC &amp; OPROC ETO'!D855*(1+VLOOKUP(LEFT($B855,2),'00. Adjustment factors'!$B$9:$M$51,D$1,FALSE)),"-")))</f>
        <v>0</v>
      </c>
      <c r="E855" s="688">
        <f>IF('01. APC &amp; OPROC Manual Adj'!E855="-","-",
IF(ISNUMBER('01. APC &amp; OPROC Manual Adj'!E855),'01. APC &amp; OPROC Manual Adj'!E855*(1+VLOOKUP(LEFT($B855,2),'00. Adjustment factors'!$B$9:$M$51,E$1,FALSE)),
IF(ISNUMBER('01. APC &amp; OPROC ETO'!E855),'01. APC &amp; OPROC ETO'!E855*(1+VLOOKUP(LEFT($B855,2),'00. Adjustment factors'!$B$9:$M$51,E$1,FALSE)),"-")))</f>
        <v>0</v>
      </c>
      <c r="F855" s="688" t="str">
        <f>IF('01. APC &amp; OPROC Manual Adj'!F855="-","-",
IF(ISNUMBER('01. APC &amp; OPROC Manual Adj'!F855),'01. APC &amp; OPROC Manual Adj'!F855*(1+VLOOKUP(LEFT($B855,2),'00. Adjustment factors'!$B$9:$M$51,F$1,FALSE)),
IF(ISNUMBER('01. APC &amp; OPROC ETO'!F855),'01. APC &amp; OPROC ETO'!F855*(1+VLOOKUP(LEFT($B855,2),'00. Adjustment factors'!$B$9:$M$51,F$1,FALSE)),"-")))</f>
        <v>-</v>
      </c>
      <c r="G855" s="688" t="str">
        <f>IF('01. APC &amp; OPROC Manual Adj'!G855="-","-",
IF(ISNUMBER('01. APC &amp; OPROC Manual Adj'!G855),'01. APC &amp; OPROC Manual Adj'!G855*(1+VLOOKUP(LEFT($B855,2),'00. Adjustment factors'!$B$9:$M$51,G$1,FALSE)),
IF(ISNUMBER('01. APC &amp; OPROC ETO'!G855),'01. APC &amp; OPROC ETO'!G855*(1+VLOOKUP(LEFT($B855,2),'00. Adjustment factors'!$B$9:$M$51,G$1,FALSE)),"-")))</f>
        <v>-</v>
      </c>
      <c r="H855" s="688">
        <f>IF('01. APC &amp; OPROC Manual Adj'!H855&lt;&gt;"",'01. APC &amp; OPROC Manual Adj'!H855,'01. APC &amp; OPROC ETO'!H855)</f>
        <v>5</v>
      </c>
      <c r="I855" s="688">
        <f>IF('01. APC &amp; OPROC Manual Adj'!I855="-","-",
IF(ISNUMBER('01. APC &amp; OPROC Manual Adj'!I855),'01. APC &amp; OPROC Manual Adj'!I855*(1+VLOOKUP(LEFT($B855,2),'00. Adjustment factors'!$B$9:$M$51,I$1,FALSE)),
IF(ISNUMBER('01. APC &amp; OPROC ETO'!I855),'01. APC &amp; OPROC ETO'!I855*(1+VLOOKUP(LEFT($B855,2),'00. Adjustment factors'!$B$9:$M$51,I$1,FALSE)),"-")))</f>
        <v>0</v>
      </c>
      <c r="J855" s="688">
        <f>IF('01. APC &amp; OPROC Manual Adj'!J855&lt;&gt;"",'01. APC &amp; OPROC Manual Adj'!J855,'01. APC &amp; OPROC ETO'!J855)</f>
        <v>5</v>
      </c>
      <c r="K855" s="688">
        <f>IF('01. APC &amp; OPROC Manual Adj'!K855="-","-",
IF(ISNUMBER('01. APC &amp; OPROC Manual Adj'!K855),'01. APC &amp; OPROC Manual Adj'!K855*(1+VLOOKUP(LEFT($B855,2),'00. Adjustment factors'!$B$9:$M$51,K$1,FALSE)),
IF(ISNUMBER('01. APC &amp; OPROC ETO'!K855),'01. APC &amp; OPROC ETO'!K855*(1+VLOOKUP(LEFT($B855,2),'00. Adjustment factors'!$B$9:$M$51,K$1,FALSE)),"-")))</f>
        <v>0</v>
      </c>
      <c r="L855" s="688" t="str">
        <f>'01. APC &amp; OPROC ETO'!L855</f>
        <v>No</v>
      </c>
      <c r="M855" s="689" t="str">
        <f>'01. APC &amp; OPROC ETO'!M855</f>
        <v>-</v>
      </c>
      <c r="N855" s="688" t="str">
        <f>IF('01. APC &amp; OPROC Manual Adj'!N855="-","-",
IF(ISNUMBER('01. APC &amp; OPROC Manual Adj'!N855),'01. APC &amp; OPROC Manual Adj'!N855*(1+VLOOKUP(LEFT($B855,2),'00. Adjustment factors'!$B$9:$M$51,N$1,FALSE)),
IF(ISNUMBER('01. APC &amp; OPROC ETO'!N855),'01. APC &amp; OPROC ETO'!N855*(1+VLOOKUP(LEFT($B855,2),'00. Adjustment factors'!$B$9:$M$51,N$1,FALSE)),"-")))</f>
        <v>-</v>
      </c>
      <c r="O855" s="688" t="str">
        <f>'01. APC &amp; OPROC ETO'!O855</f>
        <v/>
      </c>
      <c r="P855" s="690" t="str">
        <f>'01. APC &amp; OPROC ETO'!P855</f>
        <v/>
      </c>
      <c r="S855" s="359"/>
      <c r="T855" s="359"/>
    </row>
    <row r="856" spans="2:20" x14ac:dyDescent="0.2">
      <c r="B856" s="687" t="s">
        <v>1498</v>
      </c>
      <c r="C856" s="636" t="s">
        <v>2694</v>
      </c>
      <c r="D856" s="691" t="str">
        <f>IF('01. APC &amp; OPROC Manual Adj'!D856="-","-",
IF(ISNUMBER('01. APC &amp; OPROC Manual Adj'!D856),'01. APC &amp; OPROC Manual Adj'!D856*(1+VLOOKUP(LEFT($B856,2),'00. Adjustment factors'!$B$9:$M$51,D$1,FALSE)),
IF(ISNUMBER('01. APC &amp; OPROC ETO'!D856),'01. APC &amp; OPROC ETO'!D856*(1+VLOOKUP(LEFT($B856,2),'00. Adjustment factors'!$B$9:$M$51,D$1,FALSE)),"-")))</f>
        <v>-</v>
      </c>
      <c r="E856" s="688">
        <f>IF('01. APC &amp; OPROC Manual Adj'!E856="-","-",
IF(ISNUMBER('01. APC &amp; OPROC Manual Adj'!E856),'01. APC &amp; OPROC Manual Adj'!E856*(1+VLOOKUP(LEFT($B856,2),'00. Adjustment factors'!$B$9:$M$51,E$1,FALSE)),
IF(ISNUMBER('01. APC &amp; OPROC ETO'!E856),'01. APC &amp; OPROC ETO'!E856*(1+VLOOKUP(LEFT($B856,2),'00. Adjustment factors'!$B$9:$M$51,E$1,FALSE)),"-")))</f>
        <v>239.92350441268479</v>
      </c>
      <c r="F856" s="688" t="str">
        <f>IF('01. APC &amp; OPROC Manual Adj'!F856="-","-",
IF(ISNUMBER('01. APC &amp; OPROC Manual Adj'!F856),'01. APC &amp; OPROC Manual Adj'!F856*(1+VLOOKUP(LEFT($B856,2),'00. Adjustment factors'!$B$9:$M$51,F$1,FALSE)),
IF(ISNUMBER('01. APC &amp; OPROC ETO'!F856),'01. APC &amp; OPROC ETO'!F856*(1+VLOOKUP(LEFT($B856,2),'00. Adjustment factors'!$B$9:$M$51,F$1,FALSE)),"-")))</f>
        <v>-</v>
      </c>
      <c r="G856" s="688" t="str">
        <f>IF('01. APC &amp; OPROC Manual Adj'!G856="-","-",
IF(ISNUMBER('01. APC &amp; OPROC Manual Adj'!G856),'01. APC &amp; OPROC Manual Adj'!G856*(1+VLOOKUP(LEFT($B856,2),'00. Adjustment factors'!$B$9:$M$51,G$1,FALSE)),
IF(ISNUMBER('01. APC &amp; OPROC ETO'!G856),'01. APC &amp; OPROC ETO'!G856*(1+VLOOKUP(LEFT($B856,2),'00. Adjustment factors'!$B$9:$M$51,G$1,FALSE)),"-")))</f>
        <v>-</v>
      </c>
      <c r="H856" s="688">
        <f>IF('01. APC &amp; OPROC Manual Adj'!H856&lt;&gt;"",'01. APC &amp; OPROC Manual Adj'!H856,'01. APC &amp; OPROC ETO'!H856)</f>
        <v>5</v>
      </c>
      <c r="I856" s="688">
        <f>IF('01. APC &amp; OPROC Manual Adj'!I856="-","-",
IF(ISNUMBER('01. APC &amp; OPROC Manual Adj'!I856),'01. APC &amp; OPROC Manual Adj'!I856*(1+VLOOKUP(LEFT($B856,2),'00. Adjustment factors'!$B$9:$M$51,I$1,FALSE)),
IF(ISNUMBER('01. APC &amp; OPROC ETO'!I856),'01. APC &amp; OPROC ETO'!I856*(1+VLOOKUP(LEFT($B856,2),'00. Adjustment factors'!$B$9:$M$51,I$1,FALSE)),"-")))</f>
        <v>449.4769449756626</v>
      </c>
      <c r="J856" s="688">
        <f>IF('01. APC &amp; OPROC Manual Adj'!J856&lt;&gt;"",'01. APC &amp; OPROC Manual Adj'!J856,'01. APC &amp; OPROC ETO'!J856)</f>
        <v>5</v>
      </c>
      <c r="K856" s="688">
        <f>IF('01. APC &amp; OPROC Manual Adj'!K856="-","-",
IF(ISNUMBER('01. APC &amp; OPROC Manual Adj'!K856),'01. APC &amp; OPROC Manual Adj'!K856*(1+VLOOKUP(LEFT($B856,2),'00. Adjustment factors'!$B$9:$M$51,K$1,FALSE)),
IF(ISNUMBER('01. APC &amp; OPROC ETO'!K856),'01. APC &amp; OPROC ETO'!K856*(1+VLOOKUP(LEFT($B856,2),'00. Adjustment factors'!$B$9:$M$51,K$1,FALSE)),"-")))</f>
        <v>199.76658146683698</v>
      </c>
      <c r="L856" s="688" t="str">
        <f>'01. APC &amp; OPROC ETO'!L856</f>
        <v>Yes</v>
      </c>
      <c r="M856" s="689">
        <f>'01. APC &amp; OPROC ETO'!M856</f>
        <v>1</v>
      </c>
      <c r="N856" s="688">
        <f>IF('01. APC &amp; OPROC Manual Adj'!N856="-","-",
IF(ISNUMBER('01. APC &amp; OPROC Manual Adj'!N856),'01. APC &amp; OPROC Manual Adj'!N856*(1+VLOOKUP(LEFT($B856,2),'00. Adjustment factors'!$B$9:$M$51,N$1,FALSE)),
IF(ISNUMBER('01. APC &amp; OPROC ETO'!N856),'01. APC &amp; OPROC ETO'!N856*(1+VLOOKUP(LEFT($B856,2),'00. Adjustment factors'!$B$9:$M$51,N$1,FALSE)),"-")))</f>
        <v>449.4769449756626</v>
      </c>
      <c r="O856" s="688" t="str">
        <f>'01. APC &amp; OPROC ETO'!O856</f>
        <v/>
      </c>
      <c r="P856" s="690" t="str">
        <f>'01. APC &amp; OPROC ETO'!P856</f>
        <v/>
      </c>
      <c r="S856" s="359"/>
      <c r="T856" s="359"/>
    </row>
    <row r="857" spans="2:20" x14ac:dyDescent="0.2">
      <c r="B857" s="687" t="s">
        <v>1499</v>
      </c>
      <c r="C857" s="636" t="s">
        <v>2695</v>
      </c>
      <c r="D857" s="691" t="str">
        <f>IF('01. APC &amp; OPROC Manual Adj'!D857="-","-",
IF(ISNUMBER('01. APC &amp; OPROC Manual Adj'!D857),'01. APC &amp; OPROC Manual Adj'!D857*(1+VLOOKUP(LEFT($B857,2),'00. Adjustment factors'!$B$9:$M$51,D$1,FALSE)),
IF(ISNUMBER('01. APC &amp; OPROC ETO'!D857),'01. APC &amp; OPROC ETO'!D857*(1+VLOOKUP(LEFT($B857,2),'00. Adjustment factors'!$B$9:$M$51,D$1,FALSE)),"-")))</f>
        <v>-</v>
      </c>
      <c r="E857" s="688">
        <f>IF('01. APC &amp; OPROC Manual Adj'!E857="-","-",
IF(ISNUMBER('01. APC &amp; OPROC Manual Adj'!E857),'01. APC &amp; OPROC Manual Adj'!E857*(1+VLOOKUP(LEFT($B857,2),'00. Adjustment factors'!$B$9:$M$51,E$1,FALSE)),
IF(ISNUMBER('01. APC &amp; OPROC ETO'!E857),'01. APC &amp; OPROC ETO'!E857*(1+VLOOKUP(LEFT($B857,2),'00. Adjustment factors'!$B$9:$M$51,E$1,FALSE)),"-")))</f>
        <v>3477.3723107914439</v>
      </c>
      <c r="F857" s="688" t="str">
        <f>IF('01. APC &amp; OPROC Manual Adj'!F857="-","-",
IF(ISNUMBER('01. APC &amp; OPROC Manual Adj'!F857),'01. APC &amp; OPROC Manual Adj'!F857*(1+VLOOKUP(LEFT($B857,2),'00. Adjustment factors'!$B$9:$M$51,F$1,FALSE)),
IF(ISNUMBER('01. APC &amp; OPROC ETO'!F857),'01. APC &amp; OPROC ETO'!F857*(1+VLOOKUP(LEFT($B857,2),'00. Adjustment factors'!$B$9:$M$51,F$1,FALSE)),"-")))</f>
        <v>-</v>
      </c>
      <c r="G857" s="688" t="str">
        <f>IF('01. APC &amp; OPROC Manual Adj'!G857="-","-",
IF(ISNUMBER('01. APC &amp; OPROC Manual Adj'!G857),'01. APC &amp; OPROC Manual Adj'!G857*(1+VLOOKUP(LEFT($B857,2),'00. Adjustment factors'!$B$9:$M$51,G$1,FALSE)),
IF(ISNUMBER('01. APC &amp; OPROC ETO'!G857),'01. APC &amp; OPROC ETO'!G857*(1+VLOOKUP(LEFT($B857,2),'00. Adjustment factors'!$B$9:$M$51,G$1,FALSE)),"-")))</f>
        <v>-</v>
      </c>
      <c r="H857" s="688">
        <f>IF('01. APC &amp; OPROC Manual Adj'!H857&lt;&gt;"",'01. APC &amp; OPROC Manual Adj'!H857,'01. APC &amp; OPROC ETO'!H857)</f>
        <v>30</v>
      </c>
      <c r="I857" s="688">
        <f>IF('01. APC &amp; OPROC Manual Adj'!I857="-","-",
IF(ISNUMBER('01. APC &amp; OPROC Manual Adj'!I857),'01. APC &amp; OPROC Manual Adj'!I857*(1+VLOOKUP(LEFT($B857,2),'00. Adjustment factors'!$B$9:$M$51,I$1,FALSE)),
IF(ISNUMBER('01. APC &amp; OPROC ETO'!I857),'01. APC &amp; OPROC ETO'!I857*(1+VLOOKUP(LEFT($B857,2),'00. Adjustment factors'!$B$9:$M$51,I$1,FALSE)),"-")))</f>
        <v>3035.9940495090364</v>
      </c>
      <c r="J857" s="688">
        <f>IF('01. APC &amp; OPROC Manual Adj'!J857&lt;&gt;"",'01. APC &amp; OPROC Manual Adj'!J857,'01. APC &amp; OPROC ETO'!J857)</f>
        <v>29</v>
      </c>
      <c r="K857" s="688">
        <f>IF('01. APC &amp; OPROC Manual Adj'!K857="-","-",
IF(ISNUMBER('01. APC &amp; OPROC Manual Adj'!K857),'01. APC &amp; OPROC Manual Adj'!K857*(1+VLOOKUP(LEFT($B857,2),'00. Adjustment factors'!$B$9:$M$51,K$1,FALSE)),
IF(ISNUMBER('01. APC &amp; OPROC ETO'!K857),'01. APC &amp; OPROC ETO'!K857*(1+VLOOKUP(LEFT($B857,2),'00. Adjustment factors'!$B$9:$M$51,K$1,FALSE)),"-")))</f>
        <v>199.76658146683698</v>
      </c>
      <c r="L857" s="688" t="str">
        <f>'01. APC &amp; OPROC ETO'!L857</f>
        <v>No</v>
      </c>
      <c r="M857" s="689" t="str">
        <f>'01. APC &amp; OPROC ETO'!M857</f>
        <v>-</v>
      </c>
      <c r="N857" s="688" t="str">
        <f>IF('01. APC &amp; OPROC Manual Adj'!N857="-","-",
IF(ISNUMBER('01. APC &amp; OPROC Manual Adj'!N857),'01. APC &amp; OPROC Manual Adj'!N857*(1+VLOOKUP(LEFT($B857,2),'00. Adjustment factors'!$B$9:$M$51,N$1,FALSE)),
IF(ISNUMBER('01. APC &amp; OPROC ETO'!N857),'01. APC &amp; OPROC ETO'!N857*(1+VLOOKUP(LEFT($B857,2),'00. Adjustment factors'!$B$9:$M$51,N$1,FALSE)),"-")))</f>
        <v>-</v>
      </c>
      <c r="O857" s="688" t="str">
        <f>'01. APC &amp; OPROC ETO'!O857</f>
        <v/>
      </c>
      <c r="P857" s="690" t="str">
        <f>'01. APC &amp; OPROC ETO'!P857</f>
        <v/>
      </c>
      <c r="S857" s="359"/>
      <c r="T857" s="359"/>
    </row>
    <row r="858" spans="2:20" x14ac:dyDescent="0.2">
      <c r="B858" s="687" t="s">
        <v>1500</v>
      </c>
      <c r="C858" s="636" t="s">
        <v>2696</v>
      </c>
      <c r="D858" s="691" t="str">
        <f>IF('01. APC &amp; OPROC Manual Adj'!D858="-","-",
IF(ISNUMBER('01. APC &amp; OPROC Manual Adj'!D858),'01. APC &amp; OPROC Manual Adj'!D858*(1+VLOOKUP(LEFT($B858,2),'00. Adjustment factors'!$B$9:$M$51,D$1,FALSE)),
IF(ISNUMBER('01. APC &amp; OPROC ETO'!D858),'01. APC &amp; OPROC ETO'!D858*(1+VLOOKUP(LEFT($B858,2),'00. Adjustment factors'!$B$9:$M$51,D$1,FALSE)),"-")))</f>
        <v>-</v>
      </c>
      <c r="E858" s="688">
        <f>IF('01. APC &amp; OPROC Manual Adj'!E858="-","-",
IF(ISNUMBER('01. APC &amp; OPROC Manual Adj'!E858),'01. APC &amp; OPROC Manual Adj'!E858*(1+VLOOKUP(LEFT($B858,2),'00. Adjustment factors'!$B$9:$M$51,E$1,FALSE)),
IF(ISNUMBER('01. APC &amp; OPROC ETO'!E858),'01. APC &amp; OPROC ETO'!E858*(1+VLOOKUP(LEFT($B858,2),'00. Adjustment factors'!$B$9:$M$51,E$1,FALSE)),"-")))</f>
        <v>2143.1141723276528</v>
      </c>
      <c r="F858" s="688" t="str">
        <f>IF('01. APC &amp; OPROC Manual Adj'!F858="-","-",
IF(ISNUMBER('01. APC &amp; OPROC Manual Adj'!F858),'01. APC &amp; OPROC Manual Adj'!F858*(1+VLOOKUP(LEFT($B858,2),'00. Adjustment factors'!$B$9:$M$51,F$1,FALSE)),
IF(ISNUMBER('01. APC &amp; OPROC ETO'!F858),'01. APC &amp; OPROC ETO'!F858*(1+VLOOKUP(LEFT($B858,2),'00. Adjustment factors'!$B$9:$M$51,F$1,FALSE)),"-")))</f>
        <v>-</v>
      </c>
      <c r="G858" s="688" t="str">
        <f>IF('01. APC &amp; OPROC Manual Adj'!G858="-","-",
IF(ISNUMBER('01. APC &amp; OPROC Manual Adj'!G858),'01. APC &amp; OPROC Manual Adj'!G858*(1+VLOOKUP(LEFT($B858,2),'00. Adjustment factors'!$B$9:$M$51,G$1,FALSE)),
IF(ISNUMBER('01. APC &amp; OPROC ETO'!G858),'01. APC &amp; OPROC ETO'!G858*(1+VLOOKUP(LEFT($B858,2),'00. Adjustment factors'!$B$9:$M$51,G$1,FALSE)),"-")))</f>
        <v>-</v>
      </c>
      <c r="H858" s="688">
        <f>IF('01. APC &amp; OPROC Manual Adj'!H858&lt;&gt;"",'01. APC &amp; OPROC Manual Adj'!H858,'01. APC &amp; OPROC ETO'!H858)</f>
        <v>10</v>
      </c>
      <c r="I858" s="688">
        <f>IF('01. APC &amp; OPROC Manual Adj'!I858="-","-",
IF(ISNUMBER('01. APC &amp; OPROC Manual Adj'!I858),'01. APC &amp; OPROC Manual Adj'!I858*(1+VLOOKUP(LEFT($B858,2),'00. Adjustment factors'!$B$9:$M$51,I$1,FALSE)),
IF(ISNUMBER('01. APC &amp; OPROC ETO'!I858),'01. APC &amp; OPROC ETO'!I858*(1+VLOOKUP(LEFT($B858,2),'00. Adjustment factors'!$B$9:$M$51,I$1,FALSE)),"-")))</f>
        <v>1663.267163502283</v>
      </c>
      <c r="J858" s="688">
        <f>IF('01. APC &amp; OPROC Manual Adj'!J858&lt;&gt;"",'01. APC &amp; OPROC Manual Adj'!J858,'01. APC &amp; OPROC ETO'!J858)</f>
        <v>11</v>
      </c>
      <c r="K858" s="688">
        <f>IF('01. APC &amp; OPROC Manual Adj'!K858="-","-",
IF(ISNUMBER('01. APC &amp; OPROC Manual Adj'!K858),'01. APC &amp; OPROC Manual Adj'!K858*(1+VLOOKUP(LEFT($B858,2),'00. Adjustment factors'!$B$9:$M$51,K$1,FALSE)),
IF(ISNUMBER('01. APC &amp; OPROC ETO'!K858),'01. APC &amp; OPROC ETO'!K858*(1+VLOOKUP(LEFT($B858,2),'00. Adjustment factors'!$B$9:$M$51,K$1,FALSE)),"-")))</f>
        <v>199.76658146683698</v>
      </c>
      <c r="L858" s="688" t="str">
        <f>'01. APC &amp; OPROC ETO'!L858</f>
        <v>No</v>
      </c>
      <c r="M858" s="689" t="str">
        <f>'01. APC &amp; OPROC ETO'!M858</f>
        <v>-</v>
      </c>
      <c r="N858" s="688" t="str">
        <f>IF('01. APC &amp; OPROC Manual Adj'!N858="-","-",
IF(ISNUMBER('01. APC &amp; OPROC Manual Adj'!N858),'01. APC &amp; OPROC Manual Adj'!N858*(1+VLOOKUP(LEFT($B858,2),'00. Adjustment factors'!$B$9:$M$51,N$1,FALSE)),
IF(ISNUMBER('01. APC &amp; OPROC ETO'!N858),'01. APC &amp; OPROC ETO'!N858*(1+VLOOKUP(LEFT($B858,2),'00. Adjustment factors'!$B$9:$M$51,N$1,FALSE)),"-")))</f>
        <v>-</v>
      </c>
      <c r="O858" s="688" t="str">
        <f>'01. APC &amp; OPROC ETO'!O858</f>
        <v/>
      </c>
      <c r="P858" s="690" t="str">
        <f>'01. APC &amp; OPROC ETO'!P858</f>
        <v/>
      </c>
      <c r="S858" s="359"/>
      <c r="T858" s="359"/>
    </row>
    <row r="859" spans="2:20" x14ac:dyDescent="0.2">
      <c r="B859" s="687" t="s">
        <v>1501</v>
      </c>
      <c r="C859" s="636" t="s">
        <v>2697</v>
      </c>
      <c r="D859" s="691" t="str">
        <f>IF('01. APC &amp; OPROC Manual Adj'!D859="-","-",
IF(ISNUMBER('01. APC &amp; OPROC Manual Adj'!D859),'01. APC &amp; OPROC Manual Adj'!D859*(1+VLOOKUP(LEFT($B859,2),'00. Adjustment factors'!$B$9:$M$51,D$1,FALSE)),
IF(ISNUMBER('01. APC &amp; OPROC ETO'!D859),'01. APC &amp; OPROC ETO'!D859*(1+VLOOKUP(LEFT($B859,2),'00. Adjustment factors'!$B$9:$M$51,D$1,FALSE)),"-")))</f>
        <v>-</v>
      </c>
      <c r="E859" s="688">
        <f>IF('01. APC &amp; OPROC Manual Adj'!E859="-","-",
IF(ISNUMBER('01. APC &amp; OPROC Manual Adj'!E859),'01. APC &amp; OPROC Manual Adj'!E859*(1+VLOOKUP(LEFT($B859,2),'00. Adjustment factors'!$B$9:$M$51,E$1,FALSE)),
IF(ISNUMBER('01. APC &amp; OPROC ETO'!E859),'01. APC &amp; OPROC ETO'!E859*(1+VLOOKUP(LEFT($B859,2),'00. Adjustment factors'!$B$9:$M$51,E$1,FALSE)),"-")))</f>
        <v>1928.4990544563902</v>
      </c>
      <c r="F859" s="688" t="str">
        <f>IF('01. APC &amp; OPROC Manual Adj'!F859="-","-",
IF(ISNUMBER('01. APC &amp; OPROC Manual Adj'!F859),'01. APC &amp; OPROC Manual Adj'!F859*(1+VLOOKUP(LEFT($B859,2),'00. Adjustment factors'!$B$9:$M$51,F$1,FALSE)),
IF(ISNUMBER('01. APC &amp; OPROC ETO'!F859),'01. APC &amp; OPROC ETO'!F859*(1+VLOOKUP(LEFT($B859,2),'00. Adjustment factors'!$B$9:$M$51,F$1,FALSE)),"-")))</f>
        <v>-</v>
      </c>
      <c r="G859" s="688" t="str">
        <f>IF('01. APC &amp; OPROC Manual Adj'!G859="-","-",
IF(ISNUMBER('01. APC &amp; OPROC Manual Adj'!G859),'01. APC &amp; OPROC Manual Adj'!G859*(1+VLOOKUP(LEFT($B859,2),'00. Adjustment factors'!$B$9:$M$51,G$1,FALSE)),
IF(ISNUMBER('01. APC &amp; OPROC ETO'!G859),'01. APC &amp; OPROC ETO'!G859*(1+VLOOKUP(LEFT($B859,2),'00. Adjustment factors'!$B$9:$M$51,G$1,FALSE)),"-")))</f>
        <v>-</v>
      </c>
      <c r="H859" s="688">
        <f>IF('01. APC &amp; OPROC Manual Adj'!H859&lt;&gt;"",'01. APC &amp; OPROC Manual Adj'!H859,'01. APC &amp; OPROC ETO'!H859)</f>
        <v>7</v>
      </c>
      <c r="I859" s="688">
        <f>IF('01. APC &amp; OPROC Manual Adj'!I859="-","-",
IF(ISNUMBER('01. APC &amp; OPROC Manual Adj'!I859),'01. APC &amp; OPROC Manual Adj'!I859*(1+VLOOKUP(LEFT($B859,2),'00. Adjustment factors'!$B$9:$M$51,I$1,FALSE)),
IF(ISNUMBER('01. APC &amp; OPROC ETO'!I859),'01. APC &amp; OPROC ETO'!I859*(1+VLOOKUP(LEFT($B859,2),'00. Adjustment factors'!$B$9:$M$51,I$1,FALSE)),"-")))</f>
        <v>1254.2836369928964</v>
      </c>
      <c r="J859" s="688">
        <f>IF('01. APC &amp; OPROC Manual Adj'!J859&lt;&gt;"",'01. APC &amp; OPROC Manual Adj'!J859,'01. APC &amp; OPROC ETO'!J859)</f>
        <v>7</v>
      </c>
      <c r="K859" s="688">
        <f>IF('01. APC &amp; OPROC Manual Adj'!K859="-","-",
IF(ISNUMBER('01. APC &amp; OPROC Manual Adj'!K859),'01. APC &amp; OPROC Manual Adj'!K859*(1+VLOOKUP(LEFT($B859,2),'00. Adjustment factors'!$B$9:$M$51,K$1,FALSE)),
IF(ISNUMBER('01. APC &amp; OPROC ETO'!K859),'01. APC &amp; OPROC ETO'!K859*(1+VLOOKUP(LEFT($B859,2),'00. Adjustment factors'!$B$9:$M$51,K$1,FALSE)),"-")))</f>
        <v>199.76658146683698</v>
      </c>
      <c r="L859" s="688" t="str">
        <f>'01. APC &amp; OPROC ETO'!L859</f>
        <v>No</v>
      </c>
      <c r="M859" s="689" t="str">
        <f>'01. APC &amp; OPROC ETO'!M859</f>
        <v>-</v>
      </c>
      <c r="N859" s="688" t="str">
        <f>IF('01. APC &amp; OPROC Manual Adj'!N859="-","-",
IF(ISNUMBER('01. APC &amp; OPROC Manual Adj'!N859),'01. APC &amp; OPROC Manual Adj'!N859*(1+VLOOKUP(LEFT($B859,2),'00. Adjustment factors'!$B$9:$M$51,N$1,FALSE)),
IF(ISNUMBER('01. APC &amp; OPROC ETO'!N859),'01. APC &amp; OPROC ETO'!N859*(1+VLOOKUP(LEFT($B859,2),'00. Adjustment factors'!$B$9:$M$51,N$1,FALSE)),"-")))</f>
        <v>-</v>
      </c>
      <c r="O859" s="688" t="str">
        <f>'01. APC &amp; OPROC ETO'!O859</f>
        <v/>
      </c>
      <c r="P859" s="690" t="str">
        <f>'01. APC &amp; OPROC ETO'!P859</f>
        <v/>
      </c>
      <c r="S859" s="359"/>
      <c r="T859" s="359"/>
    </row>
    <row r="860" spans="2:20" x14ac:dyDescent="0.2">
      <c r="B860" s="687" t="s">
        <v>1502</v>
      </c>
      <c r="C860" s="636" t="s">
        <v>2698</v>
      </c>
      <c r="D860" s="691" t="str">
        <f>IF('01. APC &amp; OPROC Manual Adj'!D860="-","-",
IF(ISNUMBER('01. APC &amp; OPROC Manual Adj'!D860),'01. APC &amp; OPROC Manual Adj'!D860*(1+VLOOKUP(LEFT($B860,2),'00. Adjustment factors'!$B$9:$M$51,D$1,FALSE)),
IF(ISNUMBER('01. APC &amp; OPROC ETO'!D860),'01. APC &amp; OPROC ETO'!D860*(1+VLOOKUP(LEFT($B860,2),'00. Adjustment factors'!$B$9:$M$51,D$1,FALSE)),"-")))</f>
        <v>-</v>
      </c>
      <c r="E860" s="688">
        <f>IF('01. APC &amp; OPROC Manual Adj'!E860="-","-",
IF(ISNUMBER('01. APC &amp; OPROC Manual Adj'!E860),'01. APC &amp; OPROC Manual Adj'!E860*(1+VLOOKUP(LEFT($B860,2),'00. Adjustment factors'!$B$9:$M$51,E$1,FALSE)),
IF(ISNUMBER('01. APC &amp; OPROC ETO'!E860),'01. APC &amp; OPROC ETO'!E860*(1+VLOOKUP(LEFT($B860,2),'00. Adjustment factors'!$B$9:$M$51,E$1,FALSE)),"-")))</f>
        <v>280.41692287896069</v>
      </c>
      <c r="F860" s="688" t="str">
        <f>IF('01. APC &amp; OPROC Manual Adj'!F860="-","-",
IF(ISNUMBER('01. APC &amp; OPROC Manual Adj'!F860),'01. APC &amp; OPROC Manual Adj'!F860*(1+VLOOKUP(LEFT($B860,2),'00. Adjustment factors'!$B$9:$M$51,F$1,FALSE)),
IF(ISNUMBER('01. APC &amp; OPROC ETO'!F860),'01. APC &amp; OPROC ETO'!F860*(1+VLOOKUP(LEFT($B860,2),'00. Adjustment factors'!$B$9:$M$51,F$1,FALSE)),"-")))</f>
        <v>-</v>
      </c>
      <c r="G860" s="688" t="str">
        <f>IF('01. APC &amp; OPROC Manual Adj'!G860="-","-",
IF(ISNUMBER('01. APC &amp; OPROC Manual Adj'!G860),'01. APC &amp; OPROC Manual Adj'!G860*(1+VLOOKUP(LEFT($B860,2),'00. Adjustment factors'!$B$9:$M$51,G$1,FALSE)),
IF(ISNUMBER('01. APC &amp; OPROC ETO'!G860),'01. APC &amp; OPROC ETO'!G860*(1+VLOOKUP(LEFT($B860,2),'00. Adjustment factors'!$B$9:$M$51,G$1,FALSE)),"-")))</f>
        <v>-</v>
      </c>
      <c r="H860" s="688">
        <f>IF('01. APC &amp; OPROC Manual Adj'!H860&lt;&gt;"",'01. APC &amp; OPROC Manual Adj'!H860,'01. APC &amp; OPROC ETO'!H860)</f>
        <v>5</v>
      </c>
      <c r="I860" s="688">
        <f>IF('01. APC &amp; OPROC Manual Adj'!I860="-","-",
IF(ISNUMBER('01. APC &amp; OPROC Manual Adj'!I860),'01. APC &amp; OPROC Manual Adj'!I860*(1+VLOOKUP(LEFT($B860,2),'00. Adjustment factors'!$B$9:$M$51,I$1,FALSE)),
IF(ISNUMBER('01. APC &amp; OPROC ETO'!I860),'01. APC &amp; OPROC ETO'!I860*(1+VLOOKUP(LEFT($B860,2),'00. Adjustment factors'!$B$9:$M$51,I$1,FALSE)),"-")))</f>
        <v>440.36592582075053</v>
      </c>
      <c r="J860" s="688">
        <f>IF('01. APC &amp; OPROC Manual Adj'!J860&lt;&gt;"",'01. APC &amp; OPROC Manual Adj'!J860,'01. APC &amp; OPROC ETO'!J860)</f>
        <v>5</v>
      </c>
      <c r="K860" s="688">
        <f>IF('01. APC &amp; OPROC Manual Adj'!K860="-","-",
IF(ISNUMBER('01. APC &amp; OPROC Manual Adj'!K860),'01. APC &amp; OPROC Manual Adj'!K860*(1+VLOOKUP(LEFT($B860,2),'00. Adjustment factors'!$B$9:$M$51,K$1,FALSE)),
IF(ISNUMBER('01. APC &amp; OPROC ETO'!K860),'01. APC &amp; OPROC ETO'!K860*(1+VLOOKUP(LEFT($B860,2),'00. Adjustment factors'!$B$9:$M$51,K$1,FALSE)),"-")))</f>
        <v>199.76658146683698</v>
      </c>
      <c r="L860" s="688" t="str">
        <f>'01. APC &amp; OPROC ETO'!L860</f>
        <v>Yes</v>
      </c>
      <c r="M860" s="689">
        <f>'01. APC &amp; OPROC ETO'!M860</f>
        <v>1</v>
      </c>
      <c r="N860" s="688">
        <f>IF('01. APC &amp; OPROC Manual Adj'!N860="-","-",
IF(ISNUMBER('01. APC &amp; OPROC Manual Adj'!N860),'01. APC &amp; OPROC Manual Adj'!N860*(1+VLOOKUP(LEFT($B860,2),'00. Adjustment factors'!$B$9:$M$51,N$1,FALSE)),
IF(ISNUMBER('01. APC &amp; OPROC ETO'!N860),'01. APC &amp; OPROC ETO'!N860*(1+VLOOKUP(LEFT($B860,2),'00. Adjustment factors'!$B$9:$M$51,N$1,FALSE)),"-")))</f>
        <v>440.36592582075053</v>
      </c>
      <c r="O860" s="688" t="str">
        <f>'01. APC &amp; OPROC ETO'!O860</f>
        <v/>
      </c>
      <c r="P860" s="690" t="str">
        <f>'01. APC &amp; OPROC ETO'!P860</f>
        <v/>
      </c>
      <c r="S860" s="359"/>
      <c r="T860" s="359"/>
    </row>
    <row r="861" spans="2:20" x14ac:dyDescent="0.2">
      <c r="B861" s="687" t="s">
        <v>1503</v>
      </c>
      <c r="C861" s="636" t="s">
        <v>2699</v>
      </c>
      <c r="D861" s="691" t="str">
        <f>IF('01. APC &amp; OPROC Manual Adj'!D861="-","-",
IF(ISNUMBER('01. APC &amp; OPROC Manual Adj'!D861),'01. APC &amp; OPROC Manual Adj'!D861*(1+VLOOKUP(LEFT($B861,2),'00. Adjustment factors'!$B$9:$M$51,D$1,FALSE)),
IF(ISNUMBER('01. APC &amp; OPROC ETO'!D861),'01. APC &amp; OPROC ETO'!D861*(1+VLOOKUP(LEFT($B861,2),'00. Adjustment factors'!$B$9:$M$51,D$1,FALSE)),"-")))</f>
        <v>-</v>
      </c>
      <c r="E861" s="688">
        <f>IF('01. APC &amp; OPROC Manual Adj'!E861="-","-",
IF(ISNUMBER('01. APC &amp; OPROC Manual Adj'!E861),'01. APC &amp; OPROC Manual Adj'!E861*(1+VLOOKUP(LEFT($B861,2),'00. Adjustment factors'!$B$9:$M$51,E$1,FALSE)),
IF(ISNUMBER('01. APC &amp; OPROC ETO'!E861),'01. APC &amp; OPROC ETO'!E861*(1+VLOOKUP(LEFT($B861,2),'00. Adjustment factors'!$B$9:$M$51,E$1,FALSE)),"-")))</f>
        <v>2659.2924995653329</v>
      </c>
      <c r="F861" s="688" t="str">
        <f>IF('01. APC &amp; OPROC Manual Adj'!F861="-","-",
IF(ISNUMBER('01. APC &amp; OPROC Manual Adj'!F861),'01. APC &amp; OPROC Manual Adj'!F861*(1+VLOOKUP(LEFT($B861,2),'00. Adjustment factors'!$B$9:$M$51,F$1,FALSE)),
IF(ISNUMBER('01. APC &amp; OPROC ETO'!F861),'01. APC &amp; OPROC ETO'!F861*(1+VLOOKUP(LEFT($B861,2),'00. Adjustment factors'!$B$9:$M$51,F$1,FALSE)),"-")))</f>
        <v>-</v>
      </c>
      <c r="G861" s="688" t="str">
        <f>IF('01. APC &amp; OPROC Manual Adj'!G861="-","-",
IF(ISNUMBER('01. APC &amp; OPROC Manual Adj'!G861),'01. APC &amp; OPROC Manual Adj'!G861*(1+VLOOKUP(LEFT($B861,2),'00. Adjustment factors'!$B$9:$M$51,G$1,FALSE)),
IF(ISNUMBER('01. APC &amp; OPROC ETO'!G861),'01. APC &amp; OPROC ETO'!G861*(1+VLOOKUP(LEFT($B861,2),'00. Adjustment factors'!$B$9:$M$51,G$1,FALSE)),"-")))</f>
        <v>-</v>
      </c>
      <c r="H861" s="688">
        <f>IF('01. APC &amp; OPROC Manual Adj'!H861&lt;&gt;"",'01. APC &amp; OPROC Manual Adj'!H861,'01. APC &amp; OPROC ETO'!H861)</f>
        <v>14</v>
      </c>
      <c r="I861" s="688">
        <f>IF('01. APC &amp; OPROC Manual Adj'!I861="-","-",
IF(ISNUMBER('01. APC &amp; OPROC Manual Adj'!I861),'01. APC &amp; OPROC Manual Adj'!I861*(1+VLOOKUP(LEFT($B861,2),'00. Adjustment factors'!$B$9:$M$51,I$1,FALSE)),
IF(ISNUMBER('01. APC &amp; OPROC ETO'!I861),'01. APC &amp; OPROC ETO'!I861*(1+VLOOKUP(LEFT($B861,2),'00. Adjustment factors'!$B$9:$M$51,I$1,FALSE)),"-")))</f>
        <v>4683.9235028562098</v>
      </c>
      <c r="J861" s="688">
        <f>IF('01. APC &amp; OPROC Manual Adj'!J861&lt;&gt;"",'01. APC &amp; OPROC Manual Adj'!J861,'01. APC &amp; OPROC ETO'!J861)</f>
        <v>36</v>
      </c>
      <c r="K861" s="688">
        <f>IF('01. APC &amp; OPROC Manual Adj'!K861="-","-",
IF(ISNUMBER('01. APC &amp; OPROC Manual Adj'!K861),'01. APC &amp; OPROC Manual Adj'!K861*(1+VLOOKUP(LEFT($B861,2),'00. Adjustment factors'!$B$9:$M$51,K$1,FALSE)),
IF(ISNUMBER('01. APC &amp; OPROC ETO'!K861),'01. APC &amp; OPROC ETO'!K861*(1+VLOOKUP(LEFT($B861,2),'00. Adjustment factors'!$B$9:$M$51,K$1,FALSE)),"-")))</f>
        <v>199.76658146683698</v>
      </c>
      <c r="L861" s="688" t="str">
        <f>'01. APC &amp; OPROC ETO'!L861</f>
        <v>No</v>
      </c>
      <c r="M861" s="689" t="str">
        <f>'01. APC &amp; OPROC ETO'!M861</f>
        <v>-</v>
      </c>
      <c r="N861" s="688" t="str">
        <f>IF('01. APC &amp; OPROC Manual Adj'!N861="-","-",
IF(ISNUMBER('01. APC &amp; OPROC Manual Adj'!N861),'01. APC &amp; OPROC Manual Adj'!N861*(1+VLOOKUP(LEFT($B861,2),'00. Adjustment factors'!$B$9:$M$51,N$1,FALSE)),
IF(ISNUMBER('01. APC &amp; OPROC ETO'!N861),'01. APC &amp; OPROC ETO'!N861*(1+VLOOKUP(LEFT($B861,2),'00. Adjustment factors'!$B$9:$M$51,N$1,FALSE)),"-")))</f>
        <v>-</v>
      </c>
      <c r="O861" s="688" t="str">
        <f>'01. APC &amp; OPROC ETO'!O861</f>
        <v/>
      </c>
      <c r="P861" s="690" t="str">
        <f>'01. APC &amp; OPROC ETO'!P861</f>
        <v/>
      </c>
      <c r="S861" s="359"/>
      <c r="T861" s="359"/>
    </row>
    <row r="862" spans="2:20" x14ac:dyDescent="0.2">
      <c r="B862" s="687" t="s">
        <v>1504</v>
      </c>
      <c r="C862" s="636" t="s">
        <v>2700</v>
      </c>
      <c r="D862" s="691" t="str">
        <f>IF('01. APC &amp; OPROC Manual Adj'!D862="-","-",
IF(ISNUMBER('01. APC &amp; OPROC Manual Adj'!D862),'01. APC &amp; OPROC Manual Adj'!D862*(1+VLOOKUP(LEFT($B862,2),'00. Adjustment factors'!$B$9:$M$51,D$1,FALSE)),
IF(ISNUMBER('01. APC &amp; OPROC ETO'!D862),'01. APC &amp; OPROC ETO'!D862*(1+VLOOKUP(LEFT($B862,2),'00. Adjustment factors'!$B$9:$M$51,D$1,FALSE)),"-")))</f>
        <v>-</v>
      </c>
      <c r="E862" s="688">
        <f>IF('01. APC &amp; OPROC Manual Adj'!E862="-","-",
IF(ISNUMBER('01. APC &amp; OPROC Manual Adj'!E862),'01. APC &amp; OPROC Manual Adj'!E862*(1+VLOOKUP(LEFT($B862,2),'00. Adjustment factors'!$B$9:$M$51,E$1,FALSE)),
IF(ISNUMBER('01. APC &amp; OPROC ETO'!E862),'01. APC &amp; OPROC ETO'!E862*(1+VLOOKUP(LEFT($B862,2),'00. Adjustment factors'!$B$9:$M$51,E$1,FALSE)),"-")))</f>
        <v>2008.4096231944052</v>
      </c>
      <c r="F862" s="688" t="str">
        <f>IF('01. APC &amp; OPROC Manual Adj'!F862="-","-",
IF(ISNUMBER('01. APC &amp; OPROC Manual Adj'!F862),'01. APC &amp; OPROC Manual Adj'!F862*(1+VLOOKUP(LEFT($B862,2),'00. Adjustment factors'!$B$9:$M$51,F$1,FALSE)),
IF(ISNUMBER('01. APC &amp; OPROC ETO'!F862),'01. APC &amp; OPROC ETO'!F862*(1+VLOOKUP(LEFT($B862,2),'00. Adjustment factors'!$B$9:$M$51,F$1,FALSE)),"-")))</f>
        <v>-</v>
      </c>
      <c r="G862" s="688" t="str">
        <f>IF('01. APC &amp; OPROC Manual Adj'!G862="-","-",
IF(ISNUMBER('01. APC &amp; OPROC Manual Adj'!G862),'01. APC &amp; OPROC Manual Adj'!G862*(1+VLOOKUP(LEFT($B862,2),'00. Adjustment factors'!$B$9:$M$51,G$1,FALSE)),
IF(ISNUMBER('01. APC &amp; OPROC ETO'!G862),'01. APC &amp; OPROC ETO'!G862*(1+VLOOKUP(LEFT($B862,2),'00. Adjustment factors'!$B$9:$M$51,G$1,FALSE)),"-")))</f>
        <v>-</v>
      </c>
      <c r="H862" s="688">
        <f>IF('01. APC &amp; OPROC Manual Adj'!H862&lt;&gt;"",'01. APC &amp; OPROC Manual Adj'!H862,'01. APC &amp; OPROC ETO'!H862)</f>
        <v>10</v>
      </c>
      <c r="I862" s="688">
        <f>IF('01. APC &amp; OPROC Manual Adj'!I862="-","-",
IF(ISNUMBER('01. APC &amp; OPROC Manual Adj'!I862),'01. APC &amp; OPROC Manual Adj'!I862*(1+VLOOKUP(LEFT($B862,2),'00. Adjustment factors'!$B$9:$M$51,I$1,FALSE)),
IF(ISNUMBER('01. APC &amp; OPROC ETO'!I862),'01. APC &amp; OPROC ETO'!I862*(1+VLOOKUP(LEFT($B862,2),'00. Adjustment factors'!$B$9:$M$51,I$1,FALSE)),"-")))</f>
        <v>2314.588172515309</v>
      </c>
      <c r="J862" s="688">
        <f>IF('01. APC &amp; OPROC Manual Adj'!J862&lt;&gt;"",'01. APC &amp; OPROC Manual Adj'!J862,'01. APC &amp; OPROC ETO'!J862)</f>
        <v>16</v>
      </c>
      <c r="K862" s="688">
        <f>IF('01. APC &amp; OPROC Manual Adj'!K862="-","-",
IF(ISNUMBER('01. APC &amp; OPROC Manual Adj'!K862),'01. APC &amp; OPROC Manual Adj'!K862*(1+VLOOKUP(LEFT($B862,2),'00. Adjustment factors'!$B$9:$M$51,K$1,FALSE)),
IF(ISNUMBER('01. APC &amp; OPROC ETO'!K862),'01. APC &amp; OPROC ETO'!K862*(1+VLOOKUP(LEFT($B862,2),'00. Adjustment factors'!$B$9:$M$51,K$1,FALSE)),"-")))</f>
        <v>199.76658146683698</v>
      </c>
      <c r="L862" s="688" t="str">
        <f>'01. APC &amp; OPROC ETO'!L862</f>
        <v>No</v>
      </c>
      <c r="M862" s="689" t="str">
        <f>'01. APC &amp; OPROC ETO'!M862</f>
        <v>-</v>
      </c>
      <c r="N862" s="688" t="str">
        <f>IF('01. APC &amp; OPROC Manual Adj'!N862="-","-",
IF(ISNUMBER('01. APC &amp; OPROC Manual Adj'!N862),'01. APC &amp; OPROC Manual Adj'!N862*(1+VLOOKUP(LEFT($B862,2),'00. Adjustment factors'!$B$9:$M$51,N$1,FALSE)),
IF(ISNUMBER('01. APC &amp; OPROC ETO'!N862),'01. APC &amp; OPROC ETO'!N862*(1+VLOOKUP(LEFT($B862,2),'00. Adjustment factors'!$B$9:$M$51,N$1,FALSE)),"-")))</f>
        <v>-</v>
      </c>
      <c r="O862" s="688" t="str">
        <f>'01. APC &amp; OPROC ETO'!O862</f>
        <v/>
      </c>
      <c r="P862" s="690" t="str">
        <f>'01. APC &amp; OPROC ETO'!P862</f>
        <v/>
      </c>
      <c r="S862" s="359"/>
      <c r="T862" s="359"/>
    </row>
    <row r="863" spans="2:20" x14ac:dyDescent="0.2">
      <c r="B863" s="687" t="s">
        <v>1505</v>
      </c>
      <c r="C863" s="636" t="s">
        <v>2701</v>
      </c>
      <c r="D863" s="691" t="str">
        <f>IF('01. APC &amp; OPROC Manual Adj'!D863="-","-",
IF(ISNUMBER('01. APC &amp; OPROC Manual Adj'!D863),'01. APC &amp; OPROC Manual Adj'!D863*(1+VLOOKUP(LEFT($B863,2),'00. Adjustment factors'!$B$9:$M$51,D$1,FALSE)),
IF(ISNUMBER('01. APC &amp; OPROC ETO'!D863),'01. APC &amp; OPROC ETO'!D863*(1+VLOOKUP(LEFT($B863,2),'00. Adjustment factors'!$B$9:$M$51,D$1,FALSE)),"-")))</f>
        <v>-</v>
      </c>
      <c r="E863" s="688">
        <f>IF('01. APC &amp; OPROC Manual Adj'!E863="-","-",
IF(ISNUMBER('01. APC &amp; OPROC Manual Adj'!E863),'01. APC &amp; OPROC Manual Adj'!E863*(1+VLOOKUP(LEFT($B863,2),'00. Adjustment factors'!$B$9:$M$51,E$1,FALSE)),
IF(ISNUMBER('01. APC &amp; OPROC ETO'!E863),'01. APC &amp; OPROC ETO'!E863*(1+VLOOKUP(LEFT($B863,2),'00. Adjustment factors'!$B$9:$M$51,E$1,FALSE)),"-")))</f>
        <v>2682.6107334540111</v>
      </c>
      <c r="F863" s="688" t="str">
        <f>IF('01. APC &amp; OPROC Manual Adj'!F863="-","-",
IF(ISNUMBER('01. APC &amp; OPROC Manual Adj'!F863),'01. APC &amp; OPROC Manual Adj'!F863*(1+VLOOKUP(LEFT($B863,2),'00. Adjustment factors'!$B$9:$M$51,F$1,FALSE)),
IF(ISNUMBER('01. APC &amp; OPROC ETO'!F863),'01. APC &amp; OPROC ETO'!F863*(1+VLOOKUP(LEFT($B863,2),'00. Adjustment factors'!$B$9:$M$51,F$1,FALSE)),"-")))</f>
        <v>-</v>
      </c>
      <c r="G863" s="688" t="str">
        <f>IF('01. APC &amp; OPROC Manual Adj'!G863="-","-",
IF(ISNUMBER('01. APC &amp; OPROC Manual Adj'!G863),'01. APC &amp; OPROC Manual Adj'!G863*(1+VLOOKUP(LEFT($B863,2),'00. Adjustment factors'!$B$9:$M$51,G$1,FALSE)),
IF(ISNUMBER('01. APC &amp; OPROC ETO'!G863),'01. APC &amp; OPROC ETO'!G863*(1+VLOOKUP(LEFT($B863,2),'00. Adjustment factors'!$B$9:$M$51,G$1,FALSE)),"-")))</f>
        <v>-</v>
      </c>
      <c r="H863" s="688">
        <f>IF('01. APC &amp; OPROC Manual Adj'!H863&lt;&gt;"",'01. APC &amp; OPROC Manual Adj'!H863,'01. APC &amp; OPROC ETO'!H863)</f>
        <v>16</v>
      </c>
      <c r="I863" s="688">
        <f>IF('01. APC &amp; OPROC Manual Adj'!I863="-","-",
IF(ISNUMBER('01. APC &amp; OPROC Manual Adj'!I863),'01. APC &amp; OPROC Manual Adj'!I863*(1+VLOOKUP(LEFT($B863,2),'00. Adjustment factors'!$B$9:$M$51,I$1,FALSE)),
IF(ISNUMBER('01. APC &amp; OPROC ETO'!I863),'01. APC &amp; OPROC ETO'!I863*(1+VLOOKUP(LEFT($B863,2),'00. Adjustment factors'!$B$9:$M$51,I$1,FALSE)),"-")))</f>
        <v>4479.1285791382543</v>
      </c>
      <c r="J863" s="688">
        <f>IF('01. APC &amp; OPROC Manual Adj'!J863&lt;&gt;"",'01. APC &amp; OPROC Manual Adj'!J863,'01. APC &amp; OPROC ETO'!J863)</f>
        <v>38</v>
      </c>
      <c r="K863" s="688">
        <f>IF('01. APC &amp; OPROC Manual Adj'!K863="-","-",
IF(ISNUMBER('01. APC &amp; OPROC Manual Adj'!K863),'01. APC &amp; OPROC Manual Adj'!K863*(1+VLOOKUP(LEFT($B863,2),'00. Adjustment factors'!$B$9:$M$51,K$1,FALSE)),
IF(ISNUMBER('01. APC &amp; OPROC ETO'!K863),'01. APC &amp; OPROC ETO'!K863*(1+VLOOKUP(LEFT($B863,2),'00. Adjustment factors'!$B$9:$M$51,K$1,FALSE)),"-")))</f>
        <v>199.76658146683698</v>
      </c>
      <c r="L863" s="688" t="str">
        <f>'01. APC &amp; OPROC ETO'!L863</f>
        <v>No</v>
      </c>
      <c r="M863" s="689" t="str">
        <f>'01. APC &amp; OPROC ETO'!M863</f>
        <v>-</v>
      </c>
      <c r="N863" s="688" t="str">
        <f>IF('01. APC &amp; OPROC Manual Adj'!N863="-","-",
IF(ISNUMBER('01. APC &amp; OPROC Manual Adj'!N863),'01. APC &amp; OPROC Manual Adj'!N863*(1+VLOOKUP(LEFT($B863,2),'00. Adjustment factors'!$B$9:$M$51,N$1,FALSE)),
IF(ISNUMBER('01. APC &amp; OPROC ETO'!N863),'01. APC &amp; OPROC ETO'!N863*(1+VLOOKUP(LEFT($B863,2),'00. Adjustment factors'!$B$9:$M$51,N$1,FALSE)),"-")))</f>
        <v>-</v>
      </c>
      <c r="O863" s="688" t="str">
        <f>'01. APC &amp; OPROC ETO'!O863</f>
        <v/>
      </c>
      <c r="P863" s="690" t="str">
        <f>'01. APC &amp; OPROC ETO'!P863</f>
        <v/>
      </c>
      <c r="S863" s="359"/>
      <c r="T863" s="359"/>
    </row>
    <row r="864" spans="2:20" x14ac:dyDescent="0.2">
      <c r="B864" s="687" t="s">
        <v>1506</v>
      </c>
      <c r="C864" s="636" t="s">
        <v>2702</v>
      </c>
      <c r="D864" s="691" t="str">
        <f>IF('01. APC &amp; OPROC Manual Adj'!D864="-","-",
IF(ISNUMBER('01. APC &amp; OPROC Manual Adj'!D864),'01. APC &amp; OPROC Manual Adj'!D864*(1+VLOOKUP(LEFT($B864,2),'00. Adjustment factors'!$B$9:$M$51,D$1,FALSE)),
IF(ISNUMBER('01. APC &amp; OPROC ETO'!D864),'01. APC &amp; OPROC ETO'!D864*(1+VLOOKUP(LEFT($B864,2),'00. Adjustment factors'!$B$9:$M$51,D$1,FALSE)),"-")))</f>
        <v>-</v>
      </c>
      <c r="E864" s="688">
        <f>IF('01. APC &amp; OPROC Manual Adj'!E864="-","-",
IF(ISNUMBER('01. APC &amp; OPROC Manual Adj'!E864),'01. APC &amp; OPROC Manual Adj'!E864*(1+VLOOKUP(LEFT($B864,2),'00. Adjustment factors'!$B$9:$M$51,E$1,FALSE)),
IF(ISNUMBER('01. APC &amp; OPROC ETO'!E864),'01. APC &amp; OPROC ETO'!E864*(1+VLOOKUP(LEFT($B864,2),'00. Adjustment factors'!$B$9:$M$51,E$1,FALSE)),"-")))</f>
        <v>1407.204723368922</v>
      </c>
      <c r="F864" s="688" t="str">
        <f>IF('01. APC &amp; OPROC Manual Adj'!F864="-","-",
IF(ISNUMBER('01. APC &amp; OPROC Manual Adj'!F864),'01. APC &amp; OPROC Manual Adj'!F864*(1+VLOOKUP(LEFT($B864,2),'00. Adjustment factors'!$B$9:$M$51,F$1,FALSE)),
IF(ISNUMBER('01. APC &amp; OPROC ETO'!F864),'01. APC &amp; OPROC ETO'!F864*(1+VLOOKUP(LEFT($B864,2),'00. Adjustment factors'!$B$9:$M$51,F$1,FALSE)),"-")))</f>
        <v>-</v>
      </c>
      <c r="G864" s="688" t="str">
        <f>IF('01. APC &amp; OPROC Manual Adj'!G864="-","-",
IF(ISNUMBER('01. APC &amp; OPROC Manual Adj'!G864),'01. APC &amp; OPROC Manual Adj'!G864*(1+VLOOKUP(LEFT($B864,2),'00. Adjustment factors'!$B$9:$M$51,G$1,FALSE)),
IF(ISNUMBER('01. APC &amp; OPROC ETO'!G864),'01. APC &amp; OPROC ETO'!G864*(1+VLOOKUP(LEFT($B864,2),'00. Adjustment factors'!$B$9:$M$51,G$1,FALSE)),"-")))</f>
        <v>-</v>
      </c>
      <c r="H864" s="688">
        <f>IF('01. APC &amp; OPROC Manual Adj'!H864&lt;&gt;"",'01. APC &amp; OPROC Manual Adj'!H864,'01. APC &amp; OPROC ETO'!H864)</f>
        <v>5</v>
      </c>
      <c r="I864" s="688">
        <f>IF('01. APC &amp; OPROC Manual Adj'!I864="-","-",
IF(ISNUMBER('01. APC &amp; OPROC Manual Adj'!I864),'01. APC &amp; OPROC Manual Adj'!I864*(1+VLOOKUP(LEFT($B864,2),'00. Adjustment factors'!$B$9:$M$51,I$1,FALSE)),
IF(ISNUMBER('01. APC &amp; OPROC ETO'!I864),'01. APC &amp; OPROC ETO'!I864*(1+VLOOKUP(LEFT($B864,2),'00. Adjustment factors'!$B$9:$M$51,I$1,FALSE)),"-")))</f>
        <v>2202.0523480960364</v>
      </c>
      <c r="J864" s="688">
        <f>IF('01. APC &amp; OPROC Manual Adj'!J864&lt;&gt;"",'01. APC &amp; OPROC Manual Adj'!J864,'01. APC &amp; OPROC ETO'!J864)</f>
        <v>16</v>
      </c>
      <c r="K864" s="688">
        <f>IF('01. APC &amp; OPROC Manual Adj'!K864="-","-",
IF(ISNUMBER('01. APC &amp; OPROC Manual Adj'!K864),'01. APC &amp; OPROC Manual Adj'!K864*(1+VLOOKUP(LEFT($B864,2),'00. Adjustment factors'!$B$9:$M$51,K$1,FALSE)),
IF(ISNUMBER('01. APC &amp; OPROC ETO'!K864),'01. APC &amp; OPROC ETO'!K864*(1+VLOOKUP(LEFT($B864,2),'00. Adjustment factors'!$B$9:$M$51,K$1,FALSE)),"-")))</f>
        <v>199.76658146683698</v>
      </c>
      <c r="L864" s="688" t="str">
        <f>'01. APC &amp; OPROC ETO'!L864</f>
        <v>No</v>
      </c>
      <c r="M864" s="689" t="str">
        <f>'01. APC &amp; OPROC ETO'!M864</f>
        <v>-</v>
      </c>
      <c r="N864" s="688" t="str">
        <f>IF('01. APC &amp; OPROC Manual Adj'!N864="-","-",
IF(ISNUMBER('01. APC &amp; OPROC Manual Adj'!N864),'01. APC &amp; OPROC Manual Adj'!N864*(1+VLOOKUP(LEFT($B864,2),'00. Adjustment factors'!$B$9:$M$51,N$1,FALSE)),
IF(ISNUMBER('01. APC &amp; OPROC ETO'!N864),'01. APC &amp; OPROC ETO'!N864*(1+VLOOKUP(LEFT($B864,2),'00. Adjustment factors'!$B$9:$M$51,N$1,FALSE)),"-")))</f>
        <v>-</v>
      </c>
      <c r="O864" s="688" t="str">
        <f>'01. APC &amp; OPROC ETO'!O864</f>
        <v/>
      </c>
      <c r="P864" s="690" t="str">
        <f>'01. APC &amp; OPROC ETO'!P864</f>
        <v/>
      </c>
      <c r="S864" s="359"/>
      <c r="T864" s="359"/>
    </row>
    <row r="865" spans="2:20" x14ac:dyDescent="0.2">
      <c r="B865" s="687" t="s">
        <v>1507</v>
      </c>
      <c r="C865" s="636" t="s">
        <v>2703</v>
      </c>
      <c r="D865" s="691" t="str">
        <f>IF('01. APC &amp; OPROC Manual Adj'!D865="-","-",
IF(ISNUMBER('01. APC &amp; OPROC Manual Adj'!D865),'01. APC &amp; OPROC Manual Adj'!D865*(1+VLOOKUP(LEFT($B865,2),'00. Adjustment factors'!$B$9:$M$51,D$1,FALSE)),
IF(ISNUMBER('01. APC &amp; OPROC ETO'!D865),'01. APC &amp; OPROC ETO'!D865*(1+VLOOKUP(LEFT($B865,2),'00. Adjustment factors'!$B$9:$M$51,D$1,FALSE)),"-")))</f>
        <v>-</v>
      </c>
      <c r="E865" s="688">
        <f>IF('01. APC &amp; OPROC Manual Adj'!E865="-","-",
IF(ISNUMBER('01. APC &amp; OPROC Manual Adj'!E865),'01. APC &amp; OPROC Manual Adj'!E865*(1+VLOOKUP(LEFT($B865,2),'00. Adjustment factors'!$B$9:$M$51,E$1,FALSE)),
IF(ISNUMBER('01. APC &amp; OPROC ETO'!E865),'01. APC &amp; OPROC ETO'!E865*(1+VLOOKUP(LEFT($B865,2),'00. Adjustment factors'!$B$9:$M$51,E$1,FALSE)),"-")))</f>
        <v>1407.204723368922</v>
      </c>
      <c r="F865" s="688" t="str">
        <f>IF('01. APC &amp; OPROC Manual Adj'!F865="-","-",
IF(ISNUMBER('01. APC &amp; OPROC Manual Adj'!F865),'01. APC &amp; OPROC Manual Adj'!F865*(1+VLOOKUP(LEFT($B865,2),'00. Adjustment factors'!$B$9:$M$51,F$1,FALSE)),
IF(ISNUMBER('01. APC &amp; OPROC ETO'!F865),'01. APC &amp; OPROC ETO'!F865*(1+VLOOKUP(LEFT($B865,2),'00. Adjustment factors'!$B$9:$M$51,F$1,FALSE)),"-")))</f>
        <v>-</v>
      </c>
      <c r="G865" s="688" t="str">
        <f>IF('01. APC &amp; OPROC Manual Adj'!G865="-","-",
IF(ISNUMBER('01. APC &amp; OPROC Manual Adj'!G865),'01. APC &amp; OPROC Manual Adj'!G865*(1+VLOOKUP(LEFT($B865,2),'00. Adjustment factors'!$B$9:$M$51,G$1,FALSE)),
IF(ISNUMBER('01. APC &amp; OPROC ETO'!G865),'01. APC &amp; OPROC ETO'!G865*(1+VLOOKUP(LEFT($B865,2),'00. Adjustment factors'!$B$9:$M$51,G$1,FALSE)),"-")))</f>
        <v>-</v>
      </c>
      <c r="H865" s="688">
        <f>IF('01. APC &amp; OPROC Manual Adj'!H865&lt;&gt;"",'01. APC &amp; OPROC Manual Adj'!H865,'01. APC &amp; OPROC ETO'!H865)</f>
        <v>5</v>
      </c>
      <c r="I865" s="688">
        <f>IF('01. APC &amp; OPROC Manual Adj'!I865="-","-",
IF(ISNUMBER('01. APC &amp; OPROC Manual Adj'!I865),'01. APC &amp; OPROC Manual Adj'!I865*(1+VLOOKUP(LEFT($B865,2),'00. Adjustment factors'!$B$9:$M$51,I$1,FALSE)),
IF(ISNUMBER('01. APC &amp; OPROC ETO'!I865),'01. APC &amp; OPROC ETO'!I865*(1+VLOOKUP(LEFT($B865,2),'00. Adjustment factors'!$B$9:$M$51,I$1,FALSE)),"-")))</f>
        <v>1431.5367935136296</v>
      </c>
      <c r="J865" s="688">
        <f>IF('01. APC &amp; OPROC Manual Adj'!J865&lt;&gt;"",'01. APC &amp; OPROC Manual Adj'!J865,'01. APC &amp; OPROC ETO'!J865)</f>
        <v>9</v>
      </c>
      <c r="K865" s="688">
        <f>IF('01. APC &amp; OPROC Manual Adj'!K865="-","-",
IF(ISNUMBER('01. APC &amp; OPROC Manual Adj'!K865),'01. APC &amp; OPROC Manual Adj'!K865*(1+VLOOKUP(LEFT($B865,2),'00. Adjustment factors'!$B$9:$M$51,K$1,FALSE)),
IF(ISNUMBER('01. APC &amp; OPROC ETO'!K865),'01. APC &amp; OPROC ETO'!K865*(1+VLOOKUP(LEFT($B865,2),'00. Adjustment factors'!$B$9:$M$51,K$1,FALSE)),"-")))</f>
        <v>199.76658146683698</v>
      </c>
      <c r="L865" s="688" t="str">
        <f>'01. APC &amp; OPROC ETO'!L865</f>
        <v>No</v>
      </c>
      <c r="M865" s="689" t="str">
        <f>'01. APC &amp; OPROC ETO'!M865</f>
        <v>-</v>
      </c>
      <c r="N865" s="688" t="str">
        <f>IF('01. APC &amp; OPROC Manual Adj'!N865="-","-",
IF(ISNUMBER('01. APC &amp; OPROC Manual Adj'!N865),'01. APC &amp; OPROC Manual Adj'!N865*(1+VLOOKUP(LEFT($B865,2),'00. Adjustment factors'!$B$9:$M$51,N$1,FALSE)),
IF(ISNUMBER('01. APC &amp; OPROC ETO'!N865),'01. APC &amp; OPROC ETO'!N865*(1+VLOOKUP(LEFT($B865,2),'00. Adjustment factors'!$B$9:$M$51,N$1,FALSE)),"-")))</f>
        <v>-</v>
      </c>
      <c r="O865" s="688" t="str">
        <f>'01. APC &amp; OPROC ETO'!O865</f>
        <v/>
      </c>
      <c r="P865" s="690" t="str">
        <f>'01. APC &amp; OPROC ETO'!P865</f>
        <v/>
      </c>
      <c r="S865" s="359"/>
      <c r="T865" s="359"/>
    </row>
    <row r="866" spans="2:20" x14ac:dyDescent="0.2">
      <c r="B866" s="687" t="s">
        <v>1508</v>
      </c>
      <c r="C866" s="636" t="s">
        <v>2704</v>
      </c>
      <c r="D866" s="691" t="str">
        <f>IF('01. APC &amp; OPROC Manual Adj'!D866="-","-",
IF(ISNUMBER('01. APC &amp; OPROC Manual Adj'!D866),'01. APC &amp; OPROC Manual Adj'!D866*(1+VLOOKUP(LEFT($B866,2),'00. Adjustment factors'!$B$9:$M$51,D$1,FALSE)),
IF(ISNUMBER('01. APC &amp; OPROC ETO'!D866),'01. APC &amp; OPROC ETO'!D866*(1+VLOOKUP(LEFT($B866,2),'00. Adjustment factors'!$B$9:$M$51,D$1,FALSE)),"-")))</f>
        <v>-</v>
      </c>
      <c r="E866" s="688">
        <f>IF('01. APC &amp; OPROC Manual Adj'!E866="-","-",
IF(ISNUMBER('01. APC &amp; OPROC Manual Adj'!E866),'01. APC &amp; OPROC Manual Adj'!E866*(1+VLOOKUP(LEFT($B866,2),'00. Adjustment factors'!$B$9:$M$51,E$1,FALSE)),
IF(ISNUMBER('01. APC &amp; OPROC ETO'!E866),'01. APC &amp; OPROC ETO'!E866*(1+VLOOKUP(LEFT($B866,2),'00. Adjustment factors'!$B$9:$M$51,E$1,FALSE)),"-")))</f>
        <v>2371.3630028529601</v>
      </c>
      <c r="F866" s="688" t="str">
        <f>IF('01. APC &amp; OPROC Manual Adj'!F866="-","-",
IF(ISNUMBER('01. APC &amp; OPROC Manual Adj'!F866),'01. APC &amp; OPROC Manual Adj'!F866*(1+VLOOKUP(LEFT($B866,2),'00. Adjustment factors'!$B$9:$M$51,F$1,FALSE)),
IF(ISNUMBER('01. APC &amp; OPROC ETO'!F866),'01. APC &amp; OPROC ETO'!F866*(1+VLOOKUP(LEFT($B866,2),'00. Adjustment factors'!$B$9:$M$51,F$1,FALSE)),"-")))</f>
        <v>-</v>
      </c>
      <c r="G866" s="688" t="str">
        <f>IF('01. APC &amp; OPROC Manual Adj'!G866="-","-",
IF(ISNUMBER('01. APC &amp; OPROC Manual Adj'!G866),'01. APC &amp; OPROC Manual Adj'!G866*(1+VLOOKUP(LEFT($B866,2),'00. Adjustment factors'!$B$9:$M$51,G$1,FALSE)),
IF(ISNUMBER('01. APC &amp; OPROC ETO'!G866),'01. APC &amp; OPROC ETO'!G866*(1+VLOOKUP(LEFT($B866,2),'00. Adjustment factors'!$B$9:$M$51,G$1,FALSE)),"-")))</f>
        <v>-</v>
      </c>
      <c r="H866" s="688">
        <f>IF('01. APC &amp; OPROC Manual Adj'!H866&lt;&gt;"",'01. APC &amp; OPROC Manual Adj'!H866,'01. APC &amp; OPROC ETO'!H866)</f>
        <v>5</v>
      </c>
      <c r="I866" s="688">
        <f>IF('01. APC &amp; OPROC Manual Adj'!I866="-","-",
IF(ISNUMBER('01. APC &amp; OPROC Manual Adj'!I866),'01. APC &amp; OPROC Manual Adj'!I866*(1+VLOOKUP(LEFT($B866,2),'00. Adjustment factors'!$B$9:$M$51,I$1,FALSE)),
IF(ISNUMBER('01. APC &amp; OPROC ETO'!I866),'01. APC &amp; OPROC ETO'!I866*(1+VLOOKUP(LEFT($B866,2),'00. Adjustment factors'!$B$9:$M$51,I$1,FALSE)),"-")))</f>
        <v>3903.2695857135081</v>
      </c>
      <c r="J866" s="688">
        <f>IF('01. APC &amp; OPROC Manual Adj'!J866&lt;&gt;"",'01. APC &amp; OPROC Manual Adj'!J866,'01. APC &amp; OPROC ETO'!J866)</f>
        <v>14</v>
      </c>
      <c r="K866" s="688">
        <f>IF('01. APC &amp; OPROC Manual Adj'!K866="-","-",
IF(ISNUMBER('01. APC &amp; OPROC Manual Adj'!K866),'01. APC &amp; OPROC Manual Adj'!K866*(1+VLOOKUP(LEFT($B866,2),'00. Adjustment factors'!$B$9:$M$51,K$1,FALSE)),
IF(ISNUMBER('01. APC &amp; OPROC ETO'!K866),'01. APC &amp; OPROC ETO'!K866*(1+VLOOKUP(LEFT($B866,2),'00. Adjustment factors'!$B$9:$M$51,K$1,FALSE)),"-")))</f>
        <v>369.02685692702607</v>
      </c>
      <c r="L866" s="688" t="str">
        <f>'01. APC &amp; OPROC ETO'!L866</f>
        <v>No</v>
      </c>
      <c r="M866" s="689" t="str">
        <f>'01. APC &amp; OPROC ETO'!M866</f>
        <v>-</v>
      </c>
      <c r="N866" s="688" t="str">
        <f>IF('01. APC &amp; OPROC Manual Adj'!N866="-","-",
IF(ISNUMBER('01. APC &amp; OPROC Manual Adj'!N866),'01. APC &amp; OPROC Manual Adj'!N866*(1+VLOOKUP(LEFT($B866,2),'00. Adjustment factors'!$B$9:$M$51,N$1,FALSE)),
IF(ISNUMBER('01. APC &amp; OPROC ETO'!N866),'01. APC &amp; OPROC ETO'!N866*(1+VLOOKUP(LEFT($B866,2),'00. Adjustment factors'!$B$9:$M$51,N$1,FALSE)),"-")))</f>
        <v>-</v>
      </c>
      <c r="O866" s="688" t="str">
        <f>'01. APC &amp; OPROC ETO'!O866</f>
        <v/>
      </c>
      <c r="P866" s="690" t="str">
        <f>'01. APC &amp; OPROC ETO'!P866</f>
        <v/>
      </c>
      <c r="S866" s="359"/>
      <c r="T866" s="359"/>
    </row>
    <row r="867" spans="2:20" x14ac:dyDescent="0.2">
      <c r="B867" s="687" t="s">
        <v>1509</v>
      </c>
      <c r="C867" s="636" t="s">
        <v>2705</v>
      </c>
      <c r="D867" s="691" t="str">
        <f>IF('01. APC &amp; OPROC Manual Adj'!D867="-","-",
IF(ISNUMBER('01. APC &amp; OPROC Manual Adj'!D867),'01. APC &amp; OPROC Manual Adj'!D867*(1+VLOOKUP(LEFT($B867,2),'00. Adjustment factors'!$B$9:$M$51,D$1,FALSE)),
IF(ISNUMBER('01. APC &amp; OPROC ETO'!D867),'01. APC &amp; OPROC ETO'!D867*(1+VLOOKUP(LEFT($B867,2),'00. Adjustment factors'!$B$9:$M$51,D$1,FALSE)),"-")))</f>
        <v>-</v>
      </c>
      <c r="E867" s="688">
        <f>IF('01. APC &amp; OPROC Manual Adj'!E867="-","-",
IF(ISNUMBER('01. APC &amp; OPROC Manual Adj'!E867),'01. APC &amp; OPROC Manual Adj'!E867*(1+VLOOKUP(LEFT($B867,2),'00. Adjustment factors'!$B$9:$M$51,E$1,FALSE)),
IF(ISNUMBER('01. APC &amp; OPROC ETO'!E867),'01. APC &amp; OPROC ETO'!E867*(1+VLOOKUP(LEFT($B867,2),'00. Adjustment factors'!$B$9:$M$51,E$1,FALSE)),"-")))</f>
        <v>3394.3237851867079</v>
      </c>
      <c r="F867" s="688" t="str">
        <f>IF('01. APC &amp; OPROC Manual Adj'!F867="-","-",
IF(ISNUMBER('01. APC &amp; OPROC Manual Adj'!F867),'01. APC &amp; OPROC Manual Adj'!F867*(1+VLOOKUP(LEFT($B867,2),'00. Adjustment factors'!$B$9:$M$51,F$1,FALSE)),
IF(ISNUMBER('01. APC &amp; OPROC ETO'!F867),'01. APC &amp; OPROC ETO'!F867*(1+VLOOKUP(LEFT($B867,2),'00. Adjustment factors'!$B$9:$M$51,F$1,FALSE)),"-")))</f>
        <v>-</v>
      </c>
      <c r="G867" s="688" t="str">
        <f>IF('01. APC &amp; OPROC Manual Adj'!G867="-","-",
IF(ISNUMBER('01. APC &amp; OPROC Manual Adj'!G867),'01. APC &amp; OPROC Manual Adj'!G867*(1+VLOOKUP(LEFT($B867,2),'00. Adjustment factors'!$B$9:$M$51,G$1,FALSE)),
IF(ISNUMBER('01. APC &amp; OPROC ETO'!G867),'01. APC &amp; OPROC ETO'!G867*(1+VLOOKUP(LEFT($B867,2),'00. Adjustment factors'!$B$9:$M$51,G$1,FALSE)),"-")))</f>
        <v>-</v>
      </c>
      <c r="H867" s="688">
        <f>IF('01. APC &amp; OPROC Manual Adj'!H867&lt;&gt;"",'01. APC &amp; OPROC Manual Adj'!H867,'01. APC &amp; OPROC ETO'!H867)</f>
        <v>34</v>
      </c>
      <c r="I867" s="688">
        <f>IF('01. APC &amp; OPROC Manual Adj'!I867="-","-",
IF(ISNUMBER('01. APC &amp; OPROC Manual Adj'!I867),'01. APC &amp; OPROC Manual Adj'!I867*(1+VLOOKUP(LEFT($B867,2),'00. Adjustment factors'!$B$9:$M$51,I$1,FALSE)),
IF(ISNUMBER('01. APC &amp; OPROC ETO'!I867),'01. APC &amp; OPROC ETO'!I867*(1+VLOOKUP(LEFT($B867,2),'00. Adjustment factors'!$B$9:$M$51,I$1,FALSE)),"-")))</f>
        <v>4052.3035153498422</v>
      </c>
      <c r="J867" s="688">
        <f>IF('01. APC &amp; OPROC Manual Adj'!J867&lt;&gt;"",'01. APC &amp; OPROC Manual Adj'!J867,'01. APC &amp; OPROC ETO'!J867)</f>
        <v>41</v>
      </c>
      <c r="K867" s="688">
        <f>IF('01. APC &amp; OPROC Manual Adj'!K867="-","-",
IF(ISNUMBER('01. APC &amp; OPROC Manual Adj'!K867),'01. APC &amp; OPROC Manual Adj'!K867*(1+VLOOKUP(LEFT($B867,2),'00. Adjustment factors'!$B$9:$M$51,K$1,FALSE)),
IF(ISNUMBER('01. APC &amp; OPROC ETO'!K867),'01. APC &amp; OPROC ETO'!K867*(1+VLOOKUP(LEFT($B867,2),'00. Adjustment factors'!$B$9:$M$51,K$1,FALSE)),"-")))</f>
        <v>199.76658146683698</v>
      </c>
      <c r="L867" s="688" t="str">
        <f>'01. APC &amp; OPROC ETO'!L867</f>
        <v>No</v>
      </c>
      <c r="M867" s="689" t="str">
        <f>'01. APC &amp; OPROC ETO'!M867</f>
        <v>-</v>
      </c>
      <c r="N867" s="688" t="str">
        <f>IF('01. APC &amp; OPROC Manual Adj'!N867="-","-",
IF(ISNUMBER('01. APC &amp; OPROC Manual Adj'!N867),'01. APC &amp; OPROC Manual Adj'!N867*(1+VLOOKUP(LEFT($B867,2),'00. Adjustment factors'!$B$9:$M$51,N$1,FALSE)),
IF(ISNUMBER('01. APC &amp; OPROC ETO'!N867),'01. APC &amp; OPROC ETO'!N867*(1+VLOOKUP(LEFT($B867,2),'00. Adjustment factors'!$B$9:$M$51,N$1,FALSE)),"-")))</f>
        <v>-</v>
      </c>
      <c r="O867" s="688" t="str">
        <f>'01. APC &amp; OPROC ETO'!O867</f>
        <v/>
      </c>
      <c r="P867" s="690" t="str">
        <f>'01. APC &amp; OPROC ETO'!P867</f>
        <v/>
      </c>
      <c r="S867" s="359"/>
      <c r="T867" s="359"/>
    </row>
    <row r="868" spans="2:20" x14ac:dyDescent="0.2">
      <c r="B868" s="687" t="s">
        <v>1510</v>
      </c>
      <c r="C868" s="636" t="s">
        <v>2706</v>
      </c>
      <c r="D868" s="691" t="str">
        <f>IF('01. APC &amp; OPROC Manual Adj'!D868="-","-",
IF(ISNUMBER('01. APC &amp; OPROC Manual Adj'!D868),'01. APC &amp; OPROC Manual Adj'!D868*(1+VLOOKUP(LEFT($B868,2),'00. Adjustment factors'!$B$9:$M$51,D$1,FALSE)),
IF(ISNUMBER('01. APC &amp; OPROC ETO'!D868),'01. APC &amp; OPROC ETO'!D868*(1+VLOOKUP(LEFT($B868,2),'00. Adjustment factors'!$B$9:$M$51,D$1,FALSE)),"-")))</f>
        <v>-</v>
      </c>
      <c r="E868" s="688">
        <f>IF('01. APC &amp; OPROC Manual Adj'!E868="-","-",
IF(ISNUMBER('01. APC &amp; OPROC Manual Adj'!E868),'01. APC &amp; OPROC Manual Adj'!E868*(1+VLOOKUP(LEFT($B868,2),'00. Adjustment factors'!$B$9:$M$51,E$1,FALSE)),
IF(ISNUMBER('01. APC &amp; OPROC ETO'!E868),'01. APC &amp; OPROC ETO'!E868*(1+VLOOKUP(LEFT($B868,2),'00. Adjustment factors'!$B$9:$M$51,E$1,FALSE)),"-")))</f>
        <v>1824.9052608530687</v>
      </c>
      <c r="F868" s="688" t="str">
        <f>IF('01. APC &amp; OPROC Manual Adj'!F868="-","-",
IF(ISNUMBER('01. APC &amp; OPROC Manual Adj'!F868),'01. APC &amp; OPROC Manual Adj'!F868*(1+VLOOKUP(LEFT($B868,2),'00. Adjustment factors'!$B$9:$M$51,F$1,FALSE)),
IF(ISNUMBER('01. APC &amp; OPROC ETO'!F868),'01. APC &amp; OPROC ETO'!F868*(1+VLOOKUP(LEFT($B868,2),'00. Adjustment factors'!$B$9:$M$51,F$1,FALSE)),"-")))</f>
        <v>-</v>
      </c>
      <c r="G868" s="688" t="str">
        <f>IF('01. APC &amp; OPROC Manual Adj'!G868="-","-",
IF(ISNUMBER('01. APC &amp; OPROC Manual Adj'!G868),'01. APC &amp; OPROC Manual Adj'!G868*(1+VLOOKUP(LEFT($B868,2),'00. Adjustment factors'!$B$9:$M$51,G$1,FALSE)),
IF(ISNUMBER('01. APC &amp; OPROC ETO'!G868),'01. APC &amp; OPROC ETO'!G868*(1+VLOOKUP(LEFT($B868,2),'00. Adjustment factors'!$B$9:$M$51,G$1,FALSE)),"-")))</f>
        <v>-</v>
      </c>
      <c r="H868" s="688">
        <f>IF('01. APC &amp; OPROC Manual Adj'!H868&lt;&gt;"",'01. APC &amp; OPROC Manual Adj'!H868,'01. APC &amp; OPROC ETO'!H868)</f>
        <v>7</v>
      </c>
      <c r="I868" s="688">
        <f>IF('01. APC &amp; OPROC Manual Adj'!I868="-","-",
IF(ISNUMBER('01. APC &amp; OPROC Manual Adj'!I868),'01. APC &amp; OPROC Manual Adj'!I868*(1+VLOOKUP(LEFT($B868,2),'00. Adjustment factors'!$B$9:$M$51,I$1,FALSE)),
IF(ISNUMBER('01. APC &amp; OPROC ETO'!I868),'01. APC &amp; OPROC ETO'!I868*(1+VLOOKUP(LEFT($B868,2),'00. Adjustment factors'!$B$9:$M$51,I$1,FALSE)),"-")))</f>
        <v>2329.7957163557512</v>
      </c>
      <c r="J868" s="688">
        <f>IF('01. APC &amp; OPROC Manual Adj'!J868&lt;&gt;"",'01. APC &amp; OPROC Manual Adj'!J868,'01. APC &amp; OPROC ETO'!J868)</f>
        <v>21</v>
      </c>
      <c r="K868" s="688">
        <f>IF('01. APC &amp; OPROC Manual Adj'!K868="-","-",
IF(ISNUMBER('01. APC &amp; OPROC Manual Adj'!K868),'01. APC &amp; OPROC Manual Adj'!K868*(1+VLOOKUP(LEFT($B868,2),'00. Adjustment factors'!$B$9:$M$51,K$1,FALSE)),
IF(ISNUMBER('01. APC &amp; OPROC ETO'!K868),'01. APC &amp; OPROC ETO'!K868*(1+VLOOKUP(LEFT($B868,2),'00. Adjustment factors'!$B$9:$M$51,K$1,FALSE)),"-")))</f>
        <v>199.76658146683698</v>
      </c>
      <c r="L868" s="688" t="str">
        <f>'01. APC &amp; OPROC ETO'!L868</f>
        <v>No</v>
      </c>
      <c r="M868" s="689" t="str">
        <f>'01. APC &amp; OPROC ETO'!M868</f>
        <v>-</v>
      </c>
      <c r="N868" s="688" t="str">
        <f>IF('01. APC &amp; OPROC Manual Adj'!N868="-","-",
IF(ISNUMBER('01. APC &amp; OPROC Manual Adj'!N868),'01. APC &amp; OPROC Manual Adj'!N868*(1+VLOOKUP(LEFT($B868,2),'00. Adjustment factors'!$B$9:$M$51,N$1,FALSE)),
IF(ISNUMBER('01. APC &amp; OPROC ETO'!N868),'01. APC &amp; OPROC ETO'!N868*(1+VLOOKUP(LEFT($B868,2),'00. Adjustment factors'!$B$9:$M$51,N$1,FALSE)),"-")))</f>
        <v>-</v>
      </c>
      <c r="O868" s="688" t="str">
        <f>'01. APC &amp; OPROC ETO'!O868</f>
        <v/>
      </c>
      <c r="P868" s="690" t="str">
        <f>'01. APC &amp; OPROC ETO'!P868</f>
        <v/>
      </c>
      <c r="S868" s="359"/>
      <c r="T868" s="359"/>
    </row>
    <row r="869" spans="2:20" x14ac:dyDescent="0.2">
      <c r="B869" s="687" t="s">
        <v>1511</v>
      </c>
      <c r="C869" s="636" t="s">
        <v>2707</v>
      </c>
      <c r="D869" s="691" t="str">
        <f>IF('01. APC &amp; OPROC Manual Adj'!D869="-","-",
IF(ISNUMBER('01. APC &amp; OPROC Manual Adj'!D869),'01. APC &amp; OPROC Manual Adj'!D869*(1+VLOOKUP(LEFT($B869,2),'00. Adjustment factors'!$B$9:$M$51,D$1,FALSE)),
IF(ISNUMBER('01. APC &amp; OPROC ETO'!D869),'01. APC &amp; OPROC ETO'!D869*(1+VLOOKUP(LEFT($B869,2),'00. Adjustment factors'!$B$9:$M$51,D$1,FALSE)),"-")))</f>
        <v>-</v>
      </c>
      <c r="E869" s="688">
        <f>IF('01. APC &amp; OPROC Manual Adj'!E869="-","-",
IF(ISNUMBER('01. APC &amp; OPROC Manual Adj'!E869),'01. APC &amp; OPROC Manual Adj'!E869*(1+VLOOKUP(LEFT($B869,2),'00. Adjustment factors'!$B$9:$M$51,E$1,FALSE)),
IF(ISNUMBER('01. APC &amp; OPROC ETO'!E869),'01. APC &amp; OPROC ETO'!E869*(1+VLOOKUP(LEFT($B869,2),'00. Adjustment factors'!$B$9:$M$51,E$1,FALSE)),"-")))</f>
        <v>1453.8411911462781</v>
      </c>
      <c r="F869" s="688" t="str">
        <f>IF('01. APC &amp; OPROC Manual Adj'!F869="-","-",
IF(ISNUMBER('01. APC &amp; OPROC Manual Adj'!F869),'01. APC &amp; OPROC Manual Adj'!F869*(1+VLOOKUP(LEFT($B869,2),'00. Adjustment factors'!$B$9:$M$51,F$1,FALSE)),
IF(ISNUMBER('01. APC &amp; OPROC ETO'!F869),'01. APC &amp; OPROC ETO'!F869*(1+VLOOKUP(LEFT($B869,2),'00. Adjustment factors'!$B$9:$M$51,F$1,FALSE)),"-")))</f>
        <v>-</v>
      </c>
      <c r="G869" s="688" t="str">
        <f>IF('01. APC &amp; OPROC Manual Adj'!G869="-","-",
IF(ISNUMBER('01. APC &amp; OPROC Manual Adj'!G869),'01. APC &amp; OPROC Manual Adj'!G869*(1+VLOOKUP(LEFT($B869,2),'00. Adjustment factors'!$B$9:$M$51,G$1,FALSE)),
IF(ISNUMBER('01. APC &amp; OPROC ETO'!G869),'01. APC &amp; OPROC ETO'!G869*(1+VLOOKUP(LEFT($B869,2),'00. Adjustment factors'!$B$9:$M$51,G$1,FALSE)),"-")))</f>
        <v>-</v>
      </c>
      <c r="H869" s="688">
        <f>IF('01. APC &amp; OPROC Manual Adj'!H869&lt;&gt;"",'01. APC &amp; OPROC Manual Adj'!H869,'01. APC &amp; OPROC ETO'!H869)</f>
        <v>5</v>
      </c>
      <c r="I869" s="688">
        <f>IF('01. APC &amp; OPROC Manual Adj'!I869="-","-",
IF(ISNUMBER('01. APC &amp; OPROC Manual Adj'!I869),'01. APC &amp; OPROC Manual Adj'!I869*(1+VLOOKUP(LEFT($B869,2),'00. Adjustment factors'!$B$9:$M$51,I$1,FALSE)),
IF(ISNUMBER('01. APC &amp; OPROC ETO'!I869),'01. APC &amp; OPROC ETO'!I869*(1+VLOOKUP(LEFT($B869,2),'00. Adjustment factors'!$B$9:$M$51,I$1,FALSE)),"-")))</f>
        <v>1795.5040094282137</v>
      </c>
      <c r="J869" s="688">
        <f>IF('01. APC &amp; OPROC Manual Adj'!J869&lt;&gt;"",'01. APC &amp; OPROC Manual Adj'!J869,'01. APC &amp; OPROC ETO'!J869)</f>
        <v>13</v>
      </c>
      <c r="K869" s="688">
        <f>IF('01. APC &amp; OPROC Manual Adj'!K869="-","-",
IF(ISNUMBER('01. APC &amp; OPROC Manual Adj'!K869),'01. APC &amp; OPROC Manual Adj'!K869*(1+VLOOKUP(LEFT($B869,2),'00. Adjustment factors'!$B$9:$M$51,K$1,FALSE)),
IF(ISNUMBER('01. APC &amp; OPROC ETO'!K869),'01. APC &amp; OPROC ETO'!K869*(1+VLOOKUP(LEFT($B869,2),'00. Adjustment factors'!$B$9:$M$51,K$1,FALSE)),"-")))</f>
        <v>199.76658146683698</v>
      </c>
      <c r="L869" s="688" t="str">
        <f>'01. APC &amp; OPROC ETO'!L869</f>
        <v>No</v>
      </c>
      <c r="M869" s="689" t="str">
        <f>'01. APC &amp; OPROC ETO'!M869</f>
        <v>-</v>
      </c>
      <c r="N869" s="688" t="str">
        <f>IF('01. APC &amp; OPROC Manual Adj'!N869="-","-",
IF(ISNUMBER('01. APC &amp; OPROC Manual Adj'!N869),'01. APC &amp; OPROC Manual Adj'!N869*(1+VLOOKUP(LEFT($B869,2),'00. Adjustment factors'!$B$9:$M$51,N$1,FALSE)),
IF(ISNUMBER('01. APC &amp; OPROC ETO'!N869),'01. APC &amp; OPROC ETO'!N869*(1+VLOOKUP(LEFT($B869,2),'00. Adjustment factors'!$B$9:$M$51,N$1,FALSE)),"-")))</f>
        <v>-</v>
      </c>
      <c r="O869" s="688" t="str">
        <f>'01. APC &amp; OPROC ETO'!O869</f>
        <v/>
      </c>
      <c r="P869" s="690" t="str">
        <f>'01. APC &amp; OPROC ETO'!P869</f>
        <v/>
      </c>
      <c r="S869" s="359"/>
      <c r="T869" s="359"/>
    </row>
    <row r="870" spans="2:20" x14ac:dyDescent="0.2">
      <c r="B870" s="687" t="s">
        <v>1512</v>
      </c>
      <c r="C870" s="636" t="s">
        <v>2708</v>
      </c>
      <c r="D870" s="691" t="str">
        <f>IF('01. APC &amp; OPROC Manual Adj'!D870="-","-",
IF(ISNUMBER('01. APC &amp; OPROC Manual Adj'!D870),'01. APC &amp; OPROC Manual Adj'!D870*(1+VLOOKUP(LEFT($B870,2),'00. Adjustment factors'!$B$9:$M$51,D$1,FALSE)),
IF(ISNUMBER('01. APC &amp; OPROC ETO'!D870),'01. APC &amp; OPROC ETO'!D870*(1+VLOOKUP(LEFT($B870,2),'00. Adjustment factors'!$B$9:$M$51,D$1,FALSE)),"-")))</f>
        <v>-</v>
      </c>
      <c r="E870" s="688">
        <f>IF('01. APC &amp; OPROC Manual Adj'!E870="-","-",
IF(ISNUMBER('01. APC &amp; OPROC Manual Adj'!E870),'01. APC &amp; OPROC Manual Adj'!E870*(1+VLOOKUP(LEFT($B870,2),'00. Adjustment factors'!$B$9:$M$51,E$1,FALSE)),
IF(ISNUMBER('01. APC &amp; OPROC ETO'!E870),'01. APC &amp; OPROC ETO'!E870*(1+VLOOKUP(LEFT($B870,2),'00. Adjustment factors'!$B$9:$M$51,E$1,FALSE)),"-")))</f>
        <v>332.53829197767033</v>
      </c>
      <c r="F870" s="688" t="str">
        <f>IF('01. APC &amp; OPROC Manual Adj'!F870="-","-",
IF(ISNUMBER('01. APC &amp; OPROC Manual Adj'!F870),'01. APC &amp; OPROC Manual Adj'!F870*(1+VLOOKUP(LEFT($B870,2),'00. Adjustment factors'!$B$9:$M$51,F$1,FALSE)),
IF(ISNUMBER('01. APC &amp; OPROC ETO'!F870),'01. APC &amp; OPROC ETO'!F870*(1+VLOOKUP(LEFT($B870,2),'00. Adjustment factors'!$B$9:$M$51,F$1,FALSE)),"-")))</f>
        <v>-</v>
      </c>
      <c r="G870" s="688" t="str">
        <f>IF('01. APC &amp; OPROC Manual Adj'!G870="-","-",
IF(ISNUMBER('01. APC &amp; OPROC Manual Adj'!G870),'01. APC &amp; OPROC Manual Adj'!G870*(1+VLOOKUP(LEFT($B870,2),'00. Adjustment factors'!$B$9:$M$51,G$1,FALSE)),
IF(ISNUMBER('01. APC &amp; OPROC ETO'!G870),'01. APC &amp; OPROC ETO'!G870*(1+VLOOKUP(LEFT($B870,2),'00. Adjustment factors'!$B$9:$M$51,G$1,FALSE)),"-")))</f>
        <v>-</v>
      </c>
      <c r="H870" s="688">
        <f>IF('01. APC &amp; OPROC Manual Adj'!H870&lt;&gt;"",'01. APC &amp; OPROC Manual Adj'!H870,'01. APC &amp; OPROC ETO'!H870)</f>
        <v>5</v>
      </c>
      <c r="I870" s="688">
        <f>IF('01. APC &amp; OPROC Manual Adj'!I870="-","-",
IF(ISNUMBER('01. APC &amp; OPROC Manual Adj'!I870),'01. APC &amp; OPROC Manual Adj'!I870*(1+VLOOKUP(LEFT($B870,2),'00. Adjustment factors'!$B$9:$M$51,I$1,FALSE)),
IF(ISNUMBER('01. APC &amp; OPROC ETO'!I870),'01. APC &amp; OPROC ETO'!I870*(1+VLOOKUP(LEFT($B870,2),'00. Adjustment factors'!$B$9:$M$51,I$1,FALSE)),"-")))</f>
        <v>568.76213963253974</v>
      </c>
      <c r="J870" s="688">
        <f>IF('01. APC &amp; OPROC Manual Adj'!J870&lt;&gt;"",'01. APC &amp; OPROC Manual Adj'!J870,'01. APC &amp; OPROC ETO'!J870)</f>
        <v>5</v>
      </c>
      <c r="K870" s="688">
        <f>IF('01. APC &amp; OPROC Manual Adj'!K870="-","-",
IF(ISNUMBER('01. APC &amp; OPROC Manual Adj'!K870),'01. APC &amp; OPROC Manual Adj'!K870*(1+VLOOKUP(LEFT($B870,2),'00. Adjustment factors'!$B$9:$M$51,K$1,FALSE)),
IF(ISNUMBER('01. APC &amp; OPROC ETO'!K870),'01. APC &amp; OPROC ETO'!K870*(1+VLOOKUP(LEFT($B870,2),'00. Adjustment factors'!$B$9:$M$51,K$1,FALSE)),"-")))</f>
        <v>199.76658146683698</v>
      </c>
      <c r="L870" s="688" t="str">
        <f>'01. APC &amp; OPROC ETO'!L870</f>
        <v>Yes</v>
      </c>
      <c r="M870" s="689">
        <f>'01. APC &amp; OPROC ETO'!M870</f>
        <v>1</v>
      </c>
      <c r="N870" s="688">
        <f>IF('01. APC &amp; OPROC Manual Adj'!N870="-","-",
IF(ISNUMBER('01. APC &amp; OPROC Manual Adj'!N870),'01. APC &amp; OPROC Manual Adj'!N870*(1+VLOOKUP(LEFT($B870,2),'00. Adjustment factors'!$B$9:$M$51,N$1,FALSE)),
IF(ISNUMBER('01. APC &amp; OPROC ETO'!N870),'01. APC &amp; OPROC ETO'!N870*(1+VLOOKUP(LEFT($B870,2),'00. Adjustment factors'!$B$9:$M$51,N$1,FALSE)),"-")))</f>
        <v>568.76213963253974</v>
      </c>
      <c r="O870" s="688" t="str">
        <f>'01. APC &amp; OPROC ETO'!O870</f>
        <v/>
      </c>
      <c r="P870" s="690" t="str">
        <f>'01. APC &amp; OPROC ETO'!P870</f>
        <v/>
      </c>
      <c r="S870" s="359"/>
      <c r="T870" s="359"/>
    </row>
    <row r="871" spans="2:20" x14ac:dyDescent="0.2">
      <c r="B871" s="687" t="s">
        <v>522</v>
      </c>
      <c r="C871" s="636" t="s">
        <v>521</v>
      </c>
      <c r="D871" s="691" t="str">
        <f>IF('01. APC &amp; OPROC Manual Adj'!D871="-","-",
IF(ISNUMBER('01. APC &amp; OPROC Manual Adj'!D871),'01. APC &amp; OPROC Manual Adj'!D871*(1+VLOOKUP(LEFT($B871,2),'00. Adjustment factors'!$B$9:$M$51,D$1,FALSE)),
IF(ISNUMBER('01. APC &amp; OPROC ETO'!D871),'01. APC &amp; OPROC ETO'!D871*(1+VLOOKUP(LEFT($B871,2),'00. Adjustment factors'!$B$9:$M$51,D$1,FALSE)),"-")))</f>
        <v>-</v>
      </c>
      <c r="E871" s="688">
        <f>IF('01. APC &amp; OPROC Manual Adj'!E871="-","-",
IF(ISNUMBER('01. APC &amp; OPROC Manual Adj'!E871),'01. APC &amp; OPROC Manual Adj'!E871*(1+VLOOKUP(LEFT($B871,2),'00. Adjustment factors'!$B$9:$M$51,E$1,FALSE)),
IF(ISNUMBER('01. APC &amp; OPROC ETO'!E871),'01. APC &amp; OPROC ETO'!E871*(1+VLOOKUP(LEFT($B871,2),'00. Adjustment factors'!$B$9:$M$51,E$1,FALSE)),"-")))</f>
        <v>1034.1129811500723</v>
      </c>
      <c r="F871" s="688" t="str">
        <f>IF('01. APC &amp; OPROC Manual Adj'!F871="-","-",
IF(ISNUMBER('01. APC &amp; OPROC Manual Adj'!F871),'01. APC &amp; OPROC Manual Adj'!F871*(1+VLOOKUP(LEFT($B871,2),'00. Adjustment factors'!$B$9:$M$51,F$1,FALSE)),
IF(ISNUMBER('01. APC &amp; OPROC ETO'!F871),'01. APC &amp; OPROC ETO'!F871*(1+VLOOKUP(LEFT($B871,2),'00. Adjustment factors'!$B$9:$M$51,F$1,FALSE)),"-")))</f>
        <v>-</v>
      </c>
      <c r="G871" s="688" t="str">
        <f>IF('01. APC &amp; OPROC Manual Adj'!G871="-","-",
IF(ISNUMBER('01. APC &amp; OPROC Manual Adj'!G871),'01. APC &amp; OPROC Manual Adj'!G871*(1+VLOOKUP(LEFT($B871,2),'00. Adjustment factors'!$B$9:$M$51,G$1,FALSE)),
IF(ISNUMBER('01. APC &amp; OPROC ETO'!G871),'01. APC &amp; OPROC ETO'!G871*(1+VLOOKUP(LEFT($B871,2),'00. Adjustment factors'!$B$9:$M$51,G$1,FALSE)),"-")))</f>
        <v>-</v>
      </c>
      <c r="H871" s="688">
        <f>IF('01. APC &amp; OPROC Manual Adj'!H871&lt;&gt;"",'01. APC &amp; OPROC Manual Adj'!H871,'01. APC &amp; OPROC ETO'!H871)</f>
        <v>5</v>
      </c>
      <c r="I871" s="688">
        <f>IF('01. APC &amp; OPROC Manual Adj'!I871="-","-",
IF(ISNUMBER('01. APC &amp; OPROC Manual Adj'!I871),'01. APC &amp; OPROC Manual Adj'!I871*(1+VLOOKUP(LEFT($B871,2),'00. Adjustment factors'!$B$9:$M$51,I$1,FALSE)),
IF(ISNUMBER('01. APC &amp; OPROC ETO'!I871),'01. APC &amp; OPROC ETO'!I871*(1+VLOOKUP(LEFT($B871,2),'00. Adjustment factors'!$B$9:$M$51,I$1,FALSE)),"-")))</f>
        <v>1601.8612845265827</v>
      </c>
      <c r="J871" s="688">
        <f>IF('01. APC &amp; OPROC Manual Adj'!J871&lt;&gt;"",'01. APC &amp; OPROC Manual Adj'!J871,'01. APC &amp; OPROC ETO'!J871)</f>
        <v>5</v>
      </c>
      <c r="K871" s="688">
        <f>IF('01. APC &amp; OPROC Manual Adj'!K871="-","-",
IF(ISNUMBER('01. APC &amp; OPROC Manual Adj'!K871),'01. APC &amp; OPROC Manual Adj'!K871*(1+VLOOKUP(LEFT($B871,2),'00. Adjustment factors'!$B$9:$M$51,K$1,FALSE)),
IF(ISNUMBER('01. APC &amp; OPROC ETO'!K871),'01. APC &amp; OPROC ETO'!K871*(1+VLOOKUP(LEFT($B871,2),'00. Adjustment factors'!$B$9:$M$51,K$1,FALSE)),"-")))</f>
        <v>369.02685692702607</v>
      </c>
      <c r="L871" s="688" t="str">
        <f>'01. APC &amp; OPROC ETO'!L871</f>
        <v>No</v>
      </c>
      <c r="M871" s="689" t="str">
        <f>'01. APC &amp; OPROC ETO'!M871</f>
        <v>-</v>
      </c>
      <c r="N871" s="688" t="str">
        <f>IF('01. APC &amp; OPROC Manual Adj'!N871="-","-",
IF(ISNUMBER('01. APC &amp; OPROC Manual Adj'!N871),'01. APC &amp; OPROC Manual Adj'!N871*(1+VLOOKUP(LEFT($B871,2),'00. Adjustment factors'!$B$9:$M$51,N$1,FALSE)),
IF(ISNUMBER('01. APC &amp; OPROC ETO'!N871),'01. APC &amp; OPROC ETO'!N871*(1+VLOOKUP(LEFT($B871,2),'00. Adjustment factors'!$B$9:$M$51,N$1,FALSE)),"-")))</f>
        <v>-</v>
      </c>
      <c r="O871" s="688" t="str">
        <f>'01. APC &amp; OPROC ETO'!O871</f>
        <v/>
      </c>
      <c r="P871" s="690" t="str">
        <f>'01. APC &amp; OPROC ETO'!P871</f>
        <v/>
      </c>
      <c r="S871" s="359"/>
      <c r="T871" s="359"/>
    </row>
    <row r="872" spans="2:20" x14ac:dyDescent="0.2">
      <c r="B872" s="687" t="s">
        <v>520</v>
      </c>
      <c r="C872" s="636" t="s">
        <v>519</v>
      </c>
      <c r="D872" s="691" t="str">
        <f>IF('01. APC &amp; OPROC Manual Adj'!D872="-","-",
IF(ISNUMBER('01. APC &amp; OPROC Manual Adj'!D872),'01. APC &amp; OPROC Manual Adj'!D872*(1+VLOOKUP(LEFT($B872,2),'00. Adjustment factors'!$B$9:$M$51,D$1,FALSE)),
IF(ISNUMBER('01. APC &amp; OPROC ETO'!D872),'01. APC &amp; OPROC ETO'!D872*(1+VLOOKUP(LEFT($B872,2),'00. Adjustment factors'!$B$9:$M$51,D$1,FALSE)),"-")))</f>
        <v>-</v>
      </c>
      <c r="E872" s="688">
        <f>IF('01. APC &amp; OPROC Manual Adj'!E872="-","-",
IF(ISNUMBER('01. APC &amp; OPROC Manual Adj'!E872),'01. APC &amp; OPROC Manual Adj'!E872*(1+VLOOKUP(LEFT($B872,2),'00. Adjustment factors'!$B$9:$M$51,E$1,FALSE)),
IF(ISNUMBER('01. APC &amp; OPROC ETO'!E872),'01. APC &amp; OPROC ETO'!E872*(1+VLOOKUP(LEFT($B872,2),'00. Adjustment factors'!$B$9:$M$51,E$1,FALSE)),"-")))</f>
        <v>739.08663064549285</v>
      </c>
      <c r="F872" s="688" t="str">
        <f>IF('01. APC &amp; OPROC Manual Adj'!F872="-","-",
IF(ISNUMBER('01. APC &amp; OPROC Manual Adj'!F872),'01. APC &amp; OPROC Manual Adj'!F872*(1+VLOOKUP(LEFT($B872,2),'00. Adjustment factors'!$B$9:$M$51,F$1,FALSE)),
IF(ISNUMBER('01. APC &amp; OPROC ETO'!F872),'01. APC &amp; OPROC ETO'!F872*(1+VLOOKUP(LEFT($B872,2),'00. Adjustment factors'!$B$9:$M$51,F$1,FALSE)),"-")))</f>
        <v>-</v>
      </c>
      <c r="G872" s="688" t="str">
        <f>IF('01. APC &amp; OPROC Manual Adj'!G872="-","-",
IF(ISNUMBER('01. APC &amp; OPROC Manual Adj'!G872),'01. APC &amp; OPROC Manual Adj'!G872*(1+VLOOKUP(LEFT($B872,2),'00. Adjustment factors'!$B$9:$M$51,G$1,FALSE)),
IF(ISNUMBER('01. APC &amp; OPROC ETO'!G872),'01. APC &amp; OPROC ETO'!G872*(1+VLOOKUP(LEFT($B872,2),'00. Adjustment factors'!$B$9:$M$51,G$1,FALSE)),"-")))</f>
        <v>-</v>
      </c>
      <c r="H872" s="688">
        <f>IF('01. APC &amp; OPROC Manual Adj'!H872&lt;&gt;"",'01. APC &amp; OPROC Manual Adj'!H872,'01. APC &amp; OPROC ETO'!H872)</f>
        <v>5</v>
      </c>
      <c r="I872" s="688">
        <f>IF('01. APC &amp; OPROC Manual Adj'!I872="-","-",
IF(ISNUMBER('01. APC &amp; OPROC Manual Adj'!I872),'01. APC &amp; OPROC Manual Adj'!I872*(1+VLOOKUP(LEFT($B872,2),'00. Adjustment factors'!$B$9:$M$51,I$1,FALSE)),
IF(ISNUMBER('01. APC &amp; OPROC ETO'!I872),'01. APC &amp; OPROC ETO'!I872*(1+VLOOKUP(LEFT($B872,2),'00. Adjustment factors'!$B$9:$M$51,I$1,FALSE)),"-")))</f>
        <v>1094.9431565118414</v>
      </c>
      <c r="J872" s="688">
        <f>IF('01. APC &amp; OPROC Manual Adj'!J872&lt;&gt;"",'01. APC &amp; OPROC Manual Adj'!J872,'01. APC &amp; OPROC ETO'!J872)</f>
        <v>5</v>
      </c>
      <c r="K872" s="688">
        <f>IF('01. APC &amp; OPROC Manual Adj'!K872="-","-",
IF(ISNUMBER('01. APC &amp; OPROC Manual Adj'!K872),'01. APC &amp; OPROC Manual Adj'!K872*(1+VLOOKUP(LEFT($B872,2),'00. Adjustment factors'!$B$9:$M$51,K$1,FALSE)),
IF(ISNUMBER('01. APC &amp; OPROC ETO'!K872),'01. APC &amp; OPROC ETO'!K872*(1+VLOOKUP(LEFT($B872,2),'00. Adjustment factors'!$B$9:$M$51,K$1,FALSE)),"-")))</f>
        <v>199.76658146683698</v>
      </c>
      <c r="L872" s="688" t="str">
        <f>'01. APC &amp; OPROC ETO'!L872</f>
        <v>No</v>
      </c>
      <c r="M872" s="689" t="str">
        <f>'01. APC &amp; OPROC ETO'!M872</f>
        <v>-</v>
      </c>
      <c r="N872" s="688" t="str">
        <f>IF('01. APC &amp; OPROC Manual Adj'!N872="-","-",
IF(ISNUMBER('01. APC &amp; OPROC Manual Adj'!N872),'01. APC &amp; OPROC Manual Adj'!N872*(1+VLOOKUP(LEFT($B872,2),'00. Adjustment factors'!$B$9:$M$51,N$1,FALSE)),
IF(ISNUMBER('01. APC &amp; OPROC ETO'!N872),'01. APC &amp; OPROC ETO'!N872*(1+VLOOKUP(LEFT($B872,2),'00. Adjustment factors'!$B$9:$M$51,N$1,FALSE)),"-")))</f>
        <v>-</v>
      </c>
      <c r="O872" s="688" t="str">
        <f>'01. APC &amp; OPROC ETO'!O872</f>
        <v/>
      </c>
      <c r="P872" s="690" t="str">
        <f>'01. APC &amp; OPROC ETO'!P872</f>
        <v/>
      </c>
      <c r="S872" s="359"/>
      <c r="T872" s="359"/>
    </row>
    <row r="873" spans="2:20" x14ac:dyDescent="0.2">
      <c r="B873" s="687" t="s">
        <v>518</v>
      </c>
      <c r="C873" s="636" t="s">
        <v>517</v>
      </c>
      <c r="D873" s="691" t="str">
        <f>IF('01. APC &amp; OPROC Manual Adj'!D873="-","-",
IF(ISNUMBER('01. APC &amp; OPROC Manual Adj'!D873),'01. APC &amp; OPROC Manual Adj'!D873*(1+VLOOKUP(LEFT($B873,2),'00. Adjustment factors'!$B$9:$M$51,D$1,FALSE)),
IF(ISNUMBER('01. APC &amp; OPROC ETO'!D873),'01. APC &amp; OPROC ETO'!D873*(1+VLOOKUP(LEFT($B873,2),'00. Adjustment factors'!$B$9:$M$51,D$1,FALSE)),"-")))</f>
        <v>-</v>
      </c>
      <c r="E873" s="688">
        <f>IF('01. APC &amp; OPROC Manual Adj'!E873="-","-",
IF(ISNUMBER('01. APC &amp; OPROC Manual Adj'!E873),'01. APC &amp; OPROC Manual Adj'!E873*(1+VLOOKUP(LEFT($B873,2),'00. Adjustment factors'!$B$9:$M$51,E$1,FALSE)),
IF(ISNUMBER('01. APC &amp; OPROC ETO'!E873),'01. APC &amp; OPROC ETO'!E873*(1+VLOOKUP(LEFT($B873,2),'00. Adjustment factors'!$B$9:$M$51,E$1,FALSE)),"-")))</f>
        <v>4785.3071284591579</v>
      </c>
      <c r="F873" s="688" t="str">
        <f>IF('01. APC &amp; OPROC Manual Adj'!F873="-","-",
IF(ISNUMBER('01. APC &amp; OPROC Manual Adj'!F873),'01. APC &amp; OPROC Manual Adj'!F873*(1+VLOOKUP(LEFT($B873,2),'00. Adjustment factors'!$B$9:$M$51,F$1,FALSE)),
IF(ISNUMBER('01. APC &amp; OPROC ETO'!F873),'01. APC &amp; OPROC ETO'!F873*(1+VLOOKUP(LEFT($B873,2),'00. Adjustment factors'!$B$9:$M$51,F$1,FALSE)),"-")))</f>
        <v>-</v>
      </c>
      <c r="G873" s="688" t="str">
        <f>IF('01. APC &amp; OPROC Manual Adj'!G873="-","-",
IF(ISNUMBER('01. APC &amp; OPROC Manual Adj'!G873),'01. APC &amp; OPROC Manual Adj'!G873*(1+VLOOKUP(LEFT($B873,2),'00. Adjustment factors'!$B$9:$M$51,G$1,FALSE)),
IF(ISNUMBER('01. APC &amp; OPROC ETO'!G873),'01. APC &amp; OPROC ETO'!G873*(1+VLOOKUP(LEFT($B873,2),'00. Adjustment factors'!$B$9:$M$51,G$1,FALSE)),"-")))</f>
        <v>-</v>
      </c>
      <c r="H873" s="688">
        <f>IF('01. APC &amp; OPROC Manual Adj'!H873&lt;&gt;"",'01. APC &amp; OPROC Manual Adj'!H873,'01. APC &amp; OPROC ETO'!H873)</f>
        <v>27</v>
      </c>
      <c r="I873" s="688">
        <f>IF('01. APC &amp; OPROC Manual Adj'!I873="-","-",
IF(ISNUMBER('01. APC &amp; OPROC Manual Adj'!I873),'01. APC &amp; OPROC Manual Adj'!I873*(1+VLOOKUP(LEFT($B873,2),'00. Adjustment factors'!$B$9:$M$51,I$1,FALSE)),
IF(ISNUMBER('01. APC &amp; OPROC ETO'!I873),'01. APC &amp; OPROC ETO'!I873*(1+VLOOKUP(LEFT($B873,2),'00. Adjustment factors'!$B$9:$M$51,I$1,FALSE)),"-")))</f>
        <v>3705.5715157877594</v>
      </c>
      <c r="J873" s="688">
        <f>IF('01. APC &amp; OPROC Manual Adj'!J873&lt;&gt;"",'01. APC &amp; OPROC Manual Adj'!J873,'01. APC &amp; OPROC ETO'!J873)</f>
        <v>16</v>
      </c>
      <c r="K873" s="688">
        <f>IF('01. APC &amp; OPROC Manual Adj'!K873="-","-",
IF(ISNUMBER('01. APC &amp; OPROC Manual Adj'!K873),'01. APC &amp; OPROC Manual Adj'!K873*(1+VLOOKUP(LEFT($B873,2),'00. Adjustment factors'!$B$9:$M$51,K$1,FALSE)),
IF(ISNUMBER('01. APC &amp; OPROC ETO'!K873),'01. APC &amp; OPROC ETO'!K873*(1+VLOOKUP(LEFT($B873,2),'00. Adjustment factors'!$B$9:$M$51,K$1,FALSE)),"-")))</f>
        <v>199.76658146683698</v>
      </c>
      <c r="L873" s="688" t="str">
        <f>'01. APC &amp; OPROC ETO'!L873</f>
        <v>No</v>
      </c>
      <c r="M873" s="689" t="str">
        <f>'01. APC &amp; OPROC ETO'!M873</f>
        <v>-</v>
      </c>
      <c r="N873" s="688" t="str">
        <f>IF('01. APC &amp; OPROC Manual Adj'!N873="-","-",
IF(ISNUMBER('01. APC &amp; OPROC Manual Adj'!N873),'01. APC &amp; OPROC Manual Adj'!N873*(1+VLOOKUP(LEFT($B873,2),'00. Adjustment factors'!$B$9:$M$51,N$1,FALSE)),
IF(ISNUMBER('01. APC &amp; OPROC ETO'!N873),'01. APC &amp; OPROC ETO'!N873*(1+VLOOKUP(LEFT($B873,2),'00. Adjustment factors'!$B$9:$M$51,N$1,FALSE)),"-")))</f>
        <v>-</v>
      </c>
      <c r="O873" s="688" t="str">
        <f>'01. APC &amp; OPROC ETO'!O873</f>
        <v/>
      </c>
      <c r="P873" s="690" t="str">
        <f>'01. APC &amp; OPROC ETO'!P873</f>
        <v/>
      </c>
      <c r="S873" s="359"/>
      <c r="T873" s="359"/>
    </row>
    <row r="874" spans="2:20" x14ac:dyDescent="0.2">
      <c r="B874" s="687" t="s">
        <v>516</v>
      </c>
      <c r="C874" s="636" t="s">
        <v>515</v>
      </c>
      <c r="D874" s="691" t="str">
        <f>IF('01. APC &amp; OPROC Manual Adj'!D874="-","-",
IF(ISNUMBER('01. APC &amp; OPROC Manual Adj'!D874),'01. APC &amp; OPROC Manual Adj'!D874*(1+VLOOKUP(LEFT($B874,2),'00. Adjustment factors'!$B$9:$M$51,D$1,FALSE)),
IF(ISNUMBER('01. APC &amp; OPROC ETO'!D874),'01. APC &amp; OPROC ETO'!D874*(1+VLOOKUP(LEFT($B874,2),'00. Adjustment factors'!$B$9:$M$51,D$1,FALSE)),"-")))</f>
        <v>-</v>
      </c>
      <c r="E874" s="688">
        <f>IF('01. APC &amp; OPROC Manual Adj'!E874="-","-",
IF(ISNUMBER('01. APC &amp; OPROC Manual Adj'!E874),'01. APC &amp; OPROC Manual Adj'!E874*(1+VLOOKUP(LEFT($B874,2),'00. Adjustment factors'!$B$9:$M$51,E$1,FALSE)),
IF(ISNUMBER('01. APC &amp; OPROC ETO'!E874),'01. APC &amp; OPROC ETO'!E874*(1+VLOOKUP(LEFT($B874,2),'00. Adjustment factors'!$B$9:$M$51,E$1,FALSE)),"-")))</f>
        <v>4949.5486019359341</v>
      </c>
      <c r="F874" s="688" t="str">
        <f>IF('01. APC &amp; OPROC Manual Adj'!F874="-","-",
IF(ISNUMBER('01. APC &amp; OPROC Manual Adj'!F874),'01. APC &amp; OPROC Manual Adj'!F874*(1+VLOOKUP(LEFT($B874,2),'00. Adjustment factors'!$B$9:$M$51,F$1,FALSE)),
IF(ISNUMBER('01. APC &amp; OPROC ETO'!F874),'01. APC &amp; OPROC ETO'!F874*(1+VLOOKUP(LEFT($B874,2),'00. Adjustment factors'!$B$9:$M$51,F$1,FALSE)),"-")))</f>
        <v>-</v>
      </c>
      <c r="G874" s="688" t="str">
        <f>IF('01. APC &amp; OPROC Manual Adj'!G874="-","-",
IF(ISNUMBER('01. APC &amp; OPROC Manual Adj'!G874),'01. APC &amp; OPROC Manual Adj'!G874*(1+VLOOKUP(LEFT($B874,2),'00. Adjustment factors'!$B$9:$M$51,G$1,FALSE)),
IF(ISNUMBER('01. APC &amp; OPROC ETO'!G874),'01. APC &amp; OPROC ETO'!G874*(1+VLOOKUP(LEFT($B874,2),'00. Adjustment factors'!$B$9:$M$51,G$1,FALSE)),"-")))</f>
        <v>-</v>
      </c>
      <c r="H874" s="688">
        <f>IF('01. APC &amp; OPROC Manual Adj'!H874&lt;&gt;"",'01. APC &amp; OPROC Manual Adj'!H874,'01. APC &amp; OPROC ETO'!H874)</f>
        <v>16</v>
      </c>
      <c r="I874" s="688">
        <f>IF('01. APC &amp; OPROC Manual Adj'!I874="-","-",
IF(ISNUMBER('01. APC &amp; OPROC Manual Adj'!I874),'01. APC &amp; OPROC Manual Adj'!I874*(1+VLOOKUP(LEFT($B874,2),'00. Adjustment factors'!$B$9:$M$51,I$1,FALSE)),
IF(ISNUMBER('01. APC &amp; OPROC ETO'!I874),'01. APC &amp; OPROC ETO'!I874*(1+VLOOKUP(LEFT($B874,2),'00. Adjustment factors'!$B$9:$M$51,I$1,FALSE)),"-")))</f>
        <v>4411.2015499842792</v>
      </c>
      <c r="J874" s="688">
        <f>IF('01. APC &amp; OPROC Manual Adj'!J874&lt;&gt;"",'01. APC &amp; OPROC Manual Adj'!J874,'01. APC &amp; OPROC ETO'!J874)</f>
        <v>25</v>
      </c>
      <c r="K874" s="688">
        <f>IF('01. APC &amp; OPROC Manual Adj'!K874="-","-",
IF(ISNUMBER('01. APC &amp; OPROC Manual Adj'!K874),'01. APC &amp; OPROC Manual Adj'!K874*(1+VLOOKUP(LEFT($B874,2),'00. Adjustment factors'!$B$9:$M$51,K$1,FALSE)),
IF(ISNUMBER('01. APC &amp; OPROC ETO'!K874),'01. APC &amp; OPROC ETO'!K874*(1+VLOOKUP(LEFT($B874,2),'00. Adjustment factors'!$B$9:$M$51,K$1,FALSE)),"-")))</f>
        <v>369.02685692702607</v>
      </c>
      <c r="L874" s="688" t="str">
        <f>'01. APC &amp; OPROC ETO'!L874</f>
        <v>No</v>
      </c>
      <c r="M874" s="689" t="str">
        <f>'01. APC &amp; OPROC ETO'!M874</f>
        <v>-</v>
      </c>
      <c r="N874" s="688" t="str">
        <f>IF('01. APC &amp; OPROC Manual Adj'!N874="-","-",
IF(ISNUMBER('01. APC &amp; OPROC Manual Adj'!N874),'01. APC &amp; OPROC Manual Adj'!N874*(1+VLOOKUP(LEFT($B874,2),'00. Adjustment factors'!$B$9:$M$51,N$1,FALSE)),
IF(ISNUMBER('01. APC &amp; OPROC ETO'!N874),'01. APC &amp; OPROC ETO'!N874*(1+VLOOKUP(LEFT($B874,2),'00. Adjustment factors'!$B$9:$M$51,N$1,FALSE)),"-")))</f>
        <v>-</v>
      </c>
      <c r="O874" s="688" t="str">
        <f>'01. APC &amp; OPROC ETO'!O874</f>
        <v/>
      </c>
      <c r="P874" s="690" t="str">
        <f>'01. APC &amp; OPROC ETO'!P874</f>
        <v/>
      </c>
      <c r="S874" s="359"/>
      <c r="T874" s="359"/>
    </row>
    <row r="875" spans="2:20" x14ac:dyDescent="0.2">
      <c r="B875" s="687" t="s">
        <v>1513</v>
      </c>
      <c r="C875" s="636" t="s">
        <v>2709</v>
      </c>
      <c r="D875" s="691" t="str">
        <f>IF('01. APC &amp; OPROC Manual Adj'!D875="-","-",
IF(ISNUMBER('01. APC &amp; OPROC Manual Adj'!D875),'01. APC &amp; OPROC Manual Adj'!D875*(1+VLOOKUP(LEFT($B875,2),'00. Adjustment factors'!$B$9:$M$51,D$1,FALSE)),
IF(ISNUMBER('01. APC &amp; OPROC ETO'!D875),'01. APC &amp; OPROC ETO'!D875*(1+VLOOKUP(LEFT($B875,2),'00. Adjustment factors'!$B$9:$M$51,D$1,FALSE)),"-")))</f>
        <v>-</v>
      </c>
      <c r="E875" s="688">
        <f>IF('01. APC &amp; OPROC Manual Adj'!E875="-","-",
IF(ISNUMBER('01. APC &amp; OPROC Manual Adj'!E875),'01. APC &amp; OPROC Manual Adj'!E875*(1+VLOOKUP(LEFT($B875,2),'00. Adjustment factors'!$B$9:$M$51,E$1,FALSE)),
IF(ISNUMBER('01. APC &amp; OPROC ETO'!E875),'01. APC &amp; OPROC ETO'!E875*(1+VLOOKUP(LEFT($B875,2),'00. Adjustment factors'!$B$9:$M$51,E$1,FALSE)),"-")))</f>
        <v>2455.5114121034071</v>
      </c>
      <c r="F875" s="688" t="str">
        <f>IF('01. APC &amp; OPROC Manual Adj'!F875="-","-",
IF(ISNUMBER('01. APC &amp; OPROC Manual Adj'!F875),'01. APC &amp; OPROC Manual Adj'!F875*(1+VLOOKUP(LEFT($B875,2),'00. Adjustment factors'!$B$9:$M$51,F$1,FALSE)),
IF(ISNUMBER('01. APC &amp; OPROC ETO'!F875),'01. APC &amp; OPROC ETO'!F875*(1+VLOOKUP(LEFT($B875,2),'00. Adjustment factors'!$B$9:$M$51,F$1,FALSE)),"-")))</f>
        <v>-</v>
      </c>
      <c r="G875" s="688" t="str">
        <f>IF('01. APC &amp; OPROC Manual Adj'!G875="-","-",
IF(ISNUMBER('01. APC &amp; OPROC Manual Adj'!G875),'01. APC &amp; OPROC Manual Adj'!G875*(1+VLOOKUP(LEFT($B875,2),'00. Adjustment factors'!$B$9:$M$51,G$1,FALSE)),
IF(ISNUMBER('01. APC &amp; OPROC ETO'!G875),'01. APC &amp; OPROC ETO'!G875*(1+VLOOKUP(LEFT($B875,2),'00. Adjustment factors'!$B$9:$M$51,G$1,FALSE)),"-")))</f>
        <v>-</v>
      </c>
      <c r="H875" s="688">
        <f>IF('01. APC &amp; OPROC Manual Adj'!H875&lt;&gt;"",'01. APC &amp; OPROC Manual Adj'!H875,'01. APC &amp; OPROC ETO'!H875)</f>
        <v>9</v>
      </c>
      <c r="I875" s="688">
        <f>IF('01. APC &amp; OPROC Manual Adj'!I875="-","-",
IF(ISNUMBER('01. APC &amp; OPROC Manual Adj'!I875),'01. APC &amp; OPROC Manual Adj'!I875*(1+VLOOKUP(LEFT($B875,2),'00. Adjustment factors'!$B$9:$M$51,I$1,FALSE)),
IF(ISNUMBER('01. APC &amp; OPROC ETO'!I875),'01. APC &amp; OPROC ETO'!I875*(1+VLOOKUP(LEFT($B875,2),'00. Adjustment factors'!$B$9:$M$51,I$1,FALSE)),"-")))</f>
        <v>3672.1149193387864</v>
      </c>
      <c r="J875" s="688">
        <f>IF('01. APC &amp; OPROC Manual Adj'!J875&lt;&gt;"",'01. APC &amp; OPROC Manual Adj'!J875,'01. APC &amp; OPROC ETO'!J875)</f>
        <v>28</v>
      </c>
      <c r="K875" s="688">
        <f>IF('01. APC &amp; OPROC Manual Adj'!K875="-","-",
IF(ISNUMBER('01. APC &amp; OPROC Manual Adj'!K875),'01. APC &amp; OPROC Manual Adj'!K875*(1+VLOOKUP(LEFT($B875,2),'00. Adjustment factors'!$B$9:$M$51,K$1,FALSE)),
IF(ISNUMBER('01. APC &amp; OPROC ETO'!K875),'01. APC &amp; OPROC ETO'!K875*(1+VLOOKUP(LEFT($B875,2),'00. Adjustment factors'!$B$9:$M$51,K$1,FALSE)),"-")))</f>
        <v>199.76658146683698</v>
      </c>
      <c r="L875" s="688" t="str">
        <f>'01. APC &amp; OPROC ETO'!L875</f>
        <v>No</v>
      </c>
      <c r="M875" s="689" t="str">
        <f>'01. APC &amp; OPROC ETO'!M875</f>
        <v>-</v>
      </c>
      <c r="N875" s="688" t="str">
        <f>IF('01. APC &amp; OPROC Manual Adj'!N875="-","-",
IF(ISNUMBER('01. APC &amp; OPROC Manual Adj'!N875),'01. APC &amp; OPROC Manual Adj'!N875*(1+VLOOKUP(LEFT($B875,2),'00. Adjustment factors'!$B$9:$M$51,N$1,FALSE)),
IF(ISNUMBER('01. APC &amp; OPROC ETO'!N875),'01. APC &amp; OPROC ETO'!N875*(1+VLOOKUP(LEFT($B875,2),'00. Adjustment factors'!$B$9:$M$51,N$1,FALSE)),"-")))</f>
        <v>-</v>
      </c>
      <c r="O875" s="688" t="str">
        <f>'01. APC &amp; OPROC ETO'!O875</f>
        <v/>
      </c>
      <c r="P875" s="690" t="str">
        <f>'01. APC &amp; OPROC ETO'!P875</f>
        <v/>
      </c>
      <c r="S875" s="359"/>
      <c r="T875" s="359"/>
    </row>
    <row r="876" spans="2:20" x14ac:dyDescent="0.2">
      <c r="B876" s="687" t="s">
        <v>1514</v>
      </c>
      <c r="C876" s="636" t="s">
        <v>2710</v>
      </c>
      <c r="D876" s="691" t="str">
        <f>IF('01. APC &amp; OPROC Manual Adj'!D876="-","-",
IF(ISNUMBER('01. APC &amp; OPROC Manual Adj'!D876),'01. APC &amp; OPROC Manual Adj'!D876*(1+VLOOKUP(LEFT($B876,2),'00. Adjustment factors'!$B$9:$M$51,D$1,FALSE)),
IF(ISNUMBER('01. APC &amp; OPROC ETO'!D876),'01. APC &amp; OPROC ETO'!D876*(1+VLOOKUP(LEFT($B876,2),'00. Adjustment factors'!$B$9:$M$51,D$1,FALSE)),"-")))</f>
        <v>-</v>
      </c>
      <c r="E876" s="688">
        <f>IF('01. APC &amp; OPROC Manual Adj'!E876="-","-",
IF(ISNUMBER('01. APC &amp; OPROC Manual Adj'!E876),'01. APC &amp; OPROC Manual Adj'!E876*(1+VLOOKUP(LEFT($B876,2),'00. Adjustment factors'!$B$9:$M$51,E$1,FALSE)),
IF(ISNUMBER('01. APC &amp; OPROC ETO'!E876),'01. APC &amp; OPROC ETO'!E876*(1+VLOOKUP(LEFT($B876,2),'00. Adjustment factors'!$B$9:$M$51,E$1,FALSE)),"-")))</f>
        <v>1591.7229219662879</v>
      </c>
      <c r="F876" s="688" t="str">
        <f>IF('01. APC &amp; OPROC Manual Adj'!F876="-","-",
IF(ISNUMBER('01. APC &amp; OPROC Manual Adj'!F876),'01. APC &amp; OPROC Manual Adj'!F876*(1+VLOOKUP(LEFT($B876,2),'00. Adjustment factors'!$B$9:$M$51,F$1,FALSE)),
IF(ISNUMBER('01. APC &amp; OPROC ETO'!F876),'01. APC &amp; OPROC ETO'!F876*(1+VLOOKUP(LEFT($B876,2),'00. Adjustment factors'!$B$9:$M$51,F$1,FALSE)),"-")))</f>
        <v>-</v>
      </c>
      <c r="G876" s="688" t="str">
        <f>IF('01. APC &amp; OPROC Manual Adj'!G876="-","-",
IF(ISNUMBER('01. APC &amp; OPROC Manual Adj'!G876),'01. APC &amp; OPROC Manual Adj'!G876*(1+VLOOKUP(LEFT($B876,2),'00. Adjustment factors'!$B$9:$M$51,G$1,FALSE)),
IF(ISNUMBER('01. APC &amp; OPROC ETO'!G876),'01. APC &amp; OPROC ETO'!G876*(1+VLOOKUP(LEFT($B876,2),'00. Adjustment factors'!$B$9:$M$51,G$1,FALSE)),"-")))</f>
        <v>-</v>
      </c>
      <c r="H876" s="688">
        <f>IF('01. APC &amp; OPROC Manual Adj'!H876&lt;&gt;"",'01. APC &amp; OPROC Manual Adj'!H876,'01. APC &amp; OPROC ETO'!H876)</f>
        <v>5</v>
      </c>
      <c r="I876" s="688">
        <f>IF('01. APC &amp; OPROC Manual Adj'!I876="-","-",
IF(ISNUMBER('01. APC &amp; OPROC Manual Adj'!I876),'01. APC &amp; OPROC Manual Adj'!I876*(1+VLOOKUP(LEFT($B876,2),'00. Adjustment factors'!$B$9:$M$51,I$1,FALSE)),
IF(ISNUMBER('01. APC &amp; OPROC ETO'!I876),'01. APC &amp; OPROC ETO'!I876*(1+VLOOKUP(LEFT($B876,2),'00. Adjustment factors'!$B$9:$M$51,I$1,FALSE)),"-")))</f>
        <v>5213.1460285036001</v>
      </c>
      <c r="J876" s="688">
        <f>IF('01. APC &amp; OPROC Manual Adj'!J876&lt;&gt;"",'01. APC &amp; OPROC Manual Adj'!J876,'01. APC &amp; OPROC ETO'!J876)</f>
        <v>41</v>
      </c>
      <c r="K876" s="688">
        <f>IF('01. APC &amp; OPROC Manual Adj'!K876="-","-",
IF(ISNUMBER('01. APC &amp; OPROC Manual Adj'!K876),'01. APC &amp; OPROC Manual Adj'!K876*(1+VLOOKUP(LEFT($B876,2),'00. Adjustment factors'!$B$9:$M$51,K$1,FALSE)),
IF(ISNUMBER('01. APC &amp; OPROC ETO'!K876),'01. APC &amp; OPROC ETO'!K876*(1+VLOOKUP(LEFT($B876,2),'00. Adjustment factors'!$B$9:$M$51,K$1,FALSE)),"-")))</f>
        <v>199.76658146683698</v>
      </c>
      <c r="L876" s="688" t="str">
        <f>'01. APC &amp; OPROC ETO'!L876</f>
        <v>No</v>
      </c>
      <c r="M876" s="689" t="str">
        <f>'01. APC &amp; OPROC ETO'!M876</f>
        <v>-</v>
      </c>
      <c r="N876" s="688" t="str">
        <f>IF('01. APC &amp; OPROC Manual Adj'!N876="-","-",
IF(ISNUMBER('01. APC &amp; OPROC Manual Adj'!N876),'01. APC &amp; OPROC Manual Adj'!N876*(1+VLOOKUP(LEFT($B876,2),'00. Adjustment factors'!$B$9:$M$51,N$1,FALSE)),
IF(ISNUMBER('01. APC &amp; OPROC ETO'!N876),'01. APC &amp; OPROC ETO'!N876*(1+VLOOKUP(LEFT($B876,2),'00. Adjustment factors'!$B$9:$M$51,N$1,FALSE)),"-")))</f>
        <v>-</v>
      </c>
      <c r="O876" s="688" t="str">
        <f>'01. APC &amp; OPROC ETO'!O876</f>
        <v/>
      </c>
      <c r="P876" s="690" t="str">
        <f>'01. APC &amp; OPROC ETO'!P876</f>
        <v/>
      </c>
      <c r="S876" s="359"/>
      <c r="T876" s="359"/>
    </row>
    <row r="877" spans="2:20" x14ac:dyDescent="0.2">
      <c r="B877" s="687" t="s">
        <v>1515</v>
      </c>
      <c r="C877" s="636" t="s">
        <v>2711</v>
      </c>
      <c r="D877" s="691" t="str">
        <f>IF('01. APC &amp; OPROC Manual Adj'!D877="-","-",
IF(ISNUMBER('01. APC &amp; OPROC Manual Adj'!D877),'01. APC &amp; OPROC Manual Adj'!D877*(1+VLOOKUP(LEFT($B877,2),'00. Adjustment factors'!$B$9:$M$51,D$1,FALSE)),
IF(ISNUMBER('01. APC &amp; OPROC ETO'!D877),'01. APC &amp; OPROC ETO'!D877*(1+VLOOKUP(LEFT($B877,2),'00. Adjustment factors'!$B$9:$M$51,D$1,FALSE)),"-")))</f>
        <v>-</v>
      </c>
      <c r="E877" s="688">
        <f>IF('01. APC &amp; OPROC Manual Adj'!E877="-","-",
IF(ISNUMBER('01. APC &amp; OPROC Manual Adj'!E877),'01. APC &amp; OPROC Manual Adj'!E877*(1+VLOOKUP(LEFT($B877,2),'00. Adjustment factors'!$B$9:$M$51,E$1,FALSE)),
IF(ISNUMBER('01. APC &amp; OPROC ETO'!E877),'01. APC &amp; OPROC ETO'!E877*(1+VLOOKUP(LEFT($B877,2),'00. Adjustment factors'!$B$9:$M$51,E$1,FALSE)),"-")))</f>
        <v>1373.7481269199491</v>
      </c>
      <c r="F877" s="688" t="str">
        <f>IF('01. APC &amp; OPROC Manual Adj'!F877="-","-",
IF(ISNUMBER('01. APC &amp; OPROC Manual Adj'!F877),'01. APC &amp; OPROC Manual Adj'!F877*(1+VLOOKUP(LEFT($B877,2),'00. Adjustment factors'!$B$9:$M$51,F$1,FALSE)),
IF(ISNUMBER('01. APC &amp; OPROC ETO'!F877),'01. APC &amp; OPROC ETO'!F877*(1+VLOOKUP(LEFT($B877,2),'00. Adjustment factors'!$B$9:$M$51,F$1,FALSE)),"-")))</f>
        <v>-</v>
      </c>
      <c r="G877" s="688" t="str">
        <f>IF('01. APC &amp; OPROC Manual Adj'!G877="-","-",
IF(ISNUMBER('01. APC &amp; OPROC Manual Adj'!G877),'01. APC &amp; OPROC Manual Adj'!G877*(1+VLOOKUP(LEFT($B877,2),'00. Adjustment factors'!$B$9:$M$51,G$1,FALSE)),
IF(ISNUMBER('01. APC &amp; OPROC ETO'!G877),'01. APC &amp; OPROC ETO'!G877*(1+VLOOKUP(LEFT($B877,2),'00. Adjustment factors'!$B$9:$M$51,G$1,FALSE)),"-")))</f>
        <v>-</v>
      </c>
      <c r="H877" s="688">
        <f>IF('01. APC &amp; OPROC Manual Adj'!H877&lt;&gt;"",'01. APC &amp; OPROC Manual Adj'!H877,'01. APC &amp; OPROC ETO'!H877)</f>
        <v>5</v>
      </c>
      <c r="I877" s="688">
        <f>IF('01. APC &amp; OPROC Manual Adj'!I877="-","-",
IF(ISNUMBER('01. APC &amp; OPROC Manual Adj'!I877),'01. APC &amp; OPROC Manual Adj'!I877*(1+VLOOKUP(LEFT($B877,2),'00. Adjustment factors'!$B$9:$M$51,I$1,FALSE)),
IF(ISNUMBER('01. APC &amp; OPROC ETO'!I877),'01. APC &amp; OPROC ETO'!I877*(1+VLOOKUP(LEFT($B877,2),'00. Adjustment factors'!$B$9:$M$51,I$1,FALSE)),"-")))</f>
        <v>2667.4031896135689</v>
      </c>
      <c r="J877" s="688">
        <f>IF('01. APC &amp; OPROC Manual Adj'!J877&lt;&gt;"",'01. APC &amp; OPROC Manual Adj'!J877,'01. APC &amp; OPROC ETO'!J877)</f>
        <v>17</v>
      </c>
      <c r="K877" s="688">
        <f>IF('01. APC &amp; OPROC Manual Adj'!K877="-","-",
IF(ISNUMBER('01. APC &amp; OPROC Manual Adj'!K877),'01. APC &amp; OPROC Manual Adj'!K877*(1+VLOOKUP(LEFT($B877,2),'00. Adjustment factors'!$B$9:$M$51,K$1,FALSE)),
IF(ISNUMBER('01. APC &amp; OPROC ETO'!K877),'01. APC &amp; OPROC ETO'!K877*(1+VLOOKUP(LEFT($B877,2),'00. Adjustment factors'!$B$9:$M$51,K$1,FALSE)),"-")))</f>
        <v>199.76658146683698</v>
      </c>
      <c r="L877" s="688" t="str">
        <f>'01. APC &amp; OPROC ETO'!L877</f>
        <v>No</v>
      </c>
      <c r="M877" s="689" t="str">
        <f>'01. APC &amp; OPROC ETO'!M877</f>
        <v>-</v>
      </c>
      <c r="N877" s="688" t="str">
        <f>IF('01. APC &amp; OPROC Manual Adj'!N877="-","-",
IF(ISNUMBER('01. APC &amp; OPROC Manual Adj'!N877),'01. APC &amp; OPROC Manual Adj'!N877*(1+VLOOKUP(LEFT($B877,2),'00. Adjustment factors'!$B$9:$M$51,N$1,FALSE)),
IF(ISNUMBER('01. APC &amp; OPROC ETO'!N877),'01. APC &amp; OPROC ETO'!N877*(1+VLOOKUP(LEFT($B877,2),'00. Adjustment factors'!$B$9:$M$51,N$1,FALSE)),"-")))</f>
        <v>-</v>
      </c>
      <c r="O877" s="688" t="str">
        <f>'01. APC &amp; OPROC ETO'!O877</f>
        <v/>
      </c>
      <c r="P877" s="690" t="str">
        <f>'01. APC &amp; OPROC ETO'!P877</f>
        <v/>
      </c>
      <c r="S877" s="359"/>
      <c r="T877" s="359"/>
    </row>
    <row r="878" spans="2:20" x14ac:dyDescent="0.2">
      <c r="B878" s="687" t="s">
        <v>514</v>
      </c>
      <c r="C878" s="636" t="s">
        <v>513</v>
      </c>
      <c r="D878" s="691">
        <f>IF('01. APC &amp; OPROC Manual Adj'!D878="-","-",
IF(ISNUMBER('01. APC &amp; OPROC Manual Adj'!D878),'01. APC &amp; OPROC Manual Adj'!D878*(1+VLOOKUP(LEFT($B878,2),'00. Adjustment factors'!$B$9:$M$51,D$1,FALSE)),
IF(ISNUMBER('01. APC &amp; OPROC ETO'!D878),'01. APC &amp; OPROC ETO'!D878*(1+VLOOKUP(LEFT($B878,2),'00. Adjustment factors'!$B$9:$M$51,D$1,FALSE)),"-")))</f>
        <v>837.42874748035274</v>
      </c>
      <c r="E878" s="688">
        <f>IF('01. APC &amp; OPROC Manual Adj'!E878="-","-",
IF(ISNUMBER('01. APC &amp; OPROC Manual Adj'!E878),'01. APC &amp; OPROC Manual Adj'!E878*(1+VLOOKUP(LEFT($B878,2),'00. Adjustment factors'!$B$9:$M$51,E$1,FALSE)),
IF(ISNUMBER('01. APC &amp; OPROC ETO'!E878),'01. APC &amp; OPROC ETO'!E878*(1+VLOOKUP(LEFT($B878,2),'00. Adjustment factors'!$B$9:$M$51,E$1,FALSE)),"-")))</f>
        <v>478.53071284591584</v>
      </c>
      <c r="F878" s="688" t="str">
        <f>IF('01. APC &amp; OPROC Manual Adj'!F878="-","-",
IF(ISNUMBER('01. APC &amp; OPROC Manual Adj'!F878),'01. APC &amp; OPROC Manual Adj'!F878*(1+VLOOKUP(LEFT($B878,2),'00. Adjustment factors'!$B$9:$M$51,F$1,FALSE)),
IF(ISNUMBER('01. APC &amp; OPROC ETO'!F878),'01. APC &amp; OPROC ETO'!F878*(1+VLOOKUP(LEFT($B878,2),'00. Adjustment factors'!$B$9:$M$51,F$1,FALSE)),"-")))</f>
        <v>-</v>
      </c>
      <c r="G878" s="688" t="str">
        <f>IF('01. APC &amp; OPROC Manual Adj'!G878="-","-",
IF(ISNUMBER('01. APC &amp; OPROC Manual Adj'!G878),'01. APC &amp; OPROC Manual Adj'!G878*(1+VLOOKUP(LEFT($B878,2),'00. Adjustment factors'!$B$9:$M$51,G$1,FALSE)),
IF(ISNUMBER('01. APC &amp; OPROC ETO'!G878),'01. APC &amp; OPROC ETO'!G878*(1+VLOOKUP(LEFT($B878,2),'00. Adjustment factors'!$B$9:$M$51,G$1,FALSE)),"-")))</f>
        <v>-</v>
      </c>
      <c r="H878" s="688">
        <f>IF('01. APC &amp; OPROC Manual Adj'!H878&lt;&gt;"",'01. APC &amp; OPROC Manual Adj'!H878,'01. APC &amp; OPROC ETO'!H878)</f>
        <v>5</v>
      </c>
      <c r="I878" s="688">
        <f>IF('01. APC &amp; OPROC Manual Adj'!I878="-","-",
IF(ISNUMBER('01. APC &amp; OPROC Manual Adj'!I878),'01. APC &amp; OPROC Manual Adj'!I878*(1+VLOOKUP(LEFT($B878,2),'00. Adjustment factors'!$B$9:$M$51,I$1,FALSE)),
IF(ISNUMBER('01. APC &amp; OPROC ETO'!I878),'01. APC &amp; OPROC ETO'!I878*(1+VLOOKUP(LEFT($B878,2),'00. Adjustment factors'!$B$9:$M$51,I$1,FALSE)),"-")))</f>
        <v>877.98219772153197</v>
      </c>
      <c r="J878" s="688">
        <f>IF('01. APC &amp; OPROC Manual Adj'!J878&lt;&gt;"",'01. APC &amp; OPROC Manual Adj'!J878,'01. APC &amp; OPROC ETO'!J878)</f>
        <v>5</v>
      </c>
      <c r="K878" s="688">
        <f>IF('01. APC &amp; OPROC Manual Adj'!K878="-","-",
IF(ISNUMBER('01. APC &amp; OPROC Manual Adj'!K878),'01. APC &amp; OPROC Manual Adj'!K878*(1+VLOOKUP(LEFT($B878,2),'00. Adjustment factors'!$B$9:$M$51,K$1,FALSE)),
IF(ISNUMBER('01. APC &amp; OPROC ETO'!K878),'01. APC &amp; OPROC ETO'!K878*(1+VLOOKUP(LEFT($B878,2),'00. Adjustment factors'!$B$9:$M$51,K$1,FALSE)),"-")))</f>
        <v>199.76658146683698</v>
      </c>
      <c r="L878" s="688" t="str">
        <f>'01. APC &amp; OPROC ETO'!L878</f>
        <v>No</v>
      </c>
      <c r="M878" s="689" t="str">
        <f>'01. APC &amp; OPROC ETO'!M878</f>
        <v>-</v>
      </c>
      <c r="N878" s="688" t="str">
        <f>IF('01. APC &amp; OPROC Manual Adj'!N878="-","-",
IF(ISNUMBER('01. APC &amp; OPROC Manual Adj'!N878),'01. APC &amp; OPROC Manual Adj'!N878*(1+VLOOKUP(LEFT($B878,2),'00. Adjustment factors'!$B$9:$M$51,N$1,FALSE)),
IF(ISNUMBER('01. APC &amp; OPROC ETO'!N878),'01. APC &amp; OPROC ETO'!N878*(1+VLOOKUP(LEFT($B878,2),'00. Adjustment factors'!$B$9:$M$51,N$1,FALSE)),"-")))</f>
        <v>-</v>
      </c>
      <c r="O878" s="688">
        <f>'01. APC &amp; OPROC ETO'!O878</f>
        <v>1</v>
      </c>
      <c r="P878" s="690" t="str">
        <f>'01. APC &amp; OPROC ETO'!P878</f>
        <v>HRG</v>
      </c>
      <c r="S878" s="359"/>
      <c r="T878" s="359"/>
    </row>
    <row r="879" spans="2:20" x14ac:dyDescent="0.2">
      <c r="B879" s="687" t="s">
        <v>1516</v>
      </c>
      <c r="C879" s="636" t="s">
        <v>2712</v>
      </c>
      <c r="D879" s="691" t="str">
        <f>IF('01. APC &amp; OPROC Manual Adj'!D879="-","-",
IF(ISNUMBER('01. APC &amp; OPROC Manual Adj'!D879),'01. APC &amp; OPROC Manual Adj'!D879*(1+VLOOKUP(LEFT($B879,2),'00. Adjustment factors'!$B$9:$M$51,D$1,FALSE)),
IF(ISNUMBER('01. APC &amp; OPROC ETO'!D879),'01. APC &amp; OPROC ETO'!D879*(1+VLOOKUP(LEFT($B879,2),'00. Adjustment factors'!$B$9:$M$51,D$1,FALSE)),"-")))</f>
        <v>-</v>
      </c>
      <c r="E879" s="688">
        <f>IF('01. APC &amp; OPROC Manual Adj'!E879="-","-",
IF(ISNUMBER('01. APC &amp; OPROC Manual Adj'!E879),'01. APC &amp; OPROC Manual Adj'!E879*(1+VLOOKUP(LEFT($B879,2),'00. Adjustment factors'!$B$9:$M$51,E$1,FALSE)),
IF(ISNUMBER('01. APC &amp; OPROC ETO'!E879),'01. APC &amp; OPROC ETO'!E879*(1+VLOOKUP(LEFT($B879,2),'00. Adjustment factors'!$B$9:$M$51,E$1,FALSE)),"-")))</f>
        <v>694.47783538019564</v>
      </c>
      <c r="F879" s="688" t="str">
        <f>IF('01. APC &amp; OPROC Manual Adj'!F879="-","-",
IF(ISNUMBER('01. APC &amp; OPROC Manual Adj'!F879),'01. APC &amp; OPROC Manual Adj'!F879*(1+VLOOKUP(LEFT($B879,2),'00. Adjustment factors'!$B$9:$M$51,F$1,FALSE)),
IF(ISNUMBER('01. APC &amp; OPROC ETO'!F879),'01. APC &amp; OPROC ETO'!F879*(1+VLOOKUP(LEFT($B879,2),'00. Adjustment factors'!$B$9:$M$51,F$1,FALSE)),"-")))</f>
        <v>-</v>
      </c>
      <c r="G879" s="688" t="str">
        <f>IF('01. APC &amp; OPROC Manual Adj'!G879="-","-",
IF(ISNUMBER('01. APC &amp; OPROC Manual Adj'!G879),'01. APC &amp; OPROC Manual Adj'!G879*(1+VLOOKUP(LEFT($B879,2),'00. Adjustment factors'!$B$9:$M$51,G$1,FALSE)),
IF(ISNUMBER('01. APC &amp; OPROC ETO'!G879),'01. APC &amp; OPROC ETO'!G879*(1+VLOOKUP(LEFT($B879,2),'00. Adjustment factors'!$B$9:$M$51,G$1,FALSE)),"-")))</f>
        <v>-</v>
      </c>
      <c r="H879" s="688">
        <f>IF('01. APC &amp; OPROC Manual Adj'!H879&lt;&gt;"",'01. APC &amp; OPROC Manual Adj'!H879,'01. APC &amp; OPROC ETO'!H879)</f>
        <v>5</v>
      </c>
      <c r="I879" s="688">
        <f>IF('01. APC &amp; OPROC Manual Adj'!I879="-","-",
IF(ISNUMBER('01. APC &amp; OPROC Manual Adj'!I879),'01. APC &amp; OPROC Manual Adj'!I879*(1+VLOOKUP(LEFT($B879,2),'00. Adjustment factors'!$B$9:$M$51,I$1,FALSE)),
IF(ISNUMBER('01. APC &amp; OPROC ETO'!I879),'01. APC &amp; OPROC ETO'!I879*(1+VLOOKUP(LEFT($B879,2),'00. Adjustment factors'!$B$9:$M$51,I$1,FALSE)),"-")))</f>
        <v>658.9935664191637</v>
      </c>
      <c r="J879" s="688">
        <f>IF('01. APC &amp; OPROC Manual Adj'!J879&lt;&gt;"",'01. APC &amp; OPROC Manual Adj'!J879,'01. APC &amp; OPROC ETO'!J879)</f>
        <v>5</v>
      </c>
      <c r="K879" s="688">
        <f>IF('01. APC &amp; OPROC Manual Adj'!K879="-","-",
IF(ISNUMBER('01. APC &amp; OPROC Manual Adj'!K879),'01. APC &amp; OPROC Manual Adj'!K879*(1+VLOOKUP(LEFT($B879,2),'00. Adjustment factors'!$B$9:$M$51,K$1,FALSE)),
IF(ISNUMBER('01. APC &amp; OPROC ETO'!K879),'01. APC &amp; OPROC ETO'!K879*(1+VLOOKUP(LEFT($B879,2),'00. Adjustment factors'!$B$9:$M$51,K$1,FALSE)),"-")))</f>
        <v>369.02685692702607</v>
      </c>
      <c r="L879" s="688" t="str">
        <f>'01. APC &amp; OPROC ETO'!L879</f>
        <v>No</v>
      </c>
      <c r="M879" s="689" t="str">
        <f>'01. APC &amp; OPROC ETO'!M879</f>
        <v>-</v>
      </c>
      <c r="N879" s="688" t="str">
        <f>IF('01. APC &amp; OPROC Manual Adj'!N879="-","-",
IF(ISNUMBER('01. APC &amp; OPROC Manual Adj'!N879),'01. APC &amp; OPROC Manual Adj'!N879*(1+VLOOKUP(LEFT($B879,2),'00. Adjustment factors'!$B$9:$M$51,N$1,FALSE)),
IF(ISNUMBER('01. APC &amp; OPROC ETO'!N879),'01. APC &amp; OPROC ETO'!N879*(1+VLOOKUP(LEFT($B879,2),'00. Adjustment factors'!$B$9:$M$51,N$1,FALSE)),"-")))</f>
        <v>-</v>
      </c>
      <c r="O879" s="688" t="str">
        <f>'01. APC &amp; OPROC ETO'!O879</f>
        <v/>
      </c>
      <c r="P879" s="690" t="str">
        <f>'01. APC &amp; OPROC ETO'!P879</f>
        <v/>
      </c>
      <c r="S879" s="359"/>
      <c r="T879" s="359"/>
    </row>
    <row r="880" spans="2:20" x14ac:dyDescent="0.2">
      <c r="B880" s="687" t="s">
        <v>1517</v>
      </c>
      <c r="C880" s="636" t="s">
        <v>2713</v>
      </c>
      <c r="D880" s="691">
        <f>IF('01. APC &amp; OPROC Manual Adj'!D880="-","-",
IF(ISNUMBER('01. APC &amp; OPROC Manual Adj'!D880),'01. APC &amp; OPROC Manual Adj'!D880*(1+VLOOKUP(LEFT($B880,2),'00. Adjustment factors'!$B$9:$M$51,D$1,FALSE)),
IF(ISNUMBER('01. APC &amp; OPROC ETO'!D880),'01. APC &amp; OPROC ETO'!D880*(1+VLOOKUP(LEFT($B880,2),'00. Adjustment factors'!$B$9:$M$51,D$1,FALSE)),"-")))</f>
        <v>270.69428035987187</v>
      </c>
      <c r="E880" s="688">
        <f>IF('01. APC &amp; OPROC Manual Adj'!E880="-","-",
IF(ISNUMBER('01. APC &amp; OPROC Manual Adj'!E880),'01. APC &amp; OPROC Manual Adj'!E880*(1+VLOOKUP(LEFT($B880,2),'00. Adjustment factors'!$B$9:$M$51,E$1,FALSE)),
IF(ISNUMBER('01. APC &amp; OPROC ETO'!E880),'01. APC &amp; OPROC ETO'!E880*(1+VLOOKUP(LEFT($B880,2),'00. Adjustment factors'!$B$9:$M$51,E$1,FALSE)),"-")))</f>
        <v>296.04018676060895</v>
      </c>
      <c r="F880" s="688" t="str">
        <f>IF('01. APC &amp; OPROC Manual Adj'!F880="-","-",
IF(ISNUMBER('01. APC &amp; OPROC Manual Adj'!F880),'01. APC &amp; OPROC Manual Adj'!F880*(1+VLOOKUP(LEFT($B880,2),'00. Adjustment factors'!$B$9:$M$51,F$1,FALSE)),
IF(ISNUMBER('01. APC &amp; OPROC ETO'!F880),'01. APC &amp; OPROC ETO'!F880*(1+VLOOKUP(LEFT($B880,2),'00. Adjustment factors'!$B$9:$M$51,F$1,FALSE)),"-")))</f>
        <v>-</v>
      </c>
      <c r="G880" s="688" t="str">
        <f>IF('01. APC &amp; OPROC Manual Adj'!G880="-","-",
IF(ISNUMBER('01. APC &amp; OPROC Manual Adj'!G880),'01. APC &amp; OPROC Manual Adj'!G880*(1+VLOOKUP(LEFT($B880,2),'00. Adjustment factors'!$B$9:$M$51,G$1,FALSE)),
IF(ISNUMBER('01. APC &amp; OPROC ETO'!G880),'01. APC &amp; OPROC ETO'!G880*(1+VLOOKUP(LEFT($B880,2),'00. Adjustment factors'!$B$9:$M$51,G$1,FALSE)),"-")))</f>
        <v>-</v>
      </c>
      <c r="H880" s="688">
        <f>IF('01. APC &amp; OPROC Manual Adj'!H880&lt;&gt;"",'01. APC &amp; OPROC Manual Adj'!H880,'01. APC &amp; OPROC ETO'!H880)</f>
        <v>5</v>
      </c>
      <c r="I880" s="688">
        <f>IF('01. APC &amp; OPROC Manual Adj'!I880="-","-",
IF(ISNUMBER('01. APC &amp; OPROC Manual Adj'!I880),'01. APC &amp; OPROC Manual Adj'!I880*(1+VLOOKUP(LEFT($B880,2),'00. Adjustment factors'!$B$9:$M$51,I$1,FALSE)),
IF(ISNUMBER('01. APC &amp; OPROC ETO'!I880),'01. APC &amp; OPROC ETO'!I880*(1+VLOOKUP(LEFT($B880,2),'00. Adjustment factors'!$B$9:$M$51,I$1,FALSE)),"-")))</f>
        <v>496.77976545444653</v>
      </c>
      <c r="J880" s="688">
        <f>IF('01. APC &amp; OPROC Manual Adj'!J880&lt;&gt;"",'01. APC &amp; OPROC Manual Adj'!J880,'01. APC &amp; OPROC ETO'!J880)</f>
        <v>5</v>
      </c>
      <c r="K880" s="688">
        <f>IF('01. APC &amp; OPROC Manual Adj'!K880="-","-",
IF(ISNUMBER('01. APC &amp; OPROC Manual Adj'!K880),'01. APC &amp; OPROC Manual Adj'!K880*(1+VLOOKUP(LEFT($B880,2),'00. Adjustment factors'!$B$9:$M$51,K$1,FALSE)),
IF(ISNUMBER('01. APC &amp; OPROC ETO'!K880),'01. APC &amp; OPROC ETO'!K880*(1+VLOOKUP(LEFT($B880,2),'00. Adjustment factors'!$B$9:$M$51,K$1,FALSE)),"-")))</f>
        <v>199.76658146683698</v>
      </c>
      <c r="L880" s="688" t="str">
        <f>'01. APC &amp; OPROC ETO'!L880</f>
        <v>No</v>
      </c>
      <c r="M880" s="689" t="str">
        <f>'01. APC &amp; OPROC ETO'!M880</f>
        <v>-</v>
      </c>
      <c r="N880" s="688" t="str">
        <f>IF('01. APC &amp; OPROC Manual Adj'!N880="-","-",
IF(ISNUMBER('01. APC &amp; OPROC Manual Adj'!N880),'01. APC &amp; OPROC Manual Adj'!N880*(1+VLOOKUP(LEFT($B880,2),'00. Adjustment factors'!$B$9:$M$51,N$1,FALSE)),
IF(ISNUMBER('01. APC &amp; OPROC ETO'!N880),'01. APC &amp; OPROC ETO'!N880*(1+VLOOKUP(LEFT($B880,2),'00. Adjustment factors'!$B$9:$M$51,N$1,FALSE)),"-")))</f>
        <v>-</v>
      </c>
      <c r="O880" s="688" t="str">
        <f>'01. APC &amp; OPROC ETO'!O880</f>
        <v/>
      </c>
      <c r="P880" s="690" t="str">
        <f>'01. APC &amp; OPROC ETO'!P880</f>
        <v/>
      </c>
      <c r="S880" s="359"/>
      <c r="T880" s="359"/>
    </row>
    <row r="881" spans="2:20" x14ac:dyDescent="0.2">
      <c r="B881" s="687" t="s">
        <v>1518</v>
      </c>
      <c r="C881" s="636" t="s">
        <v>2714</v>
      </c>
      <c r="D881" s="691" t="str">
        <f>IF('01. APC &amp; OPROC Manual Adj'!D881="-","-",
IF(ISNUMBER('01. APC &amp; OPROC Manual Adj'!D881),'01. APC &amp; OPROC Manual Adj'!D881*(1+VLOOKUP(LEFT($B881,2),'00. Adjustment factors'!$B$9:$M$51,D$1,FALSE)),
IF(ISNUMBER('01. APC &amp; OPROC ETO'!D881),'01. APC &amp; OPROC ETO'!D881*(1+VLOOKUP(LEFT($B881,2),'00. Adjustment factors'!$B$9:$M$51,D$1,FALSE)),"-")))</f>
        <v>-</v>
      </c>
      <c r="E881" s="688">
        <f>IF('01. APC &amp; OPROC Manual Adj'!E881="-","-",
IF(ISNUMBER('01. APC &amp; OPROC Manual Adj'!E881),'01. APC &amp; OPROC Manual Adj'!E881*(1+VLOOKUP(LEFT($B881,2),'00. Adjustment factors'!$B$9:$M$51,E$1,FALSE)),
IF(ISNUMBER('01. APC &amp; OPROC ETO'!E881),'01. APC &amp; OPROC ETO'!E881*(1+VLOOKUP(LEFT($B881,2),'00. Adjustment factors'!$B$9:$M$51,E$1,FALSE)),"-")))</f>
        <v>2016.5203132426411</v>
      </c>
      <c r="F881" s="688" t="str">
        <f>IF('01. APC &amp; OPROC Manual Adj'!F881="-","-",
IF(ISNUMBER('01. APC &amp; OPROC Manual Adj'!F881),'01. APC &amp; OPROC Manual Adj'!F881*(1+VLOOKUP(LEFT($B881,2),'00. Adjustment factors'!$B$9:$M$51,F$1,FALSE)),
IF(ISNUMBER('01. APC &amp; OPROC ETO'!F881),'01. APC &amp; OPROC ETO'!F881*(1+VLOOKUP(LEFT($B881,2),'00. Adjustment factors'!$B$9:$M$51,F$1,FALSE)),"-")))</f>
        <v>-</v>
      </c>
      <c r="G881" s="688" t="str">
        <f>IF('01. APC &amp; OPROC Manual Adj'!G881="-","-",
IF(ISNUMBER('01. APC &amp; OPROC Manual Adj'!G881),'01. APC &amp; OPROC Manual Adj'!G881*(1+VLOOKUP(LEFT($B881,2),'00. Adjustment factors'!$B$9:$M$51,G$1,FALSE)),
IF(ISNUMBER('01. APC &amp; OPROC ETO'!G881),'01. APC &amp; OPROC ETO'!G881*(1+VLOOKUP(LEFT($B881,2),'00. Adjustment factors'!$B$9:$M$51,G$1,FALSE)),"-")))</f>
        <v>-</v>
      </c>
      <c r="H881" s="688">
        <f>IF('01. APC &amp; OPROC Manual Adj'!H881&lt;&gt;"",'01. APC &amp; OPROC Manual Adj'!H881,'01. APC &amp; OPROC ETO'!H881)</f>
        <v>18</v>
      </c>
      <c r="I881" s="688">
        <f>IF('01. APC &amp; OPROC Manual Adj'!I881="-","-",
IF(ISNUMBER('01. APC &amp; OPROC Manual Adj'!I881),'01. APC &amp; OPROC Manual Adj'!I881*(1+VLOOKUP(LEFT($B881,2),'00. Adjustment factors'!$B$9:$M$51,I$1,FALSE)),
IF(ISNUMBER('01. APC &amp; OPROC ETO'!I881),'01. APC &amp; OPROC ETO'!I881*(1+VLOOKUP(LEFT($B881,2),'00. Adjustment factors'!$B$9:$M$51,I$1,FALSE)),"-")))</f>
        <v>2404.8195993019331</v>
      </c>
      <c r="J881" s="688">
        <f>IF('01. APC &amp; OPROC Manual Adj'!J881&lt;&gt;"",'01. APC &amp; OPROC Manual Adj'!J881,'01. APC &amp; OPROC ETO'!J881)</f>
        <v>25</v>
      </c>
      <c r="K881" s="688">
        <f>IF('01. APC &amp; OPROC Manual Adj'!K881="-","-",
IF(ISNUMBER('01. APC &amp; OPROC Manual Adj'!K881),'01. APC &amp; OPROC Manual Adj'!K881*(1+VLOOKUP(LEFT($B881,2),'00. Adjustment factors'!$B$9:$M$51,K$1,FALSE)),
IF(ISNUMBER('01. APC &amp; OPROC ETO'!K881),'01. APC &amp; OPROC ETO'!K881*(1+VLOOKUP(LEFT($B881,2),'00. Adjustment factors'!$B$9:$M$51,K$1,FALSE)),"-")))</f>
        <v>199.76658146683698</v>
      </c>
      <c r="L881" s="688" t="str">
        <f>'01. APC &amp; OPROC ETO'!L881</f>
        <v>Yes</v>
      </c>
      <c r="M881" s="689">
        <f>'01. APC &amp; OPROC ETO'!M881</f>
        <v>0.30000000000000004</v>
      </c>
      <c r="N881" s="688">
        <f>IF('01. APC &amp; OPROC Manual Adj'!N881="-","-",
IF(ISNUMBER('01. APC &amp; OPROC Manual Adj'!N881),'01. APC &amp; OPROC Manual Adj'!N881*(1+VLOOKUP(LEFT($B881,2),'00. Adjustment factors'!$B$9:$M$51,N$1,FALSE)),
IF(ISNUMBER('01. APC &amp; OPROC ETO'!N881),'01. APC &amp; OPROC ETO'!N881*(1+VLOOKUP(LEFT($B881,2),'00. Adjustment factors'!$B$9:$M$51,N$1,FALSE)),"-")))</f>
        <v>721.85141429299165</v>
      </c>
      <c r="O881" s="688" t="str">
        <f>'01. APC &amp; OPROC ETO'!O881</f>
        <v/>
      </c>
      <c r="P881" s="690" t="str">
        <f>'01. APC &amp; OPROC ETO'!P881</f>
        <v/>
      </c>
      <c r="S881" s="359"/>
      <c r="T881" s="359"/>
    </row>
    <row r="882" spans="2:20" x14ac:dyDescent="0.2">
      <c r="B882" s="687" t="s">
        <v>226</v>
      </c>
      <c r="C882" s="636" t="s">
        <v>2715</v>
      </c>
      <c r="D882" s="691" t="str">
        <f>IF('01. APC &amp; OPROC Manual Adj'!D882="-","-",
IF(ISNUMBER('01. APC &amp; OPROC Manual Adj'!D882),'01. APC &amp; OPROC Manual Adj'!D882*(1+VLOOKUP(LEFT($B882,2),'00. Adjustment factors'!$B$9:$M$51,D$1,FALSE)),
IF(ISNUMBER('01. APC &amp; OPROC ETO'!D882),'01. APC &amp; OPROC ETO'!D882*(1+VLOOKUP(LEFT($B882,2),'00. Adjustment factors'!$B$9:$M$51,D$1,FALSE)),"-")))</f>
        <v>-</v>
      </c>
      <c r="E882" s="688">
        <f>IF('01. APC &amp; OPROC Manual Adj'!E882="-","-",
IF(ISNUMBER('01. APC &amp; OPROC Manual Adj'!E882),'01. APC &amp; OPROC Manual Adj'!E882*(1+VLOOKUP(LEFT($B882,2),'00. Adjustment factors'!$B$9:$M$51,E$1,FALSE)),
IF(ISNUMBER('01. APC &amp; OPROC ETO'!E882),'01. APC &amp; OPROC ETO'!E882*(1+VLOOKUP(LEFT($B882,2),'00. Adjustment factors'!$B$9:$M$51,E$1,FALSE)),"-")))</f>
        <v>993.55953090889307</v>
      </c>
      <c r="F882" s="688" t="str">
        <f>IF('01. APC &amp; OPROC Manual Adj'!F882="-","-",
IF(ISNUMBER('01. APC &amp; OPROC Manual Adj'!F882),'01. APC &amp; OPROC Manual Adj'!F882*(1+VLOOKUP(LEFT($B882,2),'00. Adjustment factors'!$B$9:$M$51,F$1,FALSE)),
IF(ISNUMBER('01. APC &amp; OPROC ETO'!F882),'01. APC &amp; OPROC ETO'!F882*(1+VLOOKUP(LEFT($B882,2),'00. Adjustment factors'!$B$9:$M$51,F$1,FALSE)),"-")))</f>
        <v>-</v>
      </c>
      <c r="G882" s="688" t="str">
        <f>IF('01. APC &amp; OPROC Manual Adj'!G882="-","-",
IF(ISNUMBER('01. APC &amp; OPROC Manual Adj'!G882),'01. APC &amp; OPROC Manual Adj'!G882*(1+VLOOKUP(LEFT($B882,2),'00. Adjustment factors'!$B$9:$M$51,G$1,FALSE)),
IF(ISNUMBER('01. APC &amp; OPROC ETO'!G882),'01. APC &amp; OPROC ETO'!G882*(1+VLOOKUP(LEFT($B882,2),'00. Adjustment factors'!$B$9:$M$51,G$1,FALSE)),"-")))</f>
        <v>-</v>
      </c>
      <c r="H882" s="688">
        <f>IF('01. APC &amp; OPROC Manual Adj'!H882&lt;&gt;"",'01. APC &amp; OPROC Manual Adj'!H882,'01. APC &amp; OPROC ETO'!H882)</f>
        <v>8</v>
      </c>
      <c r="I882" s="688">
        <f>IF('01. APC &amp; OPROC Manual Adj'!I882="-","-",
IF(ISNUMBER('01. APC &amp; OPROC Manual Adj'!I882),'01. APC &amp; OPROC Manual Adj'!I882*(1+VLOOKUP(LEFT($B882,2),'00. Adjustment factors'!$B$9:$M$51,I$1,FALSE)),
IF(ISNUMBER('01. APC &amp; OPROC ETO'!I882),'01. APC &amp; OPROC ETO'!I882*(1+VLOOKUP(LEFT($B882,2),'00. Adjustment factors'!$B$9:$M$51,I$1,FALSE)),"-")))</f>
        <v>985.44884086065713</v>
      </c>
      <c r="J882" s="688">
        <f>IF('01. APC &amp; OPROC Manual Adj'!J882&lt;&gt;"",'01. APC &amp; OPROC Manual Adj'!J882,'01. APC &amp; OPROC ETO'!J882)</f>
        <v>9</v>
      </c>
      <c r="K882" s="688">
        <f>IF('01. APC &amp; OPROC Manual Adj'!K882="-","-",
IF(ISNUMBER('01. APC &amp; OPROC Manual Adj'!K882),'01. APC &amp; OPROC Manual Adj'!K882*(1+VLOOKUP(LEFT($B882,2),'00. Adjustment factors'!$B$9:$M$51,K$1,FALSE)),
IF(ISNUMBER('01. APC &amp; OPROC ETO'!K882),'01. APC &amp; OPROC ETO'!K882*(1+VLOOKUP(LEFT($B882,2),'00. Adjustment factors'!$B$9:$M$51,K$1,FALSE)),"-")))</f>
        <v>199.76658146683698</v>
      </c>
      <c r="L882" s="688" t="str">
        <f>'01. APC &amp; OPROC ETO'!L882</f>
        <v>No</v>
      </c>
      <c r="M882" s="689" t="str">
        <f>'01. APC &amp; OPROC ETO'!M882</f>
        <v>-</v>
      </c>
      <c r="N882" s="688" t="str">
        <f>IF('01. APC &amp; OPROC Manual Adj'!N882="-","-",
IF(ISNUMBER('01. APC &amp; OPROC Manual Adj'!N882),'01. APC &amp; OPROC Manual Adj'!N882*(1+VLOOKUP(LEFT($B882,2),'00. Adjustment factors'!$B$9:$M$51,N$1,FALSE)),
IF(ISNUMBER('01. APC &amp; OPROC ETO'!N882),'01. APC &amp; OPROC ETO'!N882*(1+VLOOKUP(LEFT($B882,2),'00. Adjustment factors'!$B$9:$M$51,N$1,FALSE)),"-")))</f>
        <v>-</v>
      </c>
      <c r="O882" s="688">
        <f>'01. APC &amp; OPROC ETO'!O882</f>
        <v>1</v>
      </c>
      <c r="P882" s="690" t="str">
        <f>'01. APC &amp; OPROC ETO'!P882</f>
        <v>HRG</v>
      </c>
      <c r="S882" s="359"/>
      <c r="T882" s="359"/>
    </row>
    <row r="883" spans="2:20" x14ac:dyDescent="0.2">
      <c r="B883" s="687" t="s">
        <v>227</v>
      </c>
      <c r="C883" s="636" t="s">
        <v>2716</v>
      </c>
      <c r="D883" s="691" t="str">
        <f>IF('01. APC &amp; OPROC Manual Adj'!D883="-","-",
IF(ISNUMBER('01. APC &amp; OPROC Manual Adj'!D883),'01. APC &amp; OPROC Manual Adj'!D883*(1+VLOOKUP(LEFT($B883,2),'00. Adjustment factors'!$B$9:$M$51,D$1,FALSE)),
IF(ISNUMBER('01. APC &amp; OPROC ETO'!D883),'01. APC &amp; OPROC ETO'!D883*(1+VLOOKUP(LEFT($B883,2),'00. Adjustment factors'!$B$9:$M$51,D$1,FALSE)),"-")))</f>
        <v>-</v>
      </c>
      <c r="E883" s="688">
        <f>IF('01. APC &amp; OPROC Manual Adj'!E883="-","-",
IF(ISNUMBER('01. APC &amp; OPROC Manual Adj'!E883),'01. APC &amp; OPROC Manual Adj'!E883*(1+VLOOKUP(LEFT($B883,2),'00. Adjustment factors'!$B$9:$M$51,E$1,FALSE)),
IF(ISNUMBER('01. APC &amp; OPROC ETO'!E883),'01. APC &amp; OPROC ETO'!E883*(1+VLOOKUP(LEFT($B883,2),'00. Adjustment factors'!$B$9:$M$51,E$1,FALSE)),"-")))</f>
        <v>619.4539524340139</v>
      </c>
      <c r="F883" s="688" t="str">
        <f>IF('01. APC &amp; OPROC Manual Adj'!F883="-","-",
IF(ISNUMBER('01. APC &amp; OPROC Manual Adj'!F883),'01. APC &amp; OPROC Manual Adj'!F883*(1+VLOOKUP(LEFT($B883,2),'00. Adjustment factors'!$B$9:$M$51,F$1,FALSE)),
IF(ISNUMBER('01. APC &amp; OPROC ETO'!F883),'01. APC &amp; OPROC ETO'!F883*(1+VLOOKUP(LEFT($B883,2),'00. Adjustment factors'!$B$9:$M$51,F$1,FALSE)),"-")))</f>
        <v>-</v>
      </c>
      <c r="G883" s="688" t="str">
        <f>IF('01. APC &amp; OPROC Manual Adj'!G883="-","-",
IF(ISNUMBER('01. APC &amp; OPROC Manual Adj'!G883),'01. APC &amp; OPROC Manual Adj'!G883*(1+VLOOKUP(LEFT($B883,2),'00. Adjustment factors'!$B$9:$M$51,G$1,FALSE)),
IF(ISNUMBER('01. APC &amp; OPROC ETO'!G883),'01. APC &amp; OPROC ETO'!G883*(1+VLOOKUP(LEFT($B883,2),'00. Adjustment factors'!$B$9:$M$51,G$1,FALSE)),"-")))</f>
        <v>-</v>
      </c>
      <c r="H883" s="688">
        <f>IF('01. APC &amp; OPROC Manual Adj'!H883&lt;&gt;"",'01. APC &amp; OPROC Manual Adj'!H883,'01. APC &amp; OPROC ETO'!H883)</f>
        <v>5</v>
      </c>
      <c r="I883" s="688">
        <f>IF('01. APC &amp; OPROC Manual Adj'!I883="-","-",
IF(ISNUMBER('01. APC &amp; OPROC Manual Adj'!I883),'01. APC &amp; OPROC Manual Adj'!I883*(1+VLOOKUP(LEFT($B883,2),'00. Adjustment factors'!$B$9:$M$51,I$1,FALSE)),
IF(ISNUMBER('01. APC &amp; OPROC ETO'!I883),'01. APC &amp; OPROC ETO'!I883*(1+VLOOKUP(LEFT($B883,2),'00. Adjustment factors'!$B$9:$M$51,I$1,FALSE)),"-")))</f>
        <v>578.90050219283467</v>
      </c>
      <c r="J883" s="688">
        <f>IF('01. APC &amp; OPROC Manual Adj'!J883&lt;&gt;"",'01. APC &amp; OPROC Manual Adj'!J883,'01. APC &amp; OPROC ETO'!J883)</f>
        <v>8</v>
      </c>
      <c r="K883" s="688">
        <f>IF('01. APC &amp; OPROC Manual Adj'!K883="-","-",
IF(ISNUMBER('01. APC &amp; OPROC Manual Adj'!K883),'01. APC &amp; OPROC Manual Adj'!K883*(1+VLOOKUP(LEFT($B883,2),'00. Adjustment factors'!$B$9:$M$51,K$1,FALSE)),
IF(ISNUMBER('01. APC &amp; OPROC ETO'!K883),'01. APC &amp; OPROC ETO'!K883*(1+VLOOKUP(LEFT($B883,2),'00. Adjustment factors'!$B$9:$M$51,K$1,FALSE)),"-")))</f>
        <v>199.76658146683698</v>
      </c>
      <c r="L883" s="688" t="str">
        <f>'01. APC &amp; OPROC ETO'!L883</f>
        <v>No</v>
      </c>
      <c r="M883" s="689" t="str">
        <f>'01. APC &amp; OPROC ETO'!M883</f>
        <v>-</v>
      </c>
      <c r="N883" s="688" t="str">
        <f>IF('01. APC &amp; OPROC Manual Adj'!N883="-","-",
IF(ISNUMBER('01. APC &amp; OPROC Manual Adj'!N883),'01. APC &amp; OPROC Manual Adj'!N883*(1+VLOOKUP(LEFT($B883,2),'00. Adjustment factors'!$B$9:$M$51,N$1,FALSE)),
IF(ISNUMBER('01. APC &amp; OPROC ETO'!N883),'01. APC &amp; OPROC ETO'!N883*(1+VLOOKUP(LEFT($B883,2),'00. Adjustment factors'!$B$9:$M$51,N$1,FALSE)),"-")))</f>
        <v>-</v>
      </c>
      <c r="O883" s="688">
        <f>'01. APC &amp; OPROC ETO'!O883</f>
        <v>1</v>
      </c>
      <c r="P883" s="690" t="str">
        <f>'01. APC &amp; OPROC ETO'!P883</f>
        <v>HRG</v>
      </c>
      <c r="S883" s="359"/>
      <c r="T883" s="359"/>
    </row>
    <row r="884" spans="2:20" x14ac:dyDescent="0.2">
      <c r="B884" s="687" t="s">
        <v>1519</v>
      </c>
      <c r="C884" s="636" t="s">
        <v>2717</v>
      </c>
      <c r="D884" s="691">
        <f>IF('01. APC &amp; OPROC Manual Adj'!D884="-","-",
IF(ISNUMBER('01. APC &amp; OPROC Manual Adj'!D884),'01. APC &amp; OPROC Manual Adj'!D884*(1+VLOOKUP(LEFT($B884,2),'00. Adjustment factors'!$B$9:$M$51,D$1,FALSE)),
IF(ISNUMBER('01. APC &amp; OPROC ETO'!D884),'01. APC &amp; OPROC ETO'!D884*(1+VLOOKUP(LEFT($B884,2),'00. Adjustment factors'!$B$9:$M$51,D$1,FALSE)),"-")))</f>
        <v>183.50436234133636</v>
      </c>
      <c r="E884" s="688">
        <f>IF('01. APC &amp; OPROC Manual Adj'!E884="-","-",
IF(ISNUMBER('01. APC &amp; OPROC Manual Adj'!E884),'01. APC &amp; OPROC Manual Adj'!E884*(1+VLOOKUP(LEFT($B884,2),'00. Adjustment factors'!$B$9:$M$51,E$1,FALSE)),
IF(ISNUMBER('01. APC &amp; OPROC ETO'!E884),'01. APC &amp; OPROC ETO'!E884*(1+VLOOKUP(LEFT($B884,2),'00. Adjustment factors'!$B$9:$M$51,E$1,FALSE)),"-")))</f>
        <v>199.72574243780809</v>
      </c>
      <c r="F884" s="688" t="str">
        <f>IF('01. APC &amp; OPROC Manual Adj'!F884="-","-",
IF(ISNUMBER('01. APC &amp; OPROC Manual Adj'!F884),'01. APC &amp; OPROC Manual Adj'!F884*(1+VLOOKUP(LEFT($B884,2),'00. Adjustment factors'!$B$9:$M$51,F$1,FALSE)),
IF(ISNUMBER('01. APC &amp; OPROC ETO'!F884),'01. APC &amp; OPROC ETO'!F884*(1+VLOOKUP(LEFT($B884,2),'00. Adjustment factors'!$B$9:$M$51,F$1,FALSE)),"-")))</f>
        <v>-</v>
      </c>
      <c r="G884" s="688" t="str">
        <f>IF('01. APC &amp; OPROC Manual Adj'!G884="-","-",
IF(ISNUMBER('01. APC &amp; OPROC Manual Adj'!G884),'01. APC &amp; OPROC Manual Adj'!G884*(1+VLOOKUP(LEFT($B884,2),'00. Adjustment factors'!$B$9:$M$51,G$1,FALSE)),
IF(ISNUMBER('01. APC &amp; OPROC ETO'!G884),'01. APC &amp; OPROC ETO'!G884*(1+VLOOKUP(LEFT($B884,2),'00. Adjustment factors'!$B$9:$M$51,G$1,FALSE)),"-")))</f>
        <v>-</v>
      </c>
      <c r="H884" s="688">
        <f>IF('01. APC &amp; OPROC Manual Adj'!H884&lt;&gt;"",'01. APC &amp; OPROC Manual Adj'!H884,'01. APC &amp; OPROC ETO'!H884)</f>
        <v>5</v>
      </c>
      <c r="I884" s="688">
        <f>IF('01. APC &amp; OPROC Manual Adj'!I884="-","-",
IF(ISNUMBER('01. APC &amp; OPROC Manual Adj'!I884),'01. APC &amp; OPROC Manual Adj'!I884*(1+VLOOKUP(LEFT($B884,2),'00. Adjustment factors'!$B$9:$M$51,I$1,FALSE)),
IF(ISNUMBER('01. APC &amp; OPROC ETO'!I884),'01. APC &amp; OPROC ETO'!I884*(1+VLOOKUP(LEFT($B884,2),'00. Adjustment factors'!$B$9:$M$51,I$1,FALSE)),"-")))</f>
        <v>569.77597588856929</v>
      </c>
      <c r="J884" s="688">
        <f>IF('01. APC &amp; OPROC Manual Adj'!J884&lt;&gt;"",'01. APC &amp; OPROC Manual Adj'!J884,'01. APC &amp; OPROC ETO'!J884)</f>
        <v>5</v>
      </c>
      <c r="K884" s="688">
        <f>IF('01. APC &amp; OPROC Manual Adj'!K884="-","-",
IF(ISNUMBER('01. APC &amp; OPROC Manual Adj'!K884),'01. APC &amp; OPROC Manual Adj'!K884*(1+VLOOKUP(LEFT($B884,2),'00. Adjustment factors'!$B$9:$M$51,K$1,FALSE)),
IF(ISNUMBER('01. APC &amp; OPROC ETO'!K884),'01. APC &amp; OPROC ETO'!K884*(1+VLOOKUP(LEFT($B884,2),'00. Adjustment factors'!$B$9:$M$51,K$1,FALSE)),"-")))</f>
        <v>199.76658146683698</v>
      </c>
      <c r="L884" s="688" t="str">
        <f>'01. APC &amp; OPROC ETO'!L884</f>
        <v>No</v>
      </c>
      <c r="M884" s="689" t="str">
        <f>'01. APC &amp; OPROC ETO'!M884</f>
        <v>-</v>
      </c>
      <c r="N884" s="688" t="str">
        <f>IF('01. APC &amp; OPROC Manual Adj'!N884="-","-",
IF(ISNUMBER('01. APC &amp; OPROC Manual Adj'!N884),'01. APC &amp; OPROC Manual Adj'!N884*(1+VLOOKUP(LEFT($B884,2),'00. Adjustment factors'!$B$9:$M$51,N$1,FALSE)),
IF(ISNUMBER('01. APC &amp; OPROC ETO'!N884),'01. APC &amp; OPROC ETO'!N884*(1+VLOOKUP(LEFT($B884,2),'00. Adjustment factors'!$B$9:$M$51,N$1,FALSE)),"-")))</f>
        <v>-</v>
      </c>
      <c r="O884" s="688" t="str">
        <f>'01. APC &amp; OPROC ETO'!O884</f>
        <v/>
      </c>
      <c r="P884" s="690" t="str">
        <f>'01. APC &amp; OPROC ETO'!P884</f>
        <v/>
      </c>
      <c r="S884" s="359"/>
      <c r="T884" s="359"/>
    </row>
    <row r="885" spans="2:20" x14ac:dyDescent="0.2">
      <c r="B885" s="687" t="s">
        <v>1520</v>
      </c>
      <c r="C885" s="636" t="s">
        <v>2718</v>
      </c>
      <c r="D885" s="691" t="str">
        <f>IF('01. APC &amp; OPROC Manual Adj'!D885="-","-",
IF(ISNUMBER('01. APC &amp; OPROC Manual Adj'!D885),'01. APC &amp; OPROC Manual Adj'!D885*(1+VLOOKUP(LEFT($B885,2),'00. Adjustment factors'!$B$9:$M$51,D$1,FALSE)),
IF(ISNUMBER('01. APC &amp; OPROC ETO'!D885),'01. APC &amp; OPROC ETO'!D885*(1+VLOOKUP(LEFT($B885,2),'00. Adjustment factors'!$B$9:$M$51,D$1,FALSE)),"-")))</f>
        <v>-</v>
      </c>
      <c r="E885" s="688">
        <f>IF('01. APC &amp; OPROC Manual Adj'!E885="-","-",
IF(ISNUMBER('01. APC &amp; OPROC Manual Adj'!E885),'01. APC &amp; OPROC Manual Adj'!E885*(1+VLOOKUP(LEFT($B885,2),'00. Adjustment factors'!$B$9:$M$51,E$1,FALSE)),
IF(ISNUMBER('01. APC &amp; OPROC ETO'!E885),'01. APC &amp; OPROC ETO'!E885*(1+VLOOKUP(LEFT($B885,2),'00. Adjustment factors'!$B$9:$M$51,E$1,FALSE)),"-")))</f>
        <v>358.8980346344369</v>
      </c>
      <c r="F885" s="688" t="str">
        <f>IF('01. APC &amp; OPROC Manual Adj'!F885="-","-",
IF(ISNUMBER('01. APC &amp; OPROC Manual Adj'!F885),'01. APC &amp; OPROC Manual Adj'!F885*(1+VLOOKUP(LEFT($B885,2),'00. Adjustment factors'!$B$9:$M$51,F$1,FALSE)),
IF(ISNUMBER('01. APC &amp; OPROC ETO'!F885),'01. APC &amp; OPROC ETO'!F885*(1+VLOOKUP(LEFT($B885,2),'00. Adjustment factors'!$B$9:$M$51,F$1,FALSE)),"-")))</f>
        <v>-</v>
      </c>
      <c r="G885" s="688" t="str">
        <f>IF('01. APC &amp; OPROC Manual Adj'!G885="-","-",
IF(ISNUMBER('01. APC &amp; OPROC Manual Adj'!G885),'01. APC &amp; OPROC Manual Adj'!G885*(1+VLOOKUP(LEFT($B885,2),'00. Adjustment factors'!$B$9:$M$51,G$1,FALSE)),
IF(ISNUMBER('01. APC &amp; OPROC ETO'!G885),'01. APC &amp; OPROC ETO'!G885*(1+VLOOKUP(LEFT($B885,2),'00. Adjustment factors'!$B$9:$M$51,G$1,FALSE)),"-")))</f>
        <v>-</v>
      </c>
      <c r="H885" s="688">
        <f>IF('01. APC &amp; OPROC Manual Adj'!H885&lt;&gt;"",'01. APC &amp; OPROC Manual Adj'!H885,'01. APC &amp; OPROC ETO'!H885)</f>
        <v>5</v>
      </c>
      <c r="I885" s="688">
        <f>IF('01. APC &amp; OPROC Manual Adj'!I885="-","-",
IF(ISNUMBER('01. APC &amp; OPROC Manual Adj'!I885),'01. APC &amp; OPROC Manual Adj'!I885*(1+VLOOKUP(LEFT($B885,2),'00. Adjustment factors'!$B$9:$M$51,I$1,FALSE)),
IF(ISNUMBER('01. APC &amp; OPROC ETO'!I885),'01. APC &amp; OPROC ETO'!I885*(1+VLOOKUP(LEFT($B885,2),'00. Adjustment factors'!$B$9:$M$51,I$1,FALSE)),"-")))</f>
        <v>506.91812801474134</v>
      </c>
      <c r="J885" s="688">
        <f>IF('01. APC &amp; OPROC Manual Adj'!J885&lt;&gt;"",'01. APC &amp; OPROC Manual Adj'!J885,'01. APC &amp; OPROC ETO'!J885)</f>
        <v>5</v>
      </c>
      <c r="K885" s="688">
        <f>IF('01. APC &amp; OPROC Manual Adj'!K885="-","-",
IF(ISNUMBER('01. APC &amp; OPROC Manual Adj'!K885),'01. APC &amp; OPROC Manual Adj'!K885*(1+VLOOKUP(LEFT($B885,2),'00. Adjustment factors'!$B$9:$M$51,K$1,FALSE)),
IF(ISNUMBER('01. APC &amp; OPROC ETO'!K885),'01. APC &amp; OPROC ETO'!K885*(1+VLOOKUP(LEFT($B885,2),'00. Adjustment factors'!$B$9:$M$51,K$1,FALSE)),"-")))</f>
        <v>199.76658146683698</v>
      </c>
      <c r="L885" s="688" t="str">
        <f>'01. APC &amp; OPROC ETO'!L885</f>
        <v>No</v>
      </c>
      <c r="M885" s="689" t="str">
        <f>'01. APC &amp; OPROC ETO'!M885</f>
        <v>-</v>
      </c>
      <c r="N885" s="688" t="str">
        <f>IF('01. APC &amp; OPROC Manual Adj'!N885="-","-",
IF(ISNUMBER('01. APC &amp; OPROC Manual Adj'!N885),'01. APC &amp; OPROC Manual Adj'!N885*(1+VLOOKUP(LEFT($B885,2),'00. Adjustment factors'!$B$9:$M$51,N$1,FALSE)),
IF(ISNUMBER('01. APC &amp; OPROC ETO'!N885),'01. APC &amp; OPROC ETO'!N885*(1+VLOOKUP(LEFT($B885,2),'00. Adjustment factors'!$B$9:$M$51,N$1,FALSE)),"-")))</f>
        <v>-</v>
      </c>
      <c r="O885" s="688" t="str">
        <f>'01. APC &amp; OPROC ETO'!O885</f>
        <v/>
      </c>
      <c r="P885" s="690" t="str">
        <f>'01. APC &amp; OPROC ETO'!P885</f>
        <v/>
      </c>
      <c r="S885" s="359"/>
      <c r="T885" s="359"/>
    </row>
    <row r="886" spans="2:20" x14ac:dyDescent="0.2">
      <c r="B886" s="687" t="s">
        <v>1521</v>
      </c>
      <c r="C886" s="636" t="s">
        <v>2719</v>
      </c>
      <c r="D886" s="691" t="str">
        <f>IF('01. APC &amp; OPROC Manual Adj'!D886="-","-",
IF(ISNUMBER('01. APC &amp; OPROC Manual Adj'!D886),'01. APC &amp; OPROC Manual Adj'!D886*(1+VLOOKUP(LEFT($B886,2),'00. Adjustment factors'!$B$9:$M$51,D$1,FALSE)),
IF(ISNUMBER('01. APC &amp; OPROC ETO'!D886),'01. APC &amp; OPROC ETO'!D886*(1+VLOOKUP(LEFT($B886,2),'00. Adjustment factors'!$B$9:$M$51,D$1,FALSE)),"-")))</f>
        <v>-</v>
      </c>
      <c r="E886" s="688">
        <f>IF('01. APC &amp; OPROC Manual Adj'!E886="-","-",
IF(ISNUMBER('01. APC &amp; OPROC Manual Adj'!E886),'01. APC &amp; OPROC Manual Adj'!E886*(1+VLOOKUP(LEFT($B886,2),'00. Adjustment factors'!$B$9:$M$51,E$1,FALSE)),
IF(ISNUMBER('01. APC &amp; OPROC ETO'!E886),'01. APC &amp; OPROC ETO'!E886*(1+VLOOKUP(LEFT($B886,2),'00. Adjustment factors'!$B$9:$M$51,E$1,FALSE)),"-")))</f>
        <v>1345.3607117511235</v>
      </c>
      <c r="F886" s="688" t="str">
        <f>IF('01. APC &amp; OPROC Manual Adj'!F886="-","-",
IF(ISNUMBER('01. APC &amp; OPROC Manual Adj'!F886),'01. APC &amp; OPROC Manual Adj'!F886*(1+VLOOKUP(LEFT($B886,2),'00. Adjustment factors'!$B$9:$M$51,F$1,FALSE)),
IF(ISNUMBER('01. APC &amp; OPROC ETO'!F886),'01. APC &amp; OPROC ETO'!F886*(1+VLOOKUP(LEFT($B886,2),'00. Adjustment factors'!$B$9:$M$51,F$1,FALSE)),"-")))</f>
        <v>-</v>
      </c>
      <c r="G886" s="688" t="str">
        <f>IF('01. APC &amp; OPROC Manual Adj'!G886="-","-",
IF(ISNUMBER('01. APC &amp; OPROC Manual Adj'!G886),'01. APC &amp; OPROC Manual Adj'!G886*(1+VLOOKUP(LEFT($B886,2),'00. Adjustment factors'!$B$9:$M$51,G$1,FALSE)),
IF(ISNUMBER('01. APC &amp; OPROC ETO'!G886),'01. APC &amp; OPROC ETO'!G886*(1+VLOOKUP(LEFT($B886,2),'00. Adjustment factors'!$B$9:$M$51,G$1,FALSE)),"-")))</f>
        <v>-</v>
      </c>
      <c r="H886" s="688">
        <f>IF('01. APC &amp; OPROC Manual Adj'!H886&lt;&gt;"",'01. APC &amp; OPROC Manual Adj'!H886,'01. APC &amp; OPROC ETO'!H886)</f>
        <v>8</v>
      </c>
      <c r="I886" s="688">
        <f>IF('01. APC &amp; OPROC Manual Adj'!I886="-","-",
IF(ISNUMBER('01. APC &amp; OPROC Manual Adj'!I886),'01. APC &amp; OPROC Manual Adj'!I886*(1+VLOOKUP(LEFT($B886,2),'00. Adjustment factors'!$B$9:$M$51,I$1,FALSE)),
IF(ISNUMBER('01. APC &amp; OPROC ETO'!I886),'01. APC &amp; OPROC ETO'!I886*(1+VLOOKUP(LEFT($B886,2),'00. Adjustment factors'!$B$9:$M$51,I$1,FALSE)),"-")))</f>
        <v>2216.246055680449</v>
      </c>
      <c r="J886" s="688">
        <f>IF('01. APC &amp; OPROC Manual Adj'!J886&lt;&gt;"",'01. APC &amp; OPROC Manual Adj'!J886,'01. APC &amp; OPROC ETO'!J886)</f>
        <v>17</v>
      </c>
      <c r="K886" s="688">
        <f>IF('01. APC &amp; OPROC Manual Adj'!K886="-","-",
IF(ISNUMBER('01. APC &amp; OPROC Manual Adj'!K886),'01. APC &amp; OPROC Manual Adj'!K886*(1+VLOOKUP(LEFT($B886,2),'00. Adjustment factors'!$B$9:$M$51,K$1,FALSE)),
IF(ISNUMBER('01. APC &amp; OPROC ETO'!K886),'01. APC &amp; OPROC ETO'!K886*(1+VLOOKUP(LEFT($B886,2),'00. Adjustment factors'!$B$9:$M$51,K$1,FALSE)),"-")))</f>
        <v>199.76658146683698</v>
      </c>
      <c r="L886" s="688" t="str">
        <f>'01. APC &amp; OPROC ETO'!L886</f>
        <v>Yes</v>
      </c>
      <c r="M886" s="689">
        <f>'01. APC &amp; OPROC ETO'!M886</f>
        <v>0.30000000000000004</v>
      </c>
      <c r="N886" s="688">
        <f>IF('01. APC &amp; OPROC Manual Adj'!N886="-","-",
IF(ISNUMBER('01. APC &amp; OPROC Manual Adj'!N886),'01. APC &amp; OPROC Manual Adj'!N886*(1+VLOOKUP(LEFT($B886,2),'00. Adjustment factors'!$B$9:$M$51,N$1,FALSE)),
IF(ISNUMBER('01. APC &amp; OPROC ETO'!N886),'01. APC &amp; OPROC ETO'!N886*(1+VLOOKUP(LEFT($B886,2),'00. Adjustment factors'!$B$9:$M$51,N$1,FALSE)),"-")))</f>
        <v>665.07658395534065</v>
      </c>
      <c r="O886" s="688" t="str">
        <f>'01. APC &amp; OPROC ETO'!O886</f>
        <v/>
      </c>
      <c r="P886" s="690" t="str">
        <f>'01. APC &amp; OPROC ETO'!P886</f>
        <v/>
      </c>
      <c r="S886" s="359"/>
      <c r="T886" s="359"/>
    </row>
    <row r="887" spans="2:20" x14ac:dyDescent="0.2">
      <c r="B887" s="687" t="s">
        <v>1522</v>
      </c>
      <c r="C887" s="636" t="s">
        <v>2720</v>
      </c>
      <c r="D887" s="691" t="str">
        <f>IF('01. APC &amp; OPROC Manual Adj'!D887="-","-",
IF(ISNUMBER('01. APC &amp; OPROC Manual Adj'!D887),'01. APC &amp; OPROC Manual Adj'!D887*(1+VLOOKUP(LEFT($B887,2),'00. Adjustment factors'!$B$9:$M$51,D$1,FALSE)),
IF(ISNUMBER('01. APC &amp; OPROC ETO'!D887),'01. APC &amp; OPROC ETO'!D887*(1+VLOOKUP(LEFT($B887,2),'00. Adjustment factors'!$B$9:$M$51,D$1,FALSE)),"-")))</f>
        <v>-</v>
      </c>
      <c r="E887" s="688">
        <f>IF('01. APC &amp; OPROC Manual Adj'!E887="-","-",
IF(ISNUMBER('01. APC &amp; OPROC Manual Adj'!E887),'01. APC &amp; OPROC Manual Adj'!E887*(1+VLOOKUP(LEFT($B887,2),'00. Adjustment factors'!$B$9:$M$51,E$1,FALSE)),
IF(ISNUMBER('01. APC &amp; OPROC ETO'!E887),'01. APC &amp; OPROC ETO'!E887*(1+VLOOKUP(LEFT($B887,2),'00. Adjustment factors'!$B$9:$M$51,E$1,FALSE)),"-")))</f>
        <v>775.58473586255423</v>
      </c>
      <c r="F887" s="688" t="str">
        <f>IF('01. APC &amp; OPROC Manual Adj'!F887="-","-",
IF(ISNUMBER('01. APC &amp; OPROC Manual Adj'!F887),'01. APC &amp; OPROC Manual Adj'!F887*(1+VLOOKUP(LEFT($B887,2),'00. Adjustment factors'!$B$9:$M$51,F$1,FALSE)),
IF(ISNUMBER('01. APC &amp; OPROC ETO'!F887),'01. APC &amp; OPROC ETO'!F887*(1+VLOOKUP(LEFT($B887,2),'00. Adjustment factors'!$B$9:$M$51,F$1,FALSE)),"-")))</f>
        <v>-</v>
      </c>
      <c r="G887" s="688" t="str">
        <f>IF('01. APC &amp; OPROC Manual Adj'!G887="-","-",
IF(ISNUMBER('01. APC &amp; OPROC Manual Adj'!G887),'01. APC &amp; OPROC Manual Adj'!G887*(1+VLOOKUP(LEFT($B887,2),'00. Adjustment factors'!$B$9:$M$51,G$1,FALSE)),
IF(ISNUMBER('01. APC &amp; OPROC ETO'!G887),'01. APC &amp; OPROC ETO'!G887*(1+VLOOKUP(LEFT($B887,2),'00. Adjustment factors'!$B$9:$M$51,G$1,FALSE)),"-")))</f>
        <v>-</v>
      </c>
      <c r="H887" s="688">
        <f>IF('01. APC &amp; OPROC Manual Adj'!H887&lt;&gt;"",'01. APC &amp; OPROC Manual Adj'!H887,'01. APC &amp; OPROC ETO'!H887)</f>
        <v>5</v>
      </c>
      <c r="I887" s="688">
        <f>IF('01. APC &amp; OPROC Manual Adj'!I887="-","-",
IF(ISNUMBER('01. APC &amp; OPROC Manual Adj'!I887),'01. APC &amp; OPROC Manual Adj'!I887*(1+VLOOKUP(LEFT($B887,2),'00. Adjustment factors'!$B$9:$M$51,I$1,FALSE)),
IF(ISNUMBER('01. APC &amp; OPROC ETO'!I887),'01. APC &amp; OPROC ETO'!I887*(1+VLOOKUP(LEFT($B887,2),'00. Adjustment factors'!$B$9:$M$51,I$1,FALSE)),"-")))</f>
        <v>983.42116834859826</v>
      </c>
      <c r="J887" s="688">
        <f>IF('01. APC &amp; OPROC Manual Adj'!J887&lt;&gt;"",'01. APC &amp; OPROC Manual Adj'!J887,'01. APC &amp; OPROC ETO'!J887)</f>
        <v>8</v>
      </c>
      <c r="K887" s="688">
        <f>IF('01. APC &amp; OPROC Manual Adj'!K887="-","-",
IF(ISNUMBER('01. APC &amp; OPROC Manual Adj'!K887),'01. APC &amp; OPROC Manual Adj'!K887*(1+VLOOKUP(LEFT($B887,2),'00. Adjustment factors'!$B$9:$M$51,K$1,FALSE)),
IF(ISNUMBER('01. APC &amp; OPROC ETO'!K887),'01. APC &amp; OPROC ETO'!K887*(1+VLOOKUP(LEFT($B887,2),'00. Adjustment factors'!$B$9:$M$51,K$1,FALSE)),"-")))</f>
        <v>199.76658146683698</v>
      </c>
      <c r="L887" s="688" t="str">
        <f>'01. APC &amp; OPROC ETO'!L887</f>
        <v>Yes</v>
      </c>
      <c r="M887" s="689">
        <f>'01. APC &amp; OPROC ETO'!M887</f>
        <v>0.65</v>
      </c>
      <c r="N887" s="688">
        <f>IF('01. APC &amp; OPROC Manual Adj'!N887="-","-",
IF(ISNUMBER('01. APC &amp; OPROC Manual Adj'!N887),'01. APC &amp; OPROC Manual Adj'!N887*(1+VLOOKUP(LEFT($B887,2),'00. Adjustment factors'!$B$9:$M$51,N$1,FALSE)),
IF(ISNUMBER('01. APC &amp; OPROC ETO'!N887),'01. APC &amp; OPROC ETO'!N887*(1+VLOOKUP(LEFT($B887,2),'00. Adjustment factors'!$B$9:$M$51,N$1,FALSE)),"-")))</f>
        <v>638.71684129857408</v>
      </c>
      <c r="O887" s="688" t="str">
        <f>'01. APC &amp; OPROC ETO'!O887</f>
        <v/>
      </c>
      <c r="P887" s="690" t="str">
        <f>'01. APC &amp; OPROC ETO'!P887</f>
        <v/>
      </c>
      <c r="S887" s="359"/>
      <c r="T887" s="359"/>
    </row>
    <row r="888" spans="2:20" x14ac:dyDescent="0.2">
      <c r="B888" s="687" t="s">
        <v>1523</v>
      </c>
      <c r="C888" s="636" t="s">
        <v>2721</v>
      </c>
      <c r="D888" s="691" t="str">
        <f>IF('01. APC &amp; OPROC Manual Adj'!D888="-","-",
IF(ISNUMBER('01. APC &amp; OPROC Manual Adj'!D888),'01. APC &amp; OPROC Manual Adj'!D888*(1+VLOOKUP(LEFT($B888,2),'00. Adjustment factors'!$B$9:$M$51,D$1,FALSE)),
IF(ISNUMBER('01. APC &amp; OPROC ETO'!D888),'01. APC &amp; OPROC ETO'!D888*(1+VLOOKUP(LEFT($B888,2),'00. Adjustment factors'!$B$9:$M$51,D$1,FALSE)),"-")))</f>
        <v>-</v>
      </c>
      <c r="E888" s="688">
        <f>IF('01. APC &amp; OPROC Manual Adj'!E888="-","-",
IF(ISNUMBER('01. APC &amp; OPROC Manual Adj'!E888),'01. APC &amp; OPROC Manual Adj'!E888*(1+VLOOKUP(LEFT($B888,2),'00. Adjustment factors'!$B$9:$M$51,E$1,FALSE)),
IF(ISNUMBER('01. APC &amp; OPROC ETO'!E888),'01. APC &amp; OPROC ETO'!E888*(1+VLOOKUP(LEFT($B888,2),'00. Adjustment factors'!$B$9:$M$51,E$1,FALSE)),"-")))</f>
        <v>1739.7430153465923</v>
      </c>
      <c r="F888" s="688" t="str">
        <f>IF('01. APC &amp; OPROC Manual Adj'!F888="-","-",
IF(ISNUMBER('01. APC &amp; OPROC Manual Adj'!F888),'01. APC &amp; OPROC Manual Adj'!F888*(1+VLOOKUP(LEFT($B888,2),'00. Adjustment factors'!$B$9:$M$51,F$1,FALSE)),
IF(ISNUMBER('01. APC &amp; OPROC ETO'!F888),'01. APC &amp; OPROC ETO'!F888*(1+VLOOKUP(LEFT($B888,2),'00. Adjustment factors'!$B$9:$M$51,F$1,FALSE)),"-")))</f>
        <v>-</v>
      </c>
      <c r="G888" s="688" t="str">
        <f>IF('01. APC &amp; OPROC Manual Adj'!G888="-","-",
IF(ISNUMBER('01. APC &amp; OPROC Manual Adj'!G888),'01. APC &amp; OPROC Manual Adj'!G888*(1+VLOOKUP(LEFT($B888,2),'00. Adjustment factors'!$B$9:$M$51,G$1,FALSE)),
IF(ISNUMBER('01. APC &amp; OPROC ETO'!G888),'01. APC &amp; OPROC ETO'!G888*(1+VLOOKUP(LEFT($B888,2),'00. Adjustment factors'!$B$9:$M$51,G$1,FALSE)),"-")))</f>
        <v>-</v>
      </c>
      <c r="H888" s="688">
        <f>IF('01. APC &amp; OPROC Manual Adj'!H888&lt;&gt;"",'01. APC &amp; OPROC Manual Adj'!H888,'01. APC &amp; OPROC ETO'!H888)</f>
        <v>9</v>
      </c>
      <c r="I888" s="688">
        <f>IF('01. APC &amp; OPROC Manual Adj'!I888="-","-",
IF(ISNUMBER('01. APC &amp; OPROC Manual Adj'!I888),'01. APC &amp; OPROC Manual Adj'!I888*(1+VLOOKUP(LEFT($B888,2),'00. Adjustment factors'!$B$9:$M$51,I$1,FALSE)),
IF(ISNUMBER('01. APC &amp; OPROC ETO'!I888),'01. APC &amp; OPROC ETO'!I888*(1+VLOOKUP(LEFT($B888,2),'00. Adjustment factors'!$B$9:$M$51,I$1,FALSE)),"-")))</f>
        <v>1716.4247814579142</v>
      </c>
      <c r="J888" s="688">
        <f>IF('01. APC &amp; OPROC Manual Adj'!J888&lt;&gt;"",'01. APC &amp; OPROC Manual Adj'!J888,'01. APC &amp; OPROC ETO'!J888)</f>
        <v>11</v>
      </c>
      <c r="K888" s="688">
        <f>IF('01. APC &amp; OPROC Manual Adj'!K888="-","-",
IF(ISNUMBER('01. APC &amp; OPROC Manual Adj'!K888),'01. APC &amp; OPROC Manual Adj'!K888*(1+VLOOKUP(LEFT($B888,2),'00. Adjustment factors'!$B$9:$M$51,K$1,FALSE)),
IF(ISNUMBER('01. APC &amp; OPROC ETO'!K888),'01. APC &amp; OPROC ETO'!K888*(1+VLOOKUP(LEFT($B888,2),'00. Adjustment factors'!$B$9:$M$51,K$1,FALSE)),"-")))</f>
        <v>199.76658146683698</v>
      </c>
      <c r="L888" s="688" t="str">
        <f>'01. APC &amp; OPROC ETO'!L888</f>
        <v>Yes</v>
      </c>
      <c r="M888" s="689">
        <f>'01. APC &amp; OPROC ETO'!M888</f>
        <v>0.30000000000000004</v>
      </c>
      <c r="N888" s="688">
        <f>IF('01. APC &amp; OPROC Manual Adj'!N888="-","-",
IF(ISNUMBER('01. APC &amp; OPROC Manual Adj'!N888),'01. APC &amp; OPROC Manual Adj'!N888*(1+VLOOKUP(LEFT($B888,2),'00. Adjustment factors'!$B$9:$M$51,N$1,FALSE)),
IF(ISNUMBER('01. APC &amp; OPROC ETO'!N888),'01. APC &amp; OPROC ETO'!N888*(1+VLOOKUP(LEFT($B888,2),'00. Adjustment factors'!$B$9:$M$51,N$1,FALSE)),"-")))</f>
        <v>515.02881806297717</v>
      </c>
      <c r="O888" s="688" t="str">
        <f>'01. APC &amp; OPROC ETO'!O888</f>
        <v/>
      </c>
      <c r="P888" s="690" t="str">
        <f>'01. APC &amp; OPROC ETO'!P888</f>
        <v/>
      </c>
      <c r="S888" s="359"/>
      <c r="T888" s="359"/>
    </row>
    <row r="889" spans="2:20" x14ac:dyDescent="0.2">
      <c r="B889" s="687" t="s">
        <v>1524</v>
      </c>
      <c r="C889" s="636" t="s">
        <v>2722</v>
      </c>
      <c r="D889" s="691" t="str">
        <f>IF('01. APC &amp; OPROC Manual Adj'!D889="-","-",
IF(ISNUMBER('01. APC &amp; OPROC Manual Adj'!D889),'01. APC &amp; OPROC Manual Adj'!D889*(1+VLOOKUP(LEFT($B889,2),'00. Adjustment factors'!$B$9:$M$51,D$1,FALSE)),
IF(ISNUMBER('01. APC &amp; OPROC ETO'!D889),'01. APC &amp; OPROC ETO'!D889*(1+VLOOKUP(LEFT($B889,2),'00. Adjustment factors'!$B$9:$M$51,D$1,FALSE)),"-")))</f>
        <v>-</v>
      </c>
      <c r="E889" s="688">
        <f>IF('01. APC &amp; OPROC Manual Adj'!E889="-","-",
IF(ISNUMBER('01. APC &amp; OPROC Manual Adj'!E889),'01. APC &amp; OPROC Manual Adj'!E889*(1+VLOOKUP(LEFT($B889,2),'00. Adjustment factors'!$B$9:$M$51,E$1,FALSE)),
IF(ISNUMBER('01. APC &amp; OPROC ETO'!E889),'01. APC &amp; OPROC ETO'!E889*(1+VLOOKUP(LEFT($B889,2),'00. Adjustment factors'!$B$9:$M$51,E$1,FALSE)),"-")))</f>
        <v>1141.5796242891975</v>
      </c>
      <c r="F889" s="688" t="str">
        <f>IF('01. APC &amp; OPROC Manual Adj'!F889="-","-",
IF(ISNUMBER('01. APC &amp; OPROC Manual Adj'!F889),'01. APC &amp; OPROC Manual Adj'!F889*(1+VLOOKUP(LEFT($B889,2),'00. Adjustment factors'!$B$9:$M$51,F$1,FALSE)),
IF(ISNUMBER('01. APC &amp; OPROC ETO'!F889),'01. APC &amp; OPROC ETO'!F889*(1+VLOOKUP(LEFT($B889,2),'00. Adjustment factors'!$B$9:$M$51,F$1,FALSE)),"-")))</f>
        <v>-</v>
      </c>
      <c r="G889" s="688" t="str">
        <f>IF('01. APC &amp; OPROC Manual Adj'!G889="-","-",
IF(ISNUMBER('01. APC &amp; OPROC Manual Adj'!G889),'01. APC &amp; OPROC Manual Adj'!G889*(1+VLOOKUP(LEFT($B889,2),'00. Adjustment factors'!$B$9:$M$51,G$1,FALSE)),
IF(ISNUMBER('01. APC &amp; OPROC ETO'!G889),'01. APC &amp; OPROC ETO'!G889*(1+VLOOKUP(LEFT($B889,2),'00. Adjustment factors'!$B$9:$M$51,G$1,FALSE)),"-")))</f>
        <v>-</v>
      </c>
      <c r="H889" s="688">
        <f>IF('01. APC &amp; OPROC Manual Adj'!H889&lt;&gt;"",'01. APC &amp; OPROC Manual Adj'!H889,'01. APC &amp; OPROC ETO'!H889)</f>
        <v>5</v>
      </c>
      <c r="I889" s="688">
        <f>IF('01. APC &amp; OPROC Manual Adj'!I889="-","-",
IF(ISNUMBER('01. APC &amp; OPROC Manual Adj'!I889),'01. APC &amp; OPROC Manual Adj'!I889*(1+VLOOKUP(LEFT($B889,2),'00. Adjustment factors'!$B$9:$M$51,I$1,FALSE)),
IF(ISNUMBER('01. APC &amp; OPROC ETO'!I889),'01. APC &amp; OPROC ETO'!I889*(1+VLOOKUP(LEFT($B889,2),'00. Adjustment factors'!$B$9:$M$51,I$1,FALSE)),"-")))</f>
        <v>610.32942612974853</v>
      </c>
      <c r="J889" s="688">
        <f>IF('01. APC &amp; OPROC Manual Adj'!J889&lt;&gt;"",'01. APC &amp; OPROC Manual Adj'!J889,'01. APC &amp; OPROC ETO'!J889)</f>
        <v>5</v>
      </c>
      <c r="K889" s="688">
        <f>IF('01. APC &amp; OPROC Manual Adj'!K889="-","-",
IF(ISNUMBER('01. APC &amp; OPROC Manual Adj'!K889),'01. APC &amp; OPROC Manual Adj'!K889*(1+VLOOKUP(LEFT($B889,2),'00. Adjustment factors'!$B$9:$M$51,K$1,FALSE)),
IF(ISNUMBER('01. APC &amp; OPROC ETO'!K889),'01. APC &amp; OPROC ETO'!K889*(1+VLOOKUP(LEFT($B889,2),'00. Adjustment factors'!$B$9:$M$51,K$1,FALSE)),"-")))</f>
        <v>199.76658146683698</v>
      </c>
      <c r="L889" s="688" t="str">
        <f>'01. APC &amp; OPROC ETO'!L889</f>
        <v>Yes</v>
      </c>
      <c r="M889" s="689">
        <f>'01. APC &amp; OPROC ETO'!M889</f>
        <v>1</v>
      </c>
      <c r="N889" s="688">
        <f>IF('01. APC &amp; OPROC Manual Adj'!N889="-","-",
IF(ISNUMBER('01. APC &amp; OPROC Manual Adj'!N889),'01. APC &amp; OPROC Manual Adj'!N889*(1+VLOOKUP(LEFT($B889,2),'00. Adjustment factors'!$B$9:$M$51,N$1,FALSE)),
IF(ISNUMBER('01. APC &amp; OPROC ETO'!N889),'01. APC &amp; OPROC ETO'!N889*(1+VLOOKUP(LEFT($B889,2),'00. Adjustment factors'!$B$9:$M$51,N$1,FALSE)),"-")))</f>
        <v>610.32942612974853</v>
      </c>
      <c r="O889" s="688" t="str">
        <f>'01. APC &amp; OPROC ETO'!O889</f>
        <v/>
      </c>
      <c r="P889" s="690" t="str">
        <f>'01. APC &amp; OPROC ETO'!P889</f>
        <v/>
      </c>
      <c r="S889" s="359"/>
      <c r="T889" s="359"/>
    </row>
    <row r="890" spans="2:20" x14ac:dyDescent="0.2">
      <c r="B890" s="687" t="s">
        <v>1525</v>
      </c>
      <c r="C890" s="636" t="s">
        <v>2723</v>
      </c>
      <c r="D890" s="691" t="str">
        <f>IF('01. APC &amp; OPROC Manual Adj'!D890="-","-",
IF(ISNUMBER('01. APC &amp; OPROC Manual Adj'!D890),'01. APC &amp; OPROC Manual Adj'!D890*(1+VLOOKUP(LEFT($B890,2),'00. Adjustment factors'!$B$9:$M$51,D$1,FALSE)),
IF(ISNUMBER('01. APC &amp; OPROC ETO'!D890),'01. APC &amp; OPROC ETO'!D890*(1+VLOOKUP(LEFT($B890,2),'00. Adjustment factors'!$B$9:$M$51,D$1,FALSE)),"-")))</f>
        <v>-</v>
      </c>
      <c r="E890" s="688">
        <f>IF('01. APC &amp; OPROC Manual Adj'!E890="-","-",
IF(ISNUMBER('01. APC &amp; OPROC Manual Adj'!E890),'01. APC &amp; OPROC Manual Adj'!E890*(1+VLOOKUP(LEFT($B890,2),'00. Adjustment factors'!$B$9:$M$51,E$1,FALSE)),
IF(ISNUMBER('01. APC &amp; OPROC ETO'!E890),'01. APC &amp; OPROC ETO'!E890*(1+VLOOKUP(LEFT($B890,2),'00. Adjustment factors'!$B$9:$M$51,E$1,FALSE)),"-")))</f>
        <v>4129.3550708080829</v>
      </c>
      <c r="F890" s="688" t="str">
        <f>IF('01. APC &amp; OPROC Manual Adj'!F890="-","-",
IF(ISNUMBER('01. APC &amp; OPROC Manual Adj'!F890),'01. APC &amp; OPROC Manual Adj'!F890*(1+VLOOKUP(LEFT($B890,2),'00. Adjustment factors'!$B$9:$M$51,F$1,FALSE)),
IF(ISNUMBER('01. APC &amp; OPROC ETO'!F890),'01. APC &amp; OPROC ETO'!F890*(1+VLOOKUP(LEFT($B890,2),'00. Adjustment factors'!$B$9:$M$51,F$1,FALSE)),"-")))</f>
        <v>-</v>
      </c>
      <c r="G890" s="688" t="str">
        <f>IF('01. APC &amp; OPROC Manual Adj'!G890="-","-",
IF(ISNUMBER('01. APC &amp; OPROC Manual Adj'!G890),'01. APC &amp; OPROC Manual Adj'!G890*(1+VLOOKUP(LEFT($B890,2),'00. Adjustment factors'!$B$9:$M$51,G$1,FALSE)),
IF(ISNUMBER('01. APC &amp; OPROC ETO'!G890),'01. APC &amp; OPROC ETO'!G890*(1+VLOOKUP(LEFT($B890,2),'00. Adjustment factors'!$B$9:$M$51,G$1,FALSE)),"-")))</f>
        <v>-</v>
      </c>
      <c r="H890" s="688">
        <f>IF('01. APC &amp; OPROC Manual Adj'!H890&lt;&gt;"",'01. APC &amp; OPROC Manual Adj'!H890,'01. APC &amp; OPROC ETO'!H890)</f>
        <v>10</v>
      </c>
      <c r="I890" s="688">
        <f>IF('01. APC &amp; OPROC Manual Adj'!I890="-","-",
IF(ISNUMBER('01. APC &amp; OPROC Manual Adj'!I890),'01. APC &amp; OPROC Manual Adj'!I890*(1+VLOOKUP(LEFT($B890,2),'00. Adjustment factors'!$B$9:$M$51,I$1,FALSE)),
IF(ISNUMBER('01. APC &amp; OPROC ETO'!I890),'01. APC &amp; OPROC ETO'!I890*(1+VLOOKUP(LEFT($B890,2),'00. Adjustment factors'!$B$9:$M$51,I$1,FALSE)),"-")))</f>
        <v>4812.6807073719547</v>
      </c>
      <c r="J890" s="688">
        <f>IF('01. APC &amp; OPROC Manual Adj'!J890&lt;&gt;"",'01. APC &amp; OPROC Manual Adj'!J890,'01. APC &amp; OPROC ETO'!J890)</f>
        <v>27</v>
      </c>
      <c r="K890" s="688">
        <f>IF('01. APC &amp; OPROC Manual Adj'!K890="-","-",
IF(ISNUMBER('01. APC &amp; OPROC Manual Adj'!K890),'01. APC &amp; OPROC Manual Adj'!K890*(1+VLOOKUP(LEFT($B890,2),'00. Adjustment factors'!$B$9:$M$51,K$1,FALSE)),
IF(ISNUMBER('01. APC &amp; OPROC ETO'!K890),'01. APC &amp; OPROC ETO'!K890*(1+VLOOKUP(LEFT($B890,2),'00. Adjustment factors'!$B$9:$M$51,K$1,FALSE)),"-")))</f>
        <v>199.76658146683698</v>
      </c>
      <c r="L890" s="688" t="str">
        <f>'01. APC &amp; OPROC ETO'!L890</f>
        <v>No</v>
      </c>
      <c r="M890" s="689" t="str">
        <f>'01. APC &amp; OPROC ETO'!M890</f>
        <v>-</v>
      </c>
      <c r="N890" s="688" t="str">
        <f>IF('01. APC &amp; OPROC Manual Adj'!N890="-","-",
IF(ISNUMBER('01. APC &amp; OPROC Manual Adj'!N890),'01. APC &amp; OPROC Manual Adj'!N890*(1+VLOOKUP(LEFT($B890,2),'00. Adjustment factors'!$B$9:$M$51,N$1,FALSE)),
IF(ISNUMBER('01. APC &amp; OPROC ETO'!N890),'01. APC &amp; OPROC ETO'!N890*(1+VLOOKUP(LEFT($B890,2),'00. Adjustment factors'!$B$9:$M$51,N$1,FALSE)),"-")))</f>
        <v>-</v>
      </c>
      <c r="O890" s="688" t="str">
        <f>'01. APC &amp; OPROC ETO'!O890</f>
        <v/>
      </c>
      <c r="P890" s="690" t="str">
        <f>'01. APC &amp; OPROC ETO'!P890</f>
        <v/>
      </c>
      <c r="S890" s="359"/>
      <c r="T890" s="359"/>
    </row>
    <row r="891" spans="2:20" x14ac:dyDescent="0.2">
      <c r="B891" s="687" t="s">
        <v>1526</v>
      </c>
      <c r="C891" s="636" t="s">
        <v>2724</v>
      </c>
      <c r="D891" s="691" t="str">
        <f>IF('01. APC &amp; OPROC Manual Adj'!D891="-","-",
IF(ISNUMBER('01. APC &amp; OPROC Manual Adj'!D891),'01. APC &amp; OPROC Manual Adj'!D891*(1+VLOOKUP(LEFT($B891,2),'00. Adjustment factors'!$B$9:$M$51,D$1,FALSE)),
IF(ISNUMBER('01. APC &amp; OPROC ETO'!D891),'01. APC &amp; OPROC ETO'!D891*(1+VLOOKUP(LEFT($B891,2),'00. Adjustment factors'!$B$9:$M$51,D$1,FALSE)),"-")))</f>
        <v>-</v>
      </c>
      <c r="E891" s="688">
        <f>IF('01. APC &amp; OPROC Manual Adj'!E891="-","-",
IF(ISNUMBER('01. APC &amp; OPROC Manual Adj'!E891),'01. APC &amp; OPROC Manual Adj'!E891*(1+VLOOKUP(LEFT($B891,2),'00. Adjustment factors'!$B$9:$M$51,E$1,FALSE)),
IF(ISNUMBER('01. APC &amp; OPROC ETO'!E891),'01. APC &amp; OPROC ETO'!E891*(1+VLOOKUP(LEFT($B891,2),'00. Adjustment factors'!$B$9:$M$51,E$1,FALSE)),"-")))</f>
        <v>4340.2330120622155</v>
      </c>
      <c r="F891" s="688" t="str">
        <f>IF('01. APC &amp; OPROC Manual Adj'!F891="-","-",
IF(ISNUMBER('01. APC &amp; OPROC Manual Adj'!F891),'01. APC &amp; OPROC Manual Adj'!F891*(1+VLOOKUP(LEFT($B891,2),'00. Adjustment factors'!$B$9:$M$51,F$1,FALSE)),
IF(ISNUMBER('01. APC &amp; OPROC ETO'!F891),'01. APC &amp; OPROC ETO'!F891*(1+VLOOKUP(LEFT($B891,2),'00. Adjustment factors'!$B$9:$M$51,F$1,FALSE)),"-")))</f>
        <v>-</v>
      </c>
      <c r="G891" s="688" t="str">
        <f>IF('01. APC &amp; OPROC Manual Adj'!G891="-","-",
IF(ISNUMBER('01. APC &amp; OPROC Manual Adj'!G891),'01. APC &amp; OPROC Manual Adj'!G891*(1+VLOOKUP(LEFT($B891,2),'00. Adjustment factors'!$B$9:$M$51,G$1,FALSE)),
IF(ISNUMBER('01. APC &amp; OPROC ETO'!G891),'01. APC &amp; OPROC ETO'!G891*(1+VLOOKUP(LEFT($B891,2),'00. Adjustment factors'!$B$9:$M$51,G$1,FALSE)),"-")))</f>
        <v>-</v>
      </c>
      <c r="H891" s="688">
        <f>IF('01. APC &amp; OPROC Manual Adj'!H891&lt;&gt;"",'01. APC &amp; OPROC Manual Adj'!H891,'01. APC &amp; OPROC ETO'!H891)</f>
        <v>5</v>
      </c>
      <c r="I891" s="688">
        <f>IF('01. APC &amp; OPROC Manual Adj'!I891="-","-",
IF(ISNUMBER('01. APC &amp; OPROC Manual Adj'!I891),'01. APC &amp; OPROC Manual Adj'!I891*(1+VLOOKUP(LEFT($B891,2),'00. Adjustment factors'!$B$9:$M$51,I$1,FALSE)),
IF(ISNUMBER('01. APC &amp; OPROC ETO'!I891),'01. APC &amp; OPROC ETO'!I891*(1+VLOOKUP(LEFT($B891,2),'00. Adjustment factors'!$B$9:$M$51,I$1,FALSE)),"-")))</f>
        <v>4290.5550355167707</v>
      </c>
      <c r="J891" s="688">
        <f>IF('01. APC &amp; OPROC Manual Adj'!J891&lt;&gt;"",'01. APC &amp; OPROC Manual Adj'!J891,'01. APC &amp; OPROC ETO'!J891)</f>
        <v>45</v>
      </c>
      <c r="K891" s="688">
        <f>IF('01. APC &amp; OPROC Manual Adj'!K891="-","-",
IF(ISNUMBER('01. APC &amp; OPROC Manual Adj'!K891),'01. APC &amp; OPROC Manual Adj'!K891*(1+VLOOKUP(LEFT($B891,2),'00. Adjustment factors'!$B$9:$M$51,K$1,FALSE)),
IF(ISNUMBER('01. APC &amp; OPROC ETO'!K891),'01. APC &amp; OPROC ETO'!K891*(1+VLOOKUP(LEFT($B891,2),'00. Adjustment factors'!$B$9:$M$51,K$1,FALSE)),"-")))</f>
        <v>199.76658146683698</v>
      </c>
      <c r="L891" s="688" t="str">
        <f>'01. APC &amp; OPROC ETO'!L891</f>
        <v>No</v>
      </c>
      <c r="M891" s="689" t="str">
        <f>'01. APC &amp; OPROC ETO'!M891</f>
        <v>-</v>
      </c>
      <c r="N891" s="688" t="str">
        <f>IF('01. APC &amp; OPROC Manual Adj'!N891="-","-",
IF(ISNUMBER('01. APC &amp; OPROC Manual Adj'!N891),'01. APC &amp; OPROC Manual Adj'!N891*(1+VLOOKUP(LEFT($B891,2),'00. Adjustment factors'!$B$9:$M$51,N$1,FALSE)),
IF(ISNUMBER('01. APC &amp; OPROC ETO'!N891),'01. APC &amp; OPROC ETO'!N891*(1+VLOOKUP(LEFT($B891,2),'00. Adjustment factors'!$B$9:$M$51,N$1,FALSE)),"-")))</f>
        <v>-</v>
      </c>
      <c r="O891" s="688" t="str">
        <f>'01. APC &amp; OPROC ETO'!O891</f>
        <v/>
      </c>
      <c r="P891" s="690" t="str">
        <f>'01. APC &amp; OPROC ETO'!P891</f>
        <v/>
      </c>
      <c r="S891" s="359"/>
      <c r="T891" s="359"/>
    </row>
    <row r="892" spans="2:20" x14ac:dyDescent="0.2">
      <c r="B892" s="687" t="s">
        <v>1527</v>
      </c>
      <c r="C892" s="636" t="s">
        <v>2725</v>
      </c>
      <c r="D892" s="691" t="str">
        <f>IF('01. APC &amp; OPROC Manual Adj'!D892="-","-",
IF(ISNUMBER('01. APC &amp; OPROC Manual Adj'!D892),'01. APC &amp; OPROC Manual Adj'!D892*(1+VLOOKUP(LEFT($B892,2),'00. Adjustment factors'!$B$9:$M$51,D$1,FALSE)),
IF(ISNUMBER('01. APC &amp; OPROC ETO'!D892),'01. APC &amp; OPROC ETO'!D892*(1+VLOOKUP(LEFT($B892,2),'00. Adjustment factors'!$B$9:$M$51,D$1,FALSE)),"-")))</f>
        <v>-</v>
      </c>
      <c r="E892" s="688">
        <f>IF('01. APC &amp; OPROC Manual Adj'!E892="-","-",
IF(ISNUMBER('01. APC &amp; OPROC Manual Adj'!E892),'01. APC &amp; OPROC Manual Adj'!E892*(1+VLOOKUP(LEFT($B892,2),'00. Adjustment factors'!$B$9:$M$51,E$1,FALSE)),
IF(ISNUMBER('01. APC &amp; OPROC ETO'!E892),'01. APC &amp; OPROC ETO'!E892*(1+VLOOKUP(LEFT($B892,2),'00. Adjustment factors'!$B$9:$M$51,E$1,FALSE)),"-")))</f>
        <v>2691.7352597582767</v>
      </c>
      <c r="F892" s="688" t="str">
        <f>IF('01. APC &amp; OPROC Manual Adj'!F892="-","-",
IF(ISNUMBER('01. APC &amp; OPROC Manual Adj'!F892),'01. APC &amp; OPROC Manual Adj'!F892*(1+VLOOKUP(LEFT($B892,2),'00. Adjustment factors'!$B$9:$M$51,F$1,FALSE)),
IF(ISNUMBER('01. APC &amp; OPROC ETO'!F892),'01. APC &amp; OPROC ETO'!F892*(1+VLOOKUP(LEFT($B892,2),'00. Adjustment factors'!$B$9:$M$51,F$1,FALSE)),"-")))</f>
        <v>-</v>
      </c>
      <c r="G892" s="688" t="str">
        <f>IF('01. APC &amp; OPROC Manual Adj'!G892="-","-",
IF(ISNUMBER('01. APC &amp; OPROC Manual Adj'!G892),'01. APC &amp; OPROC Manual Adj'!G892*(1+VLOOKUP(LEFT($B892,2),'00. Adjustment factors'!$B$9:$M$51,G$1,FALSE)),
IF(ISNUMBER('01. APC &amp; OPROC ETO'!G892),'01. APC &amp; OPROC ETO'!G892*(1+VLOOKUP(LEFT($B892,2),'00. Adjustment factors'!$B$9:$M$51,G$1,FALSE)),"-")))</f>
        <v>-</v>
      </c>
      <c r="H892" s="688">
        <f>IF('01. APC &amp; OPROC Manual Adj'!H892&lt;&gt;"",'01. APC &amp; OPROC Manual Adj'!H892,'01. APC &amp; OPROC ETO'!H892)</f>
        <v>12</v>
      </c>
      <c r="I892" s="688">
        <f>IF('01. APC &amp; OPROC Manual Adj'!I892="-","-",
IF(ISNUMBER('01. APC &amp; OPROC Manual Adj'!I892),'01. APC &amp; OPROC Manual Adj'!I892*(1+VLOOKUP(LEFT($B892,2),'00. Adjustment factors'!$B$9:$M$51,I$1,FALSE)),
IF(ISNUMBER('01. APC &amp; OPROC ETO'!I892),'01. APC &amp; OPROC ETO'!I892*(1+VLOOKUP(LEFT($B892,2),'00. Adjustment factors'!$B$9:$M$51,I$1,FALSE)),"-")))</f>
        <v>6573.7142840951656</v>
      </c>
      <c r="J892" s="688">
        <f>IF('01. APC &amp; OPROC Manual Adj'!J892&lt;&gt;"",'01. APC &amp; OPROC Manual Adj'!J892,'01. APC &amp; OPROC ETO'!J892)</f>
        <v>50</v>
      </c>
      <c r="K892" s="688">
        <f>IF('01. APC &amp; OPROC Manual Adj'!K892="-","-",
IF(ISNUMBER('01. APC &amp; OPROC Manual Adj'!K892),'01. APC &amp; OPROC Manual Adj'!K892*(1+VLOOKUP(LEFT($B892,2),'00. Adjustment factors'!$B$9:$M$51,K$1,FALSE)),
IF(ISNUMBER('01. APC &amp; OPROC ETO'!K892),'01. APC &amp; OPROC ETO'!K892*(1+VLOOKUP(LEFT($B892,2),'00. Adjustment factors'!$B$9:$M$51,K$1,FALSE)),"-")))</f>
        <v>199.76658146683698</v>
      </c>
      <c r="L892" s="688" t="str">
        <f>'01. APC &amp; OPROC ETO'!L892</f>
        <v>No</v>
      </c>
      <c r="M892" s="689" t="str">
        <f>'01. APC &amp; OPROC ETO'!M892</f>
        <v>-</v>
      </c>
      <c r="N892" s="688" t="str">
        <f>IF('01. APC &amp; OPROC Manual Adj'!N892="-","-",
IF(ISNUMBER('01. APC &amp; OPROC Manual Adj'!N892),'01. APC &amp; OPROC Manual Adj'!N892*(1+VLOOKUP(LEFT($B892,2),'00. Adjustment factors'!$B$9:$M$51,N$1,FALSE)),
IF(ISNUMBER('01. APC &amp; OPROC ETO'!N892),'01. APC &amp; OPROC ETO'!N892*(1+VLOOKUP(LEFT($B892,2),'00. Adjustment factors'!$B$9:$M$51,N$1,FALSE)),"-")))</f>
        <v>-</v>
      </c>
      <c r="O892" s="688" t="str">
        <f>'01. APC &amp; OPROC ETO'!O892</f>
        <v/>
      </c>
      <c r="P892" s="690" t="str">
        <f>'01. APC &amp; OPROC ETO'!P892</f>
        <v/>
      </c>
      <c r="S892" s="359"/>
      <c r="T892" s="359"/>
    </row>
    <row r="893" spans="2:20" x14ac:dyDescent="0.2">
      <c r="B893" s="687" t="s">
        <v>1528</v>
      </c>
      <c r="C893" s="636" t="s">
        <v>2726</v>
      </c>
      <c r="D893" s="691" t="str">
        <f>IF('01. APC &amp; OPROC Manual Adj'!D893="-","-",
IF(ISNUMBER('01. APC &amp; OPROC Manual Adj'!D893),'01. APC &amp; OPROC Manual Adj'!D893*(1+VLOOKUP(LEFT($B893,2),'00. Adjustment factors'!$B$9:$M$51,D$1,FALSE)),
IF(ISNUMBER('01. APC &amp; OPROC ETO'!D893),'01. APC &amp; OPROC ETO'!D893*(1+VLOOKUP(LEFT($B893,2),'00. Adjustment factors'!$B$9:$M$51,D$1,FALSE)),"-")))</f>
        <v>-</v>
      </c>
      <c r="E893" s="688" t="str">
        <f>IF('01. APC &amp; OPROC Manual Adj'!E893="-","-",
IF(ISNUMBER('01. APC &amp; OPROC Manual Adj'!E893),'01. APC &amp; OPROC Manual Adj'!E893*(1+VLOOKUP(LEFT($B893,2),'00. Adjustment factors'!$B$9:$M$51,E$1,FALSE)),
IF(ISNUMBER('01. APC &amp; OPROC ETO'!E893),'01. APC &amp; OPROC ETO'!E893*(1+VLOOKUP(LEFT($B893,2),'00. Adjustment factors'!$B$9:$M$51,E$1,FALSE)),"-")))</f>
        <v>-</v>
      </c>
      <c r="F893" s="688">
        <f>IF('01. APC &amp; OPROC Manual Adj'!F893="-","-",
IF(ISNUMBER('01. APC &amp; OPROC Manual Adj'!F893),'01. APC &amp; OPROC Manual Adj'!F893*(1+VLOOKUP(LEFT($B893,2),'00. Adjustment factors'!$B$9:$M$51,F$1,FALSE)),
IF(ISNUMBER('01. APC &amp; OPROC ETO'!F893),'01. APC &amp; OPROC ETO'!F893*(1+VLOOKUP(LEFT($B893,2),'00. Adjustment factors'!$B$9:$M$51,F$1,FALSE)),"-")))</f>
        <v>1907.0259975914569</v>
      </c>
      <c r="G893" s="688">
        <f>IF('01. APC &amp; OPROC Manual Adj'!G893="-","-",
IF(ISNUMBER('01. APC &amp; OPROC Manual Adj'!G893),'01. APC &amp; OPROC Manual Adj'!G893*(1+VLOOKUP(LEFT($B893,2),'00. Adjustment factors'!$B$9:$M$51,G$1,FALSE)),
IF(ISNUMBER('01. APC &amp; OPROC ETO'!G893),'01. APC &amp; OPROC ETO'!G893*(1+VLOOKUP(LEFT($B893,2),'00. Adjustment factors'!$B$9:$M$51,G$1,FALSE)),"-")))</f>
        <v>1703.2449101295308</v>
      </c>
      <c r="H893" s="688">
        <f>IF('01. APC &amp; OPROC Manual Adj'!H893&lt;&gt;"",'01. APC &amp; OPROC Manual Adj'!H893,'01. APC &amp; OPROC ETO'!H893)</f>
        <v>5</v>
      </c>
      <c r="I893" s="688">
        <f>IF('01. APC &amp; OPROC Manual Adj'!I893="-","-",
IF(ISNUMBER('01. APC &amp; OPROC Manual Adj'!I893),'01. APC &amp; OPROC Manual Adj'!I893*(1+VLOOKUP(LEFT($B893,2),'00. Adjustment factors'!$B$9:$M$51,I$1,FALSE)),
IF(ISNUMBER('01. APC &amp; OPROC ETO'!I893),'01. APC &amp; OPROC ETO'!I893*(1+VLOOKUP(LEFT($B893,2),'00. Adjustment factors'!$B$9:$M$51,I$1,FALSE)),"-")))</f>
        <v>3660.962720522462</v>
      </c>
      <c r="J893" s="688">
        <f>IF('01. APC &amp; OPROC Manual Adj'!J893&lt;&gt;"",'01. APC &amp; OPROC Manual Adj'!J893,'01. APC &amp; OPROC ETO'!J893)</f>
        <v>25</v>
      </c>
      <c r="K893" s="688">
        <f>IF('01. APC &amp; OPROC Manual Adj'!K893="-","-",
IF(ISNUMBER('01. APC &amp; OPROC Manual Adj'!K893),'01. APC &amp; OPROC Manual Adj'!K893*(1+VLOOKUP(LEFT($B893,2),'00. Adjustment factors'!$B$9:$M$51,K$1,FALSE)),
IF(ISNUMBER('01. APC &amp; OPROC ETO'!K893),'01. APC &amp; OPROC ETO'!K893*(1+VLOOKUP(LEFT($B893,2),'00. Adjustment factors'!$B$9:$M$51,K$1,FALSE)),"-")))</f>
        <v>199.76658146683698</v>
      </c>
      <c r="L893" s="688" t="str">
        <f>'01. APC &amp; OPROC ETO'!L893</f>
        <v>No</v>
      </c>
      <c r="M893" s="689" t="str">
        <f>'01. APC &amp; OPROC ETO'!M893</f>
        <v>-</v>
      </c>
      <c r="N893" s="688" t="str">
        <f>IF('01. APC &amp; OPROC Manual Adj'!N893="-","-",
IF(ISNUMBER('01. APC &amp; OPROC Manual Adj'!N893),'01. APC &amp; OPROC Manual Adj'!N893*(1+VLOOKUP(LEFT($B893,2),'00. Adjustment factors'!$B$9:$M$51,N$1,FALSE)),
IF(ISNUMBER('01. APC &amp; OPROC ETO'!N893),'01. APC &amp; OPROC ETO'!N893*(1+VLOOKUP(LEFT($B893,2),'00. Adjustment factors'!$B$9:$M$51,N$1,FALSE)),"-")))</f>
        <v>-</v>
      </c>
      <c r="O893" s="688">
        <f>'01. APC &amp; OPROC ETO'!O893</f>
        <v>1</v>
      </c>
      <c r="P893" s="690" t="str">
        <f>'01. APC &amp; OPROC ETO'!P893</f>
        <v>HRG</v>
      </c>
      <c r="S893" s="359"/>
      <c r="T893" s="359"/>
    </row>
    <row r="894" spans="2:20" x14ac:dyDescent="0.2">
      <c r="B894" s="687" t="s">
        <v>1529</v>
      </c>
      <c r="C894" s="636" t="s">
        <v>2727</v>
      </c>
      <c r="D894" s="691" t="str">
        <f>IF('01. APC &amp; OPROC Manual Adj'!D894="-","-",
IF(ISNUMBER('01. APC &amp; OPROC Manual Adj'!D894),'01. APC &amp; OPROC Manual Adj'!D894*(1+VLOOKUP(LEFT($B894,2),'00. Adjustment factors'!$B$9:$M$51,D$1,FALSE)),
IF(ISNUMBER('01. APC &amp; OPROC ETO'!D894),'01. APC &amp; OPROC ETO'!D894*(1+VLOOKUP(LEFT($B894,2),'00. Adjustment factors'!$B$9:$M$51,D$1,FALSE)),"-")))</f>
        <v>-</v>
      </c>
      <c r="E894" s="688" t="str">
        <f>IF('01. APC &amp; OPROC Manual Adj'!E894="-","-",
IF(ISNUMBER('01. APC &amp; OPROC Manual Adj'!E894),'01. APC &amp; OPROC Manual Adj'!E894*(1+VLOOKUP(LEFT($B894,2),'00. Adjustment factors'!$B$9:$M$51,E$1,FALSE)),
IF(ISNUMBER('01. APC &amp; OPROC ETO'!E894),'01. APC &amp; OPROC ETO'!E894*(1+VLOOKUP(LEFT($B894,2),'00. Adjustment factors'!$B$9:$M$51,E$1,FALSE)),"-")))</f>
        <v>-</v>
      </c>
      <c r="F894" s="688">
        <f>IF('01. APC &amp; OPROC Manual Adj'!F894="-","-",
IF(ISNUMBER('01. APC &amp; OPROC Manual Adj'!F894),'01. APC &amp; OPROC Manual Adj'!F894*(1+VLOOKUP(LEFT($B894,2),'00. Adjustment factors'!$B$9:$M$51,F$1,FALSE)),
IF(ISNUMBER('01. APC &amp; OPROC ETO'!F894),'01. APC &amp; OPROC ETO'!F894*(1+VLOOKUP(LEFT($B894,2),'00. Adjustment factors'!$B$9:$M$51,F$1,FALSE)),"-")))</f>
        <v>1820.849915828951</v>
      </c>
      <c r="G894" s="688">
        <f>IF('01. APC &amp; OPROC Manual Adj'!G894="-","-",
IF(ISNUMBER('01. APC &amp; OPROC Manual Adj'!G894),'01. APC &amp; OPROC Manual Adj'!G894*(1+VLOOKUP(LEFT($B894,2),'00. Adjustment factors'!$B$9:$M$51,G$1,FALSE)),
IF(ISNUMBER('01. APC &amp; OPROC ETO'!G894),'01. APC &amp; OPROC ETO'!G894*(1+VLOOKUP(LEFT($B894,2),'00. Adjustment factors'!$B$9:$M$51,G$1,FALSE)),"-")))</f>
        <v>1617.0688283670249</v>
      </c>
      <c r="H894" s="688">
        <f>IF('01. APC &amp; OPROC Manual Adj'!H894&lt;&gt;"",'01. APC &amp; OPROC Manual Adj'!H894,'01. APC &amp; OPROC ETO'!H894)</f>
        <v>5</v>
      </c>
      <c r="I894" s="688">
        <f>IF('01. APC &amp; OPROC Manual Adj'!I894="-","-",
IF(ISNUMBER('01. APC &amp; OPROC Manual Adj'!I894),'01. APC &amp; OPROC Manual Adj'!I894*(1+VLOOKUP(LEFT($B894,2),'00. Adjustment factors'!$B$9:$M$51,I$1,FALSE)),
IF(ISNUMBER('01. APC &amp; OPROC ETO'!I894),'01. APC &amp; OPROC ETO'!I894*(1+VLOOKUP(LEFT($B894,2),'00. Adjustment factors'!$B$9:$M$51,I$1,FALSE)),"-")))</f>
        <v>2835.7000081144629</v>
      </c>
      <c r="J894" s="688">
        <f>IF('01. APC &amp; OPROC Manual Adj'!J894&lt;&gt;"",'01. APC &amp; OPROC Manual Adj'!J894,'01. APC &amp; OPROC ETO'!J894)</f>
        <v>15</v>
      </c>
      <c r="K894" s="688">
        <f>IF('01. APC &amp; OPROC Manual Adj'!K894="-","-",
IF(ISNUMBER('01. APC &amp; OPROC Manual Adj'!K894),'01. APC &amp; OPROC Manual Adj'!K894*(1+VLOOKUP(LEFT($B894,2),'00. Adjustment factors'!$B$9:$M$51,K$1,FALSE)),
IF(ISNUMBER('01. APC &amp; OPROC ETO'!K894),'01. APC &amp; OPROC ETO'!K894*(1+VLOOKUP(LEFT($B894,2),'00. Adjustment factors'!$B$9:$M$51,K$1,FALSE)),"-")))</f>
        <v>199.76658146683698</v>
      </c>
      <c r="L894" s="688" t="str">
        <f>'01. APC &amp; OPROC ETO'!L894</f>
        <v>No</v>
      </c>
      <c r="M894" s="689" t="str">
        <f>'01. APC &amp; OPROC ETO'!M894</f>
        <v>-</v>
      </c>
      <c r="N894" s="688" t="str">
        <f>IF('01. APC &amp; OPROC Manual Adj'!N894="-","-",
IF(ISNUMBER('01. APC &amp; OPROC Manual Adj'!N894),'01. APC &amp; OPROC Manual Adj'!N894*(1+VLOOKUP(LEFT($B894,2),'00. Adjustment factors'!$B$9:$M$51,N$1,FALSE)),
IF(ISNUMBER('01. APC &amp; OPROC ETO'!N894),'01. APC &amp; OPROC ETO'!N894*(1+VLOOKUP(LEFT($B894,2),'00. Adjustment factors'!$B$9:$M$51,N$1,FALSE)),"-")))</f>
        <v>-</v>
      </c>
      <c r="O894" s="688">
        <f>'01. APC &amp; OPROC ETO'!O894</f>
        <v>1</v>
      </c>
      <c r="P894" s="690" t="str">
        <f>'01. APC &amp; OPROC ETO'!P894</f>
        <v>HRG</v>
      </c>
      <c r="S894" s="359"/>
      <c r="T894" s="359"/>
    </row>
    <row r="895" spans="2:20" x14ac:dyDescent="0.2">
      <c r="B895" s="687" t="s">
        <v>1530</v>
      </c>
      <c r="C895" s="636" t="s">
        <v>2728</v>
      </c>
      <c r="D895" s="691" t="str">
        <f>IF('01. APC &amp; OPROC Manual Adj'!D895="-","-",
IF(ISNUMBER('01. APC &amp; OPROC Manual Adj'!D895),'01. APC &amp; OPROC Manual Adj'!D895*(1+VLOOKUP(LEFT($B895,2),'00. Adjustment factors'!$B$9:$M$51,D$1,FALSE)),
IF(ISNUMBER('01. APC &amp; OPROC ETO'!D895),'01. APC &amp; OPROC ETO'!D895*(1+VLOOKUP(LEFT($B895,2),'00. Adjustment factors'!$B$9:$M$51,D$1,FALSE)),"-")))</f>
        <v>-</v>
      </c>
      <c r="E895" s="688">
        <f>IF('01. APC &amp; OPROC Manual Adj'!E895="-","-",
IF(ISNUMBER('01. APC &amp; OPROC Manual Adj'!E895),'01. APC &amp; OPROC Manual Adj'!E895*(1+VLOOKUP(LEFT($B895,2),'00. Adjustment factors'!$B$9:$M$51,E$1,FALSE)),
IF(ISNUMBER('01. APC &amp; OPROC ETO'!E895),'01. APC &amp; OPROC ETO'!E895*(1+VLOOKUP(LEFT($B895,2),'00. Adjustment factors'!$B$9:$M$51,E$1,FALSE)),"-")))</f>
        <v>1230.7972148197921</v>
      </c>
      <c r="F895" s="688" t="str">
        <f>IF('01. APC &amp; OPROC Manual Adj'!F895="-","-",
IF(ISNUMBER('01. APC &amp; OPROC Manual Adj'!F895),'01. APC &amp; OPROC Manual Adj'!F895*(1+VLOOKUP(LEFT($B895,2),'00. Adjustment factors'!$B$9:$M$51,F$1,FALSE)),
IF(ISNUMBER('01. APC &amp; OPROC ETO'!F895),'01. APC &amp; OPROC ETO'!F895*(1+VLOOKUP(LEFT($B895,2),'00. Adjustment factors'!$B$9:$M$51,F$1,FALSE)),"-")))</f>
        <v>-</v>
      </c>
      <c r="G895" s="688" t="str">
        <f>IF('01. APC &amp; OPROC Manual Adj'!G895="-","-",
IF(ISNUMBER('01. APC &amp; OPROC Manual Adj'!G895),'01. APC &amp; OPROC Manual Adj'!G895*(1+VLOOKUP(LEFT($B895,2),'00. Adjustment factors'!$B$9:$M$51,G$1,FALSE)),
IF(ISNUMBER('01. APC &amp; OPROC ETO'!G895),'01. APC &amp; OPROC ETO'!G895*(1+VLOOKUP(LEFT($B895,2),'00. Adjustment factors'!$B$9:$M$51,G$1,FALSE)),"-")))</f>
        <v>-</v>
      </c>
      <c r="H895" s="688">
        <f>IF('01. APC &amp; OPROC Manual Adj'!H895&lt;&gt;"",'01. APC &amp; OPROC Manual Adj'!H895,'01. APC &amp; OPROC ETO'!H895)</f>
        <v>5</v>
      </c>
      <c r="I895" s="688">
        <f>IF('01. APC &amp; OPROC Manual Adj'!I895="-","-",
IF(ISNUMBER('01. APC &amp; OPROC Manual Adj'!I895),'01. APC &amp; OPROC Manual Adj'!I895*(1+VLOOKUP(LEFT($B895,2),'00. Adjustment factors'!$B$9:$M$51,I$1,FALSE)),
IF(ISNUMBER('01. APC &amp; OPROC ETO'!I895),'01. APC &amp; OPROC ETO'!I895*(1+VLOOKUP(LEFT($B895,2),'00. Adjustment factors'!$B$9:$M$51,I$1,FALSE)),"-")))</f>
        <v>2522.424605001353</v>
      </c>
      <c r="J895" s="688">
        <f>IF('01. APC &amp; OPROC Manual Adj'!J895&lt;&gt;"",'01. APC &amp; OPROC Manual Adj'!J895,'01. APC &amp; OPROC ETO'!J895)</f>
        <v>20</v>
      </c>
      <c r="K895" s="688">
        <f>IF('01. APC &amp; OPROC Manual Adj'!K895="-","-",
IF(ISNUMBER('01. APC &amp; OPROC Manual Adj'!K895),'01. APC &amp; OPROC Manual Adj'!K895*(1+VLOOKUP(LEFT($B895,2),'00. Adjustment factors'!$B$9:$M$51,K$1,FALSE)),
IF(ISNUMBER('01. APC &amp; OPROC ETO'!K895),'01. APC &amp; OPROC ETO'!K895*(1+VLOOKUP(LEFT($B895,2),'00. Adjustment factors'!$B$9:$M$51,K$1,FALSE)),"-")))</f>
        <v>199.76658146683698</v>
      </c>
      <c r="L895" s="688" t="str">
        <f>'01. APC &amp; OPROC ETO'!L895</f>
        <v>No</v>
      </c>
      <c r="M895" s="689" t="str">
        <f>'01. APC &amp; OPROC ETO'!M895</f>
        <v>-</v>
      </c>
      <c r="N895" s="688" t="str">
        <f>IF('01. APC &amp; OPROC Manual Adj'!N895="-","-",
IF(ISNUMBER('01. APC &amp; OPROC Manual Adj'!N895),'01. APC &amp; OPROC Manual Adj'!N895*(1+VLOOKUP(LEFT($B895,2),'00. Adjustment factors'!$B$9:$M$51,N$1,FALSE)),
IF(ISNUMBER('01. APC &amp; OPROC ETO'!N895),'01. APC &amp; OPROC ETO'!N895*(1+VLOOKUP(LEFT($B895,2),'00. Adjustment factors'!$B$9:$M$51,N$1,FALSE)),"-")))</f>
        <v>-</v>
      </c>
      <c r="O895" s="688" t="str">
        <f>'01. APC &amp; OPROC ETO'!O895</f>
        <v/>
      </c>
      <c r="P895" s="690" t="str">
        <f>'01. APC &amp; OPROC ETO'!P895</f>
        <v/>
      </c>
      <c r="S895" s="359"/>
      <c r="T895" s="359"/>
    </row>
    <row r="896" spans="2:20" x14ac:dyDescent="0.2">
      <c r="B896" s="687" t="s">
        <v>1531</v>
      </c>
      <c r="C896" s="636" t="s">
        <v>2729</v>
      </c>
      <c r="D896" s="691">
        <f>IF('01. APC &amp; OPROC Manual Adj'!D896="-","-",
IF(ISNUMBER('01. APC &amp; OPROC Manual Adj'!D896),'01. APC &amp; OPROC Manual Adj'!D896*(1+VLOOKUP(LEFT($B896,2),'00. Adjustment factors'!$B$9:$M$51,D$1,FALSE)),
IF(ISNUMBER('01. APC &amp; OPROC ETO'!D896),'01. APC &amp; OPROC ETO'!D896*(1+VLOOKUP(LEFT($B896,2),'00. Adjustment factors'!$B$9:$M$51,D$1,FALSE)),"-")))</f>
        <v>328.48294695355241</v>
      </c>
      <c r="E896" s="688" t="str">
        <f>IF('01. APC &amp; OPROC Manual Adj'!E896="-","-",
IF(ISNUMBER('01. APC &amp; OPROC Manual Adj'!E896),'01. APC &amp; OPROC Manual Adj'!E896*(1+VLOOKUP(LEFT($B896,2),'00. Adjustment factors'!$B$9:$M$51,E$1,FALSE)),
IF(ISNUMBER('01. APC &amp; OPROC ETO'!E896),'01. APC &amp; OPROC ETO'!E896*(1+VLOOKUP(LEFT($B896,2),'00. Adjustment factors'!$B$9:$M$51,E$1,FALSE)),"-")))</f>
        <v>-</v>
      </c>
      <c r="F896" s="688">
        <f>IF('01. APC &amp; OPROC Manual Adj'!F896="-","-",
IF(ISNUMBER('01. APC &amp; OPROC Manual Adj'!F896),'01. APC &amp; OPROC Manual Adj'!F896*(1+VLOOKUP(LEFT($B896,2),'00. Adjustment factors'!$B$9:$M$51,F$1,FALSE)),
IF(ISNUMBER('01. APC &amp; OPROC ETO'!F896),'01. APC &amp; OPROC ETO'!F896*(1+VLOOKUP(LEFT($B896,2),'00. Adjustment factors'!$B$9:$M$51,F$1,FALSE)),"-")))</f>
        <v>358.8980346344369</v>
      </c>
      <c r="G896" s="688">
        <f>IF('01. APC &amp; OPROC Manual Adj'!G896="-","-",
IF(ISNUMBER('01. APC &amp; OPROC Manual Adj'!G896),'01. APC &amp; OPROC Manual Adj'!G896*(1+VLOOKUP(LEFT($B896,2),'00. Adjustment factors'!$B$9:$M$51,G$1,FALSE)),
IF(ISNUMBER('01. APC &amp; OPROC ETO'!G896),'01. APC &amp; OPROC ETO'!G896*(1+VLOOKUP(LEFT($B896,2),'00. Adjustment factors'!$B$9:$M$51,G$1,FALSE)),"-")))</f>
        <v>1086.8324664636054</v>
      </c>
      <c r="H896" s="688">
        <f>IF('01. APC &amp; OPROC Manual Adj'!H896&lt;&gt;"",'01. APC &amp; OPROC Manual Adj'!H896,'01. APC &amp; OPROC ETO'!H896)</f>
        <v>5</v>
      </c>
      <c r="I896" s="688">
        <f>IF('01. APC &amp; OPROC Manual Adj'!I896="-","-",
IF(ISNUMBER('01. APC &amp; OPROC Manual Adj'!I896),'01. APC &amp; OPROC Manual Adj'!I896*(1+VLOOKUP(LEFT($B896,2),'00. Adjustment factors'!$B$9:$M$51,I$1,FALSE)),
IF(ISNUMBER('01. APC &amp; OPROC ETO'!I896),'01. APC &amp; OPROC ETO'!I896*(1+VLOOKUP(LEFT($B896,2),'00. Adjustment factors'!$B$9:$M$51,I$1,FALSE)),"-")))</f>
        <v>568.76213963253974</v>
      </c>
      <c r="J896" s="688">
        <f>IF('01. APC &amp; OPROC Manual Adj'!J896&lt;&gt;"",'01. APC &amp; OPROC Manual Adj'!J896,'01. APC &amp; OPROC ETO'!J896)</f>
        <v>5</v>
      </c>
      <c r="K896" s="688">
        <f>IF('01. APC &amp; OPROC Manual Adj'!K896="-","-",
IF(ISNUMBER('01. APC &amp; OPROC Manual Adj'!K896),'01. APC &amp; OPROC Manual Adj'!K896*(1+VLOOKUP(LEFT($B896,2),'00. Adjustment factors'!$B$9:$M$51,K$1,FALSE)),
IF(ISNUMBER('01. APC &amp; OPROC ETO'!K896),'01. APC &amp; OPROC ETO'!K896*(1+VLOOKUP(LEFT($B896,2),'00. Adjustment factors'!$B$9:$M$51,K$1,FALSE)),"-")))</f>
        <v>199.76658146683698</v>
      </c>
      <c r="L896" s="688" t="str">
        <f>'01. APC &amp; OPROC ETO'!L896</f>
        <v>No</v>
      </c>
      <c r="M896" s="689" t="str">
        <f>'01. APC &amp; OPROC ETO'!M896</f>
        <v>-</v>
      </c>
      <c r="N896" s="688" t="str">
        <f>IF('01. APC &amp; OPROC Manual Adj'!N896="-","-",
IF(ISNUMBER('01. APC &amp; OPROC Manual Adj'!N896),'01. APC &amp; OPROC Manual Adj'!N896*(1+VLOOKUP(LEFT($B896,2),'00. Adjustment factors'!$B$9:$M$51,N$1,FALSE)),
IF(ISNUMBER('01. APC &amp; OPROC ETO'!N896),'01. APC &amp; OPROC ETO'!N896*(1+VLOOKUP(LEFT($B896,2),'00. Adjustment factors'!$B$9:$M$51,N$1,FALSE)),"-")))</f>
        <v>-</v>
      </c>
      <c r="O896" s="688" t="str">
        <f>'01. APC &amp; OPROC ETO'!O896</f>
        <v/>
      </c>
      <c r="P896" s="690" t="str">
        <f>'01. APC &amp; OPROC ETO'!P896</f>
        <v/>
      </c>
      <c r="S896" s="359"/>
      <c r="T896" s="359"/>
    </row>
    <row r="897" spans="2:20" x14ac:dyDescent="0.2">
      <c r="B897" s="687" t="s">
        <v>1532</v>
      </c>
      <c r="C897" s="636" t="s">
        <v>2730</v>
      </c>
      <c r="D897" s="691" t="str">
        <f>IF('01. APC &amp; OPROC Manual Adj'!D897="-","-",
IF(ISNUMBER('01. APC &amp; OPROC Manual Adj'!D897),'01. APC &amp; OPROC Manual Adj'!D897*(1+VLOOKUP(LEFT($B897,2),'00. Adjustment factors'!$B$9:$M$51,D$1,FALSE)),
IF(ISNUMBER('01. APC &amp; OPROC ETO'!D897),'01. APC &amp; OPROC ETO'!D897*(1+VLOOKUP(LEFT($B897,2),'00. Adjustment factors'!$B$9:$M$51,D$1,FALSE)),"-")))</f>
        <v>-</v>
      </c>
      <c r="E897" s="688">
        <f>IF('01. APC &amp; OPROC Manual Adj'!E897="-","-",
IF(ISNUMBER('01. APC &amp; OPROC Manual Adj'!E897),'01. APC &amp; OPROC Manual Adj'!E897*(1+VLOOKUP(LEFT($B897,2),'00. Adjustment factors'!$B$9:$M$51,E$1,FALSE)),
IF(ISNUMBER('01. APC &amp; OPROC ETO'!E897),'01. APC &amp; OPROC ETO'!E897*(1+VLOOKUP(LEFT($B897,2),'00. Adjustment factors'!$B$9:$M$51,E$1,FALSE)),"-")))</f>
        <v>1040.1959986862491</v>
      </c>
      <c r="F897" s="688" t="str">
        <f>IF('01. APC &amp; OPROC Manual Adj'!F897="-","-",
IF(ISNUMBER('01. APC &amp; OPROC Manual Adj'!F897),'01. APC &amp; OPROC Manual Adj'!F897*(1+VLOOKUP(LEFT($B897,2),'00. Adjustment factors'!$B$9:$M$51,F$1,FALSE)),
IF(ISNUMBER('01. APC &amp; OPROC ETO'!F897),'01. APC &amp; OPROC ETO'!F897*(1+VLOOKUP(LEFT($B897,2),'00. Adjustment factors'!$B$9:$M$51,F$1,FALSE)),"-")))</f>
        <v>-</v>
      </c>
      <c r="G897" s="688" t="str">
        <f>IF('01. APC &amp; OPROC Manual Adj'!G897="-","-",
IF(ISNUMBER('01. APC &amp; OPROC Manual Adj'!G897),'01. APC &amp; OPROC Manual Adj'!G897*(1+VLOOKUP(LEFT($B897,2),'00. Adjustment factors'!$B$9:$M$51,G$1,FALSE)),
IF(ISNUMBER('01. APC &amp; OPROC ETO'!G897),'01. APC &amp; OPROC ETO'!G897*(1+VLOOKUP(LEFT($B897,2),'00. Adjustment factors'!$B$9:$M$51,G$1,FALSE)),"-")))</f>
        <v>-</v>
      </c>
      <c r="H897" s="688">
        <f>IF('01. APC &amp; OPROC Manual Adj'!H897&lt;&gt;"",'01. APC &amp; OPROC Manual Adj'!H897,'01. APC &amp; OPROC ETO'!H897)</f>
        <v>8</v>
      </c>
      <c r="I897" s="688">
        <f>IF('01. APC &amp; OPROC Manual Adj'!I897="-","-",
IF(ISNUMBER('01. APC &amp; OPROC Manual Adj'!I897),'01. APC &amp; OPROC Manual Adj'!I897*(1+VLOOKUP(LEFT($B897,2),'00. Adjustment factors'!$B$9:$M$51,I$1,FALSE)),
IF(ISNUMBER('01. APC &amp; OPROC ETO'!I897),'01. APC &amp; OPROC ETO'!I897*(1+VLOOKUP(LEFT($B897,2),'00. Adjustment factors'!$B$9:$M$51,I$1,FALSE)),"-")))</f>
        <v>1646.4700797918799</v>
      </c>
      <c r="J897" s="688">
        <f>IF('01. APC &amp; OPROC Manual Adj'!J897&lt;&gt;"",'01. APC &amp; OPROC Manual Adj'!J897,'01. APC &amp; OPROC ETO'!J897)</f>
        <v>12</v>
      </c>
      <c r="K897" s="688">
        <f>IF('01. APC &amp; OPROC Manual Adj'!K897="-","-",
IF(ISNUMBER('01. APC &amp; OPROC Manual Adj'!K897),'01. APC &amp; OPROC Manual Adj'!K897*(1+VLOOKUP(LEFT($B897,2),'00. Adjustment factors'!$B$9:$M$51,K$1,FALSE)),
IF(ISNUMBER('01. APC &amp; OPROC ETO'!K897),'01. APC &amp; OPROC ETO'!K897*(1+VLOOKUP(LEFT($B897,2),'00. Adjustment factors'!$B$9:$M$51,K$1,FALSE)),"-")))</f>
        <v>199.76658146683698</v>
      </c>
      <c r="L897" s="688" t="str">
        <f>'01. APC &amp; OPROC ETO'!L897</f>
        <v>Yes</v>
      </c>
      <c r="M897" s="689">
        <f>'01. APC &amp; OPROC ETO'!M897</f>
        <v>0.30000000000000004</v>
      </c>
      <c r="N897" s="688">
        <f>IF('01. APC &amp; OPROC Manual Adj'!N897="-","-",
IF(ISNUMBER('01. APC &amp; OPROC Manual Adj'!N897),'01. APC &amp; OPROC Manual Adj'!N897*(1+VLOOKUP(LEFT($B897,2),'00. Adjustment factors'!$B$9:$M$51,N$1,FALSE)),
IF(ISNUMBER('01. APC &amp; OPROC ETO'!N897),'01. APC &amp; OPROC ETO'!N897*(1+VLOOKUP(LEFT($B897,2),'00. Adjustment factors'!$B$9:$M$51,N$1,FALSE)),"-")))</f>
        <v>493.73825668635806</v>
      </c>
      <c r="O897" s="688" t="str">
        <f>'01. APC &amp; OPROC ETO'!O897</f>
        <v/>
      </c>
      <c r="P897" s="690" t="str">
        <f>'01. APC &amp; OPROC ETO'!P897</f>
        <v/>
      </c>
      <c r="S897" s="359"/>
      <c r="T897" s="359"/>
    </row>
    <row r="898" spans="2:20" x14ac:dyDescent="0.2">
      <c r="B898" s="687" t="s">
        <v>1533</v>
      </c>
      <c r="C898" s="636" t="s">
        <v>2731</v>
      </c>
      <c r="D898" s="691" t="str">
        <f>IF('01. APC &amp; OPROC Manual Adj'!D898="-","-",
IF(ISNUMBER('01. APC &amp; OPROC Manual Adj'!D898),'01. APC &amp; OPROC Manual Adj'!D898*(1+VLOOKUP(LEFT($B898,2),'00. Adjustment factors'!$B$9:$M$51,D$1,FALSE)),
IF(ISNUMBER('01. APC &amp; OPROC ETO'!D898),'01. APC &amp; OPROC ETO'!D898*(1+VLOOKUP(LEFT($B898,2),'00. Adjustment factors'!$B$9:$M$51,D$1,FALSE)),"-")))</f>
        <v>-</v>
      </c>
      <c r="E898" s="688">
        <f>IF('01. APC &amp; OPROC Manual Adj'!E898="-","-",
IF(ISNUMBER('01. APC &amp; OPROC Manual Adj'!E898),'01. APC &amp; OPROC Manual Adj'!E898*(1+VLOOKUP(LEFT($B898,2),'00. Adjustment factors'!$B$9:$M$51,E$1,FALSE)),
IF(ISNUMBER('01. APC &amp; OPROC ETO'!E898),'01. APC &amp; OPROC ETO'!E898*(1+VLOOKUP(LEFT($B898,2),'00. Adjustment factors'!$B$9:$M$51,E$1,FALSE)),"-")))</f>
        <v>674.20111025960603</v>
      </c>
      <c r="F898" s="688" t="str">
        <f>IF('01. APC &amp; OPROC Manual Adj'!F898="-","-",
IF(ISNUMBER('01. APC &amp; OPROC Manual Adj'!F898),'01. APC &amp; OPROC Manual Adj'!F898*(1+VLOOKUP(LEFT($B898,2),'00. Adjustment factors'!$B$9:$M$51,F$1,FALSE)),
IF(ISNUMBER('01. APC &amp; OPROC ETO'!F898),'01. APC &amp; OPROC ETO'!F898*(1+VLOOKUP(LEFT($B898,2),'00. Adjustment factors'!$B$9:$M$51,F$1,FALSE)),"-")))</f>
        <v>-</v>
      </c>
      <c r="G898" s="688" t="str">
        <f>IF('01. APC &amp; OPROC Manual Adj'!G898="-","-",
IF(ISNUMBER('01. APC &amp; OPROC Manual Adj'!G898),'01. APC &amp; OPROC Manual Adj'!G898*(1+VLOOKUP(LEFT($B898,2),'00. Adjustment factors'!$B$9:$M$51,G$1,FALSE)),
IF(ISNUMBER('01. APC &amp; OPROC ETO'!G898),'01. APC &amp; OPROC ETO'!G898*(1+VLOOKUP(LEFT($B898,2),'00. Adjustment factors'!$B$9:$M$51,G$1,FALSE)),"-")))</f>
        <v>-</v>
      </c>
      <c r="H898" s="688">
        <f>IF('01. APC &amp; OPROC Manual Adj'!H898&lt;&gt;"",'01. APC &amp; OPROC Manual Adj'!H898,'01. APC &amp; OPROC ETO'!H898)</f>
        <v>5</v>
      </c>
      <c r="I898" s="688">
        <f>IF('01. APC &amp; OPROC Manual Adj'!I898="-","-",
IF(ISNUMBER('01. APC &amp; OPROC Manual Adj'!I898),'01. APC &amp; OPROC Manual Adj'!I898*(1+VLOOKUP(LEFT($B898,2),'00. Adjustment factors'!$B$9:$M$51,I$1,FALSE)),
IF(ISNUMBER('01. APC &amp; OPROC ETO'!I898),'01. APC &amp; OPROC ETO'!I898*(1+VLOOKUP(LEFT($B898,2),'00. Adjustment factors'!$B$9:$M$51,I$1,FALSE)),"-")))</f>
        <v>937.7985368272715</v>
      </c>
      <c r="J898" s="688">
        <f>IF('01. APC &amp; OPROC Manual Adj'!J898&lt;&gt;"",'01. APC &amp; OPROC Manual Adj'!J898,'01. APC &amp; OPROC ETO'!J898)</f>
        <v>6</v>
      </c>
      <c r="K898" s="688">
        <f>IF('01. APC &amp; OPROC Manual Adj'!K898="-","-",
IF(ISNUMBER('01. APC &amp; OPROC Manual Adj'!K898),'01. APC &amp; OPROC Manual Adj'!K898*(1+VLOOKUP(LEFT($B898,2),'00. Adjustment factors'!$B$9:$M$51,K$1,FALSE)),
IF(ISNUMBER('01. APC &amp; OPROC ETO'!K898),'01. APC &amp; OPROC ETO'!K898*(1+VLOOKUP(LEFT($B898,2),'00. Adjustment factors'!$B$9:$M$51,K$1,FALSE)),"-")))</f>
        <v>199.76658146683698</v>
      </c>
      <c r="L898" s="688" t="str">
        <f>'01. APC &amp; OPROC ETO'!L898</f>
        <v>Yes</v>
      </c>
      <c r="M898" s="689">
        <f>'01. APC &amp; OPROC ETO'!M898</f>
        <v>0.65</v>
      </c>
      <c r="N898" s="688">
        <f>IF('01. APC &amp; OPROC Manual Adj'!N898="-","-",
IF(ISNUMBER('01. APC &amp; OPROC Manual Adj'!N898),'01. APC &amp; OPROC Manual Adj'!N898*(1+VLOOKUP(LEFT($B898,2),'00. Adjustment factors'!$B$9:$M$51,N$1,FALSE)),
IF(ISNUMBER('01. APC &amp; OPROC ETO'!N898),'01. APC &amp; OPROC ETO'!N898*(1+VLOOKUP(LEFT($B898,2),'00. Adjustment factors'!$B$9:$M$51,N$1,FALSE)),"-")))</f>
        <v>609.31558987371909</v>
      </c>
      <c r="O898" s="688" t="str">
        <f>'01. APC &amp; OPROC ETO'!O898</f>
        <v/>
      </c>
      <c r="P898" s="690" t="str">
        <f>'01. APC &amp; OPROC ETO'!P898</f>
        <v/>
      </c>
      <c r="S898" s="359"/>
      <c r="T898" s="359"/>
    </row>
    <row r="899" spans="2:20" x14ac:dyDescent="0.2">
      <c r="B899" s="687" t="s">
        <v>1534</v>
      </c>
      <c r="C899" s="636" t="s">
        <v>2732</v>
      </c>
      <c r="D899" s="691" t="str">
        <f>IF('01. APC &amp; OPROC Manual Adj'!D899="-","-",
IF(ISNUMBER('01. APC &amp; OPROC Manual Adj'!D899),'01. APC &amp; OPROC Manual Adj'!D899*(1+VLOOKUP(LEFT($B899,2),'00. Adjustment factors'!$B$9:$M$51,D$1,FALSE)),
IF(ISNUMBER('01. APC &amp; OPROC ETO'!D899),'01. APC &amp; OPROC ETO'!D899*(1+VLOOKUP(LEFT($B899,2),'00. Adjustment factors'!$B$9:$M$51,D$1,FALSE)),"-")))</f>
        <v>-</v>
      </c>
      <c r="E899" s="688">
        <f>IF('01. APC &amp; OPROC Manual Adj'!E899="-","-",
IF(ISNUMBER('01. APC &amp; OPROC Manual Adj'!E899),'01. APC &amp; OPROC Manual Adj'!E899*(1+VLOOKUP(LEFT($B899,2),'00. Adjustment factors'!$B$9:$M$51,E$1,FALSE)),
IF(ISNUMBER('01. APC &amp; OPROC ETO'!E899),'01. APC &amp; OPROC ETO'!E899*(1+VLOOKUP(LEFT($B899,2),'00. Adjustment factors'!$B$9:$M$51,E$1,FALSE)),"-")))</f>
        <v>2900.5855285003499</v>
      </c>
      <c r="F899" s="688" t="str">
        <f>IF('01. APC &amp; OPROC Manual Adj'!F899="-","-",
IF(ISNUMBER('01. APC &amp; OPROC Manual Adj'!F899),'01. APC &amp; OPROC Manual Adj'!F899*(1+VLOOKUP(LEFT($B899,2),'00. Adjustment factors'!$B$9:$M$51,F$1,FALSE)),
IF(ISNUMBER('01. APC &amp; OPROC ETO'!F899),'01. APC &amp; OPROC ETO'!F899*(1+VLOOKUP(LEFT($B899,2),'00. Adjustment factors'!$B$9:$M$51,F$1,FALSE)),"-")))</f>
        <v>-</v>
      </c>
      <c r="G899" s="688" t="str">
        <f>IF('01. APC &amp; OPROC Manual Adj'!G899="-","-",
IF(ISNUMBER('01. APC &amp; OPROC Manual Adj'!G899),'01. APC &amp; OPROC Manual Adj'!G899*(1+VLOOKUP(LEFT($B899,2),'00. Adjustment factors'!$B$9:$M$51,G$1,FALSE)),
IF(ISNUMBER('01. APC &amp; OPROC ETO'!G899),'01. APC &amp; OPROC ETO'!G899*(1+VLOOKUP(LEFT($B899,2),'00. Adjustment factors'!$B$9:$M$51,G$1,FALSE)),"-")))</f>
        <v>-</v>
      </c>
      <c r="H899" s="688">
        <f>IF('01. APC &amp; OPROC Manual Adj'!H899&lt;&gt;"",'01. APC &amp; OPROC Manual Adj'!H899,'01. APC &amp; OPROC ETO'!H899)</f>
        <v>6</v>
      </c>
      <c r="I899" s="688">
        <f>IF('01. APC &amp; OPROC Manual Adj'!I899="-","-",
IF(ISNUMBER('01. APC &amp; OPROC Manual Adj'!I899),'01. APC &amp; OPROC Manual Adj'!I899*(1+VLOOKUP(LEFT($B899,2),'00. Adjustment factors'!$B$9:$M$51,I$1,FALSE)),
IF(ISNUMBER('01. APC &amp; OPROC ETO'!I899),'01. APC &amp; OPROC ETO'!I899*(1+VLOOKUP(LEFT($B899,2),'00. Adjustment factors'!$B$9:$M$51,I$1,FALSE)),"-")))</f>
        <v>2900.5855285003499</v>
      </c>
      <c r="J899" s="688">
        <f>IF('01. APC &amp; OPROC Manual Adj'!J899&lt;&gt;"",'01. APC &amp; OPROC Manual Adj'!J899,'01. APC &amp; OPROC ETO'!J899)</f>
        <v>6</v>
      </c>
      <c r="K899" s="688">
        <f>IF('01. APC &amp; OPROC Manual Adj'!K899="-","-",
IF(ISNUMBER('01. APC &amp; OPROC Manual Adj'!K899),'01. APC &amp; OPROC Manual Adj'!K899*(1+VLOOKUP(LEFT($B899,2),'00. Adjustment factors'!$B$9:$M$51,K$1,FALSE)),
IF(ISNUMBER('01. APC &amp; OPROC ETO'!K899),'01. APC &amp; OPROC ETO'!K899*(1+VLOOKUP(LEFT($B899,2),'00. Adjustment factors'!$B$9:$M$51,K$1,FALSE)),"-")))</f>
        <v>199.76658146683698</v>
      </c>
      <c r="L899" s="688" t="str">
        <f>'01. APC &amp; OPROC ETO'!L899</f>
        <v>No</v>
      </c>
      <c r="M899" s="689" t="str">
        <f>'01. APC &amp; OPROC ETO'!M899</f>
        <v>-</v>
      </c>
      <c r="N899" s="688" t="str">
        <f>IF('01. APC &amp; OPROC Manual Adj'!N899="-","-",
IF(ISNUMBER('01. APC &amp; OPROC Manual Adj'!N899),'01. APC &amp; OPROC Manual Adj'!N899*(1+VLOOKUP(LEFT($B899,2),'00. Adjustment factors'!$B$9:$M$51,N$1,FALSE)),
IF(ISNUMBER('01. APC &amp; OPROC ETO'!N899),'01. APC &amp; OPROC ETO'!N899*(1+VLOOKUP(LEFT($B899,2),'00. Adjustment factors'!$B$9:$M$51,N$1,FALSE)),"-")))</f>
        <v>-</v>
      </c>
      <c r="O899" s="688" t="str">
        <f>'01. APC &amp; OPROC ETO'!O899</f>
        <v/>
      </c>
      <c r="P899" s="690" t="str">
        <f>'01. APC &amp; OPROC ETO'!P899</f>
        <v/>
      </c>
      <c r="S899" s="359"/>
      <c r="T899" s="359"/>
    </row>
    <row r="900" spans="2:20" x14ac:dyDescent="0.2">
      <c r="B900" s="687" t="s">
        <v>512</v>
      </c>
      <c r="C900" s="636" t="s">
        <v>511</v>
      </c>
      <c r="D900" s="691" t="str">
        <f>IF('01. APC &amp; OPROC Manual Adj'!D900="-","-",
IF(ISNUMBER('01. APC &amp; OPROC Manual Adj'!D900),'01. APC &amp; OPROC Manual Adj'!D900*(1+VLOOKUP(LEFT($B900,2),'00. Adjustment factors'!$B$9:$M$51,D$1,FALSE)),
IF(ISNUMBER('01. APC &amp; OPROC ETO'!D900),'01. APC &amp; OPROC ETO'!D900*(1+VLOOKUP(LEFT($B900,2),'00. Adjustment factors'!$B$9:$M$51,D$1,FALSE)),"-")))</f>
        <v>-</v>
      </c>
      <c r="E900" s="688">
        <f>IF('01. APC &amp; OPROC Manual Adj'!E900="-","-",
IF(ISNUMBER('01. APC &amp; OPROC Manual Adj'!E900),'01. APC &amp; OPROC Manual Adj'!E900*(1+VLOOKUP(LEFT($B900,2),'00. Adjustment factors'!$B$9:$M$51,E$1,FALSE)),
IF(ISNUMBER('01. APC &amp; OPROC ETO'!E900),'01. APC &amp; OPROC ETO'!E900*(1+VLOOKUP(LEFT($B900,2),'00. Adjustment factors'!$B$9:$M$51,E$1,FALSE)),"-")))</f>
        <v>2043.893892155437</v>
      </c>
      <c r="F900" s="688" t="str">
        <f>IF('01. APC &amp; OPROC Manual Adj'!F900="-","-",
IF(ISNUMBER('01. APC &amp; OPROC Manual Adj'!F900),'01. APC &amp; OPROC Manual Adj'!F900*(1+VLOOKUP(LEFT($B900,2),'00. Adjustment factors'!$B$9:$M$51,F$1,FALSE)),
IF(ISNUMBER('01. APC &amp; OPROC ETO'!F900),'01. APC &amp; OPROC ETO'!F900*(1+VLOOKUP(LEFT($B900,2),'00. Adjustment factors'!$B$9:$M$51,F$1,FALSE)),"-")))</f>
        <v>-</v>
      </c>
      <c r="G900" s="688" t="str">
        <f>IF('01. APC &amp; OPROC Manual Adj'!G900="-","-",
IF(ISNUMBER('01. APC &amp; OPROC Manual Adj'!G900),'01. APC &amp; OPROC Manual Adj'!G900*(1+VLOOKUP(LEFT($B900,2),'00. Adjustment factors'!$B$9:$M$51,G$1,FALSE)),
IF(ISNUMBER('01. APC &amp; OPROC ETO'!G900),'01. APC &amp; OPROC ETO'!G900*(1+VLOOKUP(LEFT($B900,2),'00. Adjustment factors'!$B$9:$M$51,G$1,FALSE)),"-")))</f>
        <v>-</v>
      </c>
      <c r="H900" s="688">
        <f>IF('01. APC &amp; OPROC Manual Adj'!H900&lt;&gt;"",'01. APC &amp; OPROC Manual Adj'!H900,'01. APC &amp; OPROC ETO'!H900)</f>
        <v>5</v>
      </c>
      <c r="I900" s="688">
        <f>IF('01. APC &amp; OPROC Manual Adj'!I900="-","-",
IF(ISNUMBER('01. APC &amp; OPROC Manual Adj'!I900),'01. APC &amp; OPROC Manual Adj'!I900*(1+VLOOKUP(LEFT($B900,2),'00. Adjustment factors'!$B$9:$M$51,I$1,FALSE)),
IF(ISNUMBER('01. APC &amp; OPROC ETO'!I900),'01. APC &amp; OPROC ETO'!I900*(1+VLOOKUP(LEFT($B900,2),'00. Adjustment factors'!$B$9:$M$51,I$1,FALSE)),"-")))</f>
        <v>1171.9947119700819</v>
      </c>
      <c r="J900" s="688">
        <f>IF('01. APC &amp; OPROC Manual Adj'!J900&lt;&gt;"",'01. APC &amp; OPROC Manual Adj'!J900,'01. APC &amp; OPROC ETO'!J900)</f>
        <v>6</v>
      </c>
      <c r="K900" s="688">
        <f>IF('01. APC &amp; OPROC Manual Adj'!K900="-","-",
IF(ISNUMBER('01. APC &amp; OPROC Manual Adj'!K900),'01. APC &amp; OPROC Manual Adj'!K900*(1+VLOOKUP(LEFT($B900,2),'00. Adjustment factors'!$B$9:$M$51,K$1,FALSE)),
IF(ISNUMBER('01. APC &amp; OPROC ETO'!K900),'01. APC &amp; OPROC ETO'!K900*(1+VLOOKUP(LEFT($B900,2),'00. Adjustment factors'!$B$9:$M$51,K$1,FALSE)),"-")))</f>
        <v>369.02685692702607</v>
      </c>
      <c r="L900" s="688" t="str">
        <f>'01. APC &amp; OPROC ETO'!L900</f>
        <v>No</v>
      </c>
      <c r="M900" s="689" t="str">
        <f>'01. APC &amp; OPROC ETO'!M900</f>
        <v>-</v>
      </c>
      <c r="N900" s="688" t="str">
        <f>IF('01. APC &amp; OPROC Manual Adj'!N900="-","-",
IF(ISNUMBER('01. APC &amp; OPROC Manual Adj'!N900),'01. APC &amp; OPROC Manual Adj'!N900*(1+VLOOKUP(LEFT($B900,2),'00. Adjustment factors'!$B$9:$M$51,N$1,FALSE)),
IF(ISNUMBER('01. APC &amp; OPROC ETO'!N900),'01. APC &amp; OPROC ETO'!N900*(1+VLOOKUP(LEFT($B900,2),'00. Adjustment factors'!$B$9:$M$51,N$1,FALSE)),"-")))</f>
        <v>-</v>
      </c>
      <c r="O900" s="688" t="str">
        <f>'01. APC &amp; OPROC ETO'!O900</f>
        <v/>
      </c>
      <c r="P900" s="690" t="str">
        <f>'01. APC &amp; OPROC ETO'!P900</f>
        <v/>
      </c>
      <c r="S900" s="359"/>
      <c r="T900" s="359"/>
    </row>
    <row r="901" spans="2:20" x14ac:dyDescent="0.2">
      <c r="B901" s="687" t="s">
        <v>510</v>
      </c>
      <c r="C901" s="636" t="s">
        <v>509</v>
      </c>
      <c r="D901" s="691" t="str">
        <f>IF('01. APC &amp; OPROC Manual Adj'!D901="-","-",
IF(ISNUMBER('01. APC &amp; OPROC Manual Adj'!D901),'01. APC &amp; OPROC Manual Adj'!D901*(1+VLOOKUP(LEFT($B901,2),'00. Adjustment factors'!$B$9:$M$51,D$1,FALSE)),
IF(ISNUMBER('01. APC &amp; OPROC ETO'!D901),'01. APC &amp; OPROC ETO'!D901*(1+VLOOKUP(LEFT($B901,2),'00. Adjustment factors'!$B$9:$M$51,D$1,FALSE)),"-")))</f>
        <v>-</v>
      </c>
      <c r="E901" s="688">
        <f>IF('01. APC &amp; OPROC Manual Adj'!E901="-","-",
IF(ISNUMBER('01. APC &amp; OPROC Manual Adj'!E901),'01. APC &amp; OPROC Manual Adj'!E901*(1+VLOOKUP(LEFT($B901,2),'00. Adjustment factors'!$B$9:$M$51,E$1,FALSE)),
IF(ISNUMBER('01. APC &amp; OPROC ETO'!E901),'01. APC &amp; OPROC ETO'!E901*(1+VLOOKUP(LEFT($B901,2),'00. Adjustment factors'!$B$9:$M$51,E$1,FALSE)),"-")))</f>
        <v>1849.2373309977763</v>
      </c>
      <c r="F901" s="688" t="str">
        <f>IF('01. APC &amp; OPROC Manual Adj'!F901="-","-",
IF(ISNUMBER('01. APC &amp; OPROC Manual Adj'!F901),'01. APC &amp; OPROC Manual Adj'!F901*(1+VLOOKUP(LEFT($B901,2),'00. Adjustment factors'!$B$9:$M$51,F$1,FALSE)),
IF(ISNUMBER('01. APC &amp; OPROC ETO'!F901),'01. APC &amp; OPROC ETO'!F901*(1+VLOOKUP(LEFT($B901,2),'00. Adjustment factors'!$B$9:$M$51,F$1,FALSE)),"-")))</f>
        <v>-</v>
      </c>
      <c r="G901" s="688" t="str">
        <f>IF('01. APC &amp; OPROC Manual Adj'!G901="-","-",
IF(ISNUMBER('01. APC &amp; OPROC Manual Adj'!G901),'01. APC &amp; OPROC Manual Adj'!G901*(1+VLOOKUP(LEFT($B901,2),'00. Adjustment factors'!$B$9:$M$51,G$1,FALSE)),
IF(ISNUMBER('01. APC &amp; OPROC ETO'!G901),'01. APC &amp; OPROC ETO'!G901*(1+VLOOKUP(LEFT($B901,2),'00. Adjustment factors'!$B$9:$M$51,G$1,FALSE)),"-")))</f>
        <v>-</v>
      </c>
      <c r="H901" s="688">
        <f>IF('01. APC &amp; OPROC Manual Adj'!H901&lt;&gt;"",'01. APC &amp; OPROC Manual Adj'!H901,'01. APC &amp; OPROC ETO'!H901)</f>
        <v>5</v>
      </c>
      <c r="I901" s="688">
        <f>IF('01. APC &amp; OPROC Manual Adj'!I901="-","-",
IF(ISNUMBER('01. APC &amp; OPROC Manual Adj'!I901),'01. APC &amp; OPROC Manual Adj'!I901*(1+VLOOKUP(LEFT($B901,2),'00. Adjustment factors'!$B$9:$M$51,I$1,FALSE)),
IF(ISNUMBER('01. APC &amp; OPROC ETO'!I901),'01. APC &amp; OPROC ETO'!I901*(1+VLOOKUP(LEFT($B901,2),'00. Adjustment factors'!$B$9:$M$51,I$1,FALSE)),"-")))</f>
        <v>3998.5701937802796</v>
      </c>
      <c r="J901" s="688">
        <f>IF('01. APC &amp; OPROC Manual Adj'!J901&lt;&gt;"",'01. APC &amp; OPROC Manual Adj'!J901,'01. APC &amp; OPROC ETO'!J901)</f>
        <v>23</v>
      </c>
      <c r="K901" s="688">
        <f>IF('01. APC &amp; OPROC Manual Adj'!K901="-","-",
IF(ISNUMBER('01. APC &amp; OPROC Manual Adj'!K901),'01. APC &amp; OPROC Manual Adj'!K901*(1+VLOOKUP(LEFT($B901,2),'00. Adjustment factors'!$B$9:$M$51,K$1,FALSE)),
IF(ISNUMBER('01. APC &amp; OPROC ETO'!K901),'01. APC &amp; OPROC ETO'!K901*(1+VLOOKUP(LEFT($B901,2),'00. Adjustment factors'!$B$9:$M$51,K$1,FALSE)),"-")))</f>
        <v>369.02685692702607</v>
      </c>
      <c r="L901" s="688" t="str">
        <f>'01. APC &amp; OPROC ETO'!L901</f>
        <v>No</v>
      </c>
      <c r="M901" s="689" t="str">
        <f>'01. APC &amp; OPROC ETO'!M901</f>
        <v>-</v>
      </c>
      <c r="N901" s="688" t="str">
        <f>IF('01. APC &amp; OPROC Manual Adj'!N901="-","-",
IF(ISNUMBER('01. APC &amp; OPROC Manual Adj'!N901),'01. APC &amp; OPROC Manual Adj'!N901*(1+VLOOKUP(LEFT($B901,2),'00. Adjustment factors'!$B$9:$M$51,N$1,FALSE)),
IF(ISNUMBER('01. APC &amp; OPROC ETO'!N901),'01. APC &amp; OPROC ETO'!N901*(1+VLOOKUP(LEFT($B901,2),'00. Adjustment factors'!$B$9:$M$51,N$1,FALSE)),"-")))</f>
        <v>-</v>
      </c>
      <c r="O901" s="688" t="str">
        <f>'01. APC &amp; OPROC ETO'!O901</f>
        <v/>
      </c>
      <c r="P901" s="690" t="str">
        <f>'01. APC &amp; OPROC ETO'!P901</f>
        <v/>
      </c>
      <c r="S901" s="359"/>
      <c r="T901" s="359"/>
    </row>
    <row r="902" spans="2:20" x14ac:dyDescent="0.2">
      <c r="B902" s="687" t="s">
        <v>1535</v>
      </c>
      <c r="C902" s="636" t="s">
        <v>2733</v>
      </c>
      <c r="D902" s="691" t="str">
        <f>IF('01. APC &amp; OPROC Manual Adj'!D902="-","-",
IF(ISNUMBER('01. APC &amp; OPROC Manual Adj'!D902),'01. APC &amp; OPROC Manual Adj'!D902*(1+VLOOKUP(LEFT($B902,2),'00. Adjustment factors'!$B$9:$M$51,D$1,FALSE)),
IF(ISNUMBER('01. APC &amp; OPROC ETO'!D902),'01. APC &amp; OPROC ETO'!D902*(1+VLOOKUP(LEFT($B902,2),'00. Adjustment factors'!$B$9:$M$51,D$1,FALSE)),"-")))</f>
        <v>-</v>
      </c>
      <c r="E902" s="688">
        <f>IF('01. APC &amp; OPROC Manual Adj'!E902="-","-",
IF(ISNUMBER('01. APC &amp; OPROC Manual Adj'!E902),'01. APC &amp; OPROC Manual Adj'!E902*(1+VLOOKUP(LEFT($B902,2),'00. Adjustment factors'!$B$9:$M$51,E$1,FALSE)),
IF(ISNUMBER('01. APC &amp; OPROC ETO'!E902),'01. APC &amp; OPROC ETO'!E902*(1+VLOOKUP(LEFT($B902,2),'00. Adjustment factors'!$B$9:$M$51,E$1,FALSE)),"-")))</f>
        <v>633.64766001842668</v>
      </c>
      <c r="F902" s="688" t="str">
        <f>IF('01. APC &amp; OPROC Manual Adj'!F902="-","-",
IF(ISNUMBER('01. APC &amp; OPROC Manual Adj'!F902),'01. APC &amp; OPROC Manual Adj'!F902*(1+VLOOKUP(LEFT($B902,2),'00. Adjustment factors'!$B$9:$M$51,F$1,FALSE)),
IF(ISNUMBER('01. APC &amp; OPROC ETO'!F902),'01. APC &amp; OPROC ETO'!F902*(1+VLOOKUP(LEFT($B902,2),'00. Adjustment factors'!$B$9:$M$51,F$1,FALSE)),"-")))</f>
        <v>-</v>
      </c>
      <c r="G902" s="688" t="str">
        <f>IF('01. APC &amp; OPROC Manual Adj'!G902="-","-",
IF(ISNUMBER('01. APC &amp; OPROC Manual Adj'!G902),'01. APC &amp; OPROC Manual Adj'!G902*(1+VLOOKUP(LEFT($B902,2),'00. Adjustment factors'!$B$9:$M$51,G$1,FALSE)),
IF(ISNUMBER('01. APC &amp; OPROC ETO'!G902),'01. APC &amp; OPROC ETO'!G902*(1+VLOOKUP(LEFT($B902,2),'00. Adjustment factors'!$B$9:$M$51,G$1,FALSE)),"-")))</f>
        <v>-</v>
      </c>
      <c r="H902" s="688">
        <f>IF('01. APC &amp; OPROC Manual Adj'!H902&lt;&gt;"",'01. APC &amp; OPROC Manual Adj'!H902,'01. APC &amp; OPROC ETO'!H902)</f>
        <v>5</v>
      </c>
      <c r="I902" s="688">
        <f>IF('01. APC &amp; OPROC Manual Adj'!I902="-","-",
IF(ISNUMBER('01. APC &amp; OPROC Manual Adj'!I902),'01. APC &amp; OPROC Manual Adj'!I902*(1+VLOOKUP(LEFT($B902,2),'00. Adjustment factors'!$B$9:$M$51,I$1,FALSE)),
IF(ISNUMBER('01. APC &amp; OPROC ETO'!I902),'01. APC &amp; OPROC ETO'!I902*(1+VLOOKUP(LEFT($B902,2),'00. Adjustment factors'!$B$9:$M$51,I$1,FALSE)),"-")))</f>
        <v>571.80364840062828</v>
      </c>
      <c r="J902" s="688">
        <f>IF('01. APC &amp; OPROC Manual Adj'!J902&lt;&gt;"",'01. APC &amp; OPROC Manual Adj'!J902,'01. APC &amp; OPROC ETO'!J902)</f>
        <v>5</v>
      </c>
      <c r="K902" s="688">
        <f>IF('01. APC &amp; OPROC Manual Adj'!K902="-","-",
IF(ISNUMBER('01. APC &amp; OPROC Manual Adj'!K902),'01. APC &amp; OPROC Manual Adj'!K902*(1+VLOOKUP(LEFT($B902,2),'00. Adjustment factors'!$B$9:$M$51,K$1,FALSE)),
IF(ISNUMBER('01. APC &amp; OPROC ETO'!K902),'01. APC &amp; OPROC ETO'!K902*(1+VLOOKUP(LEFT($B902,2),'00. Adjustment factors'!$B$9:$M$51,K$1,FALSE)),"-")))</f>
        <v>199.76658146683698</v>
      </c>
      <c r="L902" s="688" t="str">
        <f>'01. APC &amp; OPROC ETO'!L902</f>
        <v>Yes</v>
      </c>
      <c r="M902" s="689">
        <f>'01. APC &amp; OPROC ETO'!M902</f>
        <v>1</v>
      </c>
      <c r="N902" s="688">
        <f>IF('01. APC &amp; OPROC Manual Adj'!N902="-","-",
IF(ISNUMBER('01. APC &amp; OPROC Manual Adj'!N902),'01. APC &amp; OPROC Manual Adj'!N902*(1+VLOOKUP(LEFT($B902,2),'00. Adjustment factors'!$B$9:$M$51,N$1,FALSE)),
IF(ISNUMBER('01. APC &amp; OPROC ETO'!N902),'01. APC &amp; OPROC ETO'!N902*(1+VLOOKUP(LEFT($B902,2),'00. Adjustment factors'!$B$9:$M$51,N$1,FALSE)),"-")))</f>
        <v>571.80364840062828</v>
      </c>
      <c r="O902" s="688" t="str">
        <f>'01. APC &amp; OPROC ETO'!O902</f>
        <v/>
      </c>
      <c r="P902" s="690" t="str">
        <f>'01. APC &amp; OPROC ETO'!P902</f>
        <v/>
      </c>
      <c r="S902" s="359"/>
      <c r="T902" s="359"/>
    </row>
    <row r="903" spans="2:20" x14ac:dyDescent="0.2">
      <c r="B903" s="687" t="s">
        <v>1536</v>
      </c>
      <c r="C903" s="636" t="s">
        <v>2734</v>
      </c>
      <c r="D903" s="691" t="str">
        <f>IF('01. APC &amp; OPROC Manual Adj'!D903="-","-",
IF(ISNUMBER('01. APC &amp; OPROC Manual Adj'!D903),'01. APC &amp; OPROC Manual Adj'!D903*(1+VLOOKUP(LEFT($B903,2),'00. Adjustment factors'!$B$9:$M$51,D$1,FALSE)),
IF(ISNUMBER('01. APC &amp; OPROC ETO'!D903),'01. APC &amp; OPROC ETO'!D903*(1+VLOOKUP(LEFT($B903,2),'00. Adjustment factors'!$B$9:$M$51,D$1,FALSE)),"-")))</f>
        <v>-</v>
      </c>
      <c r="E903" s="688">
        <f>IF('01. APC &amp; OPROC Manual Adj'!E903="-","-",
IF(ISNUMBER('01. APC &amp; OPROC Manual Adj'!E903),'01. APC &amp; OPROC Manual Adj'!E903*(1+VLOOKUP(LEFT($B903,2),'00. Adjustment factors'!$B$9:$M$51,E$1,FALSE)),
IF(ISNUMBER('01. APC &amp; OPROC ETO'!E903),'01. APC &amp; OPROC ETO'!E903*(1+VLOOKUP(LEFT($B903,2),'00. Adjustment factors'!$B$9:$M$51,E$1,FALSE)),"-")))</f>
        <v>1484.2562788271628</v>
      </c>
      <c r="F903" s="688" t="str">
        <f>IF('01. APC &amp; OPROC Manual Adj'!F903="-","-",
IF(ISNUMBER('01. APC &amp; OPROC Manual Adj'!F903),'01. APC &amp; OPROC Manual Adj'!F903*(1+VLOOKUP(LEFT($B903,2),'00. Adjustment factors'!$B$9:$M$51,F$1,FALSE)),
IF(ISNUMBER('01. APC &amp; OPROC ETO'!F903),'01. APC &amp; OPROC ETO'!F903*(1+VLOOKUP(LEFT($B903,2),'00. Adjustment factors'!$B$9:$M$51,F$1,FALSE)),"-")))</f>
        <v>-</v>
      </c>
      <c r="G903" s="688" t="str">
        <f>IF('01. APC &amp; OPROC Manual Adj'!G903="-","-",
IF(ISNUMBER('01. APC &amp; OPROC Manual Adj'!G903),'01. APC &amp; OPROC Manual Adj'!G903*(1+VLOOKUP(LEFT($B903,2),'00. Adjustment factors'!$B$9:$M$51,G$1,FALSE)),
IF(ISNUMBER('01. APC &amp; OPROC ETO'!G903),'01. APC &amp; OPROC ETO'!G903*(1+VLOOKUP(LEFT($B903,2),'00. Adjustment factors'!$B$9:$M$51,G$1,FALSE)),"-")))</f>
        <v>-</v>
      </c>
      <c r="H903" s="688">
        <f>IF('01. APC &amp; OPROC Manual Adj'!H903&lt;&gt;"",'01. APC &amp; OPROC Manual Adj'!H903,'01. APC &amp; OPROC ETO'!H903)</f>
        <v>9</v>
      </c>
      <c r="I903" s="688">
        <f>IF('01. APC &amp; OPROC Manual Adj'!I903="-","-",
IF(ISNUMBER('01. APC &amp; OPROC Manual Adj'!I903),'01. APC &amp; OPROC Manual Adj'!I903*(1+VLOOKUP(LEFT($B903,2),'00. Adjustment factors'!$B$9:$M$51,I$1,FALSE)),
IF(ISNUMBER('01. APC &amp; OPROC ETO'!I903),'01. APC &amp; OPROC ETO'!I903*(1+VLOOKUP(LEFT($B903,2),'00. Adjustment factors'!$B$9:$M$51,I$1,FALSE)),"-")))</f>
        <v>1589.6952494542288</v>
      </c>
      <c r="J903" s="688">
        <f>IF('01. APC &amp; OPROC Manual Adj'!J903&lt;&gt;"",'01. APC &amp; OPROC Manual Adj'!J903,'01. APC &amp; OPROC ETO'!J903)</f>
        <v>10</v>
      </c>
      <c r="K903" s="688">
        <f>IF('01. APC &amp; OPROC Manual Adj'!K903="-","-",
IF(ISNUMBER('01. APC &amp; OPROC Manual Adj'!K903),'01. APC &amp; OPROC Manual Adj'!K903*(1+VLOOKUP(LEFT($B903,2),'00. Adjustment factors'!$B$9:$M$51,K$1,FALSE)),
IF(ISNUMBER('01. APC &amp; OPROC ETO'!K903),'01. APC &amp; OPROC ETO'!K903*(1+VLOOKUP(LEFT($B903,2),'00. Adjustment factors'!$B$9:$M$51,K$1,FALSE)),"-")))</f>
        <v>199.76658146683698</v>
      </c>
      <c r="L903" s="688" t="str">
        <f>'01. APC &amp; OPROC ETO'!L903</f>
        <v>Yes</v>
      </c>
      <c r="M903" s="689">
        <f>'01. APC &amp; OPROC ETO'!M903</f>
        <v>0.4</v>
      </c>
      <c r="N903" s="688">
        <f>IF('01. APC &amp; OPROC Manual Adj'!N903="-","-",
IF(ISNUMBER('01. APC &amp; OPROC Manual Adj'!N903),'01. APC &amp; OPROC Manual Adj'!N903*(1+VLOOKUP(LEFT($B903,2),'00. Adjustment factors'!$B$9:$M$51,N$1,FALSE)),
IF(ISNUMBER('01. APC &amp; OPROC ETO'!N903),'01. APC &amp; OPROC ETO'!N903*(1+VLOOKUP(LEFT($B903,2),'00. Adjustment factors'!$B$9:$M$51,N$1,FALSE)),"-")))</f>
        <v>635.67533253048566</v>
      </c>
      <c r="O903" s="688" t="str">
        <f>'01. APC &amp; OPROC ETO'!O903</f>
        <v/>
      </c>
      <c r="P903" s="690" t="str">
        <f>'01. APC &amp; OPROC ETO'!P903</f>
        <v/>
      </c>
      <c r="S903" s="359"/>
      <c r="T903" s="359"/>
    </row>
    <row r="904" spans="2:20" x14ac:dyDescent="0.2">
      <c r="B904" s="687" t="s">
        <v>1537</v>
      </c>
      <c r="C904" s="636" t="s">
        <v>2735</v>
      </c>
      <c r="D904" s="691" t="str">
        <f>IF('01. APC &amp; OPROC Manual Adj'!D904="-","-",
IF(ISNUMBER('01. APC &amp; OPROC Manual Adj'!D904),'01. APC &amp; OPROC Manual Adj'!D904*(1+VLOOKUP(LEFT($B904,2),'00. Adjustment factors'!$B$9:$M$51,D$1,FALSE)),
IF(ISNUMBER('01. APC &amp; OPROC ETO'!D904),'01. APC &amp; OPROC ETO'!D904*(1+VLOOKUP(LEFT($B904,2),'00. Adjustment factors'!$B$9:$M$51,D$1,FALSE)),"-")))</f>
        <v>-</v>
      </c>
      <c r="E904" s="688">
        <f>IF('01. APC &amp; OPROC Manual Adj'!E904="-","-",
IF(ISNUMBER('01. APC &amp; OPROC Manual Adj'!E904),'01. APC &amp; OPROC Manual Adj'!E904*(1+VLOOKUP(LEFT($B904,2),'00. Adjustment factors'!$B$9:$M$51,E$1,FALSE)),
IF(ISNUMBER('01. APC &amp; OPROC ETO'!E904),'01. APC &amp; OPROC ETO'!E904*(1+VLOOKUP(LEFT($B904,2),'00. Adjustment factors'!$B$9:$M$51,E$1,FALSE)),"-")))</f>
        <v>951.99224441168428</v>
      </c>
      <c r="F904" s="688" t="str">
        <f>IF('01. APC &amp; OPROC Manual Adj'!F904="-","-",
IF(ISNUMBER('01. APC &amp; OPROC Manual Adj'!F904),'01. APC &amp; OPROC Manual Adj'!F904*(1+VLOOKUP(LEFT($B904,2),'00. Adjustment factors'!$B$9:$M$51,F$1,FALSE)),
IF(ISNUMBER('01. APC &amp; OPROC ETO'!F904),'01. APC &amp; OPROC ETO'!F904*(1+VLOOKUP(LEFT($B904,2),'00. Adjustment factors'!$B$9:$M$51,F$1,FALSE)),"-")))</f>
        <v>-</v>
      </c>
      <c r="G904" s="688" t="str">
        <f>IF('01. APC &amp; OPROC Manual Adj'!G904="-","-",
IF(ISNUMBER('01. APC &amp; OPROC Manual Adj'!G904),'01. APC &amp; OPROC Manual Adj'!G904*(1+VLOOKUP(LEFT($B904,2),'00. Adjustment factors'!$B$9:$M$51,G$1,FALSE)),
IF(ISNUMBER('01. APC &amp; OPROC ETO'!G904),'01. APC &amp; OPROC ETO'!G904*(1+VLOOKUP(LEFT($B904,2),'00. Adjustment factors'!$B$9:$M$51,G$1,FALSE)),"-")))</f>
        <v>-</v>
      </c>
      <c r="H904" s="688">
        <f>IF('01. APC &amp; OPROC Manual Adj'!H904&lt;&gt;"",'01. APC &amp; OPROC Manual Adj'!H904,'01. APC &amp; OPROC ETO'!H904)</f>
        <v>8</v>
      </c>
      <c r="I904" s="688">
        <f>IF('01. APC &amp; OPROC Manual Adj'!I904="-","-",
IF(ISNUMBER('01. APC &amp; OPROC Manual Adj'!I904),'01. APC &amp; OPROC Manual Adj'!I904*(1+VLOOKUP(LEFT($B904,2),'00. Adjustment factors'!$B$9:$M$51,I$1,FALSE)),
IF(ISNUMBER('01. APC &amp; OPROC ETO'!I904),'01. APC &amp; OPROC ETO'!I904*(1+VLOOKUP(LEFT($B904,2),'00. Adjustment factors'!$B$9:$M$51,I$1,FALSE)),"-")))</f>
        <v>538.34705195165532</v>
      </c>
      <c r="J904" s="688">
        <f>IF('01. APC &amp; OPROC Manual Adj'!J904&lt;&gt;"",'01. APC &amp; OPROC Manual Adj'!J904,'01. APC &amp; OPROC ETO'!J904)</f>
        <v>5</v>
      </c>
      <c r="K904" s="688">
        <f>IF('01. APC &amp; OPROC Manual Adj'!K904="-","-",
IF(ISNUMBER('01. APC &amp; OPROC Manual Adj'!K904),'01. APC &amp; OPROC Manual Adj'!K904*(1+VLOOKUP(LEFT($B904,2),'00. Adjustment factors'!$B$9:$M$51,K$1,FALSE)),
IF(ISNUMBER('01. APC &amp; OPROC ETO'!K904),'01. APC &amp; OPROC ETO'!K904*(1+VLOOKUP(LEFT($B904,2),'00. Adjustment factors'!$B$9:$M$51,K$1,FALSE)),"-")))</f>
        <v>199.76658146683698</v>
      </c>
      <c r="L904" s="688" t="str">
        <f>'01. APC &amp; OPROC ETO'!L904</f>
        <v>Yes</v>
      </c>
      <c r="M904" s="689">
        <f>'01. APC &amp; OPROC ETO'!M904</f>
        <v>1</v>
      </c>
      <c r="N904" s="688">
        <f>IF('01. APC &amp; OPROC Manual Adj'!N904="-","-",
IF(ISNUMBER('01. APC &amp; OPROC Manual Adj'!N904),'01. APC &amp; OPROC Manual Adj'!N904*(1+VLOOKUP(LEFT($B904,2),'00. Adjustment factors'!$B$9:$M$51,N$1,FALSE)),
IF(ISNUMBER('01. APC &amp; OPROC ETO'!N904),'01. APC &amp; OPROC ETO'!N904*(1+VLOOKUP(LEFT($B904,2),'00. Adjustment factors'!$B$9:$M$51,N$1,FALSE)),"-")))</f>
        <v>538.34705195165532</v>
      </c>
      <c r="O904" s="688" t="str">
        <f>'01. APC &amp; OPROC ETO'!O904</f>
        <v/>
      </c>
      <c r="P904" s="690" t="str">
        <f>'01. APC &amp; OPROC ETO'!P904</f>
        <v/>
      </c>
      <c r="S904" s="359"/>
      <c r="T904" s="359"/>
    </row>
    <row r="905" spans="2:20" x14ac:dyDescent="0.2">
      <c r="B905" s="687" t="s">
        <v>1538</v>
      </c>
      <c r="C905" s="636" t="s">
        <v>2736</v>
      </c>
      <c r="D905" s="691" t="str">
        <f>IF('01. APC &amp; OPROC Manual Adj'!D905="-","-",
IF(ISNUMBER('01. APC &amp; OPROC Manual Adj'!D905),'01. APC &amp; OPROC Manual Adj'!D905*(1+VLOOKUP(LEFT($B905,2),'00. Adjustment factors'!$B$9:$M$51,D$1,FALSE)),
IF(ISNUMBER('01. APC &amp; OPROC ETO'!D905),'01. APC &amp; OPROC ETO'!D905*(1+VLOOKUP(LEFT($B905,2),'00. Adjustment factors'!$B$9:$M$51,D$1,FALSE)),"-")))</f>
        <v>-</v>
      </c>
      <c r="E905" s="688">
        <f>IF('01. APC &amp; OPROC Manual Adj'!E905="-","-",
IF(ISNUMBER('01. APC &amp; OPROC Manual Adj'!E905),'01. APC &amp; OPROC Manual Adj'!E905*(1+VLOOKUP(LEFT($B905,2),'00. Adjustment factors'!$B$9:$M$51,E$1,FALSE)),
IF(ISNUMBER('01. APC &amp; OPROC ETO'!E905),'01. APC &amp; OPROC ETO'!E905*(1+VLOOKUP(LEFT($B905,2),'00. Adjustment factors'!$B$9:$M$51,E$1,FALSE)),"-")))</f>
        <v>422.76971876429428</v>
      </c>
      <c r="F905" s="688" t="str">
        <f>IF('01. APC &amp; OPROC Manual Adj'!F905="-","-",
IF(ISNUMBER('01. APC &amp; OPROC Manual Adj'!F905),'01. APC &amp; OPROC Manual Adj'!F905*(1+VLOOKUP(LEFT($B905,2),'00. Adjustment factors'!$B$9:$M$51,F$1,FALSE)),
IF(ISNUMBER('01. APC &amp; OPROC ETO'!F905),'01. APC &amp; OPROC ETO'!F905*(1+VLOOKUP(LEFT($B905,2),'00. Adjustment factors'!$B$9:$M$51,F$1,FALSE)),"-")))</f>
        <v>-</v>
      </c>
      <c r="G905" s="688" t="str">
        <f>IF('01. APC &amp; OPROC Manual Adj'!G905="-","-",
IF(ISNUMBER('01. APC &amp; OPROC Manual Adj'!G905),'01. APC &amp; OPROC Manual Adj'!G905*(1+VLOOKUP(LEFT($B905,2),'00. Adjustment factors'!$B$9:$M$51,G$1,FALSE)),
IF(ISNUMBER('01. APC &amp; OPROC ETO'!G905),'01. APC &amp; OPROC ETO'!G905*(1+VLOOKUP(LEFT($B905,2),'00. Adjustment factors'!$B$9:$M$51,G$1,FALSE)),"-")))</f>
        <v>-</v>
      </c>
      <c r="H905" s="688">
        <f>IF('01. APC &amp; OPROC Manual Adj'!H905&lt;&gt;"",'01. APC &amp; OPROC Manual Adj'!H905,'01. APC &amp; OPROC ETO'!H905)</f>
        <v>5</v>
      </c>
      <c r="I905" s="688">
        <f>IF('01. APC &amp; OPROC Manual Adj'!I905="-","-",
IF(ISNUMBER('01. APC &amp; OPROC Manual Adj'!I905),'01. APC &amp; OPROC Manual Adj'!I905*(1+VLOOKUP(LEFT($B905,2),'00. Adjustment factors'!$B$9:$M$51,I$1,FALSE)),
IF(ISNUMBER('01. APC &amp; OPROC ETO'!I905),'01. APC &amp; OPROC ETO'!I905*(1+VLOOKUP(LEFT($B905,2),'00. Adjustment factors'!$B$9:$M$51,I$1,FALSE)),"-")))</f>
        <v>573.83132091268715</v>
      </c>
      <c r="J905" s="688">
        <f>IF('01. APC &amp; OPROC Manual Adj'!J905&lt;&gt;"",'01. APC &amp; OPROC Manual Adj'!J905,'01. APC &amp; OPROC ETO'!J905)</f>
        <v>5</v>
      </c>
      <c r="K905" s="688">
        <f>IF('01. APC &amp; OPROC Manual Adj'!K905="-","-",
IF(ISNUMBER('01. APC &amp; OPROC Manual Adj'!K905),'01. APC &amp; OPROC Manual Adj'!K905*(1+VLOOKUP(LEFT($B905,2),'00. Adjustment factors'!$B$9:$M$51,K$1,FALSE)),
IF(ISNUMBER('01. APC &amp; OPROC ETO'!K905),'01. APC &amp; OPROC ETO'!K905*(1+VLOOKUP(LEFT($B905,2),'00. Adjustment factors'!$B$9:$M$51,K$1,FALSE)),"-")))</f>
        <v>199.76658146683698</v>
      </c>
      <c r="L905" s="688" t="str">
        <f>'01. APC &amp; OPROC ETO'!L905</f>
        <v>No</v>
      </c>
      <c r="M905" s="689" t="str">
        <f>'01. APC &amp; OPROC ETO'!M905</f>
        <v>-</v>
      </c>
      <c r="N905" s="688" t="str">
        <f>IF('01. APC &amp; OPROC Manual Adj'!N905="-","-",
IF(ISNUMBER('01. APC &amp; OPROC Manual Adj'!N905),'01. APC &amp; OPROC Manual Adj'!N905*(1+VLOOKUP(LEFT($B905,2),'00. Adjustment factors'!$B$9:$M$51,N$1,FALSE)),
IF(ISNUMBER('01. APC &amp; OPROC ETO'!N905),'01. APC &amp; OPROC ETO'!N905*(1+VLOOKUP(LEFT($B905,2),'00. Adjustment factors'!$B$9:$M$51,N$1,FALSE)),"-")))</f>
        <v>-</v>
      </c>
      <c r="O905" s="688" t="str">
        <f>'01. APC &amp; OPROC ETO'!O905</f>
        <v/>
      </c>
      <c r="P905" s="690" t="str">
        <f>'01. APC &amp; OPROC ETO'!P905</f>
        <v/>
      </c>
      <c r="S905" s="359"/>
      <c r="T905" s="359"/>
    </row>
    <row r="906" spans="2:20" x14ac:dyDescent="0.2">
      <c r="B906" s="687" t="s">
        <v>1539</v>
      </c>
      <c r="C906" s="636" t="s">
        <v>2737</v>
      </c>
      <c r="D906" s="691" t="str">
        <f>IF('01. APC &amp; OPROC Manual Adj'!D906="-","-",
IF(ISNUMBER('01. APC &amp; OPROC Manual Adj'!D906),'01. APC &amp; OPROC Manual Adj'!D906*(1+VLOOKUP(LEFT($B906,2),'00. Adjustment factors'!$B$9:$M$51,D$1,FALSE)),
IF(ISNUMBER('01. APC &amp; OPROC ETO'!D906),'01. APC &amp; OPROC ETO'!D906*(1+VLOOKUP(LEFT($B906,2),'00. Adjustment factors'!$B$9:$M$51,D$1,FALSE)),"-")))</f>
        <v>-</v>
      </c>
      <c r="E906" s="688">
        <f>IF('01. APC &amp; OPROC Manual Adj'!E906="-","-",
IF(ISNUMBER('01. APC &amp; OPROC Manual Adj'!E906),'01. APC &amp; OPROC Manual Adj'!E906*(1+VLOOKUP(LEFT($B906,2),'00. Adjustment factors'!$B$9:$M$51,E$1,FALSE)),
IF(ISNUMBER('01. APC &amp; OPROC ETO'!E906),'01. APC &amp; OPROC ETO'!E906*(1+VLOOKUP(LEFT($B906,2),'00. Adjustment factors'!$B$9:$M$51,E$1,FALSE)),"-")))</f>
        <v>771.52939083843637</v>
      </c>
      <c r="F906" s="688" t="str">
        <f>IF('01. APC &amp; OPROC Manual Adj'!F906="-","-",
IF(ISNUMBER('01. APC &amp; OPROC Manual Adj'!F906),'01. APC &amp; OPROC Manual Adj'!F906*(1+VLOOKUP(LEFT($B906,2),'00. Adjustment factors'!$B$9:$M$51,F$1,FALSE)),
IF(ISNUMBER('01. APC &amp; OPROC ETO'!F906),'01. APC &amp; OPROC ETO'!F906*(1+VLOOKUP(LEFT($B906,2),'00. Adjustment factors'!$B$9:$M$51,F$1,FALSE)),"-")))</f>
        <v>-</v>
      </c>
      <c r="G906" s="688" t="str">
        <f>IF('01. APC &amp; OPROC Manual Adj'!G906="-","-",
IF(ISNUMBER('01. APC &amp; OPROC Manual Adj'!G906),'01. APC &amp; OPROC Manual Adj'!G906*(1+VLOOKUP(LEFT($B906,2),'00. Adjustment factors'!$B$9:$M$51,G$1,FALSE)),
IF(ISNUMBER('01. APC &amp; OPROC ETO'!G906),'01. APC &amp; OPROC ETO'!G906*(1+VLOOKUP(LEFT($B906,2),'00. Adjustment factors'!$B$9:$M$51,G$1,FALSE)),"-")))</f>
        <v>-</v>
      </c>
      <c r="H906" s="688">
        <f>IF('01. APC &amp; OPROC Manual Adj'!H906&lt;&gt;"",'01. APC &amp; OPROC Manual Adj'!H906,'01. APC &amp; OPROC ETO'!H906)</f>
        <v>5</v>
      </c>
      <c r="I906" s="688">
        <f>IF('01. APC &amp; OPROC Manual Adj'!I906="-","-",
IF(ISNUMBER('01. APC &amp; OPROC Manual Adj'!I906),'01. APC &amp; OPROC Manual Adj'!I906*(1+VLOOKUP(LEFT($B906,2),'00. Adjustment factors'!$B$9:$M$51,I$1,FALSE)),
IF(ISNUMBER('01. APC &amp; OPROC ETO'!I906),'01. APC &amp; OPROC ETO'!I906*(1+VLOOKUP(LEFT($B906,2),'00. Adjustment factors'!$B$9:$M$51,I$1,FALSE)),"-")))</f>
        <v>1395.0386882965681</v>
      </c>
      <c r="J906" s="688">
        <f>IF('01. APC &amp; OPROC Manual Adj'!J906&lt;&gt;"",'01. APC &amp; OPROC Manual Adj'!J906,'01. APC &amp; OPROC ETO'!J906)</f>
        <v>8</v>
      </c>
      <c r="K906" s="688">
        <f>IF('01. APC &amp; OPROC Manual Adj'!K906="-","-",
IF(ISNUMBER('01. APC &amp; OPROC Manual Adj'!K906),'01. APC &amp; OPROC Manual Adj'!K906*(1+VLOOKUP(LEFT($B906,2),'00. Adjustment factors'!$B$9:$M$51,K$1,FALSE)),
IF(ISNUMBER('01. APC &amp; OPROC ETO'!K906),'01. APC &amp; OPROC ETO'!K906*(1+VLOOKUP(LEFT($B906,2),'00. Adjustment factors'!$B$9:$M$51,K$1,FALSE)),"-")))</f>
        <v>199.76658146683698</v>
      </c>
      <c r="L906" s="688" t="str">
        <f>'01. APC &amp; OPROC ETO'!L906</f>
        <v>Yes</v>
      </c>
      <c r="M906" s="689">
        <f>'01. APC &amp; OPROC ETO'!M906</f>
        <v>0.4</v>
      </c>
      <c r="N906" s="688">
        <f>IF('01. APC &amp; OPROC Manual Adj'!N906="-","-",
IF(ISNUMBER('01. APC &amp; OPROC Manual Adj'!N906),'01. APC &amp; OPROC Manual Adj'!N906*(1+VLOOKUP(LEFT($B906,2),'00. Adjustment factors'!$B$9:$M$51,N$1,FALSE)),
IF(ISNUMBER('01. APC &amp; OPROC ETO'!N906),'01. APC &amp; OPROC ETO'!N906*(1+VLOOKUP(LEFT($B906,2),'00. Adjustment factors'!$B$9:$M$51,N$1,FALSE)),"-")))</f>
        <v>557.6099408162155</v>
      </c>
      <c r="O906" s="688" t="str">
        <f>'01. APC &amp; OPROC ETO'!O906</f>
        <v/>
      </c>
      <c r="P906" s="690" t="str">
        <f>'01. APC &amp; OPROC ETO'!P906</f>
        <v/>
      </c>
      <c r="S906" s="359"/>
      <c r="T906" s="359"/>
    </row>
    <row r="907" spans="2:20" x14ac:dyDescent="0.2">
      <c r="B907" s="687" t="s">
        <v>1540</v>
      </c>
      <c r="C907" s="636" t="s">
        <v>2738</v>
      </c>
      <c r="D907" s="691" t="str">
        <f>IF('01. APC &amp; OPROC Manual Adj'!D907="-","-",
IF(ISNUMBER('01. APC &amp; OPROC Manual Adj'!D907),'01. APC &amp; OPROC Manual Adj'!D907*(1+VLOOKUP(LEFT($B907,2),'00. Adjustment factors'!$B$9:$M$51,D$1,FALSE)),
IF(ISNUMBER('01. APC &amp; OPROC ETO'!D907),'01. APC &amp; OPROC ETO'!D907*(1+VLOOKUP(LEFT($B907,2),'00. Adjustment factors'!$B$9:$M$51,D$1,FALSE)),"-")))</f>
        <v>-</v>
      </c>
      <c r="E907" s="688">
        <f>IF('01. APC &amp; OPROC Manual Adj'!E907="-","-",
IF(ISNUMBER('01. APC &amp; OPROC Manual Adj'!E907),'01. APC &amp; OPROC Manual Adj'!E907*(1+VLOOKUP(LEFT($B907,2),'00. Adjustment factors'!$B$9:$M$51,E$1,FALSE)),
IF(ISNUMBER('01. APC &amp; OPROC ETO'!E907),'01. APC &amp; OPROC ETO'!E907*(1+VLOOKUP(LEFT($B907,2),'00. Adjustment factors'!$B$9:$M$51,E$1,FALSE)),"-")))</f>
        <v>341.66281828193564</v>
      </c>
      <c r="F907" s="688" t="str">
        <f>IF('01. APC &amp; OPROC Manual Adj'!F907="-","-",
IF(ISNUMBER('01. APC &amp; OPROC Manual Adj'!F907),'01. APC &amp; OPROC Manual Adj'!F907*(1+VLOOKUP(LEFT($B907,2),'00. Adjustment factors'!$B$9:$M$51,F$1,FALSE)),
IF(ISNUMBER('01. APC &amp; OPROC ETO'!F907),'01. APC &amp; OPROC ETO'!F907*(1+VLOOKUP(LEFT($B907,2),'00. Adjustment factors'!$B$9:$M$51,F$1,FALSE)),"-")))</f>
        <v>-</v>
      </c>
      <c r="G907" s="688" t="str">
        <f>IF('01. APC &amp; OPROC Manual Adj'!G907="-","-",
IF(ISNUMBER('01. APC &amp; OPROC Manual Adj'!G907),'01. APC &amp; OPROC Manual Adj'!G907*(1+VLOOKUP(LEFT($B907,2),'00. Adjustment factors'!$B$9:$M$51,G$1,FALSE)),
IF(ISNUMBER('01. APC &amp; OPROC ETO'!G907),'01. APC &amp; OPROC ETO'!G907*(1+VLOOKUP(LEFT($B907,2),'00. Adjustment factors'!$B$9:$M$51,G$1,FALSE)),"-")))</f>
        <v>-</v>
      </c>
      <c r="H907" s="688">
        <f>IF('01. APC &amp; OPROC Manual Adj'!H907&lt;&gt;"",'01. APC &amp; OPROC Manual Adj'!H907,'01. APC &amp; OPROC ETO'!H907)</f>
        <v>5</v>
      </c>
      <c r="I907" s="688">
        <f>IF('01. APC &amp; OPROC Manual Adj'!I907="-","-",
IF(ISNUMBER('01. APC &amp; OPROC Manual Adj'!I907),'01. APC &amp; OPROC Manual Adj'!I907*(1+VLOOKUP(LEFT($B907,2),'00. Adjustment factors'!$B$9:$M$51,I$1,FALSE)),
IF(ISNUMBER('01. APC &amp; OPROC ETO'!I907),'01. APC &amp; OPROC ETO'!I907*(1+VLOOKUP(LEFT($B907,2),'00. Adjustment factors'!$B$9:$M$51,I$1,FALSE)),"-")))</f>
        <v>511.98730929488875</v>
      </c>
      <c r="J907" s="688">
        <f>IF('01. APC &amp; OPROC Manual Adj'!J907&lt;&gt;"",'01. APC &amp; OPROC Manual Adj'!J907,'01. APC &amp; OPROC ETO'!J907)</f>
        <v>5</v>
      </c>
      <c r="K907" s="688">
        <f>IF('01. APC &amp; OPROC Manual Adj'!K907="-","-",
IF(ISNUMBER('01. APC &amp; OPROC Manual Adj'!K907),'01. APC &amp; OPROC Manual Adj'!K907*(1+VLOOKUP(LEFT($B907,2),'00. Adjustment factors'!$B$9:$M$51,K$1,FALSE)),
IF(ISNUMBER('01. APC &amp; OPROC ETO'!K907),'01. APC &amp; OPROC ETO'!K907*(1+VLOOKUP(LEFT($B907,2),'00. Adjustment factors'!$B$9:$M$51,K$1,FALSE)),"-")))</f>
        <v>199.76658146683698</v>
      </c>
      <c r="L907" s="688" t="str">
        <f>'01. APC &amp; OPROC ETO'!L907</f>
        <v>Yes</v>
      </c>
      <c r="M907" s="689">
        <f>'01. APC &amp; OPROC ETO'!M907</f>
        <v>1</v>
      </c>
      <c r="N907" s="688">
        <f>IF('01. APC &amp; OPROC Manual Adj'!N907="-","-",
IF(ISNUMBER('01. APC &amp; OPROC Manual Adj'!N907),'01. APC &amp; OPROC Manual Adj'!N907*(1+VLOOKUP(LEFT($B907,2),'00. Adjustment factors'!$B$9:$M$51,N$1,FALSE)),
IF(ISNUMBER('01. APC &amp; OPROC ETO'!N907),'01. APC &amp; OPROC ETO'!N907*(1+VLOOKUP(LEFT($B907,2),'00. Adjustment factors'!$B$9:$M$51,N$1,FALSE)),"-")))</f>
        <v>511.98730929488875</v>
      </c>
      <c r="O907" s="688" t="str">
        <f>'01. APC &amp; OPROC ETO'!O907</f>
        <v/>
      </c>
      <c r="P907" s="690" t="str">
        <f>'01. APC &amp; OPROC ETO'!P907</f>
        <v/>
      </c>
      <c r="S907" s="359"/>
      <c r="T907" s="359"/>
    </row>
    <row r="908" spans="2:20" x14ac:dyDescent="0.2">
      <c r="B908" s="687" t="s">
        <v>1541</v>
      </c>
      <c r="C908" s="636" t="s">
        <v>2739</v>
      </c>
      <c r="D908" s="691" t="str">
        <f>IF('01. APC &amp; OPROC Manual Adj'!D908="-","-",
IF(ISNUMBER('01. APC &amp; OPROC Manual Adj'!D908),'01. APC &amp; OPROC Manual Adj'!D908*(1+VLOOKUP(LEFT($B908,2),'00. Adjustment factors'!$B$9:$M$51,D$1,FALSE)),
IF(ISNUMBER('01. APC &amp; OPROC ETO'!D908),'01. APC &amp; OPROC ETO'!D908*(1+VLOOKUP(LEFT($B908,2),'00. Adjustment factors'!$B$9:$M$51,D$1,FALSE)),"-")))</f>
        <v>-</v>
      </c>
      <c r="E908" s="688">
        <f>IF('01. APC &amp; OPROC Manual Adj'!E908="-","-",
IF(ISNUMBER('01. APC &amp; OPROC Manual Adj'!E908),'01. APC &amp; OPROC Manual Adj'!E908*(1+VLOOKUP(LEFT($B908,2),'00. Adjustment factors'!$B$9:$M$51,E$1,FALSE)),
IF(ISNUMBER('01. APC &amp; OPROC ETO'!E908),'01. APC &amp; OPROC ETO'!E908*(1+VLOOKUP(LEFT($B908,2),'00. Adjustment factors'!$B$9:$M$51,E$1,FALSE)),"-")))</f>
        <v>1939.4687577844004</v>
      </c>
      <c r="F908" s="688" t="str">
        <f>IF('01. APC &amp; OPROC Manual Adj'!F908="-","-",
IF(ISNUMBER('01. APC &amp; OPROC Manual Adj'!F908),'01. APC &amp; OPROC Manual Adj'!F908*(1+VLOOKUP(LEFT($B908,2),'00. Adjustment factors'!$B$9:$M$51,F$1,FALSE)),
IF(ISNUMBER('01. APC &amp; OPROC ETO'!F908),'01. APC &amp; OPROC ETO'!F908*(1+VLOOKUP(LEFT($B908,2),'00. Adjustment factors'!$B$9:$M$51,F$1,FALSE)),"-")))</f>
        <v>-</v>
      </c>
      <c r="G908" s="688" t="str">
        <f>IF('01. APC &amp; OPROC Manual Adj'!G908="-","-",
IF(ISNUMBER('01. APC &amp; OPROC Manual Adj'!G908),'01. APC &amp; OPROC Manual Adj'!G908*(1+VLOOKUP(LEFT($B908,2),'00. Adjustment factors'!$B$9:$M$51,G$1,FALSE)),
IF(ISNUMBER('01. APC &amp; OPROC ETO'!G908),'01. APC &amp; OPROC ETO'!G908*(1+VLOOKUP(LEFT($B908,2),'00. Adjustment factors'!$B$9:$M$51,G$1,FALSE)),"-")))</f>
        <v>-</v>
      </c>
      <c r="H908" s="688">
        <f>IF('01. APC &amp; OPROC Manual Adj'!H908&lt;&gt;"",'01. APC &amp; OPROC Manual Adj'!H908,'01. APC &amp; OPROC ETO'!H908)</f>
        <v>18</v>
      </c>
      <c r="I908" s="688">
        <f>IF('01. APC &amp; OPROC Manual Adj'!I908="-","-",
IF(ISNUMBER('01. APC &amp; OPROC Manual Adj'!I908),'01. APC &amp; OPROC Manual Adj'!I908*(1+VLOOKUP(LEFT($B908,2),'00. Adjustment factors'!$B$9:$M$51,I$1,FALSE)),
IF(ISNUMBER('01. APC &amp; OPROC ETO'!I908),'01. APC &amp; OPROC ETO'!I908*(1+VLOOKUP(LEFT($B908,2),'00. Adjustment factors'!$B$9:$M$51,I$1,FALSE)),"-")))</f>
        <v>2244.6334708492745</v>
      </c>
      <c r="J908" s="688">
        <f>IF('01. APC &amp; OPROC Manual Adj'!J908&lt;&gt;"",'01. APC &amp; OPROC Manual Adj'!J908,'01. APC &amp; OPROC ETO'!J908)</f>
        <v>20</v>
      </c>
      <c r="K908" s="688">
        <f>IF('01. APC &amp; OPROC Manual Adj'!K908="-","-",
IF(ISNUMBER('01. APC &amp; OPROC Manual Adj'!K908),'01. APC &amp; OPROC Manual Adj'!K908*(1+VLOOKUP(LEFT($B908,2),'00. Adjustment factors'!$B$9:$M$51,K$1,FALSE)),
IF(ISNUMBER('01. APC &amp; OPROC ETO'!K908),'01. APC &amp; OPROC ETO'!K908*(1+VLOOKUP(LEFT($B908,2),'00. Adjustment factors'!$B$9:$M$51,K$1,FALSE)),"-")))</f>
        <v>199.76658146683698</v>
      </c>
      <c r="L908" s="688" t="str">
        <f>'01. APC &amp; OPROC ETO'!L908</f>
        <v>Yes</v>
      </c>
      <c r="M908" s="689">
        <f>'01. APC &amp; OPROC ETO'!M908</f>
        <v>0.30000000000000004</v>
      </c>
      <c r="N908" s="688">
        <f>IF('01. APC &amp; OPROC Manual Adj'!N908="-","-",
IF(ISNUMBER('01. APC &amp; OPROC Manual Adj'!N908),'01. APC &amp; OPROC Manual Adj'!N908*(1+VLOOKUP(LEFT($B908,2),'00. Adjustment factors'!$B$9:$M$51,N$1,FALSE)),
IF(ISNUMBER('01. APC &amp; OPROC ETO'!N908),'01. APC &amp; OPROC ETO'!N908*(1+VLOOKUP(LEFT($B908,2),'00. Adjustment factors'!$B$9:$M$51,N$1,FALSE)),"-")))</f>
        <v>673.18727400357648</v>
      </c>
      <c r="O908" s="688" t="str">
        <f>'01. APC &amp; OPROC ETO'!O908</f>
        <v/>
      </c>
      <c r="P908" s="690" t="str">
        <f>'01. APC &amp; OPROC ETO'!P908</f>
        <v/>
      </c>
      <c r="S908" s="359"/>
      <c r="T908" s="359"/>
    </row>
    <row r="909" spans="2:20" x14ac:dyDescent="0.2">
      <c r="B909" s="687" t="s">
        <v>1542</v>
      </c>
      <c r="C909" s="636" t="s">
        <v>2740</v>
      </c>
      <c r="D909" s="691" t="str">
        <f>IF('01. APC &amp; OPROC Manual Adj'!D909="-","-",
IF(ISNUMBER('01. APC &amp; OPROC Manual Adj'!D909),'01. APC &amp; OPROC Manual Adj'!D909*(1+VLOOKUP(LEFT($B909,2),'00. Adjustment factors'!$B$9:$M$51,D$1,FALSE)),
IF(ISNUMBER('01. APC &amp; OPROC ETO'!D909),'01. APC &amp; OPROC ETO'!D909*(1+VLOOKUP(LEFT($B909,2),'00. Adjustment factors'!$B$9:$M$51,D$1,FALSE)),"-")))</f>
        <v>-</v>
      </c>
      <c r="E909" s="688">
        <f>IF('01. APC &amp; OPROC Manual Adj'!E909="-","-",
IF(ISNUMBER('01. APC &amp; OPROC Manual Adj'!E909),'01. APC &amp; OPROC Manual Adj'!E909*(1+VLOOKUP(LEFT($B909,2),'00. Adjustment factors'!$B$9:$M$51,E$1,FALSE)),
IF(ISNUMBER('01. APC &amp; OPROC ETO'!E909),'01. APC &amp; OPROC ETO'!E909*(1+VLOOKUP(LEFT($B909,2),'00. Adjustment factors'!$B$9:$M$51,E$1,FALSE)),"-")))</f>
        <v>710.6992154766674</v>
      </c>
      <c r="F909" s="688" t="str">
        <f>IF('01. APC &amp; OPROC Manual Adj'!F909="-","-",
IF(ISNUMBER('01. APC &amp; OPROC Manual Adj'!F909),'01. APC &amp; OPROC Manual Adj'!F909*(1+VLOOKUP(LEFT($B909,2),'00. Adjustment factors'!$B$9:$M$51,F$1,FALSE)),
IF(ISNUMBER('01. APC &amp; OPROC ETO'!F909),'01. APC &amp; OPROC ETO'!F909*(1+VLOOKUP(LEFT($B909,2),'00. Adjustment factors'!$B$9:$M$51,F$1,FALSE)),"-")))</f>
        <v>-</v>
      </c>
      <c r="G909" s="688" t="str">
        <f>IF('01. APC &amp; OPROC Manual Adj'!G909="-","-",
IF(ISNUMBER('01. APC &amp; OPROC Manual Adj'!G909),'01. APC &amp; OPROC Manual Adj'!G909*(1+VLOOKUP(LEFT($B909,2),'00. Adjustment factors'!$B$9:$M$51,G$1,FALSE)),
IF(ISNUMBER('01. APC &amp; OPROC ETO'!G909),'01. APC &amp; OPROC ETO'!G909*(1+VLOOKUP(LEFT($B909,2),'00. Adjustment factors'!$B$9:$M$51,G$1,FALSE)),"-")))</f>
        <v>-</v>
      </c>
      <c r="H909" s="688">
        <f>IF('01. APC &amp; OPROC Manual Adj'!H909&lt;&gt;"",'01. APC &amp; OPROC Manual Adj'!H909,'01. APC &amp; OPROC ETO'!H909)</f>
        <v>5</v>
      </c>
      <c r="I909" s="688">
        <f>IF('01. APC &amp; OPROC Manual Adj'!I909="-","-",
IF(ISNUMBER('01. APC &amp; OPROC Manual Adj'!I909),'01. APC &amp; OPROC Manual Adj'!I909*(1+VLOOKUP(LEFT($B909,2),'00. Adjustment factors'!$B$9:$M$51,I$1,FALSE)),
IF(ISNUMBER('01. APC &amp; OPROC ETO'!I909),'01. APC &amp; OPROC ETO'!I909*(1+VLOOKUP(LEFT($B909,2),'00. Adjustment factors'!$B$9:$M$51,I$1,FALSE)),"-")))</f>
        <v>1319.0009690943571</v>
      </c>
      <c r="J909" s="688">
        <f>IF('01. APC &amp; OPROC Manual Adj'!J909&lt;&gt;"",'01. APC &amp; OPROC Manual Adj'!J909,'01. APC &amp; OPROC ETO'!J909)</f>
        <v>10</v>
      </c>
      <c r="K909" s="688">
        <f>IF('01. APC &amp; OPROC Manual Adj'!K909="-","-",
IF(ISNUMBER('01. APC &amp; OPROC Manual Adj'!K909),'01. APC &amp; OPROC Manual Adj'!K909*(1+VLOOKUP(LEFT($B909,2),'00. Adjustment factors'!$B$9:$M$51,K$1,FALSE)),
IF(ISNUMBER('01. APC &amp; OPROC ETO'!K909),'01. APC &amp; OPROC ETO'!K909*(1+VLOOKUP(LEFT($B909,2),'00. Adjustment factors'!$B$9:$M$51,K$1,FALSE)),"-")))</f>
        <v>199.76658146683698</v>
      </c>
      <c r="L909" s="688" t="str">
        <f>'01. APC &amp; OPROC ETO'!L909</f>
        <v>Yes</v>
      </c>
      <c r="M909" s="689">
        <f>'01. APC &amp; OPROC ETO'!M909</f>
        <v>0.4</v>
      </c>
      <c r="N909" s="688">
        <f>IF('01. APC &amp; OPROC Manual Adj'!N909="-","-",
IF(ISNUMBER('01. APC &amp; OPROC Manual Adj'!N909),'01. APC &amp; OPROC Manual Adj'!N909*(1+VLOOKUP(LEFT($B909,2),'00. Adjustment factors'!$B$9:$M$51,N$1,FALSE)),
IF(ISNUMBER('01. APC &amp; OPROC ETO'!N909),'01. APC &amp; OPROC ETO'!N909*(1+VLOOKUP(LEFT($B909,2),'00. Adjustment factors'!$B$9:$M$51,N$1,FALSE)),"-")))</f>
        <v>527.19485313533096</v>
      </c>
      <c r="O909" s="688" t="str">
        <f>'01. APC &amp; OPROC ETO'!O909</f>
        <v/>
      </c>
      <c r="P909" s="690" t="str">
        <f>'01. APC &amp; OPROC ETO'!P909</f>
        <v/>
      </c>
      <c r="S909" s="359"/>
      <c r="T909" s="359"/>
    </row>
    <row r="910" spans="2:20" x14ac:dyDescent="0.2">
      <c r="B910" s="687" t="s">
        <v>1543</v>
      </c>
      <c r="C910" s="636" t="s">
        <v>2741</v>
      </c>
      <c r="D910" s="691" t="str">
        <f>IF('01. APC &amp; OPROC Manual Adj'!D910="-","-",
IF(ISNUMBER('01. APC &amp; OPROC Manual Adj'!D910),'01. APC &amp; OPROC Manual Adj'!D910*(1+VLOOKUP(LEFT($B910,2),'00. Adjustment factors'!$B$9:$M$51,D$1,FALSE)),
IF(ISNUMBER('01. APC &amp; OPROC ETO'!D910),'01. APC &amp; OPROC ETO'!D910*(1+VLOOKUP(LEFT($B910,2),'00. Adjustment factors'!$B$9:$M$51,D$1,FALSE)),"-")))</f>
        <v>-</v>
      </c>
      <c r="E910" s="688">
        <f>IF('01. APC &amp; OPROC Manual Adj'!E910="-","-",
IF(ISNUMBER('01. APC &amp; OPROC Manual Adj'!E910),'01. APC &amp; OPROC Manual Adj'!E910*(1+VLOOKUP(LEFT($B910,2),'00. Adjustment factors'!$B$9:$M$51,E$1,FALSE)),
IF(ISNUMBER('01. APC &amp; OPROC ETO'!E910),'01. APC &amp; OPROC ETO'!E910*(1+VLOOKUP(LEFT($B910,2),'00. Adjustment factors'!$B$9:$M$51,E$1,FALSE)),"-")))</f>
        <v>8909.5930179870938</v>
      </c>
      <c r="F910" s="688" t="str">
        <f>IF('01. APC &amp; OPROC Manual Adj'!F910="-","-",
IF(ISNUMBER('01. APC &amp; OPROC Manual Adj'!F910),'01. APC &amp; OPROC Manual Adj'!F910*(1+VLOOKUP(LEFT($B910,2),'00. Adjustment factors'!$B$9:$M$51,F$1,FALSE)),
IF(ISNUMBER('01. APC &amp; OPROC ETO'!F910),'01. APC &amp; OPROC ETO'!F910*(1+VLOOKUP(LEFT($B910,2),'00. Adjustment factors'!$B$9:$M$51,F$1,FALSE)),"-")))</f>
        <v>-</v>
      </c>
      <c r="G910" s="688" t="str">
        <f>IF('01. APC &amp; OPROC Manual Adj'!G910="-","-",
IF(ISNUMBER('01. APC &amp; OPROC Manual Adj'!G910),'01. APC &amp; OPROC Manual Adj'!G910*(1+VLOOKUP(LEFT($B910,2),'00. Adjustment factors'!$B$9:$M$51,G$1,FALSE)),
IF(ISNUMBER('01. APC &amp; OPROC ETO'!G910),'01. APC &amp; OPROC ETO'!G910*(1+VLOOKUP(LEFT($B910,2),'00. Adjustment factors'!$B$9:$M$51,G$1,FALSE)),"-")))</f>
        <v>-</v>
      </c>
      <c r="H910" s="688">
        <f>IF('01. APC &amp; OPROC Manual Adj'!H910&lt;&gt;"",'01. APC &amp; OPROC Manual Adj'!H910,'01. APC &amp; OPROC ETO'!H910)</f>
        <v>28</v>
      </c>
      <c r="I910" s="688">
        <f>IF('01. APC &amp; OPROC Manual Adj'!I910="-","-",
IF(ISNUMBER('01. APC &amp; OPROC Manual Adj'!I910),'01. APC &amp; OPROC Manual Adj'!I910*(1+VLOOKUP(LEFT($B910,2),'00. Adjustment factors'!$B$9:$M$51,I$1,FALSE)),
IF(ISNUMBER('01. APC &amp; OPROC ETO'!I910),'01. APC &amp; OPROC ETO'!I910*(1+VLOOKUP(LEFT($B910,2),'00. Adjustment factors'!$B$9:$M$51,I$1,FALSE)),"-")))</f>
        <v>8408.7579075085287</v>
      </c>
      <c r="J910" s="688">
        <f>IF('01. APC &amp; OPROC Manual Adj'!J910&lt;&gt;"",'01. APC &amp; OPROC Manual Adj'!J910,'01. APC &amp; OPROC ETO'!J910)</f>
        <v>50</v>
      </c>
      <c r="K910" s="688">
        <f>IF('01. APC &amp; OPROC Manual Adj'!K910="-","-",
IF(ISNUMBER('01. APC &amp; OPROC Manual Adj'!K910),'01. APC &amp; OPROC Manual Adj'!K910*(1+VLOOKUP(LEFT($B910,2),'00. Adjustment factors'!$B$9:$M$51,K$1,FALSE)),
IF(ISNUMBER('01. APC &amp; OPROC ETO'!K910),'01. APC &amp; OPROC ETO'!K910*(1+VLOOKUP(LEFT($B910,2),'00. Adjustment factors'!$B$9:$M$51,K$1,FALSE)),"-")))</f>
        <v>199.76658146683698</v>
      </c>
      <c r="L910" s="688" t="str">
        <f>'01. APC &amp; OPROC ETO'!L910</f>
        <v>No</v>
      </c>
      <c r="M910" s="689" t="str">
        <f>'01. APC &amp; OPROC ETO'!M910</f>
        <v>-</v>
      </c>
      <c r="N910" s="688" t="str">
        <f>IF('01. APC &amp; OPROC Manual Adj'!N910="-","-",
IF(ISNUMBER('01. APC &amp; OPROC Manual Adj'!N910),'01. APC &amp; OPROC Manual Adj'!N910*(1+VLOOKUP(LEFT($B910,2),'00. Adjustment factors'!$B$9:$M$51,N$1,FALSE)),
IF(ISNUMBER('01. APC &amp; OPROC ETO'!N910),'01. APC &amp; OPROC ETO'!N910*(1+VLOOKUP(LEFT($B910,2),'00. Adjustment factors'!$B$9:$M$51,N$1,FALSE)),"-")))</f>
        <v>-</v>
      </c>
      <c r="O910" s="688" t="str">
        <f>'01. APC &amp; OPROC ETO'!O910</f>
        <v/>
      </c>
      <c r="P910" s="690" t="str">
        <f>'01. APC &amp; OPROC ETO'!P910</f>
        <v/>
      </c>
      <c r="S910" s="359"/>
      <c r="T910" s="359"/>
    </row>
    <row r="911" spans="2:20" x14ac:dyDescent="0.2">
      <c r="B911" s="687" t="s">
        <v>1544</v>
      </c>
      <c r="C911" s="636" t="s">
        <v>2742</v>
      </c>
      <c r="D911" s="691" t="str">
        <f>IF('01. APC &amp; OPROC Manual Adj'!D911="-","-",
IF(ISNUMBER('01. APC &amp; OPROC Manual Adj'!D911),'01. APC &amp; OPROC Manual Adj'!D911*(1+VLOOKUP(LEFT($B911,2),'00. Adjustment factors'!$B$9:$M$51,D$1,FALSE)),
IF(ISNUMBER('01. APC &amp; OPROC ETO'!D911),'01. APC &amp; OPROC ETO'!D911*(1+VLOOKUP(LEFT($B911,2),'00. Adjustment factors'!$B$9:$M$51,D$1,FALSE)),"-")))</f>
        <v>-</v>
      </c>
      <c r="E911" s="688">
        <f>IF('01. APC &amp; OPROC Manual Adj'!E911="-","-",
IF(ISNUMBER('01. APC &amp; OPROC Manual Adj'!E911),'01. APC &amp; OPROC Manual Adj'!E911*(1+VLOOKUP(LEFT($B911,2),'00. Adjustment factors'!$B$9:$M$51,E$1,FALSE)),
IF(ISNUMBER('01. APC &amp; OPROC ETO'!E911),'01. APC &amp; OPROC ETO'!E911*(1+VLOOKUP(LEFT($B911,2),'00. Adjustment factors'!$B$9:$M$51,E$1,FALSE)),"-")))</f>
        <v>7208.3757803696217</v>
      </c>
      <c r="F911" s="688" t="str">
        <f>IF('01. APC &amp; OPROC Manual Adj'!F911="-","-",
IF(ISNUMBER('01. APC &amp; OPROC Manual Adj'!F911),'01. APC &amp; OPROC Manual Adj'!F911*(1+VLOOKUP(LEFT($B911,2),'00. Adjustment factors'!$B$9:$M$51,F$1,FALSE)),
IF(ISNUMBER('01. APC &amp; OPROC ETO'!F911),'01. APC &amp; OPROC ETO'!F911*(1+VLOOKUP(LEFT($B911,2),'00. Adjustment factors'!$B$9:$M$51,F$1,FALSE)),"-")))</f>
        <v>-</v>
      </c>
      <c r="G911" s="688" t="str">
        <f>IF('01. APC &amp; OPROC Manual Adj'!G911="-","-",
IF(ISNUMBER('01. APC &amp; OPROC Manual Adj'!G911),'01. APC &amp; OPROC Manual Adj'!G911*(1+VLOOKUP(LEFT($B911,2),'00. Adjustment factors'!$B$9:$M$51,G$1,FALSE)),
IF(ISNUMBER('01. APC &amp; OPROC ETO'!G911),'01. APC &amp; OPROC ETO'!G911*(1+VLOOKUP(LEFT($B911,2),'00. Adjustment factors'!$B$9:$M$51,G$1,FALSE)),"-")))</f>
        <v>-</v>
      </c>
      <c r="H911" s="688">
        <f>IF('01. APC &amp; OPROC Manual Adj'!H911&lt;&gt;"",'01. APC &amp; OPROC Manual Adj'!H911,'01. APC &amp; OPROC ETO'!H911)</f>
        <v>21</v>
      </c>
      <c r="I911" s="688">
        <f>IF('01. APC &amp; OPROC Manual Adj'!I911="-","-",
IF(ISNUMBER('01. APC &amp; OPROC Manual Adj'!I911),'01. APC &amp; OPROC Manual Adj'!I911*(1+VLOOKUP(LEFT($B911,2),'00. Adjustment factors'!$B$9:$M$51,I$1,FALSE)),
IF(ISNUMBER('01. APC &amp; OPROC ETO'!I911),'01. APC &amp; OPROC ETO'!I911*(1+VLOOKUP(LEFT($B911,2),'00. Adjustment factors'!$B$9:$M$51,I$1,FALSE)),"-")))</f>
        <v>4674.7989765519451</v>
      </c>
      <c r="J911" s="688">
        <f>IF('01. APC &amp; OPROC Manual Adj'!J911&lt;&gt;"",'01. APC &amp; OPROC Manual Adj'!J911,'01. APC &amp; OPROC ETO'!J911)</f>
        <v>25</v>
      </c>
      <c r="K911" s="688">
        <f>IF('01. APC &amp; OPROC Manual Adj'!K911="-","-",
IF(ISNUMBER('01. APC &amp; OPROC Manual Adj'!K911),'01. APC &amp; OPROC Manual Adj'!K911*(1+VLOOKUP(LEFT($B911,2),'00. Adjustment factors'!$B$9:$M$51,K$1,FALSE)),
IF(ISNUMBER('01. APC &amp; OPROC ETO'!K911),'01. APC &amp; OPROC ETO'!K911*(1+VLOOKUP(LEFT($B911,2),'00. Adjustment factors'!$B$9:$M$51,K$1,FALSE)),"-")))</f>
        <v>199.76658146683698</v>
      </c>
      <c r="L911" s="688" t="str">
        <f>'01. APC &amp; OPROC ETO'!L911</f>
        <v>No</v>
      </c>
      <c r="M911" s="689" t="str">
        <f>'01. APC &amp; OPROC ETO'!M911</f>
        <v>-</v>
      </c>
      <c r="N911" s="688" t="str">
        <f>IF('01. APC &amp; OPROC Manual Adj'!N911="-","-",
IF(ISNUMBER('01. APC &amp; OPROC Manual Adj'!N911),'01. APC &amp; OPROC Manual Adj'!N911*(1+VLOOKUP(LEFT($B911,2),'00. Adjustment factors'!$B$9:$M$51,N$1,FALSE)),
IF(ISNUMBER('01. APC &amp; OPROC ETO'!N911),'01. APC &amp; OPROC ETO'!N911*(1+VLOOKUP(LEFT($B911,2),'00. Adjustment factors'!$B$9:$M$51,N$1,FALSE)),"-")))</f>
        <v>-</v>
      </c>
      <c r="O911" s="688" t="str">
        <f>'01. APC &amp; OPROC ETO'!O911</f>
        <v/>
      </c>
      <c r="P911" s="690" t="str">
        <f>'01. APC &amp; OPROC ETO'!P911</f>
        <v/>
      </c>
      <c r="S911" s="359"/>
      <c r="T911" s="359"/>
    </row>
    <row r="912" spans="2:20" x14ac:dyDescent="0.2">
      <c r="B912" s="687" t="s">
        <v>303</v>
      </c>
      <c r="C912" s="636" t="s">
        <v>304</v>
      </c>
      <c r="D912" s="691" t="str">
        <f>IF('01. APC &amp; OPROC Manual Adj'!D912="-","-",
IF(ISNUMBER('01. APC &amp; OPROC Manual Adj'!D912),'01. APC &amp; OPROC Manual Adj'!D912*(1+VLOOKUP(LEFT($B912,2),'00. Adjustment factors'!$B$9:$M$51,D$1,FALSE)),
IF(ISNUMBER('01. APC &amp; OPROC ETO'!D912),'01. APC &amp; OPROC ETO'!D912*(1+VLOOKUP(LEFT($B912,2),'00. Adjustment factors'!$B$9:$M$51,D$1,FALSE)),"-")))</f>
        <v>-</v>
      </c>
      <c r="E912" s="688">
        <f>IF('01. APC &amp; OPROC Manual Adj'!E912="-","-",
IF(ISNUMBER('01. APC &amp; OPROC Manual Adj'!E912),'01. APC &amp; OPROC Manual Adj'!E912*(1+VLOOKUP(LEFT($B912,2),'00. Adjustment factors'!$B$9:$M$51,E$1,FALSE)),
IF(ISNUMBER('01. APC &amp; OPROC ETO'!E912),'01. APC &amp; OPROC ETO'!E912*(1+VLOOKUP(LEFT($B912,2),'00. Adjustment factors'!$B$9:$M$51,E$1,FALSE)),"-")))</f>
        <v>1466.007226218632</v>
      </c>
      <c r="F912" s="688" t="str">
        <f>IF('01. APC &amp; OPROC Manual Adj'!F912="-","-",
IF(ISNUMBER('01. APC &amp; OPROC Manual Adj'!F912),'01. APC &amp; OPROC Manual Adj'!F912*(1+VLOOKUP(LEFT($B912,2),'00. Adjustment factors'!$B$9:$M$51,F$1,FALSE)),
IF(ISNUMBER('01. APC &amp; OPROC ETO'!F912),'01. APC &amp; OPROC ETO'!F912*(1+VLOOKUP(LEFT($B912,2),'00. Adjustment factors'!$B$9:$M$51,F$1,FALSE)),"-")))</f>
        <v>-</v>
      </c>
      <c r="G912" s="688" t="str">
        <f>IF('01. APC &amp; OPROC Manual Adj'!G912="-","-",
IF(ISNUMBER('01. APC &amp; OPROC Manual Adj'!G912),'01. APC &amp; OPROC Manual Adj'!G912*(1+VLOOKUP(LEFT($B912,2),'00. Adjustment factors'!$B$9:$M$51,G$1,FALSE)),
IF(ISNUMBER('01. APC &amp; OPROC ETO'!G912),'01. APC &amp; OPROC ETO'!G912*(1+VLOOKUP(LEFT($B912,2),'00. Adjustment factors'!$B$9:$M$51,G$1,FALSE)),"-")))</f>
        <v>-</v>
      </c>
      <c r="H912" s="688">
        <f>IF('01. APC &amp; OPROC Manual Adj'!H912&lt;&gt;"",'01. APC &amp; OPROC Manual Adj'!H912,'01. APC &amp; OPROC ETO'!H912)</f>
        <v>8</v>
      </c>
      <c r="I912" s="688">
        <f>IF('01. APC &amp; OPROC Manual Adj'!I912="-","-",
IF(ISNUMBER('01. APC &amp; OPROC Manual Adj'!I912),'01. APC &amp; OPROC Manual Adj'!I912*(1+VLOOKUP(LEFT($B912,2),'00. Adjustment factors'!$B$9:$M$51,I$1,FALSE)),
IF(ISNUMBER('01. APC &amp; OPROC ETO'!I912),'01. APC &amp; OPROC ETO'!I912*(1+VLOOKUP(LEFT($B912,2),'00. Adjustment factors'!$B$9:$M$51,I$1,FALSE)),"-")))</f>
        <v>780.65391714270163</v>
      </c>
      <c r="J912" s="688">
        <f>IF('01. APC &amp; OPROC Manual Adj'!J912&lt;&gt;"",'01. APC &amp; OPROC Manual Adj'!J912,'01. APC &amp; OPROC ETO'!J912)</f>
        <v>6</v>
      </c>
      <c r="K912" s="688">
        <f>IF('01. APC &amp; OPROC Manual Adj'!K912="-","-",
IF(ISNUMBER('01. APC &amp; OPROC Manual Adj'!K912),'01. APC &amp; OPROC Manual Adj'!K912*(1+VLOOKUP(LEFT($B912,2),'00. Adjustment factors'!$B$9:$M$51,K$1,FALSE)),
IF(ISNUMBER('01. APC &amp; OPROC ETO'!K912),'01. APC &amp; OPROC ETO'!K912*(1+VLOOKUP(LEFT($B912,2),'00. Adjustment factors'!$B$9:$M$51,K$1,FALSE)),"-")))</f>
        <v>199.76658146683698</v>
      </c>
      <c r="L912" s="688" t="str">
        <f>'01. APC &amp; OPROC ETO'!L912</f>
        <v>No</v>
      </c>
      <c r="M912" s="689" t="str">
        <f>'01. APC &amp; OPROC ETO'!M912</f>
        <v>-</v>
      </c>
      <c r="N912" s="688" t="str">
        <f>IF('01. APC &amp; OPROC Manual Adj'!N912="-","-",
IF(ISNUMBER('01. APC &amp; OPROC Manual Adj'!N912),'01. APC &amp; OPROC Manual Adj'!N912*(1+VLOOKUP(LEFT($B912,2),'00. Adjustment factors'!$B$9:$M$51,N$1,FALSE)),
IF(ISNUMBER('01. APC &amp; OPROC ETO'!N912),'01. APC &amp; OPROC ETO'!N912*(1+VLOOKUP(LEFT($B912,2),'00. Adjustment factors'!$B$9:$M$51,N$1,FALSE)),"-")))</f>
        <v>-</v>
      </c>
      <c r="O912" s="688">
        <f>'01. APC &amp; OPROC ETO'!O912</f>
        <v>1</v>
      </c>
      <c r="P912" s="690" t="str">
        <f>'01. APC &amp; OPROC ETO'!P912</f>
        <v>HRG</v>
      </c>
      <c r="S912" s="359"/>
      <c r="T912" s="359"/>
    </row>
    <row r="913" spans="2:20" x14ac:dyDescent="0.2">
      <c r="B913" s="687" t="s">
        <v>305</v>
      </c>
      <c r="C913" s="636" t="s">
        <v>306</v>
      </c>
      <c r="D913" s="691" t="str">
        <f>IF('01. APC &amp; OPROC Manual Adj'!D913="-","-",
IF(ISNUMBER('01. APC &amp; OPROC Manual Adj'!D913),'01. APC &amp; OPROC Manual Adj'!D913*(1+VLOOKUP(LEFT($B913,2),'00. Adjustment factors'!$B$9:$M$51,D$1,FALSE)),
IF(ISNUMBER('01. APC &amp; OPROC ETO'!D913),'01. APC &amp; OPROC ETO'!D913*(1+VLOOKUP(LEFT($B913,2),'00. Adjustment factors'!$B$9:$M$51,D$1,FALSE)),"-")))</f>
        <v>-</v>
      </c>
      <c r="E913" s="688">
        <f>IF('01. APC &amp; OPROC Manual Adj'!E913="-","-",
IF(ISNUMBER('01. APC &amp; OPROC Manual Adj'!E913),'01. APC &amp; OPROC Manual Adj'!E913*(1+VLOOKUP(LEFT($B913,2),'00. Adjustment factors'!$B$9:$M$51,E$1,FALSE)),
IF(ISNUMBER('01. APC &amp; OPROC ETO'!E913),'01. APC &amp; OPROC ETO'!E913*(1+VLOOKUP(LEFT($B913,2),'00. Adjustment factors'!$B$9:$M$51,E$1,FALSE)),"-")))</f>
        <v>828.30422117608737</v>
      </c>
      <c r="F913" s="688" t="str">
        <f>IF('01. APC &amp; OPROC Manual Adj'!F913="-","-",
IF(ISNUMBER('01. APC &amp; OPROC Manual Adj'!F913),'01. APC &amp; OPROC Manual Adj'!F913*(1+VLOOKUP(LEFT($B913,2),'00. Adjustment factors'!$B$9:$M$51,F$1,FALSE)),
IF(ISNUMBER('01. APC &amp; OPROC ETO'!F913),'01. APC &amp; OPROC ETO'!F913*(1+VLOOKUP(LEFT($B913,2),'00. Adjustment factors'!$B$9:$M$51,F$1,FALSE)),"-")))</f>
        <v>-</v>
      </c>
      <c r="G913" s="688" t="str">
        <f>IF('01. APC &amp; OPROC Manual Adj'!G913="-","-",
IF(ISNUMBER('01. APC &amp; OPROC Manual Adj'!G913),'01. APC &amp; OPROC Manual Adj'!G913*(1+VLOOKUP(LEFT($B913,2),'00. Adjustment factors'!$B$9:$M$51,G$1,FALSE)),
IF(ISNUMBER('01. APC &amp; OPROC ETO'!G913),'01. APC &amp; OPROC ETO'!G913*(1+VLOOKUP(LEFT($B913,2),'00. Adjustment factors'!$B$9:$M$51,G$1,FALSE)),"-")))</f>
        <v>-</v>
      </c>
      <c r="H913" s="688">
        <f>IF('01. APC &amp; OPROC Manual Adj'!H913&lt;&gt;"",'01. APC &amp; OPROC Manual Adj'!H913,'01. APC &amp; OPROC ETO'!H913)</f>
        <v>5</v>
      </c>
      <c r="I913" s="688">
        <f>IF('01. APC &amp; OPROC Manual Adj'!I913="-","-",
IF(ISNUMBER('01. APC &amp; OPROC Manual Adj'!I913),'01. APC &amp; OPROC Manual Adj'!I913*(1+VLOOKUP(LEFT($B913,2),'00. Adjustment factors'!$B$9:$M$51,I$1,FALSE)),
IF(ISNUMBER('01. APC &amp; OPROC ETO'!I913),'01. APC &amp; OPROC ETO'!I913*(1+VLOOKUP(LEFT($B913,2),'00. Adjustment factors'!$B$9:$M$51,I$1,FALSE)),"-")))</f>
        <v>464.33700526150307</v>
      </c>
      <c r="J913" s="688">
        <f>IF('01. APC &amp; OPROC Manual Adj'!J913&lt;&gt;"",'01. APC &amp; OPROC Manual Adj'!J913,'01. APC &amp; OPROC ETO'!J913)</f>
        <v>5</v>
      </c>
      <c r="K913" s="688">
        <f>IF('01. APC &amp; OPROC Manual Adj'!K913="-","-",
IF(ISNUMBER('01. APC &amp; OPROC Manual Adj'!K913),'01. APC &amp; OPROC Manual Adj'!K913*(1+VLOOKUP(LEFT($B913,2),'00. Adjustment factors'!$B$9:$M$51,K$1,FALSE)),
IF(ISNUMBER('01. APC &amp; OPROC ETO'!K913),'01. APC &amp; OPROC ETO'!K913*(1+VLOOKUP(LEFT($B913,2),'00. Adjustment factors'!$B$9:$M$51,K$1,FALSE)),"-")))</f>
        <v>199.76658146683698</v>
      </c>
      <c r="L913" s="688" t="str">
        <f>'01. APC &amp; OPROC ETO'!L913</f>
        <v>No</v>
      </c>
      <c r="M913" s="689" t="str">
        <f>'01. APC &amp; OPROC ETO'!M913</f>
        <v>-</v>
      </c>
      <c r="N913" s="688" t="str">
        <f>IF('01. APC &amp; OPROC Manual Adj'!N913="-","-",
IF(ISNUMBER('01. APC &amp; OPROC Manual Adj'!N913),'01. APC &amp; OPROC Manual Adj'!N913*(1+VLOOKUP(LEFT($B913,2),'00. Adjustment factors'!$B$9:$M$51,N$1,FALSE)),
IF(ISNUMBER('01. APC &amp; OPROC ETO'!N913),'01. APC &amp; OPROC ETO'!N913*(1+VLOOKUP(LEFT($B913,2),'00. Adjustment factors'!$B$9:$M$51,N$1,FALSE)),"-")))</f>
        <v>-</v>
      </c>
      <c r="O913" s="688">
        <f>'01. APC &amp; OPROC ETO'!O913</f>
        <v>1</v>
      </c>
      <c r="P913" s="690" t="str">
        <f>'01. APC &amp; OPROC ETO'!P913</f>
        <v>HRG</v>
      </c>
      <c r="S913" s="359"/>
      <c r="T913" s="359"/>
    </row>
    <row r="914" spans="2:20" x14ac:dyDescent="0.2">
      <c r="B914" s="687" t="s">
        <v>508</v>
      </c>
      <c r="C914" s="636" t="s">
        <v>507</v>
      </c>
      <c r="D914" s="691">
        <f>IF('01. APC &amp; OPROC Manual Adj'!D914="-","-",
IF(ISNUMBER('01. APC &amp; OPROC Manual Adj'!D914),'01. APC &amp; OPROC Manual Adj'!D914*(1+VLOOKUP(LEFT($B914,2),'00. Adjustment factors'!$B$9:$M$51,D$1,FALSE)),
IF(ISNUMBER('01. APC &amp; OPROC ETO'!D914),'01. APC &amp; OPROC ETO'!D914*(1+VLOOKUP(LEFT($B914,2),'00. Adjustment factors'!$B$9:$M$51,D$1,FALSE)),"-")))</f>
        <v>256.50057277545915</v>
      </c>
      <c r="E914" s="688">
        <f>IF('01. APC &amp; OPROC Manual Adj'!E914="-","-",
IF(ISNUMBER('01. APC &amp; OPROC Manual Adj'!E914),'01. APC &amp; OPROC Manual Adj'!E914*(1+VLOOKUP(LEFT($B914,2),'00. Adjustment factors'!$B$9:$M$51,E$1,FALSE)),
IF(ISNUMBER('01. APC &amp; OPROC ETO'!E914),'01. APC &amp; OPROC ETO'!E914*(1+VLOOKUP(LEFT($B914,2),'00. Adjustment factors'!$B$9:$M$51,E$1,FALSE)),"-")))</f>
        <v>275.76346164001927</v>
      </c>
      <c r="F914" s="688" t="str">
        <f>IF('01. APC &amp; OPROC Manual Adj'!F914="-","-",
IF(ISNUMBER('01. APC &amp; OPROC Manual Adj'!F914),'01. APC &amp; OPROC Manual Adj'!F914*(1+VLOOKUP(LEFT($B914,2),'00. Adjustment factors'!$B$9:$M$51,F$1,FALSE)),
IF(ISNUMBER('01. APC &amp; OPROC ETO'!F914),'01. APC &amp; OPROC ETO'!F914*(1+VLOOKUP(LEFT($B914,2),'00. Adjustment factors'!$B$9:$M$51,F$1,FALSE)),"-")))</f>
        <v>-</v>
      </c>
      <c r="G914" s="688" t="str">
        <f>IF('01. APC &amp; OPROC Manual Adj'!G914="-","-",
IF(ISNUMBER('01. APC &amp; OPROC Manual Adj'!G914),'01. APC &amp; OPROC Manual Adj'!G914*(1+VLOOKUP(LEFT($B914,2),'00. Adjustment factors'!$B$9:$M$51,G$1,FALSE)),
IF(ISNUMBER('01. APC &amp; OPROC ETO'!G914),'01. APC &amp; OPROC ETO'!G914*(1+VLOOKUP(LEFT($B914,2),'00. Adjustment factors'!$B$9:$M$51,G$1,FALSE)),"-")))</f>
        <v>-</v>
      </c>
      <c r="H914" s="688">
        <f>IF('01. APC &amp; OPROC Manual Adj'!H914&lt;&gt;"",'01. APC &amp; OPROC Manual Adj'!H914,'01. APC &amp; OPROC ETO'!H914)</f>
        <v>5</v>
      </c>
      <c r="I914" s="688">
        <f>IF('01. APC &amp; OPROC Manual Adj'!I914="-","-",
IF(ISNUMBER('01. APC &amp; OPROC Manual Adj'!I914),'01. APC &amp; OPROC Manual Adj'!I914*(1+VLOOKUP(LEFT($B914,2),'00. Adjustment factors'!$B$9:$M$51,I$1,FALSE)),
IF(ISNUMBER('01. APC &amp; OPROC ETO'!I914),'01. APC &amp; OPROC ETO'!I914*(1+VLOOKUP(LEFT($B914,2),'00. Adjustment factors'!$B$9:$M$51,I$1,FALSE)),"-")))</f>
        <v>473.46153156576844</v>
      </c>
      <c r="J914" s="688">
        <f>IF('01. APC &amp; OPROC Manual Adj'!J914&lt;&gt;"",'01. APC &amp; OPROC Manual Adj'!J914,'01. APC &amp; OPROC ETO'!J914)</f>
        <v>5</v>
      </c>
      <c r="K914" s="688">
        <f>IF('01. APC &amp; OPROC Manual Adj'!K914="-","-",
IF(ISNUMBER('01. APC &amp; OPROC Manual Adj'!K914),'01. APC &amp; OPROC Manual Adj'!K914*(1+VLOOKUP(LEFT($B914,2),'00. Adjustment factors'!$B$9:$M$51,K$1,FALSE)),
IF(ISNUMBER('01. APC &amp; OPROC ETO'!K914),'01. APC &amp; OPROC ETO'!K914*(1+VLOOKUP(LEFT($B914,2),'00. Adjustment factors'!$B$9:$M$51,K$1,FALSE)),"-")))</f>
        <v>199.76658146683698</v>
      </c>
      <c r="L914" s="688" t="str">
        <f>'01. APC &amp; OPROC ETO'!L914</f>
        <v>No</v>
      </c>
      <c r="M914" s="689" t="str">
        <f>'01. APC &amp; OPROC ETO'!M914</f>
        <v>-</v>
      </c>
      <c r="N914" s="688" t="str">
        <f>IF('01. APC &amp; OPROC Manual Adj'!N914="-","-",
IF(ISNUMBER('01. APC &amp; OPROC Manual Adj'!N914),'01. APC &amp; OPROC Manual Adj'!N914*(1+VLOOKUP(LEFT($B914,2),'00. Adjustment factors'!$B$9:$M$51,N$1,FALSE)),
IF(ISNUMBER('01. APC &amp; OPROC ETO'!N914),'01. APC &amp; OPROC ETO'!N914*(1+VLOOKUP(LEFT($B914,2),'00. Adjustment factors'!$B$9:$M$51,N$1,FALSE)),"-")))</f>
        <v>-</v>
      </c>
      <c r="O914" s="688" t="str">
        <f>'01. APC &amp; OPROC ETO'!O914</f>
        <v/>
      </c>
      <c r="P914" s="690" t="str">
        <f>'01. APC &amp; OPROC ETO'!P914</f>
        <v/>
      </c>
      <c r="S914" s="359"/>
      <c r="T914" s="359"/>
    </row>
    <row r="915" spans="2:20" x14ac:dyDescent="0.2">
      <c r="B915" s="687" t="s">
        <v>506</v>
      </c>
      <c r="C915" s="636" t="s">
        <v>505</v>
      </c>
      <c r="D915" s="691" t="str">
        <f>IF('01. APC &amp; OPROC Manual Adj'!D915="-","-",
IF(ISNUMBER('01. APC &amp; OPROC Manual Adj'!D915),'01. APC &amp; OPROC Manual Adj'!D915*(1+VLOOKUP(LEFT($B915,2),'00. Adjustment factors'!$B$9:$M$51,D$1,FALSE)),
IF(ISNUMBER('01. APC &amp; OPROC ETO'!D915),'01. APC &amp; OPROC ETO'!D915*(1+VLOOKUP(LEFT($B915,2),'00. Adjustment factors'!$B$9:$M$51,D$1,FALSE)),"-")))</f>
        <v>-</v>
      </c>
      <c r="E915" s="688">
        <f>IF('01. APC &amp; OPROC Manual Adj'!E915="-","-",
IF(ISNUMBER('01. APC &amp; OPROC Manual Adj'!E915),'01. APC &amp; OPROC Manual Adj'!E915*(1+VLOOKUP(LEFT($B915,2),'00. Adjustment factors'!$B$9:$M$51,E$1,FALSE)),
IF(ISNUMBER('01. APC &amp; OPROC ETO'!E915),'01. APC &amp; OPROC ETO'!E915*(1+VLOOKUP(LEFT($B915,2),'00. Adjustment factors'!$B$9:$M$51,E$1,FALSE)),"-")))</f>
        <v>417.70053748414688</v>
      </c>
      <c r="F915" s="688" t="str">
        <f>IF('01. APC &amp; OPROC Manual Adj'!F915="-","-",
IF(ISNUMBER('01. APC &amp; OPROC Manual Adj'!F915),'01. APC &amp; OPROC Manual Adj'!F915*(1+VLOOKUP(LEFT($B915,2),'00. Adjustment factors'!$B$9:$M$51,F$1,FALSE)),
IF(ISNUMBER('01. APC &amp; OPROC ETO'!F915),'01. APC &amp; OPROC ETO'!F915*(1+VLOOKUP(LEFT($B915,2),'00. Adjustment factors'!$B$9:$M$51,F$1,FALSE)),"-")))</f>
        <v>-</v>
      </c>
      <c r="G915" s="688" t="str">
        <f>IF('01. APC &amp; OPROC Manual Adj'!G915="-","-",
IF(ISNUMBER('01. APC &amp; OPROC Manual Adj'!G915),'01. APC &amp; OPROC Manual Adj'!G915*(1+VLOOKUP(LEFT($B915,2),'00. Adjustment factors'!$B$9:$M$51,G$1,FALSE)),
IF(ISNUMBER('01. APC &amp; OPROC ETO'!G915),'01. APC &amp; OPROC ETO'!G915*(1+VLOOKUP(LEFT($B915,2),'00. Adjustment factors'!$B$9:$M$51,G$1,FALSE)),"-")))</f>
        <v>-</v>
      </c>
      <c r="H915" s="688">
        <f>IF('01. APC &amp; OPROC Manual Adj'!H915&lt;&gt;"",'01. APC &amp; OPROC Manual Adj'!H915,'01. APC &amp; OPROC ETO'!H915)</f>
        <v>5</v>
      </c>
      <c r="I915" s="688">
        <f>IF('01. APC &amp; OPROC Manual Adj'!I915="-","-",
IF(ISNUMBER('01. APC &amp; OPROC Manual Adj'!I915),'01. APC &amp; OPROC Manual Adj'!I915*(1+VLOOKUP(LEFT($B915,2),'00. Adjustment factors'!$B$9:$M$51,I$1,FALSE)),
IF(ISNUMBER('01. APC &amp; OPROC ETO'!I915),'01. APC &amp; OPROC ETO'!I915*(1+VLOOKUP(LEFT($B915,2),'00. Adjustment factors'!$B$9:$M$51,I$1,FALSE)),"-")))</f>
        <v>892.17590530594475</v>
      </c>
      <c r="J915" s="688">
        <f>IF('01. APC &amp; OPROC Manual Adj'!J915&lt;&gt;"",'01. APC &amp; OPROC Manual Adj'!J915,'01. APC &amp; OPROC ETO'!J915)</f>
        <v>5</v>
      </c>
      <c r="K915" s="688">
        <f>IF('01. APC &amp; OPROC Manual Adj'!K915="-","-",
IF(ISNUMBER('01. APC &amp; OPROC Manual Adj'!K915),'01. APC &amp; OPROC Manual Adj'!K915*(1+VLOOKUP(LEFT($B915,2),'00. Adjustment factors'!$B$9:$M$51,K$1,FALSE)),
IF(ISNUMBER('01. APC &amp; OPROC ETO'!K915),'01. APC &amp; OPROC ETO'!K915*(1+VLOOKUP(LEFT($B915,2),'00. Adjustment factors'!$B$9:$M$51,K$1,FALSE)),"-")))</f>
        <v>369.02685692702607</v>
      </c>
      <c r="L915" s="688" t="str">
        <f>'01. APC &amp; OPROC ETO'!L915</f>
        <v>No</v>
      </c>
      <c r="M915" s="689" t="str">
        <f>'01. APC &amp; OPROC ETO'!M915</f>
        <v>-</v>
      </c>
      <c r="N915" s="688" t="str">
        <f>IF('01. APC &amp; OPROC Manual Adj'!N915="-","-",
IF(ISNUMBER('01. APC &amp; OPROC Manual Adj'!N915),'01. APC &amp; OPROC Manual Adj'!N915*(1+VLOOKUP(LEFT($B915,2),'00. Adjustment factors'!$B$9:$M$51,N$1,FALSE)),
IF(ISNUMBER('01. APC &amp; OPROC ETO'!N915),'01. APC &amp; OPROC ETO'!N915*(1+VLOOKUP(LEFT($B915,2),'00. Adjustment factors'!$B$9:$M$51,N$1,FALSE)),"-")))</f>
        <v>-</v>
      </c>
      <c r="O915" s="688" t="str">
        <f>'01. APC &amp; OPROC ETO'!O915</f>
        <v/>
      </c>
      <c r="P915" s="690" t="str">
        <f>'01. APC &amp; OPROC ETO'!P915</f>
        <v/>
      </c>
      <c r="S915" s="359"/>
      <c r="T915" s="359"/>
    </row>
    <row r="916" spans="2:20" x14ac:dyDescent="0.2">
      <c r="B916" s="687" t="s">
        <v>504</v>
      </c>
      <c r="C916" s="636" t="s">
        <v>503</v>
      </c>
      <c r="D916" s="691" t="str">
        <f>IF('01. APC &amp; OPROC Manual Adj'!D916="-","-",
IF(ISNUMBER('01. APC &amp; OPROC Manual Adj'!D916),'01. APC &amp; OPROC Manual Adj'!D916*(1+VLOOKUP(LEFT($B916,2),'00. Adjustment factors'!$B$9:$M$51,D$1,FALSE)),
IF(ISNUMBER('01. APC &amp; OPROC ETO'!D916),'01. APC &amp; OPROC ETO'!D916*(1+VLOOKUP(LEFT($B916,2),'00. Adjustment factors'!$B$9:$M$51,D$1,FALSE)),"-")))</f>
        <v>-</v>
      </c>
      <c r="E916" s="688">
        <f>IF('01. APC &amp; OPROC Manual Adj'!E916="-","-",
IF(ISNUMBER('01. APC &amp; OPROC Manual Adj'!E916),'01. APC &amp; OPROC Manual Adj'!E916*(1+VLOOKUP(LEFT($B916,2),'00. Adjustment factors'!$B$9:$M$51,E$1,FALSE)),
IF(ISNUMBER('01. APC &amp; OPROC ETO'!E916),'01. APC &amp; OPROC ETO'!E916*(1+VLOOKUP(LEFT($B916,2),'00. Adjustment factors'!$B$9:$M$51,E$1,FALSE)),"-")))</f>
        <v>397.4238123635572</v>
      </c>
      <c r="F916" s="688" t="str">
        <f>IF('01. APC &amp; OPROC Manual Adj'!F916="-","-",
IF(ISNUMBER('01. APC &amp; OPROC Manual Adj'!F916),'01. APC &amp; OPROC Manual Adj'!F916*(1+VLOOKUP(LEFT($B916,2),'00. Adjustment factors'!$B$9:$M$51,F$1,FALSE)),
IF(ISNUMBER('01. APC &amp; OPROC ETO'!F916),'01. APC &amp; OPROC ETO'!F916*(1+VLOOKUP(LEFT($B916,2),'00. Adjustment factors'!$B$9:$M$51,F$1,FALSE)),"-")))</f>
        <v>-</v>
      </c>
      <c r="G916" s="688" t="str">
        <f>IF('01. APC &amp; OPROC Manual Adj'!G916="-","-",
IF(ISNUMBER('01. APC &amp; OPROC Manual Adj'!G916),'01. APC &amp; OPROC Manual Adj'!G916*(1+VLOOKUP(LEFT($B916,2),'00. Adjustment factors'!$B$9:$M$51,G$1,FALSE)),
IF(ISNUMBER('01. APC &amp; OPROC ETO'!G916),'01. APC &amp; OPROC ETO'!G916*(1+VLOOKUP(LEFT($B916,2),'00. Adjustment factors'!$B$9:$M$51,G$1,FALSE)),"-")))</f>
        <v>-</v>
      </c>
      <c r="H916" s="688">
        <f>IF('01. APC &amp; OPROC Manual Adj'!H916&lt;&gt;"",'01. APC &amp; OPROC Manual Adj'!H916,'01. APC &amp; OPROC ETO'!H916)</f>
        <v>5</v>
      </c>
      <c r="I916" s="688">
        <f>IF('01. APC &amp; OPROC Manual Adj'!I916="-","-",
IF(ISNUMBER('01. APC &amp; OPROC Manual Adj'!I916),'01. APC &amp; OPROC Manual Adj'!I916*(1+VLOOKUP(LEFT($B916,2),'00. Adjustment factors'!$B$9:$M$51,I$1,FALSE)),
IF(ISNUMBER('01. APC &amp; OPROC ETO'!I916),'01. APC &amp; OPROC ETO'!I916*(1+VLOOKUP(LEFT($B916,2),'00. Adjustment factors'!$B$9:$M$51,I$1,FALSE)),"-")))</f>
        <v>903.32810412226911</v>
      </c>
      <c r="J916" s="688">
        <f>IF('01. APC &amp; OPROC Manual Adj'!J916&lt;&gt;"",'01. APC &amp; OPROC Manual Adj'!J916,'01. APC &amp; OPROC ETO'!J916)</f>
        <v>5</v>
      </c>
      <c r="K916" s="688">
        <f>IF('01. APC &amp; OPROC Manual Adj'!K916="-","-",
IF(ISNUMBER('01. APC &amp; OPROC Manual Adj'!K916),'01. APC &amp; OPROC Manual Adj'!K916*(1+VLOOKUP(LEFT($B916,2),'00. Adjustment factors'!$B$9:$M$51,K$1,FALSE)),
IF(ISNUMBER('01. APC &amp; OPROC ETO'!K916),'01. APC &amp; OPROC ETO'!K916*(1+VLOOKUP(LEFT($B916,2),'00. Adjustment factors'!$B$9:$M$51,K$1,FALSE)),"-")))</f>
        <v>369.02685692702607</v>
      </c>
      <c r="L916" s="688" t="str">
        <f>'01. APC &amp; OPROC ETO'!L916</f>
        <v>No</v>
      </c>
      <c r="M916" s="689" t="str">
        <f>'01. APC &amp; OPROC ETO'!M916</f>
        <v>-</v>
      </c>
      <c r="N916" s="688" t="str">
        <f>IF('01. APC &amp; OPROC Manual Adj'!N916="-","-",
IF(ISNUMBER('01. APC &amp; OPROC Manual Adj'!N916),'01. APC &amp; OPROC Manual Adj'!N916*(1+VLOOKUP(LEFT($B916,2),'00. Adjustment factors'!$B$9:$M$51,N$1,FALSE)),
IF(ISNUMBER('01. APC &amp; OPROC ETO'!N916),'01. APC &amp; OPROC ETO'!N916*(1+VLOOKUP(LEFT($B916,2),'00. Adjustment factors'!$B$9:$M$51,N$1,FALSE)),"-")))</f>
        <v>-</v>
      </c>
      <c r="O916" s="688" t="str">
        <f>'01. APC &amp; OPROC ETO'!O916</f>
        <v/>
      </c>
      <c r="P916" s="690" t="str">
        <f>'01. APC &amp; OPROC ETO'!P916</f>
        <v/>
      </c>
      <c r="S916" s="359"/>
      <c r="T916" s="359"/>
    </row>
    <row r="917" spans="2:20" x14ac:dyDescent="0.2">
      <c r="B917" s="687" t="s">
        <v>1545</v>
      </c>
      <c r="C917" s="636" t="s">
        <v>2743</v>
      </c>
      <c r="D917" s="691" t="str">
        <f>IF('01. APC &amp; OPROC Manual Adj'!D917="-","-",
IF(ISNUMBER('01. APC &amp; OPROC Manual Adj'!D917),'01. APC &amp; OPROC Manual Adj'!D917*(1+VLOOKUP(LEFT($B917,2),'00. Adjustment factors'!$B$9:$M$51,D$1,FALSE)),
IF(ISNUMBER('01. APC &amp; OPROC ETO'!D917),'01. APC &amp; OPROC ETO'!D917*(1+VLOOKUP(LEFT($B917,2),'00. Adjustment factors'!$B$9:$M$51,D$1,FALSE)),"-")))</f>
        <v>-</v>
      </c>
      <c r="E917" s="688">
        <f>IF('01. APC &amp; OPROC Manual Adj'!E917="-","-",
IF(ISNUMBER('01. APC &amp; OPROC Manual Adj'!E917),'01. APC &amp; OPROC Manual Adj'!E917*(1+VLOOKUP(LEFT($B917,2),'00. Adjustment factors'!$B$9:$M$51,E$1,FALSE)),
IF(ISNUMBER('01. APC &amp; OPROC ETO'!E917),'01. APC &amp; OPROC ETO'!E917*(1+VLOOKUP(LEFT($B917,2),'00. Adjustment factors'!$B$9:$M$51,E$1,FALSE)),"-")))</f>
        <v>312.26156685708065</v>
      </c>
      <c r="F917" s="688" t="str">
        <f>IF('01. APC &amp; OPROC Manual Adj'!F917="-","-",
IF(ISNUMBER('01. APC &amp; OPROC Manual Adj'!F917),'01. APC &amp; OPROC Manual Adj'!F917*(1+VLOOKUP(LEFT($B917,2),'00. Adjustment factors'!$B$9:$M$51,F$1,FALSE)),
IF(ISNUMBER('01. APC &amp; OPROC ETO'!F917),'01. APC &amp; OPROC ETO'!F917*(1+VLOOKUP(LEFT($B917,2),'00. Adjustment factors'!$B$9:$M$51,F$1,FALSE)),"-")))</f>
        <v>-</v>
      </c>
      <c r="G917" s="688" t="str">
        <f>IF('01. APC &amp; OPROC Manual Adj'!G917="-","-",
IF(ISNUMBER('01. APC &amp; OPROC Manual Adj'!G917),'01. APC &amp; OPROC Manual Adj'!G917*(1+VLOOKUP(LEFT($B917,2),'00. Adjustment factors'!$B$9:$M$51,G$1,FALSE)),
IF(ISNUMBER('01. APC &amp; OPROC ETO'!G917),'01. APC &amp; OPROC ETO'!G917*(1+VLOOKUP(LEFT($B917,2),'00. Adjustment factors'!$B$9:$M$51,G$1,FALSE)),"-")))</f>
        <v>-</v>
      </c>
      <c r="H917" s="688">
        <f>IF('01. APC &amp; OPROC Manual Adj'!H917&lt;&gt;"",'01. APC &amp; OPROC Manual Adj'!H917,'01. APC &amp; OPROC ETO'!H917)</f>
        <v>5</v>
      </c>
      <c r="I917" s="688">
        <f>IF('01. APC &amp; OPROC Manual Adj'!I917="-","-",
IF(ISNUMBER('01. APC &amp; OPROC Manual Adj'!I917),'01. APC &amp; OPROC Manual Adj'!I917*(1+VLOOKUP(LEFT($B917,2),'00. Adjustment factors'!$B$9:$M$51,I$1,FALSE)),
IF(ISNUMBER('01. APC &amp; OPROC ETO'!I917),'01. APC &amp; OPROC ETO'!I917*(1+VLOOKUP(LEFT($B917,2),'00. Adjustment factors'!$B$9:$M$51,I$1,FALSE)),"-")))</f>
        <v>554.56843204812708</v>
      </c>
      <c r="J917" s="688">
        <f>IF('01. APC &amp; OPROC Manual Adj'!J917&lt;&gt;"",'01. APC &amp; OPROC Manual Adj'!J917,'01. APC &amp; OPROC ETO'!J917)</f>
        <v>5</v>
      </c>
      <c r="K917" s="688">
        <f>IF('01. APC &amp; OPROC Manual Adj'!K917="-","-",
IF(ISNUMBER('01. APC &amp; OPROC Manual Adj'!K917),'01. APC &amp; OPROC Manual Adj'!K917*(1+VLOOKUP(LEFT($B917,2),'00. Adjustment factors'!$B$9:$M$51,K$1,FALSE)),
IF(ISNUMBER('01. APC &amp; OPROC ETO'!K917),'01. APC &amp; OPROC ETO'!K917*(1+VLOOKUP(LEFT($B917,2),'00. Adjustment factors'!$B$9:$M$51,K$1,FALSE)),"-")))</f>
        <v>199.76658146683698</v>
      </c>
      <c r="L917" s="688" t="str">
        <f>'01. APC &amp; OPROC ETO'!L917</f>
        <v>No</v>
      </c>
      <c r="M917" s="689" t="str">
        <f>'01. APC &amp; OPROC ETO'!M917</f>
        <v>-</v>
      </c>
      <c r="N917" s="688" t="str">
        <f>IF('01. APC &amp; OPROC Manual Adj'!N917="-","-",
IF(ISNUMBER('01. APC &amp; OPROC Manual Adj'!N917),'01. APC &amp; OPROC Manual Adj'!N917*(1+VLOOKUP(LEFT($B917,2),'00. Adjustment factors'!$B$9:$M$51,N$1,FALSE)),
IF(ISNUMBER('01. APC &amp; OPROC ETO'!N917),'01. APC &amp; OPROC ETO'!N917*(1+VLOOKUP(LEFT($B917,2),'00. Adjustment factors'!$B$9:$M$51,N$1,FALSE)),"-")))</f>
        <v>-</v>
      </c>
      <c r="O917" s="688" t="str">
        <f>'01. APC &amp; OPROC ETO'!O917</f>
        <v/>
      </c>
      <c r="P917" s="690" t="str">
        <f>'01. APC &amp; OPROC ETO'!P917</f>
        <v/>
      </c>
      <c r="S917" s="359"/>
      <c r="T917" s="359"/>
    </row>
    <row r="918" spans="2:20" x14ac:dyDescent="0.2">
      <c r="B918" s="687" t="s">
        <v>1546</v>
      </c>
      <c r="C918" s="636" t="s">
        <v>2744</v>
      </c>
      <c r="D918" s="691" t="str">
        <f>IF('01. APC &amp; OPROC Manual Adj'!D918="-","-",
IF(ISNUMBER('01. APC &amp; OPROC Manual Adj'!D918),'01. APC &amp; OPROC Manual Adj'!D918*(1+VLOOKUP(LEFT($B918,2),'00. Adjustment factors'!$B$9:$M$51,D$1,FALSE)),
IF(ISNUMBER('01. APC &amp; OPROC ETO'!D918),'01. APC &amp; OPROC ETO'!D918*(1+VLOOKUP(LEFT($B918,2),'00. Adjustment factors'!$B$9:$M$51,D$1,FALSE)),"-")))</f>
        <v>-</v>
      </c>
      <c r="E918" s="688">
        <f>IF('01. APC &amp; OPROC Manual Adj'!E918="-","-",
IF(ISNUMBER('01. APC &amp; OPROC Manual Adj'!E918),'01. APC &amp; OPROC Manual Adj'!E918*(1+VLOOKUP(LEFT($B918,2),'00. Adjustment factors'!$B$9:$M$51,E$1,FALSE)),
IF(ISNUMBER('01. APC &amp; OPROC ETO'!E918),'01. APC &amp; OPROC ETO'!E918*(1+VLOOKUP(LEFT($B918,2),'00. Adjustment factors'!$B$9:$M$51,E$1,FALSE)),"-")))</f>
        <v>3727.8759134204079</v>
      </c>
      <c r="F918" s="688" t="str">
        <f>IF('01. APC &amp; OPROC Manual Adj'!F918="-","-",
IF(ISNUMBER('01. APC &amp; OPROC Manual Adj'!F918),'01. APC &amp; OPROC Manual Adj'!F918*(1+VLOOKUP(LEFT($B918,2),'00. Adjustment factors'!$B$9:$M$51,F$1,FALSE)),
IF(ISNUMBER('01. APC &amp; OPROC ETO'!F918),'01. APC &amp; OPROC ETO'!F918*(1+VLOOKUP(LEFT($B918,2),'00. Adjustment factors'!$B$9:$M$51,F$1,FALSE)),"-")))</f>
        <v>-</v>
      </c>
      <c r="G918" s="688" t="str">
        <f>IF('01. APC &amp; OPROC Manual Adj'!G918="-","-",
IF(ISNUMBER('01. APC &amp; OPROC Manual Adj'!G918),'01. APC &amp; OPROC Manual Adj'!G918*(1+VLOOKUP(LEFT($B918,2),'00. Adjustment factors'!$B$9:$M$51,G$1,FALSE)),
IF(ISNUMBER('01. APC &amp; OPROC ETO'!G918),'01. APC &amp; OPROC ETO'!G918*(1+VLOOKUP(LEFT($B918,2),'00. Adjustment factors'!$B$9:$M$51,G$1,FALSE)),"-")))</f>
        <v>-</v>
      </c>
      <c r="H918" s="688">
        <f>IF('01. APC &amp; OPROC Manual Adj'!H918&lt;&gt;"",'01. APC &amp; OPROC Manual Adj'!H918,'01. APC &amp; OPROC ETO'!H918)</f>
        <v>11</v>
      </c>
      <c r="I918" s="688">
        <f>IF('01. APC &amp; OPROC Manual Adj'!I918="-","-",
IF(ISNUMBER('01. APC &amp; OPROC Manual Adj'!I918),'01. APC &amp; OPROC Manual Adj'!I918*(1+VLOOKUP(LEFT($B918,2),'00. Adjustment factors'!$B$9:$M$51,I$1,FALSE)),
IF(ISNUMBER('01. APC &amp; OPROC ETO'!I918),'01. APC &amp; OPROC ETO'!I918*(1+VLOOKUP(LEFT($B918,2),'00. Adjustment factors'!$B$9:$M$51,I$1,FALSE)),"-")))</f>
        <v>2687.6799147341585</v>
      </c>
      <c r="J918" s="688">
        <f>IF('01. APC &amp; OPROC Manual Adj'!J918&lt;&gt;"",'01. APC &amp; OPROC Manual Adj'!J918,'01. APC &amp; OPROC ETO'!J918)</f>
        <v>6</v>
      </c>
      <c r="K918" s="688">
        <f>IF('01. APC &amp; OPROC Manual Adj'!K918="-","-",
IF(ISNUMBER('01. APC &amp; OPROC Manual Adj'!K918),'01. APC &amp; OPROC Manual Adj'!K918*(1+VLOOKUP(LEFT($B918,2),'00. Adjustment factors'!$B$9:$M$51,K$1,FALSE)),
IF(ISNUMBER('01. APC &amp; OPROC ETO'!K918),'01. APC &amp; OPROC ETO'!K918*(1+VLOOKUP(LEFT($B918,2),'00. Adjustment factors'!$B$9:$M$51,K$1,FALSE)),"-")))</f>
        <v>199.76658146683698</v>
      </c>
      <c r="L918" s="688" t="str">
        <f>'01. APC &amp; OPROC ETO'!L918</f>
        <v>No</v>
      </c>
      <c r="M918" s="689" t="str">
        <f>'01. APC &amp; OPROC ETO'!M918</f>
        <v>-</v>
      </c>
      <c r="N918" s="688" t="str">
        <f>IF('01. APC &amp; OPROC Manual Adj'!N918="-","-",
IF(ISNUMBER('01. APC &amp; OPROC Manual Adj'!N918),'01. APC &amp; OPROC Manual Adj'!N918*(1+VLOOKUP(LEFT($B918,2),'00. Adjustment factors'!$B$9:$M$51,N$1,FALSE)),
IF(ISNUMBER('01. APC &amp; OPROC ETO'!N918),'01. APC &amp; OPROC ETO'!N918*(1+VLOOKUP(LEFT($B918,2),'00. Adjustment factors'!$B$9:$M$51,N$1,FALSE)),"-")))</f>
        <v>-</v>
      </c>
      <c r="O918" s="688" t="str">
        <f>'01. APC &amp; OPROC ETO'!O918</f>
        <v/>
      </c>
      <c r="P918" s="690" t="str">
        <f>'01. APC &amp; OPROC ETO'!P918</f>
        <v/>
      </c>
      <c r="S918" s="359"/>
      <c r="T918" s="359"/>
    </row>
    <row r="919" spans="2:20" x14ac:dyDescent="0.2">
      <c r="B919" s="687" t="s">
        <v>1547</v>
      </c>
      <c r="C919" s="636" t="s">
        <v>2745</v>
      </c>
      <c r="D919" s="691" t="str">
        <f>IF('01. APC &amp; OPROC Manual Adj'!D919="-","-",
IF(ISNUMBER('01. APC &amp; OPROC Manual Adj'!D919),'01. APC &amp; OPROC Manual Adj'!D919*(1+VLOOKUP(LEFT($B919,2),'00. Adjustment factors'!$B$9:$M$51,D$1,FALSE)),
IF(ISNUMBER('01. APC &amp; OPROC ETO'!D919),'01. APC &amp; OPROC ETO'!D919*(1+VLOOKUP(LEFT($B919,2),'00. Adjustment factors'!$B$9:$M$51,D$1,FALSE)),"-")))</f>
        <v>-</v>
      </c>
      <c r="E919" s="688">
        <f>IF('01. APC &amp; OPROC Manual Adj'!E919="-","-",
IF(ISNUMBER('01. APC &amp; OPROC Manual Adj'!E919),'01. APC &amp; OPROC Manual Adj'!E919*(1+VLOOKUP(LEFT($B919,2),'00. Adjustment factors'!$B$9:$M$51,E$1,FALSE)),
IF(ISNUMBER('01. APC &amp; OPROC ETO'!E919),'01. APC &amp; OPROC ETO'!E919*(1+VLOOKUP(LEFT($B919,2),'00. Adjustment factors'!$B$9:$M$51,E$1,FALSE)),"-")))</f>
        <v>1850.251167253806</v>
      </c>
      <c r="F919" s="688" t="str">
        <f>IF('01. APC &amp; OPROC Manual Adj'!F919="-","-",
IF(ISNUMBER('01. APC &amp; OPROC Manual Adj'!F919),'01. APC &amp; OPROC Manual Adj'!F919*(1+VLOOKUP(LEFT($B919,2),'00. Adjustment factors'!$B$9:$M$51,F$1,FALSE)),
IF(ISNUMBER('01. APC &amp; OPROC ETO'!F919),'01. APC &amp; OPROC ETO'!F919*(1+VLOOKUP(LEFT($B919,2),'00. Adjustment factors'!$B$9:$M$51,F$1,FALSE)),"-")))</f>
        <v>-</v>
      </c>
      <c r="G919" s="688" t="str">
        <f>IF('01. APC &amp; OPROC Manual Adj'!G919="-","-",
IF(ISNUMBER('01. APC &amp; OPROC Manual Adj'!G919),'01. APC &amp; OPROC Manual Adj'!G919*(1+VLOOKUP(LEFT($B919,2),'00. Adjustment factors'!$B$9:$M$51,G$1,FALSE)),
IF(ISNUMBER('01. APC &amp; OPROC ETO'!G919),'01. APC &amp; OPROC ETO'!G919*(1+VLOOKUP(LEFT($B919,2),'00. Adjustment factors'!$B$9:$M$51,G$1,FALSE)),"-")))</f>
        <v>-</v>
      </c>
      <c r="H919" s="688">
        <f>IF('01. APC &amp; OPROC Manual Adj'!H919&lt;&gt;"",'01. APC &amp; OPROC Manual Adj'!H919,'01. APC &amp; OPROC ETO'!H919)</f>
        <v>5</v>
      </c>
      <c r="I919" s="688">
        <f>IF('01. APC &amp; OPROC Manual Adj'!I919="-","-",
IF(ISNUMBER('01. APC &amp; OPROC Manual Adj'!I919),'01. APC &amp; OPROC Manual Adj'!I919*(1+VLOOKUP(LEFT($B919,2),'00. Adjustment factors'!$B$9:$M$51,I$1,FALSE)),
IF(ISNUMBER('01. APC &amp; OPROC ETO'!I919),'01. APC &amp; OPROC ETO'!I919*(1+VLOOKUP(LEFT($B919,2),'00. Adjustment factors'!$B$9:$M$51,I$1,FALSE)),"-")))</f>
        <v>2853.9490607229936</v>
      </c>
      <c r="J919" s="688">
        <f>IF('01. APC &amp; OPROC Manual Adj'!J919&lt;&gt;"",'01. APC &amp; OPROC Manual Adj'!J919,'01. APC &amp; OPROC ETO'!J919)</f>
        <v>16</v>
      </c>
      <c r="K919" s="688">
        <f>IF('01. APC &amp; OPROC Manual Adj'!K919="-","-",
IF(ISNUMBER('01. APC &amp; OPROC Manual Adj'!K919),'01. APC &amp; OPROC Manual Adj'!K919*(1+VLOOKUP(LEFT($B919,2),'00. Adjustment factors'!$B$9:$M$51,K$1,FALSE)),
IF(ISNUMBER('01. APC &amp; OPROC ETO'!K919),'01. APC &amp; OPROC ETO'!K919*(1+VLOOKUP(LEFT($B919,2),'00. Adjustment factors'!$B$9:$M$51,K$1,FALSE)),"-")))</f>
        <v>199.76658146683698</v>
      </c>
      <c r="L919" s="688" t="str">
        <f>'01. APC &amp; OPROC ETO'!L919</f>
        <v>No</v>
      </c>
      <c r="M919" s="689" t="str">
        <f>'01. APC &amp; OPROC ETO'!M919</f>
        <v>-</v>
      </c>
      <c r="N919" s="688" t="str">
        <f>IF('01. APC &amp; OPROC Manual Adj'!N919="-","-",
IF(ISNUMBER('01. APC &amp; OPROC Manual Adj'!N919),'01. APC &amp; OPROC Manual Adj'!N919*(1+VLOOKUP(LEFT($B919,2),'00. Adjustment factors'!$B$9:$M$51,N$1,FALSE)),
IF(ISNUMBER('01. APC &amp; OPROC ETO'!N919),'01. APC &amp; OPROC ETO'!N919*(1+VLOOKUP(LEFT($B919,2),'00. Adjustment factors'!$B$9:$M$51,N$1,FALSE)),"-")))</f>
        <v>-</v>
      </c>
      <c r="O919" s="688" t="str">
        <f>'01. APC &amp; OPROC ETO'!O919</f>
        <v/>
      </c>
      <c r="P919" s="690" t="str">
        <f>'01. APC &amp; OPROC ETO'!P919</f>
        <v/>
      </c>
      <c r="S919" s="359"/>
      <c r="T919" s="359"/>
    </row>
    <row r="920" spans="2:20" x14ac:dyDescent="0.2">
      <c r="B920" s="687" t="s">
        <v>1548</v>
      </c>
      <c r="C920" s="636" t="s">
        <v>2746</v>
      </c>
      <c r="D920" s="691" t="str">
        <f>IF('01. APC &amp; OPROC Manual Adj'!D920="-","-",
IF(ISNUMBER('01. APC &amp; OPROC Manual Adj'!D920),'01. APC &amp; OPROC Manual Adj'!D920*(1+VLOOKUP(LEFT($B920,2),'00. Adjustment factors'!$B$9:$M$51,D$1,FALSE)),
IF(ISNUMBER('01. APC &amp; OPROC ETO'!D920),'01. APC &amp; OPROC ETO'!D920*(1+VLOOKUP(LEFT($B920,2),'00. Adjustment factors'!$B$9:$M$51,D$1,FALSE)),"-")))</f>
        <v>-</v>
      </c>
      <c r="E920" s="688">
        <f>IF('01. APC &amp; OPROC Manual Adj'!E920="-","-",
IF(ISNUMBER('01. APC &amp; OPROC Manual Adj'!E920),'01. APC &amp; OPROC Manual Adj'!E920*(1+VLOOKUP(LEFT($B920,2),'00. Adjustment factors'!$B$9:$M$51,E$1,FALSE)),
IF(ISNUMBER('01. APC &amp; OPROC ETO'!E920),'01. APC &amp; OPROC ETO'!E920*(1+VLOOKUP(LEFT($B920,2),'00. Adjustment factors'!$B$9:$M$51,E$1,FALSE)),"-")))</f>
        <v>1668.7744774245284</v>
      </c>
      <c r="F920" s="688" t="str">
        <f>IF('01. APC &amp; OPROC Manual Adj'!F920="-","-",
IF(ISNUMBER('01. APC &amp; OPROC Manual Adj'!F920),'01. APC &amp; OPROC Manual Adj'!F920*(1+VLOOKUP(LEFT($B920,2),'00. Adjustment factors'!$B$9:$M$51,F$1,FALSE)),
IF(ISNUMBER('01. APC &amp; OPROC ETO'!F920),'01. APC &amp; OPROC ETO'!F920*(1+VLOOKUP(LEFT($B920,2),'00. Adjustment factors'!$B$9:$M$51,F$1,FALSE)),"-")))</f>
        <v>-</v>
      </c>
      <c r="G920" s="688" t="str">
        <f>IF('01. APC &amp; OPROC Manual Adj'!G920="-","-",
IF(ISNUMBER('01. APC &amp; OPROC Manual Adj'!G920),'01. APC &amp; OPROC Manual Adj'!G920*(1+VLOOKUP(LEFT($B920,2),'00. Adjustment factors'!$B$9:$M$51,G$1,FALSE)),
IF(ISNUMBER('01. APC &amp; OPROC ETO'!G920),'01. APC &amp; OPROC ETO'!G920*(1+VLOOKUP(LEFT($B920,2),'00. Adjustment factors'!$B$9:$M$51,G$1,FALSE)),"-")))</f>
        <v>-</v>
      </c>
      <c r="H920" s="688">
        <f>IF('01. APC &amp; OPROC Manual Adj'!H920&lt;&gt;"",'01. APC &amp; OPROC Manual Adj'!H920,'01. APC &amp; OPROC ETO'!H920)</f>
        <v>5</v>
      </c>
      <c r="I920" s="688">
        <f>IF('01. APC &amp; OPROC Manual Adj'!I920="-","-",
IF(ISNUMBER('01. APC &amp; OPROC Manual Adj'!I920),'01. APC &amp; OPROC Manual Adj'!I920*(1+VLOOKUP(LEFT($B920,2),'00. Adjustment factors'!$B$9:$M$51,I$1,FALSE)),
IF(ISNUMBER('01. APC &amp; OPROC ETO'!I920),'01. APC &amp; OPROC ETO'!I920*(1+VLOOKUP(LEFT($B920,2),'00. Adjustment factors'!$B$9:$M$51,I$1,FALSE)),"-")))</f>
        <v>2325.7403713316335</v>
      </c>
      <c r="J920" s="688">
        <f>IF('01. APC &amp; OPROC Manual Adj'!J920&lt;&gt;"",'01. APC &amp; OPROC Manual Adj'!J920,'01. APC &amp; OPROC ETO'!J920)</f>
        <v>45</v>
      </c>
      <c r="K920" s="688">
        <f>IF('01. APC &amp; OPROC Manual Adj'!K920="-","-",
IF(ISNUMBER('01. APC &amp; OPROC Manual Adj'!K920),'01. APC &amp; OPROC Manual Adj'!K920*(1+VLOOKUP(LEFT($B920,2),'00. Adjustment factors'!$B$9:$M$51,K$1,FALSE)),
IF(ISNUMBER('01. APC &amp; OPROC ETO'!K920),'01. APC &amp; OPROC ETO'!K920*(1+VLOOKUP(LEFT($B920,2),'00. Adjustment factors'!$B$9:$M$51,K$1,FALSE)),"-")))</f>
        <v>199.76658146683698</v>
      </c>
      <c r="L920" s="688" t="str">
        <f>'01. APC &amp; OPROC ETO'!L920</f>
        <v>No</v>
      </c>
      <c r="M920" s="689" t="str">
        <f>'01. APC &amp; OPROC ETO'!M920</f>
        <v>-</v>
      </c>
      <c r="N920" s="688" t="str">
        <f>IF('01. APC &amp; OPROC Manual Adj'!N920="-","-",
IF(ISNUMBER('01. APC &amp; OPROC Manual Adj'!N920),'01. APC &amp; OPROC Manual Adj'!N920*(1+VLOOKUP(LEFT($B920,2),'00. Adjustment factors'!$B$9:$M$51,N$1,FALSE)),
IF(ISNUMBER('01. APC &amp; OPROC ETO'!N920),'01. APC &amp; OPROC ETO'!N920*(1+VLOOKUP(LEFT($B920,2),'00. Adjustment factors'!$B$9:$M$51,N$1,FALSE)),"-")))</f>
        <v>-</v>
      </c>
      <c r="O920" s="688" t="str">
        <f>'01. APC &amp; OPROC ETO'!O920</f>
        <v/>
      </c>
      <c r="P920" s="690" t="str">
        <f>'01. APC &amp; OPROC ETO'!P920</f>
        <v/>
      </c>
      <c r="S920" s="359"/>
      <c r="T920" s="359"/>
    </row>
    <row r="921" spans="2:20" x14ac:dyDescent="0.2">
      <c r="B921" s="687" t="s">
        <v>1549</v>
      </c>
      <c r="C921" s="636" t="s">
        <v>2747</v>
      </c>
      <c r="D921" s="691" t="str">
        <f>IF('01. APC &amp; OPROC Manual Adj'!D921="-","-",
IF(ISNUMBER('01. APC &amp; OPROC Manual Adj'!D921),'01. APC &amp; OPROC Manual Adj'!D921*(1+VLOOKUP(LEFT($B921,2),'00. Adjustment factors'!$B$9:$M$51,D$1,FALSE)),
IF(ISNUMBER('01. APC &amp; OPROC ETO'!D921),'01. APC &amp; OPROC ETO'!D921*(1+VLOOKUP(LEFT($B921,2),'00. Adjustment factors'!$B$9:$M$51,D$1,FALSE)),"-")))</f>
        <v>-</v>
      </c>
      <c r="E921" s="688">
        <f>IF('01. APC &amp; OPROC Manual Adj'!E921="-","-",
IF(ISNUMBER('01. APC &amp; OPROC Manual Adj'!E921),'01. APC &amp; OPROC Manual Adj'!E921*(1+VLOOKUP(LEFT($B921,2),'00. Adjustment factors'!$B$9:$M$51,E$1,FALSE)),
IF(ISNUMBER('01. APC &amp; OPROC ETO'!E921),'01. APC &amp; OPROC ETO'!E921*(1+VLOOKUP(LEFT($B921,2),'00. Adjustment factors'!$B$9:$M$51,E$1,FALSE)),"-")))</f>
        <v>8179.6309136458667</v>
      </c>
      <c r="F921" s="688" t="str">
        <f>IF('01. APC &amp; OPROC Manual Adj'!F921="-","-",
IF(ISNUMBER('01. APC &amp; OPROC Manual Adj'!F921),'01. APC &amp; OPROC Manual Adj'!F921*(1+VLOOKUP(LEFT($B921,2),'00. Adjustment factors'!$B$9:$M$51,F$1,FALSE)),
IF(ISNUMBER('01. APC &amp; OPROC ETO'!F921),'01. APC &amp; OPROC ETO'!F921*(1+VLOOKUP(LEFT($B921,2),'00. Adjustment factors'!$B$9:$M$51,F$1,FALSE)),"-")))</f>
        <v>-</v>
      </c>
      <c r="G921" s="688" t="str">
        <f>IF('01. APC &amp; OPROC Manual Adj'!G921="-","-",
IF(ISNUMBER('01. APC &amp; OPROC Manual Adj'!G921),'01. APC &amp; OPROC Manual Adj'!G921*(1+VLOOKUP(LEFT($B921,2),'00. Adjustment factors'!$B$9:$M$51,G$1,FALSE)),
IF(ISNUMBER('01. APC &amp; OPROC ETO'!G921),'01. APC &amp; OPROC ETO'!G921*(1+VLOOKUP(LEFT($B921,2),'00. Adjustment factors'!$B$9:$M$51,G$1,FALSE)),"-")))</f>
        <v>-</v>
      </c>
      <c r="H921" s="688">
        <f>IF('01. APC &amp; OPROC Manual Adj'!H921&lt;&gt;"",'01. APC &amp; OPROC Manual Adj'!H921,'01. APC &amp; OPROC ETO'!H921)</f>
        <v>5</v>
      </c>
      <c r="I921" s="688">
        <f>IF('01. APC &amp; OPROC Manual Adj'!I921="-","-",
IF(ISNUMBER('01. APC &amp; OPROC Manual Adj'!I921),'01. APC &amp; OPROC Manual Adj'!I921*(1+VLOOKUP(LEFT($B921,2),'00. Adjustment factors'!$B$9:$M$51,I$1,FALSE)),
IF(ISNUMBER('01. APC &amp; OPROC ETO'!I921),'01. APC &amp; OPROC ETO'!I921*(1+VLOOKUP(LEFT($B921,2),'00. Adjustment factors'!$B$9:$M$51,I$1,FALSE)),"-")))</f>
        <v>8179.6309136458667</v>
      </c>
      <c r="J921" s="688">
        <f>IF('01. APC &amp; OPROC Manual Adj'!J921&lt;&gt;"",'01. APC &amp; OPROC Manual Adj'!J921,'01. APC &amp; OPROC ETO'!J921)</f>
        <v>20</v>
      </c>
      <c r="K921" s="688">
        <f>IF('01. APC &amp; OPROC Manual Adj'!K921="-","-",
IF(ISNUMBER('01. APC &amp; OPROC Manual Adj'!K921),'01. APC &amp; OPROC Manual Adj'!K921*(1+VLOOKUP(LEFT($B921,2),'00. Adjustment factors'!$B$9:$M$51,K$1,FALSE)),
IF(ISNUMBER('01. APC &amp; OPROC ETO'!K921),'01. APC &amp; OPROC ETO'!K921*(1+VLOOKUP(LEFT($B921,2),'00. Adjustment factors'!$B$9:$M$51,K$1,FALSE)),"-")))</f>
        <v>199.76658146683698</v>
      </c>
      <c r="L921" s="688" t="str">
        <f>'01. APC &amp; OPROC ETO'!L921</f>
        <v>No</v>
      </c>
      <c r="M921" s="689" t="str">
        <f>'01. APC &amp; OPROC ETO'!M921</f>
        <v>-</v>
      </c>
      <c r="N921" s="688" t="str">
        <f>IF('01. APC &amp; OPROC Manual Adj'!N921="-","-",
IF(ISNUMBER('01. APC &amp; OPROC Manual Adj'!N921),'01. APC &amp; OPROC Manual Adj'!N921*(1+VLOOKUP(LEFT($B921,2),'00. Adjustment factors'!$B$9:$M$51,N$1,FALSE)),
IF(ISNUMBER('01. APC &amp; OPROC ETO'!N921),'01. APC &amp; OPROC ETO'!N921*(1+VLOOKUP(LEFT($B921,2),'00. Adjustment factors'!$B$9:$M$51,N$1,FALSE)),"-")))</f>
        <v>-</v>
      </c>
      <c r="O921" s="688" t="str">
        <f>'01. APC &amp; OPROC ETO'!O921</f>
        <v/>
      </c>
      <c r="P921" s="690" t="str">
        <f>'01. APC &amp; OPROC ETO'!P921</f>
        <v/>
      </c>
      <c r="S921" s="359"/>
      <c r="T921" s="359"/>
    </row>
    <row r="922" spans="2:20" x14ac:dyDescent="0.2">
      <c r="B922" s="687" t="s">
        <v>1550</v>
      </c>
      <c r="C922" s="636" t="s">
        <v>2748</v>
      </c>
      <c r="D922" s="691" t="str">
        <f>IF('01. APC &amp; OPROC Manual Adj'!D922="-","-",
IF(ISNUMBER('01. APC &amp; OPROC Manual Adj'!D922),'01. APC &amp; OPROC Manual Adj'!D922*(1+VLOOKUP(LEFT($B922,2),'00. Adjustment factors'!$B$9:$M$51,D$1,FALSE)),
IF(ISNUMBER('01. APC &amp; OPROC ETO'!D922),'01. APC &amp; OPROC ETO'!D922*(1+VLOOKUP(LEFT($B922,2),'00. Adjustment factors'!$B$9:$M$51,D$1,FALSE)),"-")))</f>
        <v>-</v>
      </c>
      <c r="E922" s="688" t="str">
        <f>IF('01. APC &amp; OPROC Manual Adj'!E922="-","-",
IF(ISNUMBER('01. APC &amp; OPROC Manual Adj'!E922),'01. APC &amp; OPROC Manual Adj'!E922*(1+VLOOKUP(LEFT($B922,2),'00. Adjustment factors'!$B$9:$M$51,E$1,FALSE)),
IF(ISNUMBER('01. APC &amp; OPROC ETO'!E922),'01. APC &amp; OPROC ETO'!E922*(1+VLOOKUP(LEFT($B922,2),'00. Adjustment factors'!$B$9:$M$51,E$1,FALSE)),"-")))</f>
        <v>-</v>
      </c>
      <c r="F922" s="688">
        <f>IF('01. APC &amp; OPROC Manual Adj'!F922="-","-",
IF(ISNUMBER('01. APC &amp; OPROC Manual Adj'!F922),'01. APC &amp; OPROC Manual Adj'!F922*(1+VLOOKUP(LEFT($B922,2),'00. Adjustment factors'!$B$9:$M$51,F$1,FALSE)),
IF(ISNUMBER('01. APC &amp; OPROC ETO'!F922),'01. APC &amp; OPROC ETO'!F922*(1+VLOOKUP(LEFT($B922,2),'00. Adjustment factors'!$B$9:$M$51,F$1,FALSE)),"-")))</f>
        <v>1110.1507003522836</v>
      </c>
      <c r="G922" s="688">
        <f>IF('01. APC &amp; OPROC Manual Adj'!G922="-","-",
IF(ISNUMBER('01. APC &amp; OPROC Manual Adj'!G922),'01. APC &amp; OPROC Manual Adj'!G922*(1+VLOOKUP(LEFT($B922,2),'00. Adjustment factors'!$B$9:$M$51,G$1,FALSE)),
IF(ISNUMBER('01. APC &amp; OPROC ETO'!G922),'01. APC &amp; OPROC ETO'!G922*(1+VLOOKUP(LEFT($B922,2),'00. Adjustment factors'!$B$9:$M$51,G$1,FALSE)),"-")))</f>
        <v>907.38344914638697</v>
      </c>
      <c r="H922" s="688">
        <f>IF('01. APC &amp; OPROC Manual Adj'!H922&lt;&gt;"",'01. APC &amp; OPROC Manual Adj'!H922,'01. APC &amp; OPROC ETO'!H922)</f>
        <v>5</v>
      </c>
      <c r="I922" s="688">
        <f>IF('01. APC &amp; OPROC Manual Adj'!I922="-","-",
IF(ISNUMBER('01. APC &amp; OPROC Manual Adj'!I922),'01. APC &amp; OPROC Manual Adj'!I922*(1+VLOOKUP(LEFT($B922,2),'00. Adjustment factors'!$B$9:$M$51,I$1,FALSE)),
IF(ISNUMBER('01. APC &amp; OPROC ETO'!I922),'01. APC &amp; OPROC ETO'!I922*(1+VLOOKUP(LEFT($B922,2),'00. Adjustment factors'!$B$9:$M$51,I$1,FALSE)),"-")))</f>
        <v>1284.5305363893547</v>
      </c>
      <c r="J922" s="688">
        <f>IF('01. APC &amp; OPROC Manual Adj'!J922&lt;&gt;"",'01. APC &amp; OPROC Manual Adj'!J922,'01. APC &amp; OPROC ETO'!J922)</f>
        <v>6</v>
      </c>
      <c r="K922" s="688">
        <f>IF('01. APC &amp; OPROC Manual Adj'!K922="-","-",
IF(ISNUMBER('01. APC &amp; OPROC Manual Adj'!K922),'01. APC &amp; OPROC Manual Adj'!K922*(1+VLOOKUP(LEFT($B922,2),'00. Adjustment factors'!$B$9:$M$51,K$1,FALSE)),
IF(ISNUMBER('01. APC &amp; OPROC ETO'!K922),'01. APC &amp; OPROC ETO'!K922*(1+VLOOKUP(LEFT($B922,2),'00. Adjustment factors'!$B$9:$M$51,K$1,FALSE)),"-")))</f>
        <v>199.76658146683698</v>
      </c>
      <c r="L922" s="688" t="str">
        <f>'01. APC &amp; OPROC ETO'!L922</f>
        <v>No</v>
      </c>
      <c r="M922" s="689" t="str">
        <f>'01. APC &amp; OPROC ETO'!M922</f>
        <v>-</v>
      </c>
      <c r="N922" s="688" t="str">
        <f>IF('01. APC &amp; OPROC Manual Adj'!N922="-","-",
IF(ISNUMBER('01. APC &amp; OPROC Manual Adj'!N922),'01. APC &amp; OPROC Manual Adj'!N922*(1+VLOOKUP(LEFT($B922,2),'00. Adjustment factors'!$B$9:$M$51,N$1,FALSE)),
IF(ISNUMBER('01. APC &amp; OPROC ETO'!N922),'01. APC &amp; OPROC ETO'!N922*(1+VLOOKUP(LEFT($B922,2),'00. Adjustment factors'!$B$9:$M$51,N$1,FALSE)),"-")))</f>
        <v>-</v>
      </c>
      <c r="O922" s="688">
        <f>'01. APC &amp; OPROC ETO'!O922</f>
        <v>1</v>
      </c>
      <c r="P922" s="690" t="str">
        <f>'01. APC &amp; OPROC ETO'!P922</f>
        <v>HRG</v>
      </c>
      <c r="S922" s="359"/>
      <c r="T922" s="359"/>
    </row>
    <row r="923" spans="2:20" x14ac:dyDescent="0.2">
      <c r="B923" s="687" t="s">
        <v>1551</v>
      </c>
      <c r="C923" s="636" t="s">
        <v>2749</v>
      </c>
      <c r="D923" s="691" t="str">
        <f>IF('01. APC &amp; OPROC Manual Adj'!D923="-","-",
IF(ISNUMBER('01. APC &amp; OPROC Manual Adj'!D923),'01. APC &amp; OPROC Manual Adj'!D923*(1+VLOOKUP(LEFT($B923,2),'00. Adjustment factors'!$B$9:$M$51,D$1,FALSE)),
IF(ISNUMBER('01. APC &amp; OPROC ETO'!D923),'01. APC &amp; OPROC ETO'!D923*(1+VLOOKUP(LEFT($B923,2),'00. Adjustment factors'!$B$9:$M$51,D$1,FALSE)),"-")))</f>
        <v>-</v>
      </c>
      <c r="E923" s="688">
        <f>IF('01. APC &amp; OPROC Manual Adj'!E923="-","-",
IF(ISNUMBER('01. APC &amp; OPROC Manual Adj'!E923),'01. APC &amp; OPROC Manual Adj'!E923*(1+VLOOKUP(LEFT($B923,2),'00. Adjustment factors'!$B$9:$M$51,E$1,FALSE)),
IF(ISNUMBER('01. APC &amp; OPROC ETO'!E923),'01. APC &amp; OPROC ETO'!E923*(1+VLOOKUP(LEFT($B923,2),'00. Adjustment factors'!$B$9:$M$51,E$1,FALSE)),"-")))</f>
        <v>1410.2462321370103</v>
      </c>
      <c r="F923" s="688" t="str">
        <f>IF('01. APC &amp; OPROC Manual Adj'!F923="-","-",
IF(ISNUMBER('01. APC &amp; OPROC Manual Adj'!F923),'01. APC &amp; OPROC Manual Adj'!F923*(1+VLOOKUP(LEFT($B923,2),'00. Adjustment factors'!$B$9:$M$51,F$1,FALSE)),
IF(ISNUMBER('01. APC &amp; OPROC ETO'!F923),'01. APC &amp; OPROC ETO'!F923*(1+VLOOKUP(LEFT($B923,2),'00. Adjustment factors'!$B$9:$M$51,F$1,FALSE)),"-")))</f>
        <v>-</v>
      </c>
      <c r="G923" s="688" t="str">
        <f>IF('01. APC &amp; OPROC Manual Adj'!G923="-","-",
IF(ISNUMBER('01. APC &amp; OPROC Manual Adj'!G923),'01. APC &amp; OPROC Manual Adj'!G923*(1+VLOOKUP(LEFT($B923,2),'00. Adjustment factors'!$B$9:$M$51,G$1,FALSE)),
IF(ISNUMBER('01. APC &amp; OPROC ETO'!G923),'01. APC &amp; OPROC ETO'!G923*(1+VLOOKUP(LEFT($B923,2),'00. Adjustment factors'!$B$9:$M$51,G$1,FALSE)),"-")))</f>
        <v>-</v>
      </c>
      <c r="H923" s="688">
        <f>IF('01. APC &amp; OPROC Manual Adj'!H923&lt;&gt;"",'01. APC &amp; OPROC Manual Adj'!H923,'01. APC &amp; OPROC ETO'!H923)</f>
        <v>5</v>
      </c>
      <c r="I923" s="688">
        <f>IF('01. APC &amp; OPROC Manual Adj'!I923="-","-",
IF(ISNUMBER('01. APC &amp; OPROC Manual Adj'!I923),'01. APC &amp; OPROC Manual Adj'!I923*(1+VLOOKUP(LEFT($B923,2),'00. Adjustment factors'!$B$9:$M$51,I$1,FALSE)),
IF(ISNUMBER('01. APC &amp; OPROC ETO'!I923),'01. APC &amp; OPROC ETO'!I923*(1+VLOOKUP(LEFT($B923,2),'00. Adjustment factors'!$B$9:$M$51,I$1,FALSE)),"-")))</f>
        <v>3018.1905341997699</v>
      </c>
      <c r="J923" s="688">
        <f>IF('01. APC &amp; OPROC Manual Adj'!J923&lt;&gt;"",'01. APC &amp; OPROC Manual Adj'!J923,'01. APC &amp; OPROC ETO'!J923)</f>
        <v>21</v>
      </c>
      <c r="K923" s="688">
        <f>IF('01. APC &amp; OPROC Manual Adj'!K923="-","-",
IF(ISNUMBER('01. APC &amp; OPROC Manual Adj'!K923),'01. APC &amp; OPROC Manual Adj'!K923*(1+VLOOKUP(LEFT($B923,2),'00. Adjustment factors'!$B$9:$M$51,K$1,FALSE)),
IF(ISNUMBER('01. APC &amp; OPROC ETO'!K923),'01. APC &amp; OPROC ETO'!K923*(1+VLOOKUP(LEFT($B923,2),'00. Adjustment factors'!$B$9:$M$51,K$1,FALSE)),"-")))</f>
        <v>199.76658146683698</v>
      </c>
      <c r="L923" s="688" t="str">
        <f>'01. APC &amp; OPROC ETO'!L923</f>
        <v>No</v>
      </c>
      <c r="M923" s="689" t="str">
        <f>'01. APC &amp; OPROC ETO'!M923</f>
        <v>-</v>
      </c>
      <c r="N923" s="688" t="str">
        <f>IF('01. APC &amp; OPROC Manual Adj'!N923="-","-",
IF(ISNUMBER('01. APC &amp; OPROC Manual Adj'!N923),'01. APC &amp; OPROC Manual Adj'!N923*(1+VLOOKUP(LEFT($B923,2),'00. Adjustment factors'!$B$9:$M$51,N$1,FALSE)),
IF(ISNUMBER('01. APC &amp; OPROC ETO'!N923),'01. APC &amp; OPROC ETO'!N923*(1+VLOOKUP(LEFT($B923,2),'00. Adjustment factors'!$B$9:$M$51,N$1,FALSE)),"-")))</f>
        <v>-</v>
      </c>
      <c r="O923" s="688" t="str">
        <f>'01. APC &amp; OPROC ETO'!O923</f>
        <v/>
      </c>
      <c r="P923" s="690" t="str">
        <f>'01. APC &amp; OPROC ETO'!P923</f>
        <v/>
      </c>
      <c r="S923" s="359"/>
      <c r="T923" s="359"/>
    </row>
    <row r="924" spans="2:20" x14ac:dyDescent="0.2">
      <c r="B924" s="687" t="s">
        <v>502</v>
      </c>
      <c r="C924" s="636" t="s">
        <v>501</v>
      </c>
      <c r="D924" s="691" t="str">
        <f>IF('01. APC &amp; OPROC Manual Adj'!D924="-","-",
IF(ISNUMBER('01. APC &amp; OPROC Manual Adj'!D924),'01. APC &amp; OPROC Manual Adj'!D924*(1+VLOOKUP(LEFT($B924,2),'00. Adjustment factors'!$B$9:$M$51,D$1,FALSE)),
IF(ISNUMBER('01. APC &amp; OPROC ETO'!D924),'01. APC &amp; OPROC ETO'!D924*(1+VLOOKUP(LEFT($B924,2),'00. Adjustment factors'!$B$9:$M$51,D$1,FALSE)),"-")))</f>
        <v>-</v>
      </c>
      <c r="E924" s="688">
        <f>IF('01. APC &amp; OPROC Manual Adj'!E924="-","-",
IF(ISNUMBER('01. APC &amp; OPROC Manual Adj'!E924),'01. APC &amp; OPROC Manual Adj'!E924*(1+VLOOKUP(LEFT($B924,2),'00. Adjustment factors'!$B$9:$M$51,E$1,FALSE)),
IF(ISNUMBER('01. APC &amp; OPROC ETO'!E924),'01. APC &amp; OPROC ETO'!E924*(1+VLOOKUP(LEFT($B924,2),'00. Adjustment factors'!$B$9:$M$51,E$1,FALSE)),"-")))</f>
        <v>1262.226138756706</v>
      </c>
      <c r="F924" s="688" t="str">
        <f>IF('01. APC &amp; OPROC Manual Adj'!F924="-","-",
IF(ISNUMBER('01. APC &amp; OPROC Manual Adj'!F924),'01. APC &amp; OPROC Manual Adj'!F924*(1+VLOOKUP(LEFT($B924,2),'00. Adjustment factors'!$B$9:$M$51,F$1,FALSE)),
IF(ISNUMBER('01. APC &amp; OPROC ETO'!F924),'01. APC &amp; OPROC ETO'!F924*(1+VLOOKUP(LEFT($B924,2),'00. Adjustment factors'!$B$9:$M$51,F$1,FALSE)),"-")))</f>
        <v>-</v>
      </c>
      <c r="G924" s="688" t="str">
        <f>IF('01. APC &amp; OPROC Manual Adj'!G924="-","-",
IF(ISNUMBER('01. APC &amp; OPROC Manual Adj'!G924),'01. APC &amp; OPROC Manual Adj'!G924*(1+VLOOKUP(LEFT($B924,2),'00. Adjustment factors'!$B$9:$M$51,G$1,FALSE)),
IF(ISNUMBER('01. APC &amp; OPROC ETO'!G924),'01. APC &amp; OPROC ETO'!G924*(1+VLOOKUP(LEFT($B924,2),'00. Adjustment factors'!$B$9:$M$51,G$1,FALSE)),"-")))</f>
        <v>-</v>
      </c>
      <c r="H924" s="688">
        <f>IF('01. APC &amp; OPROC Manual Adj'!H924&lt;&gt;"",'01. APC &amp; OPROC Manual Adj'!H924,'01. APC &amp; OPROC ETO'!H924)</f>
        <v>5</v>
      </c>
      <c r="I924" s="688">
        <f>IF('01. APC &amp; OPROC Manual Adj'!I924="-","-",
IF(ISNUMBER('01. APC &amp; OPROC Manual Adj'!I924),'01. APC &amp; OPROC Manual Adj'!I924*(1+VLOOKUP(LEFT($B924,2),'00. Adjustment factors'!$B$9:$M$51,I$1,FALSE)),
IF(ISNUMBER('01. APC &amp; OPROC ETO'!I924),'01. APC &amp; OPROC ETO'!I924*(1+VLOOKUP(LEFT($B924,2),'00. Adjustment factors'!$B$9:$M$51,I$1,FALSE)),"-")))</f>
        <v>2376.4321841331075</v>
      </c>
      <c r="J924" s="688">
        <f>IF('01. APC &amp; OPROC Manual Adj'!J924&lt;&gt;"",'01. APC &amp; OPROC Manual Adj'!J924,'01. APC &amp; OPROC ETO'!J924)</f>
        <v>11</v>
      </c>
      <c r="K924" s="688">
        <f>IF('01. APC &amp; OPROC Manual Adj'!K924="-","-",
IF(ISNUMBER('01. APC &amp; OPROC Manual Adj'!K924),'01. APC &amp; OPROC Manual Adj'!K924*(1+VLOOKUP(LEFT($B924,2),'00. Adjustment factors'!$B$9:$M$51,K$1,FALSE)),
IF(ISNUMBER('01. APC &amp; OPROC ETO'!K924),'01. APC &amp; OPROC ETO'!K924*(1+VLOOKUP(LEFT($B924,2),'00. Adjustment factors'!$B$9:$M$51,K$1,FALSE)),"-")))</f>
        <v>199.76658146683698</v>
      </c>
      <c r="L924" s="688" t="str">
        <f>'01. APC &amp; OPROC ETO'!L924</f>
        <v>No</v>
      </c>
      <c r="M924" s="689" t="str">
        <f>'01. APC &amp; OPROC ETO'!M924</f>
        <v>-</v>
      </c>
      <c r="N924" s="688" t="str">
        <f>IF('01. APC &amp; OPROC Manual Adj'!N924="-","-",
IF(ISNUMBER('01. APC &amp; OPROC Manual Adj'!N924),'01. APC &amp; OPROC Manual Adj'!N924*(1+VLOOKUP(LEFT($B924,2),'00. Adjustment factors'!$B$9:$M$51,N$1,FALSE)),
IF(ISNUMBER('01. APC &amp; OPROC ETO'!N924),'01. APC &amp; OPROC ETO'!N924*(1+VLOOKUP(LEFT($B924,2),'00. Adjustment factors'!$B$9:$M$51,N$1,FALSE)),"-")))</f>
        <v>-</v>
      </c>
      <c r="O924" s="688" t="str">
        <f>'01. APC &amp; OPROC ETO'!O924</f>
        <v/>
      </c>
      <c r="P924" s="690" t="str">
        <f>'01. APC &amp; OPROC ETO'!P924</f>
        <v/>
      </c>
      <c r="S924" s="359"/>
      <c r="T924" s="359"/>
    </row>
    <row r="925" spans="2:20" x14ac:dyDescent="0.2">
      <c r="B925" s="687" t="s">
        <v>500</v>
      </c>
      <c r="C925" s="636" t="s">
        <v>499</v>
      </c>
      <c r="D925" s="691" t="str">
        <f>IF('01. APC &amp; OPROC Manual Adj'!D925="-","-",
IF(ISNUMBER('01. APC &amp; OPROC Manual Adj'!D925),'01. APC &amp; OPROC Manual Adj'!D925*(1+VLOOKUP(LEFT($B925,2),'00. Adjustment factors'!$B$9:$M$51,D$1,FALSE)),
IF(ISNUMBER('01. APC &amp; OPROC ETO'!D925),'01. APC &amp; OPROC ETO'!D925*(1+VLOOKUP(LEFT($B925,2),'00. Adjustment factors'!$B$9:$M$51,D$1,FALSE)),"-")))</f>
        <v>-</v>
      </c>
      <c r="E925" s="688">
        <f>IF('01. APC &amp; OPROC Manual Adj'!E925="-","-",
IF(ISNUMBER('01. APC &amp; OPROC Manual Adj'!E925),'01. APC &amp; OPROC Manual Adj'!E925*(1+VLOOKUP(LEFT($B925,2),'00. Adjustment factors'!$B$9:$M$51,E$1,FALSE)),
IF(ISNUMBER('01. APC &amp; OPROC ETO'!E925),'01. APC &amp; OPROC ETO'!E925*(1+VLOOKUP(LEFT($B925,2),'00. Adjustment factors'!$B$9:$M$51,E$1,FALSE)),"-")))</f>
        <v>1278.4475188531776</v>
      </c>
      <c r="F925" s="688" t="str">
        <f>IF('01. APC &amp; OPROC Manual Adj'!F925="-","-",
IF(ISNUMBER('01. APC &amp; OPROC Manual Adj'!F925),'01. APC &amp; OPROC Manual Adj'!F925*(1+VLOOKUP(LEFT($B925,2),'00. Adjustment factors'!$B$9:$M$51,F$1,FALSE)),
IF(ISNUMBER('01. APC &amp; OPROC ETO'!F925),'01. APC &amp; OPROC ETO'!F925*(1+VLOOKUP(LEFT($B925,2),'00. Adjustment factors'!$B$9:$M$51,F$1,FALSE)),"-")))</f>
        <v>-</v>
      </c>
      <c r="G925" s="688" t="str">
        <f>IF('01. APC &amp; OPROC Manual Adj'!G925="-","-",
IF(ISNUMBER('01. APC &amp; OPROC Manual Adj'!G925),'01. APC &amp; OPROC Manual Adj'!G925*(1+VLOOKUP(LEFT($B925,2),'00. Adjustment factors'!$B$9:$M$51,G$1,FALSE)),
IF(ISNUMBER('01. APC &amp; OPROC ETO'!G925),'01. APC &amp; OPROC ETO'!G925*(1+VLOOKUP(LEFT($B925,2),'00. Adjustment factors'!$B$9:$M$51,G$1,FALSE)),"-")))</f>
        <v>-</v>
      </c>
      <c r="H925" s="688">
        <f>IF('01. APC &amp; OPROC Manual Adj'!H925&lt;&gt;"",'01. APC &amp; OPROC Manual Adj'!H925,'01. APC &amp; OPROC ETO'!H925)</f>
        <v>5</v>
      </c>
      <c r="I925" s="688">
        <f>IF('01. APC &amp; OPROC Manual Adj'!I925="-","-",
IF(ISNUMBER('01. APC &amp; OPROC Manual Adj'!I925),'01. APC &amp; OPROC Manual Adj'!I925*(1+VLOOKUP(LEFT($B925,2),'00. Adjustment factors'!$B$9:$M$51,I$1,FALSE)),
IF(ISNUMBER('01. APC &amp; OPROC ETO'!I925),'01. APC &amp; OPROC ETO'!I925*(1+VLOOKUP(LEFT($B925,2),'00. Adjustment factors'!$B$9:$M$51,I$1,FALSE)),"-")))</f>
        <v>1543.0587816768727</v>
      </c>
      <c r="J925" s="688">
        <f>IF('01. APC &amp; OPROC Manual Adj'!J925&lt;&gt;"",'01. APC &amp; OPROC Manual Adj'!J925,'01. APC &amp; OPROC ETO'!J925)</f>
        <v>5</v>
      </c>
      <c r="K925" s="688">
        <f>IF('01. APC &amp; OPROC Manual Adj'!K925="-","-",
IF(ISNUMBER('01. APC &amp; OPROC Manual Adj'!K925),'01. APC &amp; OPROC Manual Adj'!K925*(1+VLOOKUP(LEFT($B925,2),'00. Adjustment factors'!$B$9:$M$51,K$1,FALSE)),
IF(ISNUMBER('01. APC &amp; OPROC ETO'!K925),'01. APC &amp; OPROC ETO'!K925*(1+VLOOKUP(LEFT($B925,2),'00. Adjustment factors'!$B$9:$M$51,K$1,FALSE)),"-")))</f>
        <v>369.02685692702607</v>
      </c>
      <c r="L925" s="688" t="str">
        <f>'01. APC &amp; OPROC ETO'!L925</f>
        <v>No</v>
      </c>
      <c r="M925" s="689" t="str">
        <f>'01. APC &amp; OPROC ETO'!M925</f>
        <v>-</v>
      </c>
      <c r="N925" s="688" t="str">
        <f>IF('01. APC &amp; OPROC Manual Adj'!N925="-","-",
IF(ISNUMBER('01. APC &amp; OPROC Manual Adj'!N925),'01. APC &amp; OPROC Manual Adj'!N925*(1+VLOOKUP(LEFT($B925,2),'00. Adjustment factors'!$B$9:$M$51,N$1,FALSE)),
IF(ISNUMBER('01. APC &amp; OPROC ETO'!N925),'01. APC &amp; OPROC ETO'!N925*(1+VLOOKUP(LEFT($B925,2),'00. Adjustment factors'!$B$9:$M$51,N$1,FALSE)),"-")))</f>
        <v>-</v>
      </c>
      <c r="O925" s="688" t="str">
        <f>'01. APC &amp; OPROC ETO'!O925</f>
        <v/>
      </c>
      <c r="P925" s="690" t="str">
        <f>'01. APC &amp; OPROC ETO'!P925</f>
        <v/>
      </c>
      <c r="S925" s="359"/>
      <c r="T925" s="359"/>
    </row>
    <row r="926" spans="2:20" x14ac:dyDescent="0.2">
      <c r="B926" s="687" t="s">
        <v>1552</v>
      </c>
      <c r="C926" s="636" t="s">
        <v>2750</v>
      </c>
      <c r="D926" s="691" t="str">
        <f>IF('01. APC &amp; OPROC Manual Adj'!D926="-","-",
IF(ISNUMBER('01. APC &amp; OPROC Manual Adj'!D926),'01. APC &amp; OPROC Manual Adj'!D926*(1+VLOOKUP(LEFT($B926,2),'00. Adjustment factors'!$B$9:$M$51,D$1,FALSE)),
IF(ISNUMBER('01. APC &amp; OPROC ETO'!D926),'01. APC &amp; OPROC ETO'!D926*(1+VLOOKUP(LEFT($B926,2),'00. Adjustment factors'!$B$9:$M$51,D$1,FALSE)),"-")))</f>
        <v>-</v>
      </c>
      <c r="E926" s="688">
        <f>IF('01. APC &amp; OPROC Manual Adj'!E926="-","-",
IF(ISNUMBER('01. APC &amp; OPROC Manual Adj'!E926),'01. APC &amp; OPROC Manual Adj'!E926*(1+VLOOKUP(LEFT($B926,2),'00. Adjustment factors'!$B$9:$M$51,E$1,FALSE)),
IF(ISNUMBER('01. APC &amp; OPROC ETO'!E926),'01. APC &amp; OPROC ETO'!E926*(1+VLOOKUP(LEFT($B926,2),'00. Adjustment factors'!$B$9:$M$51,E$1,FALSE)),"-")))</f>
        <v>916.50797545065234</v>
      </c>
      <c r="F926" s="688" t="str">
        <f>IF('01. APC &amp; OPROC Manual Adj'!F926="-","-",
IF(ISNUMBER('01. APC &amp; OPROC Manual Adj'!F926),'01. APC &amp; OPROC Manual Adj'!F926*(1+VLOOKUP(LEFT($B926,2),'00. Adjustment factors'!$B$9:$M$51,F$1,FALSE)),
IF(ISNUMBER('01. APC &amp; OPROC ETO'!F926),'01. APC &amp; OPROC ETO'!F926*(1+VLOOKUP(LEFT($B926,2),'00. Adjustment factors'!$B$9:$M$51,F$1,FALSE)),"-")))</f>
        <v>-</v>
      </c>
      <c r="G926" s="688" t="str">
        <f>IF('01. APC &amp; OPROC Manual Adj'!G926="-","-",
IF(ISNUMBER('01. APC &amp; OPROC Manual Adj'!G926),'01. APC &amp; OPROC Manual Adj'!G926*(1+VLOOKUP(LEFT($B926,2),'00. Adjustment factors'!$B$9:$M$51,G$1,FALSE)),
IF(ISNUMBER('01. APC &amp; OPROC ETO'!G926),'01. APC &amp; OPROC ETO'!G926*(1+VLOOKUP(LEFT($B926,2),'00. Adjustment factors'!$B$9:$M$51,G$1,FALSE)),"-")))</f>
        <v>-</v>
      </c>
      <c r="H926" s="688">
        <f>IF('01. APC &amp; OPROC Manual Adj'!H926&lt;&gt;"",'01. APC &amp; OPROC Manual Adj'!H926,'01. APC &amp; OPROC ETO'!H926)</f>
        <v>5</v>
      </c>
      <c r="I926" s="688">
        <f>IF('01. APC &amp; OPROC Manual Adj'!I926="-","-",
IF(ISNUMBER('01. APC &amp; OPROC Manual Adj'!I926),'01. APC &amp; OPROC Manual Adj'!I926*(1+VLOOKUP(LEFT($B926,2),'00. Adjustment factors'!$B$9:$M$51,I$1,FALSE)),
IF(ISNUMBER('01. APC &amp; OPROC ETO'!I926),'01. APC &amp; OPROC ETO'!I926*(1+VLOOKUP(LEFT($B926,2),'00. Adjustment factors'!$B$9:$M$51,I$1,FALSE)),"-")))</f>
        <v>1121.3028991686078</v>
      </c>
      <c r="J926" s="688">
        <f>IF('01. APC &amp; OPROC Manual Adj'!J926&lt;&gt;"",'01. APC &amp; OPROC Manual Adj'!J926,'01. APC &amp; OPROC ETO'!J926)</f>
        <v>5</v>
      </c>
      <c r="K926" s="688">
        <f>IF('01. APC &amp; OPROC Manual Adj'!K926="-","-",
IF(ISNUMBER('01. APC &amp; OPROC Manual Adj'!K926),'01. APC &amp; OPROC Manual Adj'!K926*(1+VLOOKUP(LEFT($B926,2),'00. Adjustment factors'!$B$9:$M$51,K$1,FALSE)),
IF(ISNUMBER('01. APC &amp; OPROC ETO'!K926),'01. APC &amp; OPROC ETO'!K926*(1+VLOOKUP(LEFT($B926,2),'00. Adjustment factors'!$B$9:$M$51,K$1,FALSE)),"-")))</f>
        <v>199.76658146683698</v>
      </c>
      <c r="L926" s="688" t="str">
        <f>'01. APC &amp; OPROC ETO'!L926</f>
        <v>No</v>
      </c>
      <c r="M926" s="689" t="str">
        <f>'01. APC &amp; OPROC ETO'!M926</f>
        <v>-</v>
      </c>
      <c r="N926" s="688" t="str">
        <f>IF('01. APC &amp; OPROC Manual Adj'!N926="-","-",
IF(ISNUMBER('01. APC &amp; OPROC Manual Adj'!N926),'01. APC &amp; OPROC Manual Adj'!N926*(1+VLOOKUP(LEFT($B926,2),'00. Adjustment factors'!$B$9:$M$51,N$1,FALSE)),
IF(ISNUMBER('01. APC &amp; OPROC ETO'!N926),'01. APC &amp; OPROC ETO'!N926*(1+VLOOKUP(LEFT($B926,2),'00. Adjustment factors'!$B$9:$M$51,N$1,FALSE)),"-")))</f>
        <v>-</v>
      </c>
      <c r="O926" s="688" t="str">
        <f>'01. APC &amp; OPROC ETO'!O926</f>
        <v/>
      </c>
      <c r="P926" s="690" t="str">
        <f>'01. APC &amp; OPROC ETO'!P926</f>
        <v/>
      </c>
      <c r="S926" s="359"/>
      <c r="T926" s="359"/>
    </row>
    <row r="927" spans="2:20" x14ac:dyDescent="0.2">
      <c r="B927" s="687" t="s">
        <v>498</v>
      </c>
      <c r="C927" s="636" t="s">
        <v>497</v>
      </c>
      <c r="D927" s="691" t="str">
        <f>IF('01. APC &amp; OPROC Manual Adj'!D927="-","-",
IF(ISNUMBER('01. APC &amp; OPROC Manual Adj'!D927),'01. APC &amp; OPROC Manual Adj'!D927*(1+VLOOKUP(LEFT($B927,2),'00. Adjustment factors'!$B$9:$M$51,D$1,FALSE)),
IF(ISNUMBER('01. APC &amp; OPROC ETO'!D927),'01. APC &amp; OPROC ETO'!D927*(1+VLOOKUP(LEFT($B927,2),'00. Adjustment factors'!$B$9:$M$51,D$1,FALSE)),"-")))</f>
        <v>-</v>
      </c>
      <c r="E927" s="688">
        <f>IF('01. APC &amp; OPROC Manual Adj'!E927="-","-",
IF(ISNUMBER('01. APC &amp; OPROC Manual Adj'!E927),'01. APC &amp; OPROC Manual Adj'!E927*(1+VLOOKUP(LEFT($B927,2),'00. Adjustment factors'!$B$9:$M$51,E$1,FALSE)),
IF(ISNUMBER('01. APC &amp; OPROC ETO'!E927),'01. APC &amp; OPROC ETO'!E927*(1+VLOOKUP(LEFT($B927,2),'00. Adjustment factors'!$B$9:$M$51,E$1,FALSE)),"-")))</f>
        <v>1192.2714370906717</v>
      </c>
      <c r="F927" s="688" t="str">
        <f>IF('01. APC &amp; OPROC Manual Adj'!F927="-","-",
IF(ISNUMBER('01. APC &amp; OPROC Manual Adj'!F927),'01. APC &amp; OPROC Manual Adj'!F927*(1+VLOOKUP(LEFT($B927,2),'00. Adjustment factors'!$B$9:$M$51,F$1,FALSE)),
IF(ISNUMBER('01. APC &amp; OPROC ETO'!F927),'01. APC &amp; OPROC ETO'!F927*(1+VLOOKUP(LEFT($B927,2),'00. Adjustment factors'!$B$9:$M$51,F$1,FALSE)),"-")))</f>
        <v>-</v>
      </c>
      <c r="G927" s="688" t="str">
        <f>IF('01. APC &amp; OPROC Manual Adj'!G927="-","-",
IF(ISNUMBER('01. APC &amp; OPROC Manual Adj'!G927),'01. APC &amp; OPROC Manual Adj'!G927*(1+VLOOKUP(LEFT($B927,2),'00. Adjustment factors'!$B$9:$M$51,G$1,FALSE)),
IF(ISNUMBER('01. APC &amp; OPROC ETO'!G927),'01. APC &amp; OPROC ETO'!G927*(1+VLOOKUP(LEFT($B927,2),'00. Adjustment factors'!$B$9:$M$51,G$1,FALSE)),"-")))</f>
        <v>-</v>
      </c>
      <c r="H927" s="688">
        <f>IF('01. APC &amp; OPROC Manual Adj'!H927&lt;&gt;"",'01. APC &amp; OPROC Manual Adj'!H927,'01. APC &amp; OPROC ETO'!H927)</f>
        <v>5</v>
      </c>
      <c r="I927" s="688">
        <f>IF('01. APC &amp; OPROC Manual Adj'!I927="-","-",
IF(ISNUMBER('01. APC &amp; OPROC Manual Adj'!I927),'01. APC &amp; OPROC Manual Adj'!I927*(1+VLOOKUP(LEFT($B927,2),'00. Adjustment factors'!$B$9:$M$51,I$1,FALSE)),
IF(ISNUMBER('01. APC &amp; OPROC ETO'!I927),'01. APC &amp; OPROC ETO'!I927*(1+VLOOKUP(LEFT($B927,2),'00. Adjustment factors'!$B$9:$M$51,I$1,FALSE)),"-")))</f>
        <v>1191.2576008346421</v>
      </c>
      <c r="J927" s="688">
        <f>IF('01. APC &amp; OPROC Manual Adj'!J927&lt;&gt;"",'01. APC &amp; OPROC Manual Adj'!J927,'01. APC &amp; OPROC ETO'!J927)</f>
        <v>5</v>
      </c>
      <c r="K927" s="688">
        <f>IF('01. APC &amp; OPROC Manual Adj'!K927="-","-",
IF(ISNUMBER('01. APC &amp; OPROC Manual Adj'!K927),'01. APC &amp; OPROC Manual Adj'!K927*(1+VLOOKUP(LEFT($B927,2),'00. Adjustment factors'!$B$9:$M$51,K$1,FALSE)),
IF(ISNUMBER('01. APC &amp; OPROC ETO'!K927),'01. APC &amp; OPROC ETO'!K927*(1+VLOOKUP(LEFT($B927,2),'00. Adjustment factors'!$B$9:$M$51,K$1,FALSE)),"-")))</f>
        <v>369.02685692702607</v>
      </c>
      <c r="L927" s="688" t="str">
        <f>'01. APC &amp; OPROC ETO'!L927</f>
        <v>No</v>
      </c>
      <c r="M927" s="689" t="str">
        <f>'01. APC &amp; OPROC ETO'!M927</f>
        <v>-</v>
      </c>
      <c r="N927" s="688" t="str">
        <f>IF('01. APC &amp; OPROC Manual Adj'!N927="-","-",
IF(ISNUMBER('01. APC &amp; OPROC Manual Adj'!N927),'01. APC &amp; OPROC Manual Adj'!N927*(1+VLOOKUP(LEFT($B927,2),'00. Adjustment factors'!$B$9:$M$51,N$1,FALSE)),
IF(ISNUMBER('01. APC &amp; OPROC ETO'!N927),'01. APC &amp; OPROC ETO'!N927*(1+VLOOKUP(LEFT($B927,2),'00. Adjustment factors'!$B$9:$M$51,N$1,FALSE)),"-")))</f>
        <v>-</v>
      </c>
      <c r="O927" s="688" t="str">
        <f>'01. APC &amp; OPROC ETO'!O927</f>
        <v/>
      </c>
      <c r="P927" s="690" t="str">
        <f>'01. APC &amp; OPROC ETO'!P927</f>
        <v/>
      </c>
      <c r="S927" s="359"/>
      <c r="T927" s="359"/>
    </row>
    <row r="928" spans="2:20" x14ac:dyDescent="0.2">
      <c r="B928" s="687" t="s">
        <v>496</v>
      </c>
      <c r="C928" s="636" t="s">
        <v>495</v>
      </c>
      <c r="D928" s="691" t="str">
        <f>IF('01. APC &amp; OPROC Manual Adj'!D928="-","-",
IF(ISNUMBER('01. APC &amp; OPROC Manual Adj'!D928),'01. APC &amp; OPROC Manual Adj'!D928*(1+VLOOKUP(LEFT($B928,2),'00. Adjustment factors'!$B$9:$M$51,D$1,FALSE)),
IF(ISNUMBER('01. APC &amp; OPROC ETO'!D928),'01. APC &amp; OPROC ETO'!D928*(1+VLOOKUP(LEFT($B928,2),'00. Adjustment factors'!$B$9:$M$51,D$1,FALSE)),"-")))</f>
        <v>-</v>
      </c>
      <c r="E928" s="688">
        <f>IF('01. APC &amp; OPROC Manual Adj'!E928="-","-",
IF(ISNUMBER('01. APC &amp; OPROC Manual Adj'!E928),'01. APC &amp; OPROC Manual Adj'!E928*(1+VLOOKUP(LEFT($B928,2),'00. Adjustment factors'!$B$9:$M$51,E$1,FALSE)),
IF(ISNUMBER('01. APC &amp; OPROC ETO'!E928),'01. APC &amp; OPROC ETO'!E928*(1+VLOOKUP(LEFT($B928,2),'00. Adjustment factors'!$B$9:$M$51,E$1,FALSE)),"-")))</f>
        <v>1270.3368288049419</v>
      </c>
      <c r="F928" s="688" t="str">
        <f>IF('01. APC &amp; OPROC Manual Adj'!F928="-","-",
IF(ISNUMBER('01. APC &amp; OPROC Manual Adj'!F928),'01. APC &amp; OPROC Manual Adj'!F928*(1+VLOOKUP(LEFT($B928,2),'00. Adjustment factors'!$B$9:$M$51,F$1,FALSE)),
IF(ISNUMBER('01. APC &amp; OPROC ETO'!F928),'01. APC &amp; OPROC ETO'!F928*(1+VLOOKUP(LEFT($B928,2),'00. Adjustment factors'!$B$9:$M$51,F$1,FALSE)),"-")))</f>
        <v>-</v>
      </c>
      <c r="G928" s="688" t="str">
        <f>IF('01. APC &amp; OPROC Manual Adj'!G928="-","-",
IF(ISNUMBER('01. APC &amp; OPROC Manual Adj'!G928),'01. APC &amp; OPROC Manual Adj'!G928*(1+VLOOKUP(LEFT($B928,2),'00. Adjustment factors'!$B$9:$M$51,G$1,FALSE)),
IF(ISNUMBER('01. APC &amp; OPROC ETO'!G928),'01. APC &amp; OPROC ETO'!G928*(1+VLOOKUP(LEFT($B928,2),'00. Adjustment factors'!$B$9:$M$51,G$1,FALSE)),"-")))</f>
        <v>-</v>
      </c>
      <c r="H928" s="688">
        <f>IF('01. APC &amp; OPROC Manual Adj'!H928&lt;&gt;"",'01. APC &amp; OPROC Manual Adj'!H928,'01. APC &amp; OPROC ETO'!H928)</f>
        <v>5</v>
      </c>
      <c r="I928" s="688">
        <f>IF('01. APC &amp; OPROC Manual Adj'!I928="-","-",
IF(ISNUMBER('01. APC &amp; OPROC Manual Adj'!I928),'01. APC &amp; OPROC Manual Adj'!I928*(1+VLOOKUP(LEFT($B928,2),'00. Adjustment factors'!$B$9:$M$51,I$1,FALSE)),
IF(ISNUMBER('01. APC &amp; OPROC ETO'!I928),'01. APC &amp; OPROC ETO'!I928*(1+VLOOKUP(LEFT($B928,2),'00. Adjustment factors'!$B$9:$M$51,I$1,FALSE)),"-")))</f>
        <v>1311.9041153021506</v>
      </c>
      <c r="J928" s="688">
        <f>IF('01. APC &amp; OPROC Manual Adj'!J928&lt;&gt;"",'01. APC &amp; OPROC Manual Adj'!J928,'01. APC &amp; OPROC ETO'!J928)</f>
        <v>5</v>
      </c>
      <c r="K928" s="688">
        <f>IF('01. APC &amp; OPROC Manual Adj'!K928="-","-",
IF(ISNUMBER('01. APC &amp; OPROC Manual Adj'!K928),'01. APC &amp; OPROC Manual Adj'!K928*(1+VLOOKUP(LEFT($B928,2),'00. Adjustment factors'!$B$9:$M$51,K$1,FALSE)),
IF(ISNUMBER('01. APC &amp; OPROC ETO'!K928),'01. APC &amp; OPROC ETO'!K928*(1+VLOOKUP(LEFT($B928,2),'00. Adjustment factors'!$B$9:$M$51,K$1,FALSE)),"-")))</f>
        <v>369.02685692702607</v>
      </c>
      <c r="L928" s="688" t="str">
        <f>'01. APC &amp; OPROC ETO'!L928</f>
        <v>No</v>
      </c>
      <c r="M928" s="689" t="str">
        <f>'01. APC &amp; OPROC ETO'!M928</f>
        <v>-</v>
      </c>
      <c r="N928" s="688" t="str">
        <f>IF('01. APC &amp; OPROC Manual Adj'!N928="-","-",
IF(ISNUMBER('01. APC &amp; OPROC Manual Adj'!N928),'01. APC &amp; OPROC Manual Adj'!N928*(1+VLOOKUP(LEFT($B928,2),'00. Adjustment factors'!$B$9:$M$51,N$1,FALSE)),
IF(ISNUMBER('01. APC &amp; OPROC ETO'!N928),'01. APC &amp; OPROC ETO'!N928*(1+VLOOKUP(LEFT($B928,2),'00. Adjustment factors'!$B$9:$M$51,N$1,FALSE)),"-")))</f>
        <v>-</v>
      </c>
      <c r="O928" s="688" t="str">
        <f>'01. APC &amp; OPROC ETO'!O928</f>
        <v/>
      </c>
      <c r="P928" s="690" t="str">
        <f>'01. APC &amp; OPROC ETO'!P928</f>
        <v/>
      </c>
      <c r="S928" s="359"/>
      <c r="T928" s="359"/>
    </row>
    <row r="929" spans="2:20" x14ac:dyDescent="0.2">
      <c r="B929" s="687" t="s">
        <v>1553</v>
      </c>
      <c r="C929" s="636" t="s">
        <v>2751</v>
      </c>
      <c r="D929" s="691" t="str">
        <f>IF('01. APC &amp; OPROC Manual Adj'!D929="-","-",
IF(ISNUMBER('01. APC &amp; OPROC Manual Adj'!D929),'01. APC &amp; OPROC Manual Adj'!D929*(1+VLOOKUP(LEFT($B929,2),'00. Adjustment factors'!$B$9:$M$51,D$1,FALSE)),
IF(ISNUMBER('01. APC &amp; OPROC ETO'!D929),'01. APC &amp; OPROC ETO'!D929*(1+VLOOKUP(LEFT($B929,2),'00. Adjustment factors'!$B$9:$M$51,D$1,FALSE)),"-")))</f>
        <v>-</v>
      </c>
      <c r="E929" s="688">
        <f>IF('01. APC &amp; OPROC Manual Adj'!E929="-","-",
IF(ISNUMBER('01. APC &amp; OPROC Manual Adj'!E929),'01. APC &amp; OPROC Manual Adj'!E929*(1+VLOOKUP(LEFT($B929,2),'00. Adjustment factors'!$B$9:$M$51,E$1,FALSE)),
IF(ISNUMBER('01. APC &amp; OPROC ETO'!E929),'01. APC &amp; OPROC ETO'!E929*(1+VLOOKUP(LEFT($B929,2),'00. Adjustment factors'!$B$9:$M$51,E$1,FALSE)),"-")))</f>
        <v>635.67533253048566</v>
      </c>
      <c r="F929" s="688" t="str">
        <f>IF('01. APC &amp; OPROC Manual Adj'!F929="-","-",
IF(ISNUMBER('01. APC &amp; OPROC Manual Adj'!F929),'01. APC &amp; OPROC Manual Adj'!F929*(1+VLOOKUP(LEFT($B929,2),'00. Adjustment factors'!$B$9:$M$51,F$1,FALSE)),
IF(ISNUMBER('01. APC &amp; OPROC ETO'!F929),'01. APC &amp; OPROC ETO'!F929*(1+VLOOKUP(LEFT($B929,2),'00. Adjustment factors'!$B$9:$M$51,F$1,FALSE)),"-")))</f>
        <v>-</v>
      </c>
      <c r="G929" s="688" t="str">
        <f>IF('01. APC &amp; OPROC Manual Adj'!G929="-","-",
IF(ISNUMBER('01. APC &amp; OPROC Manual Adj'!G929),'01. APC &amp; OPROC Manual Adj'!G929*(1+VLOOKUP(LEFT($B929,2),'00. Adjustment factors'!$B$9:$M$51,G$1,FALSE)),
IF(ISNUMBER('01. APC &amp; OPROC ETO'!G929),'01. APC &amp; OPROC ETO'!G929*(1+VLOOKUP(LEFT($B929,2),'00. Adjustment factors'!$B$9:$M$51,G$1,FALSE)),"-")))</f>
        <v>-</v>
      </c>
      <c r="H929" s="688">
        <f>IF('01. APC &amp; OPROC Manual Adj'!H929&lt;&gt;"",'01. APC &amp; OPROC Manual Adj'!H929,'01. APC &amp; OPROC ETO'!H929)</f>
        <v>5</v>
      </c>
      <c r="I929" s="688">
        <f>IF('01. APC &amp; OPROC Manual Adj'!I929="-","-",
IF(ISNUMBER('01. APC &amp; OPROC Manual Adj'!I929),'01. APC &amp; OPROC Manual Adj'!I929*(1+VLOOKUP(LEFT($B929,2),'00. Adjustment factors'!$B$9:$M$51,I$1,FALSE)),
IF(ISNUMBER('01. APC &amp; OPROC ETO'!I929),'01. APC &amp; OPROC ETO'!I929*(1+VLOOKUP(LEFT($B929,2),'00. Adjustment factors'!$B$9:$M$51,I$1,FALSE)),"-")))</f>
        <v>837.42874748035274</v>
      </c>
      <c r="J929" s="688">
        <f>IF('01. APC &amp; OPROC Manual Adj'!J929&lt;&gt;"",'01. APC &amp; OPROC Manual Adj'!J929,'01. APC &amp; OPROC ETO'!J929)</f>
        <v>5</v>
      </c>
      <c r="K929" s="688">
        <f>IF('01. APC &amp; OPROC Manual Adj'!K929="-","-",
IF(ISNUMBER('01. APC &amp; OPROC Manual Adj'!K929),'01. APC &amp; OPROC Manual Adj'!K929*(1+VLOOKUP(LEFT($B929,2),'00. Adjustment factors'!$B$9:$M$51,K$1,FALSE)),
IF(ISNUMBER('01. APC &amp; OPROC ETO'!K929),'01. APC &amp; OPROC ETO'!K929*(1+VLOOKUP(LEFT($B929,2),'00. Adjustment factors'!$B$9:$M$51,K$1,FALSE)),"-")))</f>
        <v>199.76658146683698</v>
      </c>
      <c r="L929" s="688" t="str">
        <f>'01. APC &amp; OPROC ETO'!L929</f>
        <v>No</v>
      </c>
      <c r="M929" s="689" t="str">
        <f>'01. APC &amp; OPROC ETO'!M929</f>
        <v>-</v>
      </c>
      <c r="N929" s="688" t="str">
        <f>IF('01. APC &amp; OPROC Manual Adj'!N929="-","-",
IF(ISNUMBER('01. APC &amp; OPROC Manual Adj'!N929),'01. APC &amp; OPROC Manual Adj'!N929*(1+VLOOKUP(LEFT($B929,2),'00. Adjustment factors'!$B$9:$M$51,N$1,FALSE)),
IF(ISNUMBER('01. APC &amp; OPROC ETO'!N929),'01. APC &amp; OPROC ETO'!N929*(1+VLOOKUP(LEFT($B929,2),'00. Adjustment factors'!$B$9:$M$51,N$1,FALSE)),"-")))</f>
        <v>-</v>
      </c>
      <c r="O929" s="688" t="str">
        <f>'01. APC &amp; OPROC ETO'!O929</f>
        <v/>
      </c>
      <c r="P929" s="690" t="str">
        <f>'01. APC &amp; OPROC ETO'!P929</f>
        <v/>
      </c>
      <c r="S929" s="359"/>
      <c r="T929" s="359"/>
    </row>
    <row r="930" spans="2:20" x14ac:dyDescent="0.2">
      <c r="B930" s="687" t="s">
        <v>1554</v>
      </c>
      <c r="C930" s="636" t="s">
        <v>2752</v>
      </c>
      <c r="D930" s="691" t="str">
        <f>IF('01. APC &amp; OPROC Manual Adj'!D930="-","-",
IF(ISNUMBER('01. APC &amp; OPROC Manual Adj'!D930),'01. APC &amp; OPROC Manual Adj'!D930*(1+VLOOKUP(LEFT($B930,2),'00. Adjustment factors'!$B$9:$M$51,D$1,FALSE)),
IF(ISNUMBER('01. APC &amp; OPROC ETO'!D930),'01. APC &amp; OPROC ETO'!D930*(1+VLOOKUP(LEFT($B930,2),'00. Adjustment factors'!$B$9:$M$51,D$1,FALSE)),"-")))</f>
        <v>-</v>
      </c>
      <c r="E930" s="688">
        <f>IF('01. APC &amp; OPROC Manual Adj'!E930="-","-",
IF(ISNUMBER('01. APC &amp; OPROC Manual Adj'!E930),'01. APC &amp; OPROC Manual Adj'!E930*(1+VLOOKUP(LEFT($B930,2),'00. Adjustment factors'!$B$9:$M$51,E$1,FALSE)),
IF(ISNUMBER('01. APC &amp; OPROC ETO'!E930),'01. APC &amp; OPROC ETO'!E930*(1+VLOOKUP(LEFT($B930,2),'00. Adjustment factors'!$B$9:$M$51,E$1,FALSE)),"-")))</f>
        <v>829.3180574321168</v>
      </c>
      <c r="F930" s="688" t="str">
        <f>IF('01. APC &amp; OPROC Manual Adj'!F930="-","-",
IF(ISNUMBER('01. APC &amp; OPROC Manual Adj'!F930),'01. APC &amp; OPROC Manual Adj'!F930*(1+VLOOKUP(LEFT($B930,2),'00. Adjustment factors'!$B$9:$M$51,F$1,FALSE)),
IF(ISNUMBER('01. APC &amp; OPROC ETO'!F930),'01. APC &amp; OPROC ETO'!F930*(1+VLOOKUP(LEFT($B930,2),'00. Adjustment factors'!$B$9:$M$51,F$1,FALSE)),"-")))</f>
        <v>-</v>
      </c>
      <c r="G930" s="688" t="str">
        <f>IF('01. APC &amp; OPROC Manual Adj'!G930="-","-",
IF(ISNUMBER('01. APC &amp; OPROC Manual Adj'!G930),'01. APC &amp; OPROC Manual Adj'!G930*(1+VLOOKUP(LEFT($B930,2),'00. Adjustment factors'!$B$9:$M$51,G$1,FALSE)),
IF(ISNUMBER('01. APC &amp; OPROC ETO'!G930),'01. APC &amp; OPROC ETO'!G930*(1+VLOOKUP(LEFT($B930,2),'00. Adjustment factors'!$B$9:$M$51,G$1,FALSE)),"-")))</f>
        <v>-</v>
      </c>
      <c r="H930" s="688">
        <f>IF('01. APC &amp; OPROC Manual Adj'!H930&lt;&gt;"",'01. APC &amp; OPROC Manual Adj'!H930,'01. APC &amp; OPROC ETO'!H930)</f>
        <v>5</v>
      </c>
      <c r="I930" s="688">
        <f>IF('01. APC &amp; OPROC Manual Adj'!I930="-","-",
IF(ISNUMBER('01. APC &amp; OPROC Manual Adj'!I930),'01. APC &amp; OPROC Manual Adj'!I930*(1+VLOOKUP(LEFT($B930,2),'00. Adjustment factors'!$B$9:$M$51,I$1,FALSE)),
IF(ISNUMBER('01. APC &amp; OPROC ETO'!I930),'01. APC &amp; OPROC ETO'!I930*(1+VLOOKUP(LEFT($B930,2),'00. Adjustment factors'!$B$9:$M$51,I$1,FALSE)),"-")))</f>
        <v>1440.661319817895</v>
      </c>
      <c r="J930" s="688">
        <f>IF('01. APC &amp; OPROC Manual Adj'!J930&lt;&gt;"",'01. APC &amp; OPROC Manual Adj'!J930,'01. APC &amp; OPROC ETO'!J930)</f>
        <v>5</v>
      </c>
      <c r="K930" s="688">
        <f>IF('01. APC &amp; OPROC Manual Adj'!K930="-","-",
IF(ISNUMBER('01. APC &amp; OPROC Manual Adj'!K930),'01. APC &amp; OPROC Manual Adj'!K930*(1+VLOOKUP(LEFT($B930,2),'00. Adjustment factors'!$B$9:$M$51,K$1,FALSE)),
IF(ISNUMBER('01. APC &amp; OPROC ETO'!K930),'01. APC &amp; OPROC ETO'!K930*(1+VLOOKUP(LEFT($B930,2),'00. Adjustment factors'!$B$9:$M$51,K$1,FALSE)),"-")))</f>
        <v>369.02685692702607</v>
      </c>
      <c r="L930" s="688" t="str">
        <f>'01. APC &amp; OPROC ETO'!L930</f>
        <v>No</v>
      </c>
      <c r="M930" s="689" t="str">
        <f>'01. APC &amp; OPROC ETO'!M930</f>
        <v>-</v>
      </c>
      <c r="N930" s="688" t="str">
        <f>IF('01. APC &amp; OPROC Manual Adj'!N930="-","-",
IF(ISNUMBER('01. APC &amp; OPROC Manual Adj'!N930),'01. APC &amp; OPROC Manual Adj'!N930*(1+VLOOKUP(LEFT($B930,2),'00. Adjustment factors'!$B$9:$M$51,N$1,FALSE)),
IF(ISNUMBER('01. APC &amp; OPROC ETO'!N930),'01. APC &amp; OPROC ETO'!N930*(1+VLOOKUP(LEFT($B930,2),'00. Adjustment factors'!$B$9:$M$51,N$1,FALSE)),"-")))</f>
        <v>-</v>
      </c>
      <c r="O930" s="688" t="str">
        <f>'01. APC &amp; OPROC ETO'!O930</f>
        <v/>
      </c>
      <c r="P930" s="690" t="str">
        <f>'01. APC &amp; OPROC ETO'!P930</f>
        <v/>
      </c>
      <c r="S930" s="359"/>
      <c r="T930" s="359"/>
    </row>
    <row r="931" spans="2:20" x14ac:dyDescent="0.2">
      <c r="B931" s="687" t="s">
        <v>1555</v>
      </c>
      <c r="C931" s="636" t="s">
        <v>2753</v>
      </c>
      <c r="D931" s="691" t="str">
        <f>IF('01. APC &amp; OPROC Manual Adj'!D931="-","-",
IF(ISNUMBER('01. APC &amp; OPROC Manual Adj'!D931),'01. APC &amp; OPROC Manual Adj'!D931*(1+VLOOKUP(LEFT($B931,2),'00. Adjustment factors'!$B$9:$M$51,D$1,FALSE)),
IF(ISNUMBER('01. APC &amp; OPROC ETO'!D931),'01. APC &amp; OPROC ETO'!D931*(1+VLOOKUP(LEFT($B931,2),'00. Adjustment factors'!$B$9:$M$51,D$1,FALSE)),"-")))</f>
        <v>-</v>
      </c>
      <c r="E931" s="688">
        <f>IF('01. APC &amp; OPROC Manual Adj'!E931="-","-",
IF(ISNUMBER('01. APC &amp; OPROC Manual Adj'!E931),'01. APC &amp; OPROC Manual Adj'!E931*(1+VLOOKUP(LEFT($B931,2),'00. Adjustment factors'!$B$9:$M$51,E$1,FALSE)),
IF(ISNUMBER('01. APC &amp; OPROC ETO'!E931),'01. APC &amp; OPROC ETO'!E931*(1+VLOOKUP(LEFT($B931,2),'00. Adjustment factors'!$B$9:$M$51,E$1,FALSE)),"-")))</f>
        <v>767.4740458143184</v>
      </c>
      <c r="F931" s="688" t="str">
        <f>IF('01. APC &amp; OPROC Manual Adj'!F931="-","-",
IF(ISNUMBER('01. APC &amp; OPROC Manual Adj'!F931),'01. APC &amp; OPROC Manual Adj'!F931*(1+VLOOKUP(LEFT($B931,2),'00. Adjustment factors'!$B$9:$M$51,F$1,FALSE)),
IF(ISNUMBER('01. APC &amp; OPROC ETO'!F931),'01. APC &amp; OPROC ETO'!F931*(1+VLOOKUP(LEFT($B931,2),'00. Adjustment factors'!$B$9:$M$51,F$1,FALSE)),"-")))</f>
        <v>-</v>
      </c>
      <c r="G931" s="688" t="str">
        <f>IF('01. APC &amp; OPROC Manual Adj'!G931="-","-",
IF(ISNUMBER('01. APC &amp; OPROC Manual Adj'!G931),'01. APC &amp; OPROC Manual Adj'!G931*(1+VLOOKUP(LEFT($B931,2),'00. Adjustment factors'!$B$9:$M$51,G$1,FALSE)),
IF(ISNUMBER('01. APC &amp; OPROC ETO'!G931),'01. APC &amp; OPROC ETO'!G931*(1+VLOOKUP(LEFT($B931,2),'00. Adjustment factors'!$B$9:$M$51,G$1,FALSE)),"-")))</f>
        <v>-</v>
      </c>
      <c r="H931" s="688">
        <f>IF('01. APC &amp; OPROC Manual Adj'!H931&lt;&gt;"",'01. APC &amp; OPROC Manual Adj'!H931,'01. APC &amp; OPROC ETO'!H931)</f>
        <v>5</v>
      </c>
      <c r="I931" s="688">
        <f>IF('01. APC &amp; OPROC Manual Adj'!I931="-","-",
IF(ISNUMBER('01. APC &amp; OPROC Manual Adj'!I931),'01. APC &amp; OPROC Manual Adj'!I931*(1+VLOOKUP(LEFT($B931,2),'00. Adjustment factors'!$B$9:$M$51,I$1,FALSE)),
IF(ISNUMBER('01. APC &amp; OPROC ETO'!I931),'01. APC &amp; OPROC ETO'!I931*(1+VLOOKUP(LEFT($B931,2),'00. Adjustment factors'!$B$9:$M$51,I$1,FALSE)),"-")))</f>
        <v>658.9935664191637</v>
      </c>
      <c r="J931" s="688">
        <f>IF('01. APC &amp; OPROC Manual Adj'!J931&lt;&gt;"",'01. APC &amp; OPROC Manual Adj'!J931,'01. APC &amp; OPROC ETO'!J931)</f>
        <v>5</v>
      </c>
      <c r="K931" s="688">
        <f>IF('01. APC &amp; OPROC Manual Adj'!K931="-","-",
IF(ISNUMBER('01. APC &amp; OPROC Manual Adj'!K931),'01. APC &amp; OPROC Manual Adj'!K931*(1+VLOOKUP(LEFT($B931,2),'00. Adjustment factors'!$B$9:$M$51,K$1,FALSE)),
IF(ISNUMBER('01. APC &amp; OPROC ETO'!K931),'01. APC &amp; OPROC ETO'!K931*(1+VLOOKUP(LEFT($B931,2),'00. Adjustment factors'!$B$9:$M$51,K$1,FALSE)),"-")))</f>
        <v>199.76658146683698</v>
      </c>
      <c r="L931" s="688" t="str">
        <f>'01. APC &amp; OPROC ETO'!L931</f>
        <v>No</v>
      </c>
      <c r="M931" s="689" t="str">
        <f>'01. APC &amp; OPROC ETO'!M931</f>
        <v>-</v>
      </c>
      <c r="N931" s="688" t="str">
        <f>IF('01. APC &amp; OPROC Manual Adj'!N931="-","-",
IF(ISNUMBER('01. APC &amp; OPROC Manual Adj'!N931),'01. APC &amp; OPROC Manual Adj'!N931*(1+VLOOKUP(LEFT($B931,2),'00. Adjustment factors'!$B$9:$M$51,N$1,FALSE)),
IF(ISNUMBER('01. APC &amp; OPROC ETO'!N931),'01. APC &amp; OPROC ETO'!N931*(1+VLOOKUP(LEFT($B931,2),'00. Adjustment factors'!$B$9:$M$51,N$1,FALSE)),"-")))</f>
        <v>-</v>
      </c>
      <c r="O931" s="688" t="str">
        <f>'01. APC &amp; OPROC ETO'!O931</f>
        <v/>
      </c>
      <c r="P931" s="690" t="str">
        <f>'01. APC &amp; OPROC ETO'!P931</f>
        <v/>
      </c>
      <c r="S931" s="359"/>
      <c r="T931" s="359"/>
    </row>
    <row r="932" spans="2:20" x14ac:dyDescent="0.2">
      <c r="B932" s="687" t="s">
        <v>494</v>
      </c>
      <c r="C932" s="636" t="s">
        <v>493</v>
      </c>
      <c r="D932" s="691" t="str">
        <f>IF('01. APC &amp; OPROC Manual Adj'!D932="-","-",
IF(ISNUMBER('01. APC &amp; OPROC Manual Adj'!D932),'01. APC &amp; OPROC Manual Adj'!D932*(1+VLOOKUP(LEFT($B932,2),'00. Adjustment factors'!$B$9:$M$51,D$1,FALSE)),
IF(ISNUMBER('01. APC &amp; OPROC ETO'!D932),'01. APC &amp; OPROC ETO'!D932*(1+VLOOKUP(LEFT($B932,2),'00. Adjustment factors'!$B$9:$M$51,D$1,FALSE)),"-")))</f>
        <v>-</v>
      </c>
      <c r="E932" s="688">
        <f>IF('01. APC &amp; OPROC Manual Adj'!E932="-","-",
IF(ISNUMBER('01. APC &amp; OPROC Manual Adj'!E932),'01. APC &amp; OPROC Manual Adj'!E932*(1+VLOOKUP(LEFT($B932,2),'00. Adjustment factors'!$B$9:$M$51,E$1,FALSE)),
IF(ISNUMBER('01. APC &amp; OPROC ETO'!E932),'01. APC &amp; OPROC ETO'!E932*(1+VLOOKUP(LEFT($B932,2),'00. Adjustment factors'!$B$9:$M$51,E$1,FALSE)),"-")))</f>
        <v>850.60861880873597</v>
      </c>
      <c r="F932" s="688" t="str">
        <f>IF('01. APC &amp; OPROC Manual Adj'!F932="-","-",
IF(ISNUMBER('01. APC &amp; OPROC Manual Adj'!F932),'01. APC &amp; OPROC Manual Adj'!F932*(1+VLOOKUP(LEFT($B932,2),'00. Adjustment factors'!$B$9:$M$51,F$1,FALSE)),
IF(ISNUMBER('01. APC &amp; OPROC ETO'!F932),'01. APC &amp; OPROC ETO'!F932*(1+VLOOKUP(LEFT($B932,2),'00. Adjustment factors'!$B$9:$M$51,F$1,FALSE)),"-")))</f>
        <v>-</v>
      </c>
      <c r="G932" s="688" t="str">
        <f>IF('01. APC &amp; OPROC Manual Adj'!G932="-","-",
IF(ISNUMBER('01. APC &amp; OPROC Manual Adj'!G932),'01. APC &amp; OPROC Manual Adj'!G932*(1+VLOOKUP(LEFT($B932,2),'00. Adjustment factors'!$B$9:$M$51,G$1,FALSE)),
IF(ISNUMBER('01. APC &amp; OPROC ETO'!G932),'01. APC &amp; OPROC ETO'!G932*(1+VLOOKUP(LEFT($B932,2),'00. Adjustment factors'!$B$9:$M$51,G$1,FALSE)),"-")))</f>
        <v>-</v>
      </c>
      <c r="H932" s="688">
        <f>IF('01. APC &amp; OPROC Manual Adj'!H932&lt;&gt;"",'01. APC &amp; OPROC Manual Adj'!H932,'01. APC &amp; OPROC ETO'!H932)</f>
        <v>5</v>
      </c>
      <c r="I932" s="688">
        <f>IF('01. APC &amp; OPROC Manual Adj'!I932="-","-",
IF(ISNUMBER('01. APC &amp; OPROC Manual Adj'!I932),'01. APC &amp; OPROC Manual Adj'!I932*(1+VLOOKUP(LEFT($B932,2),'00. Adjustment factors'!$B$9:$M$51,I$1,FALSE)),
IF(ISNUMBER('01. APC &amp; OPROC ETO'!I932),'01. APC &amp; OPROC ETO'!I932*(1+VLOOKUP(LEFT($B932,2),'00. Adjustment factors'!$B$9:$M$51,I$1,FALSE)),"-")))</f>
        <v>925.63250175491771</v>
      </c>
      <c r="J932" s="688">
        <f>IF('01. APC &amp; OPROC Manual Adj'!J932&lt;&gt;"",'01. APC &amp; OPROC Manual Adj'!J932,'01. APC &amp; OPROC ETO'!J932)</f>
        <v>5</v>
      </c>
      <c r="K932" s="688">
        <f>IF('01. APC &amp; OPROC Manual Adj'!K932="-","-",
IF(ISNUMBER('01. APC &amp; OPROC Manual Adj'!K932),'01. APC &amp; OPROC Manual Adj'!K932*(1+VLOOKUP(LEFT($B932,2),'00. Adjustment factors'!$B$9:$M$51,K$1,FALSE)),
IF(ISNUMBER('01. APC &amp; OPROC ETO'!K932),'01. APC &amp; OPROC ETO'!K932*(1+VLOOKUP(LEFT($B932,2),'00. Adjustment factors'!$B$9:$M$51,K$1,FALSE)),"-")))</f>
        <v>369.02685692702607</v>
      </c>
      <c r="L932" s="688" t="str">
        <f>'01. APC &amp; OPROC ETO'!L932</f>
        <v>No</v>
      </c>
      <c r="M932" s="689" t="str">
        <f>'01. APC &amp; OPROC ETO'!M932</f>
        <v>-</v>
      </c>
      <c r="N932" s="688" t="str">
        <f>IF('01. APC &amp; OPROC Manual Adj'!N932="-","-",
IF(ISNUMBER('01. APC &amp; OPROC Manual Adj'!N932),'01. APC &amp; OPROC Manual Adj'!N932*(1+VLOOKUP(LEFT($B932,2),'00. Adjustment factors'!$B$9:$M$51,N$1,FALSE)),
IF(ISNUMBER('01. APC &amp; OPROC ETO'!N932),'01. APC &amp; OPROC ETO'!N932*(1+VLOOKUP(LEFT($B932,2),'00. Adjustment factors'!$B$9:$M$51,N$1,FALSE)),"-")))</f>
        <v>-</v>
      </c>
      <c r="O932" s="688" t="str">
        <f>'01. APC &amp; OPROC ETO'!O932</f>
        <v/>
      </c>
      <c r="P932" s="690" t="str">
        <f>'01. APC &amp; OPROC ETO'!P932</f>
        <v/>
      </c>
      <c r="S932" s="359"/>
      <c r="T932" s="359"/>
    </row>
    <row r="933" spans="2:20" x14ac:dyDescent="0.2">
      <c r="B933" s="687" t="s">
        <v>492</v>
      </c>
      <c r="C933" s="636" t="s">
        <v>491</v>
      </c>
      <c r="D933" s="691" t="str">
        <f>IF('01. APC &amp; OPROC Manual Adj'!D933="-","-",
IF(ISNUMBER('01. APC &amp; OPROC Manual Adj'!D933),'01. APC &amp; OPROC Manual Adj'!D933*(1+VLOOKUP(LEFT($B933,2),'00. Adjustment factors'!$B$9:$M$51,D$1,FALSE)),
IF(ISNUMBER('01. APC &amp; OPROC ETO'!D933),'01. APC &amp; OPROC ETO'!D933*(1+VLOOKUP(LEFT($B933,2),'00. Adjustment factors'!$B$9:$M$51,D$1,FALSE)),"-")))</f>
        <v>-</v>
      </c>
      <c r="E933" s="688">
        <f>IF('01. APC &amp; OPROC Manual Adj'!E933="-","-",
IF(ISNUMBER('01. APC &amp; OPROC Manual Adj'!E933),'01. APC &amp; OPROC Manual Adj'!E933*(1+VLOOKUP(LEFT($B933,2),'00. Adjustment factors'!$B$9:$M$51,E$1,FALSE)),
IF(ISNUMBER('01. APC &amp; OPROC ETO'!E933),'01. APC &amp; OPROC ETO'!E933*(1+VLOOKUP(LEFT($B933,2),'00. Adjustment factors'!$B$9:$M$51,E$1,FALSE)),"-")))</f>
        <v>875.95452520947299</v>
      </c>
      <c r="F933" s="688" t="str">
        <f>IF('01. APC &amp; OPROC Manual Adj'!F933="-","-",
IF(ISNUMBER('01. APC &amp; OPROC Manual Adj'!F933),'01. APC &amp; OPROC Manual Adj'!F933*(1+VLOOKUP(LEFT($B933,2),'00. Adjustment factors'!$B$9:$M$51,F$1,FALSE)),
IF(ISNUMBER('01. APC &amp; OPROC ETO'!F933),'01. APC &amp; OPROC ETO'!F933*(1+VLOOKUP(LEFT($B933,2),'00. Adjustment factors'!$B$9:$M$51,F$1,FALSE)),"-")))</f>
        <v>-</v>
      </c>
      <c r="G933" s="688" t="str">
        <f>IF('01. APC &amp; OPROC Manual Adj'!G933="-","-",
IF(ISNUMBER('01. APC &amp; OPROC Manual Adj'!G933),'01. APC &amp; OPROC Manual Adj'!G933*(1+VLOOKUP(LEFT($B933,2),'00. Adjustment factors'!$B$9:$M$51,G$1,FALSE)),
IF(ISNUMBER('01. APC &amp; OPROC ETO'!G933),'01. APC &amp; OPROC ETO'!G933*(1+VLOOKUP(LEFT($B933,2),'00. Adjustment factors'!$B$9:$M$51,G$1,FALSE)),"-")))</f>
        <v>-</v>
      </c>
      <c r="H933" s="688">
        <f>IF('01. APC &amp; OPROC Manual Adj'!H933&lt;&gt;"",'01. APC &amp; OPROC Manual Adj'!H933,'01. APC &amp; OPROC ETO'!H933)</f>
        <v>5</v>
      </c>
      <c r="I933" s="688">
        <f>IF('01. APC &amp; OPROC Manual Adj'!I933="-","-",
IF(ISNUMBER('01. APC &amp; OPROC Manual Adj'!I933),'01. APC &amp; OPROC Manual Adj'!I933*(1+VLOOKUP(LEFT($B933,2),'00. Adjustment factors'!$B$9:$M$51,I$1,FALSE)),
IF(ISNUMBER('01. APC &amp; OPROC ETO'!I933),'01. APC &amp; OPROC ETO'!I933*(1+VLOOKUP(LEFT($B933,2),'00. Adjustment factors'!$B$9:$M$51,I$1,FALSE)),"-")))</f>
        <v>1241.9494136361163</v>
      </c>
      <c r="J933" s="688">
        <f>IF('01. APC &amp; OPROC Manual Adj'!J933&lt;&gt;"",'01. APC &amp; OPROC Manual Adj'!J933,'01. APC &amp; OPROC ETO'!J933)</f>
        <v>5</v>
      </c>
      <c r="K933" s="688">
        <f>IF('01. APC &amp; OPROC Manual Adj'!K933="-","-",
IF(ISNUMBER('01. APC &amp; OPROC Manual Adj'!K933),'01. APC &amp; OPROC Manual Adj'!K933*(1+VLOOKUP(LEFT($B933,2),'00. Adjustment factors'!$B$9:$M$51,K$1,FALSE)),
IF(ISNUMBER('01. APC &amp; OPROC ETO'!K933),'01. APC &amp; OPROC ETO'!K933*(1+VLOOKUP(LEFT($B933,2),'00. Adjustment factors'!$B$9:$M$51,K$1,FALSE)),"-")))</f>
        <v>369.02685692702607</v>
      </c>
      <c r="L933" s="688" t="str">
        <f>'01. APC &amp; OPROC ETO'!L933</f>
        <v>No</v>
      </c>
      <c r="M933" s="689" t="str">
        <f>'01. APC &amp; OPROC ETO'!M933</f>
        <v>-</v>
      </c>
      <c r="N933" s="688" t="str">
        <f>IF('01. APC &amp; OPROC Manual Adj'!N933="-","-",
IF(ISNUMBER('01. APC &amp; OPROC Manual Adj'!N933),'01. APC &amp; OPROC Manual Adj'!N933*(1+VLOOKUP(LEFT($B933,2),'00. Adjustment factors'!$B$9:$M$51,N$1,FALSE)),
IF(ISNUMBER('01. APC &amp; OPROC ETO'!N933),'01. APC &amp; OPROC ETO'!N933*(1+VLOOKUP(LEFT($B933,2),'00. Adjustment factors'!$B$9:$M$51,N$1,FALSE)),"-")))</f>
        <v>-</v>
      </c>
      <c r="O933" s="688" t="str">
        <f>'01. APC &amp; OPROC ETO'!O933</f>
        <v/>
      </c>
      <c r="P933" s="690" t="str">
        <f>'01. APC &amp; OPROC ETO'!P933</f>
        <v/>
      </c>
      <c r="S933" s="359"/>
      <c r="T933" s="359"/>
    </row>
    <row r="934" spans="2:20" x14ac:dyDescent="0.2">
      <c r="B934" s="687" t="s">
        <v>1556</v>
      </c>
      <c r="C934" s="636" t="s">
        <v>2754</v>
      </c>
      <c r="D934" s="691" t="str">
        <f>IF('01. APC &amp; OPROC Manual Adj'!D934="-","-",
IF(ISNUMBER('01. APC &amp; OPROC Manual Adj'!D934),'01. APC &amp; OPROC Manual Adj'!D934*(1+VLOOKUP(LEFT($B934,2),'00. Adjustment factors'!$B$9:$M$51,D$1,FALSE)),
IF(ISNUMBER('01. APC &amp; OPROC ETO'!D934),'01. APC &amp; OPROC ETO'!D934*(1+VLOOKUP(LEFT($B934,2),'00. Adjustment factors'!$B$9:$M$51,D$1,FALSE)),"-")))</f>
        <v>-</v>
      </c>
      <c r="E934" s="688">
        <f>IF('01. APC &amp; OPROC Manual Adj'!E934="-","-",
IF(ISNUMBER('01. APC &amp; OPROC Manual Adj'!E934),'01. APC &amp; OPROC Manual Adj'!E934*(1+VLOOKUP(LEFT($B934,2),'00. Adjustment factors'!$B$9:$M$51,E$1,FALSE)),
IF(ISNUMBER('01. APC &amp; OPROC ETO'!E934),'01. APC &amp; OPROC ETO'!E934*(1+VLOOKUP(LEFT($B934,2),'00. Adjustment factors'!$B$9:$M$51,E$1,FALSE)),"-")))</f>
        <v>1526.8374015804009</v>
      </c>
      <c r="F934" s="688" t="str">
        <f>IF('01. APC &amp; OPROC Manual Adj'!F934="-","-",
IF(ISNUMBER('01. APC &amp; OPROC Manual Adj'!F934),'01. APC &amp; OPROC Manual Adj'!F934*(1+VLOOKUP(LEFT($B934,2),'00. Adjustment factors'!$B$9:$M$51,F$1,FALSE)),
IF(ISNUMBER('01. APC &amp; OPROC ETO'!F934),'01. APC &amp; OPROC ETO'!F934*(1+VLOOKUP(LEFT($B934,2),'00. Adjustment factors'!$B$9:$M$51,F$1,FALSE)),"-")))</f>
        <v>-</v>
      </c>
      <c r="G934" s="688" t="str">
        <f>IF('01. APC &amp; OPROC Manual Adj'!G934="-","-",
IF(ISNUMBER('01. APC &amp; OPROC Manual Adj'!G934),'01. APC &amp; OPROC Manual Adj'!G934*(1+VLOOKUP(LEFT($B934,2),'00. Adjustment factors'!$B$9:$M$51,G$1,FALSE)),
IF(ISNUMBER('01. APC &amp; OPROC ETO'!G934),'01. APC &amp; OPROC ETO'!G934*(1+VLOOKUP(LEFT($B934,2),'00. Adjustment factors'!$B$9:$M$51,G$1,FALSE)),"-")))</f>
        <v>-</v>
      </c>
      <c r="H934" s="688">
        <f>IF('01. APC &amp; OPROC Manual Adj'!H934&lt;&gt;"",'01. APC &amp; OPROC Manual Adj'!H934,'01. APC &amp; OPROC ETO'!H934)</f>
        <v>5</v>
      </c>
      <c r="I934" s="688">
        <f>IF('01. APC &amp; OPROC Manual Adj'!I934="-","-",
IF(ISNUMBER('01. APC &amp; OPROC Manual Adj'!I934),'01. APC &amp; OPROC Manual Adj'!I934*(1+VLOOKUP(LEFT($B934,2),'00. Adjustment factors'!$B$9:$M$51,I$1,FALSE)),
IF(ISNUMBER('01. APC &amp; OPROC ETO'!I934),'01. APC &amp; OPROC ETO'!I934*(1+VLOOKUP(LEFT($B934,2),'00. Adjustment factors'!$B$9:$M$51,I$1,FALSE)),"-")))</f>
        <v>2169.6095879030931</v>
      </c>
      <c r="J934" s="688">
        <f>IF('01. APC &amp; OPROC Manual Adj'!J934&lt;&gt;"",'01. APC &amp; OPROC Manual Adj'!J934,'01. APC &amp; OPROC ETO'!J934)</f>
        <v>15</v>
      </c>
      <c r="K934" s="688">
        <f>IF('01. APC &amp; OPROC Manual Adj'!K934="-","-",
IF(ISNUMBER('01. APC &amp; OPROC Manual Adj'!K934),'01. APC &amp; OPROC Manual Adj'!K934*(1+VLOOKUP(LEFT($B934,2),'00. Adjustment factors'!$B$9:$M$51,K$1,FALSE)),
IF(ISNUMBER('01. APC &amp; OPROC ETO'!K934),'01. APC &amp; OPROC ETO'!K934*(1+VLOOKUP(LEFT($B934,2),'00. Adjustment factors'!$B$9:$M$51,K$1,FALSE)),"-")))</f>
        <v>199.76658146683698</v>
      </c>
      <c r="L934" s="688" t="str">
        <f>'01. APC &amp; OPROC ETO'!L934</f>
        <v>Yes</v>
      </c>
      <c r="M934" s="689">
        <f>'01. APC &amp; OPROC ETO'!M934</f>
        <v>0.30000000000000004</v>
      </c>
      <c r="N934" s="688">
        <f>IF('01. APC &amp; OPROC Manual Adj'!N934="-","-",
IF(ISNUMBER('01. APC &amp; OPROC Manual Adj'!N934),'01. APC &amp; OPROC Manual Adj'!N934*(1+VLOOKUP(LEFT($B934,2),'00. Adjustment factors'!$B$9:$M$51,N$1,FALSE)),
IF(ISNUMBER('01. APC &amp; OPROC ETO'!N934),'01. APC &amp; OPROC ETO'!N934*(1+VLOOKUP(LEFT($B934,2),'00. Adjustment factors'!$B$9:$M$51,N$1,FALSE)),"-")))</f>
        <v>650.88287637092787</v>
      </c>
      <c r="O934" s="688" t="str">
        <f>'01. APC &amp; OPROC ETO'!O934</f>
        <v/>
      </c>
      <c r="P934" s="690" t="str">
        <f>'01. APC &amp; OPROC ETO'!P934</f>
        <v/>
      </c>
      <c r="S934" s="359"/>
      <c r="T934" s="359"/>
    </row>
    <row r="935" spans="2:20" x14ac:dyDescent="0.2">
      <c r="B935" s="687" t="s">
        <v>1557</v>
      </c>
      <c r="C935" s="636" t="s">
        <v>2755</v>
      </c>
      <c r="D935" s="691" t="str">
        <f>IF('01. APC &amp; OPROC Manual Adj'!D935="-","-",
IF(ISNUMBER('01. APC &amp; OPROC Manual Adj'!D935),'01. APC &amp; OPROC Manual Adj'!D935*(1+VLOOKUP(LEFT($B935,2),'00. Adjustment factors'!$B$9:$M$51,D$1,FALSE)),
IF(ISNUMBER('01. APC &amp; OPROC ETO'!D935),'01. APC &amp; OPROC ETO'!D935*(1+VLOOKUP(LEFT($B935,2),'00. Adjustment factors'!$B$9:$M$51,D$1,FALSE)),"-")))</f>
        <v>-</v>
      </c>
      <c r="E935" s="688">
        <f>IF('01. APC &amp; OPROC Manual Adj'!E935="-","-",
IF(ISNUMBER('01. APC &amp; OPROC Manual Adj'!E935),'01. APC &amp; OPROC Manual Adj'!E935*(1+VLOOKUP(LEFT($B935,2),'00. Adjustment factors'!$B$9:$M$51,E$1,FALSE)),
IF(ISNUMBER('01. APC &amp; OPROC ETO'!E935),'01. APC &amp; OPROC ETO'!E935*(1+VLOOKUP(LEFT($B935,2),'00. Adjustment factors'!$B$9:$M$51,E$1,FALSE)),"-")))</f>
        <v>1090.8878114877234</v>
      </c>
      <c r="F935" s="688" t="str">
        <f>IF('01. APC &amp; OPROC Manual Adj'!F935="-","-",
IF(ISNUMBER('01. APC &amp; OPROC Manual Adj'!F935),'01. APC &amp; OPROC Manual Adj'!F935*(1+VLOOKUP(LEFT($B935,2),'00. Adjustment factors'!$B$9:$M$51,F$1,FALSE)),
IF(ISNUMBER('01. APC &amp; OPROC ETO'!F935),'01. APC &amp; OPROC ETO'!F935*(1+VLOOKUP(LEFT($B935,2),'00. Adjustment factors'!$B$9:$M$51,F$1,FALSE)),"-")))</f>
        <v>-</v>
      </c>
      <c r="G935" s="688" t="str">
        <f>IF('01. APC &amp; OPROC Manual Adj'!G935="-","-",
IF(ISNUMBER('01. APC &amp; OPROC Manual Adj'!G935),'01. APC &amp; OPROC Manual Adj'!G935*(1+VLOOKUP(LEFT($B935,2),'00. Adjustment factors'!$B$9:$M$51,G$1,FALSE)),
IF(ISNUMBER('01. APC &amp; OPROC ETO'!G935),'01. APC &amp; OPROC ETO'!G935*(1+VLOOKUP(LEFT($B935,2),'00. Adjustment factors'!$B$9:$M$51,G$1,FALSE)),"-")))</f>
        <v>-</v>
      </c>
      <c r="H935" s="688">
        <f>IF('01. APC &amp; OPROC Manual Adj'!H935&lt;&gt;"",'01. APC &amp; OPROC Manual Adj'!H935,'01. APC &amp; OPROC ETO'!H935)</f>
        <v>5</v>
      </c>
      <c r="I935" s="688">
        <f>IF('01. APC &amp; OPROC Manual Adj'!I935="-","-",
IF(ISNUMBER('01. APC &amp; OPROC Manual Adj'!I935),'01. APC &amp; OPROC Manual Adj'!I935*(1+VLOOKUP(LEFT($B935,2),'00. Adjustment factors'!$B$9:$M$51,I$1,FALSE)),
IF(ISNUMBER('01. APC &amp; OPROC ETO'!I935),'01. APC &amp; OPROC ETO'!I935*(1+VLOOKUP(LEFT($B935,2),'00. Adjustment factors'!$B$9:$M$51,I$1,FALSE)),"-")))</f>
        <v>1156.7871681296397</v>
      </c>
      <c r="J935" s="688">
        <f>IF('01. APC &amp; OPROC Manual Adj'!J935&lt;&gt;"",'01. APC &amp; OPROC Manual Adj'!J935,'01. APC &amp; OPROC ETO'!J935)</f>
        <v>8</v>
      </c>
      <c r="K935" s="688">
        <f>IF('01. APC &amp; OPROC Manual Adj'!K935="-","-",
IF(ISNUMBER('01. APC &amp; OPROC Manual Adj'!K935),'01. APC &amp; OPROC Manual Adj'!K935*(1+VLOOKUP(LEFT($B935,2),'00. Adjustment factors'!$B$9:$M$51,K$1,FALSE)),
IF(ISNUMBER('01. APC &amp; OPROC ETO'!K935),'01. APC &amp; OPROC ETO'!K935*(1+VLOOKUP(LEFT($B935,2),'00. Adjustment factors'!$B$9:$M$51,K$1,FALSE)),"-")))</f>
        <v>199.76658146683698</v>
      </c>
      <c r="L935" s="688" t="str">
        <f>'01. APC &amp; OPROC ETO'!L935</f>
        <v>Yes</v>
      </c>
      <c r="M935" s="689">
        <f>'01. APC &amp; OPROC ETO'!M935</f>
        <v>0.65</v>
      </c>
      <c r="N935" s="688">
        <f>IF('01. APC &amp; OPROC Manual Adj'!N935="-","-",
IF(ISNUMBER('01. APC &amp; OPROC Manual Adj'!N935),'01. APC &amp; OPROC Manual Adj'!N935*(1+VLOOKUP(LEFT($B935,2),'00. Adjustment factors'!$B$9:$M$51,N$1,FALSE)),
IF(ISNUMBER('01. APC &amp; OPROC ETO'!N935),'01. APC &amp; OPROC ETO'!N935*(1+VLOOKUP(LEFT($B935,2),'00. Adjustment factors'!$B$9:$M$51,N$1,FALSE)),"-")))</f>
        <v>752.26650197387619</v>
      </c>
      <c r="O935" s="688" t="str">
        <f>'01. APC &amp; OPROC ETO'!O935</f>
        <v/>
      </c>
      <c r="P935" s="690" t="str">
        <f>'01. APC &amp; OPROC ETO'!P935</f>
        <v/>
      </c>
      <c r="S935" s="359"/>
      <c r="T935" s="359"/>
    </row>
    <row r="936" spans="2:20" x14ac:dyDescent="0.2">
      <c r="B936" s="687" t="s">
        <v>1558</v>
      </c>
      <c r="C936" s="636" t="s">
        <v>2756</v>
      </c>
      <c r="D936" s="691" t="str">
        <f>IF('01. APC &amp; OPROC Manual Adj'!D936="-","-",
IF(ISNUMBER('01. APC &amp; OPROC Manual Adj'!D936),'01. APC &amp; OPROC Manual Adj'!D936*(1+VLOOKUP(LEFT($B936,2),'00. Adjustment factors'!$B$9:$M$51,D$1,FALSE)),
IF(ISNUMBER('01. APC &amp; OPROC ETO'!D936),'01. APC &amp; OPROC ETO'!D936*(1+VLOOKUP(LEFT($B936,2),'00. Adjustment factors'!$B$9:$M$51,D$1,FALSE)),"-")))</f>
        <v>-</v>
      </c>
      <c r="E936" s="688">
        <f>IF('01. APC &amp; OPROC Manual Adj'!E936="-","-",
IF(ISNUMBER('01. APC &amp; OPROC Manual Adj'!E936),'01. APC &amp; OPROC Manual Adj'!E936*(1+VLOOKUP(LEFT($B936,2),'00. Adjustment factors'!$B$9:$M$51,E$1,FALSE)),
IF(ISNUMBER('01. APC &amp; OPROC ETO'!E936),'01. APC &amp; OPROC ETO'!E936*(1+VLOOKUP(LEFT($B936,2),'00. Adjustment factors'!$B$9:$M$51,E$1,FALSE)),"-")))</f>
        <v>1253.1016124524406</v>
      </c>
      <c r="F936" s="688" t="str">
        <f>IF('01. APC &amp; OPROC Manual Adj'!F936="-","-",
IF(ISNUMBER('01. APC &amp; OPROC Manual Adj'!F936),'01. APC &amp; OPROC Manual Adj'!F936*(1+VLOOKUP(LEFT($B936,2),'00. Adjustment factors'!$B$9:$M$51,F$1,FALSE)),
IF(ISNUMBER('01. APC &amp; OPROC ETO'!F936),'01. APC &amp; OPROC ETO'!F936*(1+VLOOKUP(LEFT($B936,2),'00. Adjustment factors'!$B$9:$M$51,F$1,FALSE)),"-")))</f>
        <v>-</v>
      </c>
      <c r="G936" s="688" t="str">
        <f>IF('01. APC &amp; OPROC Manual Adj'!G936="-","-",
IF(ISNUMBER('01. APC &amp; OPROC Manual Adj'!G936),'01. APC &amp; OPROC Manual Adj'!G936*(1+VLOOKUP(LEFT($B936,2),'00. Adjustment factors'!$B$9:$M$51,G$1,FALSE)),
IF(ISNUMBER('01. APC &amp; OPROC ETO'!G936),'01. APC &amp; OPROC ETO'!G936*(1+VLOOKUP(LEFT($B936,2),'00. Adjustment factors'!$B$9:$M$51,G$1,FALSE)),"-")))</f>
        <v>-</v>
      </c>
      <c r="H936" s="688">
        <f>IF('01. APC &amp; OPROC Manual Adj'!H936&lt;&gt;"",'01. APC &amp; OPROC Manual Adj'!H936,'01. APC &amp; OPROC ETO'!H936)</f>
        <v>8</v>
      </c>
      <c r="I936" s="688">
        <f>IF('01. APC &amp; OPROC Manual Adj'!I936="-","-",
IF(ISNUMBER('01. APC &amp; OPROC Manual Adj'!I936),'01. APC &amp; OPROC Manual Adj'!I936*(1+VLOOKUP(LEFT($B936,2),'00. Adjustment factors'!$B$9:$M$51,I$1,FALSE)),
IF(ISNUMBER('01. APC &amp; OPROC ETO'!I936),'01. APC &amp; OPROC ETO'!I936*(1+VLOOKUP(LEFT($B936,2),'00. Adjustment factors'!$B$9:$M$51,I$1,FALSE)),"-")))</f>
        <v>1623.1518459032018</v>
      </c>
      <c r="J936" s="688">
        <f>IF('01. APC &amp; OPROC Manual Adj'!J936&lt;&gt;"",'01. APC &amp; OPROC Manual Adj'!J936,'01. APC &amp; OPROC ETO'!J936)</f>
        <v>10</v>
      </c>
      <c r="K936" s="688">
        <f>IF('01. APC &amp; OPROC Manual Adj'!K936="-","-",
IF(ISNUMBER('01. APC &amp; OPROC Manual Adj'!K936),'01. APC &amp; OPROC Manual Adj'!K936*(1+VLOOKUP(LEFT($B936,2),'00. Adjustment factors'!$B$9:$M$51,K$1,FALSE)),
IF(ISNUMBER('01. APC &amp; OPROC ETO'!K936),'01. APC &amp; OPROC ETO'!K936*(1+VLOOKUP(LEFT($B936,2),'00. Adjustment factors'!$B$9:$M$51,K$1,FALSE)),"-")))</f>
        <v>199.76658146683698</v>
      </c>
      <c r="L936" s="688" t="str">
        <f>'01. APC &amp; OPROC ETO'!L936</f>
        <v>Yes</v>
      </c>
      <c r="M936" s="689">
        <f>'01. APC &amp; OPROC ETO'!M936</f>
        <v>0.4</v>
      </c>
      <c r="N936" s="688">
        <f>IF('01. APC &amp; OPROC Manual Adj'!N936="-","-",
IF(ISNUMBER('01. APC &amp; OPROC Manual Adj'!N936),'01. APC &amp; OPROC Manual Adj'!N936*(1+VLOOKUP(LEFT($B936,2),'00. Adjustment factors'!$B$9:$M$51,N$1,FALSE)),
IF(ISNUMBER('01. APC &amp; OPROC ETO'!N936),'01. APC &amp; OPROC ETO'!N936*(1+VLOOKUP(LEFT($B936,2),'00. Adjustment factors'!$B$9:$M$51,N$1,FALSE)),"-")))</f>
        <v>649.86904011489844</v>
      </c>
      <c r="O936" s="688" t="str">
        <f>'01. APC &amp; OPROC ETO'!O936</f>
        <v/>
      </c>
      <c r="P936" s="690" t="str">
        <f>'01. APC &amp; OPROC ETO'!P936</f>
        <v/>
      </c>
      <c r="S936" s="359"/>
      <c r="T936" s="359"/>
    </row>
    <row r="937" spans="2:20" x14ac:dyDescent="0.2">
      <c r="B937" s="687" t="s">
        <v>1559</v>
      </c>
      <c r="C937" s="636" t="s">
        <v>2757</v>
      </c>
      <c r="D937" s="691" t="str">
        <f>IF('01. APC &amp; OPROC Manual Adj'!D937="-","-",
IF(ISNUMBER('01. APC &amp; OPROC Manual Adj'!D937),'01. APC &amp; OPROC Manual Adj'!D937*(1+VLOOKUP(LEFT($B937,2),'00. Adjustment factors'!$B$9:$M$51,D$1,FALSE)),
IF(ISNUMBER('01. APC &amp; OPROC ETO'!D937),'01. APC &amp; OPROC ETO'!D937*(1+VLOOKUP(LEFT($B937,2),'00. Adjustment factors'!$B$9:$M$51,D$1,FALSE)),"-")))</f>
        <v>-</v>
      </c>
      <c r="E937" s="688">
        <f>IF('01. APC &amp; OPROC Manual Adj'!E937="-","-",
IF(ISNUMBER('01. APC &amp; OPROC Manual Adj'!E937),'01. APC &amp; OPROC Manual Adj'!E937*(1+VLOOKUP(LEFT($B937,2),'00. Adjustment factors'!$B$9:$M$51,E$1,FALSE)),
IF(ISNUMBER('01. APC &amp; OPROC ETO'!E937),'01. APC &amp; OPROC ETO'!E937*(1+VLOOKUP(LEFT($B937,2),'00. Adjustment factors'!$B$9:$M$51,E$1,FALSE)),"-")))</f>
        <v>745.1696481816698</v>
      </c>
      <c r="F937" s="688" t="str">
        <f>IF('01. APC &amp; OPROC Manual Adj'!F937="-","-",
IF(ISNUMBER('01. APC &amp; OPROC Manual Adj'!F937),'01. APC &amp; OPROC Manual Adj'!F937*(1+VLOOKUP(LEFT($B937,2),'00. Adjustment factors'!$B$9:$M$51,F$1,FALSE)),
IF(ISNUMBER('01. APC &amp; OPROC ETO'!F937),'01. APC &amp; OPROC ETO'!F937*(1+VLOOKUP(LEFT($B937,2),'00. Adjustment factors'!$B$9:$M$51,F$1,FALSE)),"-")))</f>
        <v>-</v>
      </c>
      <c r="G937" s="688" t="str">
        <f>IF('01. APC &amp; OPROC Manual Adj'!G937="-","-",
IF(ISNUMBER('01. APC &amp; OPROC Manual Adj'!G937),'01. APC &amp; OPROC Manual Adj'!G937*(1+VLOOKUP(LEFT($B937,2),'00. Adjustment factors'!$B$9:$M$51,G$1,FALSE)),
IF(ISNUMBER('01. APC &amp; OPROC ETO'!G937),'01. APC &amp; OPROC ETO'!G937*(1+VLOOKUP(LEFT($B937,2),'00. Adjustment factors'!$B$9:$M$51,G$1,FALSE)),"-")))</f>
        <v>-</v>
      </c>
      <c r="H937" s="688">
        <f>IF('01. APC &amp; OPROC Manual Adj'!H937&lt;&gt;"",'01. APC &amp; OPROC Manual Adj'!H937,'01. APC &amp; OPROC ETO'!H937)</f>
        <v>5</v>
      </c>
      <c r="I937" s="688">
        <f>IF('01. APC &amp; OPROC Manual Adj'!I937="-","-",
IF(ISNUMBER('01. APC &amp; OPROC Manual Adj'!I937),'01. APC &amp; OPROC Manual Adj'!I937*(1+VLOOKUP(LEFT($B937,2),'00. Adjustment factors'!$B$9:$M$51,I$1,FALSE)),
IF(ISNUMBER('01. APC &amp; OPROC ETO'!I937),'01. APC &amp; OPROC ETO'!I937*(1+VLOOKUP(LEFT($B937,2),'00. Adjustment factors'!$B$9:$M$51,I$1,FALSE)),"-")))</f>
        <v>554.56843204812708</v>
      </c>
      <c r="J937" s="688">
        <f>IF('01. APC &amp; OPROC Manual Adj'!J937&lt;&gt;"",'01. APC &amp; OPROC Manual Adj'!J937,'01. APC &amp; OPROC ETO'!J937)</f>
        <v>5</v>
      </c>
      <c r="K937" s="688">
        <f>IF('01. APC &amp; OPROC Manual Adj'!K937="-","-",
IF(ISNUMBER('01. APC &amp; OPROC Manual Adj'!K937),'01. APC &amp; OPROC Manual Adj'!K937*(1+VLOOKUP(LEFT($B937,2),'00. Adjustment factors'!$B$9:$M$51,K$1,FALSE)),
IF(ISNUMBER('01. APC &amp; OPROC ETO'!K937),'01. APC &amp; OPROC ETO'!K937*(1+VLOOKUP(LEFT($B937,2),'00. Adjustment factors'!$B$9:$M$51,K$1,FALSE)),"-")))</f>
        <v>199.76658146683698</v>
      </c>
      <c r="L937" s="688" t="str">
        <f>'01. APC &amp; OPROC ETO'!L937</f>
        <v>Yes</v>
      </c>
      <c r="M937" s="689">
        <f>'01. APC &amp; OPROC ETO'!M937</f>
        <v>1</v>
      </c>
      <c r="N937" s="688">
        <f>IF('01. APC &amp; OPROC Manual Adj'!N937="-","-",
IF(ISNUMBER('01. APC &amp; OPROC Manual Adj'!N937),'01. APC &amp; OPROC Manual Adj'!N937*(1+VLOOKUP(LEFT($B937,2),'00. Adjustment factors'!$B$9:$M$51,N$1,FALSE)),
IF(ISNUMBER('01. APC &amp; OPROC ETO'!N937),'01. APC &amp; OPROC ETO'!N937*(1+VLOOKUP(LEFT($B937,2),'00. Adjustment factors'!$B$9:$M$51,N$1,FALSE)),"-")))</f>
        <v>554.56843204812708</v>
      </c>
      <c r="O937" s="688" t="str">
        <f>'01. APC &amp; OPROC ETO'!O937</f>
        <v/>
      </c>
      <c r="P937" s="690" t="str">
        <f>'01. APC &amp; OPROC ETO'!P937</f>
        <v/>
      </c>
      <c r="S937" s="359"/>
      <c r="T937" s="359"/>
    </row>
    <row r="938" spans="2:20" x14ac:dyDescent="0.2">
      <c r="B938" s="687" t="s">
        <v>1560</v>
      </c>
      <c r="C938" s="636" t="s">
        <v>2758</v>
      </c>
      <c r="D938" s="691" t="str">
        <f>IF('01. APC &amp; OPROC Manual Adj'!D938="-","-",
IF(ISNUMBER('01. APC &amp; OPROC Manual Adj'!D938),'01. APC &amp; OPROC Manual Adj'!D938*(1+VLOOKUP(LEFT($B938,2),'00. Adjustment factors'!$B$9:$M$51,D$1,FALSE)),
IF(ISNUMBER('01. APC &amp; OPROC ETO'!D938),'01. APC &amp; OPROC ETO'!D938*(1+VLOOKUP(LEFT($B938,2),'00. Adjustment factors'!$B$9:$M$51,D$1,FALSE)),"-")))</f>
        <v>-</v>
      </c>
      <c r="E938" s="688">
        <f>IF('01. APC &amp; OPROC Manual Adj'!E938="-","-",
IF(ISNUMBER('01. APC &amp; OPROC Manual Adj'!E938),'01. APC &amp; OPROC Manual Adj'!E938*(1+VLOOKUP(LEFT($B938,2),'00. Adjustment factors'!$B$9:$M$51,E$1,FALSE)),
IF(ISNUMBER('01. APC &amp; OPROC ETO'!E938),'01. APC &amp; OPROC ETO'!E938*(1+VLOOKUP(LEFT($B938,2),'00. Adjustment factors'!$B$9:$M$51,E$1,FALSE)),"-")))</f>
        <v>2874.2257858435833</v>
      </c>
      <c r="F938" s="688" t="str">
        <f>IF('01. APC &amp; OPROC Manual Adj'!F938="-","-",
IF(ISNUMBER('01. APC &amp; OPROC Manual Adj'!F938),'01. APC &amp; OPROC Manual Adj'!F938*(1+VLOOKUP(LEFT($B938,2),'00. Adjustment factors'!$B$9:$M$51,F$1,FALSE)),
IF(ISNUMBER('01. APC &amp; OPROC ETO'!F938),'01. APC &amp; OPROC ETO'!F938*(1+VLOOKUP(LEFT($B938,2),'00. Adjustment factors'!$B$9:$M$51,F$1,FALSE)),"-")))</f>
        <v>-</v>
      </c>
      <c r="G938" s="688" t="str">
        <f>IF('01. APC &amp; OPROC Manual Adj'!G938="-","-",
IF(ISNUMBER('01. APC &amp; OPROC Manual Adj'!G938),'01. APC &amp; OPROC Manual Adj'!G938*(1+VLOOKUP(LEFT($B938,2),'00. Adjustment factors'!$B$9:$M$51,G$1,FALSE)),
IF(ISNUMBER('01. APC &amp; OPROC ETO'!G938),'01. APC &amp; OPROC ETO'!G938*(1+VLOOKUP(LEFT($B938,2),'00. Adjustment factors'!$B$9:$M$51,G$1,FALSE)),"-")))</f>
        <v>-</v>
      </c>
      <c r="H938" s="688">
        <f>IF('01. APC &amp; OPROC Manual Adj'!H938&lt;&gt;"",'01. APC &amp; OPROC Manual Adj'!H938,'01. APC &amp; OPROC ETO'!H938)</f>
        <v>11</v>
      </c>
      <c r="I938" s="688">
        <f>IF('01. APC &amp; OPROC Manual Adj'!I938="-","-",
IF(ISNUMBER('01. APC &amp; OPROC Manual Adj'!I938),'01. APC &amp; OPROC Manual Adj'!I938*(1+VLOOKUP(LEFT($B938,2),'00. Adjustment factors'!$B$9:$M$51,I$1,FALSE)),
IF(ISNUMBER('01. APC &amp; OPROC ETO'!I938),'01. APC &amp; OPROC ETO'!I938*(1+VLOOKUP(LEFT($B938,2),'00. Adjustment factors'!$B$9:$M$51,I$1,FALSE)),"-")))</f>
        <v>2450.4422308232597</v>
      </c>
      <c r="J938" s="688">
        <f>IF('01. APC &amp; OPROC Manual Adj'!J938&lt;&gt;"",'01. APC &amp; OPROC Manual Adj'!J938,'01. APC &amp; OPROC ETO'!J938)</f>
        <v>35</v>
      </c>
      <c r="K938" s="688">
        <f>IF('01. APC &amp; OPROC Manual Adj'!K938="-","-",
IF(ISNUMBER('01. APC &amp; OPROC Manual Adj'!K938),'01. APC &amp; OPROC Manual Adj'!K938*(1+VLOOKUP(LEFT($B938,2),'00. Adjustment factors'!$B$9:$M$51,K$1,FALSE)),
IF(ISNUMBER('01. APC &amp; OPROC ETO'!K938),'01. APC &amp; OPROC ETO'!K938*(1+VLOOKUP(LEFT($B938,2),'00. Adjustment factors'!$B$9:$M$51,K$1,FALSE)),"-")))</f>
        <v>199.76658146683698</v>
      </c>
      <c r="L938" s="688" t="str">
        <f>'01. APC &amp; OPROC ETO'!L938</f>
        <v>No</v>
      </c>
      <c r="M938" s="689" t="str">
        <f>'01. APC &amp; OPROC ETO'!M938</f>
        <v>-</v>
      </c>
      <c r="N938" s="688" t="str">
        <f>IF('01. APC &amp; OPROC Manual Adj'!N938="-","-",
IF(ISNUMBER('01. APC &amp; OPROC Manual Adj'!N938),'01. APC &amp; OPROC Manual Adj'!N938*(1+VLOOKUP(LEFT($B938,2),'00. Adjustment factors'!$B$9:$M$51,N$1,FALSE)),
IF(ISNUMBER('01. APC &amp; OPROC ETO'!N938),'01. APC &amp; OPROC ETO'!N938*(1+VLOOKUP(LEFT($B938,2),'00. Adjustment factors'!$B$9:$M$51,N$1,FALSE)),"-")))</f>
        <v>-</v>
      </c>
      <c r="O938" s="688" t="str">
        <f>'01. APC &amp; OPROC ETO'!O938</f>
        <v/>
      </c>
      <c r="P938" s="690" t="str">
        <f>'01. APC &amp; OPROC ETO'!P938</f>
        <v/>
      </c>
      <c r="S938" s="359"/>
      <c r="T938" s="359"/>
    </row>
    <row r="939" spans="2:20" x14ac:dyDescent="0.2">
      <c r="B939" s="687" t="s">
        <v>1561</v>
      </c>
      <c r="C939" s="636" t="s">
        <v>2759</v>
      </c>
      <c r="D939" s="691" t="str">
        <f>IF('01. APC &amp; OPROC Manual Adj'!D939="-","-",
IF(ISNUMBER('01. APC &amp; OPROC Manual Adj'!D939),'01. APC &amp; OPROC Manual Adj'!D939*(1+VLOOKUP(LEFT($B939,2),'00. Adjustment factors'!$B$9:$M$51,D$1,FALSE)),
IF(ISNUMBER('01. APC &amp; OPROC ETO'!D939),'01. APC &amp; OPROC ETO'!D939*(1+VLOOKUP(LEFT($B939,2),'00. Adjustment factors'!$B$9:$M$51,D$1,FALSE)),"-")))</f>
        <v>-</v>
      </c>
      <c r="E939" s="688">
        <f>IF('01. APC &amp; OPROC Manual Adj'!E939="-","-",
IF(ISNUMBER('01. APC &amp; OPROC Manual Adj'!E939),'01. APC &amp; OPROC Manual Adj'!E939*(1+VLOOKUP(LEFT($B939,2),'00. Adjustment factors'!$B$9:$M$51,E$1,FALSE)),
IF(ISNUMBER('01. APC &amp; OPROC ETO'!E939),'01. APC &amp; OPROC ETO'!E939*(1+VLOOKUP(LEFT($B939,2),'00. Adjustment factors'!$B$9:$M$51,E$1,FALSE)),"-")))</f>
        <v>8585.16541605766</v>
      </c>
      <c r="F939" s="688" t="str">
        <f>IF('01. APC &amp; OPROC Manual Adj'!F939="-","-",
IF(ISNUMBER('01. APC &amp; OPROC Manual Adj'!F939),'01. APC &amp; OPROC Manual Adj'!F939*(1+VLOOKUP(LEFT($B939,2),'00. Adjustment factors'!$B$9:$M$51,F$1,FALSE)),
IF(ISNUMBER('01. APC &amp; OPROC ETO'!F939),'01. APC &amp; OPROC ETO'!F939*(1+VLOOKUP(LEFT($B939,2),'00. Adjustment factors'!$B$9:$M$51,F$1,FALSE)),"-")))</f>
        <v>-</v>
      </c>
      <c r="G939" s="688" t="str">
        <f>IF('01. APC &amp; OPROC Manual Adj'!G939="-","-",
IF(ISNUMBER('01. APC &amp; OPROC Manual Adj'!G939),'01. APC &amp; OPROC Manual Adj'!G939*(1+VLOOKUP(LEFT($B939,2),'00. Adjustment factors'!$B$9:$M$51,G$1,FALSE)),
IF(ISNUMBER('01. APC &amp; OPROC ETO'!G939),'01. APC &amp; OPROC ETO'!G939*(1+VLOOKUP(LEFT($B939,2),'00. Adjustment factors'!$B$9:$M$51,G$1,FALSE)),"-")))</f>
        <v>-</v>
      </c>
      <c r="H939" s="688">
        <f>IF('01. APC &amp; OPROC Manual Adj'!H939&lt;&gt;"",'01. APC &amp; OPROC Manual Adj'!H939,'01. APC &amp; OPROC ETO'!H939)</f>
        <v>43</v>
      </c>
      <c r="I939" s="688">
        <f>IF('01. APC &amp; OPROC Manual Adj'!I939="-","-",
IF(ISNUMBER('01. APC &amp; OPROC Manual Adj'!I939),'01. APC &amp; OPROC Manual Adj'!I939*(1+VLOOKUP(LEFT($B939,2),'00. Adjustment factors'!$B$9:$M$51,I$1,FALSE)),
IF(ISNUMBER('01. APC &amp; OPROC ETO'!I939),'01. APC &amp; OPROC ETO'!I939*(1+VLOOKUP(LEFT($B939,2),'00. Adjustment factors'!$B$9:$M$51,I$1,FALSE)),"-")))</f>
        <v>8951.1603044843032</v>
      </c>
      <c r="J939" s="688">
        <f>IF('01. APC &amp; OPROC Manual Adj'!J939&lt;&gt;"",'01. APC &amp; OPROC Manual Adj'!J939,'01. APC &amp; OPROC ETO'!J939)</f>
        <v>61</v>
      </c>
      <c r="K939" s="688">
        <f>IF('01. APC &amp; OPROC Manual Adj'!K939="-","-",
IF(ISNUMBER('01. APC &amp; OPROC Manual Adj'!K939),'01. APC &amp; OPROC Manual Adj'!K939*(1+VLOOKUP(LEFT($B939,2),'00. Adjustment factors'!$B$9:$M$51,K$1,FALSE)),
IF(ISNUMBER('01. APC &amp; OPROC ETO'!K939),'01. APC &amp; OPROC ETO'!K939*(1+VLOOKUP(LEFT($B939,2),'00. Adjustment factors'!$B$9:$M$51,K$1,FALSE)),"-")))</f>
        <v>199.76658146683698</v>
      </c>
      <c r="L939" s="688" t="str">
        <f>'01. APC &amp; OPROC ETO'!L939</f>
        <v>No</v>
      </c>
      <c r="M939" s="689" t="str">
        <f>'01. APC &amp; OPROC ETO'!M939</f>
        <v>-</v>
      </c>
      <c r="N939" s="688" t="str">
        <f>IF('01. APC &amp; OPROC Manual Adj'!N939="-","-",
IF(ISNUMBER('01. APC &amp; OPROC Manual Adj'!N939),'01. APC &amp; OPROC Manual Adj'!N939*(1+VLOOKUP(LEFT($B939,2),'00. Adjustment factors'!$B$9:$M$51,N$1,FALSE)),
IF(ISNUMBER('01. APC &amp; OPROC ETO'!N939),'01. APC &amp; OPROC ETO'!N939*(1+VLOOKUP(LEFT($B939,2),'00. Adjustment factors'!$B$9:$M$51,N$1,FALSE)),"-")))</f>
        <v>-</v>
      </c>
      <c r="O939" s="688" t="str">
        <f>'01. APC &amp; OPROC ETO'!O939</f>
        <v/>
      </c>
      <c r="P939" s="690" t="str">
        <f>'01. APC &amp; OPROC ETO'!P939</f>
        <v/>
      </c>
      <c r="S939" s="359"/>
      <c r="T939" s="359"/>
    </row>
    <row r="940" spans="2:20" x14ac:dyDescent="0.2">
      <c r="B940" s="687" t="s">
        <v>1562</v>
      </c>
      <c r="C940" s="636" t="s">
        <v>2760</v>
      </c>
      <c r="D940" s="691" t="str">
        <f>IF('01. APC &amp; OPROC Manual Adj'!D940="-","-",
IF(ISNUMBER('01. APC &amp; OPROC Manual Adj'!D940),'01. APC &amp; OPROC Manual Adj'!D940*(1+VLOOKUP(LEFT($B940,2),'00. Adjustment factors'!$B$9:$M$51,D$1,FALSE)),
IF(ISNUMBER('01. APC &amp; OPROC ETO'!D940),'01. APC &amp; OPROC ETO'!D940*(1+VLOOKUP(LEFT($B940,2),'00. Adjustment factors'!$B$9:$M$51,D$1,FALSE)),"-")))</f>
        <v>-</v>
      </c>
      <c r="E940" s="688">
        <f>IF('01. APC &amp; OPROC Manual Adj'!E940="-","-",
IF(ISNUMBER('01. APC &amp; OPROC Manual Adj'!E940),'01. APC &amp; OPROC Manual Adj'!E940*(1+VLOOKUP(LEFT($B940,2),'00. Adjustment factors'!$B$9:$M$51,E$1,FALSE)),
IF(ISNUMBER('01. APC &amp; OPROC ETO'!E940),'01. APC &amp; OPROC ETO'!E940*(1+VLOOKUP(LEFT($B940,2),'00. Adjustment factors'!$B$9:$M$51,E$1,FALSE)),"-")))</f>
        <v>4502.4468130269324</v>
      </c>
      <c r="F940" s="688" t="str">
        <f>IF('01. APC &amp; OPROC Manual Adj'!F940="-","-",
IF(ISNUMBER('01. APC &amp; OPROC Manual Adj'!F940),'01. APC &amp; OPROC Manual Adj'!F940*(1+VLOOKUP(LEFT($B940,2),'00. Adjustment factors'!$B$9:$M$51,F$1,FALSE)),
IF(ISNUMBER('01. APC &amp; OPROC ETO'!F940),'01. APC &amp; OPROC ETO'!F940*(1+VLOOKUP(LEFT($B940,2),'00. Adjustment factors'!$B$9:$M$51,F$1,FALSE)),"-")))</f>
        <v>-</v>
      </c>
      <c r="G940" s="688" t="str">
        <f>IF('01. APC &amp; OPROC Manual Adj'!G940="-","-",
IF(ISNUMBER('01. APC &amp; OPROC Manual Adj'!G940),'01. APC &amp; OPROC Manual Adj'!G940*(1+VLOOKUP(LEFT($B940,2),'00. Adjustment factors'!$B$9:$M$51,G$1,FALSE)),
IF(ISNUMBER('01. APC &amp; OPROC ETO'!G940),'01. APC &amp; OPROC ETO'!G940*(1+VLOOKUP(LEFT($B940,2),'00. Adjustment factors'!$B$9:$M$51,G$1,FALSE)),"-")))</f>
        <v>-</v>
      </c>
      <c r="H940" s="688">
        <f>IF('01. APC &amp; OPROC Manual Adj'!H940&lt;&gt;"",'01. APC &amp; OPROC Manual Adj'!H940,'01. APC &amp; OPROC ETO'!H940)</f>
        <v>16</v>
      </c>
      <c r="I940" s="688">
        <f>IF('01. APC &amp; OPROC Manual Adj'!I940="-","-",
IF(ISNUMBER('01. APC &amp; OPROC Manual Adj'!I940),'01. APC &amp; OPROC Manual Adj'!I940*(1+VLOOKUP(LEFT($B940,2),'00. Adjustment factors'!$B$9:$M$51,I$1,FALSE)),
IF(ISNUMBER('01. APC &amp; OPROC ETO'!I940),'01. APC &amp; OPROC ETO'!I940*(1+VLOOKUP(LEFT($B940,2),'00. Adjustment factors'!$B$9:$M$51,I$1,FALSE)),"-")))</f>
        <v>5487.89565388759</v>
      </c>
      <c r="J940" s="688">
        <f>IF('01. APC &amp; OPROC Manual Adj'!J940&lt;&gt;"",'01. APC &amp; OPROC Manual Adj'!J940,'01. APC &amp; OPROC ETO'!J940)</f>
        <v>33</v>
      </c>
      <c r="K940" s="688">
        <f>IF('01. APC &amp; OPROC Manual Adj'!K940="-","-",
IF(ISNUMBER('01. APC &amp; OPROC Manual Adj'!K940),'01. APC &amp; OPROC Manual Adj'!K940*(1+VLOOKUP(LEFT($B940,2),'00. Adjustment factors'!$B$9:$M$51,K$1,FALSE)),
IF(ISNUMBER('01. APC &amp; OPROC ETO'!K940),'01. APC &amp; OPROC ETO'!K940*(1+VLOOKUP(LEFT($B940,2),'00. Adjustment factors'!$B$9:$M$51,K$1,FALSE)),"-")))</f>
        <v>199.76658146683698</v>
      </c>
      <c r="L940" s="688" t="str">
        <f>'01. APC &amp; OPROC ETO'!L940</f>
        <v>No</v>
      </c>
      <c r="M940" s="689" t="str">
        <f>'01. APC &amp; OPROC ETO'!M940</f>
        <v>-</v>
      </c>
      <c r="N940" s="688" t="str">
        <f>IF('01. APC &amp; OPROC Manual Adj'!N940="-","-",
IF(ISNUMBER('01. APC &amp; OPROC Manual Adj'!N940),'01. APC &amp; OPROC Manual Adj'!N940*(1+VLOOKUP(LEFT($B940,2),'00. Adjustment factors'!$B$9:$M$51,N$1,FALSE)),
IF(ISNUMBER('01. APC &amp; OPROC ETO'!N940),'01. APC &amp; OPROC ETO'!N940*(1+VLOOKUP(LEFT($B940,2),'00. Adjustment factors'!$B$9:$M$51,N$1,FALSE)),"-")))</f>
        <v>-</v>
      </c>
      <c r="O940" s="688" t="str">
        <f>'01. APC &amp; OPROC ETO'!O940</f>
        <v/>
      </c>
      <c r="P940" s="690" t="str">
        <f>'01. APC &amp; OPROC ETO'!P940</f>
        <v/>
      </c>
      <c r="S940" s="359"/>
      <c r="T940" s="359"/>
    </row>
    <row r="941" spans="2:20" x14ac:dyDescent="0.2">
      <c r="B941" s="687" t="s">
        <v>1563</v>
      </c>
      <c r="C941" s="636" t="s">
        <v>2761</v>
      </c>
      <c r="D941" s="691" t="str">
        <f>IF('01. APC &amp; OPROC Manual Adj'!D941="-","-",
IF(ISNUMBER('01. APC &amp; OPROC Manual Adj'!D941),'01. APC &amp; OPROC Manual Adj'!D941*(1+VLOOKUP(LEFT($B941,2),'00. Adjustment factors'!$B$9:$M$51,D$1,FALSE)),
IF(ISNUMBER('01. APC &amp; OPROC ETO'!D941),'01. APC &amp; OPROC ETO'!D941*(1+VLOOKUP(LEFT($B941,2),'00. Adjustment factors'!$B$9:$M$51,D$1,FALSE)),"-")))</f>
        <v>-</v>
      </c>
      <c r="E941" s="688">
        <f>IF('01. APC &amp; OPROC Manual Adj'!E941="-","-",
IF(ISNUMBER('01. APC &amp; OPROC Manual Adj'!E941),'01. APC &amp; OPROC Manual Adj'!E941*(1+VLOOKUP(LEFT($B941,2),'00. Adjustment factors'!$B$9:$M$51,E$1,FALSE)),
IF(ISNUMBER('01. APC &amp; OPROC ETO'!E941),'01. APC &amp; OPROC ETO'!E941*(1+VLOOKUP(LEFT($B941,2),'00. Adjustment factors'!$B$9:$M$51,E$1,FALSE)),"-")))</f>
        <v>6130.6678402102816</v>
      </c>
      <c r="F941" s="688" t="str">
        <f>IF('01. APC &amp; OPROC Manual Adj'!F941="-","-",
IF(ISNUMBER('01. APC &amp; OPROC Manual Adj'!F941),'01. APC &amp; OPROC Manual Adj'!F941*(1+VLOOKUP(LEFT($B941,2),'00. Adjustment factors'!$B$9:$M$51,F$1,FALSE)),
IF(ISNUMBER('01. APC &amp; OPROC ETO'!F941),'01. APC &amp; OPROC ETO'!F941*(1+VLOOKUP(LEFT($B941,2),'00. Adjustment factors'!$B$9:$M$51,F$1,FALSE)),"-")))</f>
        <v>-</v>
      </c>
      <c r="G941" s="688" t="str">
        <f>IF('01. APC &amp; OPROC Manual Adj'!G941="-","-",
IF(ISNUMBER('01. APC &amp; OPROC Manual Adj'!G941),'01. APC &amp; OPROC Manual Adj'!G941*(1+VLOOKUP(LEFT($B941,2),'00. Adjustment factors'!$B$9:$M$51,G$1,FALSE)),
IF(ISNUMBER('01. APC &amp; OPROC ETO'!G941),'01. APC &amp; OPROC ETO'!G941*(1+VLOOKUP(LEFT($B941,2),'00. Adjustment factors'!$B$9:$M$51,G$1,FALSE)),"-")))</f>
        <v>-</v>
      </c>
      <c r="H941" s="688">
        <f>IF('01. APC &amp; OPROC Manual Adj'!H941&lt;&gt;"",'01. APC &amp; OPROC Manual Adj'!H941,'01. APC &amp; OPROC ETO'!H941)</f>
        <v>26</v>
      </c>
      <c r="I941" s="688">
        <f>IF('01. APC &amp; OPROC Manual Adj'!I941="-","-",
IF(ISNUMBER('01. APC &amp; OPROC Manual Adj'!I941),'01. APC &amp; OPROC Manual Adj'!I941*(1+VLOOKUP(LEFT($B941,2),'00. Adjustment factors'!$B$9:$M$51,I$1,FALSE)),
IF(ISNUMBER('01. APC &amp; OPROC ETO'!I941),'01. APC &amp; OPROC ETO'!I941*(1+VLOOKUP(LEFT($B941,2),'00. Adjustment factors'!$B$9:$M$51,I$1,FALSE)),"-")))</f>
        <v>6638.5998044810531</v>
      </c>
      <c r="J941" s="688">
        <f>IF('01. APC &amp; OPROC Manual Adj'!J941&lt;&gt;"",'01. APC &amp; OPROC Manual Adj'!J941,'01. APC &amp; OPROC ETO'!J941)</f>
        <v>57</v>
      </c>
      <c r="K941" s="688">
        <f>IF('01. APC &amp; OPROC Manual Adj'!K941="-","-",
IF(ISNUMBER('01. APC &amp; OPROC Manual Adj'!K941),'01. APC &amp; OPROC Manual Adj'!K941*(1+VLOOKUP(LEFT($B941,2),'00. Adjustment factors'!$B$9:$M$51,K$1,FALSE)),
IF(ISNUMBER('01. APC &amp; OPROC ETO'!K941),'01. APC &amp; OPROC ETO'!K941*(1+VLOOKUP(LEFT($B941,2),'00. Adjustment factors'!$B$9:$M$51,K$1,FALSE)),"-")))</f>
        <v>199.76658146683698</v>
      </c>
      <c r="L941" s="688" t="str">
        <f>'01. APC &amp; OPROC ETO'!L941</f>
        <v>No</v>
      </c>
      <c r="M941" s="689" t="str">
        <f>'01. APC &amp; OPROC ETO'!M941</f>
        <v>-</v>
      </c>
      <c r="N941" s="688" t="str">
        <f>IF('01. APC &amp; OPROC Manual Adj'!N941="-","-",
IF(ISNUMBER('01. APC &amp; OPROC Manual Adj'!N941),'01. APC &amp; OPROC Manual Adj'!N941*(1+VLOOKUP(LEFT($B941,2),'00. Adjustment factors'!$B$9:$M$51,N$1,FALSE)),
IF(ISNUMBER('01. APC &amp; OPROC ETO'!N941),'01. APC &amp; OPROC ETO'!N941*(1+VLOOKUP(LEFT($B941,2),'00. Adjustment factors'!$B$9:$M$51,N$1,FALSE)),"-")))</f>
        <v>-</v>
      </c>
      <c r="O941" s="688" t="str">
        <f>'01. APC &amp; OPROC ETO'!O941</f>
        <v/>
      </c>
      <c r="P941" s="690" t="str">
        <f>'01. APC &amp; OPROC ETO'!P941</f>
        <v/>
      </c>
      <c r="S941" s="359"/>
      <c r="T941" s="359"/>
    </row>
    <row r="942" spans="2:20" x14ac:dyDescent="0.2">
      <c r="B942" s="687" t="s">
        <v>1564</v>
      </c>
      <c r="C942" s="636" t="s">
        <v>2762</v>
      </c>
      <c r="D942" s="691" t="str">
        <f>IF('01. APC &amp; OPROC Manual Adj'!D942="-","-",
IF(ISNUMBER('01. APC &amp; OPROC Manual Adj'!D942),'01. APC &amp; OPROC Manual Adj'!D942*(1+VLOOKUP(LEFT($B942,2),'00. Adjustment factors'!$B$9:$M$51,D$1,FALSE)),
IF(ISNUMBER('01. APC &amp; OPROC ETO'!D942),'01. APC &amp; OPROC ETO'!D942*(1+VLOOKUP(LEFT($B942,2),'00. Adjustment factors'!$B$9:$M$51,D$1,FALSE)),"-")))</f>
        <v>-</v>
      </c>
      <c r="E942" s="688">
        <f>IF('01. APC &amp; OPROC Manual Adj'!E942="-","-",
IF(ISNUMBER('01. APC &amp; OPROC Manual Adj'!E942),'01. APC &amp; OPROC Manual Adj'!E942*(1+VLOOKUP(LEFT($B942,2),'00. Adjustment factors'!$B$9:$M$51,E$1,FALSE)),
IF(ISNUMBER('01. APC &amp; OPROC ETO'!E942),'01. APC &amp; OPROC ETO'!E942*(1+VLOOKUP(LEFT($B942,2),'00. Adjustment factors'!$B$9:$M$51,E$1,FALSE)),"-")))</f>
        <v>3801.8859601105601</v>
      </c>
      <c r="F942" s="688" t="str">
        <f>IF('01. APC &amp; OPROC Manual Adj'!F942="-","-",
IF(ISNUMBER('01. APC &amp; OPROC Manual Adj'!F942),'01. APC &amp; OPROC Manual Adj'!F942*(1+VLOOKUP(LEFT($B942,2),'00. Adjustment factors'!$B$9:$M$51,F$1,FALSE)),
IF(ISNUMBER('01. APC &amp; OPROC ETO'!F942),'01. APC &amp; OPROC ETO'!F942*(1+VLOOKUP(LEFT($B942,2),'00. Adjustment factors'!$B$9:$M$51,F$1,FALSE)),"-")))</f>
        <v>-</v>
      </c>
      <c r="G942" s="688" t="str">
        <f>IF('01. APC &amp; OPROC Manual Adj'!G942="-","-",
IF(ISNUMBER('01. APC &amp; OPROC Manual Adj'!G942),'01. APC &amp; OPROC Manual Adj'!G942*(1+VLOOKUP(LEFT($B942,2),'00. Adjustment factors'!$B$9:$M$51,G$1,FALSE)),
IF(ISNUMBER('01. APC &amp; OPROC ETO'!G942),'01. APC &amp; OPROC ETO'!G942*(1+VLOOKUP(LEFT($B942,2),'00. Adjustment factors'!$B$9:$M$51,G$1,FALSE)),"-")))</f>
        <v>-</v>
      </c>
      <c r="H942" s="688">
        <f>IF('01. APC &amp; OPROC Manual Adj'!H942&lt;&gt;"",'01. APC &amp; OPROC Manual Adj'!H942,'01. APC &amp; OPROC ETO'!H942)</f>
        <v>15</v>
      </c>
      <c r="I942" s="688">
        <f>IF('01. APC &amp; OPROC Manual Adj'!I942="-","-",
IF(ISNUMBER('01. APC &amp; OPROC Manual Adj'!I942),'01. APC &amp; OPROC Manual Adj'!I942*(1+VLOOKUP(LEFT($B942,2),'00. Adjustment factors'!$B$9:$M$51,I$1,FALSE)),
IF(ISNUMBER('01. APC &amp; OPROC ETO'!I942),'01. APC &amp; OPROC ETO'!I942*(1+VLOOKUP(LEFT($B942,2),'00. Adjustment factors'!$B$9:$M$51,I$1,FALSE)),"-")))</f>
        <v>3968.1551060993952</v>
      </c>
      <c r="J942" s="688">
        <f>IF('01. APC &amp; OPROC Manual Adj'!J942&lt;&gt;"",'01. APC &amp; OPROC Manual Adj'!J942,'01. APC &amp; OPROC ETO'!J942)</f>
        <v>26</v>
      </c>
      <c r="K942" s="688">
        <f>IF('01. APC &amp; OPROC Manual Adj'!K942="-","-",
IF(ISNUMBER('01. APC &amp; OPROC Manual Adj'!K942),'01. APC &amp; OPROC Manual Adj'!K942*(1+VLOOKUP(LEFT($B942,2),'00. Adjustment factors'!$B$9:$M$51,K$1,FALSE)),
IF(ISNUMBER('01. APC &amp; OPROC ETO'!K942),'01. APC &amp; OPROC ETO'!K942*(1+VLOOKUP(LEFT($B942,2),'00. Adjustment factors'!$B$9:$M$51,K$1,FALSE)),"-")))</f>
        <v>199.76658146683698</v>
      </c>
      <c r="L942" s="688" t="str">
        <f>'01. APC &amp; OPROC ETO'!L942</f>
        <v>No</v>
      </c>
      <c r="M942" s="689" t="str">
        <f>'01. APC &amp; OPROC ETO'!M942</f>
        <v>-</v>
      </c>
      <c r="N942" s="688" t="str">
        <f>IF('01. APC &amp; OPROC Manual Adj'!N942="-","-",
IF(ISNUMBER('01. APC &amp; OPROC Manual Adj'!N942),'01. APC &amp; OPROC Manual Adj'!N942*(1+VLOOKUP(LEFT($B942,2),'00. Adjustment factors'!$B$9:$M$51,N$1,FALSE)),
IF(ISNUMBER('01. APC &amp; OPROC ETO'!N942),'01. APC &amp; OPROC ETO'!N942*(1+VLOOKUP(LEFT($B942,2),'00. Adjustment factors'!$B$9:$M$51,N$1,FALSE)),"-")))</f>
        <v>-</v>
      </c>
      <c r="O942" s="688" t="str">
        <f>'01. APC &amp; OPROC ETO'!O942</f>
        <v/>
      </c>
      <c r="P942" s="690" t="str">
        <f>'01. APC &amp; OPROC ETO'!P942</f>
        <v/>
      </c>
      <c r="S942" s="359"/>
      <c r="T942" s="359"/>
    </row>
    <row r="943" spans="2:20" x14ac:dyDescent="0.2">
      <c r="B943" s="687" t="s">
        <v>1565</v>
      </c>
      <c r="C943" s="636" t="s">
        <v>2763</v>
      </c>
      <c r="D943" s="691" t="str">
        <f>IF('01. APC &amp; OPROC Manual Adj'!D943="-","-",
IF(ISNUMBER('01. APC &amp; OPROC Manual Adj'!D943),'01. APC &amp; OPROC Manual Adj'!D943*(1+VLOOKUP(LEFT($B943,2),'00. Adjustment factors'!$B$9:$M$51,D$1,FALSE)),
IF(ISNUMBER('01. APC &amp; OPROC ETO'!D943),'01. APC &amp; OPROC ETO'!D943*(1+VLOOKUP(LEFT($B943,2),'00. Adjustment factors'!$B$9:$M$51,D$1,FALSE)),"-")))</f>
        <v>-</v>
      </c>
      <c r="E943" s="688">
        <f>IF('01. APC &amp; OPROC Manual Adj'!E943="-","-",
IF(ISNUMBER('01. APC &amp; OPROC Manual Adj'!E943),'01. APC &amp; OPROC Manual Adj'!E943*(1+VLOOKUP(LEFT($B943,2),'00. Adjustment factors'!$B$9:$M$51,E$1,FALSE)),
IF(ISNUMBER('01. APC &amp; OPROC ETO'!E943),'01. APC &amp; OPROC ETO'!E943*(1+VLOOKUP(LEFT($B943,2),'00. Adjustment factors'!$B$9:$M$51,E$1,FALSE)),"-")))</f>
        <v>4421.339912544574</v>
      </c>
      <c r="F943" s="688" t="str">
        <f>IF('01. APC &amp; OPROC Manual Adj'!F943="-","-",
IF(ISNUMBER('01. APC &amp; OPROC Manual Adj'!F943),'01. APC &amp; OPROC Manual Adj'!F943*(1+VLOOKUP(LEFT($B943,2),'00. Adjustment factors'!$B$9:$M$51,F$1,FALSE)),
IF(ISNUMBER('01. APC &amp; OPROC ETO'!F943),'01. APC &amp; OPROC ETO'!F943*(1+VLOOKUP(LEFT($B943,2),'00. Adjustment factors'!$B$9:$M$51,F$1,FALSE)),"-")))</f>
        <v>-</v>
      </c>
      <c r="G943" s="688" t="str">
        <f>IF('01. APC &amp; OPROC Manual Adj'!G943="-","-",
IF(ISNUMBER('01. APC &amp; OPROC Manual Adj'!G943),'01. APC &amp; OPROC Manual Adj'!G943*(1+VLOOKUP(LEFT($B943,2),'00. Adjustment factors'!$B$9:$M$51,G$1,FALSE)),
IF(ISNUMBER('01. APC &amp; OPROC ETO'!G943),'01. APC &amp; OPROC ETO'!G943*(1+VLOOKUP(LEFT($B943,2),'00. Adjustment factors'!$B$9:$M$51,G$1,FALSE)),"-")))</f>
        <v>-</v>
      </c>
      <c r="H943" s="688">
        <f>IF('01. APC &amp; OPROC Manual Adj'!H943&lt;&gt;"",'01. APC &amp; OPROC Manual Adj'!H943,'01. APC &amp; OPROC ETO'!H943)</f>
        <v>11</v>
      </c>
      <c r="I943" s="688">
        <f>IF('01. APC &amp; OPROC Manual Adj'!I943="-","-",
IF(ISNUMBER('01. APC &amp; OPROC Manual Adj'!I943),'01. APC &amp; OPROC Manual Adj'!I943*(1+VLOOKUP(LEFT($B943,2),'00. Adjustment factors'!$B$9:$M$51,I$1,FALSE)),
IF(ISNUMBER('01. APC &amp; OPROC ETO'!I943),'01. APC &amp; OPROC ETO'!I943*(1+VLOOKUP(LEFT($B943,2),'00. Adjustment factors'!$B$9:$M$51,I$1,FALSE)),"-")))</f>
        <v>5154.3435256538896</v>
      </c>
      <c r="J943" s="688">
        <f>IF('01. APC &amp; OPROC Manual Adj'!J943&lt;&gt;"",'01. APC &amp; OPROC Manual Adj'!J943,'01. APC &amp; OPROC ETO'!J943)</f>
        <v>33</v>
      </c>
      <c r="K943" s="688">
        <f>IF('01. APC &amp; OPROC Manual Adj'!K943="-","-",
IF(ISNUMBER('01. APC &amp; OPROC Manual Adj'!K943),'01. APC &amp; OPROC Manual Adj'!K943*(1+VLOOKUP(LEFT($B943,2),'00. Adjustment factors'!$B$9:$M$51,K$1,FALSE)),
IF(ISNUMBER('01. APC &amp; OPROC ETO'!K943),'01. APC &amp; OPROC ETO'!K943*(1+VLOOKUP(LEFT($B943,2),'00. Adjustment factors'!$B$9:$M$51,K$1,FALSE)),"-")))</f>
        <v>199.76658146683698</v>
      </c>
      <c r="L943" s="688" t="str">
        <f>'01. APC &amp; OPROC ETO'!L943</f>
        <v>No</v>
      </c>
      <c r="M943" s="689" t="str">
        <f>'01. APC &amp; OPROC ETO'!M943</f>
        <v>-</v>
      </c>
      <c r="N943" s="688" t="str">
        <f>IF('01. APC &amp; OPROC Manual Adj'!N943="-","-",
IF(ISNUMBER('01. APC &amp; OPROC Manual Adj'!N943),'01. APC &amp; OPROC Manual Adj'!N943*(1+VLOOKUP(LEFT($B943,2),'00. Adjustment factors'!$B$9:$M$51,N$1,FALSE)),
IF(ISNUMBER('01. APC &amp; OPROC ETO'!N943),'01. APC &amp; OPROC ETO'!N943*(1+VLOOKUP(LEFT($B943,2),'00. Adjustment factors'!$B$9:$M$51,N$1,FALSE)),"-")))</f>
        <v>-</v>
      </c>
      <c r="O943" s="688" t="str">
        <f>'01. APC &amp; OPROC ETO'!O943</f>
        <v/>
      </c>
      <c r="P943" s="690" t="str">
        <f>'01. APC &amp; OPROC ETO'!P943</f>
        <v/>
      </c>
      <c r="S943" s="359"/>
      <c r="T943" s="359"/>
    </row>
    <row r="944" spans="2:20" x14ac:dyDescent="0.2">
      <c r="B944" s="687" t="s">
        <v>1566</v>
      </c>
      <c r="C944" s="636" t="s">
        <v>2764</v>
      </c>
      <c r="D944" s="691" t="str">
        <f>IF('01. APC &amp; OPROC Manual Adj'!D944="-","-",
IF(ISNUMBER('01. APC &amp; OPROC Manual Adj'!D944),'01. APC &amp; OPROC Manual Adj'!D944*(1+VLOOKUP(LEFT($B944,2),'00. Adjustment factors'!$B$9:$M$51,D$1,FALSE)),
IF(ISNUMBER('01. APC &amp; OPROC ETO'!D944),'01. APC &amp; OPROC ETO'!D944*(1+VLOOKUP(LEFT($B944,2),'00. Adjustment factors'!$B$9:$M$51,D$1,FALSE)),"-")))</f>
        <v>-</v>
      </c>
      <c r="E944" s="688">
        <f>IF('01. APC &amp; OPROC Manual Adj'!E944="-","-",
IF(ISNUMBER('01. APC &amp; OPROC Manual Adj'!E944),'01. APC &amp; OPROC Manual Adj'!E944*(1+VLOOKUP(LEFT($B944,2),'00. Adjustment factors'!$B$9:$M$51,E$1,FALSE)),
IF(ISNUMBER('01. APC &amp; OPROC ETO'!E944),'01. APC &amp; OPROC ETO'!E944*(1+VLOOKUP(LEFT($B944,2),'00. Adjustment factors'!$B$9:$M$51,E$1,FALSE)),"-")))</f>
        <v>3858.6607904482112</v>
      </c>
      <c r="F944" s="688" t="str">
        <f>IF('01. APC &amp; OPROC Manual Adj'!F944="-","-",
IF(ISNUMBER('01. APC &amp; OPROC Manual Adj'!F944),'01. APC &amp; OPROC Manual Adj'!F944*(1+VLOOKUP(LEFT($B944,2),'00. Adjustment factors'!$B$9:$M$51,F$1,FALSE)),
IF(ISNUMBER('01. APC &amp; OPROC ETO'!F944),'01. APC &amp; OPROC ETO'!F944*(1+VLOOKUP(LEFT($B944,2),'00. Adjustment factors'!$B$9:$M$51,F$1,FALSE)),"-")))</f>
        <v>-</v>
      </c>
      <c r="G944" s="688" t="str">
        <f>IF('01. APC &amp; OPROC Manual Adj'!G944="-","-",
IF(ISNUMBER('01. APC &amp; OPROC Manual Adj'!G944),'01. APC &amp; OPROC Manual Adj'!G944*(1+VLOOKUP(LEFT($B944,2),'00. Adjustment factors'!$B$9:$M$51,G$1,FALSE)),
IF(ISNUMBER('01. APC &amp; OPROC ETO'!G944),'01. APC &amp; OPROC ETO'!G944*(1+VLOOKUP(LEFT($B944,2),'00. Adjustment factors'!$B$9:$M$51,G$1,FALSE)),"-")))</f>
        <v>-</v>
      </c>
      <c r="H944" s="688">
        <f>IF('01. APC &amp; OPROC Manual Adj'!H944&lt;&gt;"",'01. APC &amp; OPROC Manual Adj'!H944,'01. APC &amp; OPROC ETO'!H944)</f>
        <v>7</v>
      </c>
      <c r="I944" s="688">
        <f>IF('01. APC &amp; OPROC Manual Adj'!I944="-","-",
IF(ISNUMBER('01. APC &amp; OPROC Manual Adj'!I944),'01. APC &amp; OPROC Manual Adj'!I944*(1+VLOOKUP(LEFT($B944,2),'00. Adjustment factors'!$B$9:$M$51,I$1,FALSE)),
IF(ISNUMBER('01. APC &amp; OPROC ETO'!I944),'01. APC &amp; OPROC ETO'!I944*(1+VLOOKUP(LEFT($B944,2),'00. Adjustment factors'!$B$9:$M$51,I$1,FALSE)),"-")))</f>
        <v>5154.3435256538896</v>
      </c>
      <c r="J944" s="688">
        <f>IF('01. APC &amp; OPROC Manual Adj'!J944&lt;&gt;"",'01. APC &amp; OPROC Manual Adj'!J944,'01. APC &amp; OPROC ETO'!J944)</f>
        <v>33</v>
      </c>
      <c r="K944" s="688">
        <f>IF('01. APC &amp; OPROC Manual Adj'!K944="-","-",
IF(ISNUMBER('01. APC &amp; OPROC Manual Adj'!K944),'01. APC &amp; OPROC Manual Adj'!K944*(1+VLOOKUP(LEFT($B944,2),'00. Adjustment factors'!$B$9:$M$51,K$1,FALSE)),
IF(ISNUMBER('01. APC &amp; OPROC ETO'!K944),'01. APC &amp; OPROC ETO'!K944*(1+VLOOKUP(LEFT($B944,2),'00. Adjustment factors'!$B$9:$M$51,K$1,FALSE)),"-")))</f>
        <v>199.76658146683698</v>
      </c>
      <c r="L944" s="688" t="str">
        <f>'01. APC &amp; OPROC ETO'!L944</f>
        <v>No</v>
      </c>
      <c r="M944" s="689" t="str">
        <f>'01. APC &amp; OPROC ETO'!M944</f>
        <v>-</v>
      </c>
      <c r="N944" s="688" t="str">
        <f>IF('01. APC &amp; OPROC Manual Adj'!N944="-","-",
IF(ISNUMBER('01. APC &amp; OPROC Manual Adj'!N944),'01. APC &amp; OPROC Manual Adj'!N944*(1+VLOOKUP(LEFT($B944,2),'00. Adjustment factors'!$B$9:$M$51,N$1,FALSE)),
IF(ISNUMBER('01. APC &amp; OPROC ETO'!N944),'01. APC &amp; OPROC ETO'!N944*(1+VLOOKUP(LEFT($B944,2),'00. Adjustment factors'!$B$9:$M$51,N$1,FALSE)),"-")))</f>
        <v>-</v>
      </c>
      <c r="O944" s="688" t="str">
        <f>'01. APC &amp; OPROC ETO'!O944</f>
        <v/>
      </c>
      <c r="P944" s="690" t="str">
        <f>'01. APC &amp; OPROC ETO'!P944</f>
        <v/>
      </c>
      <c r="S944" s="359"/>
      <c r="T944" s="359"/>
    </row>
    <row r="945" spans="2:20" x14ac:dyDescent="0.2">
      <c r="B945" s="687" t="s">
        <v>1567</v>
      </c>
      <c r="C945" s="636" t="s">
        <v>2765</v>
      </c>
      <c r="D945" s="691" t="str">
        <f>IF('01. APC &amp; OPROC Manual Adj'!D945="-","-",
IF(ISNUMBER('01. APC &amp; OPROC Manual Adj'!D945),'01. APC &amp; OPROC Manual Adj'!D945*(1+VLOOKUP(LEFT($B945,2),'00. Adjustment factors'!$B$9:$M$51,D$1,FALSE)),
IF(ISNUMBER('01. APC &amp; OPROC ETO'!D945),'01. APC &amp; OPROC ETO'!D945*(1+VLOOKUP(LEFT($B945,2),'00. Adjustment factors'!$B$9:$M$51,D$1,FALSE)),"-")))</f>
        <v>-</v>
      </c>
      <c r="E945" s="688">
        <f>IF('01. APC &amp; OPROC Manual Adj'!E945="-","-",
IF(ISNUMBER('01. APC &amp; OPROC Manual Adj'!E945),'01. APC &amp; OPROC Manual Adj'!E945*(1+VLOOKUP(LEFT($B945,2),'00. Adjustment factors'!$B$9:$M$51,E$1,FALSE)),
IF(ISNUMBER('01. APC &amp; OPROC ETO'!E945),'01. APC &amp; OPROC ETO'!E945*(1+VLOOKUP(LEFT($B945,2),'00. Adjustment factors'!$B$9:$M$51,E$1,FALSE)),"-")))</f>
        <v>5601.4453145628922</v>
      </c>
      <c r="F945" s="688" t="str">
        <f>IF('01. APC &amp; OPROC Manual Adj'!F945="-","-",
IF(ISNUMBER('01. APC &amp; OPROC Manual Adj'!F945),'01. APC &amp; OPROC Manual Adj'!F945*(1+VLOOKUP(LEFT($B945,2),'00. Adjustment factors'!$B$9:$M$51,F$1,FALSE)),
IF(ISNUMBER('01. APC &amp; OPROC ETO'!F945),'01. APC &amp; OPROC ETO'!F945*(1+VLOOKUP(LEFT($B945,2),'00. Adjustment factors'!$B$9:$M$51,F$1,FALSE)),"-")))</f>
        <v>-</v>
      </c>
      <c r="G945" s="688" t="str">
        <f>IF('01. APC &amp; OPROC Manual Adj'!G945="-","-",
IF(ISNUMBER('01. APC &amp; OPROC Manual Adj'!G945),'01. APC &amp; OPROC Manual Adj'!G945*(1+VLOOKUP(LEFT($B945,2),'00. Adjustment factors'!$B$9:$M$51,G$1,FALSE)),
IF(ISNUMBER('01. APC &amp; OPROC ETO'!G945),'01. APC &amp; OPROC ETO'!G945*(1+VLOOKUP(LEFT($B945,2),'00. Adjustment factors'!$B$9:$M$51,G$1,FALSE)),"-")))</f>
        <v>-</v>
      </c>
      <c r="H945" s="688">
        <f>IF('01. APC &amp; OPROC Manual Adj'!H945&lt;&gt;"",'01. APC &amp; OPROC Manual Adj'!H945,'01. APC &amp; OPROC ETO'!H945)</f>
        <v>12</v>
      </c>
      <c r="I945" s="688">
        <f>IF('01. APC &amp; OPROC Manual Adj'!I945="-","-",
IF(ISNUMBER('01. APC &amp; OPROC Manual Adj'!I945),'01. APC &amp; OPROC Manual Adj'!I945*(1+VLOOKUP(LEFT($B945,2),'00. Adjustment factors'!$B$9:$M$51,I$1,FALSE)),
IF(ISNUMBER('01. APC &amp; OPROC ETO'!I945),'01. APC &amp; OPROC ETO'!I945*(1+VLOOKUP(LEFT($B945,2),'00. Adjustment factors'!$B$9:$M$51,I$1,FALSE)),"-")))</f>
        <v>10712.193881207513</v>
      </c>
      <c r="J945" s="688">
        <f>IF('01. APC &amp; OPROC Manual Adj'!J945&lt;&gt;"",'01. APC &amp; OPROC Manual Adj'!J945,'01. APC &amp; OPROC ETO'!J945)</f>
        <v>54</v>
      </c>
      <c r="K945" s="688">
        <f>IF('01. APC &amp; OPROC Manual Adj'!K945="-","-",
IF(ISNUMBER('01. APC &amp; OPROC Manual Adj'!K945),'01. APC &amp; OPROC Manual Adj'!K945*(1+VLOOKUP(LEFT($B945,2),'00. Adjustment factors'!$B$9:$M$51,K$1,FALSE)),
IF(ISNUMBER('01. APC &amp; OPROC ETO'!K945),'01. APC &amp; OPROC ETO'!K945*(1+VLOOKUP(LEFT($B945,2),'00. Adjustment factors'!$B$9:$M$51,K$1,FALSE)),"-")))</f>
        <v>369.02685692702607</v>
      </c>
      <c r="L945" s="688" t="str">
        <f>'01. APC &amp; OPROC ETO'!L945</f>
        <v>No</v>
      </c>
      <c r="M945" s="689" t="str">
        <f>'01. APC &amp; OPROC ETO'!M945</f>
        <v>-</v>
      </c>
      <c r="N945" s="688" t="str">
        <f>IF('01. APC &amp; OPROC Manual Adj'!N945="-","-",
IF(ISNUMBER('01. APC &amp; OPROC Manual Adj'!N945),'01. APC &amp; OPROC Manual Adj'!N945*(1+VLOOKUP(LEFT($B945,2),'00. Adjustment factors'!$B$9:$M$51,N$1,FALSE)),
IF(ISNUMBER('01. APC &amp; OPROC ETO'!N945),'01. APC &amp; OPROC ETO'!N945*(1+VLOOKUP(LEFT($B945,2),'00. Adjustment factors'!$B$9:$M$51,N$1,FALSE)),"-")))</f>
        <v>-</v>
      </c>
      <c r="O945" s="688" t="str">
        <f>'01. APC &amp; OPROC ETO'!O945</f>
        <v/>
      </c>
      <c r="P945" s="690" t="str">
        <f>'01. APC &amp; OPROC ETO'!P945</f>
        <v/>
      </c>
      <c r="S945" s="359"/>
      <c r="T945" s="359"/>
    </row>
    <row r="946" spans="2:20" x14ac:dyDescent="0.2">
      <c r="B946" s="687" t="s">
        <v>1568</v>
      </c>
      <c r="C946" s="636" t="s">
        <v>2766</v>
      </c>
      <c r="D946" s="691" t="str">
        <f>IF('01. APC &amp; OPROC Manual Adj'!D946="-","-",
IF(ISNUMBER('01. APC &amp; OPROC Manual Adj'!D946),'01. APC &amp; OPROC Manual Adj'!D946*(1+VLOOKUP(LEFT($B946,2),'00. Adjustment factors'!$B$9:$M$51,D$1,FALSE)),
IF(ISNUMBER('01. APC &amp; OPROC ETO'!D946),'01. APC &amp; OPROC ETO'!D946*(1+VLOOKUP(LEFT($B946,2),'00. Adjustment factors'!$B$9:$M$51,D$1,FALSE)),"-")))</f>
        <v>-</v>
      </c>
      <c r="E946" s="688">
        <f>IF('01. APC &amp; OPROC Manual Adj'!E946="-","-",
IF(ISNUMBER('01. APC &amp; OPROC Manual Adj'!E946),'01. APC &amp; OPROC Manual Adj'!E946*(1+VLOOKUP(LEFT($B946,2),'00. Adjustment factors'!$B$9:$M$51,E$1,FALSE)),
IF(ISNUMBER('01. APC &amp; OPROC ETO'!E946),'01. APC &amp; OPROC ETO'!E946*(1+VLOOKUP(LEFT($B946,2),'00. Adjustment factors'!$B$9:$M$51,E$1,FALSE)),"-")))</f>
        <v>3763.3601823814397</v>
      </c>
      <c r="F946" s="688" t="str">
        <f>IF('01. APC &amp; OPROC Manual Adj'!F946="-","-",
IF(ISNUMBER('01. APC &amp; OPROC Manual Adj'!F946),'01. APC &amp; OPROC Manual Adj'!F946*(1+VLOOKUP(LEFT($B946,2),'00. Adjustment factors'!$B$9:$M$51,F$1,FALSE)),
IF(ISNUMBER('01. APC &amp; OPROC ETO'!F946),'01. APC &amp; OPROC ETO'!F946*(1+VLOOKUP(LEFT($B946,2),'00. Adjustment factors'!$B$9:$M$51,F$1,FALSE)),"-")))</f>
        <v>-</v>
      </c>
      <c r="G946" s="688" t="str">
        <f>IF('01. APC &amp; OPROC Manual Adj'!G946="-","-",
IF(ISNUMBER('01. APC &amp; OPROC Manual Adj'!G946),'01. APC &amp; OPROC Manual Adj'!G946*(1+VLOOKUP(LEFT($B946,2),'00. Adjustment factors'!$B$9:$M$51,G$1,FALSE)),
IF(ISNUMBER('01. APC &amp; OPROC ETO'!G946),'01. APC &amp; OPROC ETO'!G946*(1+VLOOKUP(LEFT($B946,2),'00. Adjustment factors'!$B$9:$M$51,G$1,FALSE)),"-")))</f>
        <v>-</v>
      </c>
      <c r="H946" s="688">
        <f>IF('01. APC &amp; OPROC Manual Adj'!H946&lt;&gt;"",'01. APC &amp; OPROC Manual Adj'!H946,'01. APC &amp; OPROC ETO'!H946)</f>
        <v>5</v>
      </c>
      <c r="I946" s="688">
        <f>IF('01. APC &amp; OPROC Manual Adj'!I946="-","-",
IF(ISNUMBER('01. APC &amp; OPROC Manual Adj'!I946),'01. APC &amp; OPROC Manual Adj'!I946*(1+VLOOKUP(LEFT($B946,2),'00. Adjustment factors'!$B$9:$M$51,I$1,FALSE)),
IF(ISNUMBER('01. APC &amp; OPROC ETO'!I946),'01. APC &amp; OPROC ETO'!I946*(1+VLOOKUP(LEFT($B946,2),'00. Adjustment factors'!$B$9:$M$51,I$1,FALSE)),"-")))</f>
        <v>4976.9221808487309</v>
      </c>
      <c r="J946" s="688">
        <f>IF('01. APC &amp; OPROC Manual Adj'!J946&lt;&gt;"",'01. APC &amp; OPROC Manual Adj'!J946,'01. APC &amp; OPROC ETO'!J946)</f>
        <v>16</v>
      </c>
      <c r="K946" s="688">
        <f>IF('01. APC &amp; OPROC Manual Adj'!K946="-","-",
IF(ISNUMBER('01. APC &amp; OPROC Manual Adj'!K946),'01. APC &amp; OPROC Manual Adj'!K946*(1+VLOOKUP(LEFT($B946,2),'00. Adjustment factors'!$B$9:$M$51,K$1,FALSE)),
IF(ISNUMBER('01. APC &amp; OPROC ETO'!K946),'01. APC &amp; OPROC ETO'!K946*(1+VLOOKUP(LEFT($B946,2),'00. Adjustment factors'!$B$9:$M$51,K$1,FALSE)),"-")))</f>
        <v>369.02685692702607</v>
      </c>
      <c r="L946" s="688" t="str">
        <f>'01. APC &amp; OPROC ETO'!L946</f>
        <v>No</v>
      </c>
      <c r="M946" s="689" t="str">
        <f>'01. APC &amp; OPROC ETO'!M946</f>
        <v>-</v>
      </c>
      <c r="N946" s="688" t="str">
        <f>IF('01. APC &amp; OPROC Manual Adj'!N946="-","-",
IF(ISNUMBER('01. APC &amp; OPROC Manual Adj'!N946),'01. APC &amp; OPROC Manual Adj'!N946*(1+VLOOKUP(LEFT($B946,2),'00. Adjustment factors'!$B$9:$M$51,N$1,FALSE)),
IF(ISNUMBER('01. APC &amp; OPROC ETO'!N946),'01. APC &amp; OPROC ETO'!N946*(1+VLOOKUP(LEFT($B946,2),'00. Adjustment factors'!$B$9:$M$51,N$1,FALSE)),"-")))</f>
        <v>-</v>
      </c>
      <c r="O946" s="688" t="str">
        <f>'01. APC &amp; OPROC ETO'!O946</f>
        <v/>
      </c>
      <c r="P946" s="690" t="str">
        <f>'01. APC &amp; OPROC ETO'!P946</f>
        <v/>
      </c>
      <c r="S946" s="359"/>
      <c r="T946" s="359"/>
    </row>
    <row r="947" spans="2:20" x14ac:dyDescent="0.2">
      <c r="B947" s="687" t="s">
        <v>490</v>
      </c>
      <c r="C947" s="636" t="s">
        <v>489</v>
      </c>
      <c r="D947" s="691" t="str">
        <f>IF('01. APC &amp; OPROC Manual Adj'!D947="-","-",
IF(ISNUMBER('01. APC &amp; OPROC Manual Adj'!D947),'01. APC &amp; OPROC Manual Adj'!D947*(1+VLOOKUP(LEFT($B947,2),'00. Adjustment factors'!$B$9:$M$51,D$1,FALSE)),
IF(ISNUMBER('01. APC &amp; OPROC ETO'!D947),'01. APC &amp; OPROC ETO'!D947*(1+VLOOKUP(LEFT($B947,2),'00. Adjustment factors'!$B$9:$M$51,D$1,FALSE)),"-")))</f>
        <v>-</v>
      </c>
      <c r="E947" s="688">
        <f>IF('01. APC &amp; OPROC Manual Adj'!E947="-","-",
IF(ISNUMBER('01. APC &amp; OPROC Manual Adj'!E947),'01. APC &amp; OPROC Manual Adj'!E947*(1+VLOOKUP(LEFT($B947,2),'00. Adjustment factors'!$B$9:$M$51,E$1,FALSE)),
IF(ISNUMBER('01. APC &amp; OPROC ETO'!E947),'01. APC &amp; OPROC ETO'!E947*(1+VLOOKUP(LEFT($B947,2),'00. Adjustment factors'!$B$9:$M$51,E$1,FALSE)),"-")))</f>
        <v>3223.9992941737551</v>
      </c>
      <c r="F947" s="688" t="str">
        <f>IF('01. APC &amp; OPROC Manual Adj'!F947="-","-",
IF(ISNUMBER('01. APC &amp; OPROC Manual Adj'!F947),'01. APC &amp; OPROC Manual Adj'!F947*(1+VLOOKUP(LEFT($B947,2),'00. Adjustment factors'!$B$9:$M$51,F$1,FALSE)),
IF(ISNUMBER('01. APC &amp; OPROC ETO'!F947),'01. APC &amp; OPROC ETO'!F947*(1+VLOOKUP(LEFT($B947,2),'00. Adjustment factors'!$B$9:$M$51,F$1,FALSE)),"-")))</f>
        <v>-</v>
      </c>
      <c r="G947" s="688" t="str">
        <f>IF('01. APC &amp; OPROC Manual Adj'!G947="-","-",
IF(ISNUMBER('01. APC &amp; OPROC Manual Adj'!G947),'01. APC &amp; OPROC Manual Adj'!G947*(1+VLOOKUP(LEFT($B947,2),'00. Adjustment factors'!$B$9:$M$51,G$1,FALSE)),
IF(ISNUMBER('01. APC &amp; OPROC ETO'!G947),'01. APC &amp; OPROC ETO'!G947*(1+VLOOKUP(LEFT($B947,2),'00. Adjustment factors'!$B$9:$M$51,G$1,FALSE)),"-")))</f>
        <v>-</v>
      </c>
      <c r="H947" s="688">
        <f>IF('01. APC &amp; OPROC Manual Adj'!H947&lt;&gt;"",'01. APC &amp; OPROC Manual Adj'!H947,'01. APC &amp; OPROC ETO'!H947)</f>
        <v>17</v>
      </c>
      <c r="I947" s="688">
        <f>IF('01. APC &amp; OPROC Manual Adj'!I947="-","-",
IF(ISNUMBER('01. APC &amp; OPROC Manual Adj'!I947),'01. APC &amp; OPROC Manual Adj'!I947*(1+VLOOKUP(LEFT($B947,2),'00. Adjustment factors'!$B$9:$M$51,I$1,FALSE)),
IF(ISNUMBER('01. APC &amp; OPROC ETO'!I947),'01. APC &amp; OPROC ETO'!I947*(1+VLOOKUP(LEFT($B947,2),'00. Adjustment factors'!$B$9:$M$51,I$1,FALSE)),"-")))</f>
        <v>6288.8262961508808</v>
      </c>
      <c r="J947" s="688">
        <f>IF('01. APC &amp; OPROC Manual Adj'!J947&lt;&gt;"",'01. APC &amp; OPROC Manual Adj'!J947,'01. APC &amp; OPROC ETO'!J947)</f>
        <v>47</v>
      </c>
      <c r="K947" s="688">
        <f>IF('01. APC &amp; OPROC Manual Adj'!K947="-","-",
IF(ISNUMBER('01. APC &amp; OPROC Manual Adj'!K947),'01. APC &amp; OPROC Manual Adj'!K947*(1+VLOOKUP(LEFT($B947,2),'00. Adjustment factors'!$B$9:$M$51,K$1,FALSE)),
IF(ISNUMBER('01. APC &amp; OPROC ETO'!K947),'01. APC &amp; OPROC ETO'!K947*(1+VLOOKUP(LEFT($B947,2),'00. Adjustment factors'!$B$9:$M$51,K$1,FALSE)),"-")))</f>
        <v>199.76658146683698</v>
      </c>
      <c r="L947" s="688" t="str">
        <f>'01. APC &amp; OPROC ETO'!L947</f>
        <v>No</v>
      </c>
      <c r="M947" s="689" t="str">
        <f>'01. APC &amp; OPROC ETO'!M947</f>
        <v>-</v>
      </c>
      <c r="N947" s="688" t="str">
        <f>IF('01. APC &amp; OPROC Manual Adj'!N947="-","-",
IF(ISNUMBER('01. APC &amp; OPROC Manual Adj'!N947),'01. APC &amp; OPROC Manual Adj'!N947*(1+VLOOKUP(LEFT($B947,2),'00. Adjustment factors'!$B$9:$M$51,N$1,FALSE)),
IF(ISNUMBER('01. APC &amp; OPROC ETO'!N947),'01. APC &amp; OPROC ETO'!N947*(1+VLOOKUP(LEFT($B947,2),'00. Adjustment factors'!$B$9:$M$51,N$1,FALSE)),"-")))</f>
        <v>-</v>
      </c>
      <c r="O947" s="688" t="str">
        <f>'01. APC &amp; OPROC ETO'!O947</f>
        <v/>
      </c>
      <c r="P947" s="690" t="str">
        <f>'01. APC &amp; OPROC ETO'!P947</f>
        <v/>
      </c>
      <c r="S947" s="359"/>
      <c r="T947" s="359"/>
    </row>
    <row r="948" spans="2:20" x14ac:dyDescent="0.2">
      <c r="B948" s="687" t="s">
        <v>488</v>
      </c>
      <c r="C948" s="636" t="s">
        <v>487</v>
      </c>
      <c r="D948" s="691" t="str">
        <f>IF('01. APC &amp; OPROC Manual Adj'!D948="-","-",
IF(ISNUMBER('01. APC &amp; OPROC Manual Adj'!D948),'01. APC &amp; OPROC Manual Adj'!D948*(1+VLOOKUP(LEFT($B948,2),'00. Adjustment factors'!$B$9:$M$51,D$1,FALSE)),
IF(ISNUMBER('01. APC &amp; OPROC ETO'!D948),'01. APC &amp; OPROC ETO'!D948*(1+VLOOKUP(LEFT($B948,2),'00. Adjustment factors'!$B$9:$M$51,D$1,FALSE)),"-")))</f>
        <v>-</v>
      </c>
      <c r="E948" s="688">
        <f>IF('01. APC &amp; OPROC Manual Adj'!E948="-","-",
IF(ISNUMBER('01. APC &amp; OPROC Manual Adj'!E948),'01. APC &amp; OPROC Manual Adj'!E948*(1+VLOOKUP(LEFT($B948,2),'00. Adjustment factors'!$B$9:$M$51,E$1,FALSE)),
IF(ISNUMBER('01. APC &amp; OPROC ETO'!E948),'01. APC &amp; OPROC ETO'!E948*(1+VLOOKUP(LEFT($B948,2),'00. Adjustment factors'!$B$9:$M$51,E$1,FALSE)),"-")))</f>
        <v>1934.399576504253</v>
      </c>
      <c r="F948" s="688" t="str">
        <f>IF('01. APC &amp; OPROC Manual Adj'!F948="-","-",
IF(ISNUMBER('01. APC &amp; OPROC Manual Adj'!F948),'01. APC &amp; OPROC Manual Adj'!F948*(1+VLOOKUP(LEFT($B948,2),'00. Adjustment factors'!$B$9:$M$51,F$1,FALSE)),
IF(ISNUMBER('01. APC &amp; OPROC ETO'!F948),'01. APC &amp; OPROC ETO'!F948*(1+VLOOKUP(LEFT($B948,2),'00. Adjustment factors'!$B$9:$M$51,F$1,FALSE)),"-")))</f>
        <v>-</v>
      </c>
      <c r="G948" s="688" t="str">
        <f>IF('01. APC &amp; OPROC Manual Adj'!G948="-","-",
IF(ISNUMBER('01. APC &amp; OPROC Manual Adj'!G948),'01. APC &amp; OPROC Manual Adj'!G948*(1+VLOOKUP(LEFT($B948,2),'00. Adjustment factors'!$B$9:$M$51,G$1,FALSE)),
IF(ISNUMBER('01. APC &amp; OPROC ETO'!G948),'01. APC &amp; OPROC ETO'!G948*(1+VLOOKUP(LEFT($B948,2),'00. Adjustment factors'!$B$9:$M$51,G$1,FALSE)),"-")))</f>
        <v>-</v>
      </c>
      <c r="H948" s="688">
        <f>IF('01. APC &amp; OPROC Manual Adj'!H948&lt;&gt;"",'01. APC &amp; OPROC Manual Adj'!H948,'01. APC &amp; OPROC ETO'!H948)</f>
        <v>5</v>
      </c>
      <c r="I948" s="688">
        <f>IF('01. APC &amp; OPROC Manual Adj'!I948="-","-",
IF(ISNUMBER('01. APC &amp; OPROC Manual Adj'!I948),'01. APC &amp; OPROC Manual Adj'!I948*(1+VLOOKUP(LEFT($B948,2),'00. Adjustment factors'!$B$9:$M$51,I$1,FALSE)),
IF(ISNUMBER('01. APC &amp; OPROC ETO'!I948),'01. APC &amp; OPROC ETO'!I948*(1+VLOOKUP(LEFT($B948,2),'00. Adjustment factors'!$B$9:$M$51,I$1,FALSE)),"-")))</f>
        <v>2517.3554237212056</v>
      </c>
      <c r="J948" s="688">
        <f>IF('01. APC &amp; OPROC Manual Adj'!J948&lt;&gt;"",'01. APC &amp; OPROC Manual Adj'!J948,'01. APC &amp; OPROC ETO'!J948)</f>
        <v>12</v>
      </c>
      <c r="K948" s="688">
        <f>IF('01. APC &amp; OPROC Manual Adj'!K948="-","-",
IF(ISNUMBER('01. APC &amp; OPROC Manual Adj'!K948),'01. APC &amp; OPROC Manual Adj'!K948*(1+VLOOKUP(LEFT($B948,2),'00. Adjustment factors'!$B$9:$M$51,K$1,FALSE)),
IF(ISNUMBER('01. APC &amp; OPROC ETO'!K948),'01. APC &amp; OPROC ETO'!K948*(1+VLOOKUP(LEFT($B948,2),'00. Adjustment factors'!$B$9:$M$51,K$1,FALSE)),"-")))</f>
        <v>199.76658146683698</v>
      </c>
      <c r="L948" s="688" t="str">
        <f>'01. APC &amp; OPROC ETO'!L948</f>
        <v>No</v>
      </c>
      <c r="M948" s="689" t="str">
        <f>'01. APC &amp; OPROC ETO'!M948</f>
        <v>-</v>
      </c>
      <c r="N948" s="688" t="str">
        <f>IF('01. APC &amp; OPROC Manual Adj'!N948="-","-",
IF(ISNUMBER('01. APC &amp; OPROC Manual Adj'!N948),'01. APC &amp; OPROC Manual Adj'!N948*(1+VLOOKUP(LEFT($B948,2),'00. Adjustment factors'!$B$9:$M$51,N$1,FALSE)),
IF(ISNUMBER('01. APC &amp; OPROC ETO'!N948),'01. APC &amp; OPROC ETO'!N948*(1+VLOOKUP(LEFT($B948,2),'00. Adjustment factors'!$B$9:$M$51,N$1,FALSE)),"-")))</f>
        <v>-</v>
      </c>
      <c r="O948" s="688" t="str">
        <f>'01. APC &amp; OPROC ETO'!O948</f>
        <v/>
      </c>
      <c r="P948" s="690" t="str">
        <f>'01. APC &amp; OPROC ETO'!P948</f>
        <v/>
      </c>
      <c r="S948" s="359"/>
      <c r="T948" s="359"/>
    </row>
    <row r="949" spans="2:20" x14ac:dyDescent="0.2">
      <c r="B949" s="687" t="s">
        <v>486</v>
      </c>
      <c r="C949" s="636" t="s">
        <v>485</v>
      </c>
      <c r="D949" s="691" t="str">
        <f>IF('01. APC &amp; OPROC Manual Adj'!D949="-","-",
IF(ISNUMBER('01. APC &amp; OPROC Manual Adj'!D949),'01. APC &amp; OPROC Manual Adj'!D949*(1+VLOOKUP(LEFT($B949,2),'00. Adjustment factors'!$B$9:$M$51,D$1,FALSE)),
IF(ISNUMBER('01. APC &amp; OPROC ETO'!D949),'01. APC &amp; OPROC ETO'!D949*(1+VLOOKUP(LEFT($B949,2),'00. Adjustment factors'!$B$9:$M$51,D$1,FALSE)),"-")))</f>
        <v>-</v>
      </c>
      <c r="E949" s="688">
        <f>IF('01. APC &amp; OPROC Manual Adj'!E949="-","-",
IF(ISNUMBER('01. APC &amp; OPROC Manual Adj'!E949),'01. APC &amp; OPROC Manual Adj'!E949*(1+VLOOKUP(LEFT($B949,2),'00. Adjustment factors'!$B$9:$M$51,E$1,FALSE)),
IF(ISNUMBER('01. APC &amp; OPROC ETO'!E949),'01. APC &amp; OPROC ETO'!E949*(1+VLOOKUP(LEFT($B949,2),'00. Adjustment factors'!$B$9:$M$51,E$1,FALSE)),"-")))</f>
        <v>2431.1793419586993</v>
      </c>
      <c r="F949" s="688" t="str">
        <f>IF('01. APC &amp; OPROC Manual Adj'!F949="-","-",
IF(ISNUMBER('01. APC &amp; OPROC Manual Adj'!F949),'01. APC &amp; OPROC Manual Adj'!F949*(1+VLOOKUP(LEFT($B949,2),'00. Adjustment factors'!$B$9:$M$51,F$1,FALSE)),
IF(ISNUMBER('01. APC &amp; OPROC ETO'!F949),'01. APC &amp; OPROC ETO'!F949*(1+VLOOKUP(LEFT($B949,2),'00. Adjustment factors'!$B$9:$M$51,F$1,FALSE)),"-")))</f>
        <v>-</v>
      </c>
      <c r="G949" s="688" t="str">
        <f>IF('01. APC &amp; OPROC Manual Adj'!G949="-","-",
IF(ISNUMBER('01. APC &amp; OPROC Manual Adj'!G949),'01. APC &amp; OPROC Manual Adj'!G949*(1+VLOOKUP(LEFT($B949,2),'00. Adjustment factors'!$B$9:$M$51,G$1,FALSE)),
IF(ISNUMBER('01. APC &amp; OPROC ETO'!G949),'01. APC &amp; OPROC ETO'!G949*(1+VLOOKUP(LEFT($B949,2),'00. Adjustment factors'!$B$9:$M$51,G$1,FALSE)),"-")))</f>
        <v>-</v>
      </c>
      <c r="H949" s="688">
        <f>IF('01. APC &amp; OPROC Manual Adj'!H949&lt;&gt;"",'01. APC &amp; OPROC Manual Adj'!H949,'01. APC &amp; OPROC ETO'!H949)</f>
        <v>14</v>
      </c>
      <c r="I949" s="688">
        <f>IF('01. APC &amp; OPROC Manual Adj'!I949="-","-",
IF(ISNUMBER('01. APC &amp; OPROC Manual Adj'!I949),'01. APC &amp; OPROC Manual Adj'!I949*(1+VLOOKUP(LEFT($B949,2),'00. Adjustment factors'!$B$9:$M$51,I$1,FALSE)),
IF(ISNUMBER('01. APC &amp; OPROC ETO'!I949),'01. APC &amp; OPROC ETO'!I949*(1+VLOOKUP(LEFT($B949,2),'00. Adjustment factors'!$B$9:$M$51,I$1,FALSE)),"-")))</f>
        <v>4523.7373744035522</v>
      </c>
      <c r="J949" s="688">
        <f>IF('01. APC &amp; OPROC Manual Adj'!J949&lt;&gt;"",'01. APC &amp; OPROC Manual Adj'!J949,'01. APC &amp; OPROC ETO'!J949)</f>
        <v>35</v>
      </c>
      <c r="K949" s="688">
        <f>IF('01. APC &amp; OPROC Manual Adj'!K949="-","-",
IF(ISNUMBER('01. APC &amp; OPROC Manual Adj'!K949),'01. APC &amp; OPROC Manual Adj'!K949*(1+VLOOKUP(LEFT($B949,2),'00. Adjustment factors'!$B$9:$M$51,K$1,FALSE)),
IF(ISNUMBER('01. APC &amp; OPROC ETO'!K949),'01. APC &amp; OPROC ETO'!K949*(1+VLOOKUP(LEFT($B949,2),'00. Adjustment factors'!$B$9:$M$51,K$1,FALSE)),"-")))</f>
        <v>199.76658146683698</v>
      </c>
      <c r="L949" s="688" t="str">
        <f>'01. APC &amp; OPROC ETO'!L949</f>
        <v>No</v>
      </c>
      <c r="M949" s="689" t="str">
        <f>'01. APC &amp; OPROC ETO'!M949</f>
        <v>-</v>
      </c>
      <c r="N949" s="688" t="str">
        <f>IF('01. APC &amp; OPROC Manual Adj'!N949="-","-",
IF(ISNUMBER('01. APC &amp; OPROC Manual Adj'!N949),'01. APC &amp; OPROC Manual Adj'!N949*(1+VLOOKUP(LEFT($B949,2),'00. Adjustment factors'!$B$9:$M$51,N$1,FALSE)),
IF(ISNUMBER('01. APC &amp; OPROC ETO'!N949),'01. APC &amp; OPROC ETO'!N949*(1+VLOOKUP(LEFT($B949,2),'00. Adjustment factors'!$B$9:$M$51,N$1,FALSE)),"-")))</f>
        <v>-</v>
      </c>
      <c r="O949" s="688" t="str">
        <f>'01. APC &amp; OPROC ETO'!O949</f>
        <v/>
      </c>
      <c r="P949" s="690" t="str">
        <f>'01. APC &amp; OPROC ETO'!P949</f>
        <v/>
      </c>
      <c r="S949" s="359"/>
      <c r="T949" s="359"/>
    </row>
    <row r="950" spans="2:20" x14ac:dyDescent="0.2">
      <c r="B950" s="687" t="s">
        <v>484</v>
      </c>
      <c r="C950" s="636" t="s">
        <v>483</v>
      </c>
      <c r="D950" s="691" t="str">
        <f>IF('01. APC &amp; OPROC Manual Adj'!D950="-","-",
IF(ISNUMBER('01. APC &amp; OPROC Manual Adj'!D950),'01. APC &amp; OPROC Manual Adj'!D950*(1+VLOOKUP(LEFT($B950,2),'00. Adjustment factors'!$B$9:$M$51,D$1,FALSE)),
IF(ISNUMBER('01. APC &amp; OPROC ETO'!D950),'01. APC &amp; OPROC ETO'!D950*(1+VLOOKUP(LEFT($B950,2),'00. Adjustment factors'!$B$9:$M$51,D$1,FALSE)),"-")))</f>
        <v>-</v>
      </c>
      <c r="E950" s="688">
        <f>IF('01. APC &amp; OPROC Manual Adj'!E950="-","-",
IF(ISNUMBER('01. APC &amp; OPROC Manual Adj'!E950),'01. APC &amp; OPROC Manual Adj'!E950*(1+VLOOKUP(LEFT($B950,2),'00. Adjustment factors'!$B$9:$M$51,E$1,FALSE)),
IF(ISNUMBER('01. APC &amp; OPROC ETO'!E950),'01. APC &amp; OPROC ETO'!E950*(1+VLOOKUP(LEFT($B950,2),'00. Adjustment factors'!$B$9:$M$51,E$1,FALSE)),"-")))</f>
        <v>1630.248699695408</v>
      </c>
      <c r="F950" s="688" t="str">
        <f>IF('01. APC &amp; OPROC Manual Adj'!F950="-","-",
IF(ISNUMBER('01. APC &amp; OPROC Manual Adj'!F950),'01. APC &amp; OPROC Manual Adj'!F950*(1+VLOOKUP(LEFT($B950,2),'00. Adjustment factors'!$B$9:$M$51,F$1,FALSE)),
IF(ISNUMBER('01. APC &amp; OPROC ETO'!F950),'01. APC &amp; OPROC ETO'!F950*(1+VLOOKUP(LEFT($B950,2),'00. Adjustment factors'!$B$9:$M$51,F$1,FALSE)),"-")))</f>
        <v>-</v>
      </c>
      <c r="G950" s="688" t="str">
        <f>IF('01. APC &amp; OPROC Manual Adj'!G950="-","-",
IF(ISNUMBER('01. APC &amp; OPROC Manual Adj'!G950),'01. APC &amp; OPROC Manual Adj'!G950*(1+VLOOKUP(LEFT($B950,2),'00. Adjustment factors'!$B$9:$M$51,G$1,FALSE)),
IF(ISNUMBER('01. APC &amp; OPROC ETO'!G950),'01. APC &amp; OPROC ETO'!G950*(1+VLOOKUP(LEFT($B950,2),'00. Adjustment factors'!$B$9:$M$51,G$1,FALSE)),"-")))</f>
        <v>-</v>
      </c>
      <c r="H950" s="688">
        <f>IF('01. APC &amp; OPROC Manual Adj'!H950&lt;&gt;"",'01. APC &amp; OPROC Manual Adj'!H950,'01. APC &amp; OPROC ETO'!H950)</f>
        <v>5</v>
      </c>
      <c r="I950" s="688">
        <f>IF('01. APC &amp; OPROC Manual Adj'!I950="-","-",
IF(ISNUMBER('01. APC &amp; OPROC Manual Adj'!I950),'01. APC &amp; OPROC Manual Adj'!I950*(1+VLOOKUP(LEFT($B950,2),'00. Adjustment factors'!$B$9:$M$51,I$1,FALSE)),
IF(ISNUMBER('01. APC &amp; OPROC ETO'!I950),'01. APC &amp; OPROC ETO'!I950*(1+VLOOKUP(LEFT($B950,2),'00. Adjustment factors'!$B$9:$M$51,I$1,FALSE)),"-")))</f>
        <v>2184.8171317435354</v>
      </c>
      <c r="J950" s="688">
        <f>IF('01. APC &amp; OPROC Manual Adj'!J950&lt;&gt;"",'01. APC &amp; OPROC Manual Adj'!J950,'01. APC &amp; OPROC ETO'!J950)</f>
        <v>10</v>
      </c>
      <c r="K950" s="688">
        <f>IF('01. APC &amp; OPROC Manual Adj'!K950="-","-",
IF(ISNUMBER('01. APC &amp; OPROC Manual Adj'!K950),'01. APC &amp; OPROC Manual Adj'!K950*(1+VLOOKUP(LEFT($B950,2),'00. Adjustment factors'!$B$9:$M$51,K$1,FALSE)),
IF(ISNUMBER('01. APC &amp; OPROC ETO'!K950),'01. APC &amp; OPROC ETO'!K950*(1+VLOOKUP(LEFT($B950,2),'00. Adjustment factors'!$B$9:$M$51,K$1,FALSE)),"-")))</f>
        <v>199.76658146683698</v>
      </c>
      <c r="L950" s="688" t="str">
        <f>'01. APC &amp; OPROC ETO'!L950</f>
        <v>No</v>
      </c>
      <c r="M950" s="689" t="str">
        <f>'01. APC &amp; OPROC ETO'!M950</f>
        <v>-</v>
      </c>
      <c r="N950" s="688" t="str">
        <f>IF('01. APC &amp; OPROC Manual Adj'!N950="-","-",
IF(ISNUMBER('01. APC &amp; OPROC Manual Adj'!N950),'01. APC &amp; OPROC Manual Adj'!N950*(1+VLOOKUP(LEFT($B950,2),'00. Adjustment factors'!$B$9:$M$51,N$1,FALSE)),
IF(ISNUMBER('01. APC &amp; OPROC ETO'!N950),'01. APC &amp; OPROC ETO'!N950*(1+VLOOKUP(LEFT($B950,2),'00. Adjustment factors'!$B$9:$M$51,N$1,FALSE)),"-")))</f>
        <v>-</v>
      </c>
      <c r="O950" s="688" t="str">
        <f>'01. APC &amp; OPROC ETO'!O950</f>
        <v/>
      </c>
      <c r="P950" s="690" t="str">
        <f>'01. APC &amp; OPROC ETO'!P950</f>
        <v/>
      </c>
      <c r="S950" s="359"/>
      <c r="T950" s="359"/>
    </row>
    <row r="951" spans="2:20" x14ac:dyDescent="0.2">
      <c r="B951" s="687" t="s">
        <v>482</v>
      </c>
      <c r="C951" s="636" t="s">
        <v>481</v>
      </c>
      <c r="D951" s="691" t="str">
        <f>IF('01. APC &amp; OPROC Manual Adj'!D951="-","-",
IF(ISNUMBER('01. APC &amp; OPROC Manual Adj'!D951),'01. APC &amp; OPROC Manual Adj'!D951*(1+VLOOKUP(LEFT($B951,2),'00. Adjustment factors'!$B$9:$M$51,D$1,FALSE)),
IF(ISNUMBER('01. APC &amp; OPROC ETO'!D951),'01. APC &amp; OPROC ETO'!D951*(1+VLOOKUP(LEFT($B951,2),'00. Adjustment factors'!$B$9:$M$51,D$1,FALSE)),"-")))</f>
        <v>-</v>
      </c>
      <c r="E951" s="688">
        <f>IF('01. APC &amp; OPROC Manual Adj'!E951="-","-",
IF(ISNUMBER('01. APC &amp; OPROC Manual Adj'!E951),'01. APC &amp; OPROC Manual Adj'!E951*(1+VLOOKUP(LEFT($B951,2),'00. Adjustment factors'!$B$9:$M$51,E$1,FALSE)),
IF(ISNUMBER('01. APC &amp; OPROC ETO'!E951),'01. APC &amp; OPROC ETO'!E951*(1+VLOOKUP(LEFT($B951,2),'00. Adjustment factors'!$B$9:$M$51,E$1,FALSE)),"-")))</f>
        <v>2797.1742303853425</v>
      </c>
      <c r="F951" s="688" t="str">
        <f>IF('01. APC &amp; OPROC Manual Adj'!F951="-","-",
IF(ISNUMBER('01. APC &amp; OPROC Manual Adj'!F951),'01. APC &amp; OPROC Manual Adj'!F951*(1+VLOOKUP(LEFT($B951,2),'00. Adjustment factors'!$B$9:$M$51,F$1,FALSE)),
IF(ISNUMBER('01. APC &amp; OPROC ETO'!F951),'01. APC &amp; OPROC ETO'!F951*(1+VLOOKUP(LEFT($B951,2),'00. Adjustment factors'!$B$9:$M$51,F$1,FALSE)),"-")))</f>
        <v>-</v>
      </c>
      <c r="G951" s="688" t="str">
        <f>IF('01. APC &amp; OPROC Manual Adj'!G951="-","-",
IF(ISNUMBER('01. APC &amp; OPROC Manual Adj'!G951),'01. APC &amp; OPROC Manual Adj'!G951*(1+VLOOKUP(LEFT($B951,2),'00. Adjustment factors'!$B$9:$M$51,G$1,FALSE)),
IF(ISNUMBER('01. APC &amp; OPROC ETO'!G951),'01. APC &amp; OPROC ETO'!G951*(1+VLOOKUP(LEFT($B951,2),'00. Adjustment factors'!$B$9:$M$51,G$1,FALSE)),"-")))</f>
        <v>-</v>
      </c>
      <c r="H951" s="688">
        <f>IF('01. APC &amp; OPROC Manual Adj'!H951&lt;&gt;"",'01. APC &amp; OPROC Manual Adj'!H951,'01. APC &amp; OPROC ETO'!H951)</f>
        <v>5</v>
      </c>
      <c r="I951" s="688">
        <f>IF('01. APC &amp; OPROC Manual Adj'!I951="-","-",
IF(ISNUMBER('01. APC &amp; OPROC Manual Adj'!I951),'01. APC &amp; OPROC Manual Adj'!I951*(1+VLOOKUP(LEFT($B951,2),'00. Adjustment factors'!$B$9:$M$51,I$1,FALSE)),
IF(ISNUMBER('01. APC &amp; OPROC ETO'!I951),'01. APC &amp; OPROC ETO'!I951*(1+VLOOKUP(LEFT($B951,2),'00. Adjustment factors'!$B$9:$M$51,I$1,FALSE)),"-")))</f>
        <v>2913.7653998287333</v>
      </c>
      <c r="J951" s="688">
        <f>IF('01. APC &amp; OPROC Manual Adj'!J951&lt;&gt;"",'01. APC &amp; OPROC Manual Adj'!J951,'01. APC &amp; OPROC ETO'!J951)</f>
        <v>9</v>
      </c>
      <c r="K951" s="688">
        <f>IF('01. APC &amp; OPROC Manual Adj'!K951="-","-",
IF(ISNUMBER('01. APC &amp; OPROC Manual Adj'!K951),'01. APC &amp; OPROC Manual Adj'!K951*(1+VLOOKUP(LEFT($B951,2),'00. Adjustment factors'!$B$9:$M$51,K$1,FALSE)),
IF(ISNUMBER('01. APC &amp; OPROC ETO'!K951),'01. APC &amp; OPROC ETO'!K951*(1+VLOOKUP(LEFT($B951,2),'00. Adjustment factors'!$B$9:$M$51,K$1,FALSE)),"-")))</f>
        <v>369.02685692702607</v>
      </c>
      <c r="L951" s="688" t="str">
        <f>'01. APC &amp; OPROC ETO'!L951</f>
        <v>No</v>
      </c>
      <c r="M951" s="689" t="str">
        <f>'01. APC &amp; OPROC ETO'!M951</f>
        <v>-</v>
      </c>
      <c r="N951" s="688" t="str">
        <f>IF('01. APC &amp; OPROC Manual Adj'!N951="-","-",
IF(ISNUMBER('01. APC &amp; OPROC Manual Adj'!N951),'01. APC &amp; OPROC Manual Adj'!N951*(1+VLOOKUP(LEFT($B951,2),'00. Adjustment factors'!$B$9:$M$51,N$1,FALSE)),
IF(ISNUMBER('01. APC &amp; OPROC ETO'!N951),'01. APC &amp; OPROC ETO'!N951*(1+VLOOKUP(LEFT($B951,2),'00. Adjustment factors'!$B$9:$M$51,N$1,FALSE)),"-")))</f>
        <v>-</v>
      </c>
      <c r="O951" s="688" t="str">
        <f>'01. APC &amp; OPROC ETO'!O951</f>
        <v/>
      </c>
      <c r="P951" s="690" t="str">
        <f>'01. APC &amp; OPROC ETO'!P951</f>
        <v/>
      </c>
      <c r="S951" s="359"/>
      <c r="T951" s="359"/>
    </row>
    <row r="952" spans="2:20" x14ac:dyDescent="0.2">
      <c r="B952" s="687" t="s">
        <v>480</v>
      </c>
      <c r="C952" s="636" t="s">
        <v>479</v>
      </c>
      <c r="D952" s="691" t="str">
        <f>IF('01. APC &amp; OPROC Manual Adj'!D952="-","-",
IF(ISNUMBER('01. APC &amp; OPROC Manual Adj'!D952),'01. APC &amp; OPROC Manual Adj'!D952*(1+VLOOKUP(LEFT($B952,2),'00. Adjustment factors'!$B$9:$M$51,D$1,FALSE)),
IF(ISNUMBER('01. APC &amp; OPROC ETO'!D952),'01. APC &amp; OPROC ETO'!D952*(1+VLOOKUP(LEFT($B952,2),'00. Adjustment factors'!$B$9:$M$51,D$1,FALSE)),"-")))</f>
        <v>-</v>
      </c>
      <c r="E952" s="688">
        <f>IF('01. APC &amp; OPROC Manual Adj'!E952="-","-",
IF(ISNUMBER('01. APC &amp; OPROC Manual Adj'!E952),'01. APC &amp; OPROC Manual Adj'!E952*(1+VLOOKUP(LEFT($B952,2),'00. Adjustment factors'!$B$9:$M$51,E$1,FALSE)),
IF(ISNUMBER('01. APC &amp; OPROC ETO'!E952),'01. APC &amp; OPROC ETO'!E952*(1+VLOOKUP(LEFT($B952,2),'00. Adjustment factors'!$B$9:$M$51,E$1,FALSE)),"-")))</f>
        <v>11379.298137674914</v>
      </c>
      <c r="F952" s="688" t="str">
        <f>IF('01. APC &amp; OPROC Manual Adj'!F952="-","-",
IF(ISNUMBER('01. APC &amp; OPROC Manual Adj'!F952),'01. APC &amp; OPROC Manual Adj'!F952*(1+VLOOKUP(LEFT($B952,2),'00. Adjustment factors'!$B$9:$M$51,F$1,FALSE)),
IF(ISNUMBER('01. APC &amp; OPROC ETO'!F952),'01. APC &amp; OPROC ETO'!F952*(1+VLOOKUP(LEFT($B952,2),'00. Adjustment factors'!$B$9:$M$51,F$1,FALSE)),"-")))</f>
        <v>-</v>
      </c>
      <c r="G952" s="688" t="str">
        <f>IF('01. APC &amp; OPROC Manual Adj'!G952="-","-",
IF(ISNUMBER('01. APC &amp; OPROC Manual Adj'!G952),'01. APC &amp; OPROC Manual Adj'!G952*(1+VLOOKUP(LEFT($B952,2),'00. Adjustment factors'!$B$9:$M$51,G$1,FALSE)),
IF(ISNUMBER('01. APC &amp; OPROC ETO'!G952),'01. APC &amp; OPROC ETO'!G952*(1+VLOOKUP(LEFT($B952,2),'00. Adjustment factors'!$B$9:$M$51,G$1,FALSE)),"-")))</f>
        <v>-</v>
      </c>
      <c r="H952" s="688">
        <f>IF('01. APC &amp; OPROC Manual Adj'!H952&lt;&gt;"",'01. APC &amp; OPROC Manual Adj'!H952,'01. APC &amp; OPROC ETO'!H952)</f>
        <v>59</v>
      </c>
      <c r="I952" s="688">
        <f>IF('01. APC &amp; OPROC Manual Adj'!I952="-","-",
IF(ISNUMBER('01. APC &amp; OPROC Manual Adj'!I952),'01. APC &amp; OPROC Manual Adj'!I952*(1+VLOOKUP(LEFT($B952,2),'00. Adjustment factors'!$B$9:$M$51,I$1,FALSE)),
IF(ISNUMBER('01. APC &amp; OPROC ETO'!I952),'01. APC &amp; OPROC ETO'!I952*(1+VLOOKUP(LEFT($B952,2),'00. Adjustment factors'!$B$9:$M$51,I$1,FALSE)),"-")))</f>
        <v>13945.317701685535</v>
      </c>
      <c r="J952" s="688">
        <f>IF('01. APC &amp; OPROC Manual Adj'!J952&lt;&gt;"",'01. APC &amp; OPROC Manual Adj'!J952,'01. APC &amp; OPROC ETO'!J952)</f>
        <v>103</v>
      </c>
      <c r="K952" s="688">
        <f>IF('01. APC &amp; OPROC Manual Adj'!K952="-","-",
IF(ISNUMBER('01. APC &amp; OPROC Manual Adj'!K952),'01. APC &amp; OPROC Manual Adj'!K952*(1+VLOOKUP(LEFT($B952,2),'00. Adjustment factors'!$B$9:$M$51,K$1,FALSE)),
IF(ISNUMBER('01. APC &amp; OPROC ETO'!K952),'01. APC &amp; OPROC ETO'!K952*(1+VLOOKUP(LEFT($B952,2),'00. Adjustment factors'!$B$9:$M$51,K$1,FALSE)),"-")))</f>
        <v>199.76658146683698</v>
      </c>
      <c r="L952" s="688" t="str">
        <f>'01. APC &amp; OPROC ETO'!L952</f>
        <v>No</v>
      </c>
      <c r="M952" s="689" t="str">
        <f>'01. APC &amp; OPROC ETO'!M952</f>
        <v>-</v>
      </c>
      <c r="N952" s="688" t="str">
        <f>IF('01. APC &amp; OPROC Manual Adj'!N952="-","-",
IF(ISNUMBER('01. APC &amp; OPROC Manual Adj'!N952),'01. APC &amp; OPROC Manual Adj'!N952*(1+VLOOKUP(LEFT($B952,2),'00. Adjustment factors'!$B$9:$M$51,N$1,FALSE)),
IF(ISNUMBER('01. APC &amp; OPROC ETO'!N952),'01. APC &amp; OPROC ETO'!N952*(1+VLOOKUP(LEFT($B952,2),'00. Adjustment factors'!$B$9:$M$51,N$1,FALSE)),"-")))</f>
        <v>-</v>
      </c>
      <c r="O952" s="688" t="str">
        <f>'01. APC &amp; OPROC ETO'!O952</f>
        <v/>
      </c>
      <c r="P952" s="690" t="str">
        <f>'01. APC &amp; OPROC ETO'!P952</f>
        <v/>
      </c>
      <c r="S952" s="359"/>
      <c r="T952" s="359"/>
    </row>
    <row r="953" spans="2:20" x14ac:dyDescent="0.2">
      <c r="B953" s="687" t="s">
        <v>478</v>
      </c>
      <c r="C953" s="636" t="s">
        <v>477</v>
      </c>
      <c r="D953" s="691" t="str">
        <f>IF('01. APC &amp; OPROC Manual Adj'!D953="-","-",
IF(ISNUMBER('01. APC &amp; OPROC Manual Adj'!D953),'01. APC &amp; OPROC Manual Adj'!D953*(1+VLOOKUP(LEFT($B953,2),'00. Adjustment factors'!$B$9:$M$51,D$1,FALSE)),
IF(ISNUMBER('01. APC &amp; OPROC ETO'!D953),'01. APC &amp; OPROC ETO'!D953*(1+VLOOKUP(LEFT($B953,2),'00. Adjustment factors'!$B$9:$M$51,D$1,FALSE)),"-")))</f>
        <v>-</v>
      </c>
      <c r="E953" s="688">
        <f>IF('01. APC &amp; OPROC Manual Adj'!E953="-","-",
IF(ISNUMBER('01. APC &amp; OPROC Manual Adj'!E953),'01. APC &amp; OPROC Manual Adj'!E953*(1+VLOOKUP(LEFT($B953,2),'00. Adjustment factors'!$B$9:$M$51,E$1,FALSE)),
IF(ISNUMBER('01. APC &amp; OPROC ETO'!E953),'01. APC &amp; OPROC ETO'!E953*(1+VLOOKUP(LEFT($B953,2),'00. Adjustment factors'!$B$9:$M$51,E$1,FALSE)),"-")))</f>
        <v>7152.6147862880007</v>
      </c>
      <c r="F953" s="688" t="str">
        <f>IF('01. APC &amp; OPROC Manual Adj'!F953="-","-",
IF(ISNUMBER('01. APC &amp; OPROC Manual Adj'!F953),'01. APC &amp; OPROC Manual Adj'!F953*(1+VLOOKUP(LEFT($B953,2),'00. Adjustment factors'!$B$9:$M$51,F$1,FALSE)),
IF(ISNUMBER('01. APC &amp; OPROC ETO'!F953),'01. APC &amp; OPROC ETO'!F953*(1+VLOOKUP(LEFT($B953,2),'00. Adjustment factors'!$B$9:$M$51,F$1,FALSE)),"-")))</f>
        <v>-</v>
      </c>
      <c r="G953" s="688" t="str">
        <f>IF('01. APC &amp; OPROC Manual Adj'!G953="-","-",
IF(ISNUMBER('01. APC &amp; OPROC Manual Adj'!G953),'01. APC &amp; OPROC Manual Adj'!G953*(1+VLOOKUP(LEFT($B953,2),'00. Adjustment factors'!$B$9:$M$51,G$1,FALSE)),
IF(ISNUMBER('01. APC &amp; OPROC ETO'!G953),'01. APC &amp; OPROC ETO'!G953*(1+VLOOKUP(LEFT($B953,2),'00. Adjustment factors'!$B$9:$M$51,G$1,FALSE)),"-")))</f>
        <v>-</v>
      </c>
      <c r="H953" s="688">
        <f>IF('01. APC &amp; OPROC Manual Adj'!H953&lt;&gt;"",'01. APC &amp; OPROC Manual Adj'!H953,'01. APC &amp; OPROC ETO'!H953)</f>
        <v>25</v>
      </c>
      <c r="I953" s="688">
        <f>IF('01. APC &amp; OPROC Manual Adj'!I953="-","-",
IF(ISNUMBER('01. APC &amp; OPROC Manual Adj'!I953),'01. APC &amp; OPROC Manual Adj'!I953*(1+VLOOKUP(LEFT($B953,2),'00. Adjustment factors'!$B$9:$M$51,I$1,FALSE)),
IF(ISNUMBER('01. APC &amp; OPROC ETO'!I953),'01. APC &amp; OPROC ETO'!I953*(1+VLOOKUP(LEFT($B953,2),'00. Adjustment factors'!$B$9:$M$51,I$1,FALSE)),"-")))</f>
        <v>9041.3917312709273</v>
      </c>
      <c r="J953" s="688">
        <f>IF('01. APC &amp; OPROC Manual Adj'!J953&lt;&gt;"",'01. APC &amp; OPROC Manual Adj'!J953,'01. APC &amp; OPROC ETO'!J953)</f>
        <v>50</v>
      </c>
      <c r="K953" s="688">
        <f>IF('01. APC &amp; OPROC Manual Adj'!K953="-","-",
IF(ISNUMBER('01. APC &amp; OPROC Manual Adj'!K953),'01. APC &amp; OPROC Manual Adj'!K953*(1+VLOOKUP(LEFT($B953,2),'00. Adjustment factors'!$B$9:$M$51,K$1,FALSE)),
IF(ISNUMBER('01. APC &amp; OPROC ETO'!K953),'01. APC &amp; OPROC ETO'!K953*(1+VLOOKUP(LEFT($B953,2),'00. Adjustment factors'!$B$9:$M$51,K$1,FALSE)),"-")))</f>
        <v>199.76658146683698</v>
      </c>
      <c r="L953" s="688" t="str">
        <f>'01. APC &amp; OPROC ETO'!L953</f>
        <v>No</v>
      </c>
      <c r="M953" s="689" t="str">
        <f>'01. APC &amp; OPROC ETO'!M953</f>
        <v>-</v>
      </c>
      <c r="N953" s="688" t="str">
        <f>IF('01. APC &amp; OPROC Manual Adj'!N953="-","-",
IF(ISNUMBER('01. APC &amp; OPROC Manual Adj'!N953),'01. APC &amp; OPROC Manual Adj'!N953*(1+VLOOKUP(LEFT($B953,2),'00. Adjustment factors'!$B$9:$M$51,N$1,FALSE)),
IF(ISNUMBER('01. APC &amp; OPROC ETO'!N953),'01. APC &amp; OPROC ETO'!N953*(1+VLOOKUP(LEFT($B953,2),'00. Adjustment factors'!$B$9:$M$51,N$1,FALSE)),"-")))</f>
        <v>-</v>
      </c>
      <c r="O953" s="688" t="str">
        <f>'01. APC &amp; OPROC ETO'!O953</f>
        <v/>
      </c>
      <c r="P953" s="690" t="str">
        <f>'01. APC &amp; OPROC ETO'!P953</f>
        <v/>
      </c>
      <c r="S953" s="359"/>
      <c r="T953" s="359"/>
    </row>
    <row r="954" spans="2:20" x14ac:dyDescent="0.2">
      <c r="B954" s="687" t="s">
        <v>476</v>
      </c>
      <c r="C954" s="636" t="s">
        <v>475</v>
      </c>
      <c r="D954" s="691" t="str">
        <f>IF('01. APC &amp; OPROC Manual Adj'!D954="-","-",
IF(ISNUMBER('01. APC &amp; OPROC Manual Adj'!D954),'01. APC &amp; OPROC Manual Adj'!D954*(1+VLOOKUP(LEFT($B954,2),'00. Adjustment factors'!$B$9:$M$51,D$1,FALSE)),
IF(ISNUMBER('01. APC &amp; OPROC ETO'!D954),'01. APC &amp; OPROC ETO'!D954*(1+VLOOKUP(LEFT($B954,2),'00. Adjustment factors'!$B$9:$M$51,D$1,FALSE)),"-")))</f>
        <v>-</v>
      </c>
      <c r="E954" s="688">
        <f>IF('01. APC &amp; OPROC Manual Adj'!E954="-","-",
IF(ISNUMBER('01. APC &amp; OPROC Manual Adj'!E954),'01. APC &amp; OPROC Manual Adj'!E954*(1+VLOOKUP(LEFT($B954,2),'00. Adjustment factors'!$B$9:$M$51,E$1,FALSE)),
IF(ISNUMBER('01. APC &amp; OPROC ETO'!E954),'01. APC &amp; OPROC ETO'!E954*(1+VLOOKUP(LEFT($B954,2),'00. Adjustment factors'!$B$9:$M$51,E$1,FALSE)),"-")))</f>
        <v>2118.9177751016186</v>
      </c>
      <c r="F954" s="688" t="str">
        <f>IF('01. APC &amp; OPROC Manual Adj'!F954="-","-",
IF(ISNUMBER('01. APC &amp; OPROC Manual Adj'!F954),'01. APC &amp; OPROC Manual Adj'!F954*(1+VLOOKUP(LEFT($B954,2),'00. Adjustment factors'!$B$9:$M$51,F$1,FALSE)),
IF(ISNUMBER('01. APC &amp; OPROC ETO'!F954),'01. APC &amp; OPROC ETO'!F954*(1+VLOOKUP(LEFT($B954,2),'00. Adjustment factors'!$B$9:$M$51,F$1,FALSE)),"-")))</f>
        <v>-</v>
      </c>
      <c r="G954" s="688" t="str">
        <f>IF('01. APC &amp; OPROC Manual Adj'!G954="-","-",
IF(ISNUMBER('01. APC &amp; OPROC Manual Adj'!G954),'01. APC &amp; OPROC Manual Adj'!G954*(1+VLOOKUP(LEFT($B954,2),'00. Adjustment factors'!$B$9:$M$51,G$1,FALSE)),
IF(ISNUMBER('01. APC &amp; OPROC ETO'!G954),'01. APC &amp; OPROC ETO'!G954*(1+VLOOKUP(LEFT($B954,2),'00. Adjustment factors'!$B$9:$M$51,G$1,FALSE)),"-")))</f>
        <v>-</v>
      </c>
      <c r="H954" s="688">
        <f>IF('01. APC &amp; OPROC Manual Adj'!H954&lt;&gt;"",'01. APC &amp; OPROC Manual Adj'!H954,'01. APC &amp; OPROC ETO'!H954)</f>
        <v>6</v>
      </c>
      <c r="I954" s="688">
        <f>IF('01. APC &amp; OPROC Manual Adj'!I954="-","-",
IF(ISNUMBER('01. APC &amp; OPROC Manual Adj'!I954),'01. APC &amp; OPROC Manual Adj'!I954*(1+VLOOKUP(LEFT($B954,2),'00. Adjustment factors'!$B$9:$M$51,I$1,FALSE)),
IF(ISNUMBER('01. APC &amp; OPROC ETO'!I954),'01. APC &amp; OPROC ETO'!I954*(1+VLOOKUP(LEFT($B954,2),'00. Adjustment factors'!$B$9:$M$51,I$1,FALSE)),"-")))</f>
        <v>5064.1120988672665</v>
      </c>
      <c r="J954" s="688">
        <f>IF('01. APC &amp; OPROC Manual Adj'!J954&lt;&gt;"",'01. APC &amp; OPROC Manual Adj'!J954,'01. APC &amp; OPROC ETO'!J954)</f>
        <v>39</v>
      </c>
      <c r="K954" s="688">
        <f>IF('01. APC &amp; OPROC Manual Adj'!K954="-","-",
IF(ISNUMBER('01. APC &amp; OPROC Manual Adj'!K954),'01. APC &amp; OPROC Manual Adj'!K954*(1+VLOOKUP(LEFT($B954,2),'00. Adjustment factors'!$B$9:$M$51,K$1,FALSE)),
IF(ISNUMBER('01. APC &amp; OPROC ETO'!K954),'01. APC &amp; OPROC ETO'!K954*(1+VLOOKUP(LEFT($B954,2),'00. Adjustment factors'!$B$9:$M$51,K$1,FALSE)),"-")))</f>
        <v>199.76658146683698</v>
      </c>
      <c r="L954" s="688" t="str">
        <f>'01. APC &amp; OPROC ETO'!L954</f>
        <v>No</v>
      </c>
      <c r="M954" s="689" t="str">
        <f>'01. APC &amp; OPROC ETO'!M954</f>
        <v>-</v>
      </c>
      <c r="N954" s="688" t="str">
        <f>IF('01. APC &amp; OPROC Manual Adj'!N954="-","-",
IF(ISNUMBER('01. APC &amp; OPROC Manual Adj'!N954),'01. APC &amp; OPROC Manual Adj'!N954*(1+VLOOKUP(LEFT($B954,2),'00. Adjustment factors'!$B$9:$M$51,N$1,FALSE)),
IF(ISNUMBER('01. APC &amp; OPROC ETO'!N954),'01. APC &amp; OPROC ETO'!N954*(1+VLOOKUP(LEFT($B954,2),'00. Adjustment factors'!$B$9:$M$51,N$1,FALSE)),"-")))</f>
        <v>-</v>
      </c>
      <c r="O954" s="688" t="str">
        <f>'01. APC &amp; OPROC ETO'!O954</f>
        <v/>
      </c>
      <c r="P954" s="690" t="str">
        <f>'01. APC &amp; OPROC ETO'!P954</f>
        <v/>
      </c>
      <c r="S954" s="359"/>
      <c r="T954" s="359"/>
    </row>
    <row r="955" spans="2:20" x14ac:dyDescent="0.2">
      <c r="B955" s="687" t="s">
        <v>474</v>
      </c>
      <c r="C955" s="636" t="s">
        <v>473</v>
      </c>
      <c r="D955" s="691" t="str">
        <f>IF('01. APC &amp; OPROC Manual Adj'!D955="-","-",
IF(ISNUMBER('01. APC &amp; OPROC Manual Adj'!D955),'01. APC &amp; OPROC Manual Adj'!D955*(1+VLOOKUP(LEFT($B955,2),'00. Adjustment factors'!$B$9:$M$51,D$1,FALSE)),
IF(ISNUMBER('01. APC &amp; OPROC ETO'!D955),'01. APC &amp; OPROC ETO'!D955*(1+VLOOKUP(LEFT($B955,2),'00. Adjustment factors'!$B$9:$M$51,D$1,FALSE)),"-")))</f>
        <v>-</v>
      </c>
      <c r="E955" s="688">
        <f>IF('01. APC &amp; OPROC Manual Adj'!E955="-","-",
IF(ISNUMBER('01. APC &amp; OPROC Manual Adj'!E955),'01. APC &amp; OPROC Manual Adj'!E955*(1+VLOOKUP(LEFT($B955,2),'00. Adjustment factors'!$B$9:$M$51,E$1,FALSE)),
IF(ISNUMBER('01. APC &amp; OPROC ETO'!E955),'01. APC &amp; OPROC ETO'!E955*(1+VLOOKUP(LEFT($B955,2),'00. Adjustment factors'!$B$9:$M$51,E$1,FALSE)),"-")))</f>
        <v>4512.5851755872272</v>
      </c>
      <c r="F955" s="688" t="str">
        <f>IF('01. APC &amp; OPROC Manual Adj'!F955="-","-",
IF(ISNUMBER('01. APC &amp; OPROC Manual Adj'!F955),'01. APC &amp; OPROC Manual Adj'!F955*(1+VLOOKUP(LEFT($B955,2),'00. Adjustment factors'!$B$9:$M$51,F$1,FALSE)),
IF(ISNUMBER('01. APC &amp; OPROC ETO'!F955),'01. APC &amp; OPROC ETO'!F955*(1+VLOOKUP(LEFT($B955,2),'00. Adjustment factors'!$B$9:$M$51,F$1,FALSE)),"-")))</f>
        <v>-</v>
      </c>
      <c r="G955" s="688" t="str">
        <f>IF('01. APC &amp; OPROC Manual Adj'!G955="-","-",
IF(ISNUMBER('01. APC &amp; OPROC Manual Adj'!G955),'01. APC &amp; OPROC Manual Adj'!G955*(1+VLOOKUP(LEFT($B955,2),'00. Adjustment factors'!$B$9:$M$51,G$1,FALSE)),
IF(ISNUMBER('01. APC &amp; OPROC ETO'!G955),'01. APC &amp; OPROC ETO'!G955*(1+VLOOKUP(LEFT($B955,2),'00. Adjustment factors'!$B$9:$M$51,G$1,FALSE)),"-")))</f>
        <v>-</v>
      </c>
      <c r="H955" s="688">
        <f>IF('01. APC &amp; OPROC Manual Adj'!H955&lt;&gt;"",'01. APC &amp; OPROC Manual Adj'!H955,'01. APC &amp; OPROC ETO'!H955)</f>
        <v>6</v>
      </c>
      <c r="I955" s="688">
        <f>IF('01. APC &amp; OPROC Manual Adj'!I955="-","-",
IF(ISNUMBER('01. APC &amp; OPROC Manual Adj'!I955),'01. APC &amp; OPROC Manual Adj'!I955*(1+VLOOKUP(LEFT($B955,2),'00. Adjustment factors'!$B$9:$M$51,I$1,FALSE)),
IF(ISNUMBER('01. APC &amp; OPROC ETO'!I955),'01. APC &amp; OPROC ETO'!I955*(1+VLOOKUP(LEFT($B955,2),'00. Adjustment factors'!$B$9:$M$51,I$1,FALSE)),"-")))</f>
        <v>6554.4513952306052</v>
      </c>
      <c r="J955" s="688">
        <f>IF('01. APC &amp; OPROC Manual Adj'!J955&lt;&gt;"",'01. APC &amp; OPROC Manual Adj'!J955,'01. APC &amp; OPROC ETO'!J955)</f>
        <v>6</v>
      </c>
      <c r="K955" s="688">
        <f>IF('01. APC &amp; OPROC Manual Adj'!K955="-","-",
IF(ISNUMBER('01. APC &amp; OPROC Manual Adj'!K955),'01. APC &amp; OPROC Manual Adj'!K955*(1+VLOOKUP(LEFT($B955,2),'00. Adjustment factors'!$B$9:$M$51,K$1,FALSE)),
IF(ISNUMBER('01. APC &amp; OPROC ETO'!K955),'01. APC &amp; OPROC ETO'!K955*(1+VLOOKUP(LEFT($B955,2),'00. Adjustment factors'!$B$9:$M$51,K$1,FALSE)),"-")))</f>
        <v>199.76658146683698</v>
      </c>
      <c r="L955" s="688" t="str">
        <f>'01. APC &amp; OPROC ETO'!L955</f>
        <v>No</v>
      </c>
      <c r="M955" s="689" t="str">
        <f>'01. APC &amp; OPROC ETO'!M955</f>
        <v>-</v>
      </c>
      <c r="N955" s="688" t="str">
        <f>IF('01. APC &amp; OPROC Manual Adj'!N955="-","-",
IF(ISNUMBER('01. APC &amp; OPROC Manual Adj'!N955),'01. APC &amp; OPROC Manual Adj'!N955*(1+VLOOKUP(LEFT($B955,2),'00. Adjustment factors'!$B$9:$M$51,N$1,FALSE)),
IF(ISNUMBER('01. APC &amp; OPROC ETO'!N955),'01. APC &amp; OPROC ETO'!N955*(1+VLOOKUP(LEFT($B955,2),'00. Adjustment factors'!$B$9:$M$51,N$1,FALSE)),"-")))</f>
        <v>-</v>
      </c>
      <c r="O955" s="688" t="str">
        <f>'01. APC &amp; OPROC ETO'!O955</f>
        <v/>
      </c>
      <c r="P955" s="690" t="str">
        <f>'01. APC &amp; OPROC ETO'!P955</f>
        <v/>
      </c>
      <c r="S955" s="359"/>
      <c r="T955" s="359"/>
    </row>
    <row r="956" spans="2:20" x14ac:dyDescent="0.2">
      <c r="B956" s="687" t="s">
        <v>472</v>
      </c>
      <c r="C956" s="636" t="s">
        <v>471</v>
      </c>
      <c r="D956" s="691" t="str">
        <f>IF('01. APC &amp; OPROC Manual Adj'!D956="-","-",
IF(ISNUMBER('01. APC &amp; OPROC Manual Adj'!D956),'01. APC &amp; OPROC Manual Adj'!D956*(1+VLOOKUP(LEFT($B956,2),'00. Adjustment factors'!$B$9:$M$51,D$1,FALSE)),
IF(ISNUMBER('01. APC &amp; OPROC ETO'!D956),'01. APC &amp; OPROC ETO'!D956*(1+VLOOKUP(LEFT($B956,2),'00. Adjustment factors'!$B$9:$M$51,D$1,FALSE)),"-")))</f>
        <v>-</v>
      </c>
      <c r="E956" s="688">
        <f>IF('01. APC &amp; OPROC Manual Adj'!E956="-","-",
IF(ISNUMBER('01. APC &amp; OPROC Manual Adj'!E956),'01. APC &amp; OPROC Manual Adj'!E956*(1+VLOOKUP(LEFT($B956,2),'00. Adjustment factors'!$B$9:$M$51,E$1,FALSE)),
IF(ISNUMBER('01. APC &amp; OPROC ETO'!E956),'01. APC &amp; OPROC ETO'!E956*(1+VLOOKUP(LEFT($B956,2),'00. Adjustment factors'!$B$9:$M$51,E$1,FALSE)),"-")))</f>
        <v>2338.9202426600164</v>
      </c>
      <c r="F956" s="688" t="str">
        <f>IF('01. APC &amp; OPROC Manual Adj'!F956="-","-",
IF(ISNUMBER('01. APC &amp; OPROC Manual Adj'!F956),'01. APC &amp; OPROC Manual Adj'!F956*(1+VLOOKUP(LEFT($B956,2),'00. Adjustment factors'!$B$9:$M$51,F$1,FALSE)),
IF(ISNUMBER('01. APC &amp; OPROC ETO'!F956),'01. APC &amp; OPROC ETO'!F956*(1+VLOOKUP(LEFT($B956,2),'00. Adjustment factors'!$B$9:$M$51,F$1,FALSE)),"-")))</f>
        <v>-</v>
      </c>
      <c r="G956" s="688" t="str">
        <f>IF('01. APC &amp; OPROC Manual Adj'!G956="-","-",
IF(ISNUMBER('01. APC &amp; OPROC Manual Adj'!G956),'01. APC &amp; OPROC Manual Adj'!G956*(1+VLOOKUP(LEFT($B956,2),'00. Adjustment factors'!$B$9:$M$51,G$1,FALSE)),
IF(ISNUMBER('01. APC &amp; OPROC ETO'!G956),'01. APC &amp; OPROC ETO'!G956*(1+VLOOKUP(LEFT($B956,2),'00. Adjustment factors'!$B$9:$M$51,G$1,FALSE)),"-")))</f>
        <v>-</v>
      </c>
      <c r="H956" s="688">
        <f>IF('01. APC &amp; OPROC Manual Adj'!H956&lt;&gt;"",'01. APC &amp; OPROC Manual Adj'!H956,'01. APC &amp; OPROC ETO'!H956)</f>
        <v>7</v>
      </c>
      <c r="I956" s="688">
        <f>IF('01. APC &amp; OPROC Manual Adj'!I956="-","-",
IF(ISNUMBER('01. APC &amp; OPROC Manual Adj'!I956),'01. APC &amp; OPROC Manual Adj'!I956*(1+VLOOKUP(LEFT($B956,2),'00. Adjustment factors'!$B$9:$M$51,I$1,FALSE)),
IF(ISNUMBER('01. APC &amp; OPROC ETO'!I956),'01. APC &amp; OPROC ETO'!I956*(1+VLOOKUP(LEFT($B956,2),'00. Adjustment factors'!$B$9:$M$51,I$1,FALSE)),"-")))</f>
        <v>6522.0086350376623</v>
      </c>
      <c r="J956" s="688">
        <f>IF('01. APC &amp; OPROC Manual Adj'!J956&lt;&gt;"",'01. APC &amp; OPROC Manual Adj'!J956,'01. APC &amp; OPROC ETO'!J956)</f>
        <v>40</v>
      </c>
      <c r="K956" s="688">
        <f>IF('01. APC &amp; OPROC Manual Adj'!K956="-","-",
IF(ISNUMBER('01. APC &amp; OPROC Manual Adj'!K956),'01. APC &amp; OPROC Manual Adj'!K956*(1+VLOOKUP(LEFT($B956,2),'00. Adjustment factors'!$B$9:$M$51,K$1,FALSE)),
IF(ISNUMBER('01. APC &amp; OPROC ETO'!K956),'01. APC &amp; OPROC ETO'!K956*(1+VLOOKUP(LEFT($B956,2),'00. Adjustment factors'!$B$9:$M$51,K$1,FALSE)),"-")))</f>
        <v>199.76658146683698</v>
      </c>
      <c r="L956" s="688" t="str">
        <f>'01. APC &amp; OPROC ETO'!L956</f>
        <v>No</v>
      </c>
      <c r="M956" s="689" t="str">
        <f>'01. APC &amp; OPROC ETO'!M956</f>
        <v>-</v>
      </c>
      <c r="N956" s="688" t="str">
        <f>IF('01. APC &amp; OPROC Manual Adj'!N956="-","-",
IF(ISNUMBER('01. APC &amp; OPROC Manual Adj'!N956),'01. APC &amp; OPROC Manual Adj'!N956*(1+VLOOKUP(LEFT($B956,2),'00. Adjustment factors'!$B$9:$M$51,N$1,FALSE)),
IF(ISNUMBER('01. APC &amp; OPROC ETO'!N956),'01. APC &amp; OPROC ETO'!N956*(1+VLOOKUP(LEFT($B956,2),'00. Adjustment factors'!$B$9:$M$51,N$1,FALSE)),"-")))</f>
        <v>-</v>
      </c>
      <c r="O956" s="688" t="str">
        <f>'01. APC &amp; OPROC ETO'!O956</f>
        <v/>
      </c>
      <c r="P956" s="690" t="str">
        <f>'01. APC &amp; OPROC ETO'!P956</f>
        <v/>
      </c>
      <c r="S956" s="359"/>
      <c r="T956" s="359"/>
    </row>
    <row r="957" spans="2:20" x14ac:dyDescent="0.2">
      <c r="B957" s="687" t="s">
        <v>470</v>
      </c>
      <c r="C957" s="636" t="s">
        <v>469</v>
      </c>
      <c r="D957" s="691" t="str">
        <f>IF('01. APC &amp; OPROC Manual Adj'!D957="-","-",
IF(ISNUMBER('01. APC &amp; OPROC Manual Adj'!D957),'01. APC &amp; OPROC Manual Adj'!D957*(1+VLOOKUP(LEFT($B957,2),'00. Adjustment factors'!$B$9:$M$51,D$1,FALSE)),
IF(ISNUMBER('01. APC &amp; OPROC ETO'!D957),'01. APC &amp; OPROC ETO'!D957*(1+VLOOKUP(LEFT($B957,2),'00. Adjustment factors'!$B$9:$M$51,D$1,FALSE)),"-")))</f>
        <v>-</v>
      </c>
      <c r="E957" s="688">
        <f>IF('01. APC &amp; OPROC Manual Adj'!E957="-","-",
IF(ISNUMBER('01. APC &amp; OPROC Manual Adj'!E957),'01. APC &amp; OPROC Manual Adj'!E957*(1+VLOOKUP(LEFT($B957,2),'00. Adjustment factors'!$B$9:$M$51,E$1,FALSE)),
IF(ISNUMBER('01. APC &amp; OPROC ETO'!E957),'01. APC &amp; OPROC ETO'!E957*(1+VLOOKUP(LEFT($B957,2),'00. Adjustment factors'!$B$9:$M$51,E$1,FALSE)),"-")))</f>
        <v>2052.0045822036732</v>
      </c>
      <c r="F957" s="688" t="str">
        <f>IF('01. APC &amp; OPROC Manual Adj'!F957="-","-",
IF(ISNUMBER('01. APC &amp; OPROC Manual Adj'!F957),'01. APC &amp; OPROC Manual Adj'!F957*(1+VLOOKUP(LEFT($B957,2),'00. Adjustment factors'!$B$9:$M$51,F$1,FALSE)),
IF(ISNUMBER('01. APC &amp; OPROC ETO'!F957),'01. APC &amp; OPROC ETO'!F957*(1+VLOOKUP(LEFT($B957,2),'00. Adjustment factors'!$B$9:$M$51,F$1,FALSE)),"-")))</f>
        <v>-</v>
      </c>
      <c r="G957" s="688" t="str">
        <f>IF('01. APC &amp; OPROC Manual Adj'!G957="-","-",
IF(ISNUMBER('01. APC &amp; OPROC Manual Adj'!G957),'01. APC &amp; OPROC Manual Adj'!G957*(1+VLOOKUP(LEFT($B957,2),'00. Adjustment factors'!$B$9:$M$51,G$1,FALSE)),
IF(ISNUMBER('01. APC &amp; OPROC ETO'!G957),'01. APC &amp; OPROC ETO'!G957*(1+VLOOKUP(LEFT($B957,2),'00. Adjustment factors'!$B$9:$M$51,G$1,FALSE)),"-")))</f>
        <v>-</v>
      </c>
      <c r="H957" s="688">
        <f>IF('01. APC &amp; OPROC Manual Adj'!H957&lt;&gt;"",'01. APC &amp; OPROC Manual Adj'!H957,'01. APC &amp; OPROC ETO'!H957)</f>
        <v>6</v>
      </c>
      <c r="I957" s="688">
        <f>IF('01. APC &amp; OPROC Manual Adj'!I957="-","-",
IF(ISNUMBER('01. APC &amp; OPROC Manual Adj'!I957),'01. APC &amp; OPROC Manual Adj'!I957*(1+VLOOKUP(LEFT($B957,2),'00. Adjustment factors'!$B$9:$M$51,I$1,FALSE)),
IF(ISNUMBER('01. APC &amp; OPROC ETO'!I957),'01. APC &amp; OPROC ETO'!I957*(1+VLOOKUP(LEFT($B957,2),'00. Adjustment factors'!$B$9:$M$51,I$1,FALSE)),"-")))</f>
        <v>2845.8383706747577</v>
      </c>
      <c r="J957" s="688">
        <f>IF('01. APC &amp; OPROC Manual Adj'!J957&lt;&gt;"",'01. APC &amp; OPROC Manual Adj'!J957,'01. APC &amp; OPROC ETO'!J957)</f>
        <v>16</v>
      </c>
      <c r="K957" s="688">
        <f>IF('01. APC &amp; OPROC Manual Adj'!K957="-","-",
IF(ISNUMBER('01. APC &amp; OPROC Manual Adj'!K957),'01. APC &amp; OPROC Manual Adj'!K957*(1+VLOOKUP(LEFT($B957,2),'00. Adjustment factors'!$B$9:$M$51,K$1,FALSE)),
IF(ISNUMBER('01. APC &amp; OPROC ETO'!K957),'01. APC &amp; OPROC ETO'!K957*(1+VLOOKUP(LEFT($B957,2),'00. Adjustment factors'!$B$9:$M$51,K$1,FALSE)),"-")))</f>
        <v>199.76658146683698</v>
      </c>
      <c r="L957" s="688" t="str">
        <f>'01. APC &amp; OPROC ETO'!L957</f>
        <v>No</v>
      </c>
      <c r="M957" s="689" t="str">
        <f>'01. APC &amp; OPROC ETO'!M957</f>
        <v>-</v>
      </c>
      <c r="N957" s="688" t="str">
        <f>IF('01. APC &amp; OPROC Manual Adj'!N957="-","-",
IF(ISNUMBER('01. APC &amp; OPROC Manual Adj'!N957),'01. APC &amp; OPROC Manual Adj'!N957*(1+VLOOKUP(LEFT($B957,2),'00. Adjustment factors'!$B$9:$M$51,N$1,FALSE)),
IF(ISNUMBER('01. APC &amp; OPROC ETO'!N957),'01. APC &amp; OPROC ETO'!N957*(1+VLOOKUP(LEFT($B957,2),'00. Adjustment factors'!$B$9:$M$51,N$1,FALSE)),"-")))</f>
        <v>-</v>
      </c>
      <c r="O957" s="688" t="str">
        <f>'01. APC &amp; OPROC ETO'!O957</f>
        <v/>
      </c>
      <c r="P957" s="690" t="str">
        <f>'01. APC &amp; OPROC ETO'!P957</f>
        <v/>
      </c>
      <c r="S957" s="359"/>
      <c r="T957" s="359"/>
    </row>
    <row r="958" spans="2:20" x14ac:dyDescent="0.2">
      <c r="B958" s="687" t="s">
        <v>468</v>
      </c>
      <c r="C958" s="636" t="s">
        <v>467</v>
      </c>
      <c r="D958" s="691" t="str">
        <f>IF('01. APC &amp; OPROC Manual Adj'!D958="-","-",
IF(ISNUMBER('01. APC &amp; OPROC Manual Adj'!D958),'01. APC &amp; OPROC Manual Adj'!D958*(1+VLOOKUP(LEFT($B958,2),'00. Adjustment factors'!$B$9:$M$51,D$1,FALSE)),
IF(ISNUMBER('01. APC &amp; OPROC ETO'!D958),'01. APC &amp; OPROC ETO'!D958*(1+VLOOKUP(LEFT($B958,2),'00. Adjustment factors'!$B$9:$M$51,D$1,FALSE)),"-")))</f>
        <v>-</v>
      </c>
      <c r="E958" s="688">
        <f>IF('01. APC &amp; OPROC Manual Adj'!E958="-","-",
IF(ISNUMBER('01. APC &amp; OPROC Manual Adj'!E958),'01. APC &amp; OPROC Manual Adj'!E958*(1+VLOOKUP(LEFT($B958,2),'00. Adjustment factors'!$B$9:$M$51,E$1,FALSE)),
IF(ISNUMBER('01. APC &amp; OPROC ETO'!E958),'01. APC &amp; OPROC ETO'!E958*(1+VLOOKUP(LEFT($B958,2),'00. Adjustment factors'!$B$9:$M$51,E$1,FALSE)),"-")))</f>
        <v>12099.121879455846</v>
      </c>
      <c r="F958" s="688" t="str">
        <f>IF('01. APC &amp; OPROC Manual Adj'!F958="-","-",
IF(ISNUMBER('01. APC &amp; OPROC Manual Adj'!F958),'01. APC &amp; OPROC Manual Adj'!F958*(1+VLOOKUP(LEFT($B958,2),'00. Adjustment factors'!$B$9:$M$51,F$1,FALSE)),
IF(ISNUMBER('01. APC &amp; OPROC ETO'!F958),'01. APC &amp; OPROC ETO'!F958*(1+VLOOKUP(LEFT($B958,2),'00. Adjustment factors'!$B$9:$M$51,F$1,FALSE)),"-")))</f>
        <v>-</v>
      </c>
      <c r="G958" s="688" t="str">
        <f>IF('01. APC &amp; OPROC Manual Adj'!G958="-","-",
IF(ISNUMBER('01. APC &amp; OPROC Manual Adj'!G958),'01. APC &amp; OPROC Manual Adj'!G958*(1+VLOOKUP(LEFT($B958,2),'00. Adjustment factors'!$B$9:$M$51,G$1,FALSE)),
IF(ISNUMBER('01. APC &amp; OPROC ETO'!G958),'01. APC &amp; OPROC ETO'!G958*(1+VLOOKUP(LEFT($B958,2),'00. Adjustment factors'!$B$9:$M$51,G$1,FALSE)),"-")))</f>
        <v>-</v>
      </c>
      <c r="H958" s="688">
        <f>IF('01. APC &amp; OPROC Manual Adj'!H958&lt;&gt;"",'01. APC &amp; OPROC Manual Adj'!H958,'01. APC &amp; OPROC ETO'!H958)</f>
        <v>57</v>
      </c>
      <c r="I958" s="688">
        <f>IF('01. APC &amp; OPROC Manual Adj'!I958="-","-",
IF(ISNUMBER('01. APC &amp; OPROC Manual Adj'!I958),'01. APC &amp; OPROC Manual Adj'!I958*(1+VLOOKUP(LEFT($B958,2),'00. Adjustment factors'!$B$9:$M$51,I$1,FALSE)),
IF(ISNUMBER('01. APC &amp; OPROC ETO'!I958),'01. APC &amp; OPROC ETO'!I958*(1+VLOOKUP(LEFT($B958,2),'00. Adjustment factors'!$B$9:$M$51,I$1,FALSE)),"-")))</f>
        <v>13282.268790242253</v>
      </c>
      <c r="J958" s="688">
        <f>IF('01. APC &amp; OPROC Manual Adj'!J958&lt;&gt;"",'01. APC &amp; OPROC Manual Adj'!J958,'01. APC &amp; OPROC ETO'!J958)</f>
        <v>119</v>
      </c>
      <c r="K958" s="688">
        <f>IF('01. APC &amp; OPROC Manual Adj'!K958="-","-",
IF(ISNUMBER('01. APC &amp; OPROC Manual Adj'!K958),'01. APC &amp; OPROC Manual Adj'!K958*(1+VLOOKUP(LEFT($B958,2),'00. Adjustment factors'!$B$9:$M$51,K$1,FALSE)),
IF(ISNUMBER('01. APC &amp; OPROC ETO'!K958),'01. APC &amp; OPROC ETO'!K958*(1+VLOOKUP(LEFT($B958,2),'00. Adjustment factors'!$B$9:$M$51,K$1,FALSE)),"-")))</f>
        <v>199.76658146683698</v>
      </c>
      <c r="L958" s="688" t="str">
        <f>'01. APC &amp; OPROC ETO'!L958</f>
        <v>No</v>
      </c>
      <c r="M958" s="689" t="str">
        <f>'01. APC &amp; OPROC ETO'!M958</f>
        <v>-</v>
      </c>
      <c r="N958" s="688" t="str">
        <f>IF('01. APC &amp; OPROC Manual Adj'!N958="-","-",
IF(ISNUMBER('01. APC &amp; OPROC Manual Adj'!N958),'01. APC &amp; OPROC Manual Adj'!N958*(1+VLOOKUP(LEFT($B958,2),'00. Adjustment factors'!$B$9:$M$51,N$1,FALSE)),
IF(ISNUMBER('01. APC &amp; OPROC ETO'!N958),'01. APC &amp; OPROC ETO'!N958*(1+VLOOKUP(LEFT($B958,2),'00. Adjustment factors'!$B$9:$M$51,N$1,FALSE)),"-")))</f>
        <v>-</v>
      </c>
      <c r="O958" s="688" t="str">
        <f>'01. APC &amp; OPROC ETO'!O958</f>
        <v/>
      </c>
      <c r="P958" s="690" t="str">
        <f>'01. APC &amp; OPROC ETO'!P958</f>
        <v/>
      </c>
      <c r="S958" s="359"/>
      <c r="T958" s="359"/>
    </row>
    <row r="959" spans="2:20" x14ac:dyDescent="0.2">
      <c r="B959" s="687" t="s">
        <v>466</v>
      </c>
      <c r="C959" s="636" t="s">
        <v>465</v>
      </c>
      <c r="D959" s="691">
        <f>IF('01. APC &amp; OPROC Manual Adj'!D959="-","-",
IF(ISNUMBER('01. APC &amp; OPROC Manual Adj'!D959),'01. APC &amp; OPROC Manual Adj'!D959*(1+VLOOKUP(LEFT($B959,2),'00. Adjustment factors'!$B$9:$M$51,D$1,FALSE)),
IF(ISNUMBER('01. APC &amp; OPROC ETO'!D959),'01. APC &amp; OPROC ETO'!D959*(1+VLOOKUP(LEFT($B959,2),'00. Adjustment factors'!$B$9:$M$51,D$1,FALSE)),"-")))</f>
        <v>386.2716135472329</v>
      </c>
      <c r="E959" s="688">
        <f>IF('01. APC &amp; OPROC Manual Adj'!E959="-","-",
IF(ISNUMBER('01. APC &amp; OPROC Manual Adj'!E959),'01. APC &amp; OPROC Manual Adj'!E959*(1+VLOOKUP(LEFT($B959,2),'00. Adjustment factors'!$B$9:$M$51,E$1,FALSE)),
IF(ISNUMBER('01. APC &amp; OPROC ETO'!E959),'01. APC &amp; OPROC ETO'!E959*(1+VLOOKUP(LEFT($B959,2),'00. Adjustment factors'!$B$9:$M$51,E$1,FALSE)),"-")))</f>
        <v>221.01630381442723</v>
      </c>
      <c r="F959" s="688" t="str">
        <f>IF('01. APC &amp; OPROC Manual Adj'!F959="-","-",
IF(ISNUMBER('01. APC &amp; OPROC Manual Adj'!F959),'01. APC &amp; OPROC Manual Adj'!F959*(1+VLOOKUP(LEFT($B959,2),'00. Adjustment factors'!$B$9:$M$51,F$1,FALSE)),
IF(ISNUMBER('01. APC &amp; OPROC ETO'!F959),'01. APC &amp; OPROC ETO'!F959*(1+VLOOKUP(LEFT($B959,2),'00. Adjustment factors'!$B$9:$M$51,F$1,FALSE)),"-")))</f>
        <v>-</v>
      </c>
      <c r="G959" s="688" t="str">
        <f>IF('01. APC &amp; OPROC Manual Adj'!G959="-","-",
IF(ISNUMBER('01. APC &amp; OPROC Manual Adj'!G959),'01. APC &amp; OPROC Manual Adj'!G959*(1+VLOOKUP(LEFT($B959,2),'00. Adjustment factors'!$B$9:$M$51,G$1,FALSE)),
IF(ISNUMBER('01. APC &amp; OPROC ETO'!G959),'01. APC &amp; OPROC ETO'!G959*(1+VLOOKUP(LEFT($B959,2),'00. Adjustment factors'!$B$9:$M$51,G$1,FALSE)),"-")))</f>
        <v>-</v>
      </c>
      <c r="H959" s="688">
        <f>IF('01. APC &amp; OPROC Manual Adj'!H959&lt;&gt;"",'01. APC &amp; OPROC Manual Adj'!H959,'01. APC &amp; OPROC ETO'!H959)</f>
        <v>5</v>
      </c>
      <c r="I959" s="688">
        <f>IF('01. APC &amp; OPROC Manual Adj'!I959="-","-",
IF(ISNUMBER('01. APC &amp; OPROC Manual Adj'!I959),'01. APC &amp; OPROC Manual Adj'!I959*(1+VLOOKUP(LEFT($B959,2),'00. Adjustment factors'!$B$9:$M$51,I$1,FALSE)),
IF(ISNUMBER('01. APC &amp; OPROC ETO'!I959),'01. APC &amp; OPROC ETO'!I959*(1+VLOOKUP(LEFT($B959,2),'00. Adjustment factors'!$B$9:$M$51,I$1,FALSE)),"-")))</f>
        <v>588.02502849709992</v>
      </c>
      <c r="J959" s="688">
        <f>IF('01. APC &amp; OPROC Manual Adj'!J959&lt;&gt;"",'01. APC &amp; OPROC Manual Adj'!J959,'01. APC &amp; OPROC ETO'!J959)</f>
        <v>5</v>
      </c>
      <c r="K959" s="688">
        <f>IF('01. APC &amp; OPROC Manual Adj'!K959="-","-",
IF(ISNUMBER('01. APC &amp; OPROC Manual Adj'!K959),'01. APC &amp; OPROC Manual Adj'!K959*(1+VLOOKUP(LEFT($B959,2),'00. Adjustment factors'!$B$9:$M$51,K$1,FALSE)),
IF(ISNUMBER('01. APC &amp; OPROC ETO'!K959),'01. APC &amp; OPROC ETO'!K959*(1+VLOOKUP(LEFT($B959,2),'00. Adjustment factors'!$B$9:$M$51,K$1,FALSE)),"-")))</f>
        <v>199.76658146683698</v>
      </c>
      <c r="L959" s="688" t="str">
        <f>'01. APC &amp; OPROC ETO'!L959</f>
        <v>No</v>
      </c>
      <c r="M959" s="689" t="str">
        <f>'01. APC &amp; OPROC ETO'!M959</f>
        <v>-</v>
      </c>
      <c r="N959" s="688" t="str">
        <f>IF('01. APC &amp; OPROC Manual Adj'!N959="-","-",
IF(ISNUMBER('01. APC &amp; OPROC Manual Adj'!N959),'01. APC &amp; OPROC Manual Adj'!N959*(1+VLOOKUP(LEFT($B959,2),'00. Adjustment factors'!$B$9:$M$51,N$1,FALSE)),
IF(ISNUMBER('01. APC &amp; OPROC ETO'!N959),'01. APC &amp; OPROC ETO'!N959*(1+VLOOKUP(LEFT($B959,2),'00. Adjustment factors'!$B$9:$M$51,N$1,FALSE)),"-")))</f>
        <v>-</v>
      </c>
      <c r="O959" s="688">
        <f>'01. APC &amp; OPROC ETO'!O959</f>
        <v>1</v>
      </c>
      <c r="P959" s="690" t="str">
        <f>'01. APC &amp; OPROC ETO'!P959</f>
        <v>HRG</v>
      </c>
      <c r="S959" s="359"/>
      <c r="T959" s="359"/>
    </row>
    <row r="960" spans="2:20" x14ac:dyDescent="0.2">
      <c r="B960" s="687" t="s">
        <v>464</v>
      </c>
      <c r="C960" s="636" t="s">
        <v>463</v>
      </c>
      <c r="D960" s="691" t="str">
        <f>IF('01. APC &amp; OPROC Manual Adj'!D960="-","-",
IF(ISNUMBER('01. APC &amp; OPROC Manual Adj'!D960),'01. APC &amp; OPROC Manual Adj'!D960*(1+VLOOKUP(LEFT($B960,2),'00. Adjustment factors'!$B$9:$M$51,D$1,FALSE)),
IF(ISNUMBER('01. APC &amp; OPROC ETO'!D960),'01. APC &amp; OPROC ETO'!D960*(1+VLOOKUP(LEFT($B960,2),'00. Adjustment factors'!$B$9:$M$51,D$1,FALSE)),"-")))</f>
        <v>-</v>
      </c>
      <c r="E960" s="688">
        <f>IF('01. APC &amp; OPROC Manual Adj'!E960="-","-",
IF(ISNUMBER('01. APC &amp; OPROC Manual Adj'!E960),'01. APC &amp; OPROC Manual Adj'!E960*(1+VLOOKUP(LEFT($B960,2),'00. Adjustment factors'!$B$9:$M$51,E$1,FALSE)),
IF(ISNUMBER('01. APC &amp; OPROC ETO'!E960),'01. APC &amp; OPROC ETO'!E960*(1+VLOOKUP(LEFT($B960,2),'00. Adjustment factors'!$B$9:$M$51,E$1,FALSE)),"-")))</f>
        <v>680.28412779578287</v>
      </c>
      <c r="F960" s="688" t="str">
        <f>IF('01. APC &amp; OPROC Manual Adj'!F960="-","-",
IF(ISNUMBER('01. APC &amp; OPROC Manual Adj'!F960),'01. APC &amp; OPROC Manual Adj'!F960*(1+VLOOKUP(LEFT($B960,2),'00. Adjustment factors'!$B$9:$M$51,F$1,FALSE)),
IF(ISNUMBER('01. APC &amp; OPROC ETO'!F960),'01. APC &amp; OPROC ETO'!F960*(1+VLOOKUP(LEFT($B960,2),'00. Adjustment factors'!$B$9:$M$51,F$1,FALSE)),"-")))</f>
        <v>-</v>
      </c>
      <c r="G960" s="688" t="str">
        <f>IF('01. APC &amp; OPROC Manual Adj'!G960="-","-",
IF(ISNUMBER('01. APC &amp; OPROC Manual Adj'!G960),'01. APC &amp; OPROC Manual Adj'!G960*(1+VLOOKUP(LEFT($B960,2),'00. Adjustment factors'!$B$9:$M$51,G$1,FALSE)),
IF(ISNUMBER('01. APC &amp; OPROC ETO'!G960),'01. APC &amp; OPROC ETO'!G960*(1+VLOOKUP(LEFT($B960,2),'00. Adjustment factors'!$B$9:$M$51,G$1,FALSE)),"-")))</f>
        <v>-</v>
      </c>
      <c r="H960" s="688">
        <f>IF('01. APC &amp; OPROC Manual Adj'!H960&lt;&gt;"",'01. APC &amp; OPROC Manual Adj'!H960,'01. APC &amp; OPROC ETO'!H960)</f>
        <v>5</v>
      </c>
      <c r="I960" s="688">
        <f>IF('01. APC &amp; OPROC Manual Adj'!I960="-","-",
IF(ISNUMBER('01. APC &amp; OPROC Manual Adj'!I960),'01. APC &amp; OPROC Manual Adj'!I960*(1+VLOOKUP(LEFT($B960,2),'00. Adjustment factors'!$B$9:$M$51,I$1,FALSE)),
IF(ISNUMBER('01. APC &amp; OPROC ETO'!I960),'01. APC &amp; OPROC ETO'!I960*(1+VLOOKUP(LEFT($B960,2),'00. Adjustment factors'!$B$9:$M$51,I$1,FALSE)),"-")))</f>
        <v>1068.5834138550747</v>
      </c>
      <c r="J960" s="688">
        <f>IF('01. APC &amp; OPROC Manual Adj'!J960&lt;&gt;"",'01. APC &amp; OPROC Manual Adj'!J960,'01. APC &amp; OPROC ETO'!J960)</f>
        <v>5</v>
      </c>
      <c r="K960" s="688">
        <f>IF('01. APC &amp; OPROC Manual Adj'!K960="-","-",
IF(ISNUMBER('01. APC &amp; OPROC Manual Adj'!K960),'01. APC &amp; OPROC Manual Adj'!K960*(1+VLOOKUP(LEFT($B960,2),'00. Adjustment factors'!$B$9:$M$51,K$1,FALSE)),
IF(ISNUMBER('01. APC &amp; OPROC ETO'!K960),'01. APC &amp; OPROC ETO'!K960*(1+VLOOKUP(LEFT($B960,2),'00. Adjustment factors'!$B$9:$M$51,K$1,FALSE)),"-")))</f>
        <v>369.02685692702607</v>
      </c>
      <c r="L960" s="688" t="str">
        <f>'01. APC &amp; OPROC ETO'!L960</f>
        <v>No</v>
      </c>
      <c r="M960" s="689" t="str">
        <f>'01. APC &amp; OPROC ETO'!M960</f>
        <v>-</v>
      </c>
      <c r="N960" s="688" t="str">
        <f>IF('01. APC &amp; OPROC Manual Adj'!N960="-","-",
IF(ISNUMBER('01. APC &amp; OPROC Manual Adj'!N960),'01. APC &amp; OPROC Manual Adj'!N960*(1+VLOOKUP(LEFT($B960,2),'00. Adjustment factors'!$B$9:$M$51,N$1,FALSE)),
IF(ISNUMBER('01. APC &amp; OPROC ETO'!N960),'01. APC &amp; OPROC ETO'!N960*(1+VLOOKUP(LEFT($B960,2),'00. Adjustment factors'!$B$9:$M$51,N$1,FALSE)),"-")))</f>
        <v>-</v>
      </c>
      <c r="O960" s="688" t="str">
        <f>'01. APC &amp; OPROC ETO'!O960</f>
        <v/>
      </c>
      <c r="P960" s="690" t="str">
        <f>'01. APC &amp; OPROC ETO'!P960</f>
        <v/>
      </c>
      <c r="S960" s="359"/>
      <c r="T960" s="359"/>
    </row>
    <row r="961" spans="2:20" x14ac:dyDescent="0.2">
      <c r="B961" s="687" t="s">
        <v>462</v>
      </c>
      <c r="C961" s="636" t="s">
        <v>461</v>
      </c>
      <c r="D961" s="691" t="str">
        <f>IF('01. APC &amp; OPROC Manual Adj'!D961="-","-",
IF(ISNUMBER('01. APC &amp; OPROC Manual Adj'!D961),'01. APC &amp; OPROC Manual Adj'!D961*(1+VLOOKUP(LEFT($B961,2),'00. Adjustment factors'!$B$9:$M$51,D$1,FALSE)),
IF(ISNUMBER('01. APC &amp; OPROC ETO'!D961),'01. APC &amp; OPROC ETO'!D961*(1+VLOOKUP(LEFT($B961,2),'00. Adjustment factors'!$B$9:$M$51,D$1,FALSE)),"-")))</f>
        <v>-</v>
      </c>
      <c r="E961" s="688">
        <f>IF('01. APC &amp; OPROC Manual Adj'!E961="-","-",
IF(ISNUMBER('01. APC &amp; OPROC Manual Adj'!E961),'01. APC &amp; OPROC Manual Adj'!E961*(1+VLOOKUP(LEFT($B961,2),'00. Adjustment factors'!$B$9:$M$51,E$1,FALSE)),
IF(ISNUMBER('01. APC &amp; OPROC ETO'!E961),'01. APC &amp; OPROC ETO'!E961*(1+VLOOKUP(LEFT($B961,2),'00. Adjustment factors'!$B$9:$M$51,E$1,FALSE)),"-")))</f>
        <v>1135.4966067530206</v>
      </c>
      <c r="F961" s="688" t="str">
        <f>IF('01. APC &amp; OPROC Manual Adj'!F961="-","-",
IF(ISNUMBER('01. APC &amp; OPROC Manual Adj'!F961),'01. APC &amp; OPROC Manual Adj'!F961*(1+VLOOKUP(LEFT($B961,2),'00. Adjustment factors'!$B$9:$M$51,F$1,FALSE)),
IF(ISNUMBER('01. APC &amp; OPROC ETO'!F961),'01. APC &amp; OPROC ETO'!F961*(1+VLOOKUP(LEFT($B961,2),'00. Adjustment factors'!$B$9:$M$51,F$1,FALSE)),"-")))</f>
        <v>-</v>
      </c>
      <c r="G961" s="688" t="str">
        <f>IF('01. APC &amp; OPROC Manual Adj'!G961="-","-",
IF(ISNUMBER('01. APC &amp; OPROC Manual Adj'!G961),'01. APC &amp; OPROC Manual Adj'!G961*(1+VLOOKUP(LEFT($B961,2),'00. Adjustment factors'!$B$9:$M$51,G$1,FALSE)),
IF(ISNUMBER('01. APC &amp; OPROC ETO'!G961),'01. APC &amp; OPROC ETO'!G961*(1+VLOOKUP(LEFT($B961,2),'00. Adjustment factors'!$B$9:$M$51,G$1,FALSE)),"-")))</f>
        <v>-</v>
      </c>
      <c r="H961" s="688">
        <f>IF('01. APC &amp; OPROC Manual Adj'!H961&lt;&gt;"",'01. APC &amp; OPROC Manual Adj'!H961,'01. APC &amp; OPROC ETO'!H961)</f>
        <v>5</v>
      </c>
      <c r="I961" s="688">
        <f>IF('01. APC &amp; OPROC Manual Adj'!I961="-","-",
IF(ISNUMBER('01. APC &amp; OPROC Manual Adj'!I961),'01. APC &amp; OPROC Manual Adj'!I961*(1+VLOOKUP(LEFT($B961,2),'00. Adjustment factors'!$B$9:$M$51,I$1,FALSE)),
IF(ISNUMBER('01. APC &amp; OPROC ETO'!I961),'01. APC &amp; OPROC ETO'!I961*(1+VLOOKUP(LEFT($B961,2),'00. Adjustment factors'!$B$9:$M$51,I$1,FALSE)),"-")))</f>
        <v>470.42002279767996</v>
      </c>
      <c r="J961" s="688">
        <f>IF('01. APC &amp; OPROC Manual Adj'!J961&lt;&gt;"",'01. APC &amp; OPROC Manual Adj'!J961,'01. APC &amp; OPROC ETO'!J961)</f>
        <v>5</v>
      </c>
      <c r="K961" s="688">
        <f>IF('01. APC &amp; OPROC Manual Adj'!K961="-","-",
IF(ISNUMBER('01. APC &amp; OPROC Manual Adj'!K961),'01. APC &amp; OPROC Manual Adj'!K961*(1+VLOOKUP(LEFT($B961,2),'00. Adjustment factors'!$B$9:$M$51,K$1,FALSE)),
IF(ISNUMBER('01. APC &amp; OPROC ETO'!K961),'01. APC &amp; OPROC ETO'!K961*(1+VLOOKUP(LEFT($B961,2),'00. Adjustment factors'!$B$9:$M$51,K$1,FALSE)),"-")))</f>
        <v>199.76658146683698</v>
      </c>
      <c r="L961" s="688" t="str">
        <f>'01. APC &amp; OPROC ETO'!L961</f>
        <v>No</v>
      </c>
      <c r="M961" s="689" t="str">
        <f>'01. APC &amp; OPROC ETO'!M961</f>
        <v>-</v>
      </c>
      <c r="N961" s="688" t="str">
        <f>IF('01. APC &amp; OPROC Manual Adj'!N961="-","-",
IF(ISNUMBER('01. APC &amp; OPROC Manual Adj'!N961),'01. APC &amp; OPROC Manual Adj'!N961*(1+VLOOKUP(LEFT($B961,2),'00. Adjustment factors'!$B$9:$M$51,N$1,FALSE)),
IF(ISNUMBER('01. APC &amp; OPROC ETO'!N961),'01. APC &amp; OPROC ETO'!N961*(1+VLOOKUP(LEFT($B961,2),'00. Adjustment factors'!$B$9:$M$51,N$1,FALSE)),"-")))</f>
        <v>-</v>
      </c>
      <c r="O961" s="688" t="str">
        <f>'01. APC &amp; OPROC ETO'!O961</f>
        <v/>
      </c>
      <c r="P961" s="690" t="str">
        <f>'01. APC &amp; OPROC ETO'!P961</f>
        <v/>
      </c>
      <c r="S961" s="359"/>
      <c r="T961" s="359"/>
    </row>
    <row r="962" spans="2:20" x14ac:dyDescent="0.2">
      <c r="B962" s="687" t="s">
        <v>1569</v>
      </c>
      <c r="C962" s="636" t="s">
        <v>2767</v>
      </c>
      <c r="D962" s="691" t="str">
        <f>IF('01. APC &amp; OPROC Manual Adj'!D962="-","-",
IF(ISNUMBER('01. APC &amp; OPROC Manual Adj'!D962),'01. APC &amp; OPROC Manual Adj'!D962*(1+VLOOKUP(LEFT($B962,2),'00. Adjustment factors'!$B$9:$M$51,D$1,FALSE)),
IF(ISNUMBER('01. APC &amp; OPROC ETO'!D962),'01. APC &amp; OPROC ETO'!D962*(1+VLOOKUP(LEFT($B962,2),'00. Adjustment factors'!$B$9:$M$51,D$1,FALSE)),"-")))</f>
        <v>-</v>
      </c>
      <c r="E962" s="688">
        <f>IF('01. APC &amp; OPROC Manual Adj'!E962="-","-",
IF(ISNUMBER('01. APC &amp; OPROC Manual Adj'!E962),'01. APC &amp; OPROC Manual Adj'!E962*(1+VLOOKUP(LEFT($B962,2),'00. Adjustment factors'!$B$9:$M$51,E$1,FALSE)),
IF(ISNUMBER('01. APC &amp; OPROC ETO'!E962),'01. APC &amp; OPROC ETO'!E962*(1+VLOOKUP(LEFT($B962,2),'00. Adjustment factors'!$B$9:$M$51,E$1,FALSE)),"-")))</f>
        <v>8596.317614873984</v>
      </c>
      <c r="F962" s="688" t="str">
        <f>IF('01. APC &amp; OPROC Manual Adj'!F962="-","-",
IF(ISNUMBER('01. APC &amp; OPROC Manual Adj'!F962),'01. APC &amp; OPROC Manual Adj'!F962*(1+VLOOKUP(LEFT($B962,2),'00. Adjustment factors'!$B$9:$M$51,F$1,FALSE)),
IF(ISNUMBER('01. APC &amp; OPROC ETO'!F962),'01. APC &amp; OPROC ETO'!F962*(1+VLOOKUP(LEFT($B962,2),'00. Adjustment factors'!$B$9:$M$51,F$1,FALSE)),"-")))</f>
        <v>-</v>
      </c>
      <c r="G962" s="688" t="str">
        <f>IF('01. APC &amp; OPROC Manual Adj'!G962="-","-",
IF(ISNUMBER('01. APC &amp; OPROC Manual Adj'!G962),'01. APC &amp; OPROC Manual Adj'!G962*(1+VLOOKUP(LEFT($B962,2),'00. Adjustment factors'!$B$9:$M$51,G$1,FALSE)),
IF(ISNUMBER('01. APC &amp; OPROC ETO'!G962),'01. APC &amp; OPROC ETO'!G962*(1+VLOOKUP(LEFT($B962,2),'00. Adjustment factors'!$B$9:$M$51,G$1,FALSE)),"-")))</f>
        <v>-</v>
      </c>
      <c r="H962" s="688">
        <f>IF('01. APC &amp; OPROC Manual Adj'!H962&lt;&gt;"",'01. APC &amp; OPROC Manual Adj'!H962,'01. APC &amp; OPROC ETO'!H962)</f>
        <v>5</v>
      </c>
      <c r="I962" s="688">
        <f>IF('01. APC &amp; OPROC Manual Adj'!I962="-","-",
IF(ISNUMBER('01. APC &amp; OPROC Manual Adj'!I962),'01. APC &amp; OPROC Manual Adj'!I962*(1+VLOOKUP(LEFT($B962,2),'00. Adjustment factors'!$B$9:$M$51,I$1,FALSE)),
IF(ISNUMBER('01. APC &amp; OPROC ETO'!I962),'01. APC &amp; OPROC ETO'!I962*(1+VLOOKUP(LEFT($B962,2),'00. Adjustment factors'!$B$9:$M$51,I$1,FALSE)),"-")))</f>
        <v>8621.6635212747206</v>
      </c>
      <c r="J962" s="688">
        <f>IF('01. APC &amp; OPROC Manual Adj'!J962&lt;&gt;"",'01. APC &amp; OPROC Manual Adj'!J962,'01. APC &amp; OPROC ETO'!J962)</f>
        <v>20</v>
      </c>
      <c r="K962" s="688">
        <f>IF('01. APC &amp; OPROC Manual Adj'!K962="-","-",
IF(ISNUMBER('01. APC &amp; OPROC Manual Adj'!K962),'01. APC &amp; OPROC Manual Adj'!K962*(1+VLOOKUP(LEFT($B962,2),'00. Adjustment factors'!$B$9:$M$51,K$1,FALSE)),
IF(ISNUMBER('01. APC &amp; OPROC ETO'!K962),'01. APC &amp; OPROC ETO'!K962*(1+VLOOKUP(LEFT($B962,2),'00. Adjustment factors'!$B$9:$M$51,K$1,FALSE)),"-")))</f>
        <v>199.76658146683698</v>
      </c>
      <c r="L962" s="688" t="str">
        <f>'01. APC &amp; OPROC ETO'!L962</f>
        <v>No</v>
      </c>
      <c r="M962" s="689" t="str">
        <f>'01. APC &amp; OPROC ETO'!M962</f>
        <v>-</v>
      </c>
      <c r="N962" s="688" t="str">
        <f>IF('01. APC &amp; OPROC Manual Adj'!N962="-","-",
IF(ISNUMBER('01. APC &amp; OPROC Manual Adj'!N962),'01. APC &amp; OPROC Manual Adj'!N962*(1+VLOOKUP(LEFT($B962,2),'00. Adjustment factors'!$B$9:$M$51,N$1,FALSE)),
IF(ISNUMBER('01. APC &amp; OPROC ETO'!N962),'01. APC &amp; OPROC ETO'!N962*(1+VLOOKUP(LEFT($B962,2),'00. Adjustment factors'!$B$9:$M$51,N$1,FALSE)),"-")))</f>
        <v>-</v>
      </c>
      <c r="O962" s="688" t="str">
        <f>'01. APC &amp; OPROC ETO'!O962</f>
        <v/>
      </c>
      <c r="P962" s="690" t="str">
        <f>'01. APC &amp; OPROC ETO'!P962</f>
        <v/>
      </c>
      <c r="S962" s="359"/>
      <c r="T962" s="359"/>
    </row>
    <row r="963" spans="2:20" x14ac:dyDescent="0.2">
      <c r="B963" s="687" t="s">
        <v>1570</v>
      </c>
      <c r="C963" s="636" t="s">
        <v>2768</v>
      </c>
      <c r="D963" s="691" t="str">
        <f>IF('01. APC &amp; OPROC Manual Adj'!D963="-","-",
IF(ISNUMBER('01. APC &amp; OPROC Manual Adj'!D963),'01. APC &amp; OPROC Manual Adj'!D963*(1+VLOOKUP(LEFT($B963,2),'00. Adjustment factors'!$B$9:$M$51,D$1,FALSE)),
IF(ISNUMBER('01. APC &amp; OPROC ETO'!D963),'01. APC &amp; OPROC ETO'!D963*(1+VLOOKUP(LEFT($B963,2),'00. Adjustment factors'!$B$9:$M$51,D$1,FALSE)),"-")))</f>
        <v>-</v>
      </c>
      <c r="E963" s="688">
        <f>IF('01. APC &amp; OPROC Manual Adj'!E963="-","-",
IF(ISNUMBER('01. APC &amp; OPROC Manual Adj'!E963),'01. APC &amp; OPROC Manual Adj'!E963*(1+VLOOKUP(LEFT($B963,2),'00. Adjustment factors'!$B$9:$M$51,E$1,FALSE)),
IF(ISNUMBER('01. APC &amp; OPROC ETO'!E963),'01. APC &amp; OPROC ETO'!E963*(1+VLOOKUP(LEFT($B963,2),'00. Adjustment factors'!$B$9:$M$51,E$1,FALSE)),"-")))</f>
        <v>3995.0726013801263</v>
      </c>
      <c r="F963" s="688" t="str">
        <f>IF('01. APC &amp; OPROC Manual Adj'!F963="-","-",
IF(ISNUMBER('01. APC &amp; OPROC Manual Adj'!F963),'01. APC &amp; OPROC Manual Adj'!F963*(1+VLOOKUP(LEFT($B963,2),'00. Adjustment factors'!$B$9:$M$51,F$1,FALSE)),
IF(ISNUMBER('01. APC &amp; OPROC ETO'!F963),'01. APC &amp; OPROC ETO'!F963*(1+VLOOKUP(LEFT($B963,2),'00. Adjustment factors'!$B$9:$M$51,F$1,FALSE)),"-")))</f>
        <v>-</v>
      </c>
      <c r="G963" s="688" t="str">
        <f>IF('01. APC &amp; OPROC Manual Adj'!G963="-","-",
IF(ISNUMBER('01. APC &amp; OPROC Manual Adj'!G963),'01. APC &amp; OPROC Manual Adj'!G963*(1+VLOOKUP(LEFT($B963,2),'00. Adjustment factors'!$B$9:$M$51,G$1,FALSE)),
IF(ISNUMBER('01. APC &amp; OPROC ETO'!G963),'01. APC &amp; OPROC ETO'!G963*(1+VLOOKUP(LEFT($B963,2),'00. Adjustment factors'!$B$9:$M$51,G$1,FALSE)),"-")))</f>
        <v>-</v>
      </c>
      <c r="H963" s="688">
        <f>IF('01. APC &amp; OPROC Manual Adj'!H963&lt;&gt;"",'01. APC &amp; OPROC Manual Adj'!H963,'01. APC &amp; OPROC ETO'!H963)</f>
        <v>12</v>
      </c>
      <c r="I963" s="688">
        <f>IF('01. APC &amp; OPROC Manual Adj'!I963="-","-",
IF(ISNUMBER('01. APC &amp; OPROC Manual Adj'!I963),'01. APC &amp; OPROC Manual Adj'!I963*(1+VLOOKUP(LEFT($B963,2),'00. Adjustment factors'!$B$9:$M$51,I$1,FALSE)),
IF(ISNUMBER('01. APC &amp; OPROC ETO'!I963),'01. APC &amp; OPROC ETO'!I963*(1+VLOOKUP(LEFT($B963,2),'00. Adjustment factors'!$B$9:$M$51,I$1,FALSE)),"-")))</f>
        <v>6382.0594641494472</v>
      </c>
      <c r="J963" s="688">
        <f>IF('01. APC &amp; OPROC Manual Adj'!J963&lt;&gt;"",'01. APC &amp; OPROC Manual Adj'!J963,'01. APC &amp; OPROC ETO'!J963)</f>
        <v>46</v>
      </c>
      <c r="K963" s="688">
        <f>IF('01. APC &amp; OPROC Manual Adj'!K963="-","-",
IF(ISNUMBER('01. APC &amp; OPROC Manual Adj'!K963),'01. APC &amp; OPROC Manual Adj'!K963*(1+VLOOKUP(LEFT($B963,2),'00. Adjustment factors'!$B$9:$M$51,K$1,FALSE)),
IF(ISNUMBER('01. APC &amp; OPROC ETO'!K963),'01. APC &amp; OPROC ETO'!K963*(1+VLOOKUP(LEFT($B963,2),'00. Adjustment factors'!$B$9:$M$51,K$1,FALSE)),"-")))</f>
        <v>249.23844305174759</v>
      </c>
      <c r="L963" s="688" t="str">
        <f>'01. APC &amp; OPROC ETO'!L963</f>
        <v>No</v>
      </c>
      <c r="M963" s="689" t="str">
        <f>'01. APC &amp; OPROC ETO'!M963</f>
        <v>-</v>
      </c>
      <c r="N963" s="688" t="str">
        <f>IF('01. APC &amp; OPROC Manual Adj'!N963="-","-",
IF(ISNUMBER('01. APC &amp; OPROC Manual Adj'!N963),'01. APC &amp; OPROC Manual Adj'!N963*(1+VLOOKUP(LEFT($B963,2),'00. Adjustment factors'!$B$9:$M$51,N$1,FALSE)),
IF(ISNUMBER('01. APC &amp; OPROC ETO'!N963),'01. APC &amp; OPROC ETO'!N963*(1+VLOOKUP(LEFT($B963,2),'00. Adjustment factors'!$B$9:$M$51,N$1,FALSE)),"-")))</f>
        <v>-</v>
      </c>
      <c r="O963" s="688" t="str">
        <f>'01. APC &amp; OPROC ETO'!O963</f>
        <v/>
      </c>
      <c r="P963" s="690" t="str">
        <f>'01. APC &amp; OPROC ETO'!P963</f>
        <v/>
      </c>
      <c r="S963" s="359"/>
      <c r="T963" s="359"/>
    </row>
    <row r="964" spans="2:20" x14ac:dyDescent="0.2">
      <c r="B964" s="687" t="s">
        <v>1571</v>
      </c>
      <c r="C964" s="636" t="s">
        <v>2769</v>
      </c>
      <c r="D964" s="691" t="str">
        <f>IF('01. APC &amp; OPROC Manual Adj'!D964="-","-",
IF(ISNUMBER('01. APC &amp; OPROC Manual Adj'!D964),'01. APC &amp; OPROC Manual Adj'!D964*(1+VLOOKUP(LEFT($B964,2),'00. Adjustment factors'!$B$9:$M$51,D$1,FALSE)),
IF(ISNUMBER('01. APC &amp; OPROC ETO'!D964),'01. APC &amp; OPROC ETO'!D964*(1+VLOOKUP(LEFT($B964,2),'00. Adjustment factors'!$B$9:$M$51,D$1,FALSE)),"-")))</f>
        <v>-</v>
      </c>
      <c r="E964" s="688">
        <f>IF('01. APC &amp; OPROC Manual Adj'!E964="-","-",
IF(ISNUMBER('01. APC &amp; OPROC Manual Adj'!E964),'01. APC &amp; OPROC Manual Adj'!E964*(1+VLOOKUP(LEFT($B964,2),'00. Adjustment factors'!$B$9:$M$51,E$1,FALSE)),
IF(ISNUMBER('01. APC &amp; OPROC ETO'!E964),'01. APC &amp; OPROC ETO'!E964*(1+VLOOKUP(LEFT($B964,2),'00. Adjustment factors'!$B$9:$M$51,E$1,FALSE)),"-")))</f>
        <v>3114.6185458439832</v>
      </c>
      <c r="F964" s="688" t="str">
        <f>IF('01. APC &amp; OPROC Manual Adj'!F964="-","-",
IF(ISNUMBER('01. APC &amp; OPROC Manual Adj'!F964),'01. APC &amp; OPROC Manual Adj'!F964*(1+VLOOKUP(LEFT($B964,2),'00. Adjustment factors'!$B$9:$M$51,F$1,FALSE)),
IF(ISNUMBER('01. APC &amp; OPROC ETO'!F964),'01. APC &amp; OPROC ETO'!F964*(1+VLOOKUP(LEFT($B964,2),'00. Adjustment factors'!$B$9:$M$51,F$1,FALSE)),"-")))</f>
        <v>-</v>
      </c>
      <c r="G964" s="688" t="str">
        <f>IF('01. APC &amp; OPROC Manual Adj'!G964="-","-",
IF(ISNUMBER('01. APC &amp; OPROC Manual Adj'!G964),'01. APC &amp; OPROC Manual Adj'!G964*(1+VLOOKUP(LEFT($B964,2),'00. Adjustment factors'!$B$9:$M$51,G$1,FALSE)),
IF(ISNUMBER('01. APC &amp; OPROC ETO'!G964),'01. APC &amp; OPROC ETO'!G964*(1+VLOOKUP(LEFT($B964,2),'00. Adjustment factors'!$B$9:$M$51,G$1,FALSE)),"-")))</f>
        <v>-</v>
      </c>
      <c r="H964" s="688">
        <f>IF('01. APC &amp; OPROC Manual Adj'!H964&lt;&gt;"",'01. APC &amp; OPROC Manual Adj'!H964,'01. APC &amp; OPROC ETO'!H964)</f>
        <v>7</v>
      </c>
      <c r="I964" s="688">
        <f>IF('01. APC &amp; OPROC Manual Adj'!I964="-","-",
IF(ISNUMBER('01. APC &amp; OPROC Manual Adj'!I964),'01. APC &amp; OPROC Manual Adj'!I964*(1+VLOOKUP(LEFT($B964,2),'00. Adjustment factors'!$B$9:$M$51,I$1,FALSE)),
IF(ISNUMBER('01. APC &amp; OPROC ETO'!I964),'01. APC &amp; OPROC ETO'!I964*(1+VLOOKUP(LEFT($B964,2),'00. Adjustment factors'!$B$9:$M$51,I$1,FALSE)),"-")))</f>
        <v>4645.8001228290113</v>
      </c>
      <c r="J964" s="688">
        <f>IF('01. APC &amp; OPROC Manual Adj'!J964&lt;&gt;"",'01. APC &amp; OPROC Manual Adj'!J964,'01. APC &amp; OPROC ETO'!J964)</f>
        <v>19</v>
      </c>
      <c r="K964" s="688">
        <f>IF('01. APC &amp; OPROC Manual Adj'!K964="-","-",
IF(ISNUMBER('01. APC &amp; OPROC Manual Adj'!K964),'01. APC &amp; OPROC Manual Adj'!K964*(1+VLOOKUP(LEFT($B964,2),'00. Adjustment factors'!$B$9:$M$51,K$1,FALSE)),
IF(ISNUMBER('01. APC &amp; OPROC ETO'!K964),'01. APC &amp; OPROC ETO'!K964*(1+VLOOKUP(LEFT($B964,2),'00. Adjustment factors'!$B$9:$M$51,K$1,FALSE)),"-")))</f>
        <v>249.23844305174759</v>
      </c>
      <c r="L964" s="688" t="str">
        <f>'01. APC &amp; OPROC ETO'!L964</f>
        <v>No</v>
      </c>
      <c r="M964" s="689" t="str">
        <f>'01. APC &amp; OPROC ETO'!M964</f>
        <v>-</v>
      </c>
      <c r="N964" s="688" t="str">
        <f>IF('01. APC &amp; OPROC Manual Adj'!N964="-","-",
IF(ISNUMBER('01. APC &amp; OPROC Manual Adj'!N964),'01. APC &amp; OPROC Manual Adj'!N964*(1+VLOOKUP(LEFT($B964,2),'00. Adjustment factors'!$B$9:$M$51,N$1,FALSE)),
IF(ISNUMBER('01. APC &amp; OPROC ETO'!N964),'01. APC &amp; OPROC ETO'!N964*(1+VLOOKUP(LEFT($B964,2),'00. Adjustment factors'!$B$9:$M$51,N$1,FALSE)),"-")))</f>
        <v>-</v>
      </c>
      <c r="O964" s="688" t="str">
        <f>'01. APC &amp; OPROC ETO'!O964</f>
        <v/>
      </c>
      <c r="P964" s="690" t="str">
        <f>'01. APC &amp; OPROC ETO'!P964</f>
        <v/>
      </c>
      <c r="S964" s="359"/>
      <c r="T964" s="359"/>
    </row>
    <row r="965" spans="2:20" x14ac:dyDescent="0.2">
      <c r="B965" s="687" t="s">
        <v>1572</v>
      </c>
      <c r="C965" s="636" t="s">
        <v>2770</v>
      </c>
      <c r="D965" s="691" t="str">
        <f>IF('01. APC &amp; OPROC Manual Adj'!D965="-","-",
IF(ISNUMBER('01. APC &amp; OPROC Manual Adj'!D965),'01. APC &amp; OPROC Manual Adj'!D965*(1+VLOOKUP(LEFT($B965,2),'00. Adjustment factors'!$B$9:$M$51,D$1,FALSE)),
IF(ISNUMBER('01. APC &amp; OPROC ETO'!D965),'01. APC &amp; OPROC ETO'!D965*(1+VLOOKUP(LEFT($B965,2),'00. Adjustment factors'!$B$9:$M$51,D$1,FALSE)),"-")))</f>
        <v>-</v>
      </c>
      <c r="E965" s="688">
        <f>IF('01. APC &amp; OPROC Manual Adj'!E965="-","-",
IF(ISNUMBER('01. APC &amp; OPROC Manual Adj'!E965),'01. APC &amp; OPROC Manual Adj'!E965*(1+VLOOKUP(LEFT($B965,2),'00. Adjustment factors'!$B$9:$M$51,E$1,FALSE)),
IF(ISNUMBER('01. APC &amp; OPROC ETO'!E965),'01. APC &amp; OPROC ETO'!E965*(1+VLOOKUP(LEFT($B965,2),'00. Adjustment factors'!$B$9:$M$51,E$1,FALSE)),"-")))</f>
        <v>2275.5744234909507</v>
      </c>
      <c r="F965" s="688" t="str">
        <f>IF('01. APC &amp; OPROC Manual Adj'!F965="-","-",
IF(ISNUMBER('01. APC &amp; OPROC Manual Adj'!F965),'01. APC &amp; OPROC Manual Adj'!F965*(1+VLOOKUP(LEFT($B965,2),'00. Adjustment factors'!$B$9:$M$51,F$1,FALSE)),
IF(ISNUMBER('01. APC &amp; OPROC ETO'!F965),'01. APC &amp; OPROC ETO'!F965*(1+VLOOKUP(LEFT($B965,2),'00. Adjustment factors'!$B$9:$M$51,F$1,FALSE)),"-")))</f>
        <v>-</v>
      </c>
      <c r="G965" s="688" t="str">
        <f>IF('01. APC &amp; OPROC Manual Adj'!G965="-","-",
IF(ISNUMBER('01. APC &amp; OPROC Manual Adj'!G965),'01. APC &amp; OPROC Manual Adj'!G965*(1+VLOOKUP(LEFT($B965,2),'00. Adjustment factors'!$B$9:$M$51,G$1,FALSE)),
IF(ISNUMBER('01. APC &amp; OPROC ETO'!G965),'01. APC &amp; OPROC ETO'!G965*(1+VLOOKUP(LEFT($B965,2),'00. Adjustment factors'!$B$9:$M$51,G$1,FALSE)),"-")))</f>
        <v>-</v>
      </c>
      <c r="H965" s="688">
        <f>IF('01. APC &amp; OPROC Manual Adj'!H965&lt;&gt;"",'01. APC &amp; OPROC Manual Adj'!H965,'01. APC &amp; OPROC ETO'!H965)</f>
        <v>5</v>
      </c>
      <c r="I965" s="688">
        <f>IF('01. APC &amp; OPROC Manual Adj'!I965="-","-",
IF(ISNUMBER('01. APC &amp; OPROC Manual Adj'!I965),'01. APC &amp; OPROC Manual Adj'!I965*(1+VLOOKUP(LEFT($B965,2),'00. Adjustment factors'!$B$9:$M$51,I$1,FALSE)),
IF(ISNUMBER('01. APC &amp; OPROC ETO'!I965),'01. APC &amp; OPROC ETO'!I965*(1+VLOOKUP(LEFT($B965,2),'00. Adjustment factors'!$B$9:$M$51,I$1,FALSE)),"-")))</f>
        <v>2941.0912067909471</v>
      </c>
      <c r="J965" s="688">
        <f>IF('01. APC &amp; OPROC Manual Adj'!J965&lt;&gt;"",'01. APC &amp; OPROC Manual Adj'!J965,'01. APC &amp; OPROC ETO'!J965)</f>
        <v>23</v>
      </c>
      <c r="K965" s="688">
        <f>IF('01. APC &amp; OPROC Manual Adj'!K965="-","-",
IF(ISNUMBER('01. APC &amp; OPROC Manual Adj'!K965),'01. APC &amp; OPROC Manual Adj'!K965*(1+VLOOKUP(LEFT($B965,2),'00. Adjustment factors'!$B$9:$M$51,K$1,FALSE)),
IF(ISNUMBER('01. APC &amp; OPROC ETO'!K965),'01. APC &amp; OPROC ETO'!K965*(1+VLOOKUP(LEFT($B965,2),'00. Adjustment factors'!$B$9:$M$51,K$1,FALSE)),"-")))</f>
        <v>249.23844305174759</v>
      </c>
      <c r="L965" s="688" t="str">
        <f>'01. APC &amp; OPROC ETO'!L965</f>
        <v>No</v>
      </c>
      <c r="M965" s="689" t="str">
        <f>'01. APC &amp; OPROC ETO'!M965</f>
        <v>-</v>
      </c>
      <c r="N965" s="688" t="str">
        <f>IF('01. APC &amp; OPROC Manual Adj'!N965="-","-",
IF(ISNUMBER('01. APC &amp; OPROC Manual Adj'!N965),'01. APC &amp; OPROC Manual Adj'!N965*(1+VLOOKUP(LEFT($B965,2),'00. Adjustment factors'!$B$9:$M$51,N$1,FALSE)),
IF(ISNUMBER('01. APC &amp; OPROC ETO'!N965),'01. APC &amp; OPROC ETO'!N965*(1+VLOOKUP(LEFT($B965,2),'00. Adjustment factors'!$B$9:$M$51,N$1,FALSE)),"-")))</f>
        <v>-</v>
      </c>
      <c r="O965" s="688" t="str">
        <f>'01. APC &amp; OPROC ETO'!O965</f>
        <v/>
      </c>
      <c r="P965" s="690" t="str">
        <f>'01. APC &amp; OPROC ETO'!P965</f>
        <v/>
      </c>
      <c r="S965" s="359"/>
      <c r="T965" s="359"/>
    </row>
    <row r="966" spans="2:20" x14ac:dyDescent="0.2">
      <c r="B966" s="687" t="s">
        <v>1573</v>
      </c>
      <c r="C966" s="636" t="s">
        <v>2771</v>
      </c>
      <c r="D966" s="691" t="str">
        <f>IF('01. APC &amp; OPROC Manual Adj'!D966="-","-",
IF(ISNUMBER('01. APC &amp; OPROC Manual Adj'!D966),'01. APC &amp; OPROC Manual Adj'!D966*(1+VLOOKUP(LEFT($B966,2),'00. Adjustment factors'!$B$9:$M$51,D$1,FALSE)),
IF(ISNUMBER('01. APC &amp; OPROC ETO'!D966),'01. APC &amp; OPROC ETO'!D966*(1+VLOOKUP(LEFT($B966,2),'00. Adjustment factors'!$B$9:$M$51,D$1,FALSE)),"-")))</f>
        <v>-</v>
      </c>
      <c r="E966" s="688">
        <f>IF('01. APC &amp; OPROC Manual Adj'!E966="-","-",
IF(ISNUMBER('01. APC &amp; OPROC Manual Adj'!E966),'01. APC &amp; OPROC Manual Adj'!E966*(1+VLOOKUP(LEFT($B966,2),'00. Adjustment factors'!$B$9:$M$51,E$1,FALSE)),
IF(ISNUMBER('01. APC &amp; OPROC ETO'!E966),'01. APC &amp; OPROC ETO'!E966*(1+VLOOKUP(LEFT($B966,2),'00. Adjustment factors'!$B$9:$M$51,E$1,FALSE)),"-")))</f>
        <v>2032.0445783426555</v>
      </c>
      <c r="F966" s="688" t="str">
        <f>IF('01. APC &amp; OPROC Manual Adj'!F966="-","-",
IF(ISNUMBER('01. APC &amp; OPROC Manual Adj'!F966),'01. APC &amp; OPROC Manual Adj'!F966*(1+VLOOKUP(LEFT($B966,2),'00. Adjustment factors'!$B$9:$M$51,F$1,FALSE)),
IF(ISNUMBER('01. APC &amp; OPROC ETO'!F966),'01. APC &amp; OPROC ETO'!F966*(1+VLOOKUP(LEFT($B966,2),'00. Adjustment factors'!$B$9:$M$51,F$1,FALSE)),"-")))</f>
        <v>-</v>
      </c>
      <c r="G966" s="688" t="str">
        <f>IF('01. APC &amp; OPROC Manual Adj'!G966="-","-",
IF(ISNUMBER('01. APC &amp; OPROC Manual Adj'!G966),'01. APC &amp; OPROC Manual Adj'!G966*(1+VLOOKUP(LEFT($B966,2),'00. Adjustment factors'!$B$9:$M$51,G$1,FALSE)),
IF(ISNUMBER('01. APC &amp; OPROC ETO'!G966),'01. APC &amp; OPROC ETO'!G966*(1+VLOOKUP(LEFT($B966,2),'00. Adjustment factors'!$B$9:$M$51,G$1,FALSE)),"-")))</f>
        <v>-</v>
      </c>
      <c r="H966" s="688">
        <f>IF('01. APC &amp; OPROC Manual Adj'!H966&lt;&gt;"",'01. APC &amp; OPROC Manual Adj'!H966,'01. APC &amp; OPROC ETO'!H966)</f>
        <v>6</v>
      </c>
      <c r="I966" s="688">
        <f>IF('01. APC &amp; OPROC Manual Adj'!I966="-","-",
IF(ISNUMBER('01. APC &amp; OPROC Manual Adj'!I966),'01. APC &amp; OPROC Manual Adj'!I966*(1+VLOOKUP(LEFT($B966,2),'00. Adjustment factors'!$B$9:$M$51,I$1,FALSE)),
IF(ISNUMBER('01. APC &amp; OPROC ETO'!I966),'01. APC &amp; OPROC ETO'!I966*(1+VLOOKUP(LEFT($B966,2),'00. Adjustment factors'!$B$9:$M$51,I$1,FALSE)),"-")))</f>
        <v>1604.1419354505099</v>
      </c>
      <c r="J966" s="688">
        <f>IF('01. APC &amp; OPROC Manual Adj'!J966&lt;&gt;"",'01. APC &amp; OPROC Manual Adj'!J966,'01. APC &amp; OPROC ETO'!J966)</f>
        <v>6</v>
      </c>
      <c r="K966" s="688">
        <f>IF('01. APC &amp; OPROC Manual Adj'!K966="-","-",
IF(ISNUMBER('01. APC &amp; OPROC Manual Adj'!K966),'01. APC &amp; OPROC Manual Adj'!K966*(1+VLOOKUP(LEFT($B966,2),'00. Adjustment factors'!$B$9:$M$51,K$1,FALSE)),
IF(ISNUMBER('01. APC &amp; OPROC ETO'!K966),'01. APC &amp; OPROC ETO'!K966*(1+VLOOKUP(LEFT($B966,2),'00. Adjustment factors'!$B$9:$M$51,K$1,FALSE)),"-")))</f>
        <v>249.23844305174759</v>
      </c>
      <c r="L966" s="688" t="str">
        <f>'01. APC &amp; OPROC ETO'!L966</f>
        <v>No</v>
      </c>
      <c r="M966" s="689" t="str">
        <f>'01. APC &amp; OPROC ETO'!M966</f>
        <v>-</v>
      </c>
      <c r="N966" s="688" t="str">
        <f>IF('01. APC &amp; OPROC Manual Adj'!N966="-","-",
IF(ISNUMBER('01. APC &amp; OPROC Manual Adj'!N966),'01. APC &amp; OPROC Manual Adj'!N966*(1+VLOOKUP(LEFT($B966,2),'00. Adjustment factors'!$B$9:$M$51,N$1,FALSE)),
IF(ISNUMBER('01. APC &amp; OPROC ETO'!N966),'01. APC &amp; OPROC ETO'!N966*(1+VLOOKUP(LEFT($B966,2),'00. Adjustment factors'!$B$9:$M$51,N$1,FALSE)),"-")))</f>
        <v>-</v>
      </c>
      <c r="O966" s="688" t="str">
        <f>'01. APC &amp; OPROC ETO'!O966</f>
        <v/>
      </c>
      <c r="P966" s="690" t="str">
        <f>'01. APC &amp; OPROC ETO'!P966</f>
        <v/>
      </c>
      <c r="S966" s="359"/>
      <c r="T966" s="359"/>
    </row>
    <row r="967" spans="2:20" x14ac:dyDescent="0.2">
      <c r="B967" s="687" t="s">
        <v>1574</v>
      </c>
      <c r="C967" s="636" t="s">
        <v>2772</v>
      </c>
      <c r="D967" s="691" t="str">
        <f>IF('01. APC &amp; OPROC Manual Adj'!D967="-","-",
IF(ISNUMBER('01. APC &amp; OPROC Manual Adj'!D967),'01. APC &amp; OPROC Manual Adj'!D967*(1+VLOOKUP(LEFT($B967,2),'00. Adjustment factors'!$B$9:$M$51,D$1,FALSE)),
IF(ISNUMBER('01. APC &amp; OPROC ETO'!D967),'01. APC &amp; OPROC ETO'!D967*(1+VLOOKUP(LEFT($B967,2),'00. Adjustment factors'!$B$9:$M$51,D$1,FALSE)),"-")))</f>
        <v>-</v>
      </c>
      <c r="E967" s="688">
        <f>IF('01. APC &amp; OPROC Manual Adj'!E967="-","-",
IF(ISNUMBER('01. APC &amp; OPROC Manual Adj'!E967),'01. APC &amp; OPROC Manual Adj'!E967*(1+VLOOKUP(LEFT($B967,2),'00. Adjustment factors'!$B$9:$M$51,E$1,FALSE)),
IF(ISNUMBER('01. APC &amp; OPROC ETO'!E967),'01. APC &amp; OPROC ETO'!E967*(1+VLOOKUP(LEFT($B967,2),'00. Adjustment factors'!$B$9:$M$51,E$1,FALSE)),"-")))</f>
        <v>1803.3039950454718</v>
      </c>
      <c r="F967" s="688" t="str">
        <f>IF('01. APC &amp; OPROC Manual Adj'!F967="-","-",
IF(ISNUMBER('01. APC &amp; OPROC Manual Adj'!F967),'01. APC &amp; OPROC Manual Adj'!F967*(1+VLOOKUP(LEFT($B967,2),'00. Adjustment factors'!$B$9:$M$51,F$1,FALSE)),
IF(ISNUMBER('01. APC &amp; OPROC ETO'!F967),'01. APC &amp; OPROC ETO'!F967*(1+VLOOKUP(LEFT($B967,2),'00. Adjustment factors'!$B$9:$M$51,F$1,FALSE)),"-")))</f>
        <v>-</v>
      </c>
      <c r="G967" s="688" t="str">
        <f>IF('01. APC &amp; OPROC Manual Adj'!G967="-","-",
IF(ISNUMBER('01. APC &amp; OPROC Manual Adj'!G967),'01. APC &amp; OPROC Manual Adj'!G967*(1+VLOOKUP(LEFT($B967,2),'00. Adjustment factors'!$B$9:$M$51,G$1,FALSE)),
IF(ISNUMBER('01. APC &amp; OPROC ETO'!G967),'01. APC &amp; OPROC ETO'!G967*(1+VLOOKUP(LEFT($B967,2),'00. Adjustment factors'!$B$9:$M$51,G$1,FALSE)),"-")))</f>
        <v>-</v>
      </c>
      <c r="H967" s="688">
        <f>IF('01. APC &amp; OPROC Manual Adj'!H967&lt;&gt;"",'01. APC &amp; OPROC Manual Adj'!H967,'01. APC &amp; OPROC ETO'!H967)</f>
        <v>6</v>
      </c>
      <c r="I967" s="688">
        <f>IF('01. APC &amp; OPROC Manual Adj'!I967="-","-",
IF(ISNUMBER('01. APC &amp; OPROC Manual Adj'!I967),'01. APC &amp; OPROC Manual Adj'!I967*(1+VLOOKUP(LEFT($B967,2),'00. Adjustment factors'!$B$9:$M$51,I$1,FALSE)),
IF(ISNUMBER('01. APC &amp; OPROC ETO'!I967),'01. APC &amp; OPROC ETO'!I967*(1+VLOOKUP(LEFT($B967,2),'00. Adjustment factors'!$B$9:$M$51,I$1,FALSE)),"-")))</f>
        <v>2012.3255625411743</v>
      </c>
      <c r="J967" s="688">
        <f>IF('01. APC &amp; OPROC Manual Adj'!J967&lt;&gt;"",'01. APC &amp; OPROC Manual Adj'!J967,'01. APC &amp; OPROC ETO'!J967)</f>
        <v>8</v>
      </c>
      <c r="K967" s="688">
        <f>IF('01. APC &amp; OPROC Manual Adj'!K967="-","-",
IF(ISNUMBER('01. APC &amp; OPROC Manual Adj'!K967),'01. APC &amp; OPROC Manual Adj'!K967*(1+VLOOKUP(LEFT($B967,2),'00. Adjustment factors'!$B$9:$M$51,K$1,FALSE)),
IF(ISNUMBER('01. APC &amp; OPROC ETO'!K967),'01. APC &amp; OPROC ETO'!K967*(1+VLOOKUP(LEFT($B967,2),'00. Adjustment factors'!$B$9:$M$51,K$1,FALSE)),"-")))</f>
        <v>249.23844305174759</v>
      </c>
      <c r="L967" s="688" t="str">
        <f>'01. APC &amp; OPROC ETO'!L967</f>
        <v>No</v>
      </c>
      <c r="M967" s="689" t="str">
        <f>'01. APC &amp; OPROC ETO'!M967</f>
        <v>-</v>
      </c>
      <c r="N967" s="688" t="str">
        <f>IF('01. APC &amp; OPROC Manual Adj'!N967="-","-",
IF(ISNUMBER('01. APC &amp; OPROC Manual Adj'!N967),'01. APC &amp; OPROC Manual Adj'!N967*(1+VLOOKUP(LEFT($B967,2),'00. Adjustment factors'!$B$9:$M$51,N$1,FALSE)),
IF(ISNUMBER('01. APC &amp; OPROC ETO'!N967),'01. APC &amp; OPROC ETO'!N967*(1+VLOOKUP(LEFT($B967,2),'00. Adjustment factors'!$B$9:$M$51,N$1,FALSE)),"-")))</f>
        <v>-</v>
      </c>
      <c r="O967" s="688" t="str">
        <f>'01. APC &amp; OPROC ETO'!O967</f>
        <v/>
      </c>
      <c r="P967" s="690" t="str">
        <f>'01. APC &amp; OPROC ETO'!P967</f>
        <v/>
      </c>
      <c r="S967" s="359"/>
      <c r="T967" s="359"/>
    </row>
    <row r="968" spans="2:20" x14ac:dyDescent="0.2">
      <c r="B968" s="687" t="s">
        <v>1575</v>
      </c>
      <c r="C968" s="636" t="s">
        <v>2773</v>
      </c>
      <c r="D968" s="691" t="str">
        <f>IF('01. APC &amp; OPROC Manual Adj'!D968="-","-",
IF(ISNUMBER('01. APC &amp; OPROC Manual Adj'!D968),'01. APC &amp; OPROC Manual Adj'!D968*(1+VLOOKUP(LEFT($B968,2),'00. Adjustment factors'!$B$9:$M$51,D$1,FALSE)),
IF(ISNUMBER('01. APC &amp; OPROC ETO'!D968),'01. APC &amp; OPROC ETO'!D968*(1+VLOOKUP(LEFT($B968,2),'00. Adjustment factors'!$B$9:$M$51,D$1,FALSE)),"-")))</f>
        <v>-</v>
      </c>
      <c r="E968" s="688">
        <f>IF('01. APC &amp; OPROC Manual Adj'!E968="-","-",
IF(ISNUMBER('01. APC &amp; OPROC Manual Adj'!E968),'01. APC &amp; OPROC Manual Adj'!E968*(1+VLOOKUP(LEFT($B968,2),'00. Adjustment factors'!$B$9:$M$51,E$1,FALSE)),
IF(ISNUMBER('01. APC &amp; OPROC ETO'!E968),'01. APC &amp; OPROC ETO'!E968*(1+VLOOKUP(LEFT($B968,2),'00. Adjustment factors'!$B$9:$M$51,E$1,FALSE)),"-")))</f>
        <v>1595.2683783398431</v>
      </c>
      <c r="F968" s="688" t="str">
        <f>IF('01. APC &amp; OPROC Manual Adj'!F968="-","-",
IF(ISNUMBER('01. APC &amp; OPROC Manual Adj'!F968),'01. APC &amp; OPROC Manual Adj'!F968*(1+VLOOKUP(LEFT($B968,2),'00. Adjustment factors'!$B$9:$M$51,F$1,FALSE)),
IF(ISNUMBER('01. APC &amp; OPROC ETO'!F968),'01. APC &amp; OPROC ETO'!F968*(1+VLOOKUP(LEFT($B968,2),'00. Adjustment factors'!$B$9:$M$51,F$1,FALSE)),"-")))</f>
        <v>-</v>
      </c>
      <c r="G968" s="688" t="str">
        <f>IF('01. APC &amp; OPROC Manual Adj'!G968="-","-",
IF(ISNUMBER('01. APC &amp; OPROC Manual Adj'!G968),'01. APC &amp; OPROC Manual Adj'!G968*(1+VLOOKUP(LEFT($B968,2),'00. Adjustment factors'!$B$9:$M$51,G$1,FALSE)),
IF(ISNUMBER('01. APC &amp; OPROC ETO'!G968),'01. APC &amp; OPROC ETO'!G968*(1+VLOOKUP(LEFT($B968,2),'00. Adjustment factors'!$B$9:$M$51,G$1,FALSE)),"-")))</f>
        <v>-</v>
      </c>
      <c r="H968" s="688">
        <f>IF('01. APC &amp; OPROC Manual Adj'!H968&lt;&gt;"",'01. APC &amp; OPROC Manual Adj'!H968,'01. APC &amp; OPROC ETO'!H968)</f>
        <v>5</v>
      </c>
      <c r="I968" s="688">
        <f>IF('01. APC &amp; OPROC Manual Adj'!I968="-","-",
IF(ISNUMBER('01. APC &amp; OPROC Manual Adj'!I968),'01. APC &amp; OPROC Manual Adj'!I968*(1+VLOOKUP(LEFT($B968,2),'00. Adjustment factors'!$B$9:$M$51,I$1,FALSE)),
IF(ISNUMBER('01. APC &amp; OPROC ETO'!I968),'01. APC &amp; OPROC ETO'!I968*(1+VLOOKUP(LEFT($B968,2),'00. Adjustment factors'!$B$9:$M$51,I$1,FALSE)),"-")))</f>
        <v>1429.6286456073997</v>
      </c>
      <c r="J968" s="688">
        <f>IF('01. APC &amp; OPROC Manual Adj'!J968&lt;&gt;"",'01. APC &amp; OPROC Manual Adj'!J968,'01. APC &amp; OPROC ETO'!J968)</f>
        <v>5</v>
      </c>
      <c r="K968" s="688">
        <f>IF('01. APC &amp; OPROC Manual Adj'!K968="-","-",
IF(ISNUMBER('01. APC &amp; OPROC Manual Adj'!K968),'01. APC &amp; OPROC Manual Adj'!K968*(1+VLOOKUP(LEFT($B968,2),'00. Adjustment factors'!$B$9:$M$51,K$1,FALSE)),
IF(ISNUMBER('01. APC &amp; OPROC ETO'!K968),'01. APC &amp; OPROC ETO'!K968*(1+VLOOKUP(LEFT($B968,2),'00. Adjustment factors'!$B$9:$M$51,K$1,FALSE)),"-")))</f>
        <v>249.23844305174759</v>
      </c>
      <c r="L968" s="688" t="str">
        <f>'01. APC &amp; OPROC ETO'!L968</f>
        <v>No</v>
      </c>
      <c r="M968" s="689" t="str">
        <f>'01. APC &amp; OPROC ETO'!M968</f>
        <v>-</v>
      </c>
      <c r="N968" s="688" t="str">
        <f>IF('01. APC &amp; OPROC Manual Adj'!N968="-","-",
IF(ISNUMBER('01. APC &amp; OPROC Manual Adj'!N968),'01. APC &amp; OPROC Manual Adj'!N968*(1+VLOOKUP(LEFT($B968,2),'00. Adjustment factors'!$B$9:$M$51,N$1,FALSE)),
IF(ISNUMBER('01. APC &amp; OPROC ETO'!N968),'01. APC &amp; OPROC ETO'!N968*(1+VLOOKUP(LEFT($B968,2),'00. Adjustment factors'!$B$9:$M$51,N$1,FALSE)),"-")))</f>
        <v>-</v>
      </c>
      <c r="O968" s="688" t="str">
        <f>'01. APC &amp; OPROC ETO'!O968</f>
        <v/>
      </c>
      <c r="P968" s="690" t="str">
        <f>'01. APC &amp; OPROC ETO'!P968</f>
        <v/>
      </c>
      <c r="S968" s="359"/>
      <c r="T968" s="359"/>
    </row>
    <row r="969" spans="2:20" x14ac:dyDescent="0.2">
      <c r="B969" s="687" t="s">
        <v>1576</v>
      </c>
      <c r="C969" s="636" t="s">
        <v>2774</v>
      </c>
      <c r="D969" s="691" t="str">
        <f>IF('01. APC &amp; OPROC Manual Adj'!D969="-","-",
IF(ISNUMBER('01. APC &amp; OPROC Manual Adj'!D969),'01. APC &amp; OPROC Manual Adj'!D969*(1+VLOOKUP(LEFT($B969,2),'00. Adjustment factors'!$B$9:$M$51,D$1,FALSE)),
IF(ISNUMBER('01. APC &amp; OPROC ETO'!D969),'01. APC &amp; OPROC ETO'!D969*(1+VLOOKUP(LEFT($B969,2),'00. Adjustment factors'!$B$9:$M$51,D$1,FALSE)),"-")))</f>
        <v>-</v>
      </c>
      <c r="E969" s="688">
        <f>IF('01. APC &amp; OPROC Manual Adj'!E969="-","-",
IF(ISNUMBER('01. APC &amp; OPROC Manual Adj'!E969),'01. APC &amp; OPROC Manual Adj'!E969*(1+VLOOKUP(LEFT($B969,2),'00. Adjustment factors'!$B$9:$M$51,E$1,FALSE)),
IF(ISNUMBER('01. APC &amp; OPROC ETO'!E969),'01. APC &amp; OPROC ETO'!E969*(1+VLOOKUP(LEFT($B969,2),'00. Adjustment factors'!$B$9:$M$51,E$1,FALSE)),"-")))</f>
        <v>2967.7118781229469</v>
      </c>
      <c r="F969" s="688" t="str">
        <f>IF('01. APC &amp; OPROC Manual Adj'!F969="-","-",
IF(ISNUMBER('01. APC &amp; OPROC Manual Adj'!F969),'01. APC &amp; OPROC Manual Adj'!F969*(1+VLOOKUP(LEFT($B969,2),'00. Adjustment factors'!$B$9:$M$51,F$1,FALSE)),
IF(ISNUMBER('01. APC &amp; OPROC ETO'!F969),'01. APC &amp; OPROC ETO'!F969*(1+VLOOKUP(LEFT($B969,2),'00. Adjustment factors'!$B$9:$M$51,F$1,FALSE)),"-")))</f>
        <v>-</v>
      </c>
      <c r="G969" s="688" t="str">
        <f>IF('01. APC &amp; OPROC Manual Adj'!G969="-","-",
IF(ISNUMBER('01. APC &amp; OPROC Manual Adj'!G969),'01. APC &amp; OPROC Manual Adj'!G969*(1+VLOOKUP(LEFT($B969,2),'00. Adjustment factors'!$B$9:$M$51,G$1,FALSE)),
IF(ISNUMBER('01. APC &amp; OPROC ETO'!G969),'01. APC &amp; OPROC ETO'!G969*(1+VLOOKUP(LEFT($B969,2),'00. Adjustment factors'!$B$9:$M$51,G$1,FALSE)),"-")))</f>
        <v>-</v>
      </c>
      <c r="H969" s="688">
        <f>IF('01. APC &amp; OPROC Manual Adj'!H969&lt;&gt;"",'01. APC &amp; OPROC Manual Adj'!H969,'01. APC &amp; OPROC ETO'!H969)</f>
        <v>7</v>
      </c>
      <c r="I969" s="688">
        <f>IF('01. APC &amp; OPROC Manual Adj'!I969="-","-",
IF(ISNUMBER('01. APC &amp; OPROC Manual Adj'!I969),'01. APC &amp; OPROC Manual Adj'!I969*(1+VLOOKUP(LEFT($B969,2),'00. Adjustment factors'!$B$9:$M$51,I$1,FALSE)),
IF(ISNUMBER('01. APC &amp; OPROC ETO'!I969),'01. APC &amp; OPROC ETO'!I969*(1+VLOOKUP(LEFT($B969,2),'00. Adjustment factors'!$B$9:$M$51,I$1,FALSE)),"-")))</f>
        <v>4712.8447765540486</v>
      </c>
      <c r="J969" s="688">
        <f>IF('01. APC &amp; OPROC Manual Adj'!J969&lt;&gt;"",'01. APC &amp; OPROC Manual Adj'!J969,'01. APC &amp; OPROC ETO'!J969)</f>
        <v>27</v>
      </c>
      <c r="K969" s="688">
        <f>IF('01. APC &amp; OPROC Manual Adj'!K969="-","-",
IF(ISNUMBER('01. APC &amp; OPROC Manual Adj'!K969),'01. APC &amp; OPROC Manual Adj'!K969*(1+VLOOKUP(LEFT($B969,2),'00. Adjustment factors'!$B$9:$M$51,K$1,FALSE)),
IF(ISNUMBER('01. APC &amp; OPROC ETO'!K969),'01. APC &amp; OPROC ETO'!K969*(1+VLOOKUP(LEFT($B969,2),'00. Adjustment factors'!$B$9:$M$51,K$1,FALSE)),"-")))</f>
        <v>249.23844305174759</v>
      </c>
      <c r="L969" s="688" t="str">
        <f>'01. APC &amp; OPROC ETO'!L969</f>
        <v>No</v>
      </c>
      <c r="M969" s="689" t="str">
        <f>'01. APC &amp; OPROC ETO'!M969</f>
        <v>-</v>
      </c>
      <c r="N969" s="688" t="str">
        <f>IF('01. APC &amp; OPROC Manual Adj'!N969="-","-",
IF(ISNUMBER('01. APC &amp; OPROC Manual Adj'!N969),'01. APC &amp; OPROC Manual Adj'!N969*(1+VLOOKUP(LEFT($B969,2),'00. Adjustment factors'!$B$9:$M$51,N$1,FALSE)),
IF(ISNUMBER('01. APC &amp; OPROC ETO'!N969),'01. APC &amp; OPROC ETO'!N969*(1+VLOOKUP(LEFT($B969,2),'00. Adjustment factors'!$B$9:$M$51,N$1,FALSE)),"-")))</f>
        <v>-</v>
      </c>
      <c r="O969" s="688" t="str">
        <f>'01. APC &amp; OPROC ETO'!O969</f>
        <v/>
      </c>
      <c r="P969" s="690" t="str">
        <f>'01. APC &amp; OPROC ETO'!P969</f>
        <v/>
      </c>
      <c r="S969" s="359"/>
      <c r="T969" s="359"/>
    </row>
    <row r="970" spans="2:20" x14ac:dyDescent="0.2">
      <c r="B970" s="687" t="s">
        <v>1577</v>
      </c>
      <c r="C970" s="636" t="s">
        <v>2775</v>
      </c>
      <c r="D970" s="691" t="str">
        <f>IF('01. APC &amp; OPROC Manual Adj'!D970="-","-",
IF(ISNUMBER('01. APC &amp; OPROC Manual Adj'!D970),'01. APC &amp; OPROC Manual Adj'!D970*(1+VLOOKUP(LEFT($B970,2),'00. Adjustment factors'!$B$9:$M$51,D$1,FALSE)),
IF(ISNUMBER('01. APC &amp; OPROC ETO'!D970),'01. APC &amp; OPROC ETO'!D970*(1+VLOOKUP(LEFT($B970,2),'00. Adjustment factors'!$B$9:$M$51,D$1,FALSE)),"-")))</f>
        <v>-</v>
      </c>
      <c r="E970" s="688">
        <f>IF('01. APC &amp; OPROC Manual Adj'!E970="-","-",
IF(ISNUMBER('01. APC &amp; OPROC Manual Adj'!E970),'01. APC &amp; OPROC Manual Adj'!E970*(1+VLOOKUP(LEFT($B970,2),'00. Adjustment factors'!$B$9:$M$51,E$1,FALSE)),
IF(ISNUMBER('01. APC &amp; OPROC ETO'!E970),'01. APC &amp; OPROC ETO'!E970*(1+VLOOKUP(LEFT($B970,2),'00. Adjustment factors'!$B$9:$M$51,E$1,FALSE)),"-")))</f>
        <v>3631.256759842795</v>
      </c>
      <c r="F970" s="688" t="str">
        <f>IF('01. APC &amp; OPROC Manual Adj'!F970="-","-",
IF(ISNUMBER('01. APC &amp; OPROC Manual Adj'!F970),'01. APC &amp; OPROC Manual Adj'!F970*(1+VLOOKUP(LEFT($B970,2),'00. Adjustment factors'!$B$9:$M$51,F$1,FALSE)),
IF(ISNUMBER('01. APC &amp; OPROC ETO'!F970),'01. APC &amp; OPROC ETO'!F970*(1+VLOOKUP(LEFT($B970,2),'00. Adjustment factors'!$B$9:$M$51,F$1,FALSE)),"-")))</f>
        <v>-</v>
      </c>
      <c r="G970" s="688" t="str">
        <f>IF('01. APC &amp; OPROC Manual Adj'!G970="-","-",
IF(ISNUMBER('01. APC &amp; OPROC Manual Adj'!G970),'01. APC &amp; OPROC Manual Adj'!G970*(1+VLOOKUP(LEFT($B970,2),'00. Adjustment factors'!$B$9:$M$51,G$1,FALSE)),
IF(ISNUMBER('01. APC &amp; OPROC ETO'!G970),'01. APC &amp; OPROC ETO'!G970*(1+VLOOKUP(LEFT($B970,2),'00. Adjustment factors'!$B$9:$M$51,G$1,FALSE)),"-")))</f>
        <v>-</v>
      </c>
      <c r="H970" s="688">
        <f>IF('01. APC &amp; OPROC Manual Adj'!H970&lt;&gt;"",'01. APC &amp; OPROC Manual Adj'!H970,'01. APC &amp; OPROC ETO'!H970)</f>
        <v>11</v>
      </c>
      <c r="I970" s="688">
        <f>IF('01. APC &amp; OPROC Manual Adj'!I970="-","-",
IF(ISNUMBER('01. APC &amp; OPROC Manual Adj'!I970),'01. APC &amp; OPROC Manual Adj'!I970*(1+VLOOKUP(LEFT($B970,2),'00. Adjustment factors'!$B$9:$M$51,I$1,FALSE)),
IF(ISNUMBER('01. APC &amp; OPROC ETO'!I970),'01. APC &amp; OPROC ETO'!I970*(1+VLOOKUP(LEFT($B970,2),'00. Adjustment factors'!$B$9:$M$51,I$1,FALSE)),"-")))</f>
        <v>5731.3319427005617</v>
      </c>
      <c r="J970" s="688">
        <f>IF('01. APC &amp; OPROC Manual Adj'!J970&lt;&gt;"",'01. APC &amp; OPROC Manual Adj'!J970,'01. APC &amp; OPROC ETO'!J970)</f>
        <v>38</v>
      </c>
      <c r="K970" s="688">
        <f>IF('01. APC &amp; OPROC Manual Adj'!K970="-","-",
IF(ISNUMBER('01. APC &amp; OPROC Manual Adj'!K970),'01. APC &amp; OPROC Manual Adj'!K970*(1+VLOOKUP(LEFT($B970,2),'00. Adjustment factors'!$B$9:$M$51,K$1,FALSE)),
IF(ISNUMBER('01. APC &amp; OPROC ETO'!K970),'01. APC &amp; OPROC ETO'!K970*(1+VLOOKUP(LEFT($B970,2),'00. Adjustment factors'!$B$9:$M$51,K$1,FALSE)),"-")))</f>
        <v>249.23844305174759</v>
      </c>
      <c r="L970" s="688" t="str">
        <f>'01. APC &amp; OPROC ETO'!L970</f>
        <v>No</v>
      </c>
      <c r="M970" s="689" t="str">
        <f>'01. APC &amp; OPROC ETO'!M970</f>
        <v>-</v>
      </c>
      <c r="N970" s="688" t="str">
        <f>IF('01. APC &amp; OPROC Manual Adj'!N970="-","-",
IF(ISNUMBER('01. APC &amp; OPROC Manual Adj'!N970),'01. APC &amp; OPROC Manual Adj'!N970*(1+VLOOKUP(LEFT($B970,2),'00. Adjustment factors'!$B$9:$M$51,N$1,FALSE)),
IF(ISNUMBER('01. APC &amp; OPROC ETO'!N970),'01. APC &amp; OPROC ETO'!N970*(1+VLOOKUP(LEFT($B970,2),'00. Adjustment factors'!$B$9:$M$51,N$1,FALSE)),"-")))</f>
        <v>-</v>
      </c>
      <c r="O970" s="688" t="str">
        <f>'01. APC &amp; OPROC ETO'!O970</f>
        <v/>
      </c>
      <c r="P970" s="690" t="str">
        <f>'01. APC &amp; OPROC ETO'!P970</f>
        <v/>
      </c>
      <c r="S970" s="359"/>
      <c r="T970" s="359"/>
    </row>
    <row r="971" spans="2:20" x14ac:dyDescent="0.2">
      <c r="B971" s="687" t="s">
        <v>1578</v>
      </c>
      <c r="C971" s="636" t="s">
        <v>2776</v>
      </c>
      <c r="D971" s="691" t="str">
        <f>IF('01. APC &amp; OPROC Manual Adj'!D971="-","-",
IF(ISNUMBER('01. APC &amp; OPROC Manual Adj'!D971),'01. APC &amp; OPROC Manual Adj'!D971*(1+VLOOKUP(LEFT($B971,2),'00. Adjustment factors'!$B$9:$M$51,D$1,FALSE)),
IF(ISNUMBER('01. APC &amp; OPROC ETO'!D971),'01. APC &amp; OPROC ETO'!D971*(1+VLOOKUP(LEFT($B971,2),'00. Adjustment factors'!$B$9:$M$51,D$1,FALSE)),"-")))</f>
        <v>-</v>
      </c>
      <c r="E971" s="688">
        <f>IF('01. APC &amp; OPROC Manual Adj'!E971="-","-",
IF(ISNUMBER('01. APC &amp; OPROC Manual Adj'!E971),'01. APC &amp; OPROC Manual Adj'!E971*(1+VLOOKUP(LEFT($B971,2),'00. Adjustment factors'!$B$9:$M$51,E$1,FALSE)),
IF(ISNUMBER('01. APC &amp; OPROC ETO'!E971),'01. APC &amp; OPROC ETO'!E971*(1+VLOOKUP(LEFT($B971,2),'00. Adjustment factors'!$B$9:$M$51,E$1,FALSE)),"-")))</f>
        <v>2750.8027043066518</v>
      </c>
      <c r="F971" s="688" t="str">
        <f>IF('01. APC &amp; OPROC Manual Adj'!F971="-","-",
IF(ISNUMBER('01. APC &amp; OPROC Manual Adj'!F971),'01. APC &amp; OPROC Manual Adj'!F971*(1+VLOOKUP(LEFT($B971,2),'00. Adjustment factors'!$B$9:$M$51,F$1,FALSE)),
IF(ISNUMBER('01. APC &amp; OPROC ETO'!F971),'01. APC &amp; OPROC ETO'!F971*(1+VLOOKUP(LEFT($B971,2),'00. Adjustment factors'!$B$9:$M$51,F$1,FALSE)),"-")))</f>
        <v>-</v>
      </c>
      <c r="G971" s="688" t="str">
        <f>IF('01. APC &amp; OPROC Manual Adj'!G971="-","-",
IF(ISNUMBER('01. APC &amp; OPROC Manual Adj'!G971),'01. APC &amp; OPROC Manual Adj'!G971*(1+VLOOKUP(LEFT($B971,2),'00. Adjustment factors'!$B$9:$M$51,G$1,FALSE)),
IF(ISNUMBER('01. APC &amp; OPROC ETO'!G971),'01. APC &amp; OPROC ETO'!G971*(1+VLOOKUP(LEFT($B971,2),'00. Adjustment factors'!$B$9:$M$51,G$1,FALSE)),"-")))</f>
        <v>-</v>
      </c>
      <c r="H971" s="688">
        <f>IF('01. APC &amp; OPROC Manual Adj'!H971&lt;&gt;"",'01. APC &amp; OPROC Manual Adj'!H971,'01. APC &amp; OPROC ETO'!H971)</f>
        <v>5</v>
      </c>
      <c r="I971" s="688">
        <f>IF('01. APC &amp; OPROC Manual Adj'!I971="-","-",
IF(ISNUMBER('01. APC &amp; OPROC Manual Adj'!I971),'01. APC &amp; OPROC Manual Adj'!I971*(1+VLOOKUP(LEFT($B971,2),'00. Adjustment factors'!$B$9:$M$51,I$1,FALSE)),
IF(ISNUMBER('01. APC &amp; OPROC ETO'!I971),'01. APC &amp; OPROC ETO'!I971*(1+VLOOKUP(LEFT($B971,2),'00. Adjustment factors'!$B$9:$M$51,I$1,FALSE)),"-")))</f>
        <v>2907.5688799284285</v>
      </c>
      <c r="J971" s="688">
        <f>IF('01. APC &amp; OPROC Manual Adj'!J971&lt;&gt;"",'01. APC &amp; OPROC Manual Adj'!J971,'01. APC &amp; OPROC ETO'!J971)</f>
        <v>7</v>
      </c>
      <c r="K971" s="688">
        <f>IF('01. APC &amp; OPROC Manual Adj'!K971="-","-",
IF(ISNUMBER('01. APC &amp; OPROC Manual Adj'!K971),'01. APC &amp; OPROC Manual Adj'!K971*(1+VLOOKUP(LEFT($B971,2),'00. Adjustment factors'!$B$9:$M$51,K$1,FALSE)),
IF(ISNUMBER('01. APC &amp; OPROC ETO'!K971),'01. APC &amp; OPROC ETO'!K971*(1+VLOOKUP(LEFT($B971,2),'00. Adjustment factors'!$B$9:$M$51,K$1,FALSE)),"-")))</f>
        <v>249.23844305174759</v>
      </c>
      <c r="L971" s="688" t="str">
        <f>'01. APC &amp; OPROC ETO'!L971</f>
        <v>No</v>
      </c>
      <c r="M971" s="689" t="str">
        <f>'01. APC &amp; OPROC ETO'!M971</f>
        <v>-</v>
      </c>
      <c r="N971" s="688" t="str">
        <f>IF('01. APC &amp; OPROC Manual Adj'!N971="-","-",
IF(ISNUMBER('01. APC &amp; OPROC Manual Adj'!N971),'01. APC &amp; OPROC Manual Adj'!N971*(1+VLOOKUP(LEFT($B971,2),'00. Adjustment factors'!$B$9:$M$51,N$1,FALSE)),
IF(ISNUMBER('01. APC &amp; OPROC ETO'!N971),'01. APC &amp; OPROC ETO'!N971*(1+VLOOKUP(LEFT($B971,2),'00. Adjustment factors'!$B$9:$M$51,N$1,FALSE)),"-")))</f>
        <v>-</v>
      </c>
      <c r="O971" s="688" t="str">
        <f>'01. APC &amp; OPROC ETO'!O971</f>
        <v/>
      </c>
      <c r="P971" s="690" t="str">
        <f>'01. APC &amp; OPROC ETO'!P971</f>
        <v/>
      </c>
      <c r="S971" s="359"/>
      <c r="T971" s="359"/>
    </row>
    <row r="972" spans="2:20" x14ac:dyDescent="0.2">
      <c r="B972" s="687" t="s">
        <v>1579</v>
      </c>
      <c r="C972" s="636" t="s">
        <v>2777</v>
      </c>
      <c r="D972" s="691" t="str">
        <f>IF('01. APC &amp; OPROC Manual Adj'!D972="-","-",
IF(ISNUMBER('01. APC &amp; OPROC Manual Adj'!D972),'01. APC &amp; OPROC Manual Adj'!D972*(1+VLOOKUP(LEFT($B972,2),'00. Adjustment factors'!$B$9:$M$51,D$1,FALSE)),
IF(ISNUMBER('01. APC &amp; OPROC ETO'!D972),'01. APC &amp; OPROC ETO'!D972*(1+VLOOKUP(LEFT($B972,2),'00. Adjustment factors'!$B$9:$M$51,D$1,FALSE)),"-")))</f>
        <v>-</v>
      </c>
      <c r="E972" s="688">
        <f>IF('01. APC &amp; OPROC Manual Adj'!E972="-","-",
IF(ISNUMBER('01. APC &amp; OPROC Manual Adj'!E972),'01. APC &amp; OPROC Manual Adj'!E972*(1+VLOOKUP(LEFT($B972,2),'00. Adjustment factors'!$B$9:$M$51,E$1,FALSE)),
IF(ISNUMBER('01. APC &amp; OPROC ETO'!E972),'01. APC &amp; OPROC ETO'!E972*(1+VLOOKUP(LEFT($B972,2),'00. Adjustment factors'!$B$9:$M$51,E$1,FALSE)),"-")))</f>
        <v>2174.0214921133215</v>
      </c>
      <c r="F972" s="688" t="str">
        <f>IF('01. APC &amp; OPROC Manual Adj'!F972="-","-",
IF(ISNUMBER('01. APC &amp; OPROC Manual Adj'!F972),'01. APC &amp; OPROC Manual Adj'!F972*(1+VLOOKUP(LEFT($B972,2),'00. Adjustment factors'!$B$9:$M$51,F$1,FALSE)),
IF(ISNUMBER('01. APC &amp; OPROC ETO'!F972),'01. APC &amp; OPROC ETO'!F972*(1+VLOOKUP(LEFT($B972,2),'00. Adjustment factors'!$B$9:$M$51,F$1,FALSE)),"-")))</f>
        <v>-</v>
      </c>
      <c r="G972" s="688" t="str">
        <f>IF('01. APC &amp; OPROC Manual Adj'!G972="-","-",
IF(ISNUMBER('01. APC &amp; OPROC Manual Adj'!G972),'01. APC &amp; OPROC Manual Adj'!G972*(1+VLOOKUP(LEFT($B972,2),'00. Adjustment factors'!$B$9:$M$51,G$1,FALSE)),
IF(ISNUMBER('01. APC &amp; OPROC ETO'!G972),'01. APC &amp; OPROC ETO'!G972*(1+VLOOKUP(LEFT($B972,2),'00. Adjustment factors'!$B$9:$M$51,G$1,FALSE)),"-")))</f>
        <v>-</v>
      </c>
      <c r="H972" s="688">
        <f>IF('01. APC &amp; OPROC Manual Adj'!H972&lt;&gt;"",'01. APC &amp; OPROC Manual Adj'!H972,'01. APC &amp; OPROC ETO'!H972)</f>
        <v>5</v>
      </c>
      <c r="I972" s="688">
        <f>IF('01. APC &amp; OPROC Manual Adj'!I972="-","-",
IF(ISNUMBER('01. APC &amp; OPROC Manual Adj'!I972),'01. APC &amp; OPROC Manual Adj'!I972*(1+VLOOKUP(LEFT($B972,2),'00. Adjustment factors'!$B$9:$M$51,I$1,FALSE)),
IF(ISNUMBER('01. APC &amp; OPROC ETO'!I972),'01. APC &amp; OPROC ETO'!I972*(1+VLOOKUP(LEFT($B972,2),'00. Adjustment factors'!$B$9:$M$51,I$1,FALSE)),"-")))</f>
        <v>2125.7099033996919</v>
      </c>
      <c r="J972" s="688">
        <f>IF('01. APC &amp; OPROC Manual Adj'!J972&lt;&gt;"",'01. APC &amp; OPROC Manual Adj'!J972,'01. APC &amp; OPROC ETO'!J972)</f>
        <v>5</v>
      </c>
      <c r="K972" s="688">
        <f>IF('01. APC &amp; OPROC Manual Adj'!K972="-","-",
IF(ISNUMBER('01. APC &amp; OPROC Manual Adj'!K972),'01. APC &amp; OPROC Manual Adj'!K972*(1+VLOOKUP(LEFT($B972,2),'00. Adjustment factors'!$B$9:$M$51,K$1,FALSE)),
IF(ISNUMBER('01. APC &amp; OPROC ETO'!K972),'01. APC &amp; OPROC ETO'!K972*(1+VLOOKUP(LEFT($B972,2),'00. Adjustment factors'!$B$9:$M$51,K$1,FALSE)),"-")))</f>
        <v>249.23844305174759</v>
      </c>
      <c r="L972" s="688" t="str">
        <f>'01. APC &amp; OPROC ETO'!L972</f>
        <v>No</v>
      </c>
      <c r="M972" s="689" t="str">
        <f>'01. APC &amp; OPROC ETO'!M972</f>
        <v>-</v>
      </c>
      <c r="N972" s="688" t="str">
        <f>IF('01. APC &amp; OPROC Manual Adj'!N972="-","-",
IF(ISNUMBER('01. APC &amp; OPROC Manual Adj'!N972),'01. APC &amp; OPROC Manual Adj'!N972*(1+VLOOKUP(LEFT($B972,2),'00. Adjustment factors'!$B$9:$M$51,N$1,FALSE)),
IF(ISNUMBER('01. APC &amp; OPROC ETO'!N972),'01. APC &amp; OPROC ETO'!N972*(1+VLOOKUP(LEFT($B972,2),'00. Adjustment factors'!$B$9:$M$51,N$1,FALSE)),"-")))</f>
        <v>-</v>
      </c>
      <c r="O972" s="688" t="str">
        <f>'01. APC &amp; OPROC ETO'!O972</f>
        <v/>
      </c>
      <c r="P972" s="690" t="str">
        <f>'01. APC &amp; OPROC ETO'!P972</f>
        <v/>
      </c>
      <c r="S972" s="359"/>
      <c r="T972" s="359"/>
    </row>
    <row r="973" spans="2:20" x14ac:dyDescent="0.2">
      <c r="B973" s="687" t="s">
        <v>1580</v>
      </c>
      <c r="C973" s="636" t="s">
        <v>2778</v>
      </c>
      <c r="D973" s="691" t="str">
        <f>IF('01. APC &amp; OPROC Manual Adj'!D973="-","-",
IF(ISNUMBER('01. APC &amp; OPROC Manual Adj'!D973),'01. APC &amp; OPROC Manual Adj'!D973*(1+VLOOKUP(LEFT($B973,2),'00. Adjustment factors'!$B$9:$M$51,D$1,FALSE)),
IF(ISNUMBER('01. APC &amp; OPROC ETO'!D973),'01. APC &amp; OPROC ETO'!D973*(1+VLOOKUP(LEFT($B973,2),'00. Adjustment factors'!$B$9:$M$51,D$1,FALSE)),"-")))</f>
        <v>-</v>
      </c>
      <c r="E973" s="688">
        <f>IF('01. APC &amp; OPROC Manual Adj'!E973="-","-",
IF(ISNUMBER('01. APC &amp; OPROC Manual Adj'!E973),'01. APC &amp; OPROC Manual Adj'!E973*(1+VLOOKUP(LEFT($B973,2),'00. Adjustment factors'!$B$9:$M$51,E$1,FALSE)),
IF(ISNUMBER('01. APC &amp; OPROC ETO'!E973),'01. APC &amp; OPROC ETO'!E973*(1+VLOOKUP(LEFT($B973,2),'00. Adjustment factors'!$B$9:$M$51,E$1,FALSE)),"-")))</f>
        <v>1558.7881991071026</v>
      </c>
      <c r="F973" s="688" t="str">
        <f>IF('01. APC &amp; OPROC Manual Adj'!F973="-","-",
IF(ISNUMBER('01. APC &amp; OPROC Manual Adj'!F973),'01. APC &amp; OPROC Manual Adj'!F973*(1+VLOOKUP(LEFT($B973,2),'00. Adjustment factors'!$B$9:$M$51,F$1,FALSE)),
IF(ISNUMBER('01. APC &amp; OPROC ETO'!F973),'01. APC &amp; OPROC ETO'!F973*(1+VLOOKUP(LEFT($B973,2),'00. Adjustment factors'!$B$9:$M$51,F$1,FALSE)),"-")))</f>
        <v>-</v>
      </c>
      <c r="G973" s="688" t="str">
        <f>IF('01. APC &amp; OPROC Manual Adj'!G973="-","-",
IF(ISNUMBER('01. APC &amp; OPROC Manual Adj'!G973),'01. APC &amp; OPROC Manual Adj'!G973*(1+VLOOKUP(LEFT($B973,2),'00. Adjustment factors'!$B$9:$M$51,G$1,FALSE)),
IF(ISNUMBER('01. APC &amp; OPROC ETO'!G973),'01. APC &amp; OPROC ETO'!G973*(1+VLOOKUP(LEFT($B973,2),'00. Adjustment factors'!$B$9:$M$51,G$1,FALSE)),"-")))</f>
        <v>-</v>
      </c>
      <c r="H973" s="688">
        <f>IF('01. APC &amp; OPROC Manual Adj'!H973&lt;&gt;"",'01. APC &amp; OPROC Manual Adj'!H973,'01. APC &amp; OPROC ETO'!H973)</f>
        <v>5</v>
      </c>
      <c r="I973" s="688">
        <f>IF('01. APC &amp; OPROC Manual Adj'!I973="-","-",
IF(ISNUMBER('01. APC &amp; OPROC Manual Adj'!I973),'01. APC &amp; OPROC Manual Adj'!I973*(1+VLOOKUP(LEFT($B973,2),'00. Adjustment factors'!$B$9:$M$51,I$1,FALSE)),
IF(ISNUMBER('01. APC &amp; OPROC ETO'!I973),'01. APC &amp; OPROC ETO'!I973*(1+VLOOKUP(LEFT($B973,2),'00. Adjustment factors'!$B$9:$M$51,I$1,FALSE)),"-")))</f>
        <v>2482.6240894065049</v>
      </c>
      <c r="J973" s="688">
        <f>IF('01. APC &amp; OPROC Manual Adj'!J973&lt;&gt;"",'01. APC &amp; OPROC Manual Adj'!J973,'01. APC &amp; OPROC ETO'!J973)</f>
        <v>6</v>
      </c>
      <c r="K973" s="688">
        <f>IF('01. APC &amp; OPROC Manual Adj'!K973="-","-",
IF(ISNUMBER('01. APC &amp; OPROC Manual Adj'!K973),'01. APC &amp; OPROC Manual Adj'!K973*(1+VLOOKUP(LEFT($B973,2),'00. Adjustment factors'!$B$9:$M$51,K$1,FALSE)),
IF(ISNUMBER('01. APC &amp; OPROC ETO'!K973),'01. APC &amp; OPROC ETO'!K973*(1+VLOOKUP(LEFT($B973,2),'00. Adjustment factors'!$B$9:$M$51,K$1,FALSE)),"-")))</f>
        <v>249.23844305174759</v>
      </c>
      <c r="L973" s="688" t="str">
        <f>'01. APC &amp; OPROC ETO'!L973</f>
        <v>No</v>
      </c>
      <c r="M973" s="689" t="str">
        <f>'01. APC &amp; OPROC ETO'!M973</f>
        <v>-</v>
      </c>
      <c r="N973" s="688" t="str">
        <f>IF('01. APC &amp; OPROC Manual Adj'!N973="-","-",
IF(ISNUMBER('01. APC &amp; OPROC Manual Adj'!N973),'01. APC &amp; OPROC Manual Adj'!N973*(1+VLOOKUP(LEFT($B973,2),'00. Adjustment factors'!$B$9:$M$51,N$1,FALSE)),
IF(ISNUMBER('01. APC &amp; OPROC ETO'!N973),'01. APC &amp; OPROC ETO'!N973*(1+VLOOKUP(LEFT($B973,2),'00. Adjustment factors'!$B$9:$M$51,N$1,FALSE)),"-")))</f>
        <v>-</v>
      </c>
      <c r="O973" s="688" t="str">
        <f>'01. APC &amp; OPROC ETO'!O973</f>
        <v/>
      </c>
      <c r="P973" s="690" t="str">
        <f>'01. APC &amp; OPROC ETO'!P973</f>
        <v/>
      </c>
      <c r="S973" s="359"/>
      <c r="T973" s="359"/>
    </row>
    <row r="974" spans="2:20" x14ac:dyDescent="0.2">
      <c r="B974" s="687" t="s">
        <v>1581</v>
      </c>
      <c r="C974" s="636" t="s">
        <v>2779</v>
      </c>
      <c r="D974" s="691">
        <f>IF('01. APC &amp; OPROC Manual Adj'!D974="-","-",
IF(ISNUMBER('01. APC &amp; OPROC Manual Adj'!D974),'01. APC &amp; OPROC Manual Adj'!D974*(1+VLOOKUP(LEFT($B974,2),'00. Adjustment factors'!$B$9:$M$51,D$1,FALSE)),
IF(ISNUMBER('01. APC &amp; OPROC ETO'!D974),'01. APC &amp; OPROC ETO'!D974*(1+VLOOKUP(LEFT($B974,2),'00. Adjustment factors'!$B$9:$M$51,D$1,FALSE)),"-")))</f>
        <v>1082.5739675013274</v>
      </c>
      <c r="E974" s="688">
        <f>IF('01. APC &amp; OPROC Manual Adj'!E974="-","-",
IF(ISNUMBER('01. APC &amp; OPROC Manual Adj'!E974),'01. APC &amp; OPROC Manual Adj'!E974*(1+VLOOKUP(LEFT($B974,2),'00. Adjustment factors'!$B$9:$M$51,E$1,FALSE)),
IF(ISNUMBER('01. APC &amp; OPROC ETO'!E974),'01. APC &amp; OPROC ETO'!E974*(1+VLOOKUP(LEFT($B974,2),'00. Adjustment factors'!$B$9:$M$51,E$1,FALSE)),"-")))</f>
        <v>954.40036479169851</v>
      </c>
      <c r="F974" s="688" t="str">
        <f>IF('01. APC &amp; OPROC Manual Adj'!F974="-","-",
IF(ISNUMBER('01. APC &amp; OPROC Manual Adj'!F974),'01. APC &amp; OPROC Manual Adj'!F974*(1+VLOOKUP(LEFT($B974,2),'00. Adjustment factors'!$B$9:$M$51,F$1,FALSE)),
IF(ISNUMBER('01. APC &amp; OPROC ETO'!F974),'01. APC &amp; OPROC ETO'!F974*(1+VLOOKUP(LEFT($B974,2),'00. Adjustment factors'!$B$9:$M$51,F$1,FALSE)),"-")))</f>
        <v>-</v>
      </c>
      <c r="G974" s="688" t="str">
        <f>IF('01. APC &amp; OPROC Manual Adj'!G974="-","-",
IF(ISNUMBER('01. APC &amp; OPROC Manual Adj'!G974),'01. APC &amp; OPROC Manual Adj'!G974*(1+VLOOKUP(LEFT($B974,2),'00. Adjustment factors'!$B$9:$M$51,G$1,FALSE)),
IF(ISNUMBER('01. APC &amp; OPROC ETO'!G974),'01. APC &amp; OPROC ETO'!G974*(1+VLOOKUP(LEFT($B974,2),'00. Adjustment factors'!$B$9:$M$51,G$1,FALSE)),"-")))</f>
        <v>-</v>
      </c>
      <c r="H974" s="688">
        <f>IF('01. APC &amp; OPROC Manual Adj'!H974&lt;&gt;"",'01. APC &amp; OPROC Manual Adj'!H974,'01. APC &amp; OPROC ETO'!H974)</f>
        <v>5</v>
      </c>
      <c r="I974" s="688">
        <f>IF('01. APC &amp; OPROC Manual Adj'!I974="-","-",
IF(ISNUMBER('01. APC &amp; OPROC Manual Adj'!I974),'01. APC &amp; OPROC Manual Adj'!I974*(1+VLOOKUP(LEFT($B974,2),'00. Adjustment factors'!$B$9:$M$51,I$1,FALSE)),
IF(ISNUMBER('01. APC &amp; OPROC ETO'!I974),'01. APC &amp; OPROC ETO'!I974*(1+VLOOKUP(LEFT($B974,2),'00. Adjustment factors'!$B$9:$M$51,I$1,FALSE)),"-")))</f>
        <v>1609.0716894008801</v>
      </c>
      <c r="J974" s="688">
        <f>IF('01. APC &amp; OPROC Manual Adj'!J974&lt;&gt;"",'01. APC &amp; OPROC Manual Adj'!J974,'01. APC &amp; OPROC ETO'!J974)</f>
        <v>5</v>
      </c>
      <c r="K974" s="688">
        <f>IF('01. APC &amp; OPROC Manual Adj'!K974="-","-",
IF(ISNUMBER('01. APC &amp; OPROC Manual Adj'!K974),'01. APC &amp; OPROC Manual Adj'!K974*(1+VLOOKUP(LEFT($B974,2),'00. Adjustment factors'!$B$9:$M$51,K$1,FALSE)),
IF(ISNUMBER('01. APC &amp; OPROC ETO'!K974),'01. APC &amp; OPROC ETO'!K974*(1+VLOOKUP(LEFT($B974,2),'00. Adjustment factors'!$B$9:$M$51,K$1,FALSE)),"-")))</f>
        <v>249.23844305174759</v>
      </c>
      <c r="L974" s="688" t="str">
        <f>'01. APC &amp; OPROC ETO'!L974</f>
        <v>No</v>
      </c>
      <c r="M974" s="689" t="str">
        <f>'01. APC &amp; OPROC ETO'!M974</f>
        <v>-</v>
      </c>
      <c r="N974" s="688" t="str">
        <f>IF('01. APC &amp; OPROC Manual Adj'!N974="-","-",
IF(ISNUMBER('01. APC &amp; OPROC Manual Adj'!N974),'01. APC &amp; OPROC Manual Adj'!N974*(1+VLOOKUP(LEFT($B974,2),'00. Adjustment factors'!$B$9:$M$51,N$1,FALSE)),
IF(ISNUMBER('01. APC &amp; OPROC ETO'!N974),'01. APC &amp; OPROC ETO'!N974*(1+VLOOKUP(LEFT($B974,2),'00. Adjustment factors'!$B$9:$M$51,N$1,FALSE)),"-")))</f>
        <v>-</v>
      </c>
      <c r="O974" s="688">
        <f>'01. APC &amp; OPROC ETO'!O974</f>
        <v>1</v>
      </c>
      <c r="P974" s="690" t="str">
        <f>'01. APC &amp; OPROC ETO'!P974</f>
        <v>HRG</v>
      </c>
      <c r="S974" s="359"/>
      <c r="T974" s="359"/>
    </row>
    <row r="975" spans="2:20" x14ac:dyDescent="0.2">
      <c r="B975" s="687" t="s">
        <v>1582</v>
      </c>
      <c r="C975" s="636" t="s">
        <v>2780</v>
      </c>
      <c r="D975" s="691" t="str">
        <f>IF('01. APC &amp; OPROC Manual Adj'!D975="-","-",
IF(ISNUMBER('01. APC &amp; OPROC Manual Adj'!D975),'01. APC &amp; OPROC Manual Adj'!D975*(1+VLOOKUP(LEFT($B975,2),'00. Adjustment factors'!$B$9:$M$51,D$1,FALSE)),
IF(ISNUMBER('01. APC &amp; OPROC ETO'!D975),'01. APC &amp; OPROC ETO'!D975*(1+VLOOKUP(LEFT($B975,2),'00. Adjustment factors'!$B$9:$M$51,D$1,FALSE)),"-")))</f>
        <v>-</v>
      </c>
      <c r="E975" s="688">
        <f>IF('01. APC &amp; OPROC Manual Adj'!E975="-","-",
IF(ISNUMBER('01. APC &amp; OPROC Manual Adj'!E975),'01. APC &amp; OPROC Manual Adj'!E975*(1+VLOOKUP(LEFT($B975,2),'00. Adjustment factors'!$B$9:$M$51,E$1,FALSE)),
IF(ISNUMBER('01. APC &amp; OPROC ETO'!E975),'01. APC &amp; OPROC ETO'!E975*(1+VLOOKUP(LEFT($B975,2),'00. Adjustment factors'!$B$9:$M$51,E$1,FALSE)),"-")))</f>
        <v>1855.5593869193974</v>
      </c>
      <c r="F975" s="688" t="str">
        <f>IF('01. APC &amp; OPROC Manual Adj'!F975="-","-",
IF(ISNUMBER('01. APC &amp; OPROC Manual Adj'!F975),'01. APC &amp; OPROC Manual Adj'!F975*(1+VLOOKUP(LEFT($B975,2),'00. Adjustment factors'!$B$9:$M$51,F$1,FALSE)),
IF(ISNUMBER('01. APC &amp; OPROC ETO'!F975),'01. APC &amp; OPROC ETO'!F975*(1+VLOOKUP(LEFT($B975,2),'00. Adjustment factors'!$B$9:$M$51,F$1,FALSE)),"-")))</f>
        <v>-</v>
      </c>
      <c r="G975" s="688" t="str">
        <f>IF('01. APC &amp; OPROC Manual Adj'!G975="-","-",
IF(ISNUMBER('01. APC &amp; OPROC Manual Adj'!G975),'01. APC &amp; OPROC Manual Adj'!G975*(1+VLOOKUP(LEFT($B975,2),'00. Adjustment factors'!$B$9:$M$51,G$1,FALSE)),
IF(ISNUMBER('01. APC &amp; OPROC ETO'!G975),'01. APC &amp; OPROC ETO'!G975*(1+VLOOKUP(LEFT($B975,2),'00. Adjustment factors'!$B$9:$M$51,G$1,FALSE)),"-")))</f>
        <v>-</v>
      </c>
      <c r="H975" s="688">
        <f>IF('01. APC &amp; OPROC Manual Adj'!H975&lt;&gt;"",'01. APC &amp; OPROC Manual Adj'!H975,'01. APC &amp; OPROC ETO'!H975)</f>
        <v>5</v>
      </c>
      <c r="I975" s="688">
        <f>IF('01. APC &amp; OPROC Manual Adj'!I975="-","-",
IF(ISNUMBER('01. APC &amp; OPROC Manual Adj'!I975),'01. APC &amp; OPROC Manual Adj'!I975*(1+VLOOKUP(LEFT($B975,2),'00. Adjustment factors'!$B$9:$M$51,I$1,FALSE)),
IF(ISNUMBER('01. APC &amp; OPROC ETO'!I975),'01. APC &amp; OPROC ETO'!I975*(1+VLOOKUP(LEFT($B975,2),'00. Adjustment factors'!$B$9:$M$51,I$1,FALSE)),"-")))</f>
        <v>2738.9712948257629</v>
      </c>
      <c r="J975" s="688">
        <f>IF('01. APC &amp; OPROC Manual Adj'!J975&lt;&gt;"",'01. APC &amp; OPROC Manual Adj'!J975,'01. APC &amp; OPROC ETO'!J975)</f>
        <v>10</v>
      </c>
      <c r="K975" s="688">
        <f>IF('01. APC &amp; OPROC Manual Adj'!K975="-","-",
IF(ISNUMBER('01. APC &amp; OPROC Manual Adj'!K975),'01. APC &amp; OPROC Manual Adj'!K975*(1+VLOOKUP(LEFT($B975,2),'00. Adjustment factors'!$B$9:$M$51,K$1,FALSE)),
IF(ISNUMBER('01. APC &amp; OPROC ETO'!K975),'01. APC &amp; OPROC ETO'!K975*(1+VLOOKUP(LEFT($B975,2),'00. Adjustment factors'!$B$9:$M$51,K$1,FALSE)),"-")))</f>
        <v>249.23844305174759</v>
      </c>
      <c r="L975" s="688" t="str">
        <f>'01. APC &amp; OPROC ETO'!L975</f>
        <v>No</v>
      </c>
      <c r="M975" s="689" t="str">
        <f>'01. APC &amp; OPROC ETO'!M975</f>
        <v>-</v>
      </c>
      <c r="N975" s="688" t="str">
        <f>IF('01. APC &amp; OPROC Manual Adj'!N975="-","-",
IF(ISNUMBER('01. APC &amp; OPROC Manual Adj'!N975),'01. APC &amp; OPROC Manual Adj'!N975*(1+VLOOKUP(LEFT($B975,2),'00. Adjustment factors'!$B$9:$M$51,N$1,FALSE)),
IF(ISNUMBER('01. APC &amp; OPROC ETO'!N975),'01. APC &amp; OPROC ETO'!N975*(1+VLOOKUP(LEFT($B975,2),'00. Adjustment factors'!$B$9:$M$51,N$1,FALSE)),"-")))</f>
        <v>-</v>
      </c>
      <c r="O975" s="688" t="str">
        <f>'01. APC &amp; OPROC ETO'!O975</f>
        <v/>
      </c>
      <c r="P975" s="690" t="str">
        <f>'01. APC &amp; OPROC ETO'!P975</f>
        <v/>
      </c>
      <c r="S975" s="359"/>
      <c r="T975" s="359"/>
    </row>
    <row r="976" spans="2:20" x14ac:dyDescent="0.2">
      <c r="B976" s="687" t="s">
        <v>228</v>
      </c>
      <c r="C976" s="636" t="s">
        <v>2781</v>
      </c>
      <c r="D976" s="691" t="str">
        <f>IF('01. APC &amp; OPROC Manual Adj'!D976="-","-",
IF(ISNUMBER('01. APC &amp; OPROC Manual Adj'!D976),'01. APC &amp; OPROC Manual Adj'!D976*(1+VLOOKUP(LEFT($B976,2),'00. Adjustment factors'!$B$9:$M$51,D$1,FALSE)),
IF(ISNUMBER('01. APC &amp; OPROC ETO'!D976),'01. APC &amp; OPROC ETO'!D976*(1+VLOOKUP(LEFT($B976,2),'00. Adjustment factors'!$B$9:$M$51,D$1,FALSE)),"-")))</f>
        <v>-</v>
      </c>
      <c r="E976" s="688">
        <f>IF('01. APC &amp; OPROC Manual Adj'!E976="-","-",
IF(ISNUMBER('01. APC &amp; OPROC Manual Adj'!E976),'01. APC &amp; OPROC Manual Adj'!E976*(1+VLOOKUP(LEFT($B976,2),'00. Adjustment factors'!$B$9:$M$51,E$1,FALSE)),
IF(ISNUMBER('01. APC &amp; OPROC ETO'!E976),'01. APC &amp; OPROC ETO'!E976*(1+VLOOKUP(LEFT($B976,2),'00. Adjustment factors'!$B$9:$M$51,E$1,FALSE)),"-")))</f>
        <v>892.28546501703215</v>
      </c>
      <c r="F976" s="688" t="str">
        <f>IF('01. APC &amp; OPROC Manual Adj'!F976="-","-",
IF(ISNUMBER('01. APC &amp; OPROC Manual Adj'!F976),'01. APC &amp; OPROC Manual Adj'!F976*(1+VLOOKUP(LEFT($B976,2),'00. Adjustment factors'!$B$9:$M$51,F$1,FALSE)),
IF(ISNUMBER('01. APC &amp; OPROC ETO'!F976),'01. APC &amp; OPROC ETO'!F976*(1+VLOOKUP(LEFT($B976,2),'00. Adjustment factors'!$B$9:$M$51,F$1,FALSE)),"-")))</f>
        <v>-</v>
      </c>
      <c r="G976" s="688" t="str">
        <f>IF('01. APC &amp; OPROC Manual Adj'!G976="-","-",
IF(ISNUMBER('01. APC &amp; OPROC Manual Adj'!G976),'01. APC &amp; OPROC Manual Adj'!G976*(1+VLOOKUP(LEFT($B976,2),'00. Adjustment factors'!$B$9:$M$51,G$1,FALSE)),
IF(ISNUMBER('01. APC &amp; OPROC ETO'!G976),'01. APC &amp; OPROC ETO'!G976*(1+VLOOKUP(LEFT($B976,2),'00. Adjustment factors'!$B$9:$M$51,G$1,FALSE)),"-")))</f>
        <v>-</v>
      </c>
      <c r="H976" s="688">
        <f>IF('01. APC &amp; OPROC Manual Adj'!H976&lt;&gt;"",'01. APC &amp; OPROC Manual Adj'!H976,'01. APC &amp; OPROC ETO'!H976)</f>
        <v>5</v>
      </c>
      <c r="I976" s="688">
        <f>IF('01. APC &amp; OPROC Manual Adj'!I976="-","-",
IF(ISNUMBER('01. APC &amp; OPROC Manual Adj'!I976),'01. APC &amp; OPROC Manual Adj'!I976*(1+VLOOKUP(LEFT($B976,2),'00. Adjustment factors'!$B$9:$M$51,I$1,FALSE)),
IF(ISNUMBER('01. APC &amp; OPROC ETO'!I976),'01. APC &amp; OPROC ETO'!I976*(1+VLOOKUP(LEFT($B976,2),'00. Adjustment factors'!$B$9:$M$51,I$1,FALSE)),"-")))</f>
        <v>938.62515215051337</v>
      </c>
      <c r="J976" s="688">
        <f>IF('01. APC &amp; OPROC Manual Adj'!J976&lt;&gt;"",'01. APC &amp; OPROC Manual Adj'!J976,'01. APC &amp; OPROC ETO'!J976)</f>
        <v>5</v>
      </c>
      <c r="K976" s="688">
        <f>IF('01. APC &amp; OPROC Manual Adj'!K976="-","-",
IF(ISNUMBER('01. APC &amp; OPROC Manual Adj'!K976),'01. APC &amp; OPROC Manual Adj'!K976*(1+VLOOKUP(LEFT($B976,2),'00. Adjustment factors'!$B$9:$M$51,K$1,FALSE)),
IF(ISNUMBER('01. APC &amp; OPROC ETO'!K976),'01. APC &amp; OPROC ETO'!K976*(1+VLOOKUP(LEFT($B976,2),'00. Adjustment factors'!$B$9:$M$51,K$1,FALSE)),"-")))</f>
        <v>249.23844305174759</v>
      </c>
      <c r="L976" s="688" t="str">
        <f>'01. APC &amp; OPROC ETO'!L976</f>
        <v>No</v>
      </c>
      <c r="M976" s="689" t="str">
        <f>'01. APC &amp; OPROC ETO'!M976</f>
        <v>-</v>
      </c>
      <c r="N976" s="688" t="str">
        <f>IF('01. APC &amp; OPROC Manual Adj'!N976="-","-",
IF(ISNUMBER('01. APC &amp; OPROC Manual Adj'!N976),'01. APC &amp; OPROC Manual Adj'!N976*(1+VLOOKUP(LEFT($B976,2),'00. Adjustment factors'!$B$9:$M$51,N$1,FALSE)),
IF(ISNUMBER('01. APC &amp; OPROC ETO'!N976),'01. APC &amp; OPROC ETO'!N976*(1+VLOOKUP(LEFT($B976,2),'00. Adjustment factors'!$B$9:$M$51,N$1,FALSE)),"-")))</f>
        <v>-</v>
      </c>
      <c r="O976" s="688" t="str">
        <f>'01. APC &amp; OPROC ETO'!O976</f>
        <v/>
      </c>
      <c r="P976" s="690" t="str">
        <f>'01. APC &amp; OPROC ETO'!P976</f>
        <v/>
      </c>
      <c r="S976" s="359"/>
      <c r="T976" s="359"/>
    </row>
    <row r="977" spans="2:20" x14ac:dyDescent="0.2">
      <c r="B977" s="687" t="s">
        <v>1583</v>
      </c>
      <c r="C977" s="636" t="s">
        <v>2782</v>
      </c>
      <c r="D977" s="691" t="str">
        <f>IF('01. APC &amp; OPROC Manual Adj'!D977="-","-",
IF(ISNUMBER('01. APC &amp; OPROC Manual Adj'!D977),'01. APC &amp; OPROC Manual Adj'!D977*(1+VLOOKUP(LEFT($B977,2),'00. Adjustment factors'!$B$9:$M$51,D$1,FALSE)),
IF(ISNUMBER('01. APC &amp; OPROC ETO'!D977),'01. APC &amp; OPROC ETO'!D977*(1+VLOOKUP(LEFT($B977,2),'00. Adjustment factors'!$B$9:$M$51,D$1,FALSE)),"-")))</f>
        <v>-</v>
      </c>
      <c r="E977" s="688">
        <f>IF('01. APC &amp; OPROC Manual Adj'!E977="-","-",
IF(ISNUMBER('01. APC &amp; OPROC Manual Adj'!E977),'01. APC &amp; OPROC Manual Adj'!E977*(1+VLOOKUP(LEFT($B977,2),'00. Adjustment factors'!$B$9:$M$51,E$1,FALSE)),
IF(ISNUMBER('01. APC &amp; OPROC ETO'!E977),'01. APC &amp; OPROC ETO'!E977*(1+VLOOKUP(LEFT($B977,2),'00. Adjustment factors'!$B$9:$M$51,E$1,FALSE)),"-")))</f>
        <v>689.17960226177399</v>
      </c>
      <c r="F977" s="688" t="str">
        <f>IF('01. APC &amp; OPROC Manual Adj'!F977="-","-",
IF(ISNUMBER('01. APC &amp; OPROC Manual Adj'!F977),'01. APC &amp; OPROC Manual Adj'!F977*(1+VLOOKUP(LEFT($B977,2),'00. Adjustment factors'!$B$9:$M$51,F$1,FALSE)),
IF(ISNUMBER('01. APC &amp; OPROC ETO'!F977),'01. APC &amp; OPROC ETO'!F977*(1+VLOOKUP(LEFT($B977,2),'00. Adjustment factors'!$B$9:$M$51,F$1,FALSE)),"-")))</f>
        <v>-</v>
      </c>
      <c r="G977" s="688" t="str">
        <f>IF('01. APC &amp; OPROC Manual Adj'!G977="-","-",
IF(ISNUMBER('01. APC &amp; OPROC Manual Adj'!G977),'01. APC &amp; OPROC Manual Adj'!G977*(1+VLOOKUP(LEFT($B977,2),'00. Adjustment factors'!$B$9:$M$51,G$1,FALSE)),
IF(ISNUMBER('01. APC &amp; OPROC ETO'!G977),'01. APC &amp; OPROC ETO'!G977*(1+VLOOKUP(LEFT($B977,2),'00. Adjustment factors'!$B$9:$M$51,G$1,FALSE)),"-")))</f>
        <v>-</v>
      </c>
      <c r="H977" s="688">
        <f>IF('01. APC &amp; OPROC Manual Adj'!H977&lt;&gt;"",'01. APC &amp; OPROC Manual Adj'!H977,'01. APC &amp; OPROC ETO'!H977)</f>
        <v>5</v>
      </c>
      <c r="I977" s="688">
        <f>IF('01. APC &amp; OPROC Manual Adj'!I977="-","-",
IF(ISNUMBER('01. APC &amp; OPROC Manual Adj'!I977),'01. APC &amp; OPROC Manual Adj'!I977*(1+VLOOKUP(LEFT($B977,2),'00. Adjustment factors'!$B$9:$M$51,I$1,FALSE)),
IF(ISNUMBER('01. APC &amp; OPROC ETO'!I977),'01. APC &amp; OPROC ETO'!I977*(1+VLOOKUP(LEFT($B977,2),'00. Adjustment factors'!$B$9:$M$51,I$1,FALSE)),"-")))</f>
        <v>1017.5012153564389</v>
      </c>
      <c r="J977" s="688">
        <f>IF('01. APC &amp; OPROC Manual Adj'!J977&lt;&gt;"",'01. APC &amp; OPROC Manual Adj'!J977,'01. APC &amp; OPROC ETO'!J977)</f>
        <v>5</v>
      </c>
      <c r="K977" s="688">
        <f>IF('01. APC &amp; OPROC Manual Adj'!K977="-","-",
IF(ISNUMBER('01. APC &amp; OPROC Manual Adj'!K977),'01. APC &amp; OPROC Manual Adj'!K977*(1+VLOOKUP(LEFT($B977,2),'00. Adjustment factors'!$B$9:$M$51,K$1,FALSE)),
IF(ISNUMBER('01. APC &amp; OPROC ETO'!K977),'01. APC &amp; OPROC ETO'!K977*(1+VLOOKUP(LEFT($B977,2),'00. Adjustment factors'!$B$9:$M$51,K$1,FALSE)),"-")))</f>
        <v>249.23844305174759</v>
      </c>
      <c r="L977" s="688" t="str">
        <f>'01. APC &amp; OPROC ETO'!L977</f>
        <v>No</v>
      </c>
      <c r="M977" s="689" t="str">
        <f>'01. APC &amp; OPROC ETO'!M977</f>
        <v>-</v>
      </c>
      <c r="N977" s="688" t="str">
        <f>IF('01. APC &amp; OPROC Manual Adj'!N977="-","-",
IF(ISNUMBER('01. APC &amp; OPROC Manual Adj'!N977),'01. APC &amp; OPROC Manual Adj'!N977*(1+VLOOKUP(LEFT($B977,2),'00. Adjustment factors'!$B$9:$M$51,N$1,FALSE)),
IF(ISNUMBER('01. APC &amp; OPROC ETO'!N977),'01. APC &amp; OPROC ETO'!N977*(1+VLOOKUP(LEFT($B977,2),'00. Adjustment factors'!$B$9:$M$51,N$1,FALSE)),"-")))</f>
        <v>-</v>
      </c>
      <c r="O977" s="688" t="str">
        <f>'01. APC &amp; OPROC ETO'!O977</f>
        <v/>
      </c>
      <c r="P977" s="690" t="str">
        <f>'01. APC &amp; OPROC ETO'!P977</f>
        <v/>
      </c>
      <c r="S977" s="359"/>
      <c r="T977" s="359"/>
    </row>
    <row r="978" spans="2:20" x14ac:dyDescent="0.2">
      <c r="B978" s="687" t="s">
        <v>1584</v>
      </c>
      <c r="C978" s="636" t="s">
        <v>2783</v>
      </c>
      <c r="D978" s="691" t="str">
        <f>IF('01. APC &amp; OPROC Manual Adj'!D978="-","-",
IF(ISNUMBER('01. APC &amp; OPROC Manual Adj'!D978),'01. APC &amp; OPROC Manual Adj'!D978*(1+VLOOKUP(LEFT($B978,2),'00. Adjustment factors'!$B$9:$M$51,D$1,FALSE)),
IF(ISNUMBER('01. APC &amp; OPROC ETO'!D978),'01. APC &amp; OPROC ETO'!D978*(1+VLOOKUP(LEFT($B978,2),'00. Adjustment factors'!$B$9:$M$51,D$1,FALSE)),"-")))</f>
        <v>-</v>
      </c>
      <c r="E978" s="688">
        <f>IF('01. APC &amp; OPROC Manual Adj'!E978="-","-",
IF(ISNUMBER('01. APC &amp; OPROC Manual Adj'!E978),'01. APC &amp; OPROC Manual Adj'!E978*(1+VLOOKUP(LEFT($B978,2),'00. Adjustment factors'!$B$9:$M$51,E$1,FALSE)),
IF(ISNUMBER('01. APC &amp; OPROC ETO'!E978),'01. APC &amp; OPROC ETO'!E978*(1+VLOOKUP(LEFT($B978,2),'00. Adjustment factors'!$B$9:$M$51,E$1,FALSE)),"-")))</f>
        <v>567.90765508266361</v>
      </c>
      <c r="F978" s="688" t="str">
        <f>IF('01. APC &amp; OPROC Manual Adj'!F978="-","-",
IF(ISNUMBER('01. APC &amp; OPROC Manual Adj'!F978),'01. APC &amp; OPROC Manual Adj'!F978*(1+VLOOKUP(LEFT($B978,2),'00. Adjustment factors'!$B$9:$M$51,F$1,FALSE)),
IF(ISNUMBER('01. APC &amp; OPROC ETO'!F978),'01. APC &amp; OPROC ETO'!F978*(1+VLOOKUP(LEFT($B978,2),'00. Adjustment factors'!$B$9:$M$51,F$1,FALSE)),"-")))</f>
        <v>-</v>
      </c>
      <c r="G978" s="688" t="str">
        <f>IF('01. APC &amp; OPROC Manual Adj'!G978="-","-",
IF(ISNUMBER('01. APC &amp; OPROC Manual Adj'!G978),'01. APC &amp; OPROC Manual Adj'!G978*(1+VLOOKUP(LEFT($B978,2),'00. Adjustment factors'!$B$9:$M$51,G$1,FALSE)),
IF(ISNUMBER('01. APC &amp; OPROC ETO'!G978),'01. APC &amp; OPROC ETO'!G978*(1+VLOOKUP(LEFT($B978,2),'00. Adjustment factors'!$B$9:$M$51,G$1,FALSE)),"-")))</f>
        <v>-</v>
      </c>
      <c r="H978" s="688">
        <f>IF('01. APC &amp; OPROC Manual Adj'!H978&lt;&gt;"",'01. APC &amp; OPROC Manual Adj'!H978,'01. APC &amp; OPROC ETO'!H978)</f>
        <v>5</v>
      </c>
      <c r="I978" s="688">
        <f>IF('01. APC &amp; OPROC Manual Adj'!I978="-","-",
IF(ISNUMBER('01. APC &amp; OPROC Manual Adj'!I978),'01. APC &amp; OPROC Manual Adj'!I978*(1+VLOOKUP(LEFT($B978,2),'00. Adjustment factors'!$B$9:$M$51,I$1,FALSE)),
IF(ISNUMBER('01. APC &amp; OPROC ETO'!I978),'01. APC &amp; OPROC ETO'!I978*(1+VLOOKUP(LEFT($B978,2),'00. Adjustment factors'!$B$9:$M$51,I$1,FALSE)),"-")))</f>
        <v>1413.8534329662145</v>
      </c>
      <c r="J978" s="688">
        <f>IF('01. APC &amp; OPROC Manual Adj'!J978&lt;&gt;"",'01. APC &amp; OPROC Manual Adj'!J978,'01. APC &amp; OPROC ETO'!J978)</f>
        <v>5</v>
      </c>
      <c r="K978" s="688">
        <f>IF('01. APC &amp; OPROC Manual Adj'!K978="-","-",
IF(ISNUMBER('01. APC &amp; OPROC Manual Adj'!K978),'01. APC &amp; OPROC Manual Adj'!K978*(1+VLOOKUP(LEFT($B978,2),'00. Adjustment factors'!$B$9:$M$51,K$1,FALSE)),
IF(ISNUMBER('01. APC &amp; OPROC ETO'!K978),'01. APC &amp; OPROC ETO'!K978*(1+VLOOKUP(LEFT($B978,2),'00. Adjustment factors'!$B$9:$M$51,K$1,FALSE)),"-")))</f>
        <v>249.23844305174759</v>
      </c>
      <c r="L978" s="688" t="str">
        <f>'01. APC &amp; OPROC ETO'!L978</f>
        <v>No</v>
      </c>
      <c r="M978" s="689" t="str">
        <f>'01. APC &amp; OPROC ETO'!M978</f>
        <v>-</v>
      </c>
      <c r="N978" s="688" t="str">
        <f>IF('01. APC &amp; OPROC Manual Adj'!N978="-","-",
IF(ISNUMBER('01. APC &amp; OPROC Manual Adj'!N978),'01. APC &amp; OPROC Manual Adj'!N978*(1+VLOOKUP(LEFT($B978,2),'00. Adjustment factors'!$B$9:$M$51,N$1,FALSE)),
IF(ISNUMBER('01. APC &amp; OPROC ETO'!N978),'01. APC &amp; OPROC ETO'!N978*(1+VLOOKUP(LEFT($B978,2),'00. Adjustment factors'!$B$9:$M$51,N$1,FALSE)),"-")))</f>
        <v>-</v>
      </c>
      <c r="O978" s="688" t="str">
        <f>'01. APC &amp; OPROC ETO'!O978</f>
        <v/>
      </c>
      <c r="P978" s="690" t="str">
        <f>'01. APC &amp; OPROC ETO'!P978</f>
        <v/>
      </c>
      <c r="S978" s="359"/>
      <c r="T978" s="359"/>
    </row>
    <row r="979" spans="2:20" x14ac:dyDescent="0.2">
      <c r="B979" s="687" t="s">
        <v>1585</v>
      </c>
      <c r="C979" s="636" t="s">
        <v>2784</v>
      </c>
      <c r="D979" s="691" t="str">
        <f>IF('01. APC &amp; OPROC Manual Adj'!D979="-","-",
IF(ISNUMBER('01. APC &amp; OPROC Manual Adj'!D979),'01. APC &amp; OPROC Manual Adj'!D979*(1+VLOOKUP(LEFT($B979,2),'00. Adjustment factors'!$B$9:$M$51,D$1,FALSE)),
IF(ISNUMBER('01. APC &amp; OPROC ETO'!D979),'01. APC &amp; OPROC ETO'!D979*(1+VLOOKUP(LEFT($B979,2),'00. Adjustment factors'!$B$9:$M$51,D$1,FALSE)),"-")))</f>
        <v>-</v>
      </c>
      <c r="E979" s="688">
        <f>IF('01. APC &amp; OPROC Manual Adj'!E979="-","-",
IF(ISNUMBER('01. APC &amp; OPROC Manual Adj'!E979),'01. APC &amp; OPROC Manual Adj'!E979*(1+VLOOKUP(LEFT($B979,2),'00. Adjustment factors'!$B$9:$M$51,E$1,FALSE)),
IF(ISNUMBER('01. APC &amp; OPROC ETO'!E979),'01. APC &amp; OPROC ETO'!E979*(1+VLOOKUP(LEFT($B979,2),'00. Adjustment factors'!$B$9:$M$51,E$1,FALSE)),"-")))</f>
        <v>391.42246365940525</v>
      </c>
      <c r="F979" s="688" t="str">
        <f>IF('01. APC &amp; OPROC Manual Adj'!F979="-","-",
IF(ISNUMBER('01. APC &amp; OPROC Manual Adj'!F979),'01. APC &amp; OPROC Manual Adj'!F979*(1+VLOOKUP(LEFT($B979,2),'00. Adjustment factors'!$B$9:$M$51,F$1,FALSE)),
IF(ISNUMBER('01. APC &amp; OPROC ETO'!F979),'01. APC &amp; OPROC ETO'!F979*(1+VLOOKUP(LEFT($B979,2),'00. Adjustment factors'!$B$9:$M$51,F$1,FALSE)),"-")))</f>
        <v>-</v>
      </c>
      <c r="G979" s="688" t="str">
        <f>IF('01. APC &amp; OPROC Manual Adj'!G979="-","-",
IF(ISNUMBER('01. APC &amp; OPROC Manual Adj'!G979),'01. APC &amp; OPROC Manual Adj'!G979*(1+VLOOKUP(LEFT($B979,2),'00. Adjustment factors'!$B$9:$M$51,G$1,FALSE)),
IF(ISNUMBER('01. APC &amp; OPROC ETO'!G979),'01. APC &amp; OPROC ETO'!G979*(1+VLOOKUP(LEFT($B979,2),'00. Adjustment factors'!$B$9:$M$51,G$1,FALSE)),"-")))</f>
        <v>-</v>
      </c>
      <c r="H979" s="688">
        <f>IF('01. APC &amp; OPROC Manual Adj'!H979&lt;&gt;"",'01. APC &amp; OPROC Manual Adj'!H979,'01. APC &amp; OPROC ETO'!H979)</f>
        <v>5</v>
      </c>
      <c r="I979" s="688">
        <f>IF('01. APC &amp; OPROC Manual Adj'!I979="-","-",
IF(ISNUMBER('01. APC &amp; OPROC Manual Adj'!I979),'01. APC &amp; OPROC Manual Adj'!I979*(1+VLOOKUP(LEFT($B979,2),'00. Adjustment factors'!$B$9:$M$51,I$1,FALSE)),
IF(ISNUMBER('01. APC &amp; OPROC ETO'!I979),'01. APC &amp; OPROC ETO'!I979*(1+VLOOKUP(LEFT($B979,2),'00. Adjustment factors'!$B$9:$M$51,I$1,FALSE)),"-")))</f>
        <v>624.10685011688554</v>
      </c>
      <c r="J979" s="688">
        <f>IF('01. APC &amp; OPROC Manual Adj'!J979&lt;&gt;"",'01. APC &amp; OPROC Manual Adj'!J979,'01. APC &amp; OPROC ETO'!J979)</f>
        <v>5</v>
      </c>
      <c r="K979" s="688">
        <f>IF('01. APC &amp; OPROC Manual Adj'!K979="-","-",
IF(ISNUMBER('01. APC &amp; OPROC Manual Adj'!K979),'01. APC &amp; OPROC Manual Adj'!K979*(1+VLOOKUP(LEFT($B979,2),'00. Adjustment factors'!$B$9:$M$51,K$1,FALSE)),
IF(ISNUMBER('01. APC &amp; OPROC ETO'!K979),'01. APC &amp; OPROC ETO'!K979*(1+VLOOKUP(LEFT($B979,2),'00. Adjustment factors'!$B$9:$M$51,K$1,FALSE)),"-")))</f>
        <v>249.23844305174759</v>
      </c>
      <c r="L979" s="688" t="str">
        <f>'01. APC &amp; OPROC ETO'!L979</f>
        <v>Yes</v>
      </c>
      <c r="M979" s="689">
        <f>'01. APC &amp; OPROC ETO'!M979</f>
        <v>1</v>
      </c>
      <c r="N979" s="688">
        <f>IF('01. APC &amp; OPROC Manual Adj'!N979="-","-",
IF(ISNUMBER('01. APC &amp; OPROC Manual Adj'!N979),'01. APC &amp; OPROC Manual Adj'!N979*(1+VLOOKUP(LEFT($B979,2),'00. Adjustment factors'!$B$9:$M$51,N$1,FALSE)),
IF(ISNUMBER('01. APC &amp; OPROC ETO'!N979),'01. APC &amp; OPROC ETO'!N979*(1+VLOOKUP(LEFT($B979,2),'00. Adjustment factors'!$B$9:$M$51,N$1,FALSE)),"-")))</f>
        <v>624.10685011688554</v>
      </c>
      <c r="O979" s="688" t="str">
        <f>'01. APC &amp; OPROC ETO'!O979</f>
        <v/>
      </c>
      <c r="P979" s="690" t="str">
        <f>'01. APC &amp; OPROC ETO'!P979</f>
        <v/>
      </c>
      <c r="S979" s="359"/>
      <c r="T979" s="359"/>
    </row>
    <row r="980" spans="2:20" x14ac:dyDescent="0.2">
      <c r="B980" s="687" t="s">
        <v>1586</v>
      </c>
      <c r="C980" s="636" t="s">
        <v>2785</v>
      </c>
      <c r="D980" s="691" t="str">
        <f>IF('01. APC &amp; OPROC Manual Adj'!D980="-","-",
IF(ISNUMBER('01. APC &amp; OPROC Manual Adj'!D980),'01. APC &amp; OPROC Manual Adj'!D980*(1+VLOOKUP(LEFT($B980,2),'00. Adjustment factors'!$B$9:$M$51,D$1,FALSE)),
IF(ISNUMBER('01. APC &amp; OPROC ETO'!D980),'01. APC &amp; OPROC ETO'!D980*(1+VLOOKUP(LEFT($B980,2),'00. Adjustment factors'!$B$9:$M$51,D$1,FALSE)),"-")))</f>
        <v>-</v>
      </c>
      <c r="E980" s="688">
        <f>IF('01. APC &amp; OPROC Manual Adj'!E980="-","-",
IF(ISNUMBER('01. APC &amp; OPROC Manual Adj'!E980),'01. APC &amp; OPROC Manual Adj'!E980*(1+VLOOKUP(LEFT($B980,2),'00. Adjustment factors'!$B$9:$M$51,E$1,FALSE)),
IF(ISNUMBER('01. APC &amp; OPROC ETO'!E980),'01. APC &amp; OPROC ETO'!E980*(1+VLOOKUP(LEFT($B980,2),'00. Adjustment factors'!$B$9:$M$51,E$1,FALSE)),"-")))</f>
        <v>491.00349345688625</v>
      </c>
      <c r="F980" s="688" t="str">
        <f>IF('01. APC &amp; OPROC Manual Adj'!F980="-","-",
IF(ISNUMBER('01. APC &amp; OPROC Manual Adj'!F980),'01. APC &amp; OPROC Manual Adj'!F980*(1+VLOOKUP(LEFT($B980,2),'00. Adjustment factors'!$B$9:$M$51,F$1,FALSE)),
IF(ISNUMBER('01. APC &amp; OPROC ETO'!F980),'01. APC &amp; OPROC ETO'!F980*(1+VLOOKUP(LEFT($B980,2),'00. Adjustment factors'!$B$9:$M$51,F$1,FALSE)),"-")))</f>
        <v>-</v>
      </c>
      <c r="G980" s="688" t="str">
        <f>IF('01. APC &amp; OPROC Manual Adj'!G980="-","-",
IF(ISNUMBER('01. APC &amp; OPROC Manual Adj'!G980),'01. APC &amp; OPROC Manual Adj'!G980*(1+VLOOKUP(LEFT($B980,2),'00. Adjustment factors'!$B$9:$M$51,G$1,FALSE)),
IF(ISNUMBER('01. APC &amp; OPROC ETO'!G980),'01. APC &amp; OPROC ETO'!G980*(1+VLOOKUP(LEFT($B980,2),'00. Adjustment factors'!$B$9:$M$51,G$1,FALSE)),"-")))</f>
        <v>-</v>
      </c>
      <c r="H980" s="688">
        <f>IF('01. APC &amp; OPROC Manual Adj'!H980&lt;&gt;"",'01. APC &amp; OPROC Manual Adj'!H980,'01. APC &amp; OPROC ETO'!H980)</f>
        <v>5</v>
      </c>
      <c r="I980" s="688">
        <f>IF('01. APC &amp; OPROC Manual Adj'!I980="-","-",
IF(ISNUMBER('01. APC &amp; OPROC Manual Adj'!I980),'01. APC &amp; OPROC Manual Adj'!I980*(1+VLOOKUP(LEFT($B980,2),'00. Adjustment factors'!$B$9:$M$51,I$1,FALSE)),
IF(ISNUMBER('01. APC &amp; OPROC ETO'!I980),'01. APC &amp; OPROC ETO'!I980*(1+VLOOKUP(LEFT($B980,2),'00. Adjustment factors'!$B$9:$M$51,I$1,FALSE)),"-")))</f>
        <v>1012.5714614060686</v>
      </c>
      <c r="J980" s="688">
        <f>IF('01. APC &amp; OPROC Manual Adj'!J980&lt;&gt;"",'01. APC &amp; OPROC Manual Adj'!J980,'01. APC &amp; OPROC ETO'!J980)</f>
        <v>5</v>
      </c>
      <c r="K980" s="688">
        <f>IF('01. APC &amp; OPROC Manual Adj'!K980="-","-",
IF(ISNUMBER('01. APC &amp; OPROC Manual Adj'!K980),'01. APC &amp; OPROC Manual Adj'!K980*(1+VLOOKUP(LEFT($B980,2),'00. Adjustment factors'!$B$9:$M$51,K$1,FALSE)),
IF(ISNUMBER('01. APC &amp; OPROC ETO'!K980),'01. APC &amp; OPROC ETO'!K980*(1+VLOOKUP(LEFT($B980,2),'00. Adjustment factors'!$B$9:$M$51,K$1,FALSE)),"-")))</f>
        <v>249.23844305174759</v>
      </c>
      <c r="L980" s="688" t="str">
        <f>'01. APC &amp; OPROC ETO'!L980</f>
        <v>Yes</v>
      </c>
      <c r="M980" s="689">
        <f>'01. APC &amp; OPROC ETO'!M980</f>
        <v>1</v>
      </c>
      <c r="N980" s="688">
        <f>IF('01. APC &amp; OPROC Manual Adj'!N980="-","-",
IF(ISNUMBER('01. APC &amp; OPROC Manual Adj'!N980),'01. APC &amp; OPROC Manual Adj'!N980*(1+VLOOKUP(LEFT($B980,2),'00. Adjustment factors'!$B$9:$M$51,N$1,FALSE)),
IF(ISNUMBER('01. APC &amp; OPROC ETO'!N980),'01. APC &amp; OPROC ETO'!N980*(1+VLOOKUP(LEFT($B980,2),'00. Adjustment factors'!$B$9:$M$51,N$1,FALSE)),"-")))</f>
        <v>1012.5714614060686</v>
      </c>
      <c r="O980" s="688" t="str">
        <f>'01. APC &amp; OPROC ETO'!O980</f>
        <v/>
      </c>
      <c r="P980" s="690" t="str">
        <f>'01. APC &amp; OPROC ETO'!P980</f>
        <v/>
      </c>
      <c r="S980" s="359"/>
      <c r="T980" s="359"/>
    </row>
    <row r="981" spans="2:20" x14ac:dyDescent="0.2">
      <c r="B981" s="687" t="s">
        <v>1587</v>
      </c>
      <c r="C981" s="636" t="s">
        <v>2786</v>
      </c>
      <c r="D981" s="691" t="str">
        <f>IF('01. APC &amp; OPROC Manual Adj'!D981="-","-",
IF(ISNUMBER('01. APC &amp; OPROC Manual Adj'!D981),'01. APC &amp; OPROC Manual Adj'!D981*(1+VLOOKUP(LEFT($B981,2),'00. Adjustment factors'!$B$9:$M$51,D$1,FALSE)),
IF(ISNUMBER('01. APC &amp; OPROC ETO'!D981),'01. APC &amp; OPROC ETO'!D981*(1+VLOOKUP(LEFT($B981,2),'00. Adjustment factors'!$B$9:$M$51,D$1,FALSE)),"-")))</f>
        <v>-</v>
      </c>
      <c r="E981" s="688">
        <f>IF('01. APC &amp; OPROC Manual Adj'!E981="-","-",
IF(ISNUMBER('01. APC &amp; OPROC Manual Adj'!E981),'01. APC &amp; OPROC Manual Adj'!E981*(1+VLOOKUP(LEFT($B981,2),'00. Adjustment factors'!$B$9:$M$51,E$1,FALSE)),
IF(ISNUMBER('01. APC &amp; OPROC ETO'!E981),'01. APC &amp; OPROC ETO'!E981*(1+VLOOKUP(LEFT($B981,2),'00. Adjustment factors'!$B$9:$M$51,E$1,FALSE)),"-")))</f>
        <v>612.27544063599669</v>
      </c>
      <c r="F981" s="688" t="str">
        <f>IF('01. APC &amp; OPROC Manual Adj'!F981="-","-",
IF(ISNUMBER('01. APC &amp; OPROC Manual Adj'!F981),'01. APC &amp; OPROC Manual Adj'!F981*(1+VLOOKUP(LEFT($B981,2),'00. Adjustment factors'!$B$9:$M$51,F$1,FALSE)),
IF(ISNUMBER('01. APC &amp; OPROC ETO'!F981),'01. APC &amp; OPROC ETO'!F981*(1+VLOOKUP(LEFT($B981,2),'00. Adjustment factors'!$B$9:$M$51,F$1,FALSE)),"-")))</f>
        <v>-</v>
      </c>
      <c r="G981" s="688" t="str">
        <f>IF('01. APC &amp; OPROC Manual Adj'!G981="-","-",
IF(ISNUMBER('01. APC &amp; OPROC Manual Adj'!G981),'01. APC &amp; OPROC Manual Adj'!G981*(1+VLOOKUP(LEFT($B981,2),'00. Adjustment factors'!$B$9:$M$51,G$1,FALSE)),
IF(ISNUMBER('01. APC &amp; OPROC ETO'!G981),'01. APC &amp; OPROC ETO'!G981*(1+VLOOKUP(LEFT($B981,2),'00. Adjustment factors'!$B$9:$M$51,G$1,FALSE)),"-")))</f>
        <v>-</v>
      </c>
      <c r="H981" s="688">
        <f>IF('01. APC &amp; OPROC Manual Adj'!H981&lt;&gt;"",'01. APC &amp; OPROC Manual Adj'!H981,'01. APC &amp; OPROC ETO'!H981)</f>
        <v>5</v>
      </c>
      <c r="I981" s="688">
        <f>IF('01. APC &amp; OPROC Manual Adj'!I981="-","-",
IF(ISNUMBER('01. APC &amp; OPROC Manual Adj'!I981),'01. APC &amp; OPROC Manual Adj'!I981*(1+VLOOKUP(LEFT($B981,2),'00. Adjustment factors'!$B$9:$M$51,I$1,FALSE)),
IF(ISNUMBER('01. APC &amp; OPROC ETO'!I981),'01. APC &amp; OPROC ETO'!I981*(1+VLOOKUP(LEFT($B981,2),'00. Adjustment factors'!$B$9:$M$51,I$1,FALSE)),"-")))</f>
        <v>953.41441400162444</v>
      </c>
      <c r="J981" s="688">
        <f>IF('01. APC &amp; OPROC Manual Adj'!J981&lt;&gt;"",'01. APC &amp; OPROC Manual Adj'!J981,'01. APC &amp; OPROC ETO'!J981)</f>
        <v>5</v>
      </c>
      <c r="K981" s="688">
        <f>IF('01. APC &amp; OPROC Manual Adj'!K981="-","-",
IF(ISNUMBER('01. APC &amp; OPROC Manual Adj'!K981),'01. APC &amp; OPROC Manual Adj'!K981*(1+VLOOKUP(LEFT($B981,2),'00. Adjustment factors'!$B$9:$M$51,K$1,FALSE)),
IF(ISNUMBER('01. APC &amp; OPROC ETO'!K981),'01. APC &amp; OPROC ETO'!K981*(1+VLOOKUP(LEFT($B981,2),'00. Adjustment factors'!$B$9:$M$51,K$1,FALSE)),"-")))</f>
        <v>249.23844305174759</v>
      </c>
      <c r="L981" s="688" t="str">
        <f>'01. APC &amp; OPROC ETO'!L981</f>
        <v>No</v>
      </c>
      <c r="M981" s="689" t="str">
        <f>'01. APC &amp; OPROC ETO'!M981</f>
        <v>-</v>
      </c>
      <c r="N981" s="688" t="str">
        <f>IF('01. APC &amp; OPROC Manual Adj'!N981="-","-",
IF(ISNUMBER('01. APC &amp; OPROC Manual Adj'!N981),'01. APC &amp; OPROC Manual Adj'!N981*(1+VLOOKUP(LEFT($B981,2),'00. Adjustment factors'!$B$9:$M$51,N$1,FALSE)),
IF(ISNUMBER('01. APC &amp; OPROC ETO'!N981),'01. APC &amp; OPROC ETO'!N981*(1+VLOOKUP(LEFT($B981,2),'00. Adjustment factors'!$B$9:$M$51,N$1,FALSE)),"-")))</f>
        <v>-</v>
      </c>
      <c r="O981" s="688" t="str">
        <f>'01. APC &amp; OPROC ETO'!O981</f>
        <v/>
      </c>
      <c r="P981" s="690" t="str">
        <f>'01. APC &amp; OPROC ETO'!P981</f>
        <v/>
      </c>
      <c r="S981" s="359"/>
      <c r="T981" s="359"/>
    </row>
    <row r="982" spans="2:20" x14ac:dyDescent="0.2">
      <c r="B982" s="687" t="s">
        <v>1588</v>
      </c>
      <c r="C982" s="636" t="s">
        <v>2787</v>
      </c>
      <c r="D982" s="691" t="str">
        <f>IF('01. APC &amp; OPROC Manual Adj'!D982="-","-",
IF(ISNUMBER('01. APC &amp; OPROC Manual Adj'!D982),'01. APC &amp; OPROC Manual Adj'!D982*(1+VLOOKUP(LEFT($B982,2),'00. Adjustment factors'!$B$9:$M$51,D$1,FALSE)),
IF(ISNUMBER('01. APC &amp; OPROC ETO'!D982),'01. APC &amp; OPROC ETO'!D982*(1+VLOOKUP(LEFT($B982,2),'00. Adjustment factors'!$B$9:$M$51,D$1,FALSE)),"-")))</f>
        <v>-</v>
      </c>
      <c r="E982" s="688">
        <f>IF('01. APC &amp; OPROC Manual Adj'!E982="-","-",
IF(ISNUMBER('01. APC &amp; OPROC Manual Adj'!E982),'01. APC &amp; OPROC Manual Adj'!E982*(1+VLOOKUP(LEFT($B982,2),'00. Adjustment factors'!$B$9:$M$51,E$1,FALSE)),
IF(ISNUMBER('01. APC &amp; OPROC ETO'!E982),'01. APC &amp; OPROC ETO'!E982*(1+VLOOKUP(LEFT($B982,2),'00. Adjustment factors'!$B$9:$M$51,E$1,FALSE)),"-")))</f>
        <v>665.5167832999964</v>
      </c>
      <c r="F982" s="688" t="str">
        <f>IF('01. APC &amp; OPROC Manual Adj'!F982="-","-",
IF(ISNUMBER('01. APC &amp; OPROC Manual Adj'!F982),'01. APC &amp; OPROC Manual Adj'!F982*(1+VLOOKUP(LEFT($B982,2),'00. Adjustment factors'!$B$9:$M$51,F$1,FALSE)),
IF(ISNUMBER('01. APC &amp; OPROC ETO'!F982),'01. APC &amp; OPROC ETO'!F982*(1+VLOOKUP(LEFT($B982,2),'00. Adjustment factors'!$B$9:$M$51,F$1,FALSE)),"-")))</f>
        <v>-</v>
      </c>
      <c r="G982" s="688" t="str">
        <f>IF('01. APC &amp; OPROC Manual Adj'!G982="-","-",
IF(ISNUMBER('01. APC &amp; OPROC Manual Adj'!G982),'01. APC &amp; OPROC Manual Adj'!G982*(1+VLOOKUP(LEFT($B982,2),'00. Adjustment factors'!$B$9:$M$51,G$1,FALSE)),
IF(ISNUMBER('01. APC &amp; OPROC ETO'!G982),'01. APC &amp; OPROC ETO'!G982*(1+VLOOKUP(LEFT($B982,2),'00. Adjustment factors'!$B$9:$M$51,G$1,FALSE)),"-")))</f>
        <v>-</v>
      </c>
      <c r="H982" s="688">
        <f>IF('01. APC &amp; OPROC Manual Adj'!H982&lt;&gt;"",'01. APC &amp; OPROC Manual Adj'!H982,'01. APC &amp; OPROC ETO'!H982)</f>
        <v>5</v>
      </c>
      <c r="I982" s="688">
        <f>IF('01. APC &amp; OPROC Manual Adj'!I982="-","-",
IF(ISNUMBER('01. APC &amp; OPROC Manual Adj'!I982),'01. APC &amp; OPROC Manual Adj'!I982*(1+VLOOKUP(LEFT($B982,2),'00. Adjustment factors'!$B$9:$M$51,I$1,FALSE)),
IF(ISNUMBER('01. APC &amp; OPROC ETO'!I982),'01. APC &amp; OPROC ETO'!I982*(1+VLOOKUP(LEFT($B982,2),'00. Adjustment factors'!$B$9:$M$51,I$1,FALSE)),"-")))</f>
        <v>1309.3426492183632</v>
      </c>
      <c r="J982" s="688">
        <f>IF('01. APC &amp; OPROC Manual Adj'!J982&lt;&gt;"",'01. APC &amp; OPROC Manual Adj'!J982,'01. APC &amp; OPROC ETO'!J982)</f>
        <v>5</v>
      </c>
      <c r="K982" s="688">
        <f>IF('01. APC &amp; OPROC Manual Adj'!K982="-","-",
IF(ISNUMBER('01. APC &amp; OPROC Manual Adj'!K982),'01. APC &amp; OPROC Manual Adj'!K982*(1+VLOOKUP(LEFT($B982,2),'00. Adjustment factors'!$B$9:$M$51,K$1,FALSE)),
IF(ISNUMBER('01. APC &amp; OPROC ETO'!K982),'01. APC &amp; OPROC ETO'!K982*(1+VLOOKUP(LEFT($B982,2),'00. Adjustment factors'!$B$9:$M$51,K$1,FALSE)),"-")))</f>
        <v>249.23844305174759</v>
      </c>
      <c r="L982" s="688" t="str">
        <f>'01. APC &amp; OPROC ETO'!L982</f>
        <v>No</v>
      </c>
      <c r="M982" s="689" t="str">
        <f>'01. APC &amp; OPROC ETO'!M982</f>
        <v>-</v>
      </c>
      <c r="N982" s="688" t="str">
        <f>IF('01. APC &amp; OPROC Manual Adj'!N982="-","-",
IF(ISNUMBER('01. APC &amp; OPROC Manual Adj'!N982),'01. APC &amp; OPROC Manual Adj'!N982*(1+VLOOKUP(LEFT($B982,2),'00. Adjustment factors'!$B$9:$M$51,N$1,FALSE)),
IF(ISNUMBER('01. APC &amp; OPROC ETO'!N982),'01. APC &amp; OPROC ETO'!N982*(1+VLOOKUP(LEFT($B982,2),'00. Adjustment factors'!$B$9:$M$51,N$1,FALSE)),"-")))</f>
        <v>-</v>
      </c>
      <c r="O982" s="688" t="str">
        <f>'01. APC &amp; OPROC ETO'!O982</f>
        <v/>
      </c>
      <c r="P982" s="690" t="str">
        <f>'01. APC &amp; OPROC ETO'!P982</f>
        <v/>
      </c>
      <c r="S982" s="359"/>
      <c r="T982" s="359"/>
    </row>
    <row r="983" spans="2:20" x14ac:dyDescent="0.2">
      <c r="B983" s="687" t="s">
        <v>1589</v>
      </c>
      <c r="C983" s="636" t="s">
        <v>2788</v>
      </c>
      <c r="D983" s="691" t="str">
        <f>IF('01. APC &amp; OPROC Manual Adj'!D983="-","-",
IF(ISNUMBER('01. APC &amp; OPROC Manual Adj'!D983),'01. APC &amp; OPROC Manual Adj'!D983*(1+VLOOKUP(LEFT($B983,2),'00. Adjustment factors'!$B$9:$M$51,D$1,FALSE)),
IF(ISNUMBER('01. APC &amp; OPROC ETO'!D983),'01. APC &amp; OPROC ETO'!D983*(1+VLOOKUP(LEFT($B983,2),'00. Adjustment factors'!$B$9:$M$51,D$1,FALSE)),"-")))</f>
        <v>-</v>
      </c>
      <c r="E983" s="688">
        <f>IF('01. APC &amp; OPROC Manual Adj'!E983="-","-",
IF(ISNUMBER('01. APC &amp; OPROC Manual Adj'!E983),'01. APC &amp; OPROC Manual Adj'!E983*(1+VLOOKUP(LEFT($B983,2),'00. Adjustment factors'!$B$9:$M$51,E$1,FALSE)),
IF(ISNUMBER('01. APC &amp; OPROC ETO'!E983),'01. APC &amp; OPROC ETO'!E983*(1+VLOOKUP(LEFT($B983,2),'00. Adjustment factors'!$B$9:$M$51,E$1,FALSE)),"-")))</f>
        <v>611.28948984592262</v>
      </c>
      <c r="F983" s="688" t="str">
        <f>IF('01. APC &amp; OPROC Manual Adj'!F983="-","-",
IF(ISNUMBER('01. APC &amp; OPROC Manual Adj'!F983),'01. APC &amp; OPROC Manual Adj'!F983*(1+VLOOKUP(LEFT($B983,2),'00. Adjustment factors'!$B$9:$M$51,F$1,FALSE)),
IF(ISNUMBER('01. APC &amp; OPROC ETO'!F983),'01. APC &amp; OPROC ETO'!F983*(1+VLOOKUP(LEFT($B983,2),'00. Adjustment factors'!$B$9:$M$51,F$1,FALSE)),"-")))</f>
        <v>-</v>
      </c>
      <c r="G983" s="688" t="str">
        <f>IF('01. APC &amp; OPROC Manual Adj'!G983="-","-",
IF(ISNUMBER('01. APC &amp; OPROC Manual Adj'!G983),'01. APC &amp; OPROC Manual Adj'!G983*(1+VLOOKUP(LEFT($B983,2),'00. Adjustment factors'!$B$9:$M$51,G$1,FALSE)),
IF(ISNUMBER('01. APC &amp; OPROC ETO'!G983),'01. APC &amp; OPROC ETO'!G983*(1+VLOOKUP(LEFT($B983,2),'00. Adjustment factors'!$B$9:$M$51,G$1,FALSE)),"-")))</f>
        <v>-</v>
      </c>
      <c r="H983" s="688">
        <f>IF('01. APC &amp; OPROC Manual Adj'!H983&lt;&gt;"",'01. APC &amp; OPROC Manual Adj'!H983,'01. APC &amp; OPROC ETO'!H983)</f>
        <v>5</v>
      </c>
      <c r="I983" s="688">
        <f>IF('01. APC &amp; OPROC Manual Adj'!I983="-","-",
IF(ISNUMBER('01. APC &amp; OPROC Manual Adj'!I983),'01. APC &amp; OPROC Manual Adj'!I983*(1+VLOOKUP(LEFT($B983,2),'00. Adjustment factors'!$B$9:$M$51,I$1,FALSE)),
IF(ISNUMBER('01. APC &amp; OPROC ETO'!I983),'01. APC &amp; OPROC ETO'!I983*(1+VLOOKUP(LEFT($B983,2),'00. Adjustment factors'!$B$9:$M$51,I$1,FALSE)),"-")))</f>
        <v>1367.5137458327333</v>
      </c>
      <c r="J983" s="688">
        <f>IF('01. APC &amp; OPROC Manual Adj'!J983&lt;&gt;"",'01. APC &amp; OPROC Manual Adj'!J983,'01. APC &amp; OPROC ETO'!J983)</f>
        <v>5</v>
      </c>
      <c r="K983" s="688">
        <f>IF('01. APC &amp; OPROC Manual Adj'!K983="-","-",
IF(ISNUMBER('01. APC &amp; OPROC Manual Adj'!K983),'01. APC &amp; OPROC Manual Adj'!K983*(1+VLOOKUP(LEFT($B983,2),'00. Adjustment factors'!$B$9:$M$51,K$1,FALSE)),
IF(ISNUMBER('01. APC &amp; OPROC ETO'!K983),'01. APC &amp; OPROC ETO'!K983*(1+VLOOKUP(LEFT($B983,2),'00. Adjustment factors'!$B$9:$M$51,K$1,FALSE)),"-")))</f>
        <v>249.23844305174759</v>
      </c>
      <c r="L983" s="688" t="str">
        <f>'01. APC &amp; OPROC ETO'!L983</f>
        <v>No</v>
      </c>
      <c r="M983" s="689" t="str">
        <f>'01. APC &amp; OPROC ETO'!M983</f>
        <v>-</v>
      </c>
      <c r="N983" s="688" t="str">
        <f>IF('01. APC &amp; OPROC Manual Adj'!N983="-","-",
IF(ISNUMBER('01. APC &amp; OPROC Manual Adj'!N983),'01. APC &amp; OPROC Manual Adj'!N983*(1+VLOOKUP(LEFT($B983,2),'00. Adjustment factors'!$B$9:$M$51,N$1,FALSE)),
IF(ISNUMBER('01. APC &amp; OPROC ETO'!N983),'01. APC &amp; OPROC ETO'!N983*(1+VLOOKUP(LEFT($B983,2),'00. Adjustment factors'!$B$9:$M$51,N$1,FALSE)),"-")))</f>
        <v>-</v>
      </c>
      <c r="O983" s="688" t="str">
        <f>'01. APC &amp; OPROC ETO'!O983</f>
        <v/>
      </c>
      <c r="P983" s="690" t="str">
        <f>'01. APC &amp; OPROC ETO'!P983</f>
        <v/>
      </c>
      <c r="S983" s="359"/>
      <c r="T983" s="359"/>
    </row>
    <row r="984" spans="2:20" x14ac:dyDescent="0.2">
      <c r="B984" s="687" t="s">
        <v>1590</v>
      </c>
      <c r="C984" s="636" t="s">
        <v>2789</v>
      </c>
      <c r="D984" s="691">
        <f>IF('01. APC &amp; OPROC Manual Adj'!D984="-","-",
IF(ISNUMBER('01. APC &amp; OPROC Manual Adj'!D984),'01. APC &amp; OPROC Manual Adj'!D984*(1+VLOOKUP(LEFT($B984,2),'00. Adjustment factors'!$B$9:$M$51,D$1,FALSE)),
IF(ISNUMBER('01. APC &amp; OPROC ETO'!D984),'01. APC &amp; OPROC ETO'!D984*(1+VLOOKUP(LEFT($B984,2),'00. Adjustment factors'!$B$9:$M$51,D$1,FALSE)),"-")))</f>
        <v>493.9613458271084</v>
      </c>
      <c r="E984" s="688">
        <f>IF('01. APC &amp; OPROC Manual Adj'!E984="-","-",
IF(ISNUMBER('01. APC &amp; OPROC Manual Adj'!E984),'01. APC &amp; OPROC Manual Adj'!E984*(1+VLOOKUP(LEFT($B984,2),'00. Adjustment factors'!$B$9:$M$51,E$1,FALSE)),
IF(ISNUMBER('01. APC &amp; OPROC ETO'!E984),'01. APC &amp; OPROC ETO'!E984*(1+VLOOKUP(LEFT($B984,2),'00. Adjustment factors'!$B$9:$M$51,E$1,FALSE)),"-")))</f>
        <v>281.98192596118366</v>
      </c>
      <c r="F984" s="688" t="str">
        <f>IF('01. APC &amp; OPROC Manual Adj'!F984="-","-",
IF(ISNUMBER('01. APC &amp; OPROC Manual Adj'!F984),'01. APC &amp; OPROC Manual Adj'!F984*(1+VLOOKUP(LEFT($B984,2),'00. Adjustment factors'!$B$9:$M$51,F$1,FALSE)),
IF(ISNUMBER('01. APC &amp; OPROC ETO'!F984),'01. APC &amp; OPROC ETO'!F984*(1+VLOOKUP(LEFT($B984,2),'00. Adjustment factors'!$B$9:$M$51,F$1,FALSE)),"-")))</f>
        <v>-</v>
      </c>
      <c r="G984" s="688" t="str">
        <f>IF('01. APC &amp; OPROC Manual Adj'!G984="-","-",
IF(ISNUMBER('01. APC &amp; OPROC Manual Adj'!G984),'01. APC &amp; OPROC Manual Adj'!G984*(1+VLOOKUP(LEFT($B984,2),'00. Adjustment factors'!$B$9:$M$51,G$1,FALSE)),
IF(ISNUMBER('01. APC &amp; OPROC ETO'!G984),'01. APC &amp; OPROC ETO'!G984*(1+VLOOKUP(LEFT($B984,2),'00. Adjustment factors'!$B$9:$M$51,G$1,FALSE)),"-")))</f>
        <v>-</v>
      </c>
      <c r="H984" s="688">
        <f>IF('01. APC &amp; OPROC Manual Adj'!H984&lt;&gt;"",'01. APC &amp; OPROC Manual Adj'!H984,'01. APC &amp; OPROC ETO'!H984)</f>
        <v>5</v>
      </c>
      <c r="I984" s="688">
        <f>IF('01. APC &amp; OPROC Manual Adj'!I984="-","-",
IF(ISNUMBER('01. APC &amp; OPROC Manual Adj'!I984),'01. APC &amp; OPROC Manual Adj'!I984*(1+VLOOKUP(LEFT($B984,2),'00. Adjustment factors'!$B$9:$M$51,I$1,FALSE)),
IF(ISNUMBER('01. APC &amp; OPROC ETO'!I984),'01. APC &amp; OPROC ETO'!I984*(1+VLOOKUP(LEFT($B984,2),'00. Adjustment factors'!$B$9:$M$51,I$1,FALSE)),"-")))</f>
        <v>580.72501535362642</v>
      </c>
      <c r="J984" s="688">
        <f>IF('01. APC &amp; OPROC Manual Adj'!J984&lt;&gt;"",'01. APC &amp; OPROC Manual Adj'!J984,'01. APC &amp; OPROC ETO'!J984)</f>
        <v>5</v>
      </c>
      <c r="K984" s="688">
        <f>IF('01. APC &amp; OPROC Manual Adj'!K984="-","-",
IF(ISNUMBER('01. APC &amp; OPROC Manual Adj'!K984),'01. APC &amp; OPROC Manual Adj'!K984*(1+VLOOKUP(LEFT($B984,2),'00. Adjustment factors'!$B$9:$M$51,K$1,FALSE)),
IF(ISNUMBER('01. APC &amp; OPROC ETO'!K984),'01. APC &amp; OPROC ETO'!K984*(1+VLOOKUP(LEFT($B984,2),'00. Adjustment factors'!$B$9:$M$51,K$1,FALSE)),"-")))</f>
        <v>249.23844305174759</v>
      </c>
      <c r="L984" s="688" t="str">
        <f>'01. APC &amp; OPROC ETO'!L984</f>
        <v>No</v>
      </c>
      <c r="M984" s="689" t="str">
        <f>'01. APC &amp; OPROC ETO'!M984</f>
        <v>-</v>
      </c>
      <c r="N984" s="688" t="str">
        <f>IF('01. APC &amp; OPROC Manual Adj'!N984="-","-",
IF(ISNUMBER('01. APC &amp; OPROC Manual Adj'!N984),'01. APC &amp; OPROC Manual Adj'!N984*(1+VLOOKUP(LEFT($B984,2),'00. Adjustment factors'!$B$9:$M$51,N$1,FALSE)),
IF(ISNUMBER('01. APC &amp; OPROC ETO'!N984),'01. APC &amp; OPROC ETO'!N984*(1+VLOOKUP(LEFT($B984,2),'00. Adjustment factors'!$B$9:$M$51,N$1,FALSE)),"-")))</f>
        <v>-</v>
      </c>
      <c r="O984" s="688">
        <f>'01. APC &amp; OPROC ETO'!O984</f>
        <v>1</v>
      </c>
      <c r="P984" s="690" t="str">
        <f>'01. APC &amp; OPROC ETO'!P984</f>
        <v>HRG</v>
      </c>
      <c r="S984" s="359"/>
      <c r="T984" s="359"/>
    </row>
    <row r="985" spans="2:20" x14ac:dyDescent="0.2">
      <c r="B985" s="687" t="s">
        <v>1591</v>
      </c>
      <c r="C985" s="636" t="s">
        <v>2790</v>
      </c>
      <c r="D985" s="691" t="str">
        <f>IF('01. APC &amp; OPROC Manual Adj'!D985="-","-",
IF(ISNUMBER('01. APC &amp; OPROC Manual Adj'!D985),'01. APC &amp; OPROC Manual Adj'!D985*(1+VLOOKUP(LEFT($B985,2),'00. Adjustment factors'!$B$9:$M$51,D$1,FALSE)),
IF(ISNUMBER('01. APC &amp; OPROC ETO'!D985),'01. APC &amp; OPROC ETO'!D985*(1+VLOOKUP(LEFT($B985,2),'00. Adjustment factors'!$B$9:$M$51,D$1,FALSE)),"-")))</f>
        <v>-</v>
      </c>
      <c r="E985" s="688">
        <f>IF('01. APC &amp; OPROC Manual Adj'!E985="-","-",
IF(ISNUMBER('01. APC &amp; OPROC Manual Adj'!E985),'01. APC &amp; OPROC Manual Adj'!E985*(1+VLOOKUP(LEFT($B985,2),'00. Adjustment factors'!$B$9:$M$51,E$1,FALSE)),
IF(ISNUMBER('01. APC &amp; OPROC ETO'!E985),'01. APC &amp; OPROC ETO'!E985*(1+VLOOKUP(LEFT($B985,2),'00. Adjustment factors'!$B$9:$M$51,E$1,FALSE)),"-")))</f>
        <v>785.80277968903272</v>
      </c>
      <c r="F985" s="688" t="str">
        <f>IF('01. APC &amp; OPROC Manual Adj'!F985="-","-",
IF(ISNUMBER('01. APC &amp; OPROC Manual Adj'!F985),'01. APC &amp; OPROC Manual Adj'!F985*(1+VLOOKUP(LEFT($B985,2),'00. Adjustment factors'!$B$9:$M$51,F$1,FALSE)),
IF(ISNUMBER('01. APC &amp; OPROC ETO'!F985),'01. APC &amp; OPROC ETO'!F985*(1+VLOOKUP(LEFT($B985,2),'00. Adjustment factors'!$B$9:$M$51,F$1,FALSE)),"-")))</f>
        <v>-</v>
      </c>
      <c r="G985" s="688" t="str">
        <f>IF('01. APC &amp; OPROC Manual Adj'!G985="-","-",
IF(ISNUMBER('01. APC &amp; OPROC Manual Adj'!G985),'01. APC &amp; OPROC Manual Adj'!G985*(1+VLOOKUP(LEFT($B985,2),'00. Adjustment factors'!$B$9:$M$51,G$1,FALSE)),
IF(ISNUMBER('01. APC &amp; OPROC ETO'!G985),'01. APC &amp; OPROC ETO'!G985*(1+VLOOKUP(LEFT($B985,2),'00. Adjustment factors'!$B$9:$M$51,G$1,FALSE)),"-")))</f>
        <v>-</v>
      </c>
      <c r="H985" s="688">
        <f>IF('01. APC &amp; OPROC Manual Adj'!H985&lt;&gt;"",'01. APC &amp; OPROC Manual Adj'!H985,'01. APC &amp; OPROC ETO'!H985)</f>
        <v>5</v>
      </c>
      <c r="I985" s="688">
        <f>IF('01. APC &amp; OPROC Manual Adj'!I985="-","-",
IF(ISNUMBER('01. APC &amp; OPROC Manual Adj'!I985),'01. APC &amp; OPROC Manual Adj'!I985*(1+VLOOKUP(LEFT($B985,2),'00. Adjustment factors'!$B$9:$M$51,I$1,FALSE)),
IF(ISNUMBER('01. APC &amp; OPROC ETO'!I985),'01. APC &amp; OPROC ETO'!I985*(1+VLOOKUP(LEFT($B985,2),'00. Adjustment factors'!$B$9:$M$51,I$1,FALSE)),"-")))</f>
        <v>960.31606953214293</v>
      </c>
      <c r="J985" s="688">
        <f>IF('01. APC &amp; OPROC Manual Adj'!J985&lt;&gt;"",'01. APC &amp; OPROC Manual Adj'!J985,'01. APC &amp; OPROC ETO'!J985)</f>
        <v>5</v>
      </c>
      <c r="K985" s="688">
        <f>IF('01. APC &amp; OPROC Manual Adj'!K985="-","-",
IF(ISNUMBER('01. APC &amp; OPROC Manual Adj'!K985),'01. APC &amp; OPROC Manual Adj'!K985*(1+VLOOKUP(LEFT($B985,2),'00. Adjustment factors'!$B$9:$M$51,K$1,FALSE)),
IF(ISNUMBER('01. APC &amp; OPROC ETO'!K985),'01. APC &amp; OPROC ETO'!K985*(1+VLOOKUP(LEFT($B985,2),'00. Adjustment factors'!$B$9:$M$51,K$1,FALSE)),"-")))</f>
        <v>249.23844305174759</v>
      </c>
      <c r="L985" s="688" t="str">
        <f>'01. APC &amp; OPROC ETO'!L985</f>
        <v>No</v>
      </c>
      <c r="M985" s="689" t="str">
        <f>'01. APC &amp; OPROC ETO'!M985</f>
        <v>-</v>
      </c>
      <c r="N985" s="688" t="str">
        <f>IF('01. APC &amp; OPROC Manual Adj'!N985="-","-",
IF(ISNUMBER('01. APC &amp; OPROC Manual Adj'!N985),'01. APC &amp; OPROC Manual Adj'!N985*(1+VLOOKUP(LEFT($B985,2),'00. Adjustment factors'!$B$9:$M$51,N$1,FALSE)),
IF(ISNUMBER('01. APC &amp; OPROC ETO'!N985),'01. APC &amp; OPROC ETO'!N985*(1+VLOOKUP(LEFT($B985,2),'00. Adjustment factors'!$B$9:$M$51,N$1,FALSE)),"-")))</f>
        <v>-</v>
      </c>
      <c r="O985" s="688" t="str">
        <f>'01. APC &amp; OPROC ETO'!O985</f>
        <v/>
      </c>
      <c r="P985" s="690" t="str">
        <f>'01. APC &amp; OPROC ETO'!P985</f>
        <v/>
      </c>
      <c r="S985" s="359"/>
      <c r="T985" s="359"/>
    </row>
    <row r="986" spans="2:20" x14ac:dyDescent="0.2">
      <c r="B986" s="687" t="s">
        <v>1592</v>
      </c>
      <c r="C986" s="636" t="s">
        <v>2791</v>
      </c>
      <c r="D986" s="691">
        <f>IF('01. APC &amp; OPROC Manual Adj'!D986="-","-",
IF(ISNUMBER('01. APC &amp; OPROC Manual Adj'!D986),'01. APC &amp; OPROC Manual Adj'!D986*(1+VLOOKUP(LEFT($B986,2),'00. Adjustment factors'!$B$9:$M$51,D$1,FALSE)),
IF(ISNUMBER('01. APC &amp; OPROC ETO'!D986),'01. APC &amp; OPROC ETO'!D986*(1+VLOOKUP(LEFT($B986,2),'00. Adjustment factors'!$B$9:$M$51,D$1,FALSE)),"-")))</f>
        <v>132.11740586992522</v>
      </c>
      <c r="E986" s="688">
        <f>IF('01. APC &amp; OPROC Manual Adj'!E986="-","-",
IF(ISNUMBER('01. APC &amp; OPROC Manual Adj'!E986),'01. APC &amp; OPROC Manual Adj'!E986*(1+VLOOKUP(LEFT($B986,2),'00. Adjustment factors'!$B$9:$M$51,E$1,FALSE)),
IF(ISNUMBER('01. APC &amp; OPROC ETO'!E986),'01. APC &amp; OPROC ETO'!E986*(1+VLOOKUP(LEFT($B986,2),'00. Adjustment factors'!$B$9:$M$51,E$1,FALSE)),"-")))</f>
        <v>509.73655846829354</v>
      </c>
      <c r="F986" s="688" t="str">
        <f>IF('01. APC &amp; OPROC Manual Adj'!F986="-","-",
IF(ISNUMBER('01. APC &amp; OPROC Manual Adj'!F986),'01. APC &amp; OPROC Manual Adj'!F986*(1+VLOOKUP(LEFT($B986,2),'00. Adjustment factors'!$B$9:$M$51,F$1,FALSE)),
IF(ISNUMBER('01. APC &amp; OPROC ETO'!F986),'01. APC &amp; OPROC ETO'!F986*(1+VLOOKUP(LEFT($B986,2),'00. Adjustment factors'!$B$9:$M$51,F$1,FALSE)),"-")))</f>
        <v>-</v>
      </c>
      <c r="G986" s="688" t="str">
        <f>IF('01. APC &amp; OPROC Manual Adj'!G986="-","-",
IF(ISNUMBER('01. APC &amp; OPROC Manual Adj'!G986),'01. APC &amp; OPROC Manual Adj'!G986*(1+VLOOKUP(LEFT($B986,2),'00. Adjustment factors'!$B$9:$M$51,G$1,FALSE)),
IF(ISNUMBER('01. APC &amp; OPROC ETO'!G986),'01. APC &amp; OPROC ETO'!G986*(1+VLOOKUP(LEFT($B986,2),'00. Adjustment factors'!$B$9:$M$51,G$1,FALSE)),"-")))</f>
        <v>-</v>
      </c>
      <c r="H986" s="688">
        <f>IF('01. APC &amp; OPROC Manual Adj'!H986&lt;&gt;"",'01. APC &amp; OPROC Manual Adj'!H986,'01. APC &amp; OPROC ETO'!H986)</f>
        <v>5</v>
      </c>
      <c r="I986" s="688">
        <f>IF('01. APC &amp; OPROC Manual Adj'!I986="-","-",
IF(ISNUMBER('01. APC &amp; OPROC Manual Adj'!I986),'01. APC &amp; OPROC Manual Adj'!I986*(1+VLOOKUP(LEFT($B986,2),'00. Adjustment factors'!$B$9:$M$51,I$1,FALSE)),
IF(ISNUMBER('01. APC &amp; OPROC ETO'!I986),'01. APC &amp; OPROC ETO'!I986*(1+VLOOKUP(LEFT($B986,2),'00. Adjustment factors'!$B$9:$M$51,I$1,FALSE)),"-")))</f>
        <v>428.88859368221989</v>
      </c>
      <c r="J986" s="688">
        <f>IF('01. APC &amp; OPROC Manual Adj'!J986&lt;&gt;"",'01. APC &amp; OPROC Manual Adj'!J986,'01. APC &amp; OPROC ETO'!J986)</f>
        <v>5</v>
      </c>
      <c r="K986" s="688">
        <f>IF('01. APC &amp; OPROC Manual Adj'!K986="-","-",
IF(ISNUMBER('01. APC &amp; OPROC Manual Adj'!K986),'01. APC &amp; OPROC Manual Adj'!K986*(1+VLOOKUP(LEFT($B986,2),'00. Adjustment factors'!$B$9:$M$51,K$1,FALSE)),
IF(ISNUMBER('01. APC &amp; OPROC ETO'!K986),'01. APC &amp; OPROC ETO'!K986*(1+VLOOKUP(LEFT($B986,2),'00. Adjustment factors'!$B$9:$M$51,K$1,FALSE)),"-")))</f>
        <v>249.23844305174759</v>
      </c>
      <c r="L986" s="688" t="str">
        <f>'01. APC &amp; OPROC ETO'!L986</f>
        <v>No</v>
      </c>
      <c r="M986" s="689" t="str">
        <f>'01. APC &amp; OPROC ETO'!M986</f>
        <v>-</v>
      </c>
      <c r="N986" s="688" t="str">
        <f>IF('01. APC &amp; OPROC Manual Adj'!N986="-","-",
IF(ISNUMBER('01. APC &amp; OPROC Manual Adj'!N986),'01. APC &amp; OPROC Manual Adj'!N986*(1+VLOOKUP(LEFT($B986,2),'00. Adjustment factors'!$B$9:$M$51,N$1,FALSE)),
IF(ISNUMBER('01. APC &amp; OPROC ETO'!N986),'01. APC &amp; OPROC ETO'!N986*(1+VLOOKUP(LEFT($B986,2),'00. Adjustment factors'!$B$9:$M$51,N$1,FALSE)),"-")))</f>
        <v>-</v>
      </c>
      <c r="O986" s="688" t="str">
        <f>'01. APC &amp; OPROC ETO'!O986</f>
        <v/>
      </c>
      <c r="P986" s="690" t="str">
        <f>'01. APC &amp; OPROC ETO'!P986</f>
        <v/>
      </c>
      <c r="S986" s="359"/>
      <c r="T986" s="359"/>
    </row>
    <row r="987" spans="2:20" x14ac:dyDescent="0.2">
      <c r="B987" s="687" t="s">
        <v>1593</v>
      </c>
      <c r="C987" s="636" t="s">
        <v>2792</v>
      </c>
      <c r="D987" s="691" t="str">
        <f>IF('01. APC &amp; OPROC Manual Adj'!D987="-","-",
IF(ISNUMBER('01. APC &amp; OPROC Manual Adj'!D987),'01. APC &amp; OPROC Manual Adj'!D987*(1+VLOOKUP(LEFT($B987,2),'00. Adjustment factors'!$B$9:$M$51,D$1,FALSE)),
IF(ISNUMBER('01. APC &amp; OPROC ETO'!D987),'01. APC &amp; OPROC ETO'!D987*(1+VLOOKUP(LEFT($B987,2),'00. Adjustment factors'!$B$9:$M$51,D$1,FALSE)),"-")))</f>
        <v>-</v>
      </c>
      <c r="E987" s="688">
        <f>IF('01. APC &amp; OPROC Manual Adj'!E987="-","-",
IF(ISNUMBER('01. APC &amp; OPROC Manual Adj'!E987),'01. APC &amp; OPROC Manual Adj'!E987*(1+VLOOKUP(LEFT($B987,2),'00. Adjustment factors'!$B$9:$M$51,E$1,FALSE)),
IF(ISNUMBER('01. APC &amp; OPROC ETO'!E987),'01. APC &amp; OPROC ETO'!E987*(1+VLOOKUP(LEFT($B987,2),'00. Adjustment factors'!$B$9:$M$51,E$1,FALSE)),"-")))</f>
        <v>869.60859684532863</v>
      </c>
      <c r="F987" s="688" t="str">
        <f>IF('01. APC &amp; OPROC Manual Adj'!F987="-","-",
IF(ISNUMBER('01. APC &amp; OPROC Manual Adj'!F987),'01. APC &amp; OPROC Manual Adj'!F987*(1+VLOOKUP(LEFT($B987,2),'00. Adjustment factors'!$B$9:$M$51,F$1,FALSE)),
IF(ISNUMBER('01. APC &amp; OPROC ETO'!F987),'01. APC &amp; OPROC ETO'!F987*(1+VLOOKUP(LEFT($B987,2),'00. Adjustment factors'!$B$9:$M$51,F$1,FALSE)),"-")))</f>
        <v>-</v>
      </c>
      <c r="G987" s="688" t="str">
        <f>IF('01. APC &amp; OPROC Manual Adj'!G987="-","-",
IF(ISNUMBER('01. APC &amp; OPROC Manual Adj'!G987),'01. APC &amp; OPROC Manual Adj'!G987*(1+VLOOKUP(LEFT($B987,2),'00. Adjustment factors'!$B$9:$M$51,G$1,FALSE)),
IF(ISNUMBER('01. APC &amp; OPROC ETO'!G987),'01. APC &amp; OPROC ETO'!G987*(1+VLOOKUP(LEFT($B987,2),'00. Adjustment factors'!$B$9:$M$51,G$1,FALSE)),"-")))</f>
        <v>-</v>
      </c>
      <c r="H987" s="688">
        <f>IF('01. APC &amp; OPROC Manual Adj'!H987&lt;&gt;"",'01. APC &amp; OPROC Manual Adj'!H987,'01. APC &amp; OPROC ETO'!H987)</f>
        <v>5</v>
      </c>
      <c r="I987" s="688">
        <f>IF('01. APC &amp; OPROC Manual Adj'!I987="-","-",
IF(ISNUMBER('01. APC &amp; OPROC Manual Adj'!I987),'01. APC &amp; OPROC Manual Adj'!I987*(1+VLOOKUP(LEFT($B987,2),'00. Adjustment factors'!$B$9:$M$51,I$1,FALSE)),
IF(ISNUMBER('01. APC &amp; OPROC ETO'!I987),'01. APC &amp; OPROC ETO'!I987*(1+VLOOKUP(LEFT($B987,2),'00. Adjustment factors'!$B$9:$M$51,I$1,FALSE)),"-")))</f>
        <v>794.67633679969936</v>
      </c>
      <c r="J987" s="688">
        <f>IF('01. APC &amp; OPROC Manual Adj'!J987&lt;&gt;"",'01. APC &amp; OPROC Manual Adj'!J987,'01. APC &amp; OPROC ETO'!J987)</f>
        <v>5</v>
      </c>
      <c r="K987" s="688">
        <f>IF('01. APC &amp; OPROC Manual Adj'!K987="-","-",
IF(ISNUMBER('01. APC &amp; OPROC Manual Adj'!K987),'01. APC &amp; OPROC Manual Adj'!K987*(1+VLOOKUP(LEFT($B987,2),'00. Adjustment factors'!$B$9:$M$51,K$1,FALSE)),
IF(ISNUMBER('01. APC &amp; OPROC ETO'!K987),'01. APC &amp; OPROC ETO'!K987*(1+VLOOKUP(LEFT($B987,2),'00. Adjustment factors'!$B$9:$M$51,K$1,FALSE)),"-")))</f>
        <v>249.23844305174759</v>
      </c>
      <c r="L987" s="688" t="str">
        <f>'01. APC &amp; OPROC ETO'!L987</f>
        <v>No</v>
      </c>
      <c r="M987" s="689" t="str">
        <f>'01. APC &amp; OPROC ETO'!M987</f>
        <v>-</v>
      </c>
      <c r="N987" s="688" t="str">
        <f>IF('01. APC &amp; OPROC Manual Adj'!N987="-","-",
IF(ISNUMBER('01. APC &amp; OPROC Manual Adj'!N987),'01. APC &amp; OPROC Manual Adj'!N987*(1+VLOOKUP(LEFT($B987,2),'00. Adjustment factors'!$B$9:$M$51,N$1,FALSE)),
IF(ISNUMBER('01. APC &amp; OPROC ETO'!N987),'01. APC &amp; OPROC ETO'!N987*(1+VLOOKUP(LEFT($B987,2),'00. Adjustment factors'!$B$9:$M$51,N$1,FALSE)),"-")))</f>
        <v>-</v>
      </c>
      <c r="O987" s="688" t="str">
        <f>'01. APC &amp; OPROC ETO'!O987</f>
        <v/>
      </c>
      <c r="P987" s="690" t="str">
        <f>'01. APC &amp; OPROC ETO'!P987</f>
        <v/>
      </c>
      <c r="S987" s="359"/>
      <c r="T987" s="359"/>
    </row>
    <row r="988" spans="2:20" x14ac:dyDescent="0.2">
      <c r="B988" s="687" t="s">
        <v>1594</v>
      </c>
      <c r="C988" s="636" t="s">
        <v>2793</v>
      </c>
      <c r="D988" s="691">
        <f>IF('01. APC &amp; OPROC Manual Adj'!D988="-","-",
IF(ISNUMBER('01. APC &amp; OPROC Manual Adj'!D988),'01. APC &amp; OPROC Manual Adj'!D988*(1+VLOOKUP(LEFT($B988,2),'00. Adjustment factors'!$B$9:$M$51,D$1,FALSE)),
IF(ISNUMBER('01. APC &amp; OPROC ETO'!D988),'01. APC &amp; OPROC ETO'!D988*(1+VLOOKUP(LEFT($B988,2),'00. Adjustment factors'!$B$9:$M$51,D$1,FALSE)),"-")))</f>
        <v>124.22979954933265</v>
      </c>
      <c r="E988" s="688">
        <f>IF('01. APC &amp; OPROC Manual Adj'!E988="-","-",
IF(ISNUMBER('01. APC &amp; OPROC Manual Adj'!E988),'01. APC &amp; OPROC Manual Adj'!E988*(1+VLOOKUP(LEFT($B988,2),'00. Adjustment factors'!$B$9:$M$51,E$1,FALSE)),
IF(ISNUMBER('01. APC &amp; OPROC ETO'!E988),'01. APC &amp; OPROC ETO'!E988*(1+VLOOKUP(LEFT($B988,2),'00. Adjustment factors'!$B$9:$M$51,E$1,FALSE)),"-")))</f>
        <v>590.58452325436713</v>
      </c>
      <c r="F988" s="688" t="str">
        <f>IF('01. APC &amp; OPROC Manual Adj'!F988="-","-",
IF(ISNUMBER('01. APC &amp; OPROC Manual Adj'!F988),'01. APC &amp; OPROC Manual Adj'!F988*(1+VLOOKUP(LEFT($B988,2),'00. Adjustment factors'!$B$9:$M$51,F$1,FALSE)),
IF(ISNUMBER('01. APC &amp; OPROC ETO'!F988),'01. APC &amp; OPROC ETO'!F988*(1+VLOOKUP(LEFT($B988,2),'00. Adjustment factors'!$B$9:$M$51,F$1,FALSE)),"-")))</f>
        <v>-</v>
      </c>
      <c r="G988" s="688" t="str">
        <f>IF('01. APC &amp; OPROC Manual Adj'!G988="-","-",
IF(ISNUMBER('01. APC &amp; OPROC Manual Adj'!G988),'01. APC &amp; OPROC Manual Adj'!G988*(1+VLOOKUP(LEFT($B988,2),'00. Adjustment factors'!$B$9:$M$51,G$1,FALSE)),
IF(ISNUMBER('01. APC &amp; OPROC ETO'!G988),'01. APC &amp; OPROC ETO'!G988*(1+VLOOKUP(LEFT($B988,2),'00. Adjustment factors'!$B$9:$M$51,G$1,FALSE)),"-")))</f>
        <v>-</v>
      </c>
      <c r="H988" s="688">
        <f>IF('01. APC &amp; OPROC Manual Adj'!H988&lt;&gt;"",'01. APC &amp; OPROC Manual Adj'!H988,'01. APC &amp; OPROC ETO'!H988)</f>
        <v>5</v>
      </c>
      <c r="I988" s="688">
        <f>IF('01. APC &amp; OPROC Manual Adj'!I988="-","-",
IF(ISNUMBER('01. APC &amp; OPROC Manual Adj'!I988),'01. APC &amp; OPROC Manual Adj'!I988*(1+VLOOKUP(LEFT($B988,2),'00. Adjustment factors'!$B$9:$M$51,I$1,FALSE)),
IF(ISNUMBER('01. APC &amp; OPROC ETO'!I988),'01. APC &amp; OPROC ETO'!I988*(1+VLOOKUP(LEFT($B988,2),'00. Adjustment factors'!$B$9:$M$51,I$1,FALSE)),"-")))</f>
        <v>578.75311377347839</v>
      </c>
      <c r="J988" s="688">
        <f>IF('01. APC &amp; OPROC Manual Adj'!J988&lt;&gt;"",'01. APC &amp; OPROC Manual Adj'!J988,'01. APC &amp; OPROC ETO'!J988)</f>
        <v>5</v>
      </c>
      <c r="K988" s="688">
        <f>IF('01. APC &amp; OPROC Manual Adj'!K988="-","-",
IF(ISNUMBER('01. APC &amp; OPROC Manual Adj'!K988),'01. APC &amp; OPROC Manual Adj'!K988*(1+VLOOKUP(LEFT($B988,2),'00. Adjustment factors'!$B$9:$M$51,K$1,FALSE)),
IF(ISNUMBER('01. APC &amp; OPROC ETO'!K988),'01. APC &amp; OPROC ETO'!K988*(1+VLOOKUP(LEFT($B988,2),'00. Adjustment factors'!$B$9:$M$51,K$1,FALSE)),"-")))</f>
        <v>249.23844305174759</v>
      </c>
      <c r="L988" s="688" t="str">
        <f>'01. APC &amp; OPROC ETO'!L988</f>
        <v>No</v>
      </c>
      <c r="M988" s="689" t="str">
        <f>'01. APC &amp; OPROC ETO'!M988</f>
        <v>-</v>
      </c>
      <c r="N988" s="688" t="str">
        <f>IF('01. APC &amp; OPROC Manual Adj'!N988="-","-",
IF(ISNUMBER('01. APC &amp; OPROC Manual Adj'!N988),'01. APC &amp; OPROC Manual Adj'!N988*(1+VLOOKUP(LEFT($B988,2),'00. Adjustment factors'!$B$9:$M$51,N$1,FALSE)),
IF(ISNUMBER('01. APC &amp; OPROC ETO'!N988),'01. APC &amp; OPROC ETO'!N988*(1+VLOOKUP(LEFT($B988,2),'00. Adjustment factors'!$B$9:$M$51,N$1,FALSE)),"-")))</f>
        <v>-</v>
      </c>
      <c r="O988" s="688" t="str">
        <f>'01. APC &amp; OPROC ETO'!O988</f>
        <v/>
      </c>
      <c r="P988" s="690" t="str">
        <f>'01. APC &amp; OPROC ETO'!P988</f>
        <v/>
      </c>
      <c r="S988" s="359"/>
      <c r="T988" s="359"/>
    </row>
    <row r="989" spans="2:20" x14ac:dyDescent="0.2">
      <c r="B989" s="687" t="s">
        <v>459</v>
      </c>
      <c r="C989" s="636" t="s">
        <v>458</v>
      </c>
      <c r="D989" s="691" t="str">
        <f>IF('01. APC &amp; OPROC Manual Adj'!D989="-","-",
IF(ISNUMBER('01. APC &amp; OPROC Manual Adj'!D989),'01. APC &amp; OPROC Manual Adj'!D989*(1+VLOOKUP(LEFT($B989,2),'00. Adjustment factors'!$B$9:$M$51,D$1,FALSE)),
IF(ISNUMBER('01. APC &amp; OPROC ETO'!D989),'01. APC &amp; OPROC ETO'!D989*(1+VLOOKUP(LEFT($B989,2),'00. Adjustment factors'!$B$9:$M$51,D$1,FALSE)),"-")))</f>
        <v>-</v>
      </c>
      <c r="E989" s="688">
        <f>IF('01. APC &amp; OPROC Manual Adj'!E989="-","-",
IF(ISNUMBER('01. APC &amp; OPROC Manual Adj'!E989),'01. APC &amp; OPROC Manual Adj'!E989*(1+VLOOKUP(LEFT($B989,2),'00. Adjustment factors'!$B$9:$M$51,E$1,FALSE)),
IF(ISNUMBER('01. APC &amp; OPROC ETO'!E989),'01. APC &amp; OPROC ETO'!E989*(1+VLOOKUP(LEFT($B989,2),'00. Adjustment factors'!$B$9:$M$51,E$1,FALSE)),"-")))</f>
        <v>3938.8734063459046</v>
      </c>
      <c r="F989" s="688" t="str">
        <f>IF('01. APC &amp; OPROC Manual Adj'!F989="-","-",
IF(ISNUMBER('01. APC &amp; OPROC Manual Adj'!F989),'01. APC &amp; OPROC Manual Adj'!F989*(1+VLOOKUP(LEFT($B989,2),'00. Adjustment factors'!$B$9:$M$51,F$1,FALSE)),
IF(ISNUMBER('01. APC &amp; OPROC ETO'!F989),'01. APC &amp; OPROC ETO'!F989*(1+VLOOKUP(LEFT($B989,2),'00. Adjustment factors'!$B$9:$M$51,F$1,FALSE)),"-")))</f>
        <v>-</v>
      </c>
      <c r="G989" s="688" t="str">
        <f>IF('01. APC &amp; OPROC Manual Adj'!G989="-","-",
IF(ISNUMBER('01. APC &amp; OPROC Manual Adj'!G989),'01. APC &amp; OPROC Manual Adj'!G989*(1+VLOOKUP(LEFT($B989,2),'00. Adjustment factors'!$B$9:$M$51,G$1,FALSE)),
IF(ISNUMBER('01. APC &amp; OPROC ETO'!G989),'01. APC &amp; OPROC ETO'!G989*(1+VLOOKUP(LEFT($B989,2),'00. Adjustment factors'!$B$9:$M$51,G$1,FALSE)),"-")))</f>
        <v>-</v>
      </c>
      <c r="H989" s="688">
        <f>IF('01. APC &amp; OPROC Manual Adj'!H989&lt;&gt;"",'01. APC &amp; OPROC Manual Adj'!H989,'01. APC &amp; OPROC ETO'!H989)</f>
        <v>11</v>
      </c>
      <c r="I989" s="688">
        <f>IF('01. APC &amp; OPROC Manual Adj'!I989="-","-",
IF(ISNUMBER('01. APC &amp; OPROC Manual Adj'!I989),'01. APC &amp; OPROC Manual Adj'!I989*(1+VLOOKUP(LEFT($B989,2),'00. Adjustment factors'!$B$9:$M$51,I$1,FALSE)),
IF(ISNUMBER('01. APC &amp; OPROC ETO'!I989),'01. APC &amp; OPROC ETO'!I989*(1+VLOOKUP(LEFT($B989,2),'00. Adjustment factors'!$B$9:$M$51,I$1,FALSE)),"-")))</f>
        <v>5848.6600867193756</v>
      </c>
      <c r="J989" s="688">
        <f>IF('01. APC &amp; OPROC Manual Adj'!J989&lt;&gt;"",'01. APC &amp; OPROC Manual Adj'!J989,'01. APC &amp; OPROC ETO'!J989)</f>
        <v>26</v>
      </c>
      <c r="K989" s="688">
        <f>IF('01. APC &amp; OPROC Manual Adj'!K989="-","-",
IF(ISNUMBER('01. APC &amp; OPROC Manual Adj'!K989),'01. APC &amp; OPROC Manual Adj'!K989*(1+VLOOKUP(LEFT($B989,2),'00. Adjustment factors'!$B$9:$M$51,K$1,FALSE)),
IF(ISNUMBER('01. APC &amp; OPROC ETO'!K989),'01. APC &amp; OPROC ETO'!K989*(1+VLOOKUP(LEFT($B989,2),'00. Adjustment factors'!$B$9:$M$51,K$1,FALSE)),"-")))</f>
        <v>249.23844305174759</v>
      </c>
      <c r="L989" s="688" t="str">
        <f>'01. APC &amp; OPROC ETO'!L989</f>
        <v>No</v>
      </c>
      <c r="M989" s="689" t="str">
        <f>'01. APC &amp; OPROC ETO'!M989</f>
        <v>-</v>
      </c>
      <c r="N989" s="688" t="str">
        <f>IF('01. APC &amp; OPROC Manual Adj'!N989="-","-",
IF(ISNUMBER('01. APC &amp; OPROC Manual Adj'!N989),'01. APC &amp; OPROC Manual Adj'!N989*(1+VLOOKUP(LEFT($B989,2),'00. Adjustment factors'!$B$9:$M$51,N$1,FALSE)),
IF(ISNUMBER('01. APC &amp; OPROC ETO'!N989),'01. APC &amp; OPROC ETO'!N989*(1+VLOOKUP(LEFT($B989,2),'00. Adjustment factors'!$B$9:$M$51,N$1,FALSE)),"-")))</f>
        <v>-</v>
      </c>
      <c r="O989" s="688" t="str">
        <f>'01. APC &amp; OPROC ETO'!O989</f>
        <v/>
      </c>
      <c r="P989" s="690" t="str">
        <f>'01. APC &amp; OPROC ETO'!P989</f>
        <v/>
      </c>
      <c r="S989" s="359"/>
      <c r="T989" s="359"/>
    </row>
    <row r="990" spans="2:20" x14ac:dyDescent="0.2">
      <c r="B990" s="687" t="s">
        <v>457</v>
      </c>
      <c r="C990" s="636" t="s">
        <v>456</v>
      </c>
      <c r="D990" s="691" t="str">
        <f>IF('01. APC &amp; OPROC Manual Adj'!D990="-","-",
IF(ISNUMBER('01. APC &amp; OPROC Manual Adj'!D990),'01. APC &amp; OPROC Manual Adj'!D990*(1+VLOOKUP(LEFT($B990,2),'00. Adjustment factors'!$B$9:$M$51,D$1,FALSE)),
IF(ISNUMBER('01. APC &amp; OPROC ETO'!D990),'01. APC &amp; OPROC ETO'!D990*(1+VLOOKUP(LEFT($B990,2),'00. Adjustment factors'!$B$9:$M$51,D$1,FALSE)),"-")))</f>
        <v>-</v>
      </c>
      <c r="E990" s="688">
        <f>IF('01. APC &amp; OPROC Manual Adj'!E990="-","-",
IF(ISNUMBER('01. APC &amp; OPROC Manual Adj'!E990),'01. APC &amp; OPROC Manual Adj'!E990*(1+VLOOKUP(LEFT($B990,2),'00. Adjustment factors'!$B$9:$M$51,E$1,FALSE)),
IF(ISNUMBER('01. APC &amp; OPROC ETO'!E990),'01. APC &amp; OPROC ETO'!E990*(1+VLOOKUP(LEFT($B990,2),'00. Adjustment factors'!$B$9:$M$51,E$1,FALSE)),"-")))</f>
        <v>923.83589029940242</v>
      </c>
      <c r="F990" s="688" t="str">
        <f>IF('01. APC &amp; OPROC Manual Adj'!F990="-","-",
IF(ISNUMBER('01. APC &amp; OPROC Manual Adj'!F990),'01. APC &amp; OPROC Manual Adj'!F990*(1+VLOOKUP(LEFT($B990,2),'00. Adjustment factors'!$B$9:$M$51,F$1,FALSE)),
IF(ISNUMBER('01. APC &amp; OPROC ETO'!F990),'01. APC &amp; OPROC ETO'!F990*(1+VLOOKUP(LEFT($B990,2),'00. Adjustment factors'!$B$9:$M$51,F$1,FALSE)),"-")))</f>
        <v>-</v>
      </c>
      <c r="G990" s="688" t="str">
        <f>IF('01. APC &amp; OPROC Manual Adj'!G990="-","-",
IF(ISNUMBER('01. APC &amp; OPROC Manual Adj'!G990),'01. APC &amp; OPROC Manual Adj'!G990*(1+VLOOKUP(LEFT($B990,2),'00. Adjustment factors'!$B$9:$M$51,G$1,FALSE)),
IF(ISNUMBER('01. APC &amp; OPROC ETO'!G990),'01. APC &amp; OPROC ETO'!G990*(1+VLOOKUP(LEFT($B990,2),'00. Adjustment factors'!$B$9:$M$51,G$1,FALSE)),"-")))</f>
        <v>-</v>
      </c>
      <c r="H990" s="688">
        <f>IF('01. APC &amp; OPROC Manual Adj'!H990&lt;&gt;"",'01. APC &amp; OPROC Manual Adj'!H990,'01. APC &amp; OPROC ETO'!H990)</f>
        <v>5</v>
      </c>
      <c r="I990" s="688">
        <f>IF('01. APC &amp; OPROC Manual Adj'!I990="-","-",
IF(ISNUMBER('01. APC &amp; OPROC Manual Adj'!I990),'01. APC &amp; OPROC Manual Adj'!I990*(1+VLOOKUP(LEFT($B990,2),'00. Adjustment factors'!$B$9:$M$51,I$1,FALSE)),
IF(ISNUMBER('01. APC &amp; OPROC ETO'!I990),'01. APC &amp; OPROC ETO'!I990*(1+VLOOKUP(LEFT($B990,2),'00. Adjustment factors'!$B$9:$M$51,I$1,FALSE)),"-")))</f>
        <v>885.38380948651366</v>
      </c>
      <c r="J990" s="688">
        <f>IF('01. APC &amp; OPROC Manual Adj'!J990&lt;&gt;"",'01. APC &amp; OPROC Manual Adj'!J990,'01. APC &amp; OPROC ETO'!J990)</f>
        <v>5</v>
      </c>
      <c r="K990" s="688">
        <f>IF('01. APC &amp; OPROC Manual Adj'!K990="-","-",
IF(ISNUMBER('01. APC &amp; OPROC Manual Adj'!K990),'01. APC &amp; OPROC Manual Adj'!K990*(1+VLOOKUP(LEFT($B990,2),'00. Adjustment factors'!$B$9:$M$51,K$1,FALSE)),
IF(ISNUMBER('01. APC &amp; OPROC ETO'!K990),'01. APC &amp; OPROC ETO'!K990*(1+VLOOKUP(LEFT($B990,2),'00. Adjustment factors'!$B$9:$M$51,K$1,FALSE)),"-")))</f>
        <v>249.23844305174759</v>
      </c>
      <c r="L990" s="688" t="str">
        <f>'01. APC &amp; OPROC ETO'!L990</f>
        <v>No</v>
      </c>
      <c r="M990" s="689" t="str">
        <f>'01. APC &amp; OPROC ETO'!M990</f>
        <v>-</v>
      </c>
      <c r="N990" s="688" t="str">
        <f>IF('01. APC &amp; OPROC Manual Adj'!N990="-","-",
IF(ISNUMBER('01. APC &amp; OPROC Manual Adj'!N990),'01. APC &amp; OPROC Manual Adj'!N990*(1+VLOOKUP(LEFT($B990,2),'00. Adjustment factors'!$B$9:$M$51,N$1,FALSE)),
IF(ISNUMBER('01. APC &amp; OPROC ETO'!N990),'01. APC &amp; OPROC ETO'!N990*(1+VLOOKUP(LEFT($B990,2),'00. Adjustment factors'!$B$9:$M$51,N$1,FALSE)),"-")))</f>
        <v>-</v>
      </c>
      <c r="O990" s="688" t="str">
        <f>'01. APC &amp; OPROC ETO'!O990</f>
        <v/>
      </c>
      <c r="P990" s="690" t="str">
        <f>'01. APC &amp; OPROC ETO'!P990</f>
        <v/>
      </c>
      <c r="S990" s="359"/>
      <c r="T990" s="359"/>
    </row>
    <row r="991" spans="2:20" x14ac:dyDescent="0.2">
      <c r="B991" s="687" t="s">
        <v>455</v>
      </c>
      <c r="C991" s="636" t="s">
        <v>454</v>
      </c>
      <c r="D991" s="691" t="str">
        <f>IF('01. APC &amp; OPROC Manual Adj'!D991="-","-",
IF(ISNUMBER('01. APC &amp; OPROC Manual Adj'!D991),'01. APC &amp; OPROC Manual Adj'!D991*(1+VLOOKUP(LEFT($B991,2),'00. Adjustment factors'!$B$9:$M$51,D$1,FALSE)),
IF(ISNUMBER('01. APC &amp; OPROC ETO'!D991),'01. APC &amp; OPROC ETO'!D991*(1+VLOOKUP(LEFT($B991,2),'00. Adjustment factors'!$B$9:$M$51,D$1,FALSE)),"-")))</f>
        <v>-</v>
      </c>
      <c r="E991" s="688">
        <f>IF('01. APC &amp; OPROC Manual Adj'!E991="-","-",
IF(ISNUMBER('01. APC &amp; OPROC Manual Adj'!E991),'01. APC &amp; OPROC Manual Adj'!E991*(1+VLOOKUP(LEFT($B991,2),'00. Adjustment factors'!$B$9:$M$51,E$1,FALSE)),
IF(ISNUMBER('01. APC &amp; OPROC ETO'!E991),'01. APC &amp; OPROC ETO'!E991*(1+VLOOKUP(LEFT($B991,2),'00. Adjustment factors'!$B$9:$M$51,E$1,FALSE)),"-")))</f>
        <v>2772.4936216882811</v>
      </c>
      <c r="F991" s="688" t="str">
        <f>IF('01. APC &amp; OPROC Manual Adj'!F991="-","-",
IF(ISNUMBER('01. APC &amp; OPROC Manual Adj'!F991),'01. APC &amp; OPROC Manual Adj'!F991*(1+VLOOKUP(LEFT($B991,2),'00. Adjustment factors'!$B$9:$M$51,F$1,FALSE)),
IF(ISNUMBER('01. APC &amp; OPROC ETO'!F991),'01. APC &amp; OPROC ETO'!F991*(1+VLOOKUP(LEFT($B991,2),'00. Adjustment factors'!$B$9:$M$51,F$1,FALSE)),"-")))</f>
        <v>-</v>
      </c>
      <c r="G991" s="688" t="str">
        <f>IF('01. APC &amp; OPROC Manual Adj'!G991="-","-",
IF(ISNUMBER('01. APC &amp; OPROC Manual Adj'!G991),'01. APC &amp; OPROC Manual Adj'!G991*(1+VLOOKUP(LEFT($B991,2),'00. Adjustment factors'!$B$9:$M$51,G$1,FALSE)),
IF(ISNUMBER('01. APC &amp; OPROC ETO'!G991),'01. APC &amp; OPROC ETO'!G991*(1+VLOOKUP(LEFT($B991,2),'00. Adjustment factors'!$B$9:$M$51,G$1,FALSE)),"-")))</f>
        <v>-</v>
      </c>
      <c r="H991" s="688">
        <f>IF('01. APC &amp; OPROC Manual Adj'!H991&lt;&gt;"",'01. APC &amp; OPROC Manual Adj'!H991,'01. APC &amp; OPROC ETO'!H991)</f>
        <v>6</v>
      </c>
      <c r="I991" s="688">
        <f>IF('01. APC &amp; OPROC Manual Adj'!I991="-","-",
IF(ISNUMBER('01. APC &amp; OPROC Manual Adj'!I991),'01. APC &amp; OPROC Manual Adj'!I991*(1+VLOOKUP(LEFT($B991,2),'00. Adjustment factors'!$B$9:$M$51,I$1,FALSE)),
IF(ISNUMBER('01. APC &amp; OPROC ETO'!I991),'01. APC &amp; OPROC ETO'!I991*(1+VLOOKUP(LEFT($B991,2),'00. Adjustment factors'!$B$9:$M$51,I$1,FALSE)),"-")))</f>
        <v>3807.7419512660535</v>
      </c>
      <c r="J991" s="688">
        <f>IF('01. APC &amp; OPROC Manual Adj'!J991&lt;&gt;"",'01. APC &amp; OPROC Manual Adj'!J991,'01. APC &amp; OPROC ETO'!J991)</f>
        <v>19</v>
      </c>
      <c r="K991" s="688">
        <f>IF('01. APC &amp; OPROC Manual Adj'!K991="-","-",
IF(ISNUMBER('01. APC &amp; OPROC Manual Adj'!K991),'01. APC &amp; OPROC Manual Adj'!K991*(1+VLOOKUP(LEFT($B991,2),'00. Adjustment factors'!$B$9:$M$51,K$1,FALSE)),
IF(ISNUMBER('01. APC &amp; OPROC ETO'!K991),'01. APC &amp; OPROC ETO'!K991*(1+VLOOKUP(LEFT($B991,2),'00. Adjustment factors'!$B$9:$M$51,K$1,FALSE)),"-")))</f>
        <v>249.23844305174759</v>
      </c>
      <c r="L991" s="688" t="str">
        <f>'01. APC &amp; OPROC ETO'!L991</f>
        <v>No</v>
      </c>
      <c r="M991" s="689" t="str">
        <f>'01. APC &amp; OPROC ETO'!M991</f>
        <v>-</v>
      </c>
      <c r="N991" s="688" t="str">
        <f>IF('01. APC &amp; OPROC Manual Adj'!N991="-","-",
IF(ISNUMBER('01. APC &amp; OPROC Manual Adj'!N991),'01. APC &amp; OPROC Manual Adj'!N991*(1+VLOOKUP(LEFT($B991,2),'00. Adjustment factors'!$B$9:$M$51,N$1,FALSE)),
IF(ISNUMBER('01. APC &amp; OPROC ETO'!N991),'01. APC &amp; OPROC ETO'!N991*(1+VLOOKUP(LEFT($B991,2),'00. Adjustment factors'!$B$9:$M$51,N$1,FALSE)),"-")))</f>
        <v>-</v>
      </c>
      <c r="O991" s="688" t="str">
        <f>'01. APC &amp; OPROC ETO'!O991</f>
        <v/>
      </c>
      <c r="P991" s="690" t="str">
        <f>'01. APC &amp; OPROC ETO'!P991</f>
        <v/>
      </c>
      <c r="S991" s="359"/>
      <c r="T991" s="359"/>
    </row>
    <row r="992" spans="2:20" x14ac:dyDescent="0.2">
      <c r="B992" s="687" t="s">
        <v>453</v>
      </c>
      <c r="C992" s="636" t="s">
        <v>452</v>
      </c>
      <c r="D992" s="691" t="str">
        <f>IF('01. APC &amp; OPROC Manual Adj'!D992="-","-",
IF(ISNUMBER('01. APC &amp; OPROC Manual Adj'!D992),'01. APC &amp; OPROC Manual Adj'!D992*(1+VLOOKUP(LEFT($B992,2),'00. Adjustment factors'!$B$9:$M$51,D$1,FALSE)),
IF(ISNUMBER('01. APC &amp; OPROC ETO'!D992),'01. APC &amp; OPROC ETO'!D992*(1+VLOOKUP(LEFT($B992,2),'00. Adjustment factors'!$B$9:$M$51,D$1,FALSE)),"-")))</f>
        <v>-</v>
      </c>
      <c r="E992" s="688">
        <f>IF('01. APC &amp; OPROC Manual Adj'!E992="-","-",
IF(ISNUMBER('01. APC &amp; OPROC Manual Adj'!E992),'01. APC &amp; OPROC Manual Adj'!E992*(1+VLOOKUP(LEFT($B992,2),'00. Adjustment factors'!$B$9:$M$51,E$1,FALSE)),
IF(ISNUMBER('01. APC &amp; OPROC ETO'!E992),'01. APC &amp; OPROC ETO'!E992*(1+VLOOKUP(LEFT($B992,2),'00. Adjustment factors'!$B$9:$M$51,E$1,FALSE)),"-")))</f>
        <v>1650.4816225839911</v>
      </c>
      <c r="F992" s="688" t="str">
        <f>IF('01. APC &amp; OPROC Manual Adj'!F992="-","-",
IF(ISNUMBER('01. APC &amp; OPROC Manual Adj'!F992),'01. APC &amp; OPROC Manual Adj'!F992*(1+VLOOKUP(LEFT($B992,2),'00. Adjustment factors'!$B$9:$M$51,F$1,FALSE)),
IF(ISNUMBER('01. APC &amp; OPROC ETO'!F992),'01. APC &amp; OPROC ETO'!F992*(1+VLOOKUP(LEFT($B992,2),'00. Adjustment factors'!$B$9:$M$51,F$1,FALSE)),"-")))</f>
        <v>-</v>
      </c>
      <c r="G992" s="688" t="str">
        <f>IF('01. APC &amp; OPROC Manual Adj'!G992="-","-",
IF(ISNUMBER('01. APC &amp; OPROC Manual Adj'!G992),'01. APC &amp; OPROC Manual Adj'!G992*(1+VLOOKUP(LEFT($B992,2),'00. Adjustment factors'!$B$9:$M$51,G$1,FALSE)),
IF(ISNUMBER('01. APC &amp; OPROC ETO'!G992),'01. APC &amp; OPROC ETO'!G992*(1+VLOOKUP(LEFT($B992,2),'00. Adjustment factors'!$B$9:$M$51,G$1,FALSE)),"-")))</f>
        <v>-</v>
      </c>
      <c r="H992" s="688">
        <f>IF('01. APC &amp; OPROC Manual Adj'!H992&lt;&gt;"",'01. APC &amp; OPROC Manual Adj'!H992,'01. APC &amp; OPROC ETO'!H992)</f>
        <v>5</v>
      </c>
      <c r="I992" s="688">
        <f>IF('01. APC &amp; OPROC Manual Adj'!I992="-","-",
IF(ISNUMBER('01. APC &amp; OPROC Manual Adj'!I992),'01. APC &amp; OPROC Manual Adj'!I992*(1+VLOOKUP(LEFT($B992,2),'00. Adjustment factors'!$B$9:$M$51,I$1,FALSE)),
IF(ISNUMBER('01. APC &amp; OPROC ETO'!I992),'01. APC &amp; OPROC ETO'!I992*(1+VLOOKUP(LEFT($B992,2),'00. Adjustment factors'!$B$9:$M$51,I$1,FALSE)),"-")))</f>
        <v>3267.4409183054636</v>
      </c>
      <c r="J992" s="688">
        <f>IF('01. APC &amp; OPROC Manual Adj'!J992&lt;&gt;"",'01. APC &amp; OPROC Manual Adj'!J992,'01. APC &amp; OPROC ETO'!J992)</f>
        <v>15</v>
      </c>
      <c r="K992" s="688">
        <f>IF('01. APC &amp; OPROC Manual Adj'!K992="-","-",
IF(ISNUMBER('01. APC &amp; OPROC Manual Adj'!K992),'01. APC &amp; OPROC Manual Adj'!K992*(1+VLOOKUP(LEFT($B992,2),'00. Adjustment factors'!$B$9:$M$51,K$1,FALSE)),
IF(ISNUMBER('01. APC &amp; OPROC ETO'!K992),'01. APC &amp; OPROC ETO'!K992*(1+VLOOKUP(LEFT($B992,2),'00. Adjustment factors'!$B$9:$M$51,K$1,FALSE)),"-")))</f>
        <v>249.23844305174759</v>
      </c>
      <c r="L992" s="688" t="str">
        <f>'01. APC &amp; OPROC ETO'!L992</f>
        <v>No</v>
      </c>
      <c r="M992" s="689" t="str">
        <f>'01. APC &amp; OPROC ETO'!M992</f>
        <v>-</v>
      </c>
      <c r="N992" s="688" t="str">
        <f>IF('01. APC &amp; OPROC Manual Adj'!N992="-","-",
IF(ISNUMBER('01. APC &amp; OPROC Manual Adj'!N992),'01. APC &amp; OPROC Manual Adj'!N992*(1+VLOOKUP(LEFT($B992,2),'00. Adjustment factors'!$B$9:$M$51,N$1,FALSE)),
IF(ISNUMBER('01. APC &amp; OPROC ETO'!N992),'01. APC &amp; OPROC ETO'!N992*(1+VLOOKUP(LEFT($B992,2),'00. Adjustment factors'!$B$9:$M$51,N$1,FALSE)),"-")))</f>
        <v>-</v>
      </c>
      <c r="O992" s="688" t="str">
        <f>'01. APC &amp; OPROC ETO'!O992</f>
        <v/>
      </c>
      <c r="P992" s="690" t="str">
        <f>'01. APC &amp; OPROC ETO'!P992</f>
        <v/>
      </c>
      <c r="S992" s="359"/>
      <c r="T992" s="359"/>
    </row>
    <row r="993" spans="2:20" x14ac:dyDescent="0.2">
      <c r="B993" s="687" t="s">
        <v>451</v>
      </c>
      <c r="C993" s="636" t="s">
        <v>450</v>
      </c>
      <c r="D993" s="691" t="str">
        <f>IF('01. APC &amp; OPROC Manual Adj'!D993="-","-",
IF(ISNUMBER('01. APC &amp; OPROC Manual Adj'!D993),'01. APC &amp; OPROC Manual Adj'!D993*(1+VLOOKUP(LEFT($B993,2),'00. Adjustment factors'!$B$9:$M$51,D$1,FALSE)),
IF(ISNUMBER('01. APC &amp; OPROC ETO'!D993),'01. APC &amp; OPROC ETO'!D993*(1+VLOOKUP(LEFT($B993,2),'00. Adjustment factors'!$B$9:$M$51,D$1,FALSE)),"-")))</f>
        <v>-</v>
      </c>
      <c r="E993" s="688">
        <f>IF('01. APC &amp; OPROC Manual Adj'!E993="-","-",
IF(ISNUMBER('01. APC &amp; OPROC Manual Adj'!E993),'01. APC &amp; OPROC Manual Adj'!E993*(1+VLOOKUP(LEFT($B993,2),'00. Adjustment factors'!$B$9:$M$51,E$1,FALSE)),
IF(ISNUMBER('01. APC &amp; OPROC ETO'!E993),'01. APC &amp; OPROC ETO'!E993*(1+VLOOKUP(LEFT($B993,2),'00. Adjustment factors'!$B$9:$M$51,E$1,FALSE)),"-")))</f>
        <v>1215.6773241613266</v>
      </c>
      <c r="F993" s="688" t="str">
        <f>IF('01. APC &amp; OPROC Manual Adj'!F993="-","-",
IF(ISNUMBER('01. APC &amp; OPROC Manual Adj'!F993),'01. APC &amp; OPROC Manual Adj'!F993*(1+VLOOKUP(LEFT($B993,2),'00. Adjustment factors'!$B$9:$M$51,F$1,FALSE)),
IF(ISNUMBER('01. APC &amp; OPROC ETO'!F993),'01. APC &amp; OPROC ETO'!F993*(1+VLOOKUP(LEFT($B993,2),'00. Adjustment factors'!$B$9:$M$51,F$1,FALSE)),"-")))</f>
        <v>-</v>
      </c>
      <c r="G993" s="688" t="str">
        <f>IF('01. APC &amp; OPROC Manual Adj'!G993="-","-",
IF(ISNUMBER('01. APC &amp; OPROC Manual Adj'!G993),'01. APC &amp; OPROC Manual Adj'!G993*(1+VLOOKUP(LEFT($B993,2),'00. Adjustment factors'!$B$9:$M$51,G$1,FALSE)),
IF(ISNUMBER('01. APC &amp; OPROC ETO'!G993),'01. APC &amp; OPROC ETO'!G993*(1+VLOOKUP(LEFT($B993,2),'00. Adjustment factors'!$B$9:$M$51,G$1,FALSE)),"-")))</f>
        <v>-</v>
      </c>
      <c r="H993" s="688">
        <f>IF('01. APC &amp; OPROC Manual Adj'!H993&lt;&gt;"",'01. APC &amp; OPROC Manual Adj'!H993,'01. APC &amp; OPROC ETO'!H993)</f>
        <v>5</v>
      </c>
      <c r="I993" s="688">
        <f>IF('01. APC &amp; OPROC Manual Adj'!I993="-","-",
IF(ISNUMBER('01. APC &amp; OPROC Manual Adj'!I993),'01. APC &amp; OPROC Manual Adj'!I993*(1+VLOOKUP(LEFT($B993,2),'00. Adjustment factors'!$B$9:$M$51,I$1,FALSE)),
IF(ISNUMBER('01. APC &amp; OPROC ETO'!I993),'01. APC &amp; OPROC ETO'!I993*(1+VLOOKUP(LEFT($B993,2),'00. Adjustment factors'!$B$9:$M$51,I$1,FALSE)),"-")))</f>
        <v>1426.6707932371773</v>
      </c>
      <c r="J993" s="688">
        <f>IF('01. APC &amp; OPROC Manual Adj'!J993&lt;&gt;"",'01. APC &amp; OPROC Manual Adj'!J993,'01. APC &amp; OPROC ETO'!J993)</f>
        <v>5</v>
      </c>
      <c r="K993" s="688">
        <f>IF('01. APC &amp; OPROC Manual Adj'!K993="-","-",
IF(ISNUMBER('01. APC &amp; OPROC Manual Adj'!K993),'01. APC &amp; OPROC Manual Adj'!K993*(1+VLOOKUP(LEFT($B993,2),'00. Adjustment factors'!$B$9:$M$51,K$1,FALSE)),
IF(ISNUMBER('01. APC &amp; OPROC ETO'!K993),'01. APC &amp; OPROC ETO'!K993*(1+VLOOKUP(LEFT($B993,2),'00. Adjustment factors'!$B$9:$M$51,K$1,FALSE)),"-")))</f>
        <v>249.23844305174759</v>
      </c>
      <c r="L993" s="688" t="str">
        <f>'01. APC &amp; OPROC ETO'!L993</f>
        <v>No</v>
      </c>
      <c r="M993" s="689" t="str">
        <f>'01. APC &amp; OPROC ETO'!M993</f>
        <v>-</v>
      </c>
      <c r="N993" s="688" t="str">
        <f>IF('01. APC &amp; OPROC Manual Adj'!N993="-","-",
IF(ISNUMBER('01. APC &amp; OPROC Manual Adj'!N993),'01. APC &amp; OPROC Manual Adj'!N993*(1+VLOOKUP(LEFT($B993,2),'00. Adjustment factors'!$B$9:$M$51,N$1,FALSE)),
IF(ISNUMBER('01. APC &amp; OPROC ETO'!N993),'01. APC &amp; OPROC ETO'!N993*(1+VLOOKUP(LEFT($B993,2),'00. Adjustment factors'!$B$9:$M$51,N$1,FALSE)),"-")))</f>
        <v>-</v>
      </c>
      <c r="O993" s="688" t="str">
        <f>'01. APC &amp; OPROC ETO'!O993</f>
        <v/>
      </c>
      <c r="P993" s="690" t="str">
        <f>'01. APC &amp; OPROC ETO'!P993</f>
        <v/>
      </c>
      <c r="S993" s="359"/>
      <c r="T993" s="359"/>
    </row>
    <row r="994" spans="2:20" x14ac:dyDescent="0.2">
      <c r="B994" s="687" t="s">
        <v>1595</v>
      </c>
      <c r="C994" s="636" t="s">
        <v>2794</v>
      </c>
      <c r="D994" s="691" t="str">
        <f>IF('01. APC &amp; OPROC Manual Adj'!D994="-","-",
IF(ISNUMBER('01. APC &amp; OPROC Manual Adj'!D994),'01. APC &amp; OPROC Manual Adj'!D994*(1+VLOOKUP(LEFT($B994,2),'00. Adjustment factors'!$B$9:$M$51,D$1,FALSE)),
IF(ISNUMBER('01. APC &amp; OPROC ETO'!D994),'01. APC &amp; OPROC ETO'!D994*(1+VLOOKUP(LEFT($B994,2),'00. Adjustment factors'!$B$9:$M$51,D$1,FALSE)),"-")))</f>
        <v>-</v>
      </c>
      <c r="E994" s="688">
        <f>IF('01. APC &amp; OPROC Manual Adj'!E994="-","-",
IF(ISNUMBER('01. APC &amp; OPROC Manual Adj'!E994),'01. APC &amp; OPROC Manual Adj'!E994*(1+VLOOKUP(LEFT($B994,2),'00. Adjustment factors'!$B$9:$M$51,E$1,FALSE)),
IF(ISNUMBER('01. APC &amp; OPROC ETO'!E994),'01. APC &amp; OPROC ETO'!E994*(1+VLOOKUP(LEFT($B994,2),'00. Adjustment factors'!$B$9:$M$51,E$1,FALSE)),"-")))</f>
        <v>1489.6238950467114</v>
      </c>
      <c r="F994" s="688" t="str">
        <f>IF('01. APC &amp; OPROC Manual Adj'!F994="-","-",
IF(ISNUMBER('01. APC &amp; OPROC Manual Adj'!F994),'01. APC &amp; OPROC Manual Adj'!F994*(1+VLOOKUP(LEFT($B994,2),'00. Adjustment factors'!$B$9:$M$51,F$1,FALSE)),
IF(ISNUMBER('01. APC &amp; OPROC ETO'!F994),'01. APC &amp; OPROC ETO'!F994*(1+VLOOKUP(LEFT($B994,2),'00. Adjustment factors'!$B$9:$M$51,F$1,FALSE)),"-")))</f>
        <v>-</v>
      </c>
      <c r="G994" s="688" t="str">
        <f>IF('01. APC &amp; OPROC Manual Adj'!G994="-","-",
IF(ISNUMBER('01. APC &amp; OPROC Manual Adj'!G994),'01. APC &amp; OPROC Manual Adj'!G994*(1+VLOOKUP(LEFT($B994,2),'00. Adjustment factors'!$B$9:$M$51,G$1,FALSE)),
IF(ISNUMBER('01. APC &amp; OPROC ETO'!G994),'01. APC &amp; OPROC ETO'!G994*(1+VLOOKUP(LEFT($B994,2),'00. Adjustment factors'!$B$9:$M$51,G$1,FALSE)),"-")))</f>
        <v>-</v>
      </c>
      <c r="H994" s="688">
        <f>IF('01. APC &amp; OPROC Manual Adj'!H994&lt;&gt;"",'01. APC &amp; OPROC Manual Adj'!H994,'01. APC &amp; OPROC ETO'!H994)</f>
        <v>5</v>
      </c>
      <c r="I994" s="688">
        <f>IF('01. APC &amp; OPROC Manual Adj'!I994="-","-",
IF(ISNUMBER('01. APC &amp; OPROC Manual Adj'!I994),'01. APC &amp; OPROC Manual Adj'!I994*(1+VLOOKUP(LEFT($B994,2),'00. Adjustment factors'!$B$9:$M$51,I$1,FALSE)),
IF(ISNUMBER('01. APC &amp; OPROC ETO'!I994),'01. APC &amp; OPROC ETO'!I994*(1+VLOOKUP(LEFT($B994,2),'00. Adjustment factors'!$B$9:$M$51,I$1,FALSE)),"-")))</f>
        <v>1505.6091279915454</v>
      </c>
      <c r="J994" s="688">
        <f>IF('01. APC &amp; OPROC Manual Adj'!J994&lt;&gt;"",'01. APC &amp; OPROC Manual Adj'!J994,'01. APC &amp; OPROC ETO'!J994)</f>
        <v>10</v>
      </c>
      <c r="K994" s="688">
        <f>IF('01. APC &amp; OPROC Manual Adj'!K994="-","-",
IF(ISNUMBER('01. APC &amp; OPROC Manual Adj'!K994),'01. APC &amp; OPROC Manual Adj'!K994*(1+VLOOKUP(LEFT($B994,2),'00. Adjustment factors'!$B$9:$M$51,K$1,FALSE)),
IF(ISNUMBER('01. APC &amp; OPROC ETO'!K994),'01. APC &amp; OPROC ETO'!K994*(1+VLOOKUP(LEFT($B994,2),'00. Adjustment factors'!$B$9:$M$51,K$1,FALSE)),"-")))</f>
        <v>249.23844305174759</v>
      </c>
      <c r="L994" s="688" t="str">
        <f>'01. APC &amp; OPROC ETO'!L994</f>
        <v>Yes</v>
      </c>
      <c r="M994" s="689">
        <f>'01. APC &amp; OPROC ETO'!M994</f>
        <v>0.4</v>
      </c>
      <c r="N994" s="688">
        <f>IF('01. APC &amp; OPROC Manual Adj'!N994="-","-",
IF(ISNUMBER('01. APC &amp; OPROC Manual Adj'!N994),'01. APC &amp; OPROC Manual Adj'!N994*(1+VLOOKUP(LEFT($B994,2),'00. Adjustment factors'!$B$9:$M$51,N$1,FALSE)),
IF(ISNUMBER('01. APC &amp; OPROC ETO'!N994),'01. APC &amp; OPROC ETO'!N994*(1+VLOOKUP(LEFT($B994,2),'00. Adjustment factors'!$B$9:$M$51,N$1,FALSE)),"-")))</f>
        <v>602.44346660842859</v>
      </c>
      <c r="O994" s="688" t="str">
        <f>'01. APC &amp; OPROC ETO'!O994</f>
        <v/>
      </c>
      <c r="P994" s="690" t="str">
        <f>'01. APC &amp; OPROC ETO'!P994</f>
        <v/>
      </c>
      <c r="S994" s="359"/>
      <c r="T994" s="359"/>
    </row>
    <row r="995" spans="2:20" x14ac:dyDescent="0.2">
      <c r="B995" s="687" t="s">
        <v>1596</v>
      </c>
      <c r="C995" s="636" t="s">
        <v>2795</v>
      </c>
      <c r="D995" s="691" t="str">
        <f>IF('01. APC &amp; OPROC Manual Adj'!D995="-","-",
IF(ISNUMBER('01. APC &amp; OPROC Manual Adj'!D995),'01. APC &amp; OPROC Manual Adj'!D995*(1+VLOOKUP(LEFT($B995,2),'00. Adjustment factors'!$B$9:$M$51,D$1,FALSE)),
IF(ISNUMBER('01. APC &amp; OPROC ETO'!D995),'01. APC &amp; OPROC ETO'!D995*(1+VLOOKUP(LEFT($B995,2),'00. Adjustment factors'!$B$9:$M$51,D$1,FALSE)),"-")))</f>
        <v>-</v>
      </c>
      <c r="E995" s="688">
        <f>IF('01. APC &amp; OPROC Manual Adj'!E995="-","-",
IF(ISNUMBER('01. APC &amp; OPROC Manual Adj'!E995),'01. APC &amp; OPROC Manual Adj'!E995*(1+VLOOKUP(LEFT($B995,2),'00. Adjustment factors'!$B$9:$M$51,E$1,FALSE)),
IF(ISNUMBER('01. APC &amp; OPROC ETO'!E995),'01. APC &amp; OPROC ETO'!E995*(1+VLOOKUP(LEFT($B995,2),'00. Adjustment factors'!$B$9:$M$51,E$1,FALSE)),"-")))</f>
        <v>905.16381550122094</v>
      </c>
      <c r="F995" s="688" t="str">
        <f>IF('01. APC &amp; OPROC Manual Adj'!F995="-","-",
IF(ISNUMBER('01. APC &amp; OPROC Manual Adj'!F995),'01. APC &amp; OPROC Manual Adj'!F995*(1+VLOOKUP(LEFT($B995,2),'00. Adjustment factors'!$B$9:$M$51,F$1,FALSE)),
IF(ISNUMBER('01. APC &amp; OPROC ETO'!F995),'01. APC &amp; OPROC ETO'!F995*(1+VLOOKUP(LEFT($B995,2),'00. Adjustment factors'!$B$9:$M$51,F$1,FALSE)),"-")))</f>
        <v>-</v>
      </c>
      <c r="G995" s="688" t="str">
        <f>IF('01. APC &amp; OPROC Manual Adj'!G995="-","-",
IF(ISNUMBER('01. APC &amp; OPROC Manual Adj'!G995),'01. APC &amp; OPROC Manual Adj'!G995*(1+VLOOKUP(LEFT($B995,2),'00. Adjustment factors'!$B$9:$M$51,G$1,FALSE)),
IF(ISNUMBER('01. APC &amp; OPROC ETO'!G995),'01. APC &amp; OPROC ETO'!G995*(1+VLOOKUP(LEFT($B995,2),'00. Adjustment factors'!$B$9:$M$51,G$1,FALSE)),"-")))</f>
        <v>-</v>
      </c>
      <c r="H995" s="688">
        <f>IF('01. APC &amp; OPROC Manual Adj'!H995&lt;&gt;"",'01. APC &amp; OPROC Manual Adj'!H995,'01. APC &amp; OPROC ETO'!H995)</f>
        <v>5</v>
      </c>
      <c r="I995" s="688">
        <f>IF('01. APC &amp; OPROC Manual Adj'!I995="-","-",
IF(ISNUMBER('01. APC &amp; OPROC Manual Adj'!I995),'01. APC &amp; OPROC Manual Adj'!I995*(1+VLOOKUP(LEFT($B995,2),'00. Adjustment factors'!$B$9:$M$51,I$1,FALSE)),
IF(ISNUMBER('01. APC &amp; OPROC ETO'!I995),'01. APC &amp; OPROC ETO'!I995*(1+VLOOKUP(LEFT($B995,2),'00. Adjustment factors'!$B$9:$M$51,I$1,FALSE)),"-")))</f>
        <v>677.37424603733757</v>
      </c>
      <c r="J995" s="688">
        <f>IF('01. APC &amp; OPROC Manual Adj'!J995&lt;&gt;"",'01. APC &amp; OPROC Manual Adj'!J995,'01. APC &amp; OPROC ETO'!J995)</f>
        <v>5</v>
      </c>
      <c r="K995" s="688">
        <f>IF('01. APC &amp; OPROC Manual Adj'!K995="-","-",
IF(ISNUMBER('01. APC &amp; OPROC Manual Adj'!K995),'01. APC &amp; OPROC Manual Adj'!K995*(1+VLOOKUP(LEFT($B995,2),'00. Adjustment factors'!$B$9:$M$51,K$1,FALSE)),
IF(ISNUMBER('01. APC &amp; OPROC ETO'!K995),'01. APC &amp; OPROC ETO'!K995*(1+VLOOKUP(LEFT($B995,2),'00. Adjustment factors'!$B$9:$M$51,K$1,FALSE)),"-")))</f>
        <v>249.23844305174759</v>
      </c>
      <c r="L995" s="688" t="str">
        <f>'01. APC &amp; OPROC ETO'!L995</f>
        <v>Yes</v>
      </c>
      <c r="M995" s="689">
        <f>'01. APC &amp; OPROC ETO'!M995</f>
        <v>1</v>
      </c>
      <c r="N995" s="688">
        <f>IF('01. APC &amp; OPROC Manual Adj'!N995="-","-",
IF(ISNUMBER('01. APC &amp; OPROC Manual Adj'!N995),'01. APC &amp; OPROC Manual Adj'!N995*(1+VLOOKUP(LEFT($B995,2),'00. Adjustment factors'!$B$9:$M$51,N$1,FALSE)),
IF(ISNUMBER('01. APC &amp; OPROC ETO'!N995),'01. APC &amp; OPROC ETO'!N995*(1+VLOOKUP(LEFT($B995,2),'00. Adjustment factors'!$B$9:$M$51,N$1,FALSE)),"-")))</f>
        <v>677.37424603733757</v>
      </c>
      <c r="O995" s="688" t="str">
        <f>'01. APC &amp; OPROC ETO'!O995</f>
        <v/>
      </c>
      <c r="P995" s="690" t="str">
        <f>'01. APC &amp; OPROC ETO'!P995</f>
        <v/>
      </c>
      <c r="S995" s="359"/>
      <c r="T995" s="359"/>
    </row>
    <row r="996" spans="2:20" x14ac:dyDescent="0.2">
      <c r="B996" s="687" t="s">
        <v>1597</v>
      </c>
      <c r="C996" s="636" t="s">
        <v>2796</v>
      </c>
      <c r="D996" s="691" t="str">
        <f>IF('01. APC &amp; OPROC Manual Adj'!D996="-","-",
IF(ISNUMBER('01. APC &amp; OPROC Manual Adj'!D996),'01. APC &amp; OPROC Manual Adj'!D996*(1+VLOOKUP(LEFT($B996,2),'00. Adjustment factors'!$B$9:$M$51,D$1,FALSE)),
IF(ISNUMBER('01. APC &amp; OPROC ETO'!D996),'01. APC &amp; OPROC ETO'!D996*(1+VLOOKUP(LEFT($B996,2),'00. Adjustment factors'!$B$9:$M$51,D$1,FALSE)),"-")))</f>
        <v>-</v>
      </c>
      <c r="E996" s="688">
        <f>IF('01. APC &amp; OPROC Manual Adj'!E996="-","-",
IF(ISNUMBER('01. APC &amp; OPROC Manual Adj'!E996),'01. APC &amp; OPROC Manual Adj'!E996*(1+VLOOKUP(LEFT($B996,2),'00. Adjustment factors'!$B$9:$M$51,E$1,FALSE)),
IF(ISNUMBER('01. APC &amp; OPROC ETO'!E996),'01. APC &amp; OPROC ETO'!E996*(1+VLOOKUP(LEFT($B996,2),'00. Adjustment factors'!$B$9:$M$51,E$1,FALSE)),"-")))</f>
        <v>1238.8555532246291</v>
      </c>
      <c r="F996" s="688" t="str">
        <f>IF('01. APC &amp; OPROC Manual Adj'!F996="-","-",
IF(ISNUMBER('01. APC &amp; OPROC Manual Adj'!F996),'01. APC &amp; OPROC Manual Adj'!F996*(1+VLOOKUP(LEFT($B996,2),'00. Adjustment factors'!$B$9:$M$51,F$1,FALSE)),
IF(ISNUMBER('01. APC &amp; OPROC ETO'!F996),'01. APC &amp; OPROC ETO'!F996*(1+VLOOKUP(LEFT($B996,2),'00. Adjustment factors'!$B$9:$M$51,F$1,FALSE)),"-")))</f>
        <v>-</v>
      </c>
      <c r="G996" s="688" t="str">
        <f>IF('01. APC &amp; OPROC Manual Adj'!G996="-","-",
IF(ISNUMBER('01. APC &amp; OPROC Manual Adj'!G996),'01. APC &amp; OPROC Manual Adj'!G996*(1+VLOOKUP(LEFT($B996,2),'00. Adjustment factors'!$B$9:$M$51,G$1,FALSE)),
IF(ISNUMBER('01. APC &amp; OPROC ETO'!G996),'01. APC &amp; OPROC ETO'!G996*(1+VLOOKUP(LEFT($B996,2),'00. Adjustment factors'!$B$9:$M$51,G$1,FALSE)),"-")))</f>
        <v>-</v>
      </c>
      <c r="H996" s="688">
        <f>IF('01. APC &amp; OPROC Manual Adj'!H996&lt;&gt;"",'01. APC &amp; OPROC Manual Adj'!H996,'01. APC &amp; OPROC ETO'!H996)</f>
        <v>8</v>
      </c>
      <c r="I996" s="688">
        <f>IF('01. APC &amp; OPROC Manual Adj'!I996="-","-",
IF(ISNUMBER('01. APC &amp; OPROC Manual Adj'!I996),'01. APC &amp; OPROC Manual Adj'!I996*(1+VLOOKUP(LEFT($B996,2),'00. Adjustment factors'!$B$9:$M$51,I$1,FALSE)),
IF(ISNUMBER('01. APC &amp; OPROC ETO'!I996),'01. APC &amp; OPROC ETO'!I996*(1+VLOOKUP(LEFT($B996,2),'00. Adjustment factors'!$B$9:$M$51,I$1,FALSE)),"-")))</f>
        <v>1603.518679778653</v>
      </c>
      <c r="J996" s="688">
        <f>IF('01. APC &amp; OPROC Manual Adj'!J996&lt;&gt;"",'01. APC &amp; OPROC Manual Adj'!J996,'01. APC &amp; OPROC ETO'!J996)</f>
        <v>13</v>
      </c>
      <c r="K996" s="688">
        <f>IF('01. APC &amp; OPROC Manual Adj'!K996="-","-",
IF(ISNUMBER('01. APC &amp; OPROC Manual Adj'!K996),'01. APC &amp; OPROC Manual Adj'!K996*(1+VLOOKUP(LEFT($B996,2),'00. Adjustment factors'!$B$9:$M$51,K$1,FALSE)),
IF(ISNUMBER('01. APC &amp; OPROC ETO'!K996),'01. APC &amp; OPROC ETO'!K996*(1+VLOOKUP(LEFT($B996,2),'00. Adjustment factors'!$B$9:$M$51,K$1,FALSE)),"-")))</f>
        <v>249.23844305174759</v>
      </c>
      <c r="L996" s="688" t="str">
        <f>'01. APC &amp; OPROC ETO'!L996</f>
        <v>Yes</v>
      </c>
      <c r="M996" s="689">
        <f>'01. APC &amp; OPROC ETO'!M996</f>
        <v>0.4</v>
      </c>
      <c r="N996" s="688">
        <f>IF('01. APC &amp; OPROC Manual Adj'!N996="-","-",
IF(ISNUMBER('01. APC &amp; OPROC Manual Adj'!N996),'01. APC &amp; OPROC Manual Adj'!N996*(1+VLOOKUP(LEFT($B996,2),'00. Adjustment factors'!$B$9:$M$51,N$1,FALSE)),
IF(ISNUMBER('01. APC &amp; OPROC ETO'!N996),'01. APC &amp; OPROC ETO'!N996*(1+VLOOKUP(LEFT($B996,2),'00. Adjustment factors'!$B$9:$M$51,N$1,FALSE)),"-")))</f>
        <v>641.40747191146124</v>
      </c>
      <c r="O996" s="688" t="str">
        <f>'01. APC &amp; OPROC ETO'!O996</f>
        <v/>
      </c>
      <c r="P996" s="690" t="str">
        <f>'01. APC &amp; OPROC ETO'!P996</f>
        <v/>
      </c>
      <c r="S996" s="359"/>
      <c r="T996" s="359"/>
    </row>
    <row r="997" spans="2:20" x14ac:dyDescent="0.2">
      <c r="B997" s="687" t="s">
        <v>1598</v>
      </c>
      <c r="C997" s="636" t="s">
        <v>2797</v>
      </c>
      <c r="D997" s="691" t="str">
        <f>IF('01. APC &amp; OPROC Manual Adj'!D997="-","-",
IF(ISNUMBER('01. APC &amp; OPROC Manual Adj'!D997),'01. APC &amp; OPROC Manual Adj'!D997*(1+VLOOKUP(LEFT($B997,2),'00. Adjustment factors'!$B$9:$M$51,D$1,FALSE)),
IF(ISNUMBER('01. APC &amp; OPROC ETO'!D997),'01. APC &amp; OPROC ETO'!D997*(1+VLOOKUP(LEFT($B997,2),'00. Adjustment factors'!$B$9:$M$51,D$1,FALSE)),"-")))</f>
        <v>-</v>
      </c>
      <c r="E997" s="688">
        <f>IF('01. APC &amp; OPROC Manual Adj'!E997="-","-",
IF(ISNUMBER('01. APC &amp; OPROC Manual Adj'!E997),'01. APC &amp; OPROC Manual Adj'!E997*(1+VLOOKUP(LEFT($B997,2),'00. Adjustment factors'!$B$9:$M$51,E$1,FALSE)),
IF(ISNUMBER('01. APC &amp; OPROC ETO'!E997),'01. APC &amp; OPROC ETO'!E997*(1+VLOOKUP(LEFT($B997,2),'00. Adjustment factors'!$B$9:$M$51,E$1,FALSE)),"-")))</f>
        <v>1462.6488144523041</v>
      </c>
      <c r="F997" s="688" t="str">
        <f>IF('01. APC &amp; OPROC Manual Adj'!F997="-","-",
IF(ISNUMBER('01. APC &amp; OPROC Manual Adj'!F997),'01. APC &amp; OPROC Manual Adj'!F997*(1+VLOOKUP(LEFT($B997,2),'00. Adjustment factors'!$B$9:$M$51,F$1,FALSE)),
IF(ISNUMBER('01. APC &amp; OPROC ETO'!F997),'01. APC &amp; OPROC ETO'!F997*(1+VLOOKUP(LEFT($B997,2),'00. Adjustment factors'!$B$9:$M$51,F$1,FALSE)),"-")))</f>
        <v>-</v>
      </c>
      <c r="G997" s="688" t="str">
        <f>IF('01. APC &amp; OPROC Manual Adj'!G997="-","-",
IF(ISNUMBER('01. APC &amp; OPROC Manual Adj'!G997),'01. APC &amp; OPROC Manual Adj'!G997*(1+VLOOKUP(LEFT($B997,2),'00. Adjustment factors'!$B$9:$M$51,G$1,FALSE)),
IF(ISNUMBER('01. APC &amp; OPROC ETO'!G997),'01. APC &amp; OPROC ETO'!G997*(1+VLOOKUP(LEFT($B997,2),'00. Adjustment factors'!$B$9:$M$51,G$1,FALSE)),"-")))</f>
        <v>-</v>
      </c>
      <c r="H997" s="688">
        <f>IF('01. APC &amp; OPROC Manual Adj'!H997&lt;&gt;"",'01. APC &amp; OPROC Manual Adj'!H997,'01. APC &amp; OPROC ETO'!H997)</f>
        <v>5</v>
      </c>
      <c r="I997" s="688">
        <f>IF('01. APC &amp; OPROC Manual Adj'!I997="-","-",
IF(ISNUMBER('01. APC &amp; OPROC Manual Adj'!I997),'01. APC &amp; OPROC Manual Adj'!I997*(1+VLOOKUP(LEFT($B997,2),'00. Adjustment factors'!$B$9:$M$51,I$1,FALSE)),
IF(ISNUMBER('01. APC &amp; OPROC ETO'!I997),'01. APC &amp; OPROC ETO'!I997*(1+VLOOKUP(LEFT($B997,2),'00. Adjustment factors'!$B$9:$M$51,I$1,FALSE)),"-")))</f>
        <v>1507.6072821096495</v>
      </c>
      <c r="J997" s="688">
        <f>IF('01. APC &amp; OPROC Manual Adj'!J997&lt;&gt;"",'01. APC &amp; OPROC Manual Adj'!J997,'01. APC &amp; OPROC ETO'!J997)</f>
        <v>8</v>
      </c>
      <c r="K997" s="688">
        <f>IF('01. APC &amp; OPROC Manual Adj'!K997="-","-",
IF(ISNUMBER('01. APC &amp; OPROC Manual Adj'!K997),'01. APC &amp; OPROC Manual Adj'!K997*(1+VLOOKUP(LEFT($B997,2),'00. Adjustment factors'!$B$9:$M$51,K$1,FALSE)),
IF(ISNUMBER('01. APC &amp; OPROC ETO'!K997),'01. APC &amp; OPROC ETO'!K997*(1+VLOOKUP(LEFT($B997,2),'00. Adjustment factors'!$B$9:$M$51,K$1,FALSE)),"-")))</f>
        <v>249.23844305174759</v>
      </c>
      <c r="L997" s="688" t="str">
        <f>'01. APC &amp; OPROC ETO'!L997</f>
        <v>Yes</v>
      </c>
      <c r="M997" s="689">
        <f>'01. APC &amp; OPROC ETO'!M997</f>
        <v>0.4</v>
      </c>
      <c r="N997" s="688">
        <f>IF('01. APC &amp; OPROC Manual Adj'!N997="-","-",
IF(ISNUMBER('01. APC &amp; OPROC Manual Adj'!N997),'01. APC &amp; OPROC Manual Adj'!N997*(1+VLOOKUP(LEFT($B997,2),'00. Adjustment factors'!$B$9:$M$51,N$1,FALSE)),
IF(ISNUMBER('01. APC &amp; OPROC ETO'!N997),'01. APC &amp; OPROC ETO'!N997*(1+VLOOKUP(LEFT($B997,2),'00. Adjustment factors'!$B$9:$M$51,N$1,FALSE)),"-")))</f>
        <v>603.44254366748066</v>
      </c>
      <c r="O997" s="688" t="str">
        <f>'01. APC &amp; OPROC ETO'!O997</f>
        <v/>
      </c>
      <c r="P997" s="690" t="str">
        <f>'01. APC &amp; OPROC ETO'!P997</f>
        <v/>
      </c>
      <c r="S997" s="359"/>
      <c r="T997" s="359"/>
    </row>
    <row r="998" spans="2:20" x14ac:dyDescent="0.2">
      <c r="B998" s="687" t="s">
        <v>1599</v>
      </c>
      <c r="C998" s="636" t="s">
        <v>2798</v>
      </c>
      <c r="D998" s="691" t="str">
        <f>IF('01. APC &amp; OPROC Manual Adj'!D998="-","-",
IF(ISNUMBER('01. APC &amp; OPROC Manual Adj'!D998),'01. APC &amp; OPROC Manual Adj'!D998*(1+VLOOKUP(LEFT($B998,2),'00. Adjustment factors'!$B$9:$M$51,D$1,FALSE)),
IF(ISNUMBER('01. APC &amp; OPROC ETO'!D998),'01. APC &amp; OPROC ETO'!D998*(1+VLOOKUP(LEFT($B998,2),'00. Adjustment factors'!$B$9:$M$51,D$1,FALSE)),"-")))</f>
        <v>-</v>
      </c>
      <c r="E998" s="688">
        <f>IF('01. APC &amp; OPROC Manual Adj'!E998="-","-",
IF(ISNUMBER('01. APC &amp; OPROC Manual Adj'!E998),'01. APC &amp; OPROC Manual Adj'!E998*(1+VLOOKUP(LEFT($B998,2),'00. Adjustment factors'!$B$9:$M$51,E$1,FALSE)),
IF(ISNUMBER('01. APC &amp; OPROC ETO'!E998),'01. APC &amp; OPROC ETO'!E998*(1+VLOOKUP(LEFT($B998,2),'00. Adjustment factors'!$B$9:$M$51,E$1,FALSE)),"-")))</f>
        <v>883.18412020207438</v>
      </c>
      <c r="F998" s="688" t="str">
        <f>IF('01. APC &amp; OPROC Manual Adj'!F998="-","-",
IF(ISNUMBER('01. APC &amp; OPROC Manual Adj'!F998),'01. APC &amp; OPROC Manual Adj'!F998*(1+VLOOKUP(LEFT($B998,2),'00. Adjustment factors'!$B$9:$M$51,F$1,FALSE)),
IF(ISNUMBER('01. APC &amp; OPROC ETO'!F998),'01. APC &amp; OPROC ETO'!F998*(1+VLOOKUP(LEFT($B998,2),'00. Adjustment factors'!$B$9:$M$51,F$1,FALSE)),"-")))</f>
        <v>-</v>
      </c>
      <c r="G998" s="688" t="str">
        <f>IF('01. APC &amp; OPROC Manual Adj'!G998="-","-",
IF(ISNUMBER('01. APC &amp; OPROC Manual Adj'!G998),'01. APC &amp; OPROC Manual Adj'!G998*(1+VLOOKUP(LEFT($B998,2),'00. Adjustment factors'!$B$9:$M$51,G$1,FALSE)),
IF(ISNUMBER('01. APC &amp; OPROC ETO'!G998),'01. APC &amp; OPROC ETO'!G998*(1+VLOOKUP(LEFT($B998,2),'00. Adjustment factors'!$B$9:$M$51,G$1,FALSE)),"-")))</f>
        <v>-</v>
      </c>
      <c r="H998" s="688">
        <f>IF('01. APC &amp; OPROC Manual Adj'!H998&lt;&gt;"",'01. APC &amp; OPROC Manual Adj'!H998,'01. APC &amp; OPROC ETO'!H998)</f>
        <v>5</v>
      </c>
      <c r="I998" s="688">
        <f>IF('01. APC &amp; OPROC Manual Adj'!I998="-","-",
IF(ISNUMBER('01. APC &amp; OPROC Manual Adj'!I998),'01. APC &amp; OPROC Manual Adj'!I998*(1+VLOOKUP(LEFT($B998,2),'00. Adjustment factors'!$B$9:$M$51,I$1,FALSE)),
IF(ISNUMBER('01. APC &amp; OPROC ETO'!I998),'01. APC &amp; OPROC ETO'!I998*(1+VLOOKUP(LEFT($B998,2),'00. Adjustment factors'!$B$9:$M$51,I$1,FALSE)),"-")))</f>
        <v>590.45454189980308</v>
      </c>
      <c r="J998" s="688">
        <f>IF('01. APC &amp; OPROC Manual Adj'!J998&lt;&gt;"",'01. APC &amp; OPROC Manual Adj'!J998,'01. APC &amp; OPROC ETO'!J998)</f>
        <v>5</v>
      </c>
      <c r="K998" s="688">
        <f>IF('01. APC &amp; OPROC Manual Adj'!K998="-","-",
IF(ISNUMBER('01. APC &amp; OPROC Manual Adj'!K998),'01. APC &amp; OPROC Manual Adj'!K998*(1+VLOOKUP(LEFT($B998,2),'00. Adjustment factors'!$B$9:$M$51,K$1,FALSE)),
IF(ISNUMBER('01. APC &amp; OPROC ETO'!K998),'01. APC &amp; OPROC ETO'!K998*(1+VLOOKUP(LEFT($B998,2),'00. Adjustment factors'!$B$9:$M$51,K$1,FALSE)),"-")))</f>
        <v>249.23844305174759</v>
      </c>
      <c r="L998" s="688" t="str">
        <f>'01. APC &amp; OPROC ETO'!L998</f>
        <v>Yes</v>
      </c>
      <c r="M998" s="689">
        <f>'01. APC &amp; OPROC ETO'!M998</f>
        <v>1</v>
      </c>
      <c r="N998" s="688">
        <f>IF('01. APC &amp; OPROC Manual Adj'!N998="-","-",
IF(ISNUMBER('01. APC &amp; OPROC Manual Adj'!N998),'01. APC &amp; OPROC Manual Adj'!N998*(1+VLOOKUP(LEFT($B998,2),'00. Adjustment factors'!$B$9:$M$51,N$1,FALSE)),
IF(ISNUMBER('01. APC &amp; OPROC ETO'!N998),'01. APC &amp; OPROC ETO'!N998*(1+VLOOKUP(LEFT($B998,2),'00. Adjustment factors'!$B$9:$M$51,N$1,FALSE)),"-")))</f>
        <v>590.45454189980308</v>
      </c>
      <c r="O998" s="688" t="str">
        <f>'01. APC &amp; OPROC ETO'!O998</f>
        <v/>
      </c>
      <c r="P998" s="690" t="str">
        <f>'01. APC &amp; OPROC ETO'!P998</f>
        <v/>
      </c>
      <c r="S998" s="359"/>
      <c r="T998" s="359"/>
    </row>
    <row r="999" spans="2:20" x14ac:dyDescent="0.2">
      <c r="B999" s="687" t="s">
        <v>1600</v>
      </c>
      <c r="C999" s="636" t="s">
        <v>2799</v>
      </c>
      <c r="D999" s="691" t="str">
        <f>IF('01. APC &amp; OPROC Manual Adj'!D999="-","-",
IF(ISNUMBER('01. APC &amp; OPROC Manual Adj'!D999),'01. APC &amp; OPROC Manual Adj'!D999*(1+VLOOKUP(LEFT($B999,2),'00. Adjustment factors'!$B$9:$M$51,D$1,FALSE)),
IF(ISNUMBER('01. APC &amp; OPROC ETO'!D999),'01. APC &amp; OPROC ETO'!D999*(1+VLOOKUP(LEFT($B999,2),'00. Adjustment factors'!$B$9:$M$51,D$1,FALSE)),"-")))</f>
        <v>-</v>
      </c>
      <c r="E999" s="688">
        <f>IF('01. APC &amp; OPROC Manual Adj'!E999="-","-",
IF(ISNUMBER('01. APC &amp; OPROC Manual Adj'!E999),'01. APC &amp; OPROC Manual Adj'!E999*(1+VLOOKUP(LEFT($B999,2),'00. Adjustment factors'!$B$9:$M$51,E$1,FALSE)),
IF(ISNUMBER('01. APC &amp; OPROC ETO'!E999),'01. APC &amp; OPROC ETO'!E999*(1+VLOOKUP(LEFT($B999,2),'00. Adjustment factors'!$B$9:$M$51,E$1,FALSE)),"-")))</f>
        <v>1890.2537957266115</v>
      </c>
      <c r="F999" s="688" t="str">
        <f>IF('01. APC &amp; OPROC Manual Adj'!F999="-","-",
IF(ISNUMBER('01. APC &amp; OPROC Manual Adj'!F999),'01. APC &amp; OPROC Manual Adj'!F999*(1+VLOOKUP(LEFT($B999,2),'00. Adjustment factors'!$B$9:$M$51,F$1,FALSE)),
IF(ISNUMBER('01. APC &amp; OPROC ETO'!F999),'01. APC &amp; OPROC ETO'!F999*(1+VLOOKUP(LEFT($B999,2),'00. Adjustment factors'!$B$9:$M$51,F$1,FALSE)),"-")))</f>
        <v>-</v>
      </c>
      <c r="G999" s="688" t="str">
        <f>IF('01. APC &amp; OPROC Manual Adj'!G999="-","-",
IF(ISNUMBER('01. APC &amp; OPROC Manual Adj'!G999),'01. APC &amp; OPROC Manual Adj'!G999*(1+VLOOKUP(LEFT($B999,2),'00. Adjustment factors'!$B$9:$M$51,G$1,FALSE)),
IF(ISNUMBER('01. APC &amp; OPROC ETO'!G999),'01. APC &amp; OPROC ETO'!G999*(1+VLOOKUP(LEFT($B999,2),'00. Adjustment factors'!$B$9:$M$51,G$1,FALSE)),"-")))</f>
        <v>-</v>
      </c>
      <c r="H999" s="688">
        <f>IF('01. APC &amp; OPROC Manual Adj'!H999&lt;&gt;"",'01. APC &amp; OPROC Manual Adj'!H999,'01. APC &amp; OPROC ETO'!H999)</f>
        <v>5</v>
      </c>
      <c r="I999" s="688">
        <f>IF('01. APC &amp; OPROC Manual Adj'!I999="-","-",
IF(ISNUMBER('01. APC &amp; OPROC Manual Adj'!I999),'01. APC &amp; OPROC Manual Adj'!I999*(1+VLOOKUP(LEFT($B999,2),'00. Adjustment factors'!$B$9:$M$51,I$1,FALSE)),
IF(ISNUMBER('01. APC &amp; OPROC ETO'!I999),'01. APC &amp; OPROC ETO'!I999*(1+VLOOKUP(LEFT($B999,2),'00. Adjustment factors'!$B$9:$M$51,I$1,FALSE)),"-")))</f>
        <v>1986.1651933956152</v>
      </c>
      <c r="J999" s="688">
        <f>IF('01. APC &amp; OPROC Manual Adj'!J999&lt;&gt;"",'01. APC &amp; OPROC Manual Adj'!J999,'01. APC &amp; OPROC ETO'!J999)</f>
        <v>12</v>
      </c>
      <c r="K999" s="688">
        <f>IF('01. APC &amp; OPROC Manual Adj'!K999="-","-",
IF(ISNUMBER('01. APC &amp; OPROC Manual Adj'!K999),'01. APC &amp; OPROC Manual Adj'!K999*(1+VLOOKUP(LEFT($B999,2),'00. Adjustment factors'!$B$9:$M$51,K$1,FALSE)),
IF(ISNUMBER('01. APC &amp; OPROC ETO'!K999),'01. APC &amp; OPROC ETO'!K999*(1+VLOOKUP(LEFT($B999,2),'00. Adjustment factors'!$B$9:$M$51,K$1,FALSE)),"-")))</f>
        <v>249.23844305174759</v>
      </c>
      <c r="L999" s="688" t="str">
        <f>'01. APC &amp; OPROC ETO'!L999</f>
        <v>Yes</v>
      </c>
      <c r="M999" s="689">
        <f>'01. APC &amp; OPROC ETO'!M999</f>
        <v>0.30000000000000004</v>
      </c>
      <c r="N999" s="688">
        <f>IF('01. APC &amp; OPROC Manual Adj'!N999="-","-",
IF(ISNUMBER('01. APC &amp; OPROC Manual Adj'!N999),'01. APC &amp; OPROC Manual Adj'!N999*(1+VLOOKUP(LEFT($B999,2),'00. Adjustment factors'!$B$9:$M$51,N$1,FALSE)),
IF(ISNUMBER('01. APC &amp; OPROC ETO'!N999),'01. APC &amp; OPROC ETO'!N999*(1+VLOOKUP(LEFT($B999,2),'00. Adjustment factors'!$B$9:$M$51,N$1,FALSE)),"-")))</f>
        <v>595.44992719506365</v>
      </c>
      <c r="O999" s="688" t="str">
        <f>'01. APC &amp; OPROC ETO'!O999</f>
        <v/>
      </c>
      <c r="P999" s="690" t="str">
        <f>'01. APC &amp; OPROC ETO'!P999</f>
        <v/>
      </c>
      <c r="S999" s="359"/>
      <c r="T999" s="359"/>
    </row>
    <row r="1000" spans="2:20" x14ac:dyDescent="0.2">
      <c r="B1000" s="687" t="s">
        <v>1601</v>
      </c>
      <c r="C1000" s="636" t="s">
        <v>2800</v>
      </c>
      <c r="D1000" s="691" t="str">
        <f>IF('01. APC &amp; OPROC Manual Adj'!D1000="-","-",
IF(ISNUMBER('01. APC &amp; OPROC Manual Adj'!D1000),'01. APC &amp; OPROC Manual Adj'!D1000*(1+VLOOKUP(LEFT($B1000,2),'00. Adjustment factors'!$B$9:$M$51,D$1,FALSE)),
IF(ISNUMBER('01. APC &amp; OPROC ETO'!D1000),'01. APC &amp; OPROC ETO'!D1000*(1+VLOOKUP(LEFT($B1000,2),'00. Adjustment factors'!$B$9:$M$51,D$1,FALSE)),"-")))</f>
        <v>-</v>
      </c>
      <c r="E1000" s="688">
        <f>IF('01. APC &amp; OPROC Manual Adj'!E1000="-","-",
IF(ISNUMBER('01. APC &amp; OPROC Manual Adj'!E1000),'01. APC &amp; OPROC Manual Adj'!E1000*(1+VLOOKUP(LEFT($B1000,2),'00. Adjustment factors'!$B$9:$M$51,E$1,FALSE)),
IF(ISNUMBER('01. APC &amp; OPROC ETO'!E1000),'01. APC &amp; OPROC ETO'!E1000*(1+VLOOKUP(LEFT($B1000,2),'00. Adjustment factors'!$B$9:$M$51,E$1,FALSE)),"-")))</f>
        <v>1073.0087614219772</v>
      </c>
      <c r="F1000" s="688" t="str">
        <f>IF('01. APC &amp; OPROC Manual Adj'!F1000="-","-",
IF(ISNUMBER('01. APC &amp; OPROC Manual Adj'!F1000),'01. APC &amp; OPROC Manual Adj'!F1000*(1+VLOOKUP(LEFT($B1000,2),'00. Adjustment factors'!$B$9:$M$51,F$1,FALSE)),
IF(ISNUMBER('01. APC &amp; OPROC ETO'!F1000),'01. APC &amp; OPROC ETO'!F1000*(1+VLOOKUP(LEFT($B1000,2),'00. Adjustment factors'!$B$9:$M$51,F$1,FALSE)),"-")))</f>
        <v>-</v>
      </c>
      <c r="G1000" s="688" t="str">
        <f>IF('01. APC &amp; OPROC Manual Adj'!G1000="-","-",
IF(ISNUMBER('01. APC &amp; OPROC Manual Adj'!G1000),'01. APC &amp; OPROC Manual Adj'!G1000*(1+VLOOKUP(LEFT($B1000,2),'00. Adjustment factors'!$B$9:$M$51,G$1,FALSE)),
IF(ISNUMBER('01. APC &amp; OPROC ETO'!G1000),'01. APC &amp; OPROC ETO'!G1000*(1+VLOOKUP(LEFT($B1000,2),'00. Adjustment factors'!$B$9:$M$51,G$1,FALSE)),"-")))</f>
        <v>-</v>
      </c>
      <c r="H1000" s="688">
        <f>IF('01. APC &amp; OPROC Manual Adj'!H1000&lt;&gt;"",'01. APC &amp; OPROC Manual Adj'!H1000,'01. APC &amp; OPROC ETO'!H1000)</f>
        <v>5</v>
      </c>
      <c r="I1000" s="688">
        <f>IF('01. APC &amp; OPROC Manual Adj'!I1000="-","-",
IF(ISNUMBER('01. APC &amp; OPROC Manual Adj'!I1000),'01. APC &amp; OPROC Manual Adj'!I1000*(1+VLOOKUP(LEFT($B1000,2),'00. Adjustment factors'!$B$9:$M$51,I$1,FALSE)),
IF(ISNUMBER('01. APC &amp; OPROC ETO'!I1000),'01. APC &amp; OPROC ETO'!I1000*(1+VLOOKUP(LEFT($B1000,2),'00. Adjustment factors'!$B$9:$M$51,I$1,FALSE)),"-")))</f>
        <v>1171.9173902681371</v>
      </c>
      <c r="J1000" s="688">
        <f>IF('01. APC &amp; OPROC Manual Adj'!J1000&lt;&gt;"",'01. APC &amp; OPROC Manual Adj'!J1000,'01. APC &amp; OPROC ETO'!J1000)</f>
        <v>6</v>
      </c>
      <c r="K1000" s="688">
        <f>IF('01. APC &amp; OPROC Manual Adj'!K1000="-","-",
IF(ISNUMBER('01. APC &amp; OPROC Manual Adj'!K1000),'01. APC &amp; OPROC Manual Adj'!K1000*(1+VLOOKUP(LEFT($B1000,2),'00. Adjustment factors'!$B$9:$M$51,K$1,FALSE)),
IF(ISNUMBER('01. APC &amp; OPROC ETO'!K1000),'01. APC &amp; OPROC ETO'!K1000*(1+VLOOKUP(LEFT($B1000,2),'00. Adjustment factors'!$B$9:$M$51,K$1,FALSE)),"-")))</f>
        <v>249.23844305174759</v>
      </c>
      <c r="L1000" s="688" t="str">
        <f>'01. APC &amp; OPROC ETO'!L1000</f>
        <v>Yes</v>
      </c>
      <c r="M1000" s="689">
        <f>'01. APC &amp; OPROC ETO'!M1000</f>
        <v>0.65</v>
      </c>
      <c r="N1000" s="688">
        <f>IF('01. APC &amp; OPROC Manual Adj'!N1000="-","-",
IF(ISNUMBER('01. APC &amp; OPROC Manual Adj'!N1000),'01. APC &amp; OPROC Manual Adj'!N1000*(1+VLOOKUP(LEFT($B1000,2),'00. Adjustment factors'!$B$9:$M$51,N$1,FALSE)),
IF(ISNUMBER('01. APC &amp; OPROC ETO'!N1000),'01. APC &amp; OPROC ETO'!N1000*(1+VLOOKUP(LEFT($B1000,2),'00. Adjustment factors'!$B$9:$M$51,N$1,FALSE)),"-")))</f>
        <v>761.29671899771563</v>
      </c>
      <c r="O1000" s="688" t="str">
        <f>'01. APC &amp; OPROC ETO'!O1000</f>
        <v/>
      </c>
      <c r="P1000" s="690" t="str">
        <f>'01. APC &amp; OPROC ETO'!P1000</f>
        <v/>
      </c>
      <c r="S1000" s="359"/>
      <c r="T1000" s="359"/>
    </row>
    <row r="1001" spans="2:20" x14ac:dyDescent="0.2">
      <c r="B1001" s="687" t="s">
        <v>1602</v>
      </c>
      <c r="C1001" s="636" t="s">
        <v>2801</v>
      </c>
      <c r="D1001" s="691" t="str">
        <f>IF('01. APC &amp; OPROC Manual Adj'!D1001="-","-",
IF(ISNUMBER('01. APC &amp; OPROC Manual Adj'!D1001),'01. APC &amp; OPROC Manual Adj'!D1001*(1+VLOOKUP(LEFT($B1001,2),'00. Adjustment factors'!$B$9:$M$51,D$1,FALSE)),
IF(ISNUMBER('01. APC &amp; OPROC ETO'!D1001),'01. APC &amp; OPROC ETO'!D1001*(1+VLOOKUP(LEFT($B1001,2),'00. Adjustment factors'!$B$9:$M$51,D$1,FALSE)),"-")))</f>
        <v>-</v>
      </c>
      <c r="E1001" s="688">
        <f>IF('01. APC &amp; OPROC Manual Adj'!E1001="-","-",
IF(ISNUMBER('01. APC &amp; OPROC Manual Adj'!E1001),'01. APC &amp; OPROC Manual Adj'!E1001*(1+VLOOKUP(LEFT($B1001,2),'00. Adjustment factors'!$B$9:$M$51,E$1,FALSE)),
IF(ISNUMBER('01. APC &amp; OPROC ETO'!E1001),'01. APC &amp; OPROC ETO'!E1001*(1+VLOOKUP(LEFT($B1001,2),'00. Adjustment factors'!$B$9:$M$51,E$1,FALSE)),"-")))</f>
        <v>1636.4882227273731</v>
      </c>
      <c r="F1001" s="688" t="str">
        <f>IF('01. APC &amp; OPROC Manual Adj'!F1001="-","-",
IF(ISNUMBER('01. APC &amp; OPROC Manual Adj'!F1001),'01. APC &amp; OPROC Manual Adj'!F1001*(1+VLOOKUP(LEFT($B1001,2),'00. Adjustment factors'!$B$9:$M$51,F$1,FALSE)),
IF(ISNUMBER('01. APC &amp; OPROC ETO'!F1001),'01. APC &amp; OPROC ETO'!F1001*(1+VLOOKUP(LEFT($B1001,2),'00. Adjustment factors'!$B$9:$M$51,F$1,FALSE)),"-")))</f>
        <v>-</v>
      </c>
      <c r="G1001" s="688" t="str">
        <f>IF('01. APC &amp; OPROC Manual Adj'!G1001="-","-",
IF(ISNUMBER('01. APC &amp; OPROC Manual Adj'!G1001),'01. APC &amp; OPROC Manual Adj'!G1001*(1+VLOOKUP(LEFT($B1001,2),'00. Adjustment factors'!$B$9:$M$51,G$1,FALSE)),
IF(ISNUMBER('01. APC &amp; OPROC ETO'!G1001),'01. APC &amp; OPROC ETO'!G1001*(1+VLOOKUP(LEFT($B1001,2),'00. Adjustment factors'!$B$9:$M$51,G$1,FALSE)),"-")))</f>
        <v>-</v>
      </c>
      <c r="H1001" s="688">
        <f>IF('01. APC &amp; OPROC Manual Adj'!H1001&lt;&gt;"",'01. APC &amp; OPROC Manual Adj'!H1001,'01. APC &amp; OPROC ETO'!H1001)</f>
        <v>9</v>
      </c>
      <c r="I1001" s="688">
        <f>IF('01. APC &amp; OPROC Manual Adj'!I1001="-","-",
IF(ISNUMBER('01. APC &amp; OPROC Manual Adj'!I1001),'01. APC &amp; OPROC Manual Adj'!I1001*(1+VLOOKUP(LEFT($B1001,2),'00. Adjustment factors'!$B$9:$M$51,I$1,FALSE)),
IF(ISNUMBER('01. APC &amp; OPROC ETO'!I1001),'01. APC &amp; OPROC ETO'!I1001*(1+VLOOKUP(LEFT($B1001,2),'00. Adjustment factors'!$B$9:$M$51,I$1,FALSE)),"-")))</f>
        <v>3285.9644472224236</v>
      </c>
      <c r="J1001" s="688">
        <f>IF('01. APC &amp; OPROC Manual Adj'!J1001&lt;&gt;"",'01. APC &amp; OPROC Manual Adj'!J1001,'01. APC &amp; OPROC ETO'!J1001)</f>
        <v>28</v>
      </c>
      <c r="K1001" s="688">
        <f>IF('01. APC &amp; OPROC Manual Adj'!K1001="-","-",
IF(ISNUMBER('01. APC &amp; OPROC Manual Adj'!K1001),'01. APC &amp; OPROC Manual Adj'!K1001*(1+VLOOKUP(LEFT($B1001,2),'00. Adjustment factors'!$B$9:$M$51,K$1,FALSE)),
IF(ISNUMBER('01. APC &amp; OPROC ETO'!K1001),'01. APC &amp; OPROC ETO'!K1001*(1+VLOOKUP(LEFT($B1001,2),'00. Adjustment factors'!$B$9:$M$51,K$1,FALSE)),"-")))</f>
        <v>249.23844305174759</v>
      </c>
      <c r="L1001" s="688" t="str">
        <f>'01. APC &amp; OPROC ETO'!L1001</f>
        <v>Yes</v>
      </c>
      <c r="M1001" s="689">
        <f>'01. APC &amp; OPROC ETO'!M1001</f>
        <v>0.30000000000000004</v>
      </c>
      <c r="N1001" s="688">
        <f>IF('01. APC &amp; OPROC Manual Adj'!N1001="-","-",
IF(ISNUMBER('01. APC &amp; OPROC Manual Adj'!N1001),'01. APC &amp; OPROC Manual Adj'!N1001*(1+VLOOKUP(LEFT($B1001,2),'00. Adjustment factors'!$B$9:$M$51,N$1,FALSE)),
IF(ISNUMBER('01. APC &amp; OPROC ETO'!N1001),'01. APC &amp; OPROC ETO'!N1001*(1+VLOOKUP(LEFT($B1001,2),'00. Adjustment factors'!$B$9:$M$51,N$1,FALSE)),"-")))</f>
        <v>986.08905728444279</v>
      </c>
      <c r="O1001" s="688" t="str">
        <f>'01. APC &amp; OPROC ETO'!O1001</f>
        <v/>
      </c>
      <c r="P1001" s="690" t="str">
        <f>'01. APC &amp; OPROC ETO'!P1001</f>
        <v/>
      </c>
      <c r="S1001" s="359"/>
      <c r="T1001" s="359"/>
    </row>
    <row r="1002" spans="2:20" x14ac:dyDescent="0.2">
      <c r="B1002" s="687" t="s">
        <v>1603</v>
      </c>
      <c r="C1002" s="636" t="s">
        <v>2802</v>
      </c>
      <c r="D1002" s="691" t="str">
        <f>IF('01. APC &amp; OPROC Manual Adj'!D1002="-","-",
IF(ISNUMBER('01. APC &amp; OPROC Manual Adj'!D1002),'01. APC &amp; OPROC Manual Adj'!D1002*(1+VLOOKUP(LEFT($B1002,2),'00. Adjustment factors'!$B$9:$M$51,D$1,FALSE)),
IF(ISNUMBER('01. APC &amp; OPROC ETO'!D1002),'01. APC &amp; OPROC ETO'!D1002*(1+VLOOKUP(LEFT($B1002,2),'00. Adjustment factors'!$B$9:$M$51,D$1,FALSE)),"-")))</f>
        <v>-</v>
      </c>
      <c r="E1002" s="688">
        <f>IF('01. APC &amp; OPROC Manual Adj'!E1002="-","-",
IF(ISNUMBER('01. APC &amp; OPROC Manual Adj'!E1002),'01. APC &amp; OPROC Manual Adj'!E1002*(1+VLOOKUP(LEFT($B1002,2),'00. Adjustment factors'!$B$9:$M$51,E$1,FALSE)),
IF(ISNUMBER('01. APC &amp; OPROC ETO'!E1002),'01. APC &amp; OPROC ETO'!E1002*(1+VLOOKUP(LEFT($B1002,2),'00. Adjustment factors'!$B$9:$M$51,E$1,FALSE)),"-")))</f>
        <v>293.72865536132338</v>
      </c>
      <c r="F1002" s="688" t="str">
        <f>IF('01. APC &amp; OPROC Manual Adj'!F1002="-","-",
IF(ISNUMBER('01. APC &amp; OPROC Manual Adj'!F1002),'01. APC &amp; OPROC Manual Adj'!F1002*(1+VLOOKUP(LEFT($B1002,2),'00. Adjustment factors'!$B$9:$M$51,F$1,FALSE)),
IF(ISNUMBER('01. APC &amp; OPROC ETO'!F1002),'01. APC &amp; OPROC ETO'!F1002*(1+VLOOKUP(LEFT($B1002,2),'00. Adjustment factors'!$B$9:$M$51,F$1,FALSE)),"-")))</f>
        <v>-</v>
      </c>
      <c r="G1002" s="688" t="str">
        <f>IF('01. APC &amp; OPROC Manual Adj'!G1002="-","-",
IF(ISNUMBER('01. APC &amp; OPROC Manual Adj'!G1002),'01. APC &amp; OPROC Manual Adj'!G1002*(1+VLOOKUP(LEFT($B1002,2),'00. Adjustment factors'!$B$9:$M$51,G$1,FALSE)),
IF(ISNUMBER('01. APC &amp; OPROC ETO'!G1002),'01. APC &amp; OPROC ETO'!G1002*(1+VLOOKUP(LEFT($B1002,2),'00. Adjustment factors'!$B$9:$M$51,G$1,FALSE)),"-")))</f>
        <v>-</v>
      </c>
      <c r="H1002" s="688">
        <f>IF('01. APC &amp; OPROC Manual Adj'!H1002&lt;&gt;"",'01. APC &amp; OPROC Manual Adj'!H1002,'01. APC &amp; OPROC ETO'!H1002)</f>
        <v>5</v>
      </c>
      <c r="I1002" s="688">
        <f>IF('01. APC &amp; OPROC Manual Adj'!I1002="-","-",
IF(ISNUMBER('01. APC &amp; OPROC Manual Adj'!I1002),'01. APC &amp; OPROC Manual Adj'!I1002*(1+VLOOKUP(LEFT($B1002,2),'00. Adjustment factors'!$B$9:$M$51,I$1,FALSE)),
IF(ISNUMBER('01. APC &amp; OPROC ETO'!I1002),'01. APC &amp; OPROC ETO'!I1002*(1+VLOOKUP(LEFT($B1002,2),'00. Adjustment factors'!$B$9:$M$51,I$1,FALSE)),"-")))</f>
        <v>438.59482892388081</v>
      </c>
      <c r="J1002" s="688">
        <f>IF('01. APC &amp; OPROC Manual Adj'!J1002&lt;&gt;"",'01. APC &amp; OPROC Manual Adj'!J1002,'01. APC &amp; OPROC ETO'!J1002)</f>
        <v>5</v>
      </c>
      <c r="K1002" s="688">
        <f>IF('01. APC &amp; OPROC Manual Adj'!K1002="-","-",
IF(ISNUMBER('01. APC &amp; OPROC Manual Adj'!K1002),'01. APC &amp; OPROC Manual Adj'!K1002*(1+VLOOKUP(LEFT($B1002,2),'00. Adjustment factors'!$B$9:$M$51,K$1,FALSE)),
IF(ISNUMBER('01. APC &amp; OPROC ETO'!K1002),'01. APC &amp; OPROC ETO'!K1002*(1+VLOOKUP(LEFT($B1002,2),'00. Adjustment factors'!$B$9:$M$51,K$1,FALSE)),"-")))</f>
        <v>249.23844305174759</v>
      </c>
      <c r="L1002" s="688" t="str">
        <f>'01. APC &amp; OPROC ETO'!L1002</f>
        <v>Yes</v>
      </c>
      <c r="M1002" s="689">
        <f>'01. APC &amp; OPROC ETO'!M1002</f>
        <v>1</v>
      </c>
      <c r="N1002" s="688">
        <f>IF('01. APC &amp; OPROC Manual Adj'!N1002="-","-",
IF(ISNUMBER('01. APC &amp; OPROC Manual Adj'!N1002),'01. APC &amp; OPROC Manual Adj'!N1002*(1+VLOOKUP(LEFT($B1002,2),'00. Adjustment factors'!$B$9:$M$51,N$1,FALSE)),
IF(ISNUMBER('01. APC &amp; OPROC ETO'!N1002),'01. APC &amp; OPROC ETO'!N1002*(1+VLOOKUP(LEFT($B1002,2),'00. Adjustment factors'!$B$9:$M$51,N$1,FALSE)),"-")))</f>
        <v>438.59482892388081</v>
      </c>
      <c r="O1002" s="688" t="str">
        <f>'01. APC &amp; OPROC ETO'!O1002</f>
        <v/>
      </c>
      <c r="P1002" s="690" t="str">
        <f>'01. APC &amp; OPROC ETO'!P1002</f>
        <v/>
      </c>
      <c r="S1002" s="359"/>
      <c r="T1002" s="359"/>
    </row>
    <row r="1003" spans="2:20" x14ac:dyDescent="0.2">
      <c r="B1003" s="687" t="s">
        <v>1604</v>
      </c>
      <c r="C1003" s="636" t="s">
        <v>2803</v>
      </c>
      <c r="D1003" s="691" t="str">
        <f>IF('01. APC &amp; OPROC Manual Adj'!D1003="-","-",
IF(ISNUMBER('01. APC &amp; OPROC Manual Adj'!D1003),'01. APC &amp; OPROC Manual Adj'!D1003*(1+VLOOKUP(LEFT($B1003,2),'00. Adjustment factors'!$B$9:$M$51,D$1,FALSE)),
IF(ISNUMBER('01. APC &amp; OPROC ETO'!D1003),'01. APC &amp; OPROC ETO'!D1003*(1+VLOOKUP(LEFT($B1003,2),'00. Adjustment factors'!$B$9:$M$51,D$1,FALSE)),"-")))</f>
        <v>-</v>
      </c>
      <c r="E1003" s="688">
        <f>IF('01. APC &amp; OPROC Manual Adj'!E1003="-","-",
IF(ISNUMBER('01. APC &amp; OPROC Manual Adj'!E1003),'01. APC &amp; OPROC Manual Adj'!E1003*(1+VLOOKUP(LEFT($B1003,2),'00. Adjustment factors'!$B$9:$M$51,E$1,FALSE)),
IF(ISNUMBER('01. APC &amp; OPROC ETO'!E1003),'01. APC &amp; OPROC ETO'!E1003*(1+VLOOKUP(LEFT($B1003,2),'00. Adjustment factors'!$B$9:$M$51,E$1,FALSE)),"-")))</f>
        <v>1039.0401414142052</v>
      </c>
      <c r="F1003" s="688" t="str">
        <f>IF('01. APC &amp; OPROC Manual Adj'!F1003="-","-",
IF(ISNUMBER('01. APC &amp; OPROC Manual Adj'!F1003),'01. APC &amp; OPROC Manual Adj'!F1003*(1+VLOOKUP(LEFT($B1003,2),'00. Adjustment factors'!$B$9:$M$51,F$1,FALSE)),
IF(ISNUMBER('01. APC &amp; OPROC ETO'!F1003),'01. APC &amp; OPROC ETO'!F1003*(1+VLOOKUP(LEFT($B1003,2),'00. Adjustment factors'!$B$9:$M$51,F$1,FALSE)),"-")))</f>
        <v>-</v>
      </c>
      <c r="G1003" s="688" t="str">
        <f>IF('01. APC &amp; OPROC Manual Adj'!G1003="-","-",
IF(ISNUMBER('01. APC &amp; OPROC Manual Adj'!G1003),'01. APC &amp; OPROC Manual Adj'!G1003*(1+VLOOKUP(LEFT($B1003,2),'00. Adjustment factors'!$B$9:$M$51,G$1,FALSE)),
IF(ISNUMBER('01. APC &amp; OPROC ETO'!G1003),'01. APC &amp; OPROC ETO'!G1003*(1+VLOOKUP(LEFT($B1003,2),'00. Adjustment factors'!$B$9:$M$51,G$1,FALSE)),"-")))</f>
        <v>-</v>
      </c>
      <c r="H1003" s="688">
        <f>IF('01. APC &amp; OPROC Manual Adj'!H1003&lt;&gt;"",'01. APC &amp; OPROC Manual Adj'!H1003,'01. APC &amp; OPROC ETO'!H1003)</f>
        <v>5</v>
      </c>
      <c r="I1003" s="688">
        <f>IF('01. APC &amp; OPROC Manual Adj'!I1003="-","-",
IF(ISNUMBER('01. APC &amp; OPROC Manual Adj'!I1003),'01. APC &amp; OPROC Manual Adj'!I1003*(1+VLOOKUP(LEFT($B1003,2),'00. Adjustment factors'!$B$9:$M$51,I$1,FALSE)),
IF(ISNUMBER('01. APC &amp; OPROC ETO'!I1003),'01. APC &amp; OPROC ETO'!I1003*(1+VLOOKUP(LEFT($B1003,2),'00. Adjustment factors'!$B$9:$M$51,I$1,FALSE)),"-")))</f>
        <v>1091.9912255439674</v>
      </c>
      <c r="J1003" s="688">
        <f>IF('01. APC &amp; OPROC Manual Adj'!J1003&lt;&gt;"",'01. APC &amp; OPROC Manual Adj'!J1003,'01. APC &amp; OPROC ETO'!J1003)</f>
        <v>8</v>
      </c>
      <c r="K1003" s="688">
        <f>IF('01. APC &amp; OPROC Manual Adj'!K1003="-","-",
IF(ISNUMBER('01. APC &amp; OPROC Manual Adj'!K1003),'01. APC &amp; OPROC Manual Adj'!K1003*(1+VLOOKUP(LEFT($B1003,2),'00. Adjustment factors'!$B$9:$M$51,K$1,FALSE)),
IF(ISNUMBER('01. APC &amp; OPROC ETO'!K1003),'01. APC &amp; OPROC ETO'!K1003*(1+VLOOKUP(LEFT($B1003,2),'00. Adjustment factors'!$B$9:$M$51,K$1,FALSE)),"-")))</f>
        <v>249.23844305174759</v>
      </c>
      <c r="L1003" s="688" t="str">
        <f>'01. APC &amp; OPROC ETO'!L1003</f>
        <v>Yes</v>
      </c>
      <c r="M1003" s="689">
        <f>'01. APC &amp; OPROC ETO'!M1003</f>
        <v>0.65</v>
      </c>
      <c r="N1003" s="688">
        <f>IF('01. APC &amp; OPROC Manual Adj'!N1003="-","-",
IF(ISNUMBER('01. APC &amp; OPROC Manual Adj'!N1003),'01. APC &amp; OPROC Manual Adj'!N1003*(1+VLOOKUP(LEFT($B1003,2),'00. Adjustment factors'!$B$9:$M$51,N$1,FALSE)),
IF(ISNUMBER('01. APC &amp; OPROC ETO'!N1003),'01. APC &amp; OPROC ETO'!N1003*(1+VLOOKUP(LEFT($B1003,2),'00. Adjustment factors'!$B$9:$M$51,N$1,FALSE)),"-")))</f>
        <v>709.34471192700539</v>
      </c>
      <c r="O1003" s="688" t="str">
        <f>'01. APC &amp; OPROC ETO'!O1003</f>
        <v/>
      </c>
      <c r="P1003" s="690" t="str">
        <f>'01. APC &amp; OPROC ETO'!P1003</f>
        <v/>
      </c>
      <c r="S1003" s="359"/>
      <c r="T1003" s="359"/>
    </row>
    <row r="1004" spans="2:20" x14ac:dyDescent="0.2">
      <c r="B1004" s="687" t="s">
        <v>1605</v>
      </c>
      <c r="C1004" s="636" t="s">
        <v>2804</v>
      </c>
      <c r="D1004" s="691" t="str">
        <f>IF('01. APC &amp; OPROC Manual Adj'!D1004="-","-",
IF(ISNUMBER('01. APC &amp; OPROC Manual Adj'!D1004),'01. APC &amp; OPROC Manual Adj'!D1004*(1+VLOOKUP(LEFT($B1004,2),'00. Adjustment factors'!$B$9:$M$51,D$1,FALSE)),
IF(ISNUMBER('01. APC &amp; OPROC ETO'!D1004),'01. APC &amp; OPROC ETO'!D1004*(1+VLOOKUP(LEFT($B1004,2),'00. Adjustment factors'!$B$9:$M$51,D$1,FALSE)),"-")))</f>
        <v>-</v>
      </c>
      <c r="E1004" s="688">
        <f>IF('01. APC &amp; OPROC Manual Adj'!E1004="-","-",
IF(ISNUMBER('01. APC &amp; OPROC Manual Adj'!E1004),'01. APC &amp; OPROC Manual Adj'!E1004*(1+VLOOKUP(LEFT($B1004,2),'00. Adjustment factors'!$B$9:$M$51,E$1,FALSE)),
IF(ISNUMBER('01. APC &amp; OPROC ETO'!E1004),'01. APC &amp; OPROC ETO'!E1004*(1+VLOOKUP(LEFT($B1004,2),'00. Adjustment factors'!$B$9:$M$51,E$1,FALSE)),"-")))</f>
        <v>1903.2417974942891</v>
      </c>
      <c r="F1004" s="688" t="str">
        <f>IF('01. APC &amp; OPROC Manual Adj'!F1004="-","-",
IF(ISNUMBER('01. APC &amp; OPROC Manual Adj'!F1004),'01. APC &amp; OPROC Manual Adj'!F1004*(1+VLOOKUP(LEFT($B1004,2),'00. Adjustment factors'!$B$9:$M$51,F$1,FALSE)),
IF(ISNUMBER('01. APC &amp; OPROC ETO'!F1004),'01. APC &amp; OPROC ETO'!F1004*(1+VLOOKUP(LEFT($B1004,2),'00. Adjustment factors'!$B$9:$M$51,F$1,FALSE)),"-")))</f>
        <v>-</v>
      </c>
      <c r="G1004" s="688" t="str">
        <f>IF('01. APC &amp; OPROC Manual Adj'!G1004="-","-",
IF(ISNUMBER('01. APC &amp; OPROC Manual Adj'!G1004),'01. APC &amp; OPROC Manual Adj'!G1004*(1+VLOOKUP(LEFT($B1004,2),'00. Adjustment factors'!$B$9:$M$51,G$1,FALSE)),
IF(ISNUMBER('01. APC &amp; OPROC ETO'!G1004),'01. APC &amp; OPROC ETO'!G1004*(1+VLOOKUP(LEFT($B1004,2),'00. Adjustment factors'!$B$9:$M$51,G$1,FALSE)),"-")))</f>
        <v>-</v>
      </c>
      <c r="H1004" s="688">
        <f>IF('01. APC &amp; OPROC Manual Adj'!H1004&lt;&gt;"",'01. APC &amp; OPROC Manual Adj'!H1004,'01. APC &amp; OPROC ETO'!H1004)</f>
        <v>7</v>
      </c>
      <c r="I1004" s="688">
        <f>IF('01. APC &amp; OPROC Manual Adj'!I1004="-","-",
IF(ISNUMBER('01. APC &amp; OPROC Manual Adj'!I1004),'01. APC &amp; OPROC Manual Adj'!I1004*(1+VLOOKUP(LEFT($B1004,2),'00. Adjustment factors'!$B$9:$M$51,I$1,FALSE)),
IF(ISNUMBER('01. APC &amp; OPROC ETO'!I1004),'01. APC &amp; OPROC ETO'!I1004*(1+VLOOKUP(LEFT($B1004,2),'00. Adjustment factors'!$B$9:$M$51,I$1,FALSE)),"-")))</f>
        <v>2878.3410071291587</v>
      </c>
      <c r="J1004" s="688">
        <f>IF('01. APC &amp; OPROC Manual Adj'!J1004&lt;&gt;"",'01. APC &amp; OPROC Manual Adj'!J1004,'01. APC &amp; OPROC ETO'!J1004)</f>
        <v>24</v>
      </c>
      <c r="K1004" s="688">
        <f>IF('01. APC &amp; OPROC Manual Adj'!K1004="-","-",
IF(ISNUMBER('01. APC &amp; OPROC Manual Adj'!K1004),'01. APC &amp; OPROC Manual Adj'!K1004*(1+VLOOKUP(LEFT($B1004,2),'00. Adjustment factors'!$B$9:$M$51,K$1,FALSE)),
IF(ISNUMBER('01. APC &amp; OPROC ETO'!K1004),'01. APC &amp; OPROC ETO'!K1004*(1+VLOOKUP(LEFT($B1004,2),'00. Adjustment factors'!$B$9:$M$51,K$1,FALSE)),"-")))</f>
        <v>249.23844305174759</v>
      </c>
      <c r="L1004" s="688" t="str">
        <f>'01. APC &amp; OPROC ETO'!L1004</f>
        <v>Yes</v>
      </c>
      <c r="M1004" s="689">
        <f>'01. APC &amp; OPROC ETO'!M1004</f>
        <v>0.30000000000000004</v>
      </c>
      <c r="N1004" s="688">
        <f>IF('01. APC &amp; OPROC Manual Adj'!N1004="-","-",
IF(ISNUMBER('01. APC &amp; OPROC Manual Adj'!N1004),'01. APC &amp; OPROC Manual Adj'!N1004*(1+VLOOKUP(LEFT($B1004,2),'00. Adjustment factors'!$B$9:$M$51,N$1,FALSE)),
IF(ISNUMBER('01. APC &amp; OPROC ETO'!N1004),'01. APC &amp; OPROC ETO'!N1004*(1+VLOOKUP(LEFT($B1004,2),'00. Adjustment factors'!$B$9:$M$51,N$1,FALSE)),"-")))</f>
        <v>863.20257902103197</v>
      </c>
      <c r="O1004" s="688" t="str">
        <f>'01. APC &amp; OPROC ETO'!O1004</f>
        <v/>
      </c>
      <c r="P1004" s="690" t="str">
        <f>'01. APC &amp; OPROC ETO'!P1004</f>
        <v/>
      </c>
      <c r="S1004" s="359"/>
      <c r="T1004" s="359"/>
    </row>
    <row r="1005" spans="2:20" x14ac:dyDescent="0.2">
      <c r="B1005" s="687" t="s">
        <v>229</v>
      </c>
      <c r="C1005" s="636" t="s">
        <v>2805</v>
      </c>
      <c r="D1005" s="691" t="str">
        <f>IF('01. APC &amp; OPROC Manual Adj'!D1005="-","-",
IF(ISNUMBER('01. APC &amp; OPROC Manual Adj'!D1005),'01. APC &amp; OPROC Manual Adj'!D1005*(1+VLOOKUP(LEFT($B1005,2),'00. Adjustment factors'!$B$9:$M$51,D$1,FALSE)),
IF(ISNUMBER('01. APC &amp; OPROC ETO'!D1005),'01. APC &amp; OPROC ETO'!D1005*(1+VLOOKUP(LEFT($B1005,2),'00. Adjustment factors'!$B$9:$M$51,D$1,FALSE)),"-")))</f>
        <v>-</v>
      </c>
      <c r="E1005" s="688">
        <f>IF('01. APC &amp; OPROC Manual Adj'!E1005="-","-",
IF(ISNUMBER('01. APC &amp; OPROC Manual Adj'!E1005),'01. APC &amp; OPROC Manual Adj'!E1005*(1+VLOOKUP(LEFT($B1005,2),'00. Adjustment factors'!$B$9:$M$51,E$1,FALSE)),
IF(ISNUMBER('01. APC &amp; OPROC ETO'!E1005),'01. APC &amp; OPROC ETO'!E1005*(1+VLOOKUP(LEFT($B1005,2),'00. Adjustment factors'!$B$9:$M$51,E$1,FALSE)),"-")))</f>
        <v>453.5809848096626</v>
      </c>
      <c r="F1005" s="688" t="str">
        <f>IF('01. APC &amp; OPROC Manual Adj'!F1005="-","-",
IF(ISNUMBER('01. APC &amp; OPROC Manual Adj'!F1005),'01. APC &amp; OPROC Manual Adj'!F1005*(1+VLOOKUP(LEFT($B1005,2),'00. Adjustment factors'!$B$9:$M$51,F$1,FALSE)),
IF(ISNUMBER('01. APC &amp; OPROC ETO'!F1005),'01. APC &amp; OPROC ETO'!F1005*(1+VLOOKUP(LEFT($B1005,2),'00. Adjustment factors'!$B$9:$M$51,F$1,FALSE)),"-")))</f>
        <v>-</v>
      </c>
      <c r="G1005" s="688" t="str">
        <f>IF('01. APC &amp; OPROC Manual Adj'!G1005="-","-",
IF(ISNUMBER('01. APC &amp; OPROC Manual Adj'!G1005),'01. APC &amp; OPROC Manual Adj'!G1005*(1+VLOOKUP(LEFT($B1005,2),'00. Adjustment factors'!$B$9:$M$51,G$1,FALSE)),
IF(ISNUMBER('01. APC &amp; OPROC ETO'!G1005),'01. APC &amp; OPROC ETO'!G1005*(1+VLOOKUP(LEFT($B1005,2),'00. Adjustment factors'!$B$9:$M$51,G$1,FALSE)),"-")))</f>
        <v>-</v>
      </c>
      <c r="H1005" s="688">
        <f>IF('01. APC &amp; OPROC Manual Adj'!H1005&lt;&gt;"",'01. APC &amp; OPROC Manual Adj'!H1005,'01. APC &amp; OPROC ETO'!H1005)</f>
        <v>5</v>
      </c>
      <c r="I1005" s="688">
        <f>IF('01. APC &amp; OPROC Manual Adj'!I1005="-","-",
IF(ISNUMBER('01. APC &amp; OPROC Manual Adj'!I1005),'01. APC &amp; OPROC Manual Adj'!I1005*(1+VLOOKUP(LEFT($B1005,2),'00. Adjustment factors'!$B$9:$M$51,I$1,FALSE)),
IF(ISNUMBER('01. APC &amp; OPROC ETO'!I1005),'01. APC &amp; OPROC ETO'!I1005*(1+VLOOKUP(LEFT($B1005,2),'00. Adjustment factors'!$B$9:$M$51,I$1,FALSE)),"-")))</f>
        <v>465.56990951828806</v>
      </c>
      <c r="J1005" s="688">
        <f>IF('01. APC &amp; OPROC Manual Adj'!J1005&lt;&gt;"",'01. APC &amp; OPROC Manual Adj'!J1005,'01. APC &amp; OPROC ETO'!J1005)</f>
        <v>5</v>
      </c>
      <c r="K1005" s="688">
        <f>IF('01. APC &amp; OPROC Manual Adj'!K1005="-","-",
IF(ISNUMBER('01. APC &amp; OPROC Manual Adj'!K1005),'01. APC &amp; OPROC Manual Adj'!K1005*(1+VLOOKUP(LEFT($B1005,2),'00. Adjustment factors'!$B$9:$M$51,K$1,FALSE)),
IF(ISNUMBER('01. APC &amp; OPROC ETO'!K1005),'01. APC &amp; OPROC ETO'!K1005*(1+VLOOKUP(LEFT($B1005,2),'00. Adjustment factors'!$B$9:$M$51,K$1,FALSE)),"-")))</f>
        <v>249.23844305174759</v>
      </c>
      <c r="L1005" s="688" t="str">
        <f>'01. APC &amp; OPROC ETO'!L1005</f>
        <v>Yes</v>
      </c>
      <c r="M1005" s="689">
        <f>'01. APC &amp; OPROC ETO'!M1005</f>
        <v>1</v>
      </c>
      <c r="N1005" s="688">
        <f>IF('01. APC &amp; OPROC Manual Adj'!N1005="-","-",
IF(ISNUMBER('01. APC &amp; OPROC Manual Adj'!N1005),'01. APC &amp; OPROC Manual Adj'!N1005*(1+VLOOKUP(LEFT($B1005,2),'00. Adjustment factors'!$B$9:$M$51,N$1,FALSE)),
IF(ISNUMBER('01. APC &amp; OPROC ETO'!N1005),'01. APC &amp; OPROC ETO'!N1005*(1+VLOOKUP(LEFT($B1005,2),'00. Adjustment factors'!$B$9:$M$51,N$1,FALSE)),"-")))</f>
        <v>465.56990951828806</v>
      </c>
      <c r="O1005" s="688" t="str">
        <f>'01. APC &amp; OPROC ETO'!O1005</f>
        <v/>
      </c>
      <c r="P1005" s="690" t="str">
        <f>'01. APC &amp; OPROC ETO'!P1005</f>
        <v/>
      </c>
      <c r="S1005" s="359"/>
      <c r="T1005" s="359"/>
    </row>
    <row r="1006" spans="2:20" x14ac:dyDescent="0.2">
      <c r="B1006" s="687" t="s">
        <v>1606</v>
      </c>
      <c r="C1006" s="636" t="s">
        <v>2806</v>
      </c>
      <c r="D1006" s="691" t="str">
        <f>IF('01. APC &amp; OPROC Manual Adj'!D1006="-","-",
IF(ISNUMBER('01. APC &amp; OPROC Manual Adj'!D1006),'01. APC &amp; OPROC Manual Adj'!D1006*(1+VLOOKUP(LEFT($B1006,2),'00. Adjustment factors'!$B$9:$M$51,D$1,FALSE)),
IF(ISNUMBER('01. APC &amp; OPROC ETO'!D1006),'01. APC &amp; OPROC ETO'!D1006*(1+VLOOKUP(LEFT($B1006,2),'00. Adjustment factors'!$B$9:$M$51,D$1,FALSE)),"-")))</f>
        <v>-</v>
      </c>
      <c r="E1006" s="688">
        <f>IF('01. APC &amp; OPROC Manual Adj'!E1006="-","-",
IF(ISNUMBER('01. APC &amp; OPROC Manual Adj'!E1006),'01. APC &amp; OPROC Manual Adj'!E1006*(1+VLOOKUP(LEFT($B1006,2),'00. Adjustment factors'!$B$9:$M$51,E$1,FALSE)),
IF(ISNUMBER('01. APC &amp; OPROC ETO'!E1006),'01. APC &amp; OPROC ETO'!E1006*(1+VLOOKUP(LEFT($B1006,2),'00. Adjustment factors'!$B$9:$M$51,E$1,FALSE)),"-")))</f>
        <v>1055.8050646049624</v>
      </c>
      <c r="F1006" s="688" t="str">
        <f>IF('01. APC &amp; OPROC Manual Adj'!F1006="-","-",
IF(ISNUMBER('01. APC &amp; OPROC Manual Adj'!F1006),'01. APC &amp; OPROC Manual Adj'!F1006*(1+VLOOKUP(LEFT($B1006,2),'00. Adjustment factors'!$B$9:$M$51,F$1,FALSE)),
IF(ISNUMBER('01. APC &amp; OPROC ETO'!F1006),'01. APC &amp; OPROC ETO'!F1006*(1+VLOOKUP(LEFT($B1006,2),'00. Adjustment factors'!$B$9:$M$51,F$1,FALSE)),"-")))</f>
        <v>-</v>
      </c>
      <c r="G1006" s="688" t="str">
        <f>IF('01. APC &amp; OPROC Manual Adj'!G1006="-","-",
IF(ISNUMBER('01. APC &amp; OPROC Manual Adj'!G1006),'01. APC &amp; OPROC Manual Adj'!G1006*(1+VLOOKUP(LEFT($B1006,2),'00. Adjustment factors'!$B$9:$M$51,G$1,FALSE)),
IF(ISNUMBER('01. APC &amp; OPROC ETO'!G1006),'01. APC &amp; OPROC ETO'!G1006*(1+VLOOKUP(LEFT($B1006,2),'00. Adjustment factors'!$B$9:$M$51,G$1,FALSE)),"-")))</f>
        <v>-</v>
      </c>
      <c r="H1006" s="688">
        <f>IF('01. APC &amp; OPROC Manual Adj'!H1006&lt;&gt;"",'01. APC &amp; OPROC Manual Adj'!H1006,'01. APC &amp; OPROC ETO'!H1006)</f>
        <v>5</v>
      </c>
      <c r="I1006" s="688">
        <f>IF('01. APC &amp; OPROC Manual Adj'!I1006="-","-",
IF(ISNUMBER('01. APC &amp; OPROC Manual Adj'!I1006),'01. APC &amp; OPROC Manual Adj'!I1006*(1+VLOOKUP(LEFT($B1006,2),'00. Adjustment factors'!$B$9:$M$51,I$1,FALSE)),
IF(ISNUMBER('01. APC &amp; OPROC ETO'!I1006),'01. APC &amp; OPROC ETO'!I1006*(1+VLOOKUP(LEFT($B1006,2),'00. Adjustment factors'!$B$9:$M$51,I$1,FALSE)),"-")))</f>
        <v>1830.5390810333856</v>
      </c>
      <c r="J1006" s="688">
        <f>IF('01. APC &amp; OPROC Manual Adj'!J1006&lt;&gt;"",'01. APC &amp; OPROC Manual Adj'!J1006,'01. APC &amp; OPROC ETO'!J1006)</f>
        <v>10</v>
      </c>
      <c r="K1006" s="688">
        <f>IF('01. APC &amp; OPROC Manual Adj'!K1006="-","-",
IF(ISNUMBER('01. APC &amp; OPROC Manual Adj'!K1006),'01. APC &amp; OPROC Manual Adj'!K1006*(1+VLOOKUP(LEFT($B1006,2),'00. Adjustment factors'!$B$9:$M$51,K$1,FALSE)),
IF(ISNUMBER('01. APC &amp; OPROC ETO'!K1006),'01. APC &amp; OPROC ETO'!K1006*(1+VLOOKUP(LEFT($B1006,2),'00. Adjustment factors'!$B$9:$M$51,K$1,FALSE)),"-")))</f>
        <v>287.77791275484998</v>
      </c>
      <c r="L1006" s="688" t="str">
        <f>'01. APC &amp; OPROC ETO'!L1006</f>
        <v>No</v>
      </c>
      <c r="M1006" s="689" t="str">
        <f>'01. APC &amp; OPROC ETO'!M1006</f>
        <v>-</v>
      </c>
      <c r="N1006" s="688" t="str">
        <f>IF('01. APC &amp; OPROC Manual Adj'!N1006="-","-",
IF(ISNUMBER('01. APC &amp; OPROC Manual Adj'!N1006),'01. APC &amp; OPROC Manual Adj'!N1006*(1+VLOOKUP(LEFT($B1006,2),'00. Adjustment factors'!$B$9:$M$51,N$1,FALSE)),
IF(ISNUMBER('01. APC &amp; OPROC ETO'!N1006),'01. APC &amp; OPROC ETO'!N1006*(1+VLOOKUP(LEFT($B1006,2),'00. Adjustment factors'!$B$9:$M$51,N$1,FALSE)),"-")))</f>
        <v>-</v>
      </c>
      <c r="O1006" s="688" t="str">
        <f>'01. APC &amp; OPROC ETO'!O1006</f>
        <v/>
      </c>
      <c r="P1006" s="690" t="str">
        <f>'01. APC &amp; OPROC ETO'!P1006</f>
        <v/>
      </c>
      <c r="S1006" s="359"/>
      <c r="T1006" s="359"/>
    </row>
    <row r="1007" spans="2:20" x14ac:dyDescent="0.2">
      <c r="B1007" s="687" t="s">
        <v>1607</v>
      </c>
      <c r="C1007" s="636" t="s">
        <v>2807</v>
      </c>
      <c r="D1007" s="691" t="str">
        <f>IF('01. APC &amp; OPROC Manual Adj'!D1007="-","-",
IF(ISNUMBER('01. APC &amp; OPROC Manual Adj'!D1007),'01. APC &amp; OPROC Manual Adj'!D1007*(1+VLOOKUP(LEFT($B1007,2),'00. Adjustment factors'!$B$9:$M$51,D$1,FALSE)),
IF(ISNUMBER('01. APC &amp; OPROC ETO'!D1007),'01. APC &amp; OPROC ETO'!D1007*(1+VLOOKUP(LEFT($B1007,2),'00. Adjustment factors'!$B$9:$M$51,D$1,FALSE)),"-")))</f>
        <v>-</v>
      </c>
      <c r="E1007" s="688">
        <f>IF('01. APC &amp; OPROC Manual Adj'!E1007="-","-",
IF(ISNUMBER('01. APC &amp; OPROC Manual Adj'!E1007),'01. APC &amp; OPROC Manual Adj'!E1007*(1+VLOOKUP(LEFT($B1007,2),'00. Adjustment factors'!$B$9:$M$51,E$1,FALSE)),
IF(ISNUMBER('01. APC &amp; OPROC ETO'!E1007),'01. APC &amp; OPROC ETO'!E1007*(1+VLOOKUP(LEFT($B1007,2),'00. Adjustment factors'!$B$9:$M$51,E$1,FALSE)),"-")))</f>
        <v>777.80024604489472</v>
      </c>
      <c r="F1007" s="688" t="str">
        <f>IF('01. APC &amp; OPROC Manual Adj'!F1007="-","-",
IF(ISNUMBER('01. APC &amp; OPROC Manual Adj'!F1007),'01. APC &amp; OPROC Manual Adj'!F1007*(1+VLOOKUP(LEFT($B1007,2),'00. Adjustment factors'!$B$9:$M$51,F$1,FALSE)),
IF(ISNUMBER('01. APC &amp; OPROC ETO'!F1007),'01. APC &amp; OPROC ETO'!F1007*(1+VLOOKUP(LEFT($B1007,2),'00. Adjustment factors'!$B$9:$M$51,F$1,FALSE)),"-")))</f>
        <v>-</v>
      </c>
      <c r="G1007" s="688" t="str">
        <f>IF('01. APC &amp; OPROC Manual Adj'!G1007="-","-",
IF(ISNUMBER('01. APC &amp; OPROC Manual Adj'!G1007),'01. APC &amp; OPROC Manual Adj'!G1007*(1+VLOOKUP(LEFT($B1007,2),'00. Adjustment factors'!$B$9:$M$51,G$1,FALSE)),
IF(ISNUMBER('01. APC &amp; OPROC ETO'!G1007),'01. APC &amp; OPROC ETO'!G1007*(1+VLOOKUP(LEFT($B1007,2),'00. Adjustment factors'!$B$9:$M$51,G$1,FALSE)),"-")))</f>
        <v>-</v>
      </c>
      <c r="H1007" s="688">
        <f>IF('01. APC &amp; OPROC Manual Adj'!H1007&lt;&gt;"",'01. APC &amp; OPROC Manual Adj'!H1007,'01. APC &amp; OPROC ETO'!H1007)</f>
        <v>5</v>
      </c>
      <c r="I1007" s="688">
        <f>IF('01. APC &amp; OPROC Manual Adj'!I1007="-","-",
IF(ISNUMBER('01. APC &amp; OPROC Manual Adj'!I1007),'01. APC &amp; OPROC Manual Adj'!I1007*(1+VLOOKUP(LEFT($B1007,2),'00. Adjustment factors'!$B$9:$M$51,I$1,FALSE)),
IF(ISNUMBER('01. APC &amp; OPROC ETO'!I1007),'01. APC &amp; OPROC ETO'!I1007*(1+VLOOKUP(LEFT($B1007,2),'00. Adjustment factors'!$B$9:$M$51,I$1,FALSE)),"-")))</f>
        <v>713.40942409899674</v>
      </c>
      <c r="J1007" s="688">
        <f>IF('01. APC &amp; OPROC Manual Adj'!J1007&lt;&gt;"",'01. APC &amp; OPROC Manual Adj'!J1007,'01. APC &amp; OPROC ETO'!J1007)</f>
        <v>5</v>
      </c>
      <c r="K1007" s="688">
        <f>IF('01. APC &amp; OPROC Manual Adj'!K1007="-","-",
IF(ISNUMBER('01. APC &amp; OPROC Manual Adj'!K1007),'01. APC &amp; OPROC Manual Adj'!K1007*(1+VLOOKUP(LEFT($B1007,2),'00. Adjustment factors'!$B$9:$M$51,K$1,FALSE)),
IF(ISNUMBER('01. APC &amp; OPROC ETO'!K1007),'01. APC &amp; OPROC ETO'!K1007*(1+VLOOKUP(LEFT($B1007,2),'00. Adjustment factors'!$B$9:$M$51,K$1,FALSE)),"-")))</f>
        <v>287.77791275484998</v>
      </c>
      <c r="L1007" s="688" t="str">
        <f>'01. APC &amp; OPROC ETO'!L1007</f>
        <v>No</v>
      </c>
      <c r="M1007" s="689" t="str">
        <f>'01. APC &amp; OPROC ETO'!M1007</f>
        <v>-</v>
      </c>
      <c r="N1007" s="688" t="str">
        <f>IF('01. APC &amp; OPROC Manual Adj'!N1007="-","-",
IF(ISNUMBER('01. APC &amp; OPROC Manual Adj'!N1007),'01. APC &amp; OPROC Manual Adj'!N1007*(1+VLOOKUP(LEFT($B1007,2),'00. Adjustment factors'!$B$9:$M$51,N$1,FALSE)),
IF(ISNUMBER('01. APC &amp; OPROC ETO'!N1007),'01. APC &amp; OPROC ETO'!N1007*(1+VLOOKUP(LEFT($B1007,2),'00. Adjustment factors'!$B$9:$M$51,N$1,FALSE)),"-")))</f>
        <v>-</v>
      </c>
      <c r="O1007" s="688" t="str">
        <f>'01. APC &amp; OPROC ETO'!O1007</f>
        <v/>
      </c>
      <c r="P1007" s="690" t="str">
        <f>'01. APC &amp; OPROC ETO'!P1007</f>
        <v/>
      </c>
      <c r="S1007" s="359"/>
      <c r="T1007" s="359"/>
    </row>
    <row r="1008" spans="2:20" x14ac:dyDescent="0.2">
      <c r="B1008" s="687" t="s">
        <v>1608</v>
      </c>
      <c r="C1008" s="636" t="s">
        <v>2808</v>
      </c>
      <c r="D1008" s="691" t="str">
        <f>IF('01. APC &amp; OPROC Manual Adj'!D1008="-","-",
IF(ISNUMBER('01. APC &amp; OPROC Manual Adj'!D1008),'01. APC &amp; OPROC Manual Adj'!D1008*(1+VLOOKUP(LEFT($B1008,2),'00. Adjustment factors'!$B$9:$M$51,D$1,FALSE)),
IF(ISNUMBER('01. APC &amp; OPROC ETO'!D1008),'01. APC &amp; OPROC ETO'!D1008*(1+VLOOKUP(LEFT($B1008,2),'00. Adjustment factors'!$B$9:$M$51,D$1,FALSE)),"-")))</f>
        <v>-</v>
      </c>
      <c r="E1008" s="688">
        <f>IF('01. APC &amp; OPROC Manual Adj'!E1008="-","-",
IF(ISNUMBER('01. APC &amp; OPROC Manual Adj'!E1008),'01. APC &amp; OPROC Manual Adj'!E1008*(1+VLOOKUP(LEFT($B1008,2),'00. Adjustment factors'!$B$9:$M$51,E$1,FALSE)),
IF(ISNUMBER('01. APC &amp; OPROC ETO'!E1008),'01. APC &amp; OPROC ETO'!E1008*(1+VLOOKUP(LEFT($B1008,2),'00. Adjustment factors'!$B$9:$M$51,E$1,FALSE)),"-")))</f>
        <v>1300.081357383845</v>
      </c>
      <c r="F1008" s="688" t="str">
        <f>IF('01. APC &amp; OPROC Manual Adj'!F1008="-","-",
IF(ISNUMBER('01. APC &amp; OPROC Manual Adj'!F1008),'01. APC &amp; OPROC Manual Adj'!F1008*(1+VLOOKUP(LEFT($B1008,2),'00. Adjustment factors'!$B$9:$M$51,F$1,FALSE)),
IF(ISNUMBER('01. APC &amp; OPROC ETO'!F1008),'01. APC &amp; OPROC ETO'!F1008*(1+VLOOKUP(LEFT($B1008,2),'00. Adjustment factors'!$B$9:$M$51,F$1,FALSE)),"-")))</f>
        <v>-</v>
      </c>
      <c r="G1008" s="688" t="str">
        <f>IF('01. APC &amp; OPROC Manual Adj'!G1008="-","-",
IF(ISNUMBER('01. APC &amp; OPROC Manual Adj'!G1008),'01. APC &amp; OPROC Manual Adj'!G1008*(1+VLOOKUP(LEFT($B1008,2),'00. Adjustment factors'!$B$9:$M$51,G$1,FALSE)),
IF(ISNUMBER('01. APC &amp; OPROC ETO'!G1008),'01. APC &amp; OPROC ETO'!G1008*(1+VLOOKUP(LEFT($B1008,2),'00. Adjustment factors'!$B$9:$M$51,G$1,FALSE)),"-")))</f>
        <v>-</v>
      </c>
      <c r="H1008" s="688">
        <f>IF('01. APC &amp; OPROC Manual Adj'!H1008&lt;&gt;"",'01. APC &amp; OPROC Manual Adj'!H1008,'01. APC &amp; OPROC ETO'!H1008)</f>
        <v>5</v>
      </c>
      <c r="I1008" s="688">
        <f>IF('01. APC &amp; OPROC Manual Adj'!I1008="-","-",
IF(ISNUMBER('01. APC &amp; OPROC Manual Adj'!I1008),'01. APC &amp; OPROC Manual Adj'!I1008*(1+VLOOKUP(LEFT($B1008,2),'00. Adjustment factors'!$B$9:$M$51,I$1,FALSE)),
IF(ISNUMBER('01. APC &amp; OPROC ETO'!I1008),'01. APC &amp; OPROC ETO'!I1008*(1+VLOOKUP(LEFT($B1008,2),'00. Adjustment factors'!$B$9:$M$51,I$1,FALSE)),"-")))</f>
        <v>1060.9154472990811</v>
      </c>
      <c r="J1008" s="688">
        <f>IF('01. APC &amp; OPROC Manual Adj'!J1008&lt;&gt;"",'01. APC &amp; OPROC Manual Adj'!J1008,'01. APC &amp; OPROC ETO'!J1008)</f>
        <v>5</v>
      </c>
      <c r="K1008" s="688">
        <f>IF('01. APC &amp; OPROC Manual Adj'!K1008="-","-",
IF(ISNUMBER('01. APC &amp; OPROC Manual Adj'!K1008),'01. APC &amp; OPROC Manual Adj'!K1008*(1+VLOOKUP(LEFT($B1008,2),'00. Adjustment factors'!$B$9:$M$51,K$1,FALSE)),
IF(ISNUMBER('01. APC &amp; OPROC ETO'!K1008),'01. APC &amp; OPROC ETO'!K1008*(1+VLOOKUP(LEFT($B1008,2),'00. Adjustment factors'!$B$9:$M$51,K$1,FALSE)),"-")))</f>
        <v>287.77791275484998</v>
      </c>
      <c r="L1008" s="688" t="str">
        <f>'01. APC &amp; OPROC ETO'!L1008</f>
        <v>No</v>
      </c>
      <c r="M1008" s="689" t="str">
        <f>'01. APC &amp; OPROC ETO'!M1008</f>
        <v>-</v>
      </c>
      <c r="N1008" s="688" t="str">
        <f>IF('01. APC &amp; OPROC Manual Adj'!N1008="-","-",
IF(ISNUMBER('01. APC &amp; OPROC Manual Adj'!N1008),'01. APC &amp; OPROC Manual Adj'!N1008*(1+VLOOKUP(LEFT($B1008,2),'00. Adjustment factors'!$B$9:$M$51,N$1,FALSE)),
IF(ISNUMBER('01. APC &amp; OPROC ETO'!N1008),'01. APC &amp; OPROC ETO'!N1008*(1+VLOOKUP(LEFT($B1008,2),'00. Adjustment factors'!$B$9:$M$51,N$1,FALSE)),"-")))</f>
        <v>-</v>
      </c>
      <c r="O1008" s="688" t="str">
        <f>'01. APC &amp; OPROC ETO'!O1008</f>
        <v/>
      </c>
      <c r="P1008" s="690" t="str">
        <f>'01. APC &amp; OPROC ETO'!P1008</f>
        <v/>
      </c>
      <c r="S1008" s="359"/>
      <c r="T1008" s="359"/>
    </row>
    <row r="1009" spans="2:20" x14ac:dyDescent="0.2">
      <c r="B1009" s="687" t="s">
        <v>1609</v>
      </c>
      <c r="C1009" s="636" t="s">
        <v>2809</v>
      </c>
      <c r="D1009" s="691" t="str">
        <f>IF('01. APC &amp; OPROC Manual Adj'!D1009="-","-",
IF(ISNUMBER('01. APC &amp; OPROC Manual Adj'!D1009),'01. APC &amp; OPROC Manual Adj'!D1009*(1+VLOOKUP(LEFT($B1009,2),'00. Adjustment factors'!$B$9:$M$51,D$1,FALSE)),
IF(ISNUMBER('01. APC &amp; OPROC ETO'!D1009),'01. APC &amp; OPROC ETO'!D1009*(1+VLOOKUP(LEFT($B1009,2),'00. Adjustment factors'!$B$9:$M$51,D$1,FALSE)),"-")))</f>
        <v>-</v>
      </c>
      <c r="E1009" s="688">
        <f>IF('01. APC &amp; OPROC Manual Adj'!E1009="-","-",
IF(ISNUMBER('01. APC &amp; OPROC Manual Adj'!E1009),'01. APC &amp; OPROC Manual Adj'!E1009*(1+VLOOKUP(LEFT($B1009,2),'00. Adjustment factors'!$B$9:$M$51,E$1,FALSE)),
IF(ISNUMBER('01. APC &amp; OPROC ETO'!E1009),'01. APC &amp; OPROC ETO'!E1009*(1+VLOOKUP(LEFT($B1009,2),'00. Adjustment factors'!$B$9:$M$51,E$1,FALSE)),"-")))</f>
        <v>915.78057878610468</v>
      </c>
      <c r="F1009" s="688" t="str">
        <f>IF('01. APC &amp; OPROC Manual Adj'!F1009="-","-",
IF(ISNUMBER('01. APC &amp; OPROC Manual Adj'!F1009),'01. APC &amp; OPROC Manual Adj'!F1009*(1+VLOOKUP(LEFT($B1009,2),'00. Adjustment factors'!$B$9:$M$51,F$1,FALSE)),
IF(ISNUMBER('01. APC &amp; OPROC ETO'!F1009),'01. APC &amp; OPROC ETO'!F1009*(1+VLOOKUP(LEFT($B1009,2),'00. Adjustment factors'!$B$9:$M$51,F$1,FALSE)),"-")))</f>
        <v>-</v>
      </c>
      <c r="G1009" s="688" t="str">
        <f>IF('01. APC &amp; OPROC Manual Adj'!G1009="-","-",
IF(ISNUMBER('01. APC &amp; OPROC Manual Adj'!G1009),'01. APC &amp; OPROC Manual Adj'!G1009*(1+VLOOKUP(LEFT($B1009,2),'00. Adjustment factors'!$B$9:$M$51,G$1,FALSE)),
IF(ISNUMBER('01. APC &amp; OPROC ETO'!G1009),'01. APC &amp; OPROC ETO'!G1009*(1+VLOOKUP(LEFT($B1009,2),'00. Adjustment factors'!$B$9:$M$51,G$1,FALSE)),"-")))</f>
        <v>-</v>
      </c>
      <c r="H1009" s="688">
        <f>IF('01. APC &amp; OPROC Manual Adj'!H1009&lt;&gt;"",'01. APC &amp; OPROC Manual Adj'!H1009,'01. APC &amp; OPROC ETO'!H1009)</f>
        <v>5</v>
      </c>
      <c r="I1009" s="688">
        <f>IF('01. APC &amp; OPROC Manual Adj'!I1009="-","-",
IF(ISNUMBER('01. APC &amp; OPROC Manual Adj'!I1009),'01. APC &amp; OPROC Manual Adj'!I1009*(1+VLOOKUP(LEFT($B1009,2),'00. Adjustment factors'!$B$9:$M$51,I$1,FALSE)),
IF(ISNUMBER('01. APC &amp; OPROC ETO'!I1009),'01. APC &amp; OPROC ETO'!I1009*(1+VLOOKUP(LEFT($B1009,2),'00. Adjustment factors'!$B$9:$M$51,I$1,FALSE)),"-")))</f>
        <v>738.96133756959114</v>
      </c>
      <c r="J1009" s="688">
        <f>IF('01. APC &amp; OPROC Manual Adj'!J1009&lt;&gt;"",'01. APC &amp; OPROC Manual Adj'!J1009,'01. APC &amp; OPROC ETO'!J1009)</f>
        <v>5</v>
      </c>
      <c r="K1009" s="688">
        <f>IF('01. APC &amp; OPROC Manual Adj'!K1009="-","-",
IF(ISNUMBER('01. APC &amp; OPROC Manual Adj'!K1009),'01. APC &amp; OPROC Manual Adj'!K1009*(1+VLOOKUP(LEFT($B1009,2),'00. Adjustment factors'!$B$9:$M$51,K$1,FALSE)),
IF(ISNUMBER('01. APC &amp; OPROC ETO'!K1009),'01. APC &amp; OPROC ETO'!K1009*(1+VLOOKUP(LEFT($B1009,2),'00. Adjustment factors'!$B$9:$M$51,K$1,FALSE)),"-")))</f>
        <v>287.77791275484998</v>
      </c>
      <c r="L1009" s="688" t="str">
        <f>'01. APC &amp; OPROC ETO'!L1009</f>
        <v>No</v>
      </c>
      <c r="M1009" s="689" t="str">
        <f>'01. APC &amp; OPROC ETO'!M1009</f>
        <v>-</v>
      </c>
      <c r="N1009" s="688" t="str">
        <f>IF('01. APC &amp; OPROC Manual Adj'!N1009="-","-",
IF(ISNUMBER('01. APC &amp; OPROC Manual Adj'!N1009),'01. APC &amp; OPROC Manual Adj'!N1009*(1+VLOOKUP(LEFT($B1009,2),'00. Adjustment factors'!$B$9:$M$51,N$1,FALSE)),
IF(ISNUMBER('01. APC &amp; OPROC ETO'!N1009),'01. APC &amp; OPROC ETO'!N1009*(1+VLOOKUP(LEFT($B1009,2),'00. Adjustment factors'!$B$9:$M$51,N$1,FALSE)),"-")))</f>
        <v>-</v>
      </c>
      <c r="O1009" s="688" t="str">
        <f>'01. APC &amp; OPROC ETO'!O1009</f>
        <v/>
      </c>
      <c r="P1009" s="690" t="str">
        <f>'01. APC &amp; OPROC ETO'!P1009</f>
        <v/>
      </c>
      <c r="S1009" s="359"/>
      <c r="T1009" s="359"/>
    </row>
    <row r="1010" spans="2:20" x14ac:dyDescent="0.2">
      <c r="B1010" s="687" t="s">
        <v>1610</v>
      </c>
      <c r="C1010" s="636" t="s">
        <v>2810</v>
      </c>
      <c r="D1010" s="691" t="str">
        <f>IF('01. APC &amp; OPROC Manual Adj'!D1010="-","-",
IF(ISNUMBER('01. APC &amp; OPROC Manual Adj'!D1010),'01. APC &amp; OPROC Manual Adj'!D1010*(1+VLOOKUP(LEFT($B1010,2),'00. Adjustment factors'!$B$9:$M$51,D$1,FALSE)),
IF(ISNUMBER('01. APC &amp; OPROC ETO'!D1010),'01. APC &amp; OPROC ETO'!D1010*(1+VLOOKUP(LEFT($B1010,2),'00. Adjustment factors'!$B$9:$M$51,D$1,FALSE)),"-")))</f>
        <v>-</v>
      </c>
      <c r="E1010" s="688">
        <f>IF('01. APC &amp; OPROC Manual Adj'!E1010="-","-",
IF(ISNUMBER('01. APC &amp; OPROC Manual Adj'!E1010),'01. APC &amp; OPROC Manual Adj'!E1010*(1+VLOOKUP(LEFT($B1010,2),'00. Adjustment factors'!$B$9:$M$51,E$1,FALSE)),
IF(ISNUMBER('01. APC &amp; OPROC ETO'!E1010),'01. APC &amp; OPROC ETO'!E1010*(1+VLOOKUP(LEFT($B1010,2),'00. Adjustment factors'!$B$9:$M$51,E$1,FALSE)),"-")))</f>
        <v>730.78472525900099</v>
      </c>
      <c r="F1010" s="688" t="str">
        <f>IF('01. APC &amp; OPROC Manual Adj'!F1010="-","-",
IF(ISNUMBER('01. APC &amp; OPROC Manual Adj'!F1010),'01. APC &amp; OPROC Manual Adj'!F1010*(1+VLOOKUP(LEFT($B1010,2),'00. Adjustment factors'!$B$9:$M$51,F$1,FALSE)),
IF(ISNUMBER('01. APC &amp; OPROC ETO'!F1010),'01. APC &amp; OPROC ETO'!F1010*(1+VLOOKUP(LEFT($B1010,2),'00. Adjustment factors'!$B$9:$M$51,F$1,FALSE)),"-")))</f>
        <v>-</v>
      </c>
      <c r="G1010" s="688" t="str">
        <f>IF('01. APC &amp; OPROC Manual Adj'!G1010="-","-",
IF(ISNUMBER('01. APC &amp; OPROC Manual Adj'!G1010),'01. APC &amp; OPROC Manual Adj'!G1010*(1+VLOOKUP(LEFT($B1010,2),'00. Adjustment factors'!$B$9:$M$51,G$1,FALSE)),
IF(ISNUMBER('01. APC &amp; OPROC ETO'!G1010),'01. APC &amp; OPROC ETO'!G1010*(1+VLOOKUP(LEFT($B1010,2),'00. Adjustment factors'!$B$9:$M$51,G$1,FALSE)),"-")))</f>
        <v>-</v>
      </c>
      <c r="H1010" s="688">
        <f>IF('01. APC &amp; OPROC Manual Adj'!H1010&lt;&gt;"",'01. APC &amp; OPROC Manual Adj'!H1010,'01. APC &amp; OPROC ETO'!H1010)</f>
        <v>5</v>
      </c>
      <c r="I1010" s="688">
        <f>IF('01. APC &amp; OPROC Manual Adj'!I1010="-","-",
IF(ISNUMBER('01. APC &amp; OPROC Manual Adj'!I1010),'01. APC &amp; OPROC Manual Adj'!I1010*(1+VLOOKUP(LEFT($B1010,2),'00. Adjustment factors'!$B$9:$M$51,I$1,FALSE)),
IF(ISNUMBER('01. APC &amp; OPROC ETO'!I1010),'01. APC &amp; OPROC ETO'!I1010*(1+VLOOKUP(LEFT($B1010,2),'00. Adjustment factors'!$B$9:$M$51,I$1,FALSE)),"-")))</f>
        <v>877.96374684962495</v>
      </c>
      <c r="J1010" s="688">
        <f>IF('01. APC &amp; OPROC Manual Adj'!J1010&lt;&gt;"",'01. APC &amp; OPROC Manual Adj'!J1010,'01. APC &amp; OPROC ETO'!J1010)</f>
        <v>5</v>
      </c>
      <c r="K1010" s="688">
        <f>IF('01. APC &amp; OPROC Manual Adj'!K1010="-","-",
IF(ISNUMBER('01. APC &amp; OPROC Manual Adj'!K1010),'01. APC &amp; OPROC Manual Adj'!K1010*(1+VLOOKUP(LEFT($B1010,2),'00. Adjustment factors'!$B$9:$M$51,K$1,FALSE)),
IF(ISNUMBER('01. APC &amp; OPROC ETO'!K1010),'01. APC &amp; OPROC ETO'!K1010*(1+VLOOKUP(LEFT($B1010,2),'00. Adjustment factors'!$B$9:$M$51,K$1,FALSE)),"-")))</f>
        <v>287.77791275484998</v>
      </c>
      <c r="L1010" s="688" t="str">
        <f>'01. APC &amp; OPROC ETO'!L1010</f>
        <v>No</v>
      </c>
      <c r="M1010" s="689" t="str">
        <f>'01. APC &amp; OPROC ETO'!M1010</f>
        <v>-</v>
      </c>
      <c r="N1010" s="688" t="str">
        <f>IF('01. APC &amp; OPROC Manual Adj'!N1010="-","-",
IF(ISNUMBER('01. APC &amp; OPROC Manual Adj'!N1010),'01. APC &amp; OPROC Manual Adj'!N1010*(1+VLOOKUP(LEFT($B1010,2),'00. Adjustment factors'!$B$9:$M$51,N$1,FALSE)),
IF(ISNUMBER('01. APC &amp; OPROC ETO'!N1010),'01. APC &amp; OPROC ETO'!N1010*(1+VLOOKUP(LEFT($B1010,2),'00. Adjustment factors'!$B$9:$M$51,N$1,FALSE)),"-")))</f>
        <v>-</v>
      </c>
      <c r="O1010" s="688" t="str">
        <f>'01. APC &amp; OPROC ETO'!O1010</f>
        <v/>
      </c>
      <c r="P1010" s="690" t="str">
        <f>'01. APC &amp; OPROC ETO'!P1010</f>
        <v/>
      </c>
      <c r="S1010" s="359"/>
      <c r="T1010" s="359"/>
    </row>
    <row r="1011" spans="2:20" x14ac:dyDescent="0.2">
      <c r="B1011" s="687" t="s">
        <v>1611</v>
      </c>
      <c r="C1011" s="636" t="s">
        <v>2811</v>
      </c>
      <c r="D1011" s="691" t="str">
        <f>IF('01. APC &amp; OPROC Manual Adj'!D1011="-","-",
IF(ISNUMBER('01. APC &amp; OPROC Manual Adj'!D1011),'01. APC &amp; OPROC Manual Adj'!D1011*(1+VLOOKUP(LEFT($B1011,2),'00. Adjustment factors'!$B$9:$M$51,D$1,FALSE)),
IF(ISNUMBER('01. APC &amp; OPROC ETO'!D1011),'01. APC &amp; OPROC ETO'!D1011*(1+VLOOKUP(LEFT($B1011,2),'00. Adjustment factors'!$B$9:$M$51,D$1,FALSE)),"-")))</f>
        <v>-</v>
      </c>
      <c r="E1011" s="688">
        <f>IF('01. APC &amp; OPROC Manual Adj'!E1011="-","-",
IF(ISNUMBER('01. APC &amp; OPROC Manual Adj'!E1011),'01. APC &amp; OPROC Manual Adj'!E1011*(1+VLOOKUP(LEFT($B1011,2),'00. Adjustment factors'!$B$9:$M$51,E$1,FALSE)),
IF(ISNUMBER('01. APC &amp; OPROC ETO'!E1011),'01. APC &amp; OPROC ETO'!E1011*(1+VLOOKUP(LEFT($B1011,2),'00. Adjustment factors'!$B$9:$M$51,E$1,FALSE)),"-")))</f>
        <v>659.23936754133649</v>
      </c>
      <c r="F1011" s="688" t="str">
        <f>IF('01. APC &amp; OPROC Manual Adj'!F1011="-","-",
IF(ISNUMBER('01. APC &amp; OPROC Manual Adj'!F1011),'01. APC &amp; OPROC Manual Adj'!F1011*(1+VLOOKUP(LEFT($B1011,2),'00. Adjustment factors'!$B$9:$M$51,F$1,FALSE)),
IF(ISNUMBER('01. APC &amp; OPROC ETO'!F1011),'01. APC &amp; OPROC ETO'!F1011*(1+VLOOKUP(LEFT($B1011,2),'00. Adjustment factors'!$B$9:$M$51,F$1,FALSE)),"-")))</f>
        <v>-</v>
      </c>
      <c r="G1011" s="688" t="str">
        <f>IF('01. APC &amp; OPROC Manual Adj'!G1011="-","-",
IF(ISNUMBER('01. APC &amp; OPROC Manual Adj'!G1011),'01. APC &amp; OPROC Manual Adj'!G1011*(1+VLOOKUP(LEFT($B1011,2),'00. Adjustment factors'!$B$9:$M$51,G$1,FALSE)),
IF(ISNUMBER('01. APC &amp; OPROC ETO'!G1011),'01. APC &amp; OPROC ETO'!G1011*(1+VLOOKUP(LEFT($B1011,2),'00. Adjustment factors'!$B$9:$M$51,G$1,FALSE)),"-")))</f>
        <v>-</v>
      </c>
      <c r="H1011" s="688">
        <f>IF('01. APC &amp; OPROC Manual Adj'!H1011&lt;&gt;"",'01. APC &amp; OPROC Manual Adj'!H1011,'01. APC &amp; OPROC ETO'!H1011)</f>
        <v>5</v>
      </c>
      <c r="I1011" s="688">
        <f>IF('01. APC &amp; OPROC Manual Adj'!I1011="-","-",
IF(ISNUMBER('01. APC &amp; OPROC Manual Adj'!I1011),'01. APC &amp; OPROC Manual Adj'!I1011*(1+VLOOKUP(LEFT($B1011,2),'00. Adjustment factors'!$B$9:$M$51,I$1,FALSE)),
IF(ISNUMBER('01. APC &amp; OPROC ETO'!I1011),'01. APC &amp; OPROC ETO'!I1011*(1+VLOOKUP(LEFT($B1011,2),'00. Adjustment factors'!$B$9:$M$51,I$1,FALSE)),"-")))</f>
        <v>583.60570366837703</v>
      </c>
      <c r="J1011" s="688">
        <f>IF('01. APC &amp; OPROC Manual Adj'!J1011&lt;&gt;"",'01. APC &amp; OPROC Manual Adj'!J1011,'01. APC &amp; OPROC ETO'!J1011)</f>
        <v>5</v>
      </c>
      <c r="K1011" s="688">
        <f>IF('01. APC &amp; OPROC Manual Adj'!K1011="-","-",
IF(ISNUMBER('01. APC &amp; OPROC Manual Adj'!K1011),'01. APC &amp; OPROC Manual Adj'!K1011*(1+VLOOKUP(LEFT($B1011,2),'00. Adjustment factors'!$B$9:$M$51,K$1,FALSE)),
IF(ISNUMBER('01. APC &amp; OPROC ETO'!K1011),'01. APC &amp; OPROC ETO'!K1011*(1+VLOOKUP(LEFT($B1011,2),'00. Adjustment factors'!$B$9:$M$51,K$1,FALSE)),"-")))</f>
        <v>287.77791275484998</v>
      </c>
      <c r="L1011" s="688" t="str">
        <f>'01. APC &amp; OPROC ETO'!L1011</f>
        <v>No</v>
      </c>
      <c r="M1011" s="689" t="str">
        <f>'01. APC &amp; OPROC ETO'!M1011</f>
        <v>-</v>
      </c>
      <c r="N1011" s="688" t="str">
        <f>IF('01. APC &amp; OPROC Manual Adj'!N1011="-","-",
IF(ISNUMBER('01. APC &amp; OPROC Manual Adj'!N1011),'01. APC &amp; OPROC Manual Adj'!N1011*(1+VLOOKUP(LEFT($B1011,2),'00. Adjustment factors'!$B$9:$M$51,N$1,FALSE)),
IF(ISNUMBER('01. APC &amp; OPROC ETO'!N1011),'01. APC &amp; OPROC ETO'!N1011*(1+VLOOKUP(LEFT($B1011,2),'00. Adjustment factors'!$B$9:$M$51,N$1,FALSE)),"-")))</f>
        <v>-</v>
      </c>
      <c r="O1011" s="688" t="str">
        <f>'01. APC &amp; OPROC ETO'!O1011</f>
        <v/>
      </c>
      <c r="P1011" s="690" t="str">
        <f>'01. APC &amp; OPROC ETO'!P1011</f>
        <v/>
      </c>
      <c r="S1011" s="359"/>
      <c r="T1011" s="359"/>
    </row>
    <row r="1012" spans="2:20" x14ac:dyDescent="0.2">
      <c r="B1012" s="687" t="s">
        <v>1612</v>
      </c>
      <c r="C1012" s="636" t="s">
        <v>2812</v>
      </c>
      <c r="D1012" s="691" t="str">
        <f>IF('01. APC &amp; OPROC Manual Adj'!D1012="-","-",
IF(ISNUMBER('01. APC &amp; OPROC Manual Adj'!D1012),'01. APC &amp; OPROC Manual Adj'!D1012*(1+VLOOKUP(LEFT($B1012,2),'00. Adjustment factors'!$B$9:$M$51,D$1,FALSE)),
IF(ISNUMBER('01. APC &amp; OPROC ETO'!D1012),'01. APC &amp; OPROC ETO'!D1012*(1+VLOOKUP(LEFT($B1012,2),'00. Adjustment factors'!$B$9:$M$51,D$1,FALSE)),"-")))</f>
        <v>-</v>
      </c>
      <c r="E1012" s="688">
        <f>IF('01. APC &amp; OPROC Manual Adj'!E1012="-","-",
IF(ISNUMBER('01. APC &amp; OPROC Manual Adj'!E1012),'01. APC &amp; OPROC Manual Adj'!E1012*(1+VLOOKUP(LEFT($B1012,2),'00. Adjustment factors'!$B$9:$M$51,E$1,FALSE)),
IF(ISNUMBER('01. APC &amp; OPROC ETO'!E1012),'01. APC &amp; OPROC ETO'!E1012*(1+VLOOKUP(LEFT($B1012,2),'00. Adjustment factors'!$B$9:$M$51,E$1,FALSE)),"-")))</f>
        <v>883.07412954374388</v>
      </c>
      <c r="F1012" s="688" t="str">
        <f>IF('01. APC &amp; OPROC Manual Adj'!F1012="-","-",
IF(ISNUMBER('01. APC &amp; OPROC Manual Adj'!F1012),'01. APC &amp; OPROC Manual Adj'!F1012*(1+VLOOKUP(LEFT($B1012,2),'00. Adjustment factors'!$B$9:$M$51,F$1,FALSE)),
IF(ISNUMBER('01. APC &amp; OPROC ETO'!F1012),'01. APC &amp; OPROC ETO'!F1012*(1+VLOOKUP(LEFT($B1012,2),'00. Adjustment factors'!$B$9:$M$51,F$1,FALSE)),"-")))</f>
        <v>-</v>
      </c>
      <c r="G1012" s="688" t="str">
        <f>IF('01. APC &amp; OPROC Manual Adj'!G1012="-","-",
IF(ISNUMBER('01. APC &amp; OPROC Manual Adj'!G1012),'01. APC &amp; OPROC Manual Adj'!G1012*(1+VLOOKUP(LEFT($B1012,2),'00. Adjustment factors'!$B$9:$M$51,G$1,FALSE)),
IF(ISNUMBER('01. APC &amp; OPROC ETO'!G1012),'01. APC &amp; OPROC ETO'!G1012*(1+VLOOKUP(LEFT($B1012,2),'00. Adjustment factors'!$B$9:$M$51,G$1,FALSE)),"-")))</f>
        <v>-</v>
      </c>
      <c r="H1012" s="688">
        <f>IF('01. APC &amp; OPROC Manual Adj'!H1012&lt;&gt;"",'01. APC &amp; OPROC Manual Adj'!H1012,'01. APC &amp; OPROC ETO'!H1012)</f>
        <v>5</v>
      </c>
      <c r="I1012" s="688">
        <f>IF('01. APC &amp; OPROC Manual Adj'!I1012="-","-",
IF(ISNUMBER('01. APC &amp; OPROC Manual Adj'!I1012),'01. APC &amp; OPROC Manual Adj'!I1012*(1+VLOOKUP(LEFT($B1012,2),'00. Adjustment factors'!$B$9:$M$51,I$1,FALSE)),
IF(ISNUMBER('01. APC &amp; OPROC ETO'!I1012),'01. APC &amp; OPROC ETO'!I1012*(1+VLOOKUP(LEFT($B1012,2),'00. Adjustment factors'!$B$9:$M$51,I$1,FALSE)),"-")))</f>
        <v>697.05619947781634</v>
      </c>
      <c r="J1012" s="688">
        <f>IF('01. APC &amp; OPROC Manual Adj'!J1012&lt;&gt;"",'01. APC &amp; OPROC Manual Adj'!J1012,'01. APC &amp; OPROC ETO'!J1012)</f>
        <v>5</v>
      </c>
      <c r="K1012" s="688">
        <f>IF('01. APC &amp; OPROC Manual Adj'!K1012="-","-",
IF(ISNUMBER('01. APC &amp; OPROC Manual Adj'!K1012),'01. APC &amp; OPROC Manual Adj'!K1012*(1+VLOOKUP(LEFT($B1012,2),'00. Adjustment factors'!$B$9:$M$51,K$1,FALSE)),
IF(ISNUMBER('01. APC &amp; OPROC ETO'!K1012),'01. APC &amp; OPROC ETO'!K1012*(1+VLOOKUP(LEFT($B1012,2),'00. Adjustment factors'!$B$9:$M$51,K$1,FALSE)),"-")))</f>
        <v>287.77791275484998</v>
      </c>
      <c r="L1012" s="688" t="str">
        <f>'01. APC &amp; OPROC ETO'!L1012</f>
        <v>No</v>
      </c>
      <c r="M1012" s="689" t="str">
        <f>'01. APC &amp; OPROC ETO'!M1012</f>
        <v>-</v>
      </c>
      <c r="N1012" s="688" t="str">
        <f>IF('01. APC &amp; OPROC Manual Adj'!N1012="-","-",
IF(ISNUMBER('01. APC &amp; OPROC Manual Adj'!N1012),'01. APC &amp; OPROC Manual Adj'!N1012*(1+VLOOKUP(LEFT($B1012,2),'00. Adjustment factors'!$B$9:$M$51,N$1,FALSE)),
IF(ISNUMBER('01. APC &amp; OPROC ETO'!N1012),'01. APC &amp; OPROC ETO'!N1012*(1+VLOOKUP(LEFT($B1012,2),'00. Adjustment factors'!$B$9:$M$51,N$1,FALSE)),"-")))</f>
        <v>-</v>
      </c>
      <c r="O1012" s="688" t="str">
        <f>'01. APC &amp; OPROC ETO'!O1012</f>
        <v/>
      </c>
      <c r="P1012" s="690" t="str">
        <f>'01. APC &amp; OPROC ETO'!P1012</f>
        <v/>
      </c>
      <c r="S1012" s="359"/>
      <c r="T1012" s="359"/>
    </row>
    <row r="1013" spans="2:20" x14ac:dyDescent="0.2">
      <c r="B1013" s="687" t="s">
        <v>1613</v>
      </c>
      <c r="C1013" s="636" t="s">
        <v>2813</v>
      </c>
      <c r="D1013" s="691" t="str">
        <f>IF('01. APC &amp; OPROC Manual Adj'!D1013="-","-",
IF(ISNUMBER('01. APC &amp; OPROC Manual Adj'!D1013),'01. APC &amp; OPROC Manual Adj'!D1013*(1+VLOOKUP(LEFT($B1013,2),'00. Adjustment factors'!$B$9:$M$51,D$1,FALSE)),
IF(ISNUMBER('01. APC &amp; OPROC ETO'!D1013),'01. APC &amp; OPROC ETO'!D1013*(1+VLOOKUP(LEFT($B1013,2),'00. Adjustment factors'!$B$9:$M$51,D$1,FALSE)),"-")))</f>
        <v>-</v>
      </c>
      <c r="E1013" s="688">
        <f>IF('01. APC &amp; OPROC Manual Adj'!E1013="-","-",
IF(ISNUMBER('01. APC &amp; OPROC Manual Adj'!E1013),'01. APC &amp; OPROC Manual Adj'!E1013*(1+VLOOKUP(LEFT($B1013,2),'00. Adjustment factors'!$B$9:$M$51,E$1,FALSE)),
IF(ISNUMBER('01. APC &amp; OPROC ETO'!E1013),'01. APC &amp; OPROC ETO'!E1013*(1+VLOOKUP(LEFT($B1013,2),'00. Adjustment factors'!$B$9:$M$51,E$1,FALSE)),"-")))</f>
        <v>672.52636254604568</v>
      </c>
      <c r="F1013" s="688" t="str">
        <f>IF('01. APC &amp; OPROC Manual Adj'!F1013="-","-",
IF(ISNUMBER('01. APC &amp; OPROC Manual Adj'!F1013),'01. APC &amp; OPROC Manual Adj'!F1013*(1+VLOOKUP(LEFT($B1013,2),'00. Adjustment factors'!$B$9:$M$51,F$1,FALSE)),
IF(ISNUMBER('01. APC &amp; OPROC ETO'!F1013),'01. APC &amp; OPROC ETO'!F1013*(1+VLOOKUP(LEFT($B1013,2),'00. Adjustment factors'!$B$9:$M$51,F$1,FALSE)),"-")))</f>
        <v>-</v>
      </c>
      <c r="G1013" s="688" t="str">
        <f>IF('01. APC &amp; OPROC Manual Adj'!G1013="-","-",
IF(ISNUMBER('01. APC &amp; OPROC Manual Adj'!G1013),'01. APC &amp; OPROC Manual Adj'!G1013*(1+VLOOKUP(LEFT($B1013,2),'00. Adjustment factors'!$B$9:$M$51,G$1,FALSE)),
IF(ISNUMBER('01. APC &amp; OPROC ETO'!G1013),'01. APC &amp; OPROC ETO'!G1013*(1+VLOOKUP(LEFT($B1013,2),'00. Adjustment factors'!$B$9:$M$51,G$1,FALSE)),"-")))</f>
        <v>-</v>
      </c>
      <c r="H1013" s="688">
        <f>IF('01. APC &amp; OPROC Manual Adj'!H1013&lt;&gt;"",'01. APC &amp; OPROC Manual Adj'!H1013,'01. APC &amp; OPROC ETO'!H1013)</f>
        <v>5</v>
      </c>
      <c r="I1013" s="688">
        <f>IF('01. APC &amp; OPROC Manual Adj'!I1013="-","-",
IF(ISNUMBER('01. APC &amp; OPROC Manual Adj'!I1013),'01. APC &amp; OPROC Manual Adj'!I1013*(1+VLOOKUP(LEFT($B1013,2),'00. Adjustment factors'!$B$9:$M$51,I$1,FALSE)),
IF(ISNUMBER('01. APC &amp; OPROC ETO'!I1013),'01. APC &amp; OPROC ETO'!I1013*(1+VLOOKUP(LEFT($B1013,2),'00. Adjustment factors'!$B$9:$M$51,I$1,FALSE)),"-")))</f>
        <v>549.87717788719237</v>
      </c>
      <c r="J1013" s="688">
        <f>IF('01. APC &amp; OPROC Manual Adj'!J1013&lt;&gt;"",'01. APC &amp; OPROC Manual Adj'!J1013,'01. APC &amp; OPROC ETO'!J1013)</f>
        <v>5</v>
      </c>
      <c r="K1013" s="688">
        <f>IF('01. APC &amp; OPROC Manual Adj'!K1013="-","-",
IF(ISNUMBER('01. APC &amp; OPROC Manual Adj'!K1013),'01. APC &amp; OPROC Manual Adj'!K1013*(1+VLOOKUP(LEFT($B1013,2),'00. Adjustment factors'!$B$9:$M$51,K$1,FALSE)),
IF(ISNUMBER('01. APC &amp; OPROC ETO'!K1013),'01. APC &amp; OPROC ETO'!K1013*(1+VLOOKUP(LEFT($B1013,2),'00. Adjustment factors'!$B$9:$M$51,K$1,FALSE)),"-")))</f>
        <v>287.77791275484998</v>
      </c>
      <c r="L1013" s="688" t="str">
        <f>'01. APC &amp; OPROC ETO'!L1013</f>
        <v>No</v>
      </c>
      <c r="M1013" s="689" t="str">
        <f>'01. APC &amp; OPROC ETO'!M1013</f>
        <v>-</v>
      </c>
      <c r="N1013" s="688" t="str">
        <f>IF('01. APC &amp; OPROC Manual Adj'!N1013="-","-",
IF(ISNUMBER('01. APC &amp; OPROC Manual Adj'!N1013),'01. APC &amp; OPROC Manual Adj'!N1013*(1+VLOOKUP(LEFT($B1013,2),'00. Adjustment factors'!$B$9:$M$51,N$1,FALSE)),
IF(ISNUMBER('01. APC &amp; OPROC ETO'!N1013),'01. APC &amp; OPROC ETO'!N1013*(1+VLOOKUP(LEFT($B1013,2),'00. Adjustment factors'!$B$9:$M$51,N$1,FALSE)),"-")))</f>
        <v>-</v>
      </c>
      <c r="O1013" s="688" t="str">
        <f>'01. APC &amp; OPROC ETO'!O1013</f>
        <v/>
      </c>
      <c r="P1013" s="690" t="str">
        <f>'01. APC &amp; OPROC ETO'!P1013</f>
        <v/>
      </c>
      <c r="S1013" s="359"/>
      <c r="T1013" s="359"/>
    </row>
    <row r="1014" spans="2:20" x14ac:dyDescent="0.2">
      <c r="B1014" s="687" t="s">
        <v>1614</v>
      </c>
      <c r="C1014" s="636" t="s">
        <v>2814</v>
      </c>
      <c r="D1014" s="691" t="str">
        <f>IF('01. APC &amp; OPROC Manual Adj'!D1014="-","-",
IF(ISNUMBER('01. APC &amp; OPROC Manual Adj'!D1014),'01. APC &amp; OPROC Manual Adj'!D1014*(1+VLOOKUP(LEFT($B1014,2),'00. Adjustment factors'!$B$9:$M$51,D$1,FALSE)),
IF(ISNUMBER('01. APC &amp; OPROC ETO'!D1014),'01. APC &amp; OPROC ETO'!D1014*(1+VLOOKUP(LEFT($B1014,2),'00. Adjustment factors'!$B$9:$M$51,D$1,FALSE)),"-")))</f>
        <v>-</v>
      </c>
      <c r="E1014" s="688">
        <f>IF('01. APC &amp; OPROC Manual Adj'!E1014="-","-",
IF(ISNUMBER('01. APC &amp; OPROC Manual Adj'!E1014),'01. APC &amp; OPROC Manual Adj'!E1014*(1+VLOOKUP(LEFT($B1014,2),'00. Adjustment factors'!$B$9:$M$51,E$1,FALSE)),
IF(ISNUMBER('01. APC &amp; OPROC ETO'!E1014),'01. APC &amp; OPROC ETO'!E1014*(1+VLOOKUP(LEFT($B1014,2),'00. Adjustment factors'!$B$9:$M$51,E$1,FALSE)),"-")))</f>
        <v>771.66778681195206</v>
      </c>
      <c r="F1014" s="688" t="str">
        <f>IF('01. APC &amp; OPROC Manual Adj'!F1014="-","-",
IF(ISNUMBER('01. APC &amp; OPROC Manual Adj'!F1014),'01. APC &amp; OPROC Manual Adj'!F1014*(1+VLOOKUP(LEFT($B1014,2),'00. Adjustment factors'!$B$9:$M$51,F$1,FALSE)),
IF(ISNUMBER('01. APC &amp; OPROC ETO'!F1014),'01. APC &amp; OPROC ETO'!F1014*(1+VLOOKUP(LEFT($B1014,2),'00. Adjustment factors'!$B$9:$M$51,F$1,FALSE)),"-")))</f>
        <v>-</v>
      </c>
      <c r="G1014" s="688" t="str">
        <f>IF('01. APC &amp; OPROC Manual Adj'!G1014="-","-",
IF(ISNUMBER('01. APC &amp; OPROC Manual Adj'!G1014),'01. APC &amp; OPROC Manual Adj'!G1014*(1+VLOOKUP(LEFT($B1014,2),'00. Adjustment factors'!$B$9:$M$51,G$1,FALSE)),
IF(ISNUMBER('01. APC &amp; OPROC ETO'!G1014),'01. APC &amp; OPROC ETO'!G1014*(1+VLOOKUP(LEFT($B1014,2),'00. Adjustment factors'!$B$9:$M$51,G$1,FALSE)),"-")))</f>
        <v>-</v>
      </c>
      <c r="H1014" s="688">
        <f>IF('01. APC &amp; OPROC Manual Adj'!H1014&lt;&gt;"",'01. APC &amp; OPROC Manual Adj'!H1014,'01. APC &amp; OPROC ETO'!H1014)</f>
        <v>5</v>
      </c>
      <c r="I1014" s="688">
        <f>IF('01. APC &amp; OPROC Manual Adj'!I1014="-","-",
IF(ISNUMBER('01. APC &amp; OPROC Manual Adj'!I1014),'01. APC &amp; OPROC Manual Adj'!I1014*(1+VLOOKUP(LEFT($B1014,2),'00. Adjustment factors'!$B$9:$M$51,I$1,FALSE)),
IF(ISNUMBER('01. APC &amp; OPROC ETO'!I1014),'01. APC &amp; OPROC ETO'!I1014*(1+VLOOKUP(LEFT($B1014,2),'00. Adjustment factors'!$B$9:$M$51,I$1,FALSE)),"-")))</f>
        <v>1776.3690244757254</v>
      </c>
      <c r="J1014" s="688">
        <f>IF('01. APC &amp; OPROC Manual Adj'!J1014&lt;&gt;"",'01. APC &amp; OPROC Manual Adj'!J1014,'01. APC &amp; OPROC ETO'!J1014)</f>
        <v>9</v>
      </c>
      <c r="K1014" s="688">
        <f>IF('01. APC &amp; OPROC Manual Adj'!K1014="-","-",
IF(ISNUMBER('01. APC &amp; OPROC Manual Adj'!K1014),'01. APC &amp; OPROC Manual Adj'!K1014*(1+VLOOKUP(LEFT($B1014,2),'00. Adjustment factors'!$B$9:$M$51,K$1,FALSE)),
IF(ISNUMBER('01. APC &amp; OPROC ETO'!K1014),'01. APC &amp; OPROC ETO'!K1014*(1+VLOOKUP(LEFT($B1014,2),'00. Adjustment factors'!$B$9:$M$51,K$1,FALSE)),"-")))</f>
        <v>287.77791275484998</v>
      </c>
      <c r="L1014" s="688" t="str">
        <f>'01. APC &amp; OPROC ETO'!L1014</f>
        <v>No</v>
      </c>
      <c r="M1014" s="689" t="str">
        <f>'01. APC &amp; OPROC ETO'!M1014</f>
        <v>-</v>
      </c>
      <c r="N1014" s="688" t="str">
        <f>IF('01. APC &amp; OPROC Manual Adj'!N1014="-","-",
IF(ISNUMBER('01. APC &amp; OPROC Manual Adj'!N1014),'01. APC &amp; OPROC Manual Adj'!N1014*(1+VLOOKUP(LEFT($B1014,2),'00. Adjustment factors'!$B$9:$M$51,N$1,FALSE)),
IF(ISNUMBER('01. APC &amp; OPROC ETO'!N1014),'01. APC &amp; OPROC ETO'!N1014*(1+VLOOKUP(LEFT($B1014,2),'00. Adjustment factors'!$B$9:$M$51,N$1,FALSE)),"-")))</f>
        <v>-</v>
      </c>
      <c r="O1014" s="688" t="str">
        <f>'01. APC &amp; OPROC ETO'!O1014</f>
        <v/>
      </c>
      <c r="P1014" s="690" t="str">
        <f>'01. APC &amp; OPROC ETO'!P1014</f>
        <v/>
      </c>
      <c r="S1014" s="359"/>
      <c r="T1014" s="359"/>
    </row>
    <row r="1015" spans="2:20" x14ac:dyDescent="0.2">
      <c r="B1015" s="687" t="s">
        <v>1615</v>
      </c>
      <c r="C1015" s="636" t="s">
        <v>2815</v>
      </c>
      <c r="D1015" s="691" t="str">
        <f>IF('01. APC &amp; OPROC Manual Adj'!D1015="-","-",
IF(ISNUMBER('01. APC &amp; OPROC Manual Adj'!D1015),'01. APC &amp; OPROC Manual Adj'!D1015*(1+VLOOKUP(LEFT($B1015,2),'00. Adjustment factors'!$B$9:$M$51,D$1,FALSE)),
IF(ISNUMBER('01. APC &amp; OPROC ETO'!D1015),'01. APC &amp; OPROC ETO'!D1015*(1+VLOOKUP(LEFT($B1015,2),'00. Adjustment factors'!$B$9:$M$51,D$1,FALSE)),"-")))</f>
        <v>-</v>
      </c>
      <c r="E1015" s="688">
        <f>IF('01. APC &amp; OPROC Manual Adj'!E1015="-","-",
IF(ISNUMBER('01. APC &amp; OPROC Manual Adj'!E1015),'01. APC &amp; OPROC Manual Adj'!E1015*(1+VLOOKUP(LEFT($B1015,2),'00. Adjustment factors'!$B$9:$M$51,E$1,FALSE)),
IF(ISNUMBER('01. APC &amp; OPROC ETO'!E1015),'01. APC &amp; OPROC ETO'!E1015*(1+VLOOKUP(LEFT($B1015,2),'00. Adjustment factors'!$B$9:$M$51,E$1,FALSE)),"-")))</f>
        <v>966.8844057272936</v>
      </c>
      <c r="F1015" s="688" t="str">
        <f>IF('01. APC &amp; OPROC Manual Adj'!F1015="-","-",
IF(ISNUMBER('01. APC &amp; OPROC Manual Adj'!F1015),'01. APC &amp; OPROC Manual Adj'!F1015*(1+VLOOKUP(LEFT($B1015,2),'00. Adjustment factors'!$B$9:$M$51,F$1,FALSE)),
IF(ISNUMBER('01. APC &amp; OPROC ETO'!F1015),'01. APC &amp; OPROC ETO'!F1015*(1+VLOOKUP(LEFT($B1015,2),'00. Adjustment factors'!$B$9:$M$51,F$1,FALSE)),"-")))</f>
        <v>-</v>
      </c>
      <c r="G1015" s="688" t="str">
        <f>IF('01. APC &amp; OPROC Manual Adj'!G1015="-","-",
IF(ISNUMBER('01. APC &amp; OPROC Manual Adj'!G1015),'01. APC &amp; OPROC Manual Adj'!G1015*(1+VLOOKUP(LEFT($B1015,2),'00. Adjustment factors'!$B$9:$M$51,G$1,FALSE)),
IF(ISNUMBER('01. APC &amp; OPROC ETO'!G1015),'01. APC &amp; OPROC ETO'!G1015*(1+VLOOKUP(LEFT($B1015,2),'00. Adjustment factors'!$B$9:$M$51,G$1,FALSE)),"-")))</f>
        <v>-</v>
      </c>
      <c r="H1015" s="688">
        <f>IF('01. APC &amp; OPROC Manual Adj'!H1015&lt;&gt;"",'01. APC &amp; OPROC Manual Adj'!H1015,'01. APC &amp; OPROC ETO'!H1015)</f>
        <v>5</v>
      </c>
      <c r="I1015" s="688">
        <f>IF('01. APC &amp; OPROC Manual Adj'!I1015="-","-",
IF(ISNUMBER('01. APC &amp; OPROC Manual Adj'!I1015),'01. APC &amp; OPROC Manual Adj'!I1015*(1+VLOOKUP(LEFT($B1015,2),'00. Adjustment factors'!$B$9:$M$51,I$1,FALSE)),
IF(ISNUMBER('01. APC &amp; OPROC ETO'!I1015),'01. APC &amp; OPROC ETO'!I1015*(1+VLOOKUP(LEFT($B1015,2),'00. Adjustment factors'!$B$9:$M$51,I$1,FALSE)),"-")))</f>
        <v>602.00308136720503</v>
      </c>
      <c r="J1015" s="688">
        <f>IF('01. APC &amp; OPROC Manual Adj'!J1015&lt;&gt;"",'01. APC &amp; OPROC Manual Adj'!J1015,'01. APC &amp; OPROC ETO'!J1015)</f>
        <v>5</v>
      </c>
      <c r="K1015" s="688">
        <f>IF('01. APC &amp; OPROC Manual Adj'!K1015="-","-",
IF(ISNUMBER('01. APC &amp; OPROC Manual Adj'!K1015),'01. APC &amp; OPROC Manual Adj'!K1015*(1+VLOOKUP(LEFT($B1015,2),'00. Adjustment factors'!$B$9:$M$51,K$1,FALSE)),
IF(ISNUMBER('01. APC &amp; OPROC ETO'!K1015),'01. APC &amp; OPROC ETO'!K1015*(1+VLOOKUP(LEFT($B1015,2),'00. Adjustment factors'!$B$9:$M$51,K$1,FALSE)),"-")))</f>
        <v>287.77791275484998</v>
      </c>
      <c r="L1015" s="688" t="str">
        <f>'01. APC &amp; OPROC ETO'!L1015</f>
        <v>No</v>
      </c>
      <c r="M1015" s="689" t="str">
        <f>'01. APC &amp; OPROC ETO'!M1015</f>
        <v>-</v>
      </c>
      <c r="N1015" s="688" t="str">
        <f>IF('01. APC &amp; OPROC Manual Adj'!N1015="-","-",
IF(ISNUMBER('01. APC &amp; OPROC Manual Adj'!N1015),'01. APC &amp; OPROC Manual Adj'!N1015*(1+VLOOKUP(LEFT($B1015,2),'00. Adjustment factors'!$B$9:$M$51,N$1,FALSE)),
IF(ISNUMBER('01. APC &amp; OPROC ETO'!N1015),'01. APC &amp; OPROC ETO'!N1015*(1+VLOOKUP(LEFT($B1015,2),'00. Adjustment factors'!$B$9:$M$51,N$1,FALSE)),"-")))</f>
        <v>-</v>
      </c>
      <c r="O1015" s="688" t="str">
        <f>'01. APC &amp; OPROC ETO'!O1015</f>
        <v/>
      </c>
      <c r="P1015" s="690" t="str">
        <f>'01. APC &amp; OPROC ETO'!P1015</f>
        <v/>
      </c>
      <c r="S1015" s="359"/>
      <c r="T1015" s="359"/>
    </row>
    <row r="1016" spans="2:20" x14ac:dyDescent="0.2">
      <c r="B1016" s="687" t="s">
        <v>1616</v>
      </c>
      <c r="C1016" s="636" t="s">
        <v>2816</v>
      </c>
      <c r="D1016" s="691" t="str">
        <f>IF('01. APC &amp; OPROC Manual Adj'!D1016="-","-",
IF(ISNUMBER('01. APC &amp; OPROC Manual Adj'!D1016),'01. APC &amp; OPROC Manual Adj'!D1016*(1+VLOOKUP(LEFT($B1016,2),'00. Adjustment factors'!$B$9:$M$51,D$1,FALSE)),
IF(ISNUMBER('01. APC &amp; OPROC ETO'!D1016),'01. APC &amp; OPROC ETO'!D1016*(1+VLOOKUP(LEFT($B1016,2),'00. Adjustment factors'!$B$9:$M$51,D$1,FALSE)),"-")))</f>
        <v>-</v>
      </c>
      <c r="E1016" s="688">
        <f>IF('01. APC &amp; OPROC Manual Adj'!E1016="-","-",
IF(ISNUMBER('01. APC &amp; OPROC Manual Adj'!E1016),'01. APC &amp; OPROC Manual Adj'!E1016*(1+VLOOKUP(LEFT($B1016,2),'00. Adjustment factors'!$B$9:$M$51,E$1,FALSE)),
IF(ISNUMBER('01. APC &amp; OPROC ETO'!E1016),'01. APC &amp; OPROC ETO'!E1016*(1+VLOOKUP(LEFT($B1016,2),'00. Adjustment factors'!$B$9:$M$51,E$1,FALSE)),"-")))</f>
        <v>661.28352061898408</v>
      </c>
      <c r="F1016" s="688" t="str">
        <f>IF('01. APC &amp; OPROC Manual Adj'!F1016="-","-",
IF(ISNUMBER('01. APC &amp; OPROC Manual Adj'!F1016),'01. APC &amp; OPROC Manual Adj'!F1016*(1+VLOOKUP(LEFT($B1016,2),'00. Adjustment factors'!$B$9:$M$51,F$1,FALSE)),
IF(ISNUMBER('01. APC &amp; OPROC ETO'!F1016),'01. APC &amp; OPROC ETO'!F1016*(1+VLOOKUP(LEFT($B1016,2),'00. Adjustment factors'!$B$9:$M$51,F$1,FALSE)),"-")))</f>
        <v>-</v>
      </c>
      <c r="G1016" s="688" t="str">
        <f>IF('01. APC &amp; OPROC Manual Adj'!G1016="-","-",
IF(ISNUMBER('01. APC &amp; OPROC Manual Adj'!G1016),'01. APC &amp; OPROC Manual Adj'!G1016*(1+VLOOKUP(LEFT($B1016,2),'00. Adjustment factors'!$B$9:$M$51,G$1,FALSE)),
IF(ISNUMBER('01. APC &amp; OPROC ETO'!G1016),'01. APC &amp; OPROC ETO'!G1016*(1+VLOOKUP(LEFT($B1016,2),'00. Adjustment factors'!$B$9:$M$51,G$1,FALSE)),"-")))</f>
        <v>-</v>
      </c>
      <c r="H1016" s="688">
        <f>IF('01. APC &amp; OPROC Manual Adj'!H1016&lt;&gt;"",'01. APC &amp; OPROC Manual Adj'!H1016,'01. APC &amp; OPROC ETO'!H1016)</f>
        <v>5</v>
      </c>
      <c r="I1016" s="688">
        <f>IF('01. APC &amp; OPROC Manual Adj'!I1016="-","-",
IF(ISNUMBER('01. APC &amp; OPROC Manual Adj'!I1016),'01. APC &amp; OPROC Manual Adj'!I1016*(1+VLOOKUP(LEFT($B1016,2),'00. Adjustment factors'!$B$9:$M$51,I$1,FALSE)),
IF(ISNUMBER('01. APC &amp; OPROC ETO'!I1016),'01. APC &amp; OPROC ETO'!I1016*(1+VLOOKUP(LEFT($B1016,2),'00. Adjustment factors'!$B$9:$M$51,I$1,FALSE)),"-")))</f>
        <v>504.90581017894613</v>
      </c>
      <c r="J1016" s="688">
        <f>IF('01. APC &amp; OPROC Manual Adj'!J1016&lt;&gt;"",'01. APC &amp; OPROC Manual Adj'!J1016,'01. APC &amp; OPROC ETO'!J1016)</f>
        <v>5</v>
      </c>
      <c r="K1016" s="688">
        <f>IF('01. APC &amp; OPROC Manual Adj'!K1016="-","-",
IF(ISNUMBER('01. APC &amp; OPROC Manual Adj'!K1016),'01. APC &amp; OPROC Manual Adj'!K1016*(1+VLOOKUP(LEFT($B1016,2),'00. Adjustment factors'!$B$9:$M$51,K$1,FALSE)),
IF(ISNUMBER('01. APC &amp; OPROC ETO'!K1016),'01. APC &amp; OPROC ETO'!K1016*(1+VLOOKUP(LEFT($B1016,2),'00. Adjustment factors'!$B$9:$M$51,K$1,FALSE)),"-")))</f>
        <v>287.77791275484998</v>
      </c>
      <c r="L1016" s="688" t="str">
        <f>'01. APC &amp; OPROC ETO'!L1016</f>
        <v>No</v>
      </c>
      <c r="M1016" s="689" t="str">
        <f>'01. APC &amp; OPROC ETO'!M1016</f>
        <v>-</v>
      </c>
      <c r="N1016" s="688" t="str">
        <f>IF('01. APC &amp; OPROC Manual Adj'!N1016="-","-",
IF(ISNUMBER('01. APC &amp; OPROC Manual Adj'!N1016),'01. APC &amp; OPROC Manual Adj'!N1016*(1+VLOOKUP(LEFT($B1016,2),'00. Adjustment factors'!$B$9:$M$51,N$1,FALSE)),
IF(ISNUMBER('01. APC &amp; OPROC ETO'!N1016),'01. APC &amp; OPROC ETO'!N1016*(1+VLOOKUP(LEFT($B1016,2),'00. Adjustment factors'!$B$9:$M$51,N$1,FALSE)),"-")))</f>
        <v>-</v>
      </c>
      <c r="O1016" s="688" t="str">
        <f>'01. APC &amp; OPROC ETO'!O1016</f>
        <v/>
      </c>
      <c r="P1016" s="690" t="str">
        <f>'01. APC &amp; OPROC ETO'!P1016</f>
        <v/>
      </c>
      <c r="S1016" s="359"/>
      <c r="T1016" s="359"/>
    </row>
    <row r="1017" spans="2:20" x14ac:dyDescent="0.2">
      <c r="B1017" s="687" t="s">
        <v>1617</v>
      </c>
      <c r="C1017" s="636" t="s">
        <v>2817</v>
      </c>
      <c r="D1017" s="691" t="str">
        <f>IF('01. APC &amp; OPROC Manual Adj'!D1017="-","-",
IF(ISNUMBER('01. APC &amp; OPROC Manual Adj'!D1017),'01. APC &amp; OPROC Manual Adj'!D1017*(1+VLOOKUP(LEFT($B1017,2),'00. Adjustment factors'!$B$9:$M$51,D$1,FALSE)),
IF(ISNUMBER('01. APC &amp; OPROC ETO'!D1017),'01. APC &amp; OPROC ETO'!D1017*(1+VLOOKUP(LEFT($B1017,2),'00. Adjustment factors'!$B$9:$M$51,D$1,FALSE)),"-")))</f>
        <v>-</v>
      </c>
      <c r="E1017" s="688">
        <f>IF('01. APC &amp; OPROC Manual Adj'!E1017="-","-",
IF(ISNUMBER('01. APC &amp; OPROC Manual Adj'!E1017),'01. APC &amp; OPROC Manual Adj'!E1017*(1+VLOOKUP(LEFT($B1017,2),'00. Adjustment factors'!$B$9:$M$51,E$1,FALSE)),
IF(ISNUMBER('01. APC &amp; OPROC ETO'!E1017),'01. APC &amp; OPROC ETO'!E1017*(1+VLOOKUP(LEFT($B1017,2),'00. Adjustment factors'!$B$9:$M$51,E$1,FALSE)),"-")))</f>
        <v>1910.2610510616403</v>
      </c>
      <c r="F1017" s="688" t="str">
        <f>IF('01. APC &amp; OPROC Manual Adj'!F1017="-","-",
IF(ISNUMBER('01. APC &amp; OPROC Manual Adj'!F1017),'01. APC &amp; OPROC Manual Adj'!F1017*(1+VLOOKUP(LEFT($B1017,2),'00. Adjustment factors'!$B$9:$M$51,F$1,FALSE)),
IF(ISNUMBER('01. APC &amp; OPROC ETO'!F1017),'01. APC &amp; OPROC ETO'!F1017*(1+VLOOKUP(LEFT($B1017,2),'00. Adjustment factors'!$B$9:$M$51,F$1,FALSE)),"-")))</f>
        <v>-</v>
      </c>
      <c r="G1017" s="688" t="str">
        <f>IF('01. APC &amp; OPROC Manual Adj'!G1017="-","-",
IF(ISNUMBER('01. APC &amp; OPROC Manual Adj'!G1017),'01. APC &amp; OPROC Manual Adj'!G1017*(1+VLOOKUP(LEFT($B1017,2),'00. Adjustment factors'!$B$9:$M$51,G$1,FALSE)),
IF(ISNUMBER('01. APC &amp; OPROC ETO'!G1017),'01. APC &amp; OPROC ETO'!G1017*(1+VLOOKUP(LEFT($B1017,2),'00. Adjustment factors'!$B$9:$M$51,G$1,FALSE)),"-")))</f>
        <v>-</v>
      </c>
      <c r="H1017" s="688">
        <f>IF('01. APC &amp; OPROC Manual Adj'!H1017&lt;&gt;"",'01. APC &amp; OPROC Manual Adj'!H1017,'01. APC &amp; OPROC ETO'!H1017)</f>
        <v>5</v>
      </c>
      <c r="I1017" s="688">
        <f>IF('01. APC &amp; OPROC Manual Adj'!I1017="-","-",
IF(ISNUMBER('01. APC &amp; OPROC Manual Adj'!I1017),'01. APC &amp; OPROC Manual Adj'!I1017*(1+VLOOKUP(LEFT($B1017,2),'00. Adjustment factors'!$B$9:$M$51,I$1,FALSE)),
IF(ISNUMBER('01. APC &amp; OPROC ETO'!I1017),'01. APC &amp; OPROC ETO'!I1017*(1+VLOOKUP(LEFT($B1017,2),'00. Adjustment factors'!$B$9:$M$51,I$1,FALSE)),"-")))</f>
        <v>1031.2752276731915</v>
      </c>
      <c r="J1017" s="688">
        <f>IF('01. APC &amp; OPROC Manual Adj'!J1017&lt;&gt;"",'01. APC &amp; OPROC Manual Adj'!J1017,'01. APC &amp; OPROC ETO'!J1017)</f>
        <v>5</v>
      </c>
      <c r="K1017" s="688">
        <f>IF('01. APC &amp; OPROC Manual Adj'!K1017="-","-",
IF(ISNUMBER('01. APC &amp; OPROC Manual Adj'!K1017),'01. APC &amp; OPROC Manual Adj'!K1017*(1+VLOOKUP(LEFT($B1017,2),'00. Adjustment factors'!$B$9:$M$51,K$1,FALSE)),
IF(ISNUMBER('01. APC &amp; OPROC ETO'!K1017),'01. APC &amp; OPROC ETO'!K1017*(1+VLOOKUP(LEFT($B1017,2),'00. Adjustment factors'!$B$9:$M$51,K$1,FALSE)),"-")))</f>
        <v>287.77791275484998</v>
      </c>
      <c r="L1017" s="688" t="str">
        <f>'01. APC &amp; OPROC ETO'!L1017</f>
        <v>No</v>
      </c>
      <c r="M1017" s="689" t="str">
        <f>'01. APC &amp; OPROC ETO'!M1017</f>
        <v>-</v>
      </c>
      <c r="N1017" s="688" t="str">
        <f>IF('01. APC &amp; OPROC Manual Adj'!N1017="-","-",
IF(ISNUMBER('01. APC &amp; OPROC Manual Adj'!N1017),'01. APC &amp; OPROC Manual Adj'!N1017*(1+VLOOKUP(LEFT($B1017,2),'00. Adjustment factors'!$B$9:$M$51,N$1,FALSE)),
IF(ISNUMBER('01. APC &amp; OPROC ETO'!N1017),'01. APC &amp; OPROC ETO'!N1017*(1+VLOOKUP(LEFT($B1017,2),'00. Adjustment factors'!$B$9:$M$51,N$1,FALSE)),"-")))</f>
        <v>-</v>
      </c>
      <c r="O1017" s="688" t="str">
        <f>'01. APC &amp; OPROC ETO'!O1017</f>
        <v/>
      </c>
      <c r="P1017" s="690" t="str">
        <f>'01. APC &amp; OPROC ETO'!P1017</f>
        <v/>
      </c>
      <c r="S1017" s="359"/>
      <c r="T1017" s="359"/>
    </row>
    <row r="1018" spans="2:20" x14ac:dyDescent="0.2">
      <c r="B1018" s="687" t="s">
        <v>1618</v>
      </c>
      <c r="C1018" s="636" t="s">
        <v>2818</v>
      </c>
      <c r="D1018" s="691" t="str">
        <f>IF('01. APC &amp; OPROC Manual Adj'!D1018="-","-",
IF(ISNUMBER('01. APC &amp; OPROC Manual Adj'!D1018),'01. APC &amp; OPROC Manual Adj'!D1018*(1+VLOOKUP(LEFT($B1018,2),'00. Adjustment factors'!$B$9:$M$51,D$1,FALSE)),
IF(ISNUMBER('01. APC &amp; OPROC ETO'!D1018),'01. APC &amp; OPROC ETO'!D1018*(1+VLOOKUP(LEFT($B1018,2),'00. Adjustment factors'!$B$9:$M$51,D$1,FALSE)),"-")))</f>
        <v>-</v>
      </c>
      <c r="E1018" s="688">
        <f>IF('01. APC &amp; OPROC Manual Adj'!E1018="-","-",
IF(ISNUMBER('01. APC &amp; OPROC Manual Adj'!E1018),'01. APC &amp; OPROC Manual Adj'!E1018*(1+VLOOKUP(LEFT($B1018,2),'00. Adjustment factors'!$B$9:$M$51,E$1,FALSE)),
IF(ISNUMBER('01. APC &amp; OPROC ETO'!E1018),'01. APC &amp; OPROC ETO'!E1018*(1+VLOOKUP(LEFT($B1018,2),'00. Adjustment factors'!$B$9:$M$51,E$1,FALSE)),"-")))</f>
        <v>741.00549064723873</v>
      </c>
      <c r="F1018" s="688" t="str">
        <f>IF('01. APC &amp; OPROC Manual Adj'!F1018="-","-",
IF(ISNUMBER('01. APC &amp; OPROC Manual Adj'!F1018),'01. APC &amp; OPROC Manual Adj'!F1018*(1+VLOOKUP(LEFT($B1018,2),'00. Adjustment factors'!$B$9:$M$51,F$1,FALSE)),
IF(ISNUMBER('01. APC &amp; OPROC ETO'!F1018),'01. APC &amp; OPROC ETO'!F1018*(1+VLOOKUP(LEFT($B1018,2),'00. Adjustment factors'!$B$9:$M$51,F$1,FALSE)),"-")))</f>
        <v>-</v>
      </c>
      <c r="G1018" s="688" t="str">
        <f>IF('01. APC &amp; OPROC Manual Adj'!G1018="-","-",
IF(ISNUMBER('01. APC &amp; OPROC Manual Adj'!G1018),'01. APC &amp; OPROC Manual Adj'!G1018*(1+VLOOKUP(LEFT($B1018,2),'00. Adjustment factors'!$B$9:$M$51,G$1,FALSE)),
IF(ISNUMBER('01. APC &amp; OPROC ETO'!G1018),'01. APC &amp; OPROC ETO'!G1018*(1+VLOOKUP(LEFT($B1018,2),'00. Adjustment factors'!$B$9:$M$51,G$1,FALSE)),"-")))</f>
        <v>-</v>
      </c>
      <c r="H1018" s="688">
        <f>IF('01. APC &amp; OPROC Manual Adj'!H1018&lt;&gt;"",'01. APC &amp; OPROC Manual Adj'!H1018,'01. APC &amp; OPROC ETO'!H1018)</f>
        <v>5</v>
      </c>
      <c r="I1018" s="688">
        <f>IF('01. APC &amp; OPROC Manual Adj'!I1018="-","-",
IF(ISNUMBER('01. APC &amp; OPROC Manual Adj'!I1018),'01. APC &amp; OPROC Manual Adj'!I1018*(1+VLOOKUP(LEFT($B1018,2),'00. Adjustment factors'!$B$9:$M$51,I$1,FALSE)),
IF(ISNUMBER('01. APC &amp; OPROC ETO'!I1018),'01. APC &amp; OPROC ETO'!I1018*(1+VLOOKUP(LEFT($B1018,2),'00. Adjustment factors'!$B$9:$M$51,I$1,FALSE)),"-")))</f>
        <v>838.10276183549763</v>
      </c>
      <c r="J1018" s="688">
        <f>IF('01. APC &amp; OPROC Manual Adj'!J1018&lt;&gt;"",'01. APC &amp; OPROC Manual Adj'!J1018,'01. APC &amp; OPROC ETO'!J1018)</f>
        <v>5</v>
      </c>
      <c r="K1018" s="688">
        <f>IF('01. APC &amp; OPROC Manual Adj'!K1018="-","-",
IF(ISNUMBER('01. APC &amp; OPROC Manual Adj'!K1018),'01. APC &amp; OPROC Manual Adj'!K1018*(1+VLOOKUP(LEFT($B1018,2),'00. Adjustment factors'!$B$9:$M$51,K$1,FALSE)),
IF(ISNUMBER('01. APC &amp; OPROC ETO'!K1018),'01. APC &amp; OPROC ETO'!K1018*(1+VLOOKUP(LEFT($B1018,2),'00. Adjustment factors'!$B$9:$M$51,K$1,FALSE)),"-")))</f>
        <v>287.77791275484998</v>
      </c>
      <c r="L1018" s="688" t="str">
        <f>'01. APC &amp; OPROC ETO'!L1018</f>
        <v>No</v>
      </c>
      <c r="M1018" s="689" t="str">
        <f>'01. APC &amp; OPROC ETO'!M1018</f>
        <v>-</v>
      </c>
      <c r="N1018" s="688" t="str">
        <f>IF('01. APC &amp; OPROC Manual Adj'!N1018="-","-",
IF(ISNUMBER('01. APC &amp; OPROC Manual Adj'!N1018),'01. APC &amp; OPROC Manual Adj'!N1018*(1+VLOOKUP(LEFT($B1018,2),'00. Adjustment factors'!$B$9:$M$51,N$1,FALSE)),
IF(ISNUMBER('01. APC &amp; OPROC ETO'!N1018),'01. APC &amp; OPROC ETO'!N1018*(1+VLOOKUP(LEFT($B1018,2),'00. Adjustment factors'!$B$9:$M$51,N$1,FALSE)),"-")))</f>
        <v>-</v>
      </c>
      <c r="O1018" s="688" t="str">
        <f>'01. APC &amp; OPROC ETO'!O1018</f>
        <v/>
      </c>
      <c r="P1018" s="690" t="str">
        <f>'01. APC &amp; OPROC ETO'!P1018</f>
        <v/>
      </c>
      <c r="S1018" s="359"/>
      <c r="T1018" s="359"/>
    </row>
    <row r="1019" spans="2:20" x14ac:dyDescent="0.2">
      <c r="B1019" s="687" t="s">
        <v>1619</v>
      </c>
      <c r="C1019" s="636" t="s">
        <v>2819</v>
      </c>
      <c r="D1019" s="691" t="str">
        <f>IF('01. APC &amp; OPROC Manual Adj'!D1019="-","-",
IF(ISNUMBER('01. APC &amp; OPROC Manual Adj'!D1019),'01. APC &amp; OPROC Manual Adj'!D1019*(1+VLOOKUP(LEFT($B1019,2),'00. Adjustment factors'!$B$9:$M$51,D$1,FALSE)),
IF(ISNUMBER('01. APC &amp; OPROC ETO'!D1019),'01. APC &amp; OPROC ETO'!D1019*(1+VLOOKUP(LEFT($B1019,2),'00. Adjustment factors'!$B$9:$M$51,D$1,FALSE)),"-")))</f>
        <v>-</v>
      </c>
      <c r="E1019" s="688">
        <f>IF('01. APC &amp; OPROC Manual Adj'!E1019="-","-",
IF(ISNUMBER('01. APC &amp; OPROC Manual Adj'!E1019),'01. APC &amp; OPROC Manual Adj'!E1019*(1+VLOOKUP(LEFT($B1019,2),'00. Adjustment factors'!$B$9:$M$51,E$1,FALSE)),
IF(ISNUMBER('01. APC &amp; OPROC ETO'!E1019),'01. APC &amp; OPROC ETO'!E1019*(1+VLOOKUP(LEFT($B1019,2),'00. Adjustment factors'!$B$9:$M$51,E$1,FALSE)),"-")))</f>
        <v>566.23040250837278</v>
      </c>
      <c r="F1019" s="688" t="str">
        <f>IF('01. APC &amp; OPROC Manual Adj'!F1019="-","-",
IF(ISNUMBER('01. APC &amp; OPROC Manual Adj'!F1019),'01. APC &amp; OPROC Manual Adj'!F1019*(1+VLOOKUP(LEFT($B1019,2),'00. Adjustment factors'!$B$9:$M$51,F$1,FALSE)),
IF(ISNUMBER('01. APC &amp; OPROC ETO'!F1019),'01. APC &amp; OPROC ETO'!F1019*(1+VLOOKUP(LEFT($B1019,2),'00. Adjustment factors'!$B$9:$M$51,F$1,FALSE)),"-")))</f>
        <v>-</v>
      </c>
      <c r="G1019" s="688" t="str">
        <f>IF('01. APC &amp; OPROC Manual Adj'!G1019="-","-",
IF(ISNUMBER('01. APC &amp; OPROC Manual Adj'!G1019),'01. APC &amp; OPROC Manual Adj'!G1019*(1+VLOOKUP(LEFT($B1019,2),'00. Adjustment factors'!$B$9:$M$51,G$1,FALSE)),
IF(ISNUMBER('01. APC &amp; OPROC ETO'!G1019),'01. APC &amp; OPROC ETO'!G1019*(1+VLOOKUP(LEFT($B1019,2),'00. Adjustment factors'!$B$9:$M$51,G$1,FALSE)),"-")))</f>
        <v>-</v>
      </c>
      <c r="H1019" s="688">
        <f>IF('01. APC &amp; OPROC Manual Adj'!H1019&lt;&gt;"",'01. APC &amp; OPROC Manual Adj'!H1019,'01. APC &amp; OPROC ETO'!H1019)</f>
        <v>5</v>
      </c>
      <c r="I1019" s="688">
        <f>IF('01. APC &amp; OPROC Manual Adj'!I1019="-","-",
IF(ISNUMBER('01. APC &amp; OPROC Manual Adj'!I1019),'01. APC &amp; OPROC Manual Adj'!I1019*(1+VLOOKUP(LEFT($B1019,2),'00. Adjustment factors'!$B$9:$M$51,I$1,FALSE)),
IF(ISNUMBER('01. APC &amp; OPROC ETO'!I1019),'01. APC &amp; OPROC ETO'!I1019*(1+VLOOKUP(LEFT($B1019,2),'00. Adjustment factors'!$B$9:$M$51,I$1,FALSE)),"-")))</f>
        <v>484.46427940247059</v>
      </c>
      <c r="J1019" s="688">
        <f>IF('01. APC &amp; OPROC Manual Adj'!J1019&lt;&gt;"",'01. APC &amp; OPROC Manual Adj'!J1019,'01. APC &amp; OPROC ETO'!J1019)</f>
        <v>5</v>
      </c>
      <c r="K1019" s="688">
        <f>IF('01. APC &amp; OPROC Manual Adj'!K1019="-","-",
IF(ISNUMBER('01. APC &amp; OPROC Manual Adj'!K1019),'01. APC &amp; OPROC Manual Adj'!K1019*(1+VLOOKUP(LEFT($B1019,2),'00. Adjustment factors'!$B$9:$M$51,K$1,FALSE)),
IF(ISNUMBER('01. APC &amp; OPROC ETO'!K1019),'01. APC &amp; OPROC ETO'!K1019*(1+VLOOKUP(LEFT($B1019,2),'00. Adjustment factors'!$B$9:$M$51,K$1,FALSE)),"-")))</f>
        <v>287.77791275484998</v>
      </c>
      <c r="L1019" s="688" t="str">
        <f>'01. APC &amp; OPROC ETO'!L1019</f>
        <v>No</v>
      </c>
      <c r="M1019" s="689" t="str">
        <f>'01. APC &amp; OPROC ETO'!M1019</f>
        <v>-</v>
      </c>
      <c r="N1019" s="688" t="str">
        <f>IF('01. APC &amp; OPROC Manual Adj'!N1019="-","-",
IF(ISNUMBER('01. APC &amp; OPROC Manual Adj'!N1019),'01. APC &amp; OPROC Manual Adj'!N1019*(1+VLOOKUP(LEFT($B1019,2),'00. Adjustment factors'!$B$9:$M$51,N$1,FALSE)),
IF(ISNUMBER('01. APC &amp; OPROC ETO'!N1019),'01. APC &amp; OPROC ETO'!N1019*(1+VLOOKUP(LEFT($B1019,2),'00. Adjustment factors'!$B$9:$M$51,N$1,FALSE)),"-")))</f>
        <v>-</v>
      </c>
      <c r="O1019" s="688" t="str">
        <f>'01. APC &amp; OPROC ETO'!O1019</f>
        <v/>
      </c>
      <c r="P1019" s="690" t="str">
        <f>'01. APC &amp; OPROC ETO'!P1019</f>
        <v/>
      </c>
      <c r="S1019" s="359"/>
      <c r="T1019" s="359"/>
    </row>
    <row r="1020" spans="2:20" x14ac:dyDescent="0.2">
      <c r="B1020" s="687" t="s">
        <v>1620</v>
      </c>
      <c r="C1020" s="636" t="s">
        <v>2820</v>
      </c>
      <c r="D1020" s="691" t="str">
        <f>IF('01. APC &amp; OPROC Manual Adj'!D1020="-","-",
IF(ISNUMBER('01. APC &amp; OPROC Manual Adj'!D1020),'01. APC &amp; OPROC Manual Adj'!D1020*(1+VLOOKUP(LEFT($B1020,2),'00. Adjustment factors'!$B$9:$M$51,D$1,FALSE)),
IF(ISNUMBER('01. APC &amp; OPROC ETO'!D1020),'01. APC &amp; OPROC ETO'!D1020*(1+VLOOKUP(LEFT($B1020,2),'00. Adjustment factors'!$B$9:$M$51,D$1,FALSE)),"-")))</f>
        <v>-</v>
      </c>
      <c r="E1020" s="688">
        <f>IF('01. APC &amp; OPROC Manual Adj'!E1020="-","-",
IF(ISNUMBER('01. APC &amp; OPROC Manual Adj'!E1020),'01. APC &amp; OPROC Manual Adj'!E1020*(1+VLOOKUP(LEFT($B1020,2),'00. Adjustment factors'!$B$9:$M$51,E$1,FALSE)),
IF(ISNUMBER('01. APC &amp; OPROC ETO'!E1020),'01. APC &amp; OPROC ETO'!E1020*(1+VLOOKUP(LEFT($B1020,2),'00. Adjustment factors'!$B$9:$M$51,E$1,FALSE)),"-")))</f>
        <v>598.93685175073369</v>
      </c>
      <c r="F1020" s="688" t="str">
        <f>IF('01. APC &amp; OPROC Manual Adj'!F1020="-","-",
IF(ISNUMBER('01. APC &amp; OPROC Manual Adj'!F1020),'01. APC &amp; OPROC Manual Adj'!F1020*(1+VLOOKUP(LEFT($B1020,2),'00. Adjustment factors'!$B$9:$M$51,F$1,FALSE)),
IF(ISNUMBER('01. APC &amp; OPROC ETO'!F1020),'01. APC &amp; OPROC ETO'!F1020*(1+VLOOKUP(LEFT($B1020,2),'00. Adjustment factors'!$B$9:$M$51,F$1,FALSE)),"-")))</f>
        <v>-</v>
      </c>
      <c r="G1020" s="688" t="str">
        <f>IF('01. APC &amp; OPROC Manual Adj'!G1020="-","-",
IF(ISNUMBER('01. APC &amp; OPROC Manual Adj'!G1020),'01. APC &amp; OPROC Manual Adj'!G1020*(1+VLOOKUP(LEFT($B1020,2),'00. Adjustment factors'!$B$9:$M$51,G$1,FALSE)),
IF(ISNUMBER('01. APC &amp; OPROC ETO'!G1020),'01. APC &amp; OPROC ETO'!G1020*(1+VLOOKUP(LEFT($B1020,2),'00. Adjustment factors'!$B$9:$M$51,G$1,FALSE)),"-")))</f>
        <v>-</v>
      </c>
      <c r="H1020" s="688">
        <f>IF('01. APC &amp; OPROC Manual Adj'!H1020&lt;&gt;"",'01. APC &amp; OPROC Manual Adj'!H1020,'01. APC &amp; OPROC ETO'!H1020)</f>
        <v>5</v>
      </c>
      <c r="I1020" s="688">
        <f>IF('01. APC &amp; OPROC Manual Adj'!I1020="-","-",
IF(ISNUMBER('01. APC &amp; OPROC Manual Adj'!I1020),'01. APC &amp; OPROC Manual Adj'!I1020*(1+VLOOKUP(LEFT($B1020,2),'00. Adjustment factors'!$B$9:$M$51,I$1,FALSE)),
IF(ISNUMBER('01. APC &amp; OPROC ETO'!I1020),'01. APC &amp; OPROC ETO'!I1020*(1+VLOOKUP(LEFT($B1020,2),'00. Adjustment factors'!$B$9:$M$51,I$1,FALSE)),"-")))</f>
        <v>702.16658217193515</v>
      </c>
      <c r="J1020" s="688">
        <f>IF('01. APC &amp; OPROC Manual Adj'!J1020&lt;&gt;"",'01. APC &amp; OPROC Manual Adj'!J1020,'01. APC &amp; OPROC ETO'!J1020)</f>
        <v>5</v>
      </c>
      <c r="K1020" s="688">
        <f>IF('01. APC &amp; OPROC Manual Adj'!K1020="-","-",
IF(ISNUMBER('01. APC &amp; OPROC Manual Adj'!K1020),'01. APC &amp; OPROC Manual Adj'!K1020*(1+VLOOKUP(LEFT($B1020,2),'00. Adjustment factors'!$B$9:$M$51,K$1,FALSE)),
IF(ISNUMBER('01. APC &amp; OPROC ETO'!K1020),'01. APC &amp; OPROC ETO'!K1020*(1+VLOOKUP(LEFT($B1020,2),'00. Adjustment factors'!$B$9:$M$51,K$1,FALSE)),"-")))</f>
        <v>287.77791275484998</v>
      </c>
      <c r="L1020" s="688" t="str">
        <f>'01. APC &amp; OPROC ETO'!L1020</f>
        <v>No</v>
      </c>
      <c r="M1020" s="689" t="str">
        <f>'01. APC &amp; OPROC ETO'!M1020</f>
        <v>-</v>
      </c>
      <c r="N1020" s="688" t="str">
        <f>IF('01. APC &amp; OPROC Manual Adj'!N1020="-","-",
IF(ISNUMBER('01. APC &amp; OPROC Manual Adj'!N1020),'01. APC &amp; OPROC Manual Adj'!N1020*(1+VLOOKUP(LEFT($B1020,2),'00. Adjustment factors'!$B$9:$M$51,N$1,FALSE)),
IF(ISNUMBER('01. APC &amp; OPROC ETO'!N1020),'01. APC &amp; OPROC ETO'!N1020*(1+VLOOKUP(LEFT($B1020,2),'00. Adjustment factors'!$B$9:$M$51,N$1,FALSE)),"-")))</f>
        <v>-</v>
      </c>
      <c r="O1020" s="688" t="str">
        <f>'01. APC &amp; OPROC ETO'!O1020</f>
        <v/>
      </c>
      <c r="P1020" s="690" t="str">
        <f>'01. APC &amp; OPROC ETO'!P1020</f>
        <v/>
      </c>
      <c r="S1020" s="359"/>
      <c r="T1020" s="359"/>
    </row>
    <row r="1021" spans="2:20" x14ac:dyDescent="0.2">
      <c r="B1021" s="687" t="s">
        <v>1621</v>
      </c>
      <c r="C1021" s="636" t="s">
        <v>2821</v>
      </c>
      <c r="D1021" s="691" t="str">
        <f>IF('01. APC &amp; OPROC Manual Adj'!D1021="-","-",
IF(ISNUMBER('01. APC &amp; OPROC Manual Adj'!D1021),'01. APC &amp; OPROC Manual Adj'!D1021*(1+VLOOKUP(LEFT($B1021,2),'00. Adjustment factors'!$B$9:$M$51,D$1,FALSE)),
IF(ISNUMBER('01. APC &amp; OPROC ETO'!D1021),'01. APC &amp; OPROC ETO'!D1021*(1+VLOOKUP(LEFT($B1021,2),'00. Adjustment factors'!$B$9:$M$51,D$1,FALSE)),"-")))</f>
        <v>-</v>
      </c>
      <c r="E1021" s="688">
        <f>IF('01. APC &amp; OPROC Manual Adj'!E1021="-","-",
IF(ISNUMBER('01. APC &amp; OPROC Manual Adj'!E1021),'01. APC &amp; OPROC Manual Adj'!E1021*(1+VLOOKUP(LEFT($B1021,2),'00. Adjustment factors'!$B$9:$M$51,E$1,FALSE)),
IF(ISNUMBER('01. APC &amp; OPROC ETO'!E1021),'01. APC &amp; OPROC ETO'!E1021*(1+VLOOKUP(LEFT($B1021,2),'00. Adjustment factors'!$B$9:$M$51,E$1,FALSE)),"-")))</f>
        <v>4871.2167840341235</v>
      </c>
      <c r="F1021" s="688" t="str">
        <f>IF('01. APC &amp; OPROC Manual Adj'!F1021="-","-",
IF(ISNUMBER('01. APC &amp; OPROC Manual Adj'!F1021),'01. APC &amp; OPROC Manual Adj'!F1021*(1+VLOOKUP(LEFT($B1021,2),'00. Adjustment factors'!$B$9:$M$51,F$1,FALSE)),
IF(ISNUMBER('01. APC &amp; OPROC ETO'!F1021),'01. APC &amp; OPROC ETO'!F1021*(1+VLOOKUP(LEFT($B1021,2),'00. Adjustment factors'!$B$9:$M$51,F$1,FALSE)),"-")))</f>
        <v>-</v>
      </c>
      <c r="G1021" s="688" t="str">
        <f>IF('01. APC &amp; OPROC Manual Adj'!G1021="-","-",
IF(ISNUMBER('01. APC &amp; OPROC Manual Adj'!G1021),'01. APC &amp; OPROC Manual Adj'!G1021*(1+VLOOKUP(LEFT($B1021,2),'00. Adjustment factors'!$B$9:$M$51,G$1,FALSE)),
IF(ISNUMBER('01. APC &amp; OPROC ETO'!G1021),'01. APC &amp; OPROC ETO'!G1021*(1+VLOOKUP(LEFT($B1021,2),'00. Adjustment factors'!$B$9:$M$51,G$1,FALSE)),"-")))</f>
        <v>-</v>
      </c>
      <c r="H1021" s="688">
        <f>IF('01. APC &amp; OPROC Manual Adj'!H1021&lt;&gt;"",'01. APC &amp; OPROC Manual Adj'!H1021,'01. APC &amp; OPROC ETO'!H1021)</f>
        <v>20</v>
      </c>
      <c r="I1021" s="688">
        <f>IF('01. APC &amp; OPROC Manual Adj'!I1021="-","-",
IF(ISNUMBER('01. APC &amp; OPROC Manual Adj'!I1021),'01. APC &amp; OPROC Manual Adj'!I1021*(1+VLOOKUP(LEFT($B1021,2),'00. Adjustment factors'!$B$9:$M$51,I$1,FALSE)),
IF(ISNUMBER('01. APC &amp; OPROC ETO'!I1021),'01. APC &amp; OPROC ETO'!I1021*(1+VLOOKUP(LEFT($B1021,2),'00. Adjustment factors'!$B$9:$M$51,I$1,FALSE)),"-")))</f>
        <v>2240.3917731017204</v>
      </c>
      <c r="J1021" s="688">
        <f>IF('01. APC &amp; OPROC Manual Adj'!J1021&lt;&gt;"",'01. APC &amp; OPROC Manual Adj'!J1021,'01. APC &amp; OPROC ETO'!J1021)</f>
        <v>12</v>
      </c>
      <c r="K1021" s="688">
        <f>IF('01. APC &amp; OPROC Manual Adj'!K1021="-","-",
IF(ISNUMBER('01. APC &amp; OPROC Manual Adj'!K1021),'01. APC &amp; OPROC Manual Adj'!K1021*(1+VLOOKUP(LEFT($B1021,2),'00. Adjustment factors'!$B$9:$M$51,K$1,FALSE)),
IF(ISNUMBER('01. APC &amp; OPROC ETO'!K1021),'01. APC &amp; OPROC ETO'!K1021*(1+VLOOKUP(LEFT($B1021,2),'00. Adjustment factors'!$B$9:$M$51,K$1,FALSE)),"-")))</f>
        <v>287.77791275484998</v>
      </c>
      <c r="L1021" s="688" t="str">
        <f>'01. APC &amp; OPROC ETO'!L1021</f>
        <v>No</v>
      </c>
      <c r="M1021" s="689" t="str">
        <f>'01. APC &amp; OPROC ETO'!M1021</f>
        <v>-</v>
      </c>
      <c r="N1021" s="688" t="str">
        <f>IF('01. APC &amp; OPROC Manual Adj'!N1021="-","-",
IF(ISNUMBER('01. APC &amp; OPROC Manual Adj'!N1021),'01. APC &amp; OPROC Manual Adj'!N1021*(1+VLOOKUP(LEFT($B1021,2),'00. Adjustment factors'!$B$9:$M$51,N$1,FALSE)),
IF(ISNUMBER('01. APC &amp; OPROC ETO'!N1021),'01. APC &amp; OPROC ETO'!N1021*(1+VLOOKUP(LEFT($B1021,2),'00. Adjustment factors'!$B$9:$M$51,N$1,FALSE)),"-")))</f>
        <v>-</v>
      </c>
      <c r="O1021" s="688" t="str">
        <f>'01. APC &amp; OPROC ETO'!O1021</f>
        <v/>
      </c>
      <c r="P1021" s="690" t="str">
        <f>'01. APC &amp; OPROC ETO'!P1021</f>
        <v/>
      </c>
      <c r="S1021" s="359"/>
      <c r="T1021" s="359"/>
    </row>
    <row r="1022" spans="2:20" x14ac:dyDescent="0.2">
      <c r="B1022" s="687" t="s">
        <v>1622</v>
      </c>
      <c r="C1022" s="636" t="s">
        <v>2822</v>
      </c>
      <c r="D1022" s="691" t="str">
        <f>IF('01. APC &amp; OPROC Manual Adj'!D1022="-","-",
IF(ISNUMBER('01. APC &amp; OPROC Manual Adj'!D1022),'01. APC &amp; OPROC Manual Adj'!D1022*(1+VLOOKUP(LEFT($B1022,2),'00. Adjustment factors'!$B$9:$M$51,D$1,FALSE)),
IF(ISNUMBER('01. APC &amp; OPROC ETO'!D1022),'01. APC &amp; OPROC ETO'!D1022*(1+VLOOKUP(LEFT($B1022,2),'00. Adjustment factors'!$B$9:$M$51,D$1,FALSE)),"-")))</f>
        <v>-</v>
      </c>
      <c r="E1022" s="688">
        <f>IF('01. APC &amp; OPROC Manual Adj'!E1022="-","-",
IF(ISNUMBER('01. APC &amp; OPROC Manual Adj'!E1022),'01. APC &amp; OPROC Manual Adj'!E1022*(1+VLOOKUP(LEFT($B1022,2),'00. Adjustment factors'!$B$9:$M$51,E$1,FALSE)),
IF(ISNUMBER('01. APC &amp; OPROC ETO'!E1022),'01. APC &amp; OPROC ETO'!E1022*(1+VLOOKUP(LEFT($B1022,2),'00. Adjustment factors'!$B$9:$M$51,E$1,FALSE)),"-")))</f>
        <v>2629.8029343935796</v>
      </c>
      <c r="F1022" s="688" t="str">
        <f>IF('01. APC &amp; OPROC Manual Adj'!F1022="-","-",
IF(ISNUMBER('01. APC &amp; OPROC Manual Adj'!F1022),'01. APC &amp; OPROC Manual Adj'!F1022*(1+VLOOKUP(LEFT($B1022,2),'00. Adjustment factors'!$B$9:$M$51,F$1,FALSE)),
IF(ISNUMBER('01. APC &amp; OPROC ETO'!F1022),'01. APC &amp; OPROC ETO'!F1022*(1+VLOOKUP(LEFT($B1022,2),'00. Adjustment factors'!$B$9:$M$51,F$1,FALSE)),"-")))</f>
        <v>-</v>
      </c>
      <c r="G1022" s="688" t="str">
        <f>IF('01. APC &amp; OPROC Manual Adj'!G1022="-","-",
IF(ISNUMBER('01. APC &amp; OPROC Manual Adj'!G1022),'01. APC &amp; OPROC Manual Adj'!G1022*(1+VLOOKUP(LEFT($B1022,2),'00. Adjustment factors'!$B$9:$M$51,G$1,FALSE)),
IF(ISNUMBER('01. APC &amp; OPROC ETO'!G1022),'01. APC &amp; OPROC ETO'!G1022*(1+VLOOKUP(LEFT($B1022,2),'00. Adjustment factors'!$B$9:$M$51,G$1,FALSE)),"-")))</f>
        <v>-</v>
      </c>
      <c r="H1022" s="688">
        <f>IF('01. APC &amp; OPROC Manual Adj'!H1022&lt;&gt;"",'01. APC &amp; OPROC Manual Adj'!H1022,'01. APC &amp; OPROC ETO'!H1022)</f>
        <v>11</v>
      </c>
      <c r="I1022" s="688">
        <f>IF('01. APC &amp; OPROC Manual Adj'!I1022="-","-",
IF(ISNUMBER('01. APC &amp; OPROC Manual Adj'!I1022),'01. APC &amp; OPROC Manual Adj'!I1022*(1+VLOOKUP(LEFT($B1022,2),'00. Adjustment factors'!$B$9:$M$51,I$1,FALSE)),
IF(ISNUMBER('01. APC &amp; OPROC ETO'!I1022),'01. APC &amp; OPROC ETO'!I1022*(1+VLOOKUP(LEFT($B1022,2),'00. Adjustment factors'!$B$9:$M$51,I$1,FALSE)),"-")))</f>
        <v>1082.3790546143805</v>
      </c>
      <c r="J1022" s="688">
        <f>IF('01. APC &amp; OPROC Manual Adj'!J1022&lt;&gt;"",'01. APC &amp; OPROC Manual Adj'!J1022,'01. APC &amp; OPROC ETO'!J1022)</f>
        <v>6</v>
      </c>
      <c r="K1022" s="688">
        <f>IF('01. APC &amp; OPROC Manual Adj'!K1022="-","-",
IF(ISNUMBER('01. APC &amp; OPROC Manual Adj'!K1022),'01. APC &amp; OPROC Manual Adj'!K1022*(1+VLOOKUP(LEFT($B1022,2),'00. Adjustment factors'!$B$9:$M$51,K$1,FALSE)),
IF(ISNUMBER('01. APC &amp; OPROC ETO'!K1022),'01. APC &amp; OPROC ETO'!K1022*(1+VLOOKUP(LEFT($B1022,2),'00. Adjustment factors'!$B$9:$M$51,K$1,FALSE)),"-")))</f>
        <v>287.77791275484998</v>
      </c>
      <c r="L1022" s="688" t="str">
        <f>'01. APC &amp; OPROC ETO'!L1022</f>
        <v>No</v>
      </c>
      <c r="M1022" s="689" t="str">
        <f>'01. APC &amp; OPROC ETO'!M1022</f>
        <v>-</v>
      </c>
      <c r="N1022" s="688" t="str">
        <f>IF('01. APC &amp; OPROC Manual Adj'!N1022="-","-",
IF(ISNUMBER('01. APC &amp; OPROC Manual Adj'!N1022),'01. APC &amp; OPROC Manual Adj'!N1022*(1+VLOOKUP(LEFT($B1022,2),'00. Adjustment factors'!$B$9:$M$51,N$1,FALSE)),
IF(ISNUMBER('01. APC &amp; OPROC ETO'!N1022),'01. APC &amp; OPROC ETO'!N1022*(1+VLOOKUP(LEFT($B1022,2),'00. Adjustment factors'!$B$9:$M$51,N$1,FALSE)),"-")))</f>
        <v>-</v>
      </c>
      <c r="O1022" s="688" t="str">
        <f>'01. APC &amp; OPROC ETO'!O1022</f>
        <v/>
      </c>
      <c r="P1022" s="690" t="str">
        <f>'01. APC &amp; OPROC ETO'!P1022</f>
        <v/>
      </c>
      <c r="S1022" s="359"/>
      <c r="T1022" s="359"/>
    </row>
    <row r="1023" spans="2:20" x14ac:dyDescent="0.2">
      <c r="B1023" s="687" t="s">
        <v>1623</v>
      </c>
      <c r="C1023" s="636" t="s">
        <v>2823</v>
      </c>
      <c r="D1023" s="691" t="str">
        <f>IF('01. APC &amp; OPROC Manual Adj'!D1023="-","-",
IF(ISNUMBER('01. APC &amp; OPROC Manual Adj'!D1023),'01. APC &amp; OPROC Manual Adj'!D1023*(1+VLOOKUP(LEFT($B1023,2),'00. Adjustment factors'!$B$9:$M$51,D$1,FALSE)),
IF(ISNUMBER('01. APC &amp; OPROC ETO'!D1023),'01. APC &amp; OPROC ETO'!D1023*(1+VLOOKUP(LEFT($B1023,2),'00. Adjustment factors'!$B$9:$M$51,D$1,FALSE)),"-")))</f>
        <v>-</v>
      </c>
      <c r="E1023" s="688">
        <f>IF('01. APC &amp; OPROC Manual Adj'!E1023="-","-",
IF(ISNUMBER('01. APC &amp; OPROC Manual Adj'!E1023),'01. APC &amp; OPROC Manual Adj'!E1023*(1+VLOOKUP(LEFT($B1023,2),'00. Adjustment factors'!$B$9:$M$51,E$1,FALSE)),
IF(ISNUMBER('01. APC &amp; OPROC ETO'!E1023),'01. APC &amp; OPROC ETO'!E1023*(1+VLOOKUP(LEFT($B1023,2),'00. Adjustment factors'!$B$9:$M$51,E$1,FALSE)),"-")))</f>
        <v>503.88373364012233</v>
      </c>
      <c r="F1023" s="688" t="str">
        <f>IF('01. APC &amp; OPROC Manual Adj'!F1023="-","-",
IF(ISNUMBER('01. APC &amp; OPROC Manual Adj'!F1023),'01. APC &amp; OPROC Manual Adj'!F1023*(1+VLOOKUP(LEFT($B1023,2),'00. Adjustment factors'!$B$9:$M$51,F$1,FALSE)),
IF(ISNUMBER('01. APC &amp; OPROC ETO'!F1023),'01. APC &amp; OPROC ETO'!F1023*(1+VLOOKUP(LEFT($B1023,2),'00. Adjustment factors'!$B$9:$M$51,F$1,FALSE)),"-")))</f>
        <v>-</v>
      </c>
      <c r="G1023" s="688" t="str">
        <f>IF('01. APC &amp; OPROC Manual Adj'!G1023="-","-",
IF(ISNUMBER('01. APC &amp; OPROC Manual Adj'!G1023),'01. APC &amp; OPROC Manual Adj'!G1023*(1+VLOOKUP(LEFT($B1023,2),'00. Adjustment factors'!$B$9:$M$51,G$1,FALSE)),
IF(ISNUMBER('01. APC &amp; OPROC ETO'!G1023),'01. APC &amp; OPROC ETO'!G1023*(1+VLOOKUP(LEFT($B1023,2),'00. Adjustment factors'!$B$9:$M$51,G$1,FALSE)),"-")))</f>
        <v>-</v>
      </c>
      <c r="H1023" s="688">
        <f>IF('01. APC &amp; OPROC Manual Adj'!H1023&lt;&gt;"",'01. APC &amp; OPROC Manual Adj'!H1023,'01. APC &amp; OPROC ETO'!H1023)</f>
        <v>5</v>
      </c>
      <c r="I1023" s="688">
        <f>IF('01. APC &amp; OPROC Manual Adj'!I1023="-","-",
IF(ISNUMBER('01. APC &amp; OPROC Manual Adj'!I1023),'01. APC &amp; OPROC Manual Adj'!I1023*(1+VLOOKUP(LEFT($B1023,2),'00. Adjustment factors'!$B$9:$M$51,I$1,FALSE)),
IF(ISNUMBER('01. APC &amp; OPROC ETO'!I1023),'01. APC &amp; OPROC ETO'!I1023*(1+VLOOKUP(LEFT($B1023,2),'00. Adjustment factors'!$B$9:$M$51,I$1,FALSE)),"-")))</f>
        <v>398.60985014127328</v>
      </c>
      <c r="J1023" s="688">
        <f>IF('01. APC &amp; OPROC Manual Adj'!J1023&lt;&gt;"",'01. APC &amp; OPROC Manual Adj'!J1023,'01. APC &amp; OPROC ETO'!J1023)</f>
        <v>5</v>
      </c>
      <c r="K1023" s="688">
        <f>IF('01. APC &amp; OPROC Manual Adj'!K1023="-","-",
IF(ISNUMBER('01. APC &amp; OPROC Manual Adj'!K1023),'01. APC &amp; OPROC Manual Adj'!K1023*(1+VLOOKUP(LEFT($B1023,2),'00. Adjustment factors'!$B$9:$M$51,K$1,FALSE)),
IF(ISNUMBER('01. APC &amp; OPROC ETO'!K1023),'01. APC &amp; OPROC ETO'!K1023*(1+VLOOKUP(LEFT($B1023,2),'00. Adjustment factors'!$B$9:$M$51,K$1,FALSE)),"-")))</f>
        <v>287.77791275484998</v>
      </c>
      <c r="L1023" s="688" t="str">
        <f>'01. APC &amp; OPROC ETO'!L1023</f>
        <v>No</v>
      </c>
      <c r="M1023" s="689" t="str">
        <f>'01. APC &amp; OPROC ETO'!M1023</f>
        <v>-</v>
      </c>
      <c r="N1023" s="688" t="str">
        <f>IF('01. APC &amp; OPROC Manual Adj'!N1023="-","-",
IF(ISNUMBER('01. APC &amp; OPROC Manual Adj'!N1023),'01. APC &amp; OPROC Manual Adj'!N1023*(1+VLOOKUP(LEFT($B1023,2),'00. Adjustment factors'!$B$9:$M$51,N$1,FALSE)),
IF(ISNUMBER('01. APC &amp; OPROC ETO'!N1023),'01. APC &amp; OPROC ETO'!N1023*(1+VLOOKUP(LEFT($B1023,2),'00. Adjustment factors'!$B$9:$M$51,N$1,FALSE)),"-")))</f>
        <v>-</v>
      </c>
      <c r="O1023" s="688" t="str">
        <f>'01. APC &amp; OPROC ETO'!O1023</f>
        <v/>
      </c>
      <c r="P1023" s="690" t="str">
        <f>'01. APC &amp; OPROC ETO'!P1023</f>
        <v/>
      </c>
      <c r="S1023" s="359"/>
      <c r="T1023" s="359"/>
    </row>
    <row r="1024" spans="2:20" x14ac:dyDescent="0.2">
      <c r="B1024" s="687" t="s">
        <v>1624</v>
      </c>
      <c r="C1024" s="636" t="s">
        <v>2824</v>
      </c>
      <c r="D1024" s="691" t="str">
        <f>IF('01. APC &amp; OPROC Manual Adj'!D1024="-","-",
IF(ISNUMBER('01. APC &amp; OPROC Manual Adj'!D1024),'01. APC &amp; OPROC Manual Adj'!D1024*(1+VLOOKUP(LEFT($B1024,2),'00. Adjustment factors'!$B$9:$M$51,D$1,FALSE)),
IF(ISNUMBER('01. APC &amp; OPROC ETO'!D1024),'01. APC &amp; OPROC ETO'!D1024*(1+VLOOKUP(LEFT($B1024,2),'00. Adjustment factors'!$B$9:$M$51,D$1,FALSE)),"-")))</f>
        <v>-</v>
      </c>
      <c r="E1024" s="688">
        <f>IF('01. APC &amp; OPROC Manual Adj'!E1024="-","-",
IF(ISNUMBER('01. APC &amp; OPROC Manual Adj'!E1024),'01. APC &amp; OPROC Manual Adj'!E1024*(1+VLOOKUP(LEFT($B1024,2),'00. Adjustment factors'!$B$9:$M$51,E$1,FALSE)),
IF(ISNUMBER('01. APC &amp; OPROC ETO'!E1024),'01. APC &amp; OPROC ETO'!E1024*(1+VLOOKUP(LEFT($B1024,2),'00. Adjustment factors'!$B$9:$M$51,E$1,FALSE)),"-")))</f>
        <v>2617.5380159276942</v>
      </c>
      <c r="F1024" s="688" t="str">
        <f>IF('01. APC &amp; OPROC Manual Adj'!F1024="-","-",
IF(ISNUMBER('01. APC &amp; OPROC Manual Adj'!F1024),'01. APC &amp; OPROC Manual Adj'!F1024*(1+VLOOKUP(LEFT($B1024,2),'00. Adjustment factors'!$B$9:$M$51,F$1,FALSE)),
IF(ISNUMBER('01. APC &amp; OPROC ETO'!F1024),'01. APC &amp; OPROC ETO'!F1024*(1+VLOOKUP(LEFT($B1024,2),'00. Adjustment factors'!$B$9:$M$51,F$1,FALSE)),"-")))</f>
        <v>-</v>
      </c>
      <c r="G1024" s="688" t="str">
        <f>IF('01. APC &amp; OPROC Manual Adj'!G1024="-","-",
IF(ISNUMBER('01. APC &amp; OPROC Manual Adj'!G1024),'01. APC &amp; OPROC Manual Adj'!G1024*(1+VLOOKUP(LEFT($B1024,2),'00. Adjustment factors'!$B$9:$M$51,G$1,FALSE)),
IF(ISNUMBER('01. APC &amp; OPROC ETO'!G1024),'01. APC &amp; OPROC ETO'!G1024*(1+VLOOKUP(LEFT($B1024,2),'00. Adjustment factors'!$B$9:$M$51,G$1,FALSE)),"-")))</f>
        <v>-</v>
      </c>
      <c r="H1024" s="688">
        <f>IF('01. APC &amp; OPROC Manual Adj'!H1024&lt;&gt;"",'01. APC &amp; OPROC Manual Adj'!H1024,'01. APC &amp; OPROC ETO'!H1024)</f>
        <v>13</v>
      </c>
      <c r="I1024" s="688">
        <f>IF('01. APC &amp; OPROC Manual Adj'!I1024="-","-",
IF(ISNUMBER('01. APC &amp; OPROC Manual Adj'!I1024),'01. APC &amp; OPROC Manual Adj'!I1024*(1+VLOOKUP(LEFT($B1024,2),'00. Adjustment factors'!$B$9:$M$51,I$1,FALSE)),
IF(ISNUMBER('01. APC &amp; OPROC ETO'!I1024),'01. APC &amp; OPROC ETO'!I1024*(1+VLOOKUP(LEFT($B1024,2),'00. Adjustment factors'!$B$9:$M$51,I$1,FALSE)),"-")))</f>
        <v>1808.0533971792624</v>
      </c>
      <c r="J1024" s="688">
        <f>IF('01. APC &amp; OPROC Manual Adj'!J1024&lt;&gt;"",'01. APC &amp; OPROC Manual Adj'!J1024,'01. APC &amp; OPROC ETO'!J1024)</f>
        <v>11</v>
      </c>
      <c r="K1024" s="688">
        <f>IF('01. APC &amp; OPROC Manual Adj'!K1024="-","-",
IF(ISNUMBER('01. APC &amp; OPROC Manual Adj'!K1024),'01. APC &amp; OPROC Manual Adj'!K1024*(1+VLOOKUP(LEFT($B1024,2),'00. Adjustment factors'!$B$9:$M$51,K$1,FALSE)),
IF(ISNUMBER('01. APC &amp; OPROC ETO'!K1024),'01. APC &amp; OPROC ETO'!K1024*(1+VLOOKUP(LEFT($B1024,2),'00. Adjustment factors'!$B$9:$M$51,K$1,FALSE)),"-")))</f>
        <v>287.77791275484998</v>
      </c>
      <c r="L1024" s="688" t="str">
        <f>'01. APC &amp; OPROC ETO'!L1024</f>
        <v>No</v>
      </c>
      <c r="M1024" s="689" t="str">
        <f>'01. APC &amp; OPROC ETO'!M1024</f>
        <v>-</v>
      </c>
      <c r="N1024" s="688" t="str">
        <f>IF('01. APC &amp; OPROC Manual Adj'!N1024="-","-",
IF(ISNUMBER('01. APC &amp; OPROC Manual Adj'!N1024),'01. APC &amp; OPROC Manual Adj'!N1024*(1+VLOOKUP(LEFT($B1024,2),'00. Adjustment factors'!$B$9:$M$51,N$1,FALSE)),
IF(ISNUMBER('01. APC &amp; OPROC ETO'!N1024),'01. APC &amp; OPROC ETO'!N1024*(1+VLOOKUP(LEFT($B1024,2),'00. Adjustment factors'!$B$9:$M$51,N$1,FALSE)),"-")))</f>
        <v>-</v>
      </c>
      <c r="O1024" s="688" t="str">
        <f>'01. APC &amp; OPROC ETO'!O1024</f>
        <v/>
      </c>
      <c r="P1024" s="690" t="str">
        <f>'01. APC &amp; OPROC ETO'!P1024</f>
        <v/>
      </c>
      <c r="S1024" s="359"/>
      <c r="T1024" s="359"/>
    </row>
    <row r="1025" spans="2:20" x14ac:dyDescent="0.2">
      <c r="B1025" s="687" t="s">
        <v>1625</v>
      </c>
      <c r="C1025" s="636" t="s">
        <v>2825</v>
      </c>
      <c r="D1025" s="691" t="str">
        <f>IF('01. APC &amp; OPROC Manual Adj'!D1025="-","-",
IF(ISNUMBER('01. APC &amp; OPROC Manual Adj'!D1025),'01. APC &amp; OPROC Manual Adj'!D1025*(1+VLOOKUP(LEFT($B1025,2),'00. Adjustment factors'!$B$9:$M$51,D$1,FALSE)),
IF(ISNUMBER('01. APC &amp; OPROC ETO'!D1025),'01. APC &amp; OPROC ETO'!D1025*(1+VLOOKUP(LEFT($B1025,2),'00. Adjustment factors'!$B$9:$M$51,D$1,FALSE)),"-")))</f>
        <v>-</v>
      </c>
      <c r="E1025" s="688">
        <f>IF('01. APC &amp; OPROC Manual Adj'!E1025="-","-",
IF(ISNUMBER('01. APC &amp; OPROC Manual Adj'!E1025),'01. APC &amp; OPROC Manual Adj'!E1025*(1+VLOOKUP(LEFT($B1025,2),'00. Adjustment factors'!$B$9:$M$51,E$1,FALSE)),
IF(ISNUMBER('01. APC &amp; OPROC ETO'!E1025),'01. APC &amp; OPROC ETO'!E1025*(1+VLOOKUP(LEFT($B1025,2),'00. Adjustment factors'!$B$9:$M$51,E$1,FALSE)),"-")))</f>
        <v>939.2883391790516</v>
      </c>
      <c r="F1025" s="688" t="str">
        <f>IF('01. APC &amp; OPROC Manual Adj'!F1025="-","-",
IF(ISNUMBER('01. APC &amp; OPROC Manual Adj'!F1025),'01. APC &amp; OPROC Manual Adj'!F1025*(1+VLOOKUP(LEFT($B1025,2),'00. Adjustment factors'!$B$9:$M$51,F$1,FALSE)),
IF(ISNUMBER('01. APC &amp; OPROC ETO'!F1025),'01. APC &amp; OPROC ETO'!F1025*(1+VLOOKUP(LEFT($B1025,2),'00. Adjustment factors'!$B$9:$M$51,F$1,FALSE)),"-")))</f>
        <v>-</v>
      </c>
      <c r="G1025" s="688" t="str">
        <f>IF('01. APC &amp; OPROC Manual Adj'!G1025="-","-",
IF(ISNUMBER('01. APC &amp; OPROC Manual Adj'!G1025),'01. APC &amp; OPROC Manual Adj'!G1025*(1+VLOOKUP(LEFT($B1025,2),'00. Adjustment factors'!$B$9:$M$51,G$1,FALSE)),
IF(ISNUMBER('01. APC &amp; OPROC ETO'!G1025),'01. APC &amp; OPROC ETO'!G1025*(1+VLOOKUP(LEFT($B1025,2),'00. Adjustment factors'!$B$9:$M$51,G$1,FALSE)),"-")))</f>
        <v>-</v>
      </c>
      <c r="H1025" s="688">
        <f>IF('01. APC &amp; OPROC Manual Adj'!H1025&lt;&gt;"",'01. APC &amp; OPROC Manual Adj'!H1025,'01. APC &amp; OPROC ETO'!H1025)</f>
        <v>5</v>
      </c>
      <c r="I1025" s="688">
        <f>IF('01. APC &amp; OPROC Manual Adj'!I1025="-","-",
IF(ISNUMBER('01. APC &amp; OPROC Manual Adj'!I1025),'01. APC &amp; OPROC Manual Adj'!I1025*(1+VLOOKUP(LEFT($B1025,2),'00. Adjustment factors'!$B$9:$M$51,I$1,FALSE)),
IF(ISNUMBER('01. APC &amp; OPROC ETO'!I1025),'01. APC &amp; OPROC ETO'!I1025*(1+VLOOKUP(LEFT($B1025,2),'00. Adjustment factors'!$B$9:$M$51,I$1,FALSE)),"-")))</f>
        <v>857.52221607314937</v>
      </c>
      <c r="J1025" s="688">
        <f>IF('01. APC &amp; OPROC Manual Adj'!J1025&lt;&gt;"",'01. APC &amp; OPROC Manual Adj'!J1025,'01. APC &amp; OPROC ETO'!J1025)</f>
        <v>5</v>
      </c>
      <c r="K1025" s="688">
        <f>IF('01. APC &amp; OPROC Manual Adj'!K1025="-","-",
IF(ISNUMBER('01. APC &amp; OPROC Manual Adj'!K1025),'01. APC &amp; OPROC Manual Adj'!K1025*(1+VLOOKUP(LEFT($B1025,2),'00. Adjustment factors'!$B$9:$M$51,K$1,FALSE)),
IF(ISNUMBER('01. APC &amp; OPROC ETO'!K1025),'01. APC &amp; OPROC ETO'!K1025*(1+VLOOKUP(LEFT($B1025,2),'00. Adjustment factors'!$B$9:$M$51,K$1,FALSE)),"-")))</f>
        <v>287.77791275484998</v>
      </c>
      <c r="L1025" s="688" t="str">
        <f>'01. APC &amp; OPROC ETO'!L1025</f>
        <v>No</v>
      </c>
      <c r="M1025" s="689" t="str">
        <f>'01. APC &amp; OPROC ETO'!M1025</f>
        <v>-</v>
      </c>
      <c r="N1025" s="688" t="str">
        <f>IF('01. APC &amp; OPROC Manual Adj'!N1025="-","-",
IF(ISNUMBER('01. APC &amp; OPROC Manual Adj'!N1025),'01. APC &amp; OPROC Manual Adj'!N1025*(1+VLOOKUP(LEFT($B1025,2),'00. Adjustment factors'!$B$9:$M$51,N$1,FALSE)),
IF(ISNUMBER('01. APC &amp; OPROC ETO'!N1025),'01. APC &amp; OPROC ETO'!N1025*(1+VLOOKUP(LEFT($B1025,2),'00. Adjustment factors'!$B$9:$M$51,N$1,FALSE)),"-")))</f>
        <v>-</v>
      </c>
      <c r="O1025" s="688" t="str">
        <f>'01. APC &amp; OPROC ETO'!O1025</f>
        <v/>
      </c>
      <c r="P1025" s="690" t="str">
        <f>'01. APC &amp; OPROC ETO'!P1025</f>
        <v/>
      </c>
      <c r="S1025" s="359"/>
      <c r="T1025" s="359"/>
    </row>
    <row r="1026" spans="2:20" x14ac:dyDescent="0.2">
      <c r="B1026" s="687" t="s">
        <v>1626</v>
      </c>
      <c r="C1026" s="636" t="s">
        <v>2826</v>
      </c>
      <c r="D1026" s="691" t="str">
        <f>IF('01. APC &amp; OPROC Manual Adj'!D1026="-","-",
IF(ISNUMBER('01. APC &amp; OPROC Manual Adj'!D1026),'01. APC &amp; OPROC Manual Adj'!D1026*(1+VLOOKUP(LEFT($B1026,2),'00. Adjustment factors'!$B$9:$M$51,D$1,FALSE)),
IF(ISNUMBER('01. APC &amp; OPROC ETO'!D1026),'01. APC &amp; OPROC ETO'!D1026*(1+VLOOKUP(LEFT($B1026,2),'00. Adjustment factors'!$B$9:$M$51,D$1,FALSE)),"-")))</f>
        <v>-</v>
      </c>
      <c r="E1026" s="688">
        <f>IF('01. APC &amp; OPROC Manual Adj'!E1026="-","-",
IF(ISNUMBER('01. APC &amp; OPROC Manual Adj'!E1026),'01. APC &amp; OPROC Manual Adj'!E1026*(1+VLOOKUP(LEFT($B1026,2),'00. Adjustment factors'!$B$9:$M$51,E$1,FALSE)),
IF(ISNUMBER('01. APC &amp; OPROC ETO'!E1026),'01. APC &amp; OPROC ETO'!E1026*(1+VLOOKUP(LEFT($B1026,2),'00. Adjustment factors'!$B$9:$M$51,E$1,FALSE)),"-")))</f>
        <v>1618.9692374968638</v>
      </c>
      <c r="F1026" s="688" t="str">
        <f>IF('01. APC &amp; OPROC Manual Adj'!F1026="-","-",
IF(ISNUMBER('01. APC &amp; OPROC Manual Adj'!F1026),'01. APC &amp; OPROC Manual Adj'!F1026*(1+VLOOKUP(LEFT($B1026,2),'00. Adjustment factors'!$B$9:$M$51,F$1,FALSE)),
IF(ISNUMBER('01. APC &amp; OPROC ETO'!F1026),'01. APC &amp; OPROC ETO'!F1026*(1+VLOOKUP(LEFT($B1026,2),'00. Adjustment factors'!$B$9:$M$51,F$1,FALSE)),"-")))</f>
        <v>-</v>
      </c>
      <c r="G1026" s="688" t="str">
        <f>IF('01. APC &amp; OPROC Manual Adj'!G1026="-","-",
IF(ISNUMBER('01. APC &amp; OPROC Manual Adj'!G1026),'01. APC &amp; OPROC Manual Adj'!G1026*(1+VLOOKUP(LEFT($B1026,2),'00. Adjustment factors'!$B$9:$M$51,G$1,FALSE)),
IF(ISNUMBER('01. APC &amp; OPROC ETO'!G1026),'01. APC &amp; OPROC ETO'!G1026*(1+VLOOKUP(LEFT($B1026,2),'00. Adjustment factors'!$B$9:$M$51,G$1,FALSE)),"-")))</f>
        <v>-</v>
      </c>
      <c r="H1026" s="688">
        <f>IF('01. APC &amp; OPROC Manual Adj'!H1026&lt;&gt;"",'01. APC &amp; OPROC Manual Adj'!H1026,'01. APC &amp; OPROC ETO'!H1026)</f>
        <v>5</v>
      </c>
      <c r="I1026" s="688">
        <f>IF('01. APC &amp; OPROC Manual Adj'!I1026="-","-",
IF(ISNUMBER('01. APC &amp; OPROC Manual Adj'!I1026),'01. APC &amp; OPROC Manual Adj'!I1026*(1+VLOOKUP(LEFT($B1026,2),'00. Adjustment factors'!$B$9:$M$51,I$1,FALSE)),
IF(ISNUMBER('01. APC &amp; OPROC ETO'!I1026),'01. APC &amp; OPROC ETO'!I1026*(1+VLOOKUP(LEFT($B1026,2),'00. Adjustment factors'!$B$9:$M$51,I$1,FALSE)),"-")))</f>
        <v>1739.5742690780694</v>
      </c>
      <c r="J1026" s="688">
        <f>IF('01. APC &amp; OPROC Manual Adj'!J1026&lt;&gt;"",'01. APC &amp; OPROC Manual Adj'!J1026,'01. APC &amp; OPROC ETO'!J1026)</f>
        <v>10</v>
      </c>
      <c r="K1026" s="688">
        <f>IF('01. APC &amp; OPROC Manual Adj'!K1026="-","-",
IF(ISNUMBER('01. APC &amp; OPROC Manual Adj'!K1026),'01. APC &amp; OPROC Manual Adj'!K1026*(1+VLOOKUP(LEFT($B1026,2),'00. Adjustment factors'!$B$9:$M$51,K$1,FALSE)),
IF(ISNUMBER('01. APC &amp; OPROC ETO'!K1026),'01. APC &amp; OPROC ETO'!K1026*(1+VLOOKUP(LEFT($B1026,2),'00. Adjustment factors'!$B$9:$M$51,K$1,FALSE)),"-")))</f>
        <v>287.77791275484998</v>
      </c>
      <c r="L1026" s="688" t="str">
        <f>'01. APC &amp; OPROC ETO'!L1026</f>
        <v>No</v>
      </c>
      <c r="M1026" s="689" t="str">
        <f>'01. APC &amp; OPROC ETO'!M1026</f>
        <v>-</v>
      </c>
      <c r="N1026" s="688" t="str">
        <f>IF('01. APC &amp; OPROC Manual Adj'!N1026="-","-",
IF(ISNUMBER('01. APC &amp; OPROC Manual Adj'!N1026),'01. APC &amp; OPROC Manual Adj'!N1026*(1+VLOOKUP(LEFT($B1026,2),'00. Adjustment factors'!$B$9:$M$51,N$1,FALSE)),
IF(ISNUMBER('01. APC &amp; OPROC ETO'!N1026),'01. APC &amp; OPROC ETO'!N1026*(1+VLOOKUP(LEFT($B1026,2),'00. Adjustment factors'!$B$9:$M$51,N$1,FALSE)),"-")))</f>
        <v>-</v>
      </c>
      <c r="O1026" s="688" t="str">
        <f>'01. APC &amp; OPROC ETO'!O1026</f>
        <v/>
      </c>
      <c r="P1026" s="690" t="str">
        <f>'01. APC &amp; OPROC ETO'!P1026</f>
        <v/>
      </c>
      <c r="S1026" s="359"/>
      <c r="T1026" s="359"/>
    </row>
    <row r="1027" spans="2:20" x14ac:dyDescent="0.2">
      <c r="B1027" s="687" t="s">
        <v>1627</v>
      </c>
      <c r="C1027" s="636" t="s">
        <v>2827</v>
      </c>
      <c r="D1027" s="691" t="str">
        <f>IF('01. APC &amp; OPROC Manual Adj'!D1027="-","-",
IF(ISNUMBER('01. APC &amp; OPROC Manual Adj'!D1027),'01. APC &amp; OPROC Manual Adj'!D1027*(1+VLOOKUP(LEFT($B1027,2),'00. Adjustment factors'!$B$9:$M$51,D$1,FALSE)),
IF(ISNUMBER('01. APC &amp; OPROC ETO'!D1027),'01. APC &amp; OPROC ETO'!D1027*(1+VLOOKUP(LEFT($B1027,2),'00. Adjustment factors'!$B$9:$M$51,D$1,FALSE)),"-")))</f>
        <v>-</v>
      </c>
      <c r="E1027" s="688">
        <f>IF('01. APC &amp; OPROC Manual Adj'!E1027="-","-",
IF(ISNUMBER('01. APC &amp; OPROC Manual Adj'!E1027),'01. APC &amp; OPROC Manual Adj'!E1027*(1+VLOOKUP(LEFT($B1027,2),'00. Adjustment factors'!$B$9:$M$51,E$1,FALSE)),
IF(ISNUMBER('01. APC &amp; OPROC ETO'!E1027),'01. APC &amp; OPROC ETO'!E1027*(1+VLOOKUP(LEFT($B1027,2),'00. Adjustment factors'!$B$9:$M$51,E$1,FALSE)),"-")))</f>
        <v>617.33422944956169</v>
      </c>
      <c r="F1027" s="688" t="str">
        <f>IF('01. APC &amp; OPROC Manual Adj'!F1027="-","-",
IF(ISNUMBER('01. APC &amp; OPROC Manual Adj'!F1027),'01. APC &amp; OPROC Manual Adj'!F1027*(1+VLOOKUP(LEFT($B1027,2),'00. Adjustment factors'!$B$9:$M$51,F$1,FALSE)),
IF(ISNUMBER('01. APC &amp; OPROC ETO'!F1027),'01. APC &amp; OPROC ETO'!F1027*(1+VLOOKUP(LEFT($B1027,2),'00. Adjustment factors'!$B$9:$M$51,F$1,FALSE)),"-")))</f>
        <v>-</v>
      </c>
      <c r="G1027" s="688" t="str">
        <f>IF('01. APC &amp; OPROC Manual Adj'!G1027="-","-",
IF(ISNUMBER('01. APC &amp; OPROC Manual Adj'!G1027),'01. APC &amp; OPROC Manual Adj'!G1027*(1+VLOOKUP(LEFT($B1027,2),'00. Adjustment factors'!$B$9:$M$51,G$1,FALSE)),
IF(ISNUMBER('01. APC &amp; OPROC ETO'!G1027),'01. APC &amp; OPROC ETO'!G1027*(1+VLOOKUP(LEFT($B1027,2),'00. Adjustment factors'!$B$9:$M$51,G$1,FALSE)),"-")))</f>
        <v>-</v>
      </c>
      <c r="H1027" s="688">
        <f>IF('01. APC &amp; OPROC Manual Adj'!H1027&lt;&gt;"",'01. APC &amp; OPROC Manual Adj'!H1027,'01. APC &amp; OPROC ETO'!H1027)</f>
        <v>5</v>
      </c>
      <c r="I1027" s="688">
        <f>IF('01. APC &amp; OPROC Manual Adj'!I1027="-","-",
IF(ISNUMBER('01. APC &amp; OPROC Manual Adj'!I1027),'01. APC &amp; OPROC Manual Adj'!I1027*(1+VLOOKUP(LEFT($B1027,2),'00. Adjustment factors'!$B$9:$M$51,I$1,FALSE)),
IF(ISNUMBER('01. APC &amp; OPROC ETO'!I1027),'01. APC &amp; OPROC ETO'!I1027*(1+VLOOKUP(LEFT($B1027,2),'00. Adjustment factors'!$B$9:$M$51,I$1,FALSE)),"-")))</f>
        <v>809.4846187484319</v>
      </c>
      <c r="J1027" s="688">
        <f>IF('01. APC &amp; OPROC Manual Adj'!J1027&lt;&gt;"",'01. APC &amp; OPROC Manual Adj'!J1027,'01. APC &amp; OPROC ETO'!J1027)</f>
        <v>5</v>
      </c>
      <c r="K1027" s="688">
        <f>IF('01. APC &amp; OPROC Manual Adj'!K1027="-","-",
IF(ISNUMBER('01. APC &amp; OPROC Manual Adj'!K1027),'01. APC &amp; OPROC Manual Adj'!K1027*(1+VLOOKUP(LEFT($B1027,2),'00. Adjustment factors'!$B$9:$M$51,K$1,FALSE)),
IF(ISNUMBER('01. APC &amp; OPROC ETO'!K1027),'01. APC &amp; OPROC ETO'!K1027*(1+VLOOKUP(LEFT($B1027,2),'00. Adjustment factors'!$B$9:$M$51,K$1,FALSE)),"-")))</f>
        <v>287.77791275484998</v>
      </c>
      <c r="L1027" s="688" t="str">
        <f>'01. APC &amp; OPROC ETO'!L1027</f>
        <v>No</v>
      </c>
      <c r="M1027" s="689" t="str">
        <f>'01. APC &amp; OPROC ETO'!M1027</f>
        <v>-</v>
      </c>
      <c r="N1027" s="688" t="str">
        <f>IF('01. APC &amp; OPROC Manual Adj'!N1027="-","-",
IF(ISNUMBER('01. APC &amp; OPROC Manual Adj'!N1027),'01. APC &amp; OPROC Manual Adj'!N1027*(1+VLOOKUP(LEFT($B1027,2),'00. Adjustment factors'!$B$9:$M$51,N$1,FALSE)),
IF(ISNUMBER('01. APC &amp; OPROC ETO'!N1027),'01. APC &amp; OPROC ETO'!N1027*(1+VLOOKUP(LEFT($B1027,2),'00. Adjustment factors'!$B$9:$M$51,N$1,FALSE)),"-")))</f>
        <v>-</v>
      </c>
      <c r="O1027" s="688" t="str">
        <f>'01. APC &amp; OPROC ETO'!O1027</f>
        <v/>
      </c>
      <c r="P1027" s="690" t="str">
        <f>'01. APC &amp; OPROC ETO'!P1027</f>
        <v/>
      </c>
      <c r="S1027" s="359"/>
      <c r="T1027" s="359"/>
    </row>
    <row r="1028" spans="2:20" x14ac:dyDescent="0.2">
      <c r="B1028" s="687" t="s">
        <v>1628</v>
      </c>
      <c r="C1028" s="636" t="s">
        <v>2828</v>
      </c>
      <c r="D1028" s="691" t="str">
        <f>IF('01. APC &amp; OPROC Manual Adj'!D1028="-","-",
IF(ISNUMBER('01. APC &amp; OPROC Manual Adj'!D1028),'01. APC &amp; OPROC Manual Adj'!D1028*(1+VLOOKUP(LEFT($B1028,2),'00. Adjustment factors'!$B$9:$M$51,D$1,FALSE)),
IF(ISNUMBER('01. APC &amp; OPROC ETO'!D1028),'01. APC &amp; OPROC ETO'!D1028*(1+VLOOKUP(LEFT($B1028,2),'00. Adjustment factors'!$B$9:$M$51,D$1,FALSE)),"-")))</f>
        <v>-</v>
      </c>
      <c r="E1028" s="688">
        <f>IF('01. APC &amp; OPROC Manual Adj'!E1028="-","-",
IF(ISNUMBER('01. APC &amp; OPROC Manual Adj'!E1028),'01. APC &amp; OPROC Manual Adj'!E1028*(1+VLOOKUP(LEFT($B1028,2),'00. Adjustment factors'!$B$9:$M$51,E$1,FALSE)),
IF(ISNUMBER('01. APC &amp; OPROC ETO'!E1028),'01. APC &amp; OPROC ETO'!E1028*(1+VLOOKUP(LEFT($B1028,2),'00. Adjustment factors'!$B$9:$M$51,E$1,FALSE)),"-")))</f>
        <v>1121.217963089684</v>
      </c>
      <c r="F1028" s="688" t="str">
        <f>IF('01. APC &amp; OPROC Manual Adj'!F1028="-","-",
IF(ISNUMBER('01. APC &amp; OPROC Manual Adj'!F1028),'01. APC &amp; OPROC Manual Adj'!F1028*(1+VLOOKUP(LEFT($B1028,2),'00. Adjustment factors'!$B$9:$M$51,F$1,FALSE)),
IF(ISNUMBER('01. APC &amp; OPROC ETO'!F1028),'01. APC &amp; OPROC ETO'!F1028*(1+VLOOKUP(LEFT($B1028,2),'00. Adjustment factors'!$B$9:$M$51,F$1,FALSE)),"-")))</f>
        <v>-</v>
      </c>
      <c r="G1028" s="688" t="str">
        <f>IF('01. APC &amp; OPROC Manual Adj'!G1028="-","-",
IF(ISNUMBER('01. APC &amp; OPROC Manual Adj'!G1028),'01. APC &amp; OPROC Manual Adj'!G1028*(1+VLOOKUP(LEFT($B1028,2),'00. Adjustment factors'!$B$9:$M$51,G$1,FALSE)),
IF(ISNUMBER('01. APC &amp; OPROC ETO'!G1028),'01. APC &amp; OPROC ETO'!G1028*(1+VLOOKUP(LEFT($B1028,2),'00. Adjustment factors'!$B$9:$M$51,G$1,FALSE)),"-")))</f>
        <v>-</v>
      </c>
      <c r="H1028" s="688">
        <f>IF('01. APC &amp; OPROC Manual Adj'!H1028&lt;&gt;"",'01. APC &amp; OPROC Manual Adj'!H1028,'01. APC &amp; OPROC ETO'!H1028)</f>
        <v>5</v>
      </c>
      <c r="I1028" s="688">
        <f>IF('01. APC &amp; OPROC Manual Adj'!I1028="-","-",
IF(ISNUMBER('01. APC &amp; OPROC Manual Adj'!I1028),'01. APC &amp; OPROC Manual Adj'!I1028*(1+VLOOKUP(LEFT($B1028,2),'00. Adjustment factors'!$B$9:$M$51,I$1,FALSE)),
IF(ISNUMBER('01. APC &amp; OPROC ETO'!I1028),'01. APC &amp; OPROC ETO'!I1028*(1+VLOOKUP(LEFT($B1028,2),'00. Adjustment factors'!$B$9:$M$51,I$1,FALSE)),"-")))</f>
        <v>1261.2424489085415</v>
      </c>
      <c r="J1028" s="688">
        <f>IF('01. APC &amp; OPROC Manual Adj'!J1028&lt;&gt;"",'01. APC &amp; OPROC Manual Adj'!J1028,'01. APC &amp; OPROC ETO'!J1028)</f>
        <v>8</v>
      </c>
      <c r="K1028" s="688">
        <f>IF('01. APC &amp; OPROC Manual Adj'!K1028="-","-",
IF(ISNUMBER('01. APC &amp; OPROC Manual Adj'!K1028),'01. APC &amp; OPROC Manual Adj'!K1028*(1+VLOOKUP(LEFT($B1028,2),'00. Adjustment factors'!$B$9:$M$51,K$1,FALSE)),
IF(ISNUMBER('01. APC &amp; OPROC ETO'!K1028),'01. APC &amp; OPROC ETO'!K1028*(1+VLOOKUP(LEFT($B1028,2),'00. Adjustment factors'!$B$9:$M$51,K$1,FALSE)),"-")))</f>
        <v>287.77791275484998</v>
      </c>
      <c r="L1028" s="688" t="str">
        <f>'01. APC &amp; OPROC ETO'!L1028</f>
        <v>No</v>
      </c>
      <c r="M1028" s="689" t="str">
        <f>'01. APC &amp; OPROC ETO'!M1028</f>
        <v>-</v>
      </c>
      <c r="N1028" s="688" t="str">
        <f>IF('01. APC &amp; OPROC Manual Adj'!N1028="-","-",
IF(ISNUMBER('01. APC &amp; OPROC Manual Adj'!N1028),'01. APC &amp; OPROC Manual Adj'!N1028*(1+VLOOKUP(LEFT($B1028,2),'00. Adjustment factors'!$B$9:$M$51,N$1,FALSE)),
IF(ISNUMBER('01. APC &amp; OPROC ETO'!N1028),'01. APC &amp; OPROC ETO'!N1028*(1+VLOOKUP(LEFT($B1028,2),'00. Adjustment factors'!$B$9:$M$51,N$1,FALSE)),"-")))</f>
        <v>-</v>
      </c>
      <c r="O1028" s="688" t="str">
        <f>'01. APC &amp; OPROC ETO'!O1028</f>
        <v/>
      </c>
      <c r="P1028" s="690" t="str">
        <f>'01. APC &amp; OPROC ETO'!P1028</f>
        <v/>
      </c>
      <c r="S1028" s="359"/>
      <c r="T1028" s="359"/>
    </row>
    <row r="1029" spans="2:20" x14ac:dyDescent="0.2">
      <c r="B1029" s="687" t="s">
        <v>1629</v>
      </c>
      <c r="C1029" s="636" t="s">
        <v>2829</v>
      </c>
      <c r="D1029" s="691" t="str">
        <f>IF('01. APC &amp; OPROC Manual Adj'!D1029="-","-",
IF(ISNUMBER('01. APC &amp; OPROC Manual Adj'!D1029),'01. APC &amp; OPROC Manual Adj'!D1029*(1+VLOOKUP(LEFT($B1029,2),'00. Adjustment factors'!$B$9:$M$51,D$1,FALSE)),
IF(ISNUMBER('01. APC &amp; OPROC ETO'!D1029),'01. APC &amp; OPROC ETO'!D1029*(1+VLOOKUP(LEFT($B1029,2),'00. Adjustment factors'!$B$9:$M$51,D$1,FALSE)),"-")))</f>
        <v>-</v>
      </c>
      <c r="E1029" s="688">
        <f>IF('01. APC &amp; OPROC Manual Adj'!E1029="-","-",
IF(ISNUMBER('01. APC &amp; OPROC Manual Adj'!E1029),'01. APC &amp; OPROC Manual Adj'!E1029*(1+VLOOKUP(LEFT($B1029,2),'00. Adjustment factors'!$B$9:$M$51,E$1,FALSE)),
IF(ISNUMBER('01. APC &amp; OPROC ETO'!E1029),'01. APC &amp; OPROC ETO'!E1029*(1+VLOOKUP(LEFT($B1029,2),'00. Adjustment factors'!$B$9:$M$51,E$1,FALSE)),"-")))</f>
        <v>519.21488172247905</v>
      </c>
      <c r="F1029" s="688" t="str">
        <f>IF('01. APC &amp; OPROC Manual Adj'!F1029="-","-",
IF(ISNUMBER('01. APC &amp; OPROC Manual Adj'!F1029),'01. APC &amp; OPROC Manual Adj'!F1029*(1+VLOOKUP(LEFT($B1029,2),'00. Adjustment factors'!$B$9:$M$51,F$1,FALSE)),
IF(ISNUMBER('01. APC &amp; OPROC ETO'!F1029),'01. APC &amp; OPROC ETO'!F1029*(1+VLOOKUP(LEFT($B1029,2),'00. Adjustment factors'!$B$9:$M$51,F$1,FALSE)),"-")))</f>
        <v>-</v>
      </c>
      <c r="G1029" s="688" t="str">
        <f>IF('01. APC &amp; OPROC Manual Adj'!G1029="-","-",
IF(ISNUMBER('01. APC &amp; OPROC Manual Adj'!G1029),'01. APC &amp; OPROC Manual Adj'!G1029*(1+VLOOKUP(LEFT($B1029,2),'00. Adjustment factors'!$B$9:$M$51,G$1,FALSE)),
IF(ISNUMBER('01. APC &amp; OPROC ETO'!G1029),'01. APC &amp; OPROC ETO'!G1029*(1+VLOOKUP(LEFT($B1029,2),'00. Adjustment factors'!$B$9:$M$51,G$1,FALSE)),"-")))</f>
        <v>-</v>
      </c>
      <c r="H1029" s="688">
        <f>IF('01. APC &amp; OPROC Manual Adj'!H1029&lt;&gt;"",'01. APC &amp; OPROC Manual Adj'!H1029,'01. APC &amp; OPROC ETO'!H1029)</f>
        <v>5</v>
      </c>
      <c r="I1029" s="688">
        <f>IF('01. APC &amp; OPROC Manual Adj'!I1029="-","-",
IF(ISNUMBER('01. APC &amp; OPROC Manual Adj'!I1029),'01. APC &amp; OPROC Manual Adj'!I1029*(1+VLOOKUP(LEFT($B1029,2),'00. Adjustment factors'!$B$9:$M$51,I$1,FALSE)),
IF(ISNUMBER('01. APC &amp; OPROC ETO'!I1029),'01. APC &amp; OPROC ETO'!I1029*(1+VLOOKUP(LEFT($B1029,2),'00. Adjustment factors'!$B$9:$M$51,I$1,FALSE)),"-")))</f>
        <v>799.26385336019405</v>
      </c>
      <c r="J1029" s="688">
        <f>IF('01. APC &amp; OPROC Manual Adj'!J1029&lt;&gt;"",'01. APC &amp; OPROC Manual Adj'!J1029,'01. APC &amp; OPROC ETO'!J1029)</f>
        <v>5</v>
      </c>
      <c r="K1029" s="688">
        <f>IF('01. APC &amp; OPROC Manual Adj'!K1029="-","-",
IF(ISNUMBER('01. APC &amp; OPROC Manual Adj'!K1029),'01. APC &amp; OPROC Manual Adj'!K1029*(1+VLOOKUP(LEFT($B1029,2),'00. Adjustment factors'!$B$9:$M$51,K$1,FALSE)),
IF(ISNUMBER('01. APC &amp; OPROC ETO'!K1029),'01. APC &amp; OPROC ETO'!K1029*(1+VLOOKUP(LEFT($B1029,2),'00. Adjustment factors'!$B$9:$M$51,K$1,FALSE)),"-")))</f>
        <v>287.77791275484998</v>
      </c>
      <c r="L1029" s="688" t="str">
        <f>'01. APC &amp; OPROC ETO'!L1029</f>
        <v>No</v>
      </c>
      <c r="M1029" s="689" t="str">
        <f>'01. APC &amp; OPROC ETO'!M1029</f>
        <v>-</v>
      </c>
      <c r="N1029" s="688" t="str">
        <f>IF('01. APC &amp; OPROC Manual Adj'!N1029="-","-",
IF(ISNUMBER('01. APC &amp; OPROC Manual Adj'!N1029),'01. APC &amp; OPROC Manual Adj'!N1029*(1+VLOOKUP(LEFT($B1029,2),'00. Adjustment factors'!$B$9:$M$51,N$1,FALSE)),
IF(ISNUMBER('01. APC &amp; OPROC ETO'!N1029),'01. APC &amp; OPROC ETO'!N1029*(1+VLOOKUP(LEFT($B1029,2),'00. Adjustment factors'!$B$9:$M$51,N$1,FALSE)),"-")))</f>
        <v>-</v>
      </c>
      <c r="O1029" s="688" t="str">
        <f>'01. APC &amp; OPROC ETO'!O1029</f>
        <v/>
      </c>
      <c r="P1029" s="690" t="str">
        <f>'01. APC &amp; OPROC ETO'!P1029</f>
        <v/>
      </c>
      <c r="S1029" s="359"/>
      <c r="T1029" s="359"/>
    </row>
    <row r="1030" spans="2:20" x14ac:dyDescent="0.2">
      <c r="B1030" s="687" t="s">
        <v>1630</v>
      </c>
      <c r="C1030" s="636" t="s">
        <v>2830</v>
      </c>
      <c r="D1030" s="691" t="str">
        <f>IF('01. APC &amp; OPROC Manual Adj'!D1030="-","-",
IF(ISNUMBER('01. APC &amp; OPROC Manual Adj'!D1030),'01. APC &amp; OPROC Manual Adj'!D1030*(1+VLOOKUP(LEFT($B1030,2),'00. Adjustment factors'!$B$9:$M$51,D$1,FALSE)),
IF(ISNUMBER('01. APC &amp; OPROC ETO'!D1030),'01. APC &amp; OPROC ETO'!D1030*(1+VLOOKUP(LEFT($B1030,2),'00. Adjustment factors'!$B$9:$M$51,D$1,FALSE)),"-")))</f>
        <v>-</v>
      </c>
      <c r="E1030" s="688">
        <f>IF('01. APC &amp; OPROC Manual Adj'!E1030="-","-",
IF(ISNUMBER('01. APC &amp; OPROC Manual Adj'!E1030),'01. APC &amp; OPROC Manual Adj'!E1030*(1+VLOOKUP(LEFT($B1030,2),'00. Adjustment factors'!$B$9:$M$51,E$1,FALSE)),
IF(ISNUMBER('01. APC &amp; OPROC ETO'!E1030),'01. APC &amp; OPROC ETO'!E1030*(1+VLOOKUP(LEFT($B1030,2),'00. Adjustment factors'!$B$9:$M$51,E$1,FALSE)),"-")))</f>
        <v>845.25729760726404</v>
      </c>
      <c r="F1030" s="688" t="str">
        <f>IF('01. APC &amp; OPROC Manual Adj'!F1030="-","-",
IF(ISNUMBER('01. APC &amp; OPROC Manual Adj'!F1030),'01. APC &amp; OPROC Manual Adj'!F1030*(1+VLOOKUP(LEFT($B1030,2),'00. Adjustment factors'!$B$9:$M$51,F$1,FALSE)),
IF(ISNUMBER('01. APC &amp; OPROC ETO'!F1030),'01. APC &amp; OPROC ETO'!F1030*(1+VLOOKUP(LEFT($B1030,2),'00. Adjustment factors'!$B$9:$M$51,F$1,FALSE)),"-")))</f>
        <v>-</v>
      </c>
      <c r="G1030" s="688" t="str">
        <f>IF('01. APC &amp; OPROC Manual Adj'!G1030="-","-",
IF(ISNUMBER('01. APC &amp; OPROC Manual Adj'!G1030),'01. APC &amp; OPROC Manual Adj'!G1030*(1+VLOOKUP(LEFT($B1030,2),'00. Adjustment factors'!$B$9:$M$51,G$1,FALSE)),
IF(ISNUMBER('01. APC &amp; OPROC ETO'!G1030),'01. APC &amp; OPROC ETO'!G1030*(1+VLOOKUP(LEFT($B1030,2),'00. Adjustment factors'!$B$9:$M$51,G$1,FALSE)),"-")))</f>
        <v>-</v>
      </c>
      <c r="H1030" s="688">
        <f>IF('01. APC &amp; OPROC Manual Adj'!H1030&lt;&gt;"",'01. APC &amp; OPROC Manual Adj'!H1030,'01. APC &amp; OPROC ETO'!H1030)</f>
        <v>5</v>
      </c>
      <c r="I1030" s="688">
        <f>IF('01. APC &amp; OPROC Manual Adj'!I1030="-","-",
IF(ISNUMBER('01. APC &amp; OPROC Manual Adj'!I1030),'01. APC &amp; OPROC Manual Adj'!I1030*(1+VLOOKUP(LEFT($B1030,2),'00. Adjustment factors'!$B$9:$M$51,I$1,FALSE)),
IF(ISNUMBER('01. APC &amp; OPROC ETO'!I1030),'01. APC &amp; OPROC ETO'!I1030*(1+VLOOKUP(LEFT($B1030,2),'00. Adjustment factors'!$B$9:$M$51,I$1,FALSE)),"-")))</f>
        <v>959.72986995552719</v>
      </c>
      <c r="J1030" s="688">
        <f>IF('01. APC &amp; OPROC Manual Adj'!J1030&lt;&gt;"",'01. APC &amp; OPROC Manual Adj'!J1030,'01. APC &amp; OPROC ETO'!J1030)</f>
        <v>5</v>
      </c>
      <c r="K1030" s="688">
        <f>IF('01. APC &amp; OPROC Manual Adj'!K1030="-","-",
IF(ISNUMBER('01. APC &amp; OPROC Manual Adj'!K1030),'01. APC &amp; OPROC Manual Adj'!K1030*(1+VLOOKUP(LEFT($B1030,2),'00. Adjustment factors'!$B$9:$M$51,K$1,FALSE)),
IF(ISNUMBER('01. APC &amp; OPROC ETO'!K1030),'01. APC &amp; OPROC ETO'!K1030*(1+VLOOKUP(LEFT($B1030,2),'00. Adjustment factors'!$B$9:$M$51,K$1,FALSE)),"-")))</f>
        <v>287.77791275484998</v>
      </c>
      <c r="L1030" s="688" t="str">
        <f>'01. APC &amp; OPROC ETO'!L1030</f>
        <v>No</v>
      </c>
      <c r="M1030" s="689" t="str">
        <f>'01. APC &amp; OPROC ETO'!M1030</f>
        <v>-</v>
      </c>
      <c r="N1030" s="688" t="str">
        <f>IF('01. APC &amp; OPROC Manual Adj'!N1030="-","-",
IF(ISNUMBER('01. APC &amp; OPROC Manual Adj'!N1030),'01. APC &amp; OPROC Manual Adj'!N1030*(1+VLOOKUP(LEFT($B1030,2),'00. Adjustment factors'!$B$9:$M$51,N$1,FALSE)),
IF(ISNUMBER('01. APC &amp; OPROC ETO'!N1030),'01. APC &amp; OPROC ETO'!N1030*(1+VLOOKUP(LEFT($B1030,2),'00. Adjustment factors'!$B$9:$M$51,N$1,FALSE)),"-")))</f>
        <v>-</v>
      </c>
      <c r="O1030" s="688" t="str">
        <f>'01. APC &amp; OPROC ETO'!O1030</f>
        <v/>
      </c>
      <c r="P1030" s="690" t="str">
        <f>'01. APC &amp; OPROC ETO'!P1030</f>
        <v/>
      </c>
      <c r="S1030" s="359"/>
      <c r="T1030" s="359"/>
    </row>
    <row r="1031" spans="2:20" x14ac:dyDescent="0.2">
      <c r="B1031" s="687" t="s">
        <v>1631</v>
      </c>
      <c r="C1031" s="636" t="s">
        <v>2831</v>
      </c>
      <c r="D1031" s="691" t="str">
        <f>IF('01. APC &amp; OPROC Manual Adj'!D1031="-","-",
IF(ISNUMBER('01. APC &amp; OPROC Manual Adj'!D1031),'01. APC &amp; OPROC Manual Adj'!D1031*(1+VLOOKUP(LEFT($B1031,2),'00. Adjustment factors'!$B$9:$M$51,D$1,FALSE)),
IF(ISNUMBER('01. APC &amp; OPROC ETO'!D1031),'01. APC &amp; OPROC ETO'!D1031*(1+VLOOKUP(LEFT($B1031,2),'00. Adjustment factors'!$B$9:$M$51,D$1,FALSE)),"-")))</f>
        <v>-</v>
      </c>
      <c r="E1031" s="688">
        <f>IF('01. APC &amp; OPROC Manual Adj'!E1031="-","-",
IF(ISNUMBER('01. APC &amp; OPROC Manual Adj'!E1031),'01. APC &amp; OPROC Manual Adj'!E1031*(1+VLOOKUP(LEFT($B1031,2),'00. Adjustment factors'!$B$9:$M$51,E$1,FALSE)),
IF(ISNUMBER('01. APC &amp; OPROC ETO'!E1031),'01. APC &amp; OPROC ETO'!E1031*(1+VLOOKUP(LEFT($B1031,2),'00. Adjustment factors'!$B$9:$M$51,E$1,FALSE)),"-")))</f>
        <v>417.00722784010128</v>
      </c>
      <c r="F1031" s="688" t="str">
        <f>IF('01. APC &amp; OPROC Manual Adj'!F1031="-","-",
IF(ISNUMBER('01. APC &amp; OPROC Manual Adj'!F1031),'01. APC &amp; OPROC Manual Adj'!F1031*(1+VLOOKUP(LEFT($B1031,2),'00. Adjustment factors'!$B$9:$M$51,F$1,FALSE)),
IF(ISNUMBER('01. APC &amp; OPROC ETO'!F1031),'01. APC &amp; OPROC ETO'!F1031*(1+VLOOKUP(LEFT($B1031,2),'00. Adjustment factors'!$B$9:$M$51,F$1,FALSE)),"-")))</f>
        <v>-</v>
      </c>
      <c r="G1031" s="688" t="str">
        <f>IF('01. APC &amp; OPROC Manual Adj'!G1031="-","-",
IF(ISNUMBER('01. APC &amp; OPROC Manual Adj'!G1031),'01. APC &amp; OPROC Manual Adj'!G1031*(1+VLOOKUP(LEFT($B1031,2),'00. Adjustment factors'!$B$9:$M$51,G$1,FALSE)),
IF(ISNUMBER('01. APC &amp; OPROC ETO'!G1031),'01. APC &amp; OPROC ETO'!G1031*(1+VLOOKUP(LEFT($B1031,2),'00. Adjustment factors'!$B$9:$M$51,G$1,FALSE)),"-")))</f>
        <v>-</v>
      </c>
      <c r="H1031" s="688">
        <f>IF('01. APC &amp; OPROC Manual Adj'!H1031&lt;&gt;"",'01. APC &amp; OPROC Manual Adj'!H1031,'01. APC &amp; OPROC ETO'!H1031)</f>
        <v>5</v>
      </c>
      <c r="I1031" s="688">
        <f>IF('01. APC &amp; OPROC Manual Adj'!I1031="-","-",
IF(ISNUMBER('01. APC &amp; OPROC Manual Adj'!I1031),'01. APC &amp; OPROC Manual Adj'!I1031*(1+VLOOKUP(LEFT($B1031,2),'00. Adjustment factors'!$B$9:$M$51,I$1,FALSE)),
IF(ISNUMBER('01. APC &amp; OPROC ETO'!I1031),'01. APC &amp; OPROC ETO'!I1031*(1+VLOOKUP(LEFT($B1031,2),'00. Adjustment factors'!$B$9:$M$51,I$1,FALSE)),"-")))</f>
        <v>525.34734095542171</v>
      </c>
      <c r="J1031" s="688">
        <f>IF('01. APC &amp; OPROC Manual Adj'!J1031&lt;&gt;"",'01. APC &amp; OPROC Manual Adj'!J1031,'01. APC &amp; OPROC ETO'!J1031)</f>
        <v>5</v>
      </c>
      <c r="K1031" s="688">
        <f>IF('01. APC &amp; OPROC Manual Adj'!K1031="-","-",
IF(ISNUMBER('01. APC &amp; OPROC Manual Adj'!K1031),'01. APC &amp; OPROC Manual Adj'!K1031*(1+VLOOKUP(LEFT($B1031,2),'00. Adjustment factors'!$B$9:$M$51,K$1,FALSE)),
IF(ISNUMBER('01. APC &amp; OPROC ETO'!K1031),'01. APC &amp; OPROC ETO'!K1031*(1+VLOOKUP(LEFT($B1031,2),'00. Adjustment factors'!$B$9:$M$51,K$1,FALSE)),"-")))</f>
        <v>287.77791275484998</v>
      </c>
      <c r="L1031" s="688" t="str">
        <f>'01. APC &amp; OPROC ETO'!L1031</f>
        <v>No</v>
      </c>
      <c r="M1031" s="689" t="str">
        <f>'01. APC &amp; OPROC ETO'!M1031</f>
        <v>-</v>
      </c>
      <c r="N1031" s="688" t="str">
        <f>IF('01. APC &amp; OPROC Manual Adj'!N1031="-","-",
IF(ISNUMBER('01. APC &amp; OPROC Manual Adj'!N1031),'01. APC &amp; OPROC Manual Adj'!N1031*(1+VLOOKUP(LEFT($B1031,2),'00. Adjustment factors'!$B$9:$M$51,N$1,FALSE)),
IF(ISNUMBER('01. APC &amp; OPROC ETO'!N1031),'01. APC &amp; OPROC ETO'!N1031*(1+VLOOKUP(LEFT($B1031,2),'00. Adjustment factors'!$B$9:$M$51,N$1,FALSE)),"-")))</f>
        <v>-</v>
      </c>
      <c r="O1031" s="688" t="str">
        <f>'01. APC &amp; OPROC ETO'!O1031</f>
        <v/>
      </c>
      <c r="P1031" s="690" t="str">
        <f>'01. APC &amp; OPROC ETO'!P1031</f>
        <v/>
      </c>
      <c r="S1031" s="359"/>
      <c r="T1031" s="359"/>
    </row>
    <row r="1032" spans="2:20" x14ac:dyDescent="0.2">
      <c r="B1032" s="687" t="s">
        <v>1632</v>
      </c>
      <c r="C1032" s="636" t="s">
        <v>2832</v>
      </c>
      <c r="D1032" s="691" t="str">
        <f>IF('01. APC &amp; OPROC Manual Adj'!D1032="-","-",
IF(ISNUMBER('01. APC &amp; OPROC Manual Adj'!D1032),'01. APC &amp; OPROC Manual Adj'!D1032*(1+VLOOKUP(LEFT($B1032,2),'00. Adjustment factors'!$B$9:$M$51,D$1,FALSE)),
IF(ISNUMBER('01. APC &amp; OPROC ETO'!D1032),'01. APC &amp; OPROC ETO'!D1032*(1+VLOOKUP(LEFT($B1032,2),'00. Adjustment factors'!$B$9:$M$51,D$1,FALSE)),"-")))</f>
        <v>-</v>
      </c>
      <c r="E1032" s="688">
        <f>IF('01. APC &amp; OPROC Manual Adj'!E1032="-","-",
IF(ISNUMBER('01. APC &amp; OPROC Manual Adj'!E1032),'01. APC &amp; OPROC Manual Adj'!E1032*(1+VLOOKUP(LEFT($B1032,2),'00. Adjustment factors'!$B$9:$M$51,E$1,FALSE)),
IF(ISNUMBER('01. APC &amp; OPROC ETO'!E1032),'01. APC &amp; OPROC ETO'!E1032*(1+VLOOKUP(LEFT($B1032,2),'00. Adjustment factors'!$B$9:$M$51,E$1,FALSE)),"-")))</f>
        <v>435.40460553892927</v>
      </c>
      <c r="F1032" s="688" t="str">
        <f>IF('01. APC &amp; OPROC Manual Adj'!F1032="-","-",
IF(ISNUMBER('01. APC &amp; OPROC Manual Adj'!F1032),'01. APC &amp; OPROC Manual Adj'!F1032*(1+VLOOKUP(LEFT($B1032,2),'00. Adjustment factors'!$B$9:$M$51,F$1,FALSE)),
IF(ISNUMBER('01. APC &amp; OPROC ETO'!F1032),'01. APC &amp; OPROC ETO'!F1032*(1+VLOOKUP(LEFT($B1032,2),'00. Adjustment factors'!$B$9:$M$51,F$1,FALSE)),"-")))</f>
        <v>-</v>
      </c>
      <c r="G1032" s="688" t="str">
        <f>IF('01. APC &amp; OPROC Manual Adj'!G1032="-","-",
IF(ISNUMBER('01. APC &amp; OPROC Manual Adj'!G1032),'01. APC &amp; OPROC Manual Adj'!G1032*(1+VLOOKUP(LEFT($B1032,2),'00. Adjustment factors'!$B$9:$M$51,G$1,FALSE)),
IF(ISNUMBER('01. APC &amp; OPROC ETO'!G1032),'01. APC &amp; OPROC ETO'!G1032*(1+VLOOKUP(LEFT($B1032,2),'00. Adjustment factors'!$B$9:$M$51,G$1,FALSE)),"-")))</f>
        <v>-</v>
      </c>
      <c r="H1032" s="688">
        <f>IF('01. APC &amp; OPROC Manual Adj'!H1032&lt;&gt;"",'01. APC &amp; OPROC Manual Adj'!H1032,'01. APC &amp; OPROC ETO'!H1032)</f>
        <v>5</v>
      </c>
      <c r="I1032" s="688">
        <f>IF('01. APC &amp; OPROC Manual Adj'!I1032="-","-",
IF(ISNUMBER('01. APC &amp; OPROC Manual Adj'!I1032),'01. APC &amp; OPROC Manual Adj'!I1032*(1+VLOOKUP(LEFT($B1032,2),'00. Adjustment factors'!$B$9:$M$51,I$1,FALSE)),
IF(ISNUMBER('01. APC &amp; OPROC ETO'!I1032),'01. APC &amp; OPROC ETO'!I1032*(1+VLOOKUP(LEFT($B1032,2),'00. Adjustment factors'!$B$9:$M$51,I$1,FALSE)),"-")))</f>
        <v>454.82405977658101</v>
      </c>
      <c r="J1032" s="688">
        <f>IF('01. APC &amp; OPROC Manual Adj'!J1032&lt;&gt;"",'01. APC &amp; OPROC Manual Adj'!J1032,'01. APC &amp; OPROC ETO'!J1032)</f>
        <v>5</v>
      </c>
      <c r="K1032" s="688">
        <f>IF('01. APC &amp; OPROC Manual Adj'!K1032="-","-",
IF(ISNUMBER('01. APC &amp; OPROC Manual Adj'!K1032),'01. APC &amp; OPROC Manual Adj'!K1032*(1+VLOOKUP(LEFT($B1032,2),'00. Adjustment factors'!$B$9:$M$51,K$1,FALSE)),
IF(ISNUMBER('01. APC &amp; OPROC ETO'!K1032),'01. APC &amp; OPROC ETO'!K1032*(1+VLOOKUP(LEFT($B1032,2),'00. Adjustment factors'!$B$9:$M$51,K$1,FALSE)),"-")))</f>
        <v>287.77791275484998</v>
      </c>
      <c r="L1032" s="688" t="str">
        <f>'01. APC &amp; OPROC ETO'!L1032</f>
        <v>No</v>
      </c>
      <c r="M1032" s="689" t="str">
        <f>'01. APC &amp; OPROC ETO'!M1032</f>
        <v>-</v>
      </c>
      <c r="N1032" s="688" t="str">
        <f>IF('01. APC &amp; OPROC Manual Adj'!N1032="-","-",
IF(ISNUMBER('01. APC &amp; OPROC Manual Adj'!N1032),'01. APC &amp; OPROC Manual Adj'!N1032*(1+VLOOKUP(LEFT($B1032,2),'00. Adjustment factors'!$B$9:$M$51,N$1,FALSE)),
IF(ISNUMBER('01. APC &amp; OPROC ETO'!N1032),'01. APC &amp; OPROC ETO'!N1032*(1+VLOOKUP(LEFT($B1032,2),'00. Adjustment factors'!$B$9:$M$51,N$1,FALSE)),"-")))</f>
        <v>-</v>
      </c>
      <c r="O1032" s="688" t="str">
        <f>'01. APC &amp; OPROC ETO'!O1032</f>
        <v/>
      </c>
      <c r="P1032" s="690" t="str">
        <f>'01. APC &amp; OPROC ETO'!P1032</f>
        <v/>
      </c>
      <c r="S1032" s="359"/>
      <c r="T1032" s="359"/>
    </row>
    <row r="1033" spans="2:20" x14ac:dyDescent="0.2">
      <c r="B1033" s="687" t="s">
        <v>1633</v>
      </c>
      <c r="C1033" s="636" t="s">
        <v>2833</v>
      </c>
      <c r="D1033" s="691" t="str">
        <f>IF('01. APC &amp; OPROC Manual Adj'!D1033="-","-",
IF(ISNUMBER('01. APC &amp; OPROC Manual Adj'!D1033),'01. APC &amp; OPROC Manual Adj'!D1033*(1+VLOOKUP(LEFT($B1033,2),'00. Adjustment factors'!$B$9:$M$51,D$1,FALSE)),
IF(ISNUMBER('01. APC &amp; OPROC ETO'!D1033),'01. APC &amp; OPROC ETO'!D1033*(1+VLOOKUP(LEFT($B1033,2),'00. Adjustment factors'!$B$9:$M$51,D$1,FALSE)),"-")))</f>
        <v>-</v>
      </c>
      <c r="E1033" s="688">
        <f>IF('01. APC &amp; OPROC Manual Adj'!E1033="-","-",
IF(ISNUMBER('01. APC &amp; OPROC Manual Adj'!E1033),'01. APC &amp; OPROC Manual Adj'!E1033*(1+VLOOKUP(LEFT($B1033,2),'00. Adjustment factors'!$B$9:$M$51,E$1,FALSE)),
IF(ISNUMBER('01. APC &amp; OPROC ETO'!E1033),'01. APC &amp; OPROC ETO'!E1033*(1+VLOOKUP(LEFT($B1033,2),'00. Adjustment factors'!$B$9:$M$51,E$1,FALSE)),"-")))</f>
        <v>1653.7198398168721</v>
      </c>
      <c r="F1033" s="688" t="str">
        <f>IF('01. APC &amp; OPROC Manual Adj'!F1033="-","-",
IF(ISNUMBER('01. APC &amp; OPROC Manual Adj'!F1033),'01. APC &amp; OPROC Manual Adj'!F1033*(1+VLOOKUP(LEFT($B1033,2),'00. Adjustment factors'!$B$9:$M$51,F$1,FALSE)),
IF(ISNUMBER('01. APC &amp; OPROC ETO'!F1033),'01. APC &amp; OPROC ETO'!F1033*(1+VLOOKUP(LEFT($B1033,2),'00. Adjustment factors'!$B$9:$M$51,F$1,FALSE)),"-")))</f>
        <v>-</v>
      </c>
      <c r="G1033" s="688" t="str">
        <f>IF('01. APC &amp; OPROC Manual Adj'!G1033="-","-",
IF(ISNUMBER('01. APC &amp; OPROC Manual Adj'!G1033),'01. APC &amp; OPROC Manual Adj'!G1033*(1+VLOOKUP(LEFT($B1033,2),'00. Adjustment factors'!$B$9:$M$51,G$1,FALSE)),
IF(ISNUMBER('01. APC &amp; OPROC ETO'!G1033),'01. APC &amp; OPROC ETO'!G1033*(1+VLOOKUP(LEFT($B1033,2),'00. Adjustment factors'!$B$9:$M$51,G$1,FALSE)),"-")))</f>
        <v>-</v>
      </c>
      <c r="H1033" s="688">
        <f>IF('01. APC &amp; OPROC Manual Adj'!H1033&lt;&gt;"",'01. APC &amp; OPROC Manual Adj'!H1033,'01. APC &amp; OPROC ETO'!H1033)</f>
        <v>5</v>
      </c>
      <c r="I1033" s="688">
        <f>IF('01. APC &amp; OPROC Manual Adj'!I1033="-","-",
IF(ISNUMBER('01. APC &amp; OPROC Manual Adj'!I1033),'01. APC &amp; OPROC Manual Adj'!I1033*(1+VLOOKUP(LEFT($B1033,2),'00. Adjustment factors'!$B$9:$M$51,I$1,FALSE)),
IF(ISNUMBER('01. APC &amp; OPROC ETO'!I1033),'01. APC &amp; OPROC ETO'!I1033*(1+VLOOKUP(LEFT($B1033,2),'00. Adjustment factors'!$B$9:$M$51,I$1,FALSE)),"-")))</f>
        <v>1281.683979685017</v>
      </c>
      <c r="J1033" s="688">
        <f>IF('01. APC &amp; OPROC Manual Adj'!J1033&lt;&gt;"",'01. APC &amp; OPROC Manual Adj'!J1033,'01. APC &amp; OPROC ETO'!J1033)</f>
        <v>5</v>
      </c>
      <c r="K1033" s="688">
        <f>IF('01. APC &amp; OPROC Manual Adj'!K1033="-","-",
IF(ISNUMBER('01. APC &amp; OPROC Manual Adj'!K1033),'01. APC &amp; OPROC Manual Adj'!K1033*(1+VLOOKUP(LEFT($B1033,2),'00. Adjustment factors'!$B$9:$M$51,K$1,FALSE)),
IF(ISNUMBER('01. APC &amp; OPROC ETO'!K1033),'01. APC &amp; OPROC ETO'!K1033*(1+VLOOKUP(LEFT($B1033,2),'00. Adjustment factors'!$B$9:$M$51,K$1,FALSE)),"-")))</f>
        <v>287.77791275484998</v>
      </c>
      <c r="L1033" s="688" t="str">
        <f>'01. APC &amp; OPROC ETO'!L1033</f>
        <v>No</v>
      </c>
      <c r="M1033" s="689" t="str">
        <f>'01. APC &amp; OPROC ETO'!M1033</f>
        <v>-</v>
      </c>
      <c r="N1033" s="688" t="str">
        <f>IF('01. APC &amp; OPROC Manual Adj'!N1033="-","-",
IF(ISNUMBER('01. APC &amp; OPROC Manual Adj'!N1033),'01. APC &amp; OPROC Manual Adj'!N1033*(1+VLOOKUP(LEFT($B1033,2),'00. Adjustment factors'!$B$9:$M$51,N$1,FALSE)),
IF(ISNUMBER('01. APC &amp; OPROC ETO'!N1033),'01. APC &amp; OPROC ETO'!N1033*(1+VLOOKUP(LEFT($B1033,2),'00. Adjustment factors'!$B$9:$M$51,N$1,FALSE)),"-")))</f>
        <v>-</v>
      </c>
      <c r="O1033" s="688" t="str">
        <f>'01. APC &amp; OPROC ETO'!O1033</f>
        <v/>
      </c>
      <c r="P1033" s="690" t="str">
        <f>'01. APC &amp; OPROC ETO'!P1033</f>
        <v/>
      </c>
      <c r="S1033" s="359"/>
      <c r="T1033" s="359"/>
    </row>
    <row r="1034" spans="2:20" x14ac:dyDescent="0.2">
      <c r="B1034" s="687" t="s">
        <v>1634</v>
      </c>
      <c r="C1034" s="636" t="s">
        <v>2834</v>
      </c>
      <c r="D1034" s="691" t="str">
        <f>IF('01. APC &amp; OPROC Manual Adj'!D1034="-","-",
IF(ISNUMBER('01. APC &amp; OPROC Manual Adj'!D1034),'01. APC &amp; OPROC Manual Adj'!D1034*(1+VLOOKUP(LEFT($B1034,2),'00. Adjustment factors'!$B$9:$M$51,D$1,FALSE)),
IF(ISNUMBER('01. APC &amp; OPROC ETO'!D1034),'01. APC &amp; OPROC ETO'!D1034*(1+VLOOKUP(LEFT($B1034,2),'00. Adjustment factors'!$B$9:$M$51,D$1,FALSE)),"-")))</f>
        <v>-</v>
      </c>
      <c r="E1034" s="688">
        <f>IF('01. APC &amp; OPROC Manual Adj'!E1034="-","-",
IF(ISNUMBER('01. APC &amp; OPROC Manual Adj'!E1034),'01. APC &amp; OPROC Manual Adj'!E1034*(1+VLOOKUP(LEFT($B1034,2),'00. Adjustment factors'!$B$9:$M$51,E$1,FALSE)),
IF(ISNUMBER('01. APC &amp; OPROC ETO'!E1034),'01. APC &amp; OPROC ETO'!E1034*(1+VLOOKUP(LEFT($B1034,2),'00. Adjustment factors'!$B$9:$M$51,E$1,FALSE)),"-")))</f>
        <v>969.95063534376493</v>
      </c>
      <c r="F1034" s="688" t="str">
        <f>IF('01. APC &amp; OPROC Manual Adj'!F1034="-","-",
IF(ISNUMBER('01. APC &amp; OPROC Manual Adj'!F1034),'01. APC &amp; OPROC Manual Adj'!F1034*(1+VLOOKUP(LEFT($B1034,2),'00. Adjustment factors'!$B$9:$M$51,F$1,FALSE)),
IF(ISNUMBER('01. APC &amp; OPROC ETO'!F1034),'01. APC &amp; OPROC ETO'!F1034*(1+VLOOKUP(LEFT($B1034,2),'00. Adjustment factors'!$B$9:$M$51,F$1,FALSE)),"-")))</f>
        <v>-</v>
      </c>
      <c r="G1034" s="688" t="str">
        <f>IF('01. APC &amp; OPROC Manual Adj'!G1034="-","-",
IF(ISNUMBER('01. APC &amp; OPROC Manual Adj'!G1034),'01. APC &amp; OPROC Manual Adj'!G1034*(1+VLOOKUP(LEFT($B1034,2),'00. Adjustment factors'!$B$9:$M$51,G$1,FALSE)),
IF(ISNUMBER('01. APC &amp; OPROC ETO'!G1034),'01. APC &amp; OPROC ETO'!G1034*(1+VLOOKUP(LEFT($B1034,2),'00. Adjustment factors'!$B$9:$M$51,G$1,FALSE)),"-")))</f>
        <v>-</v>
      </c>
      <c r="H1034" s="688">
        <f>IF('01. APC &amp; OPROC Manual Adj'!H1034&lt;&gt;"",'01. APC &amp; OPROC Manual Adj'!H1034,'01. APC &amp; OPROC ETO'!H1034)</f>
        <v>5</v>
      </c>
      <c r="I1034" s="688">
        <f>IF('01. APC &amp; OPROC Manual Adj'!I1034="-","-",
IF(ISNUMBER('01. APC &amp; OPROC Manual Adj'!I1034),'01. APC &amp; OPROC Manual Adj'!I1034*(1+VLOOKUP(LEFT($B1034,2),'00. Adjustment factors'!$B$9:$M$51,I$1,FALSE)),
IF(ISNUMBER('01. APC &amp; OPROC ETO'!I1034),'01. APC &amp; OPROC ETO'!I1034*(1+VLOOKUP(LEFT($B1034,2),'00. Adjustment factors'!$B$9:$M$51,I$1,FALSE)),"-")))</f>
        <v>1007.7674672802447</v>
      </c>
      <c r="J1034" s="688">
        <f>IF('01. APC &amp; OPROC Manual Adj'!J1034&lt;&gt;"",'01. APC &amp; OPROC Manual Adj'!J1034,'01. APC &amp; OPROC ETO'!J1034)</f>
        <v>5</v>
      </c>
      <c r="K1034" s="688">
        <f>IF('01. APC &amp; OPROC Manual Adj'!K1034="-","-",
IF(ISNUMBER('01. APC &amp; OPROC Manual Adj'!K1034),'01. APC &amp; OPROC Manual Adj'!K1034*(1+VLOOKUP(LEFT($B1034,2),'00. Adjustment factors'!$B$9:$M$51,K$1,FALSE)),
IF(ISNUMBER('01. APC &amp; OPROC ETO'!K1034),'01. APC &amp; OPROC ETO'!K1034*(1+VLOOKUP(LEFT($B1034,2),'00. Adjustment factors'!$B$9:$M$51,K$1,FALSE)),"-")))</f>
        <v>287.77791275484998</v>
      </c>
      <c r="L1034" s="688" t="str">
        <f>'01. APC &amp; OPROC ETO'!L1034</f>
        <v>No</v>
      </c>
      <c r="M1034" s="689" t="str">
        <f>'01. APC &amp; OPROC ETO'!M1034</f>
        <v>-</v>
      </c>
      <c r="N1034" s="688" t="str">
        <f>IF('01. APC &amp; OPROC Manual Adj'!N1034="-","-",
IF(ISNUMBER('01. APC &amp; OPROC Manual Adj'!N1034),'01. APC &amp; OPROC Manual Adj'!N1034*(1+VLOOKUP(LEFT($B1034,2),'00. Adjustment factors'!$B$9:$M$51,N$1,FALSE)),
IF(ISNUMBER('01. APC &amp; OPROC ETO'!N1034),'01. APC &amp; OPROC ETO'!N1034*(1+VLOOKUP(LEFT($B1034,2),'00. Adjustment factors'!$B$9:$M$51,N$1,FALSE)),"-")))</f>
        <v>-</v>
      </c>
      <c r="O1034" s="688" t="str">
        <f>'01. APC &amp; OPROC ETO'!O1034</f>
        <v/>
      </c>
      <c r="P1034" s="690" t="str">
        <f>'01. APC &amp; OPROC ETO'!P1034</f>
        <v/>
      </c>
      <c r="S1034" s="359"/>
      <c r="T1034" s="359"/>
    </row>
    <row r="1035" spans="2:20" x14ac:dyDescent="0.2">
      <c r="B1035" s="687" t="s">
        <v>1635</v>
      </c>
      <c r="C1035" s="636" t="s">
        <v>2835</v>
      </c>
      <c r="D1035" s="691" t="str">
        <f>IF('01. APC &amp; OPROC Manual Adj'!D1035="-","-",
IF(ISNUMBER('01. APC &amp; OPROC Manual Adj'!D1035),'01. APC &amp; OPROC Manual Adj'!D1035*(1+VLOOKUP(LEFT($B1035,2),'00. Adjustment factors'!$B$9:$M$51,D$1,FALSE)),
IF(ISNUMBER('01. APC &amp; OPROC ETO'!D1035),'01. APC &amp; OPROC ETO'!D1035*(1+VLOOKUP(LEFT($B1035,2),'00. Adjustment factors'!$B$9:$M$51,D$1,FALSE)),"-")))</f>
        <v>-</v>
      </c>
      <c r="E1035" s="688">
        <f>IF('01. APC &amp; OPROC Manual Adj'!E1035="-","-",
IF(ISNUMBER('01. APC &amp; OPROC Manual Adj'!E1035),'01. APC &amp; OPROC Manual Adj'!E1035*(1+VLOOKUP(LEFT($B1035,2),'00. Adjustment factors'!$B$9:$M$51,E$1,FALSE)),
IF(ISNUMBER('01. APC &amp; OPROC ETO'!E1035),'01. APC &amp; OPROC ETO'!E1035*(1+VLOOKUP(LEFT($B1035,2),'00. Adjustment factors'!$B$9:$M$51,E$1,FALSE)),"-")))</f>
        <v>368.9696305153837</v>
      </c>
      <c r="F1035" s="688" t="str">
        <f>IF('01. APC &amp; OPROC Manual Adj'!F1035="-","-",
IF(ISNUMBER('01. APC &amp; OPROC Manual Adj'!F1035),'01. APC &amp; OPROC Manual Adj'!F1035*(1+VLOOKUP(LEFT($B1035,2),'00. Adjustment factors'!$B$9:$M$51,F$1,FALSE)),
IF(ISNUMBER('01. APC &amp; OPROC ETO'!F1035),'01. APC &amp; OPROC ETO'!F1035*(1+VLOOKUP(LEFT($B1035,2),'00. Adjustment factors'!$B$9:$M$51,F$1,FALSE)),"-")))</f>
        <v>-</v>
      </c>
      <c r="G1035" s="688" t="str">
        <f>IF('01. APC &amp; OPROC Manual Adj'!G1035="-","-",
IF(ISNUMBER('01. APC &amp; OPROC Manual Adj'!G1035),'01. APC &amp; OPROC Manual Adj'!G1035*(1+VLOOKUP(LEFT($B1035,2),'00. Adjustment factors'!$B$9:$M$51,G$1,FALSE)),
IF(ISNUMBER('01. APC &amp; OPROC ETO'!G1035),'01. APC &amp; OPROC ETO'!G1035*(1+VLOOKUP(LEFT($B1035,2),'00. Adjustment factors'!$B$9:$M$51,G$1,FALSE)),"-")))</f>
        <v>-</v>
      </c>
      <c r="H1035" s="688">
        <f>IF('01. APC &amp; OPROC Manual Adj'!H1035&lt;&gt;"",'01. APC &amp; OPROC Manual Adj'!H1035,'01. APC &amp; OPROC ETO'!H1035)</f>
        <v>5</v>
      </c>
      <c r="I1035" s="688">
        <f>IF('01. APC &amp; OPROC Manual Adj'!I1035="-","-",
IF(ISNUMBER('01. APC &amp; OPROC Manual Adj'!I1035),'01. APC &amp; OPROC Manual Adj'!I1035*(1+VLOOKUP(LEFT($B1035,2),'00. Adjustment factors'!$B$9:$M$51,I$1,FALSE)),
IF(ISNUMBER('01. APC &amp; OPROC ETO'!I1035),'01. APC &amp; OPROC ETO'!I1035*(1+VLOOKUP(LEFT($B1035,2),'00. Adjustment factors'!$B$9:$M$51,I$1,FALSE)),"-")))</f>
        <v>598.93685175073369</v>
      </c>
      <c r="J1035" s="688">
        <f>IF('01. APC &amp; OPROC Manual Adj'!J1035&lt;&gt;"",'01. APC &amp; OPROC Manual Adj'!J1035,'01. APC &amp; OPROC ETO'!J1035)</f>
        <v>5</v>
      </c>
      <c r="K1035" s="688">
        <f>IF('01. APC &amp; OPROC Manual Adj'!K1035="-","-",
IF(ISNUMBER('01. APC &amp; OPROC Manual Adj'!K1035),'01. APC &amp; OPROC Manual Adj'!K1035*(1+VLOOKUP(LEFT($B1035,2),'00. Adjustment factors'!$B$9:$M$51,K$1,FALSE)),
IF(ISNUMBER('01. APC &amp; OPROC ETO'!K1035),'01. APC &amp; OPROC ETO'!K1035*(1+VLOOKUP(LEFT($B1035,2),'00. Adjustment factors'!$B$9:$M$51,K$1,FALSE)),"-")))</f>
        <v>287.77791275484998</v>
      </c>
      <c r="L1035" s="688" t="str">
        <f>'01. APC &amp; OPROC ETO'!L1035</f>
        <v>No</v>
      </c>
      <c r="M1035" s="689" t="str">
        <f>'01. APC &amp; OPROC ETO'!M1035</f>
        <v>-</v>
      </c>
      <c r="N1035" s="688" t="str">
        <f>IF('01. APC &amp; OPROC Manual Adj'!N1035="-","-",
IF(ISNUMBER('01. APC &amp; OPROC Manual Adj'!N1035),'01. APC &amp; OPROC Manual Adj'!N1035*(1+VLOOKUP(LEFT($B1035,2),'00. Adjustment factors'!$B$9:$M$51,N$1,FALSE)),
IF(ISNUMBER('01. APC &amp; OPROC ETO'!N1035),'01. APC &amp; OPROC ETO'!N1035*(1+VLOOKUP(LEFT($B1035,2),'00. Adjustment factors'!$B$9:$M$51,N$1,FALSE)),"-")))</f>
        <v>-</v>
      </c>
      <c r="O1035" s="688" t="str">
        <f>'01. APC &amp; OPROC ETO'!O1035</f>
        <v/>
      </c>
      <c r="P1035" s="690" t="str">
        <f>'01. APC &amp; OPROC ETO'!P1035</f>
        <v/>
      </c>
      <c r="S1035" s="359"/>
      <c r="T1035" s="359"/>
    </row>
    <row r="1036" spans="2:20" x14ac:dyDescent="0.2">
      <c r="B1036" s="687" t="s">
        <v>1636</v>
      </c>
      <c r="C1036" s="636" t="s">
        <v>2836</v>
      </c>
      <c r="D1036" s="691" t="str">
        <f>IF('01. APC &amp; OPROC Manual Adj'!D1036="-","-",
IF(ISNUMBER('01. APC &amp; OPROC Manual Adj'!D1036),'01. APC &amp; OPROC Manual Adj'!D1036*(1+VLOOKUP(LEFT($B1036,2),'00. Adjustment factors'!$B$9:$M$51,D$1,FALSE)),
IF(ISNUMBER('01. APC &amp; OPROC ETO'!D1036),'01. APC &amp; OPROC ETO'!D1036*(1+VLOOKUP(LEFT($B1036,2),'00. Adjustment factors'!$B$9:$M$51,D$1,FALSE)),"-")))</f>
        <v>-</v>
      </c>
      <c r="E1036" s="688">
        <f>IF('01. APC &amp; OPROC Manual Adj'!E1036="-","-",
IF(ISNUMBER('01. APC &amp; OPROC Manual Adj'!E1036),'01. APC &amp; OPROC Manual Adj'!E1036*(1+VLOOKUP(LEFT($B1036,2),'00. Adjustment factors'!$B$9:$M$51,E$1,FALSE)),
IF(ISNUMBER('01. APC &amp; OPROC ETO'!E1036),'01. APC &amp; OPROC ETO'!E1036*(1+VLOOKUP(LEFT($B1036,2),'00. Adjustment factors'!$B$9:$M$51,E$1,FALSE)),"-")))</f>
        <v>1728.3314271510078</v>
      </c>
      <c r="F1036" s="688" t="str">
        <f>IF('01. APC &amp; OPROC Manual Adj'!F1036="-","-",
IF(ISNUMBER('01. APC &amp; OPROC Manual Adj'!F1036),'01. APC &amp; OPROC Manual Adj'!F1036*(1+VLOOKUP(LEFT($B1036,2),'00. Adjustment factors'!$B$9:$M$51,F$1,FALSE)),
IF(ISNUMBER('01. APC &amp; OPROC ETO'!F1036),'01. APC &amp; OPROC ETO'!F1036*(1+VLOOKUP(LEFT($B1036,2),'00. Adjustment factors'!$B$9:$M$51,F$1,FALSE)),"-")))</f>
        <v>-</v>
      </c>
      <c r="G1036" s="688" t="str">
        <f>IF('01. APC &amp; OPROC Manual Adj'!G1036="-","-",
IF(ISNUMBER('01. APC &amp; OPROC Manual Adj'!G1036),'01. APC &amp; OPROC Manual Adj'!G1036*(1+VLOOKUP(LEFT($B1036,2),'00. Adjustment factors'!$B$9:$M$51,G$1,FALSE)),
IF(ISNUMBER('01. APC &amp; OPROC ETO'!G1036),'01. APC &amp; OPROC ETO'!G1036*(1+VLOOKUP(LEFT($B1036,2),'00. Adjustment factors'!$B$9:$M$51,G$1,FALSE)),"-")))</f>
        <v>-</v>
      </c>
      <c r="H1036" s="688">
        <f>IF('01. APC &amp; OPROC Manual Adj'!H1036&lt;&gt;"",'01. APC &amp; OPROC Manual Adj'!H1036,'01. APC &amp; OPROC ETO'!H1036)</f>
        <v>8</v>
      </c>
      <c r="I1036" s="688">
        <f>IF('01. APC &amp; OPROC Manual Adj'!I1036="-","-",
IF(ISNUMBER('01. APC &amp; OPROC Manual Adj'!I1036),'01. APC &amp; OPROC Manual Adj'!I1036*(1+VLOOKUP(LEFT($B1036,2),'00. Adjustment factors'!$B$9:$M$51,I$1,FALSE)),
IF(ISNUMBER('01. APC &amp; OPROC ETO'!I1036),'01. APC &amp; OPROC ETO'!I1036*(1+VLOOKUP(LEFT($B1036,2),'00. Adjustment factors'!$B$9:$M$51,I$1,FALSE)),"-")))</f>
        <v>912.71434916963335</v>
      </c>
      <c r="J1036" s="688">
        <f>IF('01. APC &amp; OPROC Manual Adj'!J1036&lt;&gt;"",'01. APC &amp; OPROC Manual Adj'!J1036,'01. APC &amp; OPROC ETO'!J1036)</f>
        <v>5</v>
      </c>
      <c r="K1036" s="688">
        <f>IF('01. APC &amp; OPROC Manual Adj'!K1036="-","-",
IF(ISNUMBER('01. APC &amp; OPROC Manual Adj'!K1036),'01. APC &amp; OPROC Manual Adj'!K1036*(1+VLOOKUP(LEFT($B1036,2),'00. Adjustment factors'!$B$9:$M$51,K$1,FALSE)),
IF(ISNUMBER('01. APC &amp; OPROC ETO'!K1036),'01. APC &amp; OPROC ETO'!K1036*(1+VLOOKUP(LEFT($B1036,2),'00. Adjustment factors'!$B$9:$M$51,K$1,FALSE)),"-")))</f>
        <v>287.77791275484998</v>
      </c>
      <c r="L1036" s="688" t="str">
        <f>'01. APC &amp; OPROC ETO'!L1036</f>
        <v>No</v>
      </c>
      <c r="M1036" s="689" t="str">
        <f>'01. APC &amp; OPROC ETO'!M1036</f>
        <v>-</v>
      </c>
      <c r="N1036" s="688" t="str">
        <f>IF('01. APC &amp; OPROC Manual Adj'!N1036="-","-",
IF(ISNUMBER('01. APC &amp; OPROC Manual Adj'!N1036),'01. APC &amp; OPROC Manual Adj'!N1036*(1+VLOOKUP(LEFT($B1036,2),'00. Adjustment factors'!$B$9:$M$51,N$1,FALSE)),
IF(ISNUMBER('01. APC &amp; OPROC ETO'!N1036),'01. APC &amp; OPROC ETO'!N1036*(1+VLOOKUP(LEFT($B1036,2),'00. Adjustment factors'!$B$9:$M$51,N$1,FALSE)),"-")))</f>
        <v>-</v>
      </c>
      <c r="O1036" s="688" t="str">
        <f>'01. APC &amp; OPROC ETO'!O1036</f>
        <v/>
      </c>
      <c r="P1036" s="690" t="str">
        <f>'01. APC &amp; OPROC ETO'!P1036</f>
        <v/>
      </c>
      <c r="S1036" s="359"/>
      <c r="T1036" s="359"/>
    </row>
    <row r="1037" spans="2:20" x14ac:dyDescent="0.2">
      <c r="B1037" s="687" t="s">
        <v>1637</v>
      </c>
      <c r="C1037" s="636" t="s">
        <v>2837</v>
      </c>
      <c r="D1037" s="691" t="str">
        <f>IF('01. APC &amp; OPROC Manual Adj'!D1037="-","-",
IF(ISNUMBER('01. APC &amp; OPROC Manual Adj'!D1037),'01. APC &amp; OPROC Manual Adj'!D1037*(1+VLOOKUP(LEFT($B1037,2),'00. Adjustment factors'!$B$9:$M$51,D$1,FALSE)),
IF(ISNUMBER('01. APC &amp; OPROC ETO'!D1037),'01. APC &amp; OPROC ETO'!D1037*(1+VLOOKUP(LEFT($B1037,2),'00. Adjustment factors'!$B$9:$M$51,D$1,FALSE)),"-")))</f>
        <v>-</v>
      </c>
      <c r="E1037" s="688">
        <f>IF('01. APC &amp; OPROC Manual Adj'!E1037="-","-",
IF(ISNUMBER('01. APC &amp; OPROC Manual Adj'!E1037),'01. APC &amp; OPROC Manual Adj'!E1037*(1+VLOOKUP(LEFT($B1037,2),'00. Adjustment factors'!$B$9:$M$51,E$1,FALSE)),
IF(ISNUMBER('01. APC &amp; OPROC ETO'!E1037),'01. APC &amp; OPROC ETO'!E1037*(1+VLOOKUP(LEFT($B1037,2),'00. Adjustment factors'!$B$9:$M$51,E$1,FALSE)),"-")))</f>
        <v>645.95237253662742</v>
      </c>
      <c r="F1037" s="688" t="str">
        <f>IF('01. APC &amp; OPROC Manual Adj'!F1037="-","-",
IF(ISNUMBER('01. APC &amp; OPROC Manual Adj'!F1037),'01. APC &amp; OPROC Manual Adj'!F1037*(1+VLOOKUP(LEFT($B1037,2),'00. Adjustment factors'!$B$9:$M$51,F$1,FALSE)),
IF(ISNUMBER('01. APC &amp; OPROC ETO'!F1037),'01. APC &amp; OPROC ETO'!F1037*(1+VLOOKUP(LEFT($B1037,2),'00. Adjustment factors'!$B$9:$M$51,F$1,FALSE)),"-")))</f>
        <v>-</v>
      </c>
      <c r="G1037" s="688" t="str">
        <f>IF('01. APC &amp; OPROC Manual Adj'!G1037="-","-",
IF(ISNUMBER('01. APC &amp; OPROC Manual Adj'!G1037),'01. APC &amp; OPROC Manual Adj'!G1037*(1+VLOOKUP(LEFT($B1037,2),'00. Adjustment factors'!$B$9:$M$51,G$1,FALSE)),
IF(ISNUMBER('01. APC &amp; OPROC ETO'!G1037),'01. APC &amp; OPROC ETO'!G1037*(1+VLOOKUP(LEFT($B1037,2),'00. Adjustment factors'!$B$9:$M$51,G$1,FALSE)),"-")))</f>
        <v>-</v>
      </c>
      <c r="H1037" s="688">
        <f>IF('01. APC &amp; OPROC Manual Adj'!H1037&lt;&gt;"",'01. APC &amp; OPROC Manual Adj'!H1037,'01. APC &amp; OPROC ETO'!H1037)</f>
        <v>5</v>
      </c>
      <c r="I1037" s="688">
        <f>IF('01. APC &amp; OPROC Manual Adj'!I1037="-","-",
IF(ISNUMBER('01. APC &amp; OPROC Manual Adj'!I1037),'01. APC &amp; OPROC Manual Adj'!I1037*(1+VLOOKUP(LEFT($B1037,2),'00. Adjustment factors'!$B$9:$M$51,I$1,FALSE)),
IF(ISNUMBER('01. APC &amp; OPROC ETO'!I1037),'01. APC &amp; OPROC ETO'!I1037*(1+VLOOKUP(LEFT($B1037,2),'00. Adjustment factors'!$B$9:$M$51,I$1,FALSE)),"-")))</f>
        <v>558.05379019778252</v>
      </c>
      <c r="J1037" s="688">
        <f>IF('01. APC &amp; OPROC Manual Adj'!J1037&lt;&gt;"",'01. APC &amp; OPROC Manual Adj'!J1037,'01. APC &amp; OPROC ETO'!J1037)</f>
        <v>5</v>
      </c>
      <c r="K1037" s="688">
        <f>IF('01. APC &amp; OPROC Manual Adj'!K1037="-","-",
IF(ISNUMBER('01. APC &amp; OPROC Manual Adj'!K1037),'01. APC &amp; OPROC Manual Adj'!K1037*(1+VLOOKUP(LEFT($B1037,2),'00. Adjustment factors'!$B$9:$M$51,K$1,FALSE)),
IF(ISNUMBER('01. APC &amp; OPROC ETO'!K1037),'01. APC &amp; OPROC ETO'!K1037*(1+VLOOKUP(LEFT($B1037,2),'00. Adjustment factors'!$B$9:$M$51,K$1,FALSE)),"-")))</f>
        <v>287.77791275484998</v>
      </c>
      <c r="L1037" s="688" t="str">
        <f>'01. APC &amp; OPROC ETO'!L1037</f>
        <v>No</v>
      </c>
      <c r="M1037" s="689" t="str">
        <f>'01. APC &amp; OPROC ETO'!M1037</f>
        <v>-</v>
      </c>
      <c r="N1037" s="688" t="str">
        <f>IF('01. APC &amp; OPROC Manual Adj'!N1037="-","-",
IF(ISNUMBER('01. APC &amp; OPROC Manual Adj'!N1037),'01. APC &amp; OPROC Manual Adj'!N1037*(1+VLOOKUP(LEFT($B1037,2),'00. Adjustment factors'!$B$9:$M$51,N$1,FALSE)),
IF(ISNUMBER('01. APC &amp; OPROC ETO'!N1037),'01. APC &amp; OPROC ETO'!N1037*(1+VLOOKUP(LEFT($B1037,2),'00. Adjustment factors'!$B$9:$M$51,N$1,FALSE)),"-")))</f>
        <v>-</v>
      </c>
      <c r="O1037" s="688" t="str">
        <f>'01. APC &amp; OPROC ETO'!O1037</f>
        <v/>
      </c>
      <c r="P1037" s="690" t="str">
        <f>'01. APC &amp; OPROC ETO'!P1037</f>
        <v/>
      </c>
      <c r="S1037" s="359"/>
      <c r="T1037" s="359"/>
    </row>
    <row r="1038" spans="2:20" x14ac:dyDescent="0.2">
      <c r="B1038" s="687" t="s">
        <v>1638</v>
      </c>
      <c r="C1038" s="636" t="s">
        <v>2838</v>
      </c>
      <c r="D1038" s="691" t="str">
        <f>IF('01. APC &amp; OPROC Manual Adj'!D1038="-","-",
IF(ISNUMBER('01. APC &amp; OPROC Manual Adj'!D1038),'01. APC &amp; OPROC Manual Adj'!D1038*(1+VLOOKUP(LEFT($B1038,2),'00. Adjustment factors'!$B$9:$M$51,D$1,FALSE)),
IF(ISNUMBER('01. APC &amp; OPROC ETO'!D1038),'01. APC &amp; OPROC ETO'!D1038*(1+VLOOKUP(LEFT($B1038,2),'00. Adjustment factors'!$B$9:$M$51,D$1,FALSE)),"-")))</f>
        <v>-</v>
      </c>
      <c r="E1038" s="688">
        <f>IF('01. APC &amp; OPROC Manual Adj'!E1038="-","-",
IF(ISNUMBER('01. APC &amp; OPROC Manual Adj'!E1038),'01. APC &amp; OPROC Manual Adj'!E1038*(1+VLOOKUP(LEFT($B1038,2),'00. Adjustment factors'!$B$9:$M$51,E$1,FALSE)),
IF(ISNUMBER('01. APC &amp; OPROC ETO'!E1038),'01. APC &amp; OPROC ETO'!E1038*(1+VLOOKUP(LEFT($B1038,2),'00. Adjustment factors'!$B$9:$M$51,E$1,FALSE)),"-")))</f>
        <v>841.16899145196896</v>
      </c>
      <c r="F1038" s="688" t="str">
        <f>IF('01. APC &amp; OPROC Manual Adj'!F1038="-","-",
IF(ISNUMBER('01. APC &amp; OPROC Manual Adj'!F1038),'01. APC &amp; OPROC Manual Adj'!F1038*(1+VLOOKUP(LEFT($B1038,2),'00. Adjustment factors'!$B$9:$M$51,F$1,FALSE)),
IF(ISNUMBER('01. APC &amp; OPROC ETO'!F1038),'01. APC &amp; OPROC ETO'!F1038*(1+VLOOKUP(LEFT($B1038,2),'00. Adjustment factors'!$B$9:$M$51,F$1,FALSE)),"-")))</f>
        <v>-</v>
      </c>
      <c r="G1038" s="688" t="str">
        <f>IF('01. APC &amp; OPROC Manual Adj'!G1038="-","-",
IF(ISNUMBER('01. APC &amp; OPROC Manual Adj'!G1038),'01. APC &amp; OPROC Manual Adj'!G1038*(1+VLOOKUP(LEFT($B1038,2),'00. Adjustment factors'!$B$9:$M$51,G$1,FALSE)),
IF(ISNUMBER('01. APC &amp; OPROC ETO'!G1038),'01. APC &amp; OPROC ETO'!G1038*(1+VLOOKUP(LEFT($B1038,2),'00. Adjustment factors'!$B$9:$M$51,G$1,FALSE)),"-")))</f>
        <v>-</v>
      </c>
      <c r="H1038" s="688">
        <f>IF('01. APC &amp; OPROC Manual Adj'!H1038&lt;&gt;"",'01. APC &amp; OPROC Manual Adj'!H1038,'01. APC &amp; OPROC ETO'!H1038)</f>
        <v>5</v>
      </c>
      <c r="I1038" s="688">
        <f>IF('01. APC &amp; OPROC Manual Adj'!I1038="-","-",
IF(ISNUMBER('01. APC &amp; OPROC Manual Adj'!I1038),'01. APC &amp; OPROC Manual Adj'!I1038*(1+VLOOKUP(LEFT($B1038,2),'00. Adjustment factors'!$B$9:$M$51,I$1,FALSE)),
IF(ISNUMBER('01. APC &amp; OPROC ETO'!I1038),'01. APC &amp; OPROC ETO'!I1038*(1+VLOOKUP(LEFT($B1038,2),'00. Adjustment factors'!$B$9:$M$51,I$1,FALSE)),"-")))</f>
        <v>458.91236593187614</v>
      </c>
      <c r="J1038" s="688">
        <f>IF('01. APC &amp; OPROC Manual Adj'!J1038&lt;&gt;"",'01. APC &amp; OPROC Manual Adj'!J1038,'01. APC &amp; OPROC ETO'!J1038)</f>
        <v>5</v>
      </c>
      <c r="K1038" s="688">
        <f>IF('01. APC &amp; OPROC Manual Adj'!K1038="-","-",
IF(ISNUMBER('01. APC &amp; OPROC Manual Adj'!K1038),'01. APC &amp; OPROC Manual Adj'!K1038*(1+VLOOKUP(LEFT($B1038,2),'00. Adjustment factors'!$B$9:$M$51,K$1,FALSE)),
IF(ISNUMBER('01. APC &amp; OPROC ETO'!K1038),'01. APC &amp; OPROC ETO'!K1038*(1+VLOOKUP(LEFT($B1038,2),'00. Adjustment factors'!$B$9:$M$51,K$1,FALSE)),"-")))</f>
        <v>287.77791275484998</v>
      </c>
      <c r="L1038" s="688" t="str">
        <f>'01. APC &amp; OPROC ETO'!L1038</f>
        <v>No</v>
      </c>
      <c r="M1038" s="689" t="str">
        <f>'01. APC &amp; OPROC ETO'!M1038</f>
        <v>-</v>
      </c>
      <c r="N1038" s="688" t="str">
        <f>IF('01. APC &amp; OPROC Manual Adj'!N1038="-","-",
IF(ISNUMBER('01. APC &amp; OPROC Manual Adj'!N1038),'01. APC &amp; OPROC Manual Adj'!N1038*(1+VLOOKUP(LEFT($B1038,2),'00. Adjustment factors'!$B$9:$M$51,N$1,FALSE)),
IF(ISNUMBER('01. APC &amp; OPROC ETO'!N1038),'01. APC &amp; OPROC ETO'!N1038*(1+VLOOKUP(LEFT($B1038,2),'00. Adjustment factors'!$B$9:$M$51,N$1,FALSE)),"-")))</f>
        <v>-</v>
      </c>
      <c r="O1038" s="688" t="str">
        <f>'01. APC &amp; OPROC ETO'!O1038</f>
        <v/>
      </c>
      <c r="P1038" s="690" t="str">
        <f>'01. APC &amp; OPROC ETO'!P1038</f>
        <v/>
      </c>
      <c r="S1038" s="359"/>
      <c r="T1038" s="359"/>
    </row>
    <row r="1039" spans="2:20" x14ac:dyDescent="0.2">
      <c r="B1039" s="687" t="s">
        <v>1639</v>
      </c>
      <c r="C1039" s="636" t="s">
        <v>2839</v>
      </c>
      <c r="D1039" s="691" t="str">
        <f>IF('01. APC &amp; OPROC Manual Adj'!D1039="-","-",
IF(ISNUMBER('01. APC &amp; OPROC Manual Adj'!D1039),'01. APC &amp; OPROC Manual Adj'!D1039*(1+VLOOKUP(LEFT($B1039,2),'00. Adjustment factors'!$B$9:$M$51,D$1,FALSE)),
IF(ISNUMBER('01. APC &amp; OPROC ETO'!D1039),'01. APC &amp; OPROC ETO'!D1039*(1+VLOOKUP(LEFT($B1039,2),'00. Adjustment factors'!$B$9:$M$51,D$1,FALSE)),"-")))</f>
        <v>-</v>
      </c>
      <c r="E1039" s="688">
        <f>IF('01. APC &amp; OPROC Manual Adj'!E1039="-","-",
IF(ISNUMBER('01. APC &amp; OPROC Manual Adj'!E1039),'01. APC &amp; OPROC Manual Adj'!E1039*(1+VLOOKUP(LEFT($B1039,2),'00. Adjustment factors'!$B$9:$M$51,E$1,FALSE)),
IF(ISNUMBER('01. APC &amp; OPROC ETO'!E1039),'01. APC &amp; OPROC ETO'!E1039*(1+VLOOKUP(LEFT($B1039,2),'00. Adjustment factors'!$B$9:$M$51,E$1,FALSE)),"-")))</f>
        <v>1445.2162258968215</v>
      </c>
      <c r="F1039" s="688" t="str">
        <f>IF('01. APC &amp; OPROC Manual Adj'!F1039="-","-",
IF(ISNUMBER('01. APC &amp; OPROC Manual Adj'!F1039),'01. APC &amp; OPROC Manual Adj'!F1039*(1+VLOOKUP(LEFT($B1039,2),'00. Adjustment factors'!$B$9:$M$51,F$1,FALSE)),
IF(ISNUMBER('01. APC &amp; OPROC ETO'!F1039),'01. APC &amp; OPROC ETO'!F1039*(1+VLOOKUP(LEFT($B1039,2),'00. Adjustment factors'!$B$9:$M$51,F$1,FALSE)),"-")))</f>
        <v>-</v>
      </c>
      <c r="G1039" s="688" t="str">
        <f>IF('01. APC &amp; OPROC Manual Adj'!G1039="-","-",
IF(ISNUMBER('01. APC &amp; OPROC Manual Adj'!G1039),'01. APC &amp; OPROC Manual Adj'!G1039*(1+VLOOKUP(LEFT($B1039,2),'00. Adjustment factors'!$B$9:$M$51,G$1,FALSE)),
IF(ISNUMBER('01. APC &amp; OPROC ETO'!G1039),'01. APC &amp; OPROC ETO'!G1039*(1+VLOOKUP(LEFT($B1039,2),'00. Adjustment factors'!$B$9:$M$51,G$1,FALSE)),"-")))</f>
        <v>-</v>
      </c>
      <c r="H1039" s="688">
        <f>IF('01. APC &amp; OPROC Manual Adj'!H1039&lt;&gt;"",'01. APC &amp; OPROC Manual Adj'!H1039,'01. APC &amp; OPROC ETO'!H1039)</f>
        <v>5</v>
      </c>
      <c r="I1039" s="688">
        <f>IF('01. APC &amp; OPROC Manual Adj'!I1039="-","-",
IF(ISNUMBER('01. APC &amp; OPROC Manual Adj'!I1039),'01. APC &amp; OPROC Manual Adj'!I1039*(1+VLOOKUP(LEFT($B1039,2),'00. Adjustment factors'!$B$9:$M$51,I$1,FALSE)),
IF(ISNUMBER('01. APC &amp; OPROC ETO'!I1039),'01. APC &amp; OPROC ETO'!I1039*(1+VLOOKUP(LEFT($B1039,2),'00. Adjustment factors'!$B$9:$M$51,I$1,FALSE)),"-")))</f>
        <v>3257.3579292313793</v>
      </c>
      <c r="J1039" s="688">
        <f>IF('01. APC &amp; OPROC Manual Adj'!J1039&lt;&gt;"",'01. APC &amp; OPROC Manual Adj'!J1039,'01. APC &amp; OPROC ETO'!J1039)</f>
        <v>16</v>
      </c>
      <c r="K1039" s="688">
        <f>IF('01. APC &amp; OPROC Manual Adj'!K1039="-","-",
IF(ISNUMBER('01. APC &amp; OPROC Manual Adj'!K1039),'01. APC &amp; OPROC Manual Adj'!K1039*(1+VLOOKUP(LEFT($B1039,2),'00. Adjustment factors'!$B$9:$M$51,K$1,FALSE)),
IF(ISNUMBER('01. APC &amp; OPROC ETO'!K1039),'01. APC &amp; OPROC ETO'!K1039*(1+VLOOKUP(LEFT($B1039,2),'00. Adjustment factors'!$B$9:$M$51,K$1,FALSE)),"-")))</f>
        <v>287.77791275484998</v>
      </c>
      <c r="L1039" s="688" t="str">
        <f>'01. APC &amp; OPROC ETO'!L1039</f>
        <v>No</v>
      </c>
      <c r="M1039" s="689" t="str">
        <f>'01. APC &amp; OPROC ETO'!M1039</f>
        <v>-</v>
      </c>
      <c r="N1039" s="688" t="str">
        <f>IF('01. APC &amp; OPROC Manual Adj'!N1039="-","-",
IF(ISNUMBER('01. APC &amp; OPROC Manual Adj'!N1039),'01. APC &amp; OPROC Manual Adj'!N1039*(1+VLOOKUP(LEFT($B1039,2),'00. Adjustment factors'!$B$9:$M$51,N$1,FALSE)),
IF(ISNUMBER('01. APC &amp; OPROC ETO'!N1039),'01. APC &amp; OPROC ETO'!N1039*(1+VLOOKUP(LEFT($B1039,2),'00. Adjustment factors'!$B$9:$M$51,N$1,FALSE)),"-")))</f>
        <v>-</v>
      </c>
      <c r="O1039" s="688" t="str">
        <f>'01. APC &amp; OPROC ETO'!O1039</f>
        <v/>
      </c>
      <c r="P1039" s="690" t="str">
        <f>'01. APC &amp; OPROC ETO'!P1039</f>
        <v/>
      </c>
      <c r="S1039" s="359"/>
      <c r="T1039" s="359"/>
    </row>
    <row r="1040" spans="2:20" x14ac:dyDescent="0.2">
      <c r="B1040" s="687" t="s">
        <v>1640</v>
      </c>
      <c r="C1040" s="636" t="s">
        <v>2840</v>
      </c>
      <c r="D1040" s="691" t="str">
        <f>IF('01. APC &amp; OPROC Manual Adj'!D1040="-","-",
IF(ISNUMBER('01. APC &amp; OPROC Manual Adj'!D1040),'01. APC &amp; OPROC Manual Adj'!D1040*(1+VLOOKUP(LEFT($B1040,2),'00. Adjustment factors'!$B$9:$M$51,D$1,FALSE)),
IF(ISNUMBER('01. APC &amp; OPROC ETO'!D1040),'01. APC &amp; OPROC ETO'!D1040*(1+VLOOKUP(LEFT($B1040,2),'00. Adjustment factors'!$B$9:$M$51,D$1,FALSE)),"-")))</f>
        <v>-</v>
      </c>
      <c r="E1040" s="688">
        <f>IF('01. APC &amp; OPROC Manual Adj'!E1040="-","-",
IF(ISNUMBER('01. APC &amp; OPROC Manual Adj'!E1040),'01. APC &amp; OPROC Manual Adj'!E1040*(1+VLOOKUP(LEFT($B1040,2),'00. Adjustment factors'!$B$9:$M$51,E$1,FALSE)),
IF(ISNUMBER('01. APC &amp; OPROC ETO'!E1040),'01. APC &amp; OPROC ETO'!E1040*(1+VLOOKUP(LEFT($B1040,2),'00. Adjustment factors'!$B$9:$M$51,E$1,FALSE)),"-")))</f>
        <v>969.95063534376493</v>
      </c>
      <c r="F1040" s="688" t="str">
        <f>IF('01. APC &amp; OPROC Manual Adj'!F1040="-","-",
IF(ISNUMBER('01. APC &amp; OPROC Manual Adj'!F1040),'01. APC &amp; OPROC Manual Adj'!F1040*(1+VLOOKUP(LEFT($B1040,2),'00. Adjustment factors'!$B$9:$M$51,F$1,FALSE)),
IF(ISNUMBER('01. APC &amp; OPROC ETO'!F1040),'01. APC &amp; OPROC ETO'!F1040*(1+VLOOKUP(LEFT($B1040,2),'00. Adjustment factors'!$B$9:$M$51,F$1,FALSE)),"-")))</f>
        <v>-</v>
      </c>
      <c r="G1040" s="688" t="str">
        <f>IF('01. APC &amp; OPROC Manual Adj'!G1040="-","-",
IF(ISNUMBER('01. APC &amp; OPROC Manual Adj'!G1040),'01. APC &amp; OPROC Manual Adj'!G1040*(1+VLOOKUP(LEFT($B1040,2),'00. Adjustment factors'!$B$9:$M$51,G$1,FALSE)),
IF(ISNUMBER('01. APC &amp; OPROC ETO'!G1040),'01. APC &amp; OPROC ETO'!G1040*(1+VLOOKUP(LEFT($B1040,2),'00. Adjustment factors'!$B$9:$M$51,G$1,FALSE)),"-")))</f>
        <v>-</v>
      </c>
      <c r="H1040" s="688">
        <f>IF('01. APC &amp; OPROC Manual Adj'!H1040&lt;&gt;"",'01. APC &amp; OPROC Manual Adj'!H1040,'01. APC &amp; OPROC ETO'!H1040)</f>
        <v>5</v>
      </c>
      <c r="I1040" s="688">
        <f>IF('01. APC &amp; OPROC Manual Adj'!I1040="-","-",
IF(ISNUMBER('01. APC &amp; OPROC Manual Adj'!I1040),'01. APC &amp; OPROC Manual Adj'!I1040*(1+VLOOKUP(LEFT($B1040,2),'00. Adjustment factors'!$B$9:$M$51,I$1,FALSE)),
IF(ISNUMBER('01. APC &amp; OPROC ETO'!I1040),'01. APC &amp; OPROC ETO'!I1040*(1+VLOOKUP(LEFT($B1040,2),'00. Adjustment factors'!$B$9:$M$51,I$1,FALSE)),"-")))</f>
        <v>1217.2931577391191</v>
      </c>
      <c r="J1040" s="688">
        <f>IF('01. APC &amp; OPROC Manual Adj'!J1040&lt;&gt;"",'01. APC &amp; OPROC Manual Adj'!J1040,'01. APC &amp; OPROC ETO'!J1040)</f>
        <v>8</v>
      </c>
      <c r="K1040" s="688">
        <f>IF('01. APC &amp; OPROC Manual Adj'!K1040="-","-",
IF(ISNUMBER('01. APC &amp; OPROC Manual Adj'!K1040),'01. APC &amp; OPROC Manual Adj'!K1040*(1+VLOOKUP(LEFT($B1040,2),'00. Adjustment factors'!$B$9:$M$51,K$1,FALSE)),
IF(ISNUMBER('01. APC &amp; OPROC ETO'!K1040),'01. APC &amp; OPROC ETO'!K1040*(1+VLOOKUP(LEFT($B1040,2),'00. Adjustment factors'!$B$9:$M$51,K$1,FALSE)),"-")))</f>
        <v>287.77791275484998</v>
      </c>
      <c r="L1040" s="688" t="str">
        <f>'01. APC &amp; OPROC ETO'!L1040</f>
        <v>No</v>
      </c>
      <c r="M1040" s="689" t="str">
        <f>'01. APC &amp; OPROC ETO'!M1040</f>
        <v>-</v>
      </c>
      <c r="N1040" s="688" t="str">
        <f>IF('01. APC &amp; OPROC Manual Adj'!N1040="-","-",
IF(ISNUMBER('01. APC &amp; OPROC Manual Adj'!N1040),'01. APC &amp; OPROC Manual Adj'!N1040*(1+VLOOKUP(LEFT($B1040,2),'00. Adjustment factors'!$B$9:$M$51,N$1,FALSE)),
IF(ISNUMBER('01. APC &amp; OPROC ETO'!N1040),'01. APC &amp; OPROC ETO'!N1040*(1+VLOOKUP(LEFT($B1040,2),'00. Adjustment factors'!$B$9:$M$51,N$1,FALSE)),"-")))</f>
        <v>-</v>
      </c>
      <c r="O1040" s="688" t="str">
        <f>'01. APC &amp; OPROC ETO'!O1040</f>
        <v/>
      </c>
      <c r="P1040" s="690" t="str">
        <f>'01. APC &amp; OPROC ETO'!P1040</f>
        <v/>
      </c>
      <c r="S1040" s="359"/>
      <c r="T1040" s="359"/>
    </row>
    <row r="1041" spans="2:20" x14ac:dyDescent="0.2">
      <c r="B1041" s="687" t="s">
        <v>1641</v>
      </c>
      <c r="C1041" s="636" t="s">
        <v>2841</v>
      </c>
      <c r="D1041" s="691" t="str">
        <f>IF('01. APC &amp; OPROC Manual Adj'!D1041="-","-",
IF(ISNUMBER('01. APC &amp; OPROC Manual Adj'!D1041),'01. APC &amp; OPROC Manual Adj'!D1041*(1+VLOOKUP(LEFT($B1041,2),'00. Adjustment factors'!$B$9:$M$51,D$1,FALSE)),
IF(ISNUMBER('01. APC &amp; OPROC ETO'!D1041),'01. APC &amp; OPROC ETO'!D1041*(1+VLOOKUP(LEFT($B1041,2),'00. Adjustment factors'!$B$9:$M$51,D$1,FALSE)),"-")))</f>
        <v>-</v>
      </c>
      <c r="E1041" s="688">
        <f>IF('01. APC &amp; OPROC Manual Adj'!E1041="-","-",
IF(ISNUMBER('01. APC &amp; OPROC Manual Adj'!E1041),'01. APC &amp; OPROC Manual Adj'!E1041*(1+VLOOKUP(LEFT($B1041,2),'00. Adjustment factors'!$B$9:$M$51,E$1,FALSE)),
IF(ISNUMBER('01. APC &amp; OPROC ETO'!E1041),'01. APC &amp; OPROC ETO'!E1041*(1+VLOOKUP(LEFT($B1041,2),'00. Adjustment factors'!$B$9:$M$51,E$1,FALSE)),"-")))</f>
        <v>1428.863001275641</v>
      </c>
      <c r="F1041" s="688" t="str">
        <f>IF('01. APC &amp; OPROC Manual Adj'!F1041="-","-",
IF(ISNUMBER('01. APC &amp; OPROC Manual Adj'!F1041),'01. APC &amp; OPROC Manual Adj'!F1041*(1+VLOOKUP(LEFT($B1041,2),'00. Adjustment factors'!$B$9:$M$51,F$1,FALSE)),
IF(ISNUMBER('01. APC &amp; OPROC ETO'!F1041),'01. APC &amp; OPROC ETO'!F1041*(1+VLOOKUP(LEFT($B1041,2),'00. Adjustment factors'!$B$9:$M$51,F$1,FALSE)),"-")))</f>
        <v>-</v>
      </c>
      <c r="G1041" s="688" t="str">
        <f>IF('01. APC &amp; OPROC Manual Adj'!G1041="-","-",
IF(ISNUMBER('01. APC &amp; OPROC Manual Adj'!G1041),'01. APC &amp; OPROC Manual Adj'!G1041*(1+VLOOKUP(LEFT($B1041,2),'00. Adjustment factors'!$B$9:$M$51,G$1,FALSE)),
IF(ISNUMBER('01. APC &amp; OPROC ETO'!G1041),'01. APC &amp; OPROC ETO'!G1041*(1+VLOOKUP(LEFT($B1041,2),'00. Adjustment factors'!$B$9:$M$51,G$1,FALSE)),"-")))</f>
        <v>-</v>
      </c>
      <c r="H1041" s="688">
        <f>IF('01. APC &amp; OPROC Manual Adj'!H1041&lt;&gt;"",'01. APC &amp; OPROC Manual Adj'!H1041,'01. APC &amp; OPROC ETO'!H1041)</f>
        <v>5</v>
      </c>
      <c r="I1041" s="688">
        <f>IF('01. APC &amp; OPROC Manual Adj'!I1041="-","-",
IF(ISNUMBER('01. APC &amp; OPROC Manual Adj'!I1041),'01. APC &amp; OPROC Manual Adj'!I1041*(1+VLOOKUP(LEFT($B1041,2),'00. Adjustment factors'!$B$9:$M$51,I$1,FALSE)),
IF(ISNUMBER('01. APC &amp; OPROC ETO'!I1041),'01. APC &amp; OPROC ETO'!I1041*(1+VLOOKUP(LEFT($B1041,2),'00. Adjustment factors'!$B$9:$M$51,I$1,FALSE)),"-")))</f>
        <v>736.91718449194366</v>
      </c>
      <c r="J1041" s="688">
        <f>IF('01. APC &amp; OPROC Manual Adj'!J1041&lt;&gt;"",'01. APC &amp; OPROC Manual Adj'!J1041,'01. APC &amp; OPROC ETO'!J1041)</f>
        <v>5</v>
      </c>
      <c r="K1041" s="688">
        <f>IF('01. APC &amp; OPROC Manual Adj'!K1041="-","-",
IF(ISNUMBER('01. APC &amp; OPROC Manual Adj'!K1041),'01. APC &amp; OPROC Manual Adj'!K1041*(1+VLOOKUP(LEFT($B1041,2),'00. Adjustment factors'!$B$9:$M$51,K$1,FALSE)),
IF(ISNUMBER('01. APC &amp; OPROC ETO'!K1041),'01. APC &amp; OPROC ETO'!K1041*(1+VLOOKUP(LEFT($B1041,2),'00. Adjustment factors'!$B$9:$M$51,K$1,FALSE)),"-")))</f>
        <v>287.77791275484998</v>
      </c>
      <c r="L1041" s="688" t="str">
        <f>'01. APC &amp; OPROC ETO'!L1041</f>
        <v>No</v>
      </c>
      <c r="M1041" s="689" t="str">
        <f>'01. APC &amp; OPROC ETO'!M1041</f>
        <v>-</v>
      </c>
      <c r="N1041" s="688" t="str">
        <f>IF('01. APC &amp; OPROC Manual Adj'!N1041="-","-",
IF(ISNUMBER('01. APC &amp; OPROC Manual Adj'!N1041),'01. APC &amp; OPROC Manual Adj'!N1041*(1+VLOOKUP(LEFT($B1041,2),'00. Adjustment factors'!$B$9:$M$51,N$1,FALSE)),
IF(ISNUMBER('01. APC &amp; OPROC ETO'!N1041),'01. APC &amp; OPROC ETO'!N1041*(1+VLOOKUP(LEFT($B1041,2),'00. Adjustment factors'!$B$9:$M$51,N$1,FALSE)),"-")))</f>
        <v>-</v>
      </c>
      <c r="O1041" s="688" t="str">
        <f>'01. APC &amp; OPROC ETO'!O1041</f>
        <v/>
      </c>
      <c r="P1041" s="690" t="str">
        <f>'01. APC &amp; OPROC ETO'!P1041</f>
        <v/>
      </c>
      <c r="S1041" s="359"/>
      <c r="T1041" s="359"/>
    </row>
    <row r="1042" spans="2:20" x14ac:dyDescent="0.2">
      <c r="B1042" s="687" t="s">
        <v>1642</v>
      </c>
      <c r="C1042" s="636" t="s">
        <v>2842</v>
      </c>
      <c r="D1042" s="691" t="str">
        <f>IF('01. APC &amp; OPROC Manual Adj'!D1042="-","-",
IF(ISNUMBER('01. APC &amp; OPROC Manual Adj'!D1042),'01. APC &amp; OPROC Manual Adj'!D1042*(1+VLOOKUP(LEFT($B1042,2),'00. Adjustment factors'!$B$9:$M$51,D$1,FALSE)),
IF(ISNUMBER('01. APC &amp; OPROC ETO'!D1042),'01. APC &amp; OPROC ETO'!D1042*(1+VLOOKUP(LEFT($B1042,2),'00. Adjustment factors'!$B$9:$M$51,D$1,FALSE)),"-")))</f>
        <v>-</v>
      </c>
      <c r="E1042" s="688">
        <f>IF('01. APC &amp; OPROC Manual Adj'!E1042="-","-",
IF(ISNUMBER('01. APC &amp; OPROC Manual Adj'!E1042),'01. APC &amp; OPROC Manual Adj'!E1042*(1+VLOOKUP(LEFT($B1042,2),'00. Adjustment factors'!$B$9:$M$51,E$1,FALSE)),
IF(ISNUMBER('01. APC &amp; OPROC ETO'!E1042),'01. APC &amp; OPROC ETO'!E1042*(1+VLOOKUP(LEFT($B1042,2),'00. Adjustment factors'!$B$9:$M$51,E$1,FALSE)),"-")))</f>
        <v>2270.03199272761</v>
      </c>
      <c r="F1042" s="688" t="str">
        <f>IF('01. APC &amp; OPROC Manual Adj'!F1042="-","-",
IF(ISNUMBER('01. APC &amp; OPROC Manual Adj'!F1042),'01. APC &amp; OPROC Manual Adj'!F1042*(1+VLOOKUP(LEFT($B1042,2),'00. Adjustment factors'!$B$9:$M$51,F$1,FALSE)),
IF(ISNUMBER('01. APC &amp; OPROC ETO'!F1042),'01. APC &amp; OPROC ETO'!F1042*(1+VLOOKUP(LEFT($B1042,2),'00. Adjustment factors'!$B$9:$M$51,F$1,FALSE)),"-")))</f>
        <v>-</v>
      </c>
      <c r="G1042" s="688" t="str">
        <f>IF('01. APC &amp; OPROC Manual Adj'!G1042="-","-",
IF(ISNUMBER('01. APC &amp; OPROC Manual Adj'!G1042),'01. APC &amp; OPROC Manual Adj'!G1042*(1+VLOOKUP(LEFT($B1042,2),'00. Adjustment factors'!$B$9:$M$51,G$1,FALSE)),
IF(ISNUMBER('01. APC &amp; OPROC ETO'!G1042),'01. APC &amp; OPROC ETO'!G1042*(1+VLOOKUP(LEFT($B1042,2),'00. Adjustment factors'!$B$9:$M$51,G$1,FALSE)),"-")))</f>
        <v>-</v>
      </c>
      <c r="H1042" s="688">
        <f>IF('01. APC &amp; OPROC Manual Adj'!H1042&lt;&gt;"",'01. APC &amp; OPROC Manual Adj'!H1042,'01. APC &amp; OPROC ETO'!H1042)</f>
        <v>8</v>
      </c>
      <c r="I1042" s="688">
        <f>IF('01. APC &amp; OPROC Manual Adj'!I1042="-","-",
IF(ISNUMBER('01. APC &amp; OPROC Manual Adj'!I1042),'01. APC &amp; OPROC Manual Adj'!I1042*(1+VLOOKUP(LEFT($B1042,2),'00. Adjustment factors'!$B$9:$M$51,I$1,FALSE)),
IF(ISNUMBER('01. APC &amp; OPROC ETO'!I1042),'01. APC &amp; OPROC ETO'!I1042*(1+VLOOKUP(LEFT($B1042,2),'00. Adjustment factors'!$B$9:$M$51,I$1,FALSE)),"-")))</f>
        <v>2650.2444651700553</v>
      </c>
      <c r="J1042" s="688">
        <f>IF('01. APC &amp; OPROC Manual Adj'!J1042&lt;&gt;"",'01. APC &amp; OPROC Manual Adj'!J1042,'01. APC &amp; OPROC ETO'!J1042)</f>
        <v>13</v>
      </c>
      <c r="K1042" s="688">
        <f>IF('01. APC &amp; OPROC Manual Adj'!K1042="-","-",
IF(ISNUMBER('01. APC &amp; OPROC Manual Adj'!K1042),'01. APC &amp; OPROC Manual Adj'!K1042*(1+VLOOKUP(LEFT($B1042,2),'00. Adjustment factors'!$B$9:$M$51,K$1,FALSE)),
IF(ISNUMBER('01. APC &amp; OPROC ETO'!K1042),'01. APC &amp; OPROC ETO'!K1042*(1+VLOOKUP(LEFT($B1042,2),'00. Adjustment factors'!$B$9:$M$51,K$1,FALSE)),"-")))</f>
        <v>287.77791275484998</v>
      </c>
      <c r="L1042" s="688" t="str">
        <f>'01. APC &amp; OPROC ETO'!L1042</f>
        <v>No</v>
      </c>
      <c r="M1042" s="689" t="str">
        <f>'01. APC &amp; OPROC ETO'!M1042</f>
        <v>-</v>
      </c>
      <c r="N1042" s="688" t="str">
        <f>IF('01. APC &amp; OPROC Manual Adj'!N1042="-","-",
IF(ISNUMBER('01. APC &amp; OPROC Manual Adj'!N1042),'01. APC &amp; OPROC Manual Adj'!N1042*(1+VLOOKUP(LEFT($B1042,2),'00. Adjustment factors'!$B$9:$M$51,N$1,FALSE)),
IF(ISNUMBER('01. APC &amp; OPROC ETO'!N1042),'01. APC &amp; OPROC ETO'!N1042*(1+VLOOKUP(LEFT($B1042,2),'00. Adjustment factors'!$B$9:$M$51,N$1,FALSE)),"-")))</f>
        <v>-</v>
      </c>
      <c r="O1042" s="688" t="str">
        <f>'01. APC &amp; OPROC ETO'!O1042</f>
        <v/>
      </c>
      <c r="P1042" s="690" t="str">
        <f>'01. APC &amp; OPROC ETO'!P1042</f>
        <v/>
      </c>
      <c r="S1042" s="359"/>
      <c r="T1042" s="359"/>
    </row>
    <row r="1043" spans="2:20" x14ac:dyDescent="0.2">
      <c r="B1043" s="687" t="s">
        <v>1643</v>
      </c>
      <c r="C1043" s="636" t="s">
        <v>2843</v>
      </c>
      <c r="D1043" s="691" t="str">
        <f>IF('01. APC &amp; OPROC Manual Adj'!D1043="-","-",
IF(ISNUMBER('01. APC &amp; OPROC Manual Adj'!D1043),'01. APC &amp; OPROC Manual Adj'!D1043*(1+VLOOKUP(LEFT($B1043,2),'00. Adjustment factors'!$B$9:$M$51,D$1,FALSE)),
IF(ISNUMBER('01. APC &amp; OPROC ETO'!D1043),'01. APC &amp; OPROC ETO'!D1043*(1+VLOOKUP(LEFT($B1043,2),'00. Adjustment factors'!$B$9:$M$51,D$1,FALSE)),"-")))</f>
        <v>-</v>
      </c>
      <c r="E1043" s="688">
        <f>IF('01. APC &amp; OPROC Manual Adj'!E1043="-","-",
IF(ISNUMBER('01. APC &amp; OPROC Manual Adj'!E1043),'01. APC &amp; OPROC Manual Adj'!E1043*(1+VLOOKUP(LEFT($B1043,2),'00. Adjustment factors'!$B$9:$M$51,E$1,FALSE)),
IF(ISNUMBER('01. APC &amp; OPROC ETO'!E1043),'01. APC &amp; OPROC ETO'!E1043*(1+VLOOKUP(LEFT($B1043,2),'00. Adjustment factors'!$B$9:$M$51,E$1,FALSE)),"-")))</f>
        <v>1352.2072608638578</v>
      </c>
      <c r="F1043" s="688" t="str">
        <f>IF('01. APC &amp; OPROC Manual Adj'!F1043="-","-",
IF(ISNUMBER('01. APC &amp; OPROC Manual Adj'!F1043),'01. APC &amp; OPROC Manual Adj'!F1043*(1+VLOOKUP(LEFT($B1043,2),'00. Adjustment factors'!$B$9:$M$51,F$1,FALSE)),
IF(ISNUMBER('01. APC &amp; OPROC ETO'!F1043),'01. APC &amp; OPROC ETO'!F1043*(1+VLOOKUP(LEFT($B1043,2),'00. Adjustment factors'!$B$9:$M$51,F$1,FALSE)),"-")))</f>
        <v>-</v>
      </c>
      <c r="G1043" s="688" t="str">
        <f>IF('01. APC &amp; OPROC Manual Adj'!G1043="-","-",
IF(ISNUMBER('01. APC &amp; OPROC Manual Adj'!G1043),'01. APC &amp; OPROC Manual Adj'!G1043*(1+VLOOKUP(LEFT($B1043,2),'00. Adjustment factors'!$B$9:$M$51,G$1,FALSE)),
IF(ISNUMBER('01. APC &amp; OPROC ETO'!G1043),'01. APC &amp; OPROC ETO'!G1043*(1+VLOOKUP(LEFT($B1043,2),'00. Adjustment factors'!$B$9:$M$51,G$1,FALSE)),"-")))</f>
        <v>-</v>
      </c>
      <c r="H1043" s="688">
        <f>IF('01. APC &amp; OPROC Manual Adj'!H1043&lt;&gt;"",'01. APC &amp; OPROC Manual Adj'!H1043,'01. APC &amp; OPROC ETO'!H1043)</f>
        <v>5</v>
      </c>
      <c r="I1043" s="688">
        <f>IF('01. APC &amp; OPROC Manual Adj'!I1043="-","-",
IF(ISNUMBER('01. APC &amp; OPROC Manual Adj'!I1043),'01. APC &amp; OPROC Manual Adj'!I1043*(1+VLOOKUP(LEFT($B1043,2),'00. Adjustment factors'!$B$9:$M$51,I$1,FALSE)),
IF(ISNUMBER('01. APC &amp; OPROC ETO'!I1043),'01. APC &amp; OPROC ETO'!I1043*(1+VLOOKUP(LEFT($B1043,2),'00. Adjustment factors'!$B$9:$M$51,I$1,FALSE)),"-")))</f>
        <v>1102.820585390856</v>
      </c>
      <c r="J1043" s="688">
        <f>IF('01. APC &amp; OPROC Manual Adj'!J1043&lt;&gt;"",'01. APC &amp; OPROC Manual Adj'!J1043,'01. APC &amp; OPROC ETO'!J1043)</f>
        <v>5</v>
      </c>
      <c r="K1043" s="688">
        <f>IF('01. APC &amp; OPROC Manual Adj'!K1043="-","-",
IF(ISNUMBER('01. APC &amp; OPROC Manual Adj'!K1043),'01. APC &amp; OPROC Manual Adj'!K1043*(1+VLOOKUP(LEFT($B1043,2),'00. Adjustment factors'!$B$9:$M$51,K$1,FALSE)),
IF(ISNUMBER('01. APC &amp; OPROC ETO'!K1043),'01. APC &amp; OPROC ETO'!K1043*(1+VLOOKUP(LEFT($B1043,2),'00. Adjustment factors'!$B$9:$M$51,K$1,FALSE)),"-")))</f>
        <v>287.77791275484998</v>
      </c>
      <c r="L1043" s="688" t="str">
        <f>'01. APC &amp; OPROC ETO'!L1043</f>
        <v>No</v>
      </c>
      <c r="M1043" s="689" t="str">
        <f>'01. APC &amp; OPROC ETO'!M1043</f>
        <v>-</v>
      </c>
      <c r="N1043" s="688" t="str">
        <f>IF('01. APC &amp; OPROC Manual Adj'!N1043="-","-",
IF(ISNUMBER('01. APC &amp; OPROC Manual Adj'!N1043),'01. APC &amp; OPROC Manual Adj'!N1043*(1+VLOOKUP(LEFT($B1043,2),'00. Adjustment factors'!$B$9:$M$51,N$1,FALSE)),
IF(ISNUMBER('01. APC &amp; OPROC ETO'!N1043),'01. APC &amp; OPROC ETO'!N1043*(1+VLOOKUP(LEFT($B1043,2),'00. Adjustment factors'!$B$9:$M$51,N$1,FALSE)),"-")))</f>
        <v>-</v>
      </c>
      <c r="O1043" s="688" t="str">
        <f>'01. APC &amp; OPROC ETO'!O1043</f>
        <v/>
      </c>
      <c r="P1043" s="690" t="str">
        <f>'01. APC &amp; OPROC ETO'!P1043</f>
        <v/>
      </c>
      <c r="S1043" s="359"/>
      <c r="T1043" s="359"/>
    </row>
    <row r="1044" spans="2:20" x14ac:dyDescent="0.2">
      <c r="B1044" s="687" t="s">
        <v>1644</v>
      </c>
      <c r="C1044" s="636" t="s">
        <v>2844</v>
      </c>
      <c r="D1044" s="691" t="str">
        <f>IF('01. APC &amp; OPROC Manual Adj'!D1044="-","-",
IF(ISNUMBER('01. APC &amp; OPROC Manual Adj'!D1044),'01. APC &amp; OPROC Manual Adj'!D1044*(1+VLOOKUP(LEFT($B1044,2),'00. Adjustment factors'!$B$9:$M$51,D$1,FALSE)),
IF(ISNUMBER('01. APC &amp; OPROC ETO'!D1044),'01. APC &amp; OPROC ETO'!D1044*(1+VLOOKUP(LEFT($B1044,2),'00. Adjustment factors'!$B$9:$M$51,D$1,FALSE)),"-")))</f>
        <v>-</v>
      </c>
      <c r="E1044" s="688">
        <f>IF('01. APC &amp; OPROC Manual Adj'!E1044="-","-",
IF(ISNUMBER('01. APC &amp; OPROC Manual Adj'!E1044),'01. APC &amp; OPROC Manual Adj'!E1044*(1+VLOOKUP(LEFT($B1044,2),'00. Adjustment factors'!$B$9:$M$51,E$1,FALSE)),
IF(ISNUMBER('01. APC &amp; OPROC ETO'!E1044),'01. APC &amp; OPROC ETO'!E1044*(1+VLOOKUP(LEFT($B1044,2),'00. Adjustment factors'!$B$9:$M$51,E$1,FALSE)),"-")))</f>
        <v>1487.1213639885964</v>
      </c>
      <c r="F1044" s="688" t="str">
        <f>IF('01. APC &amp; OPROC Manual Adj'!F1044="-","-",
IF(ISNUMBER('01. APC &amp; OPROC Manual Adj'!F1044),'01. APC &amp; OPROC Manual Adj'!F1044*(1+VLOOKUP(LEFT($B1044,2),'00. Adjustment factors'!$B$9:$M$51,F$1,FALSE)),
IF(ISNUMBER('01. APC &amp; OPROC ETO'!F1044),'01. APC &amp; OPROC ETO'!F1044*(1+VLOOKUP(LEFT($B1044,2),'00. Adjustment factors'!$B$9:$M$51,F$1,FALSE)),"-")))</f>
        <v>-</v>
      </c>
      <c r="G1044" s="688" t="str">
        <f>IF('01. APC &amp; OPROC Manual Adj'!G1044="-","-",
IF(ISNUMBER('01. APC &amp; OPROC Manual Adj'!G1044),'01. APC &amp; OPROC Manual Adj'!G1044*(1+VLOOKUP(LEFT($B1044,2),'00. Adjustment factors'!$B$9:$M$51,G$1,FALSE)),
IF(ISNUMBER('01. APC &amp; OPROC ETO'!G1044),'01. APC &amp; OPROC ETO'!G1044*(1+VLOOKUP(LEFT($B1044,2),'00. Adjustment factors'!$B$9:$M$51,G$1,FALSE)),"-")))</f>
        <v>-</v>
      </c>
      <c r="H1044" s="688">
        <f>IF('01. APC &amp; OPROC Manual Adj'!H1044&lt;&gt;"",'01. APC &amp; OPROC Manual Adj'!H1044,'01. APC &amp; OPROC ETO'!H1044)</f>
        <v>5</v>
      </c>
      <c r="I1044" s="688">
        <f>IF('01. APC &amp; OPROC Manual Adj'!I1044="-","-",
IF(ISNUMBER('01. APC &amp; OPROC Manual Adj'!I1044),'01. APC &amp; OPROC Manual Adj'!I1044*(1+VLOOKUP(LEFT($B1044,2),'00. Adjustment factors'!$B$9:$M$51,I$1,FALSE)),
IF(ISNUMBER('01. APC &amp; OPROC ETO'!I1044),'01. APC &amp; OPROC ETO'!I1044*(1+VLOOKUP(LEFT($B1044,2),'00. Adjustment factors'!$B$9:$M$51,I$1,FALSE)),"-")))</f>
        <v>1053.7609115273146</v>
      </c>
      <c r="J1044" s="688">
        <f>IF('01. APC &amp; OPROC Manual Adj'!J1044&lt;&gt;"",'01. APC &amp; OPROC Manual Adj'!J1044,'01. APC &amp; OPROC ETO'!J1044)</f>
        <v>5</v>
      </c>
      <c r="K1044" s="688">
        <f>IF('01. APC &amp; OPROC Manual Adj'!K1044="-","-",
IF(ISNUMBER('01. APC &amp; OPROC Manual Adj'!K1044),'01. APC &amp; OPROC Manual Adj'!K1044*(1+VLOOKUP(LEFT($B1044,2),'00. Adjustment factors'!$B$9:$M$51,K$1,FALSE)),
IF(ISNUMBER('01. APC &amp; OPROC ETO'!K1044),'01. APC &amp; OPROC ETO'!K1044*(1+VLOOKUP(LEFT($B1044,2),'00. Adjustment factors'!$B$9:$M$51,K$1,FALSE)),"-")))</f>
        <v>287.77791275484998</v>
      </c>
      <c r="L1044" s="688" t="str">
        <f>'01. APC &amp; OPROC ETO'!L1044</f>
        <v>No</v>
      </c>
      <c r="M1044" s="689" t="str">
        <f>'01. APC &amp; OPROC ETO'!M1044</f>
        <v>-</v>
      </c>
      <c r="N1044" s="688" t="str">
        <f>IF('01. APC &amp; OPROC Manual Adj'!N1044="-","-",
IF(ISNUMBER('01. APC &amp; OPROC Manual Adj'!N1044),'01. APC &amp; OPROC Manual Adj'!N1044*(1+VLOOKUP(LEFT($B1044,2),'00. Adjustment factors'!$B$9:$M$51,N$1,FALSE)),
IF(ISNUMBER('01. APC &amp; OPROC ETO'!N1044),'01. APC &amp; OPROC ETO'!N1044*(1+VLOOKUP(LEFT($B1044,2),'00. Adjustment factors'!$B$9:$M$51,N$1,FALSE)),"-")))</f>
        <v>-</v>
      </c>
      <c r="O1044" s="688" t="str">
        <f>'01. APC &amp; OPROC ETO'!O1044</f>
        <v/>
      </c>
      <c r="P1044" s="690" t="str">
        <f>'01. APC &amp; OPROC ETO'!P1044</f>
        <v/>
      </c>
      <c r="S1044" s="359"/>
      <c r="T1044" s="359"/>
    </row>
    <row r="1045" spans="2:20" x14ac:dyDescent="0.2">
      <c r="B1045" s="687" t="s">
        <v>1645</v>
      </c>
      <c r="C1045" s="636" t="s">
        <v>2845</v>
      </c>
      <c r="D1045" s="691" t="str">
        <f>IF('01. APC &amp; OPROC Manual Adj'!D1045="-","-",
IF(ISNUMBER('01. APC &amp; OPROC Manual Adj'!D1045),'01. APC &amp; OPROC Manual Adj'!D1045*(1+VLOOKUP(LEFT($B1045,2),'00. Adjustment factors'!$B$9:$M$51,D$1,FALSE)),
IF(ISNUMBER('01. APC &amp; OPROC ETO'!D1045),'01. APC &amp; OPROC ETO'!D1045*(1+VLOOKUP(LEFT($B1045,2),'00. Adjustment factors'!$B$9:$M$51,D$1,FALSE)),"-")))</f>
        <v>-</v>
      </c>
      <c r="E1045" s="688">
        <f>IF('01. APC &amp; OPROC Manual Adj'!E1045="-","-",
IF(ISNUMBER('01. APC &amp; OPROC Manual Adj'!E1045),'01. APC &amp; OPROC Manual Adj'!E1045*(1+VLOOKUP(LEFT($B1045,2),'00. Adjustment factors'!$B$9:$M$51,E$1,FALSE)),
IF(ISNUMBER('01. APC &amp; OPROC ETO'!E1045),'01. APC &amp; OPROC ETO'!E1045*(1+VLOOKUP(LEFT($B1045,2),'00. Adjustment factors'!$B$9:$M$51,E$1,FALSE)),"-")))</f>
        <v>835.0365322190263</v>
      </c>
      <c r="F1045" s="688" t="str">
        <f>IF('01. APC &amp; OPROC Manual Adj'!F1045="-","-",
IF(ISNUMBER('01. APC &amp; OPROC Manual Adj'!F1045),'01. APC &amp; OPROC Manual Adj'!F1045*(1+VLOOKUP(LEFT($B1045,2),'00. Adjustment factors'!$B$9:$M$51,F$1,FALSE)),
IF(ISNUMBER('01. APC &amp; OPROC ETO'!F1045),'01. APC &amp; OPROC ETO'!F1045*(1+VLOOKUP(LEFT($B1045,2),'00. Adjustment factors'!$B$9:$M$51,F$1,FALSE)),"-")))</f>
        <v>-</v>
      </c>
      <c r="G1045" s="688" t="str">
        <f>IF('01. APC &amp; OPROC Manual Adj'!G1045="-","-",
IF(ISNUMBER('01. APC &amp; OPROC Manual Adj'!G1045),'01. APC &amp; OPROC Manual Adj'!G1045*(1+VLOOKUP(LEFT($B1045,2),'00. Adjustment factors'!$B$9:$M$51,G$1,FALSE)),
IF(ISNUMBER('01. APC &amp; OPROC ETO'!G1045),'01. APC &amp; OPROC ETO'!G1045*(1+VLOOKUP(LEFT($B1045,2),'00. Adjustment factors'!$B$9:$M$51,G$1,FALSE)),"-")))</f>
        <v>-</v>
      </c>
      <c r="H1045" s="688">
        <f>IF('01. APC &amp; OPROC Manual Adj'!H1045&lt;&gt;"",'01. APC &amp; OPROC Manual Adj'!H1045,'01. APC &amp; OPROC ETO'!H1045)</f>
        <v>5</v>
      </c>
      <c r="I1045" s="688">
        <f>IF('01. APC &amp; OPROC Manual Adj'!I1045="-","-",
IF(ISNUMBER('01. APC &amp; OPROC Manual Adj'!I1045),'01. APC &amp; OPROC Manual Adj'!I1045*(1+VLOOKUP(LEFT($B1045,2),'00. Adjustment factors'!$B$9:$M$51,I$1,FALSE)),
IF(ISNUMBER('01. APC &amp; OPROC ETO'!I1045),'01. APC &amp; OPROC ETO'!I1045*(1+VLOOKUP(LEFT($B1045,2),'00. Adjustment factors'!$B$9:$M$51,I$1,FALSE)),"-")))</f>
        <v>588.71608636249584</v>
      </c>
      <c r="J1045" s="688">
        <f>IF('01. APC &amp; OPROC Manual Adj'!J1045&lt;&gt;"",'01. APC &amp; OPROC Manual Adj'!J1045,'01. APC &amp; OPROC ETO'!J1045)</f>
        <v>5</v>
      </c>
      <c r="K1045" s="688">
        <f>IF('01. APC &amp; OPROC Manual Adj'!K1045="-","-",
IF(ISNUMBER('01. APC &amp; OPROC Manual Adj'!K1045),'01. APC &amp; OPROC Manual Adj'!K1045*(1+VLOOKUP(LEFT($B1045,2),'00. Adjustment factors'!$B$9:$M$51,K$1,FALSE)),
IF(ISNUMBER('01. APC &amp; OPROC ETO'!K1045),'01. APC &amp; OPROC ETO'!K1045*(1+VLOOKUP(LEFT($B1045,2),'00. Adjustment factors'!$B$9:$M$51,K$1,FALSE)),"-")))</f>
        <v>287.77791275484998</v>
      </c>
      <c r="L1045" s="688" t="str">
        <f>'01. APC &amp; OPROC ETO'!L1045</f>
        <v>No</v>
      </c>
      <c r="M1045" s="689" t="str">
        <f>'01. APC &amp; OPROC ETO'!M1045</f>
        <v>-</v>
      </c>
      <c r="N1045" s="688" t="str">
        <f>IF('01. APC &amp; OPROC Manual Adj'!N1045="-","-",
IF(ISNUMBER('01. APC &amp; OPROC Manual Adj'!N1045),'01. APC &amp; OPROC Manual Adj'!N1045*(1+VLOOKUP(LEFT($B1045,2),'00. Adjustment factors'!$B$9:$M$51,N$1,FALSE)),
IF(ISNUMBER('01. APC &amp; OPROC ETO'!N1045),'01. APC &amp; OPROC ETO'!N1045*(1+VLOOKUP(LEFT($B1045,2),'00. Adjustment factors'!$B$9:$M$51,N$1,FALSE)),"-")))</f>
        <v>-</v>
      </c>
      <c r="O1045" s="688" t="str">
        <f>'01. APC &amp; OPROC ETO'!O1045</f>
        <v/>
      </c>
      <c r="P1045" s="690" t="str">
        <f>'01. APC &amp; OPROC ETO'!P1045</f>
        <v/>
      </c>
      <c r="S1045" s="359"/>
      <c r="T1045" s="359"/>
    </row>
    <row r="1046" spans="2:20" x14ac:dyDescent="0.2">
      <c r="B1046" s="687" t="s">
        <v>1646</v>
      </c>
      <c r="C1046" s="636" t="s">
        <v>2846</v>
      </c>
      <c r="D1046" s="691" t="str">
        <f>IF('01. APC &amp; OPROC Manual Adj'!D1046="-","-",
IF(ISNUMBER('01. APC &amp; OPROC Manual Adj'!D1046),'01. APC &amp; OPROC Manual Adj'!D1046*(1+VLOOKUP(LEFT($B1046,2),'00. Adjustment factors'!$B$9:$M$51,D$1,FALSE)),
IF(ISNUMBER('01. APC &amp; OPROC ETO'!D1046),'01. APC &amp; OPROC ETO'!D1046*(1+VLOOKUP(LEFT($B1046,2),'00. Adjustment factors'!$B$9:$M$51,D$1,FALSE)),"-")))</f>
        <v>-</v>
      </c>
      <c r="E1046" s="688">
        <f>IF('01. APC &amp; OPROC Manual Adj'!E1046="-","-",
IF(ISNUMBER('01. APC &amp; OPROC Manual Adj'!E1046),'01. APC &amp; OPROC Manual Adj'!E1046*(1+VLOOKUP(LEFT($B1046,2),'00. Adjustment factors'!$B$9:$M$51,E$1,FALSE)),
IF(ISNUMBER('01. APC &amp; OPROC ETO'!E1046),'01. APC &amp; OPROC ETO'!E1046*(1+VLOOKUP(LEFT($B1046,2),'00. Adjustment factors'!$B$9:$M$51,E$1,FALSE)),"-")))</f>
        <v>636.75368368721342</v>
      </c>
      <c r="F1046" s="688" t="str">
        <f>IF('01. APC &amp; OPROC Manual Adj'!F1046="-","-",
IF(ISNUMBER('01. APC &amp; OPROC Manual Adj'!F1046),'01. APC &amp; OPROC Manual Adj'!F1046*(1+VLOOKUP(LEFT($B1046,2),'00. Adjustment factors'!$B$9:$M$51,F$1,FALSE)),
IF(ISNUMBER('01. APC &amp; OPROC ETO'!F1046),'01. APC &amp; OPROC ETO'!F1046*(1+VLOOKUP(LEFT($B1046,2),'00. Adjustment factors'!$B$9:$M$51,F$1,FALSE)),"-")))</f>
        <v>-</v>
      </c>
      <c r="G1046" s="688" t="str">
        <f>IF('01. APC &amp; OPROC Manual Adj'!G1046="-","-",
IF(ISNUMBER('01. APC &amp; OPROC Manual Adj'!G1046),'01. APC &amp; OPROC Manual Adj'!G1046*(1+VLOOKUP(LEFT($B1046,2),'00. Adjustment factors'!$B$9:$M$51,G$1,FALSE)),
IF(ISNUMBER('01. APC &amp; OPROC ETO'!G1046),'01. APC &amp; OPROC ETO'!G1046*(1+VLOOKUP(LEFT($B1046,2),'00. Adjustment factors'!$B$9:$M$51,G$1,FALSE)),"-")))</f>
        <v>-</v>
      </c>
      <c r="H1046" s="688">
        <f>IF('01. APC &amp; OPROC Manual Adj'!H1046&lt;&gt;"",'01. APC &amp; OPROC Manual Adj'!H1046,'01. APC &amp; OPROC ETO'!H1046)</f>
        <v>5</v>
      </c>
      <c r="I1046" s="688">
        <f>IF('01. APC &amp; OPROC Manual Adj'!I1046="-","-",
IF(ISNUMBER('01. APC &amp; OPROC Manual Adj'!I1046),'01. APC &amp; OPROC Manual Adj'!I1046*(1+VLOOKUP(LEFT($B1046,2),'00. Adjustment factors'!$B$9:$M$51,I$1,FALSE)),
IF(ISNUMBER('01. APC &amp; OPROC ETO'!I1046),'01. APC &amp; OPROC ETO'!I1046*(1+VLOOKUP(LEFT($B1046,2),'00. Adjustment factors'!$B$9:$M$51,I$1,FALSE)),"-")))</f>
        <v>1959.3207249251816</v>
      </c>
      <c r="J1046" s="688">
        <f>IF('01. APC &amp; OPROC Manual Adj'!J1046&lt;&gt;"",'01. APC &amp; OPROC Manual Adj'!J1046,'01. APC &amp; OPROC ETO'!J1046)</f>
        <v>14</v>
      </c>
      <c r="K1046" s="688">
        <f>IF('01. APC &amp; OPROC Manual Adj'!K1046="-","-",
IF(ISNUMBER('01. APC &amp; OPROC Manual Adj'!K1046),'01. APC &amp; OPROC Manual Adj'!K1046*(1+VLOOKUP(LEFT($B1046,2),'00. Adjustment factors'!$B$9:$M$51,K$1,FALSE)),
IF(ISNUMBER('01. APC &amp; OPROC ETO'!K1046),'01. APC &amp; OPROC ETO'!K1046*(1+VLOOKUP(LEFT($B1046,2),'00. Adjustment factors'!$B$9:$M$51,K$1,FALSE)),"-")))</f>
        <v>287.77791275484998</v>
      </c>
      <c r="L1046" s="688" t="str">
        <f>'01. APC &amp; OPROC ETO'!L1046</f>
        <v>No</v>
      </c>
      <c r="M1046" s="689" t="str">
        <f>'01. APC &amp; OPROC ETO'!M1046</f>
        <v>-</v>
      </c>
      <c r="N1046" s="688" t="str">
        <f>IF('01. APC &amp; OPROC Manual Adj'!N1046="-","-",
IF(ISNUMBER('01. APC &amp; OPROC Manual Adj'!N1046),'01. APC &amp; OPROC Manual Adj'!N1046*(1+VLOOKUP(LEFT($B1046,2),'00. Adjustment factors'!$B$9:$M$51,N$1,FALSE)),
IF(ISNUMBER('01. APC &amp; OPROC ETO'!N1046),'01. APC &amp; OPROC ETO'!N1046*(1+VLOOKUP(LEFT($B1046,2),'00. Adjustment factors'!$B$9:$M$51,N$1,FALSE)),"-")))</f>
        <v>-</v>
      </c>
      <c r="O1046" s="688" t="str">
        <f>'01. APC &amp; OPROC ETO'!O1046</f>
        <v/>
      </c>
      <c r="P1046" s="690" t="str">
        <f>'01. APC &amp; OPROC ETO'!P1046</f>
        <v/>
      </c>
      <c r="S1046" s="359"/>
      <c r="T1046" s="359"/>
    </row>
    <row r="1047" spans="2:20" x14ac:dyDescent="0.2">
      <c r="B1047" s="687" t="s">
        <v>1647</v>
      </c>
      <c r="C1047" s="636" t="s">
        <v>2847</v>
      </c>
      <c r="D1047" s="691" t="str">
        <f>IF('01. APC &amp; OPROC Manual Adj'!D1047="-","-",
IF(ISNUMBER('01. APC &amp; OPROC Manual Adj'!D1047),'01. APC &amp; OPROC Manual Adj'!D1047*(1+VLOOKUP(LEFT($B1047,2),'00. Adjustment factors'!$B$9:$M$51,D$1,FALSE)),
IF(ISNUMBER('01. APC &amp; OPROC ETO'!D1047),'01. APC &amp; OPROC ETO'!D1047*(1+VLOOKUP(LEFT($B1047,2),'00. Adjustment factors'!$B$9:$M$51,D$1,FALSE)),"-")))</f>
        <v>-</v>
      </c>
      <c r="E1047" s="688">
        <f>IF('01. APC &amp; OPROC Manual Adj'!E1047="-","-",
IF(ISNUMBER('01. APC &amp; OPROC Manual Adj'!E1047),'01. APC &amp; OPROC Manual Adj'!E1047*(1+VLOOKUP(LEFT($B1047,2),'00. Adjustment factors'!$B$9:$M$51,E$1,FALSE)),
IF(ISNUMBER('01. APC &amp; OPROC ETO'!E1047),'01. APC &amp; OPROC ETO'!E1047*(1+VLOOKUP(LEFT($B1047,2),'00. Adjustment factors'!$B$9:$M$51,E$1,FALSE)),"-")))</f>
        <v>2099.3452107440394</v>
      </c>
      <c r="F1047" s="688" t="str">
        <f>IF('01. APC &amp; OPROC Manual Adj'!F1047="-","-",
IF(ISNUMBER('01. APC &amp; OPROC Manual Adj'!F1047),'01. APC &amp; OPROC Manual Adj'!F1047*(1+VLOOKUP(LEFT($B1047,2),'00. Adjustment factors'!$B$9:$M$51,F$1,FALSE)),
IF(ISNUMBER('01. APC &amp; OPROC ETO'!F1047),'01. APC &amp; OPROC ETO'!F1047*(1+VLOOKUP(LEFT($B1047,2),'00. Adjustment factors'!$B$9:$M$51,F$1,FALSE)),"-")))</f>
        <v>-</v>
      </c>
      <c r="G1047" s="688" t="str">
        <f>IF('01. APC &amp; OPROC Manual Adj'!G1047="-","-",
IF(ISNUMBER('01. APC &amp; OPROC Manual Adj'!G1047),'01. APC &amp; OPROC Manual Adj'!G1047*(1+VLOOKUP(LEFT($B1047,2),'00. Adjustment factors'!$B$9:$M$51,G$1,FALSE)),
IF(ISNUMBER('01. APC &amp; OPROC ETO'!G1047),'01. APC &amp; OPROC ETO'!G1047*(1+VLOOKUP(LEFT($B1047,2),'00. Adjustment factors'!$B$9:$M$51,G$1,FALSE)),"-")))</f>
        <v>-</v>
      </c>
      <c r="H1047" s="688">
        <f>IF('01. APC &amp; OPROC Manual Adj'!H1047&lt;&gt;"",'01. APC &amp; OPROC Manual Adj'!H1047,'01. APC &amp; OPROC ETO'!H1047)</f>
        <v>10</v>
      </c>
      <c r="I1047" s="688">
        <f>IF('01. APC &amp; OPROC Manual Adj'!I1047="-","-",
IF(ISNUMBER('01. APC &amp; OPROC Manual Adj'!I1047),'01. APC &amp; OPROC Manual Adj'!I1047*(1+VLOOKUP(LEFT($B1047,2),'00. Adjustment factors'!$B$9:$M$51,I$1,FALSE)),
IF(ISNUMBER('01. APC &amp; OPROC ETO'!I1047),'01. APC &amp; OPROC ETO'!I1047*(1+VLOOKUP(LEFT($B1047,2),'00. Adjustment factors'!$B$9:$M$51,I$1,FALSE)),"-")))</f>
        <v>1024.1206919014251</v>
      </c>
      <c r="J1047" s="688">
        <f>IF('01. APC &amp; OPROC Manual Adj'!J1047&lt;&gt;"",'01. APC &amp; OPROC Manual Adj'!J1047,'01. APC &amp; OPROC ETO'!J1047)</f>
        <v>5</v>
      </c>
      <c r="K1047" s="688">
        <f>IF('01. APC &amp; OPROC Manual Adj'!K1047="-","-",
IF(ISNUMBER('01. APC &amp; OPROC Manual Adj'!K1047),'01. APC &amp; OPROC Manual Adj'!K1047*(1+VLOOKUP(LEFT($B1047,2),'00. Adjustment factors'!$B$9:$M$51,K$1,FALSE)),
IF(ISNUMBER('01. APC &amp; OPROC ETO'!K1047),'01. APC &amp; OPROC ETO'!K1047*(1+VLOOKUP(LEFT($B1047,2),'00. Adjustment factors'!$B$9:$M$51,K$1,FALSE)),"-")))</f>
        <v>287.77791275484998</v>
      </c>
      <c r="L1047" s="688" t="str">
        <f>'01. APC &amp; OPROC ETO'!L1047</f>
        <v>No</v>
      </c>
      <c r="M1047" s="689" t="str">
        <f>'01. APC &amp; OPROC ETO'!M1047</f>
        <v>-</v>
      </c>
      <c r="N1047" s="688" t="str">
        <f>IF('01. APC &amp; OPROC Manual Adj'!N1047="-","-",
IF(ISNUMBER('01. APC &amp; OPROC Manual Adj'!N1047),'01. APC &amp; OPROC Manual Adj'!N1047*(1+VLOOKUP(LEFT($B1047,2),'00. Adjustment factors'!$B$9:$M$51,N$1,FALSE)),
IF(ISNUMBER('01. APC &amp; OPROC ETO'!N1047),'01. APC &amp; OPROC ETO'!N1047*(1+VLOOKUP(LEFT($B1047,2),'00. Adjustment factors'!$B$9:$M$51,N$1,FALSE)),"-")))</f>
        <v>-</v>
      </c>
      <c r="O1047" s="688" t="str">
        <f>'01. APC &amp; OPROC ETO'!O1047</f>
        <v/>
      </c>
      <c r="P1047" s="690" t="str">
        <f>'01. APC &amp; OPROC ETO'!P1047</f>
        <v/>
      </c>
      <c r="S1047" s="359"/>
      <c r="T1047" s="359"/>
    </row>
    <row r="1048" spans="2:20" x14ac:dyDescent="0.2">
      <c r="B1048" s="687" t="s">
        <v>1648</v>
      </c>
      <c r="C1048" s="636" t="s">
        <v>2848</v>
      </c>
      <c r="D1048" s="691" t="str">
        <f>IF('01. APC &amp; OPROC Manual Adj'!D1048="-","-",
IF(ISNUMBER('01. APC &amp; OPROC Manual Adj'!D1048),'01. APC &amp; OPROC Manual Adj'!D1048*(1+VLOOKUP(LEFT($B1048,2),'00. Adjustment factors'!$B$9:$M$51,D$1,FALSE)),
IF(ISNUMBER('01. APC &amp; OPROC ETO'!D1048),'01. APC &amp; OPROC ETO'!D1048*(1+VLOOKUP(LEFT($B1048,2),'00. Adjustment factors'!$B$9:$M$51,D$1,FALSE)),"-")))</f>
        <v>-</v>
      </c>
      <c r="E1048" s="688">
        <f>IF('01. APC &amp; OPROC Manual Adj'!E1048="-","-",
IF(ISNUMBER('01. APC &amp; OPROC Manual Adj'!E1048),'01. APC &amp; OPROC Manual Adj'!E1048*(1+VLOOKUP(LEFT($B1048,2),'00. Adjustment factors'!$B$9:$M$51,E$1,FALSE)),
IF(ISNUMBER('01. APC &amp; OPROC ETO'!E1048),'01. APC &amp; OPROC ETO'!E1048*(1+VLOOKUP(LEFT($B1048,2),'00. Adjustment factors'!$B$9:$M$51,E$1,FALSE)),"-")))</f>
        <v>827.88199644725989</v>
      </c>
      <c r="F1048" s="688" t="str">
        <f>IF('01. APC &amp; OPROC Manual Adj'!F1048="-","-",
IF(ISNUMBER('01. APC &amp; OPROC Manual Adj'!F1048),'01. APC &amp; OPROC Manual Adj'!F1048*(1+VLOOKUP(LEFT($B1048,2),'00. Adjustment factors'!$B$9:$M$51,F$1,FALSE)),
IF(ISNUMBER('01. APC &amp; OPROC ETO'!F1048),'01. APC &amp; OPROC ETO'!F1048*(1+VLOOKUP(LEFT($B1048,2),'00. Adjustment factors'!$B$9:$M$51,F$1,FALSE)),"-")))</f>
        <v>-</v>
      </c>
      <c r="G1048" s="688" t="str">
        <f>IF('01. APC &amp; OPROC Manual Adj'!G1048="-","-",
IF(ISNUMBER('01. APC &amp; OPROC Manual Adj'!G1048),'01. APC &amp; OPROC Manual Adj'!G1048*(1+VLOOKUP(LEFT($B1048,2),'00. Adjustment factors'!$B$9:$M$51,G$1,FALSE)),
IF(ISNUMBER('01. APC &amp; OPROC ETO'!G1048),'01. APC &amp; OPROC ETO'!G1048*(1+VLOOKUP(LEFT($B1048,2),'00. Adjustment factors'!$B$9:$M$51,G$1,FALSE)),"-")))</f>
        <v>-</v>
      </c>
      <c r="H1048" s="688">
        <f>IF('01. APC &amp; OPROC Manual Adj'!H1048&lt;&gt;"",'01. APC &amp; OPROC Manual Adj'!H1048,'01. APC &amp; OPROC ETO'!H1048)</f>
        <v>5</v>
      </c>
      <c r="I1048" s="688">
        <f>IF('01. APC &amp; OPROC Manual Adj'!I1048="-","-",
IF(ISNUMBER('01. APC &amp; OPROC Manual Adj'!I1048),'01. APC &amp; OPROC Manual Adj'!I1048*(1+VLOOKUP(LEFT($B1048,2),'00. Adjustment factors'!$B$9:$M$51,I$1,FALSE)),
IF(ISNUMBER('01. APC &amp; OPROC ETO'!I1048),'01. APC &amp; OPROC ETO'!I1048*(1+VLOOKUP(LEFT($B1048,2),'00. Adjustment factors'!$B$9:$M$51,I$1,FALSE)),"-")))</f>
        <v>550.89925442601611</v>
      </c>
      <c r="J1048" s="688">
        <f>IF('01. APC &amp; OPROC Manual Adj'!J1048&lt;&gt;"",'01. APC &amp; OPROC Manual Adj'!J1048,'01. APC &amp; OPROC ETO'!J1048)</f>
        <v>5</v>
      </c>
      <c r="K1048" s="688">
        <f>IF('01. APC &amp; OPROC Manual Adj'!K1048="-","-",
IF(ISNUMBER('01. APC &amp; OPROC Manual Adj'!K1048),'01. APC &amp; OPROC Manual Adj'!K1048*(1+VLOOKUP(LEFT($B1048,2),'00. Adjustment factors'!$B$9:$M$51,K$1,FALSE)),
IF(ISNUMBER('01. APC &amp; OPROC ETO'!K1048),'01. APC &amp; OPROC ETO'!K1048*(1+VLOOKUP(LEFT($B1048,2),'00. Adjustment factors'!$B$9:$M$51,K$1,FALSE)),"-")))</f>
        <v>287.77791275484998</v>
      </c>
      <c r="L1048" s="688" t="str">
        <f>'01. APC &amp; OPROC ETO'!L1048</f>
        <v>No</v>
      </c>
      <c r="M1048" s="689" t="str">
        <f>'01. APC &amp; OPROC ETO'!M1048</f>
        <v>-</v>
      </c>
      <c r="N1048" s="688" t="str">
        <f>IF('01. APC &amp; OPROC Manual Adj'!N1048="-","-",
IF(ISNUMBER('01. APC &amp; OPROC Manual Adj'!N1048),'01. APC &amp; OPROC Manual Adj'!N1048*(1+VLOOKUP(LEFT($B1048,2),'00. Adjustment factors'!$B$9:$M$51,N$1,FALSE)),
IF(ISNUMBER('01. APC &amp; OPROC ETO'!N1048),'01. APC &amp; OPROC ETO'!N1048*(1+VLOOKUP(LEFT($B1048,2),'00. Adjustment factors'!$B$9:$M$51,N$1,FALSE)),"-")))</f>
        <v>-</v>
      </c>
      <c r="O1048" s="688" t="str">
        <f>'01. APC &amp; OPROC ETO'!O1048</f>
        <v/>
      </c>
      <c r="P1048" s="690" t="str">
        <f>'01. APC &amp; OPROC ETO'!P1048</f>
        <v/>
      </c>
      <c r="S1048" s="359"/>
      <c r="T1048" s="359"/>
    </row>
    <row r="1049" spans="2:20" x14ac:dyDescent="0.2">
      <c r="B1049" s="687" t="s">
        <v>1649</v>
      </c>
      <c r="C1049" s="636" t="s">
        <v>2849</v>
      </c>
      <c r="D1049" s="691" t="str">
        <f>IF('01. APC &amp; OPROC Manual Adj'!D1049="-","-",
IF(ISNUMBER('01. APC &amp; OPROC Manual Adj'!D1049),'01. APC &amp; OPROC Manual Adj'!D1049*(1+VLOOKUP(LEFT($B1049,2),'00. Adjustment factors'!$B$9:$M$51,D$1,FALSE)),
IF(ISNUMBER('01. APC &amp; OPROC ETO'!D1049),'01. APC &amp; OPROC ETO'!D1049*(1+VLOOKUP(LEFT($B1049,2),'00. Adjustment factors'!$B$9:$M$51,D$1,FALSE)),"-")))</f>
        <v>-</v>
      </c>
      <c r="E1049" s="688">
        <f>IF('01. APC &amp; OPROC Manual Adj'!E1049="-","-",
IF(ISNUMBER('01. APC &amp; OPROC Manual Adj'!E1049),'01. APC &amp; OPROC Manual Adj'!E1049*(1+VLOOKUP(LEFT($B1049,2),'00. Adjustment factors'!$B$9:$M$51,E$1,FALSE)),
IF(ISNUMBER('01. APC &amp; OPROC ETO'!E1049),'01. APC &amp; OPROC ETO'!E1049*(1+VLOOKUP(LEFT($B1049,2),'00. Adjustment factors'!$B$9:$M$51,E$1,FALSE)),"-")))</f>
        <v>690.92374024487367</v>
      </c>
      <c r="F1049" s="688" t="str">
        <f>IF('01. APC &amp; OPROC Manual Adj'!F1049="-","-",
IF(ISNUMBER('01. APC &amp; OPROC Manual Adj'!F1049),'01. APC &amp; OPROC Manual Adj'!F1049*(1+VLOOKUP(LEFT($B1049,2),'00. Adjustment factors'!$B$9:$M$51,F$1,FALSE)),
IF(ISNUMBER('01. APC &amp; OPROC ETO'!F1049),'01. APC &amp; OPROC ETO'!F1049*(1+VLOOKUP(LEFT($B1049,2),'00. Adjustment factors'!$B$9:$M$51,F$1,FALSE)),"-")))</f>
        <v>-</v>
      </c>
      <c r="G1049" s="688" t="str">
        <f>IF('01. APC &amp; OPROC Manual Adj'!G1049="-","-",
IF(ISNUMBER('01. APC &amp; OPROC Manual Adj'!G1049),'01. APC &amp; OPROC Manual Adj'!G1049*(1+VLOOKUP(LEFT($B1049,2),'00. Adjustment factors'!$B$9:$M$51,G$1,FALSE)),
IF(ISNUMBER('01. APC &amp; OPROC ETO'!G1049),'01. APC &amp; OPROC ETO'!G1049*(1+VLOOKUP(LEFT($B1049,2),'00. Adjustment factors'!$B$9:$M$51,G$1,FALSE)),"-")))</f>
        <v>-</v>
      </c>
      <c r="H1049" s="688">
        <f>IF('01. APC &amp; OPROC Manual Adj'!H1049&lt;&gt;"",'01. APC &amp; OPROC Manual Adj'!H1049,'01. APC &amp; OPROC ETO'!H1049)</f>
        <v>5</v>
      </c>
      <c r="I1049" s="688">
        <f>IF('01. APC &amp; OPROC Manual Adj'!I1049="-","-",
IF(ISNUMBER('01. APC &amp; OPROC Manual Adj'!I1049),'01. APC &amp; OPROC Manual Adj'!I1049*(1+VLOOKUP(LEFT($B1049,2),'00. Adjustment factors'!$B$9:$M$51,I$1,FALSE)),
IF(ISNUMBER('01. APC &amp; OPROC ETO'!I1049),'01. APC &amp; OPROC ETO'!I1049*(1+VLOOKUP(LEFT($B1049,2),'00. Adjustment factors'!$B$9:$M$51,I$1,FALSE)),"-")))</f>
        <v>579.51739751308185</v>
      </c>
      <c r="J1049" s="688">
        <f>IF('01. APC &amp; OPROC Manual Adj'!J1049&lt;&gt;"",'01. APC &amp; OPROC Manual Adj'!J1049,'01. APC &amp; OPROC ETO'!J1049)</f>
        <v>5</v>
      </c>
      <c r="K1049" s="688">
        <f>IF('01. APC &amp; OPROC Manual Adj'!K1049="-","-",
IF(ISNUMBER('01. APC &amp; OPROC Manual Adj'!K1049),'01. APC &amp; OPROC Manual Adj'!K1049*(1+VLOOKUP(LEFT($B1049,2),'00. Adjustment factors'!$B$9:$M$51,K$1,FALSE)),
IF(ISNUMBER('01. APC &amp; OPROC ETO'!K1049),'01. APC &amp; OPROC ETO'!K1049*(1+VLOOKUP(LEFT($B1049,2),'00. Adjustment factors'!$B$9:$M$51,K$1,FALSE)),"-")))</f>
        <v>287.77791275484998</v>
      </c>
      <c r="L1049" s="688" t="str">
        <f>'01. APC &amp; OPROC ETO'!L1049</f>
        <v>No</v>
      </c>
      <c r="M1049" s="689" t="str">
        <f>'01. APC &amp; OPROC ETO'!M1049</f>
        <v>-</v>
      </c>
      <c r="N1049" s="688" t="str">
        <f>IF('01. APC &amp; OPROC Manual Adj'!N1049="-","-",
IF(ISNUMBER('01. APC &amp; OPROC Manual Adj'!N1049),'01. APC &amp; OPROC Manual Adj'!N1049*(1+VLOOKUP(LEFT($B1049,2),'00. Adjustment factors'!$B$9:$M$51,N$1,FALSE)),
IF(ISNUMBER('01. APC &amp; OPROC ETO'!N1049),'01. APC &amp; OPROC ETO'!N1049*(1+VLOOKUP(LEFT($B1049,2),'00. Adjustment factors'!$B$9:$M$51,N$1,FALSE)),"-")))</f>
        <v>-</v>
      </c>
      <c r="O1049" s="688" t="str">
        <f>'01. APC &amp; OPROC ETO'!O1049</f>
        <v/>
      </c>
      <c r="P1049" s="690" t="str">
        <f>'01. APC &amp; OPROC ETO'!P1049</f>
        <v/>
      </c>
      <c r="S1049" s="359"/>
      <c r="T1049" s="359"/>
    </row>
    <row r="1050" spans="2:20" x14ac:dyDescent="0.2">
      <c r="B1050" s="687" t="s">
        <v>1650</v>
      </c>
      <c r="C1050" s="636" t="s">
        <v>2850</v>
      </c>
      <c r="D1050" s="691" t="str">
        <f>IF('01. APC &amp; OPROC Manual Adj'!D1050="-","-",
IF(ISNUMBER('01. APC &amp; OPROC Manual Adj'!D1050),'01. APC &amp; OPROC Manual Adj'!D1050*(1+VLOOKUP(LEFT($B1050,2),'00. Adjustment factors'!$B$9:$M$51,D$1,FALSE)),
IF(ISNUMBER('01. APC &amp; OPROC ETO'!D1050),'01. APC &amp; OPROC ETO'!D1050*(1+VLOOKUP(LEFT($B1050,2),'00. Adjustment factors'!$B$9:$M$51,D$1,FALSE)),"-")))</f>
        <v>-</v>
      </c>
      <c r="E1050" s="688">
        <f>IF('01. APC &amp; OPROC Manual Adj'!E1050="-","-",
IF(ISNUMBER('01. APC &amp; OPROC Manual Adj'!E1050),'01. APC &amp; OPROC Manual Adj'!E1050*(1+VLOOKUP(LEFT($B1050,2),'00. Adjustment factors'!$B$9:$M$51,E$1,FALSE)),
IF(ISNUMBER('01. APC &amp; OPROC ETO'!E1050),'01. APC &amp; OPROC ETO'!E1050*(1+VLOOKUP(LEFT($B1050,2),'00. Adjustment factors'!$B$9:$M$51,E$1,FALSE)),"-")))</f>
        <v>1161.0789481038114</v>
      </c>
      <c r="F1050" s="688" t="str">
        <f>IF('01. APC &amp; OPROC Manual Adj'!F1050="-","-",
IF(ISNUMBER('01. APC &amp; OPROC Manual Adj'!F1050),'01. APC &amp; OPROC Manual Adj'!F1050*(1+VLOOKUP(LEFT($B1050,2),'00. Adjustment factors'!$B$9:$M$51,F$1,FALSE)),
IF(ISNUMBER('01. APC &amp; OPROC ETO'!F1050),'01. APC &amp; OPROC ETO'!F1050*(1+VLOOKUP(LEFT($B1050,2),'00. Adjustment factors'!$B$9:$M$51,F$1,FALSE)),"-")))</f>
        <v>-</v>
      </c>
      <c r="G1050" s="688" t="str">
        <f>IF('01. APC &amp; OPROC Manual Adj'!G1050="-","-",
IF(ISNUMBER('01. APC &amp; OPROC Manual Adj'!G1050),'01. APC &amp; OPROC Manual Adj'!G1050*(1+VLOOKUP(LEFT($B1050,2),'00. Adjustment factors'!$B$9:$M$51,G$1,FALSE)),
IF(ISNUMBER('01. APC &amp; OPROC ETO'!G1050),'01. APC &amp; OPROC ETO'!G1050*(1+VLOOKUP(LEFT($B1050,2),'00. Adjustment factors'!$B$9:$M$51,G$1,FALSE)),"-")))</f>
        <v>-</v>
      </c>
      <c r="H1050" s="688">
        <f>IF('01. APC &amp; OPROC Manual Adj'!H1050&lt;&gt;"",'01. APC &amp; OPROC Manual Adj'!H1050,'01. APC &amp; OPROC ETO'!H1050)</f>
        <v>5</v>
      </c>
      <c r="I1050" s="688">
        <f>IF('01. APC &amp; OPROC Manual Adj'!I1050="-","-",
IF(ISNUMBER('01. APC &amp; OPROC Manual Adj'!I1050),'01. APC &amp; OPROC Manual Adj'!I1050*(1+VLOOKUP(LEFT($B1050,2),'00. Adjustment factors'!$B$9:$M$51,I$1,FALSE)),
IF(ISNUMBER('01. APC &amp; OPROC ETO'!I1050),'01. APC &amp; OPROC ETO'!I1050*(1+VLOOKUP(LEFT($B1050,2),'00. Adjustment factors'!$B$9:$M$51,I$1,FALSE)),"-")))</f>
        <v>2156.5814969181706</v>
      </c>
      <c r="J1050" s="688">
        <f>IF('01. APC &amp; OPROC Manual Adj'!J1050&lt;&gt;"",'01. APC &amp; OPROC Manual Adj'!J1050,'01. APC &amp; OPROC ETO'!J1050)</f>
        <v>14</v>
      </c>
      <c r="K1050" s="688">
        <f>IF('01. APC &amp; OPROC Manual Adj'!K1050="-","-",
IF(ISNUMBER('01. APC &amp; OPROC Manual Adj'!K1050),'01. APC &amp; OPROC Manual Adj'!K1050*(1+VLOOKUP(LEFT($B1050,2),'00. Adjustment factors'!$B$9:$M$51,K$1,FALSE)),
IF(ISNUMBER('01. APC &amp; OPROC ETO'!K1050),'01. APC &amp; OPROC ETO'!K1050*(1+VLOOKUP(LEFT($B1050,2),'00. Adjustment factors'!$B$9:$M$51,K$1,FALSE)),"-")))</f>
        <v>287.77791275484998</v>
      </c>
      <c r="L1050" s="688" t="str">
        <f>'01. APC &amp; OPROC ETO'!L1050</f>
        <v>No</v>
      </c>
      <c r="M1050" s="689" t="str">
        <f>'01. APC &amp; OPROC ETO'!M1050</f>
        <v>-</v>
      </c>
      <c r="N1050" s="688" t="str">
        <f>IF('01. APC &amp; OPROC Manual Adj'!N1050="-","-",
IF(ISNUMBER('01. APC &amp; OPROC Manual Adj'!N1050),'01. APC &amp; OPROC Manual Adj'!N1050*(1+VLOOKUP(LEFT($B1050,2),'00. Adjustment factors'!$B$9:$M$51,N$1,FALSE)),
IF(ISNUMBER('01. APC &amp; OPROC ETO'!N1050),'01. APC &amp; OPROC ETO'!N1050*(1+VLOOKUP(LEFT($B1050,2),'00. Adjustment factors'!$B$9:$M$51,N$1,FALSE)),"-")))</f>
        <v>-</v>
      </c>
      <c r="O1050" s="688" t="str">
        <f>'01. APC &amp; OPROC ETO'!O1050</f>
        <v/>
      </c>
      <c r="P1050" s="690" t="str">
        <f>'01. APC &amp; OPROC ETO'!P1050</f>
        <v/>
      </c>
      <c r="S1050" s="359"/>
      <c r="T1050" s="359"/>
    </row>
    <row r="1051" spans="2:20" x14ac:dyDescent="0.2">
      <c r="B1051" s="687" t="s">
        <v>1651</v>
      </c>
      <c r="C1051" s="636" t="s">
        <v>2851</v>
      </c>
      <c r="D1051" s="691" t="str">
        <f>IF('01. APC &amp; OPROC Manual Adj'!D1051="-","-",
IF(ISNUMBER('01. APC &amp; OPROC Manual Adj'!D1051),'01. APC &amp; OPROC Manual Adj'!D1051*(1+VLOOKUP(LEFT($B1051,2),'00. Adjustment factors'!$B$9:$M$51,D$1,FALSE)),
IF(ISNUMBER('01. APC &amp; OPROC ETO'!D1051),'01. APC &amp; OPROC ETO'!D1051*(1+VLOOKUP(LEFT($B1051,2),'00. Adjustment factors'!$B$9:$M$51,D$1,FALSE)),"-")))</f>
        <v>-</v>
      </c>
      <c r="E1051" s="688">
        <f>IF('01. APC &amp; OPROC Manual Adj'!E1051="-","-",
IF(ISNUMBER('01. APC &amp; OPROC Manual Adj'!E1051),'01. APC &amp; OPROC Manual Adj'!E1051*(1+VLOOKUP(LEFT($B1051,2),'00. Adjustment factors'!$B$9:$M$51,E$1,FALSE)),
IF(ISNUMBER('01. APC &amp; OPROC ETO'!E1051),'01. APC &amp; OPROC ETO'!E1051*(1+VLOOKUP(LEFT($B1051,2),'00. Adjustment factors'!$B$9:$M$51,E$1,FALSE)),"-")))</f>
        <v>672.52636254604568</v>
      </c>
      <c r="F1051" s="688" t="str">
        <f>IF('01. APC &amp; OPROC Manual Adj'!F1051="-","-",
IF(ISNUMBER('01. APC &amp; OPROC Manual Adj'!F1051),'01. APC &amp; OPROC Manual Adj'!F1051*(1+VLOOKUP(LEFT($B1051,2),'00. Adjustment factors'!$B$9:$M$51,F$1,FALSE)),
IF(ISNUMBER('01. APC &amp; OPROC ETO'!F1051),'01. APC &amp; OPROC ETO'!F1051*(1+VLOOKUP(LEFT($B1051,2),'00. Adjustment factors'!$B$9:$M$51,F$1,FALSE)),"-")))</f>
        <v>-</v>
      </c>
      <c r="G1051" s="688" t="str">
        <f>IF('01. APC &amp; OPROC Manual Adj'!G1051="-","-",
IF(ISNUMBER('01. APC &amp; OPROC Manual Adj'!G1051),'01. APC &amp; OPROC Manual Adj'!G1051*(1+VLOOKUP(LEFT($B1051,2),'00. Adjustment factors'!$B$9:$M$51,G$1,FALSE)),
IF(ISNUMBER('01. APC &amp; OPROC ETO'!G1051),'01. APC &amp; OPROC ETO'!G1051*(1+VLOOKUP(LEFT($B1051,2),'00. Adjustment factors'!$B$9:$M$51,G$1,FALSE)),"-")))</f>
        <v>-</v>
      </c>
      <c r="H1051" s="688">
        <f>IF('01. APC &amp; OPROC Manual Adj'!H1051&lt;&gt;"",'01. APC &amp; OPROC Manual Adj'!H1051,'01. APC &amp; OPROC ETO'!H1051)</f>
        <v>5</v>
      </c>
      <c r="I1051" s="688">
        <f>IF('01. APC &amp; OPROC Manual Adj'!I1051="-","-",
IF(ISNUMBER('01. APC &amp; OPROC Manual Adj'!I1051),'01. APC &amp; OPROC Manual Adj'!I1051*(1+VLOOKUP(LEFT($B1051,2),'00. Adjustment factors'!$B$9:$M$51,I$1,FALSE)),
IF(ISNUMBER('01. APC &amp; OPROC ETO'!I1051),'01. APC &amp; OPROC ETO'!I1051*(1+VLOOKUP(LEFT($B1051,2),'00. Adjustment factors'!$B$9:$M$51,I$1,FALSE)),"-")))</f>
        <v>778.82232258371846</v>
      </c>
      <c r="J1051" s="688">
        <f>IF('01. APC &amp; OPROC Manual Adj'!J1051&lt;&gt;"",'01. APC &amp; OPROC Manual Adj'!J1051,'01. APC &amp; OPROC ETO'!J1051)</f>
        <v>5</v>
      </c>
      <c r="K1051" s="688">
        <f>IF('01. APC &amp; OPROC Manual Adj'!K1051="-","-",
IF(ISNUMBER('01. APC &amp; OPROC Manual Adj'!K1051),'01. APC &amp; OPROC Manual Adj'!K1051*(1+VLOOKUP(LEFT($B1051,2),'00. Adjustment factors'!$B$9:$M$51,K$1,FALSE)),
IF(ISNUMBER('01. APC &amp; OPROC ETO'!K1051),'01. APC &amp; OPROC ETO'!K1051*(1+VLOOKUP(LEFT($B1051,2),'00. Adjustment factors'!$B$9:$M$51,K$1,FALSE)),"-")))</f>
        <v>287.77791275484998</v>
      </c>
      <c r="L1051" s="688" t="str">
        <f>'01. APC &amp; OPROC ETO'!L1051</f>
        <v>No</v>
      </c>
      <c r="M1051" s="689" t="str">
        <f>'01. APC &amp; OPROC ETO'!M1051</f>
        <v>-</v>
      </c>
      <c r="N1051" s="688" t="str">
        <f>IF('01. APC &amp; OPROC Manual Adj'!N1051="-","-",
IF(ISNUMBER('01. APC &amp; OPROC Manual Adj'!N1051),'01. APC &amp; OPROC Manual Adj'!N1051*(1+VLOOKUP(LEFT($B1051,2),'00. Adjustment factors'!$B$9:$M$51,N$1,FALSE)),
IF(ISNUMBER('01. APC &amp; OPROC ETO'!N1051),'01. APC &amp; OPROC ETO'!N1051*(1+VLOOKUP(LEFT($B1051,2),'00. Adjustment factors'!$B$9:$M$51,N$1,FALSE)),"-")))</f>
        <v>-</v>
      </c>
      <c r="O1051" s="688" t="str">
        <f>'01. APC &amp; OPROC ETO'!O1051</f>
        <v/>
      </c>
      <c r="P1051" s="690" t="str">
        <f>'01. APC &amp; OPROC ETO'!P1051</f>
        <v/>
      </c>
      <c r="S1051" s="359"/>
      <c r="T1051" s="359"/>
    </row>
    <row r="1052" spans="2:20" x14ac:dyDescent="0.2">
      <c r="B1052" s="687" t="s">
        <v>1652</v>
      </c>
      <c r="C1052" s="636" t="s">
        <v>2852</v>
      </c>
      <c r="D1052" s="691" t="str">
        <f>IF('01. APC &amp; OPROC Manual Adj'!D1052="-","-",
IF(ISNUMBER('01. APC &amp; OPROC Manual Adj'!D1052),'01. APC &amp; OPROC Manual Adj'!D1052*(1+VLOOKUP(LEFT($B1052,2),'00. Adjustment factors'!$B$9:$M$51,D$1,FALSE)),
IF(ISNUMBER('01. APC &amp; OPROC ETO'!D1052),'01. APC &amp; OPROC ETO'!D1052*(1+VLOOKUP(LEFT($B1052,2),'00. Adjustment factors'!$B$9:$M$51,D$1,FALSE)),"-")))</f>
        <v>-</v>
      </c>
      <c r="E1052" s="688">
        <f>IF('01. APC &amp; OPROC Manual Adj'!E1052="-","-",
IF(ISNUMBER('01. APC &amp; OPROC Manual Adj'!E1052),'01. APC &amp; OPROC Manual Adj'!E1052*(1+VLOOKUP(LEFT($B1052,2),'00. Adjustment factors'!$B$9:$M$51,E$1,FALSE)),
IF(ISNUMBER('01. APC &amp; OPROC ETO'!E1052),'01. APC &amp; OPROC ETO'!E1052*(1+VLOOKUP(LEFT($B1052,2),'00. Adjustment factors'!$B$9:$M$51,E$1,FALSE)),"-")))</f>
        <v>1652.6977632780483</v>
      </c>
      <c r="F1052" s="688" t="str">
        <f>IF('01. APC &amp; OPROC Manual Adj'!F1052="-","-",
IF(ISNUMBER('01. APC &amp; OPROC Manual Adj'!F1052),'01. APC &amp; OPROC Manual Adj'!F1052*(1+VLOOKUP(LEFT($B1052,2),'00. Adjustment factors'!$B$9:$M$51,F$1,FALSE)),
IF(ISNUMBER('01. APC &amp; OPROC ETO'!F1052),'01. APC &amp; OPROC ETO'!F1052*(1+VLOOKUP(LEFT($B1052,2),'00. Adjustment factors'!$B$9:$M$51,F$1,FALSE)),"-")))</f>
        <v>-</v>
      </c>
      <c r="G1052" s="688" t="str">
        <f>IF('01. APC &amp; OPROC Manual Adj'!G1052="-","-",
IF(ISNUMBER('01. APC &amp; OPROC Manual Adj'!G1052),'01. APC &amp; OPROC Manual Adj'!G1052*(1+VLOOKUP(LEFT($B1052,2),'00. Adjustment factors'!$B$9:$M$51,G$1,FALSE)),
IF(ISNUMBER('01. APC &amp; OPROC ETO'!G1052),'01. APC &amp; OPROC ETO'!G1052*(1+VLOOKUP(LEFT($B1052,2),'00. Adjustment factors'!$B$9:$M$51,G$1,FALSE)),"-")))</f>
        <v>-</v>
      </c>
      <c r="H1052" s="688">
        <f>IF('01. APC &amp; OPROC Manual Adj'!H1052&lt;&gt;"",'01. APC &amp; OPROC Manual Adj'!H1052,'01. APC &amp; OPROC ETO'!H1052)</f>
        <v>14</v>
      </c>
      <c r="I1052" s="688">
        <f>IF('01. APC &amp; OPROC Manual Adj'!I1052="-","-",
IF(ISNUMBER('01. APC &amp; OPROC Manual Adj'!I1052),'01. APC &amp; OPROC Manual Adj'!I1052*(1+VLOOKUP(LEFT($B1052,2),'00. Adjustment factors'!$B$9:$M$51,I$1,FALSE)),
IF(ISNUMBER('01. APC &amp; OPROC ETO'!I1052),'01. APC &amp; OPROC ETO'!I1052*(1+VLOOKUP(LEFT($B1052,2),'00. Adjustment factors'!$B$9:$M$51,I$1,FALSE)),"-")))</f>
        <v>3093.8256830195746</v>
      </c>
      <c r="J1052" s="688">
        <f>IF('01. APC &amp; OPROC Manual Adj'!J1052&lt;&gt;"",'01. APC &amp; OPROC Manual Adj'!J1052,'01. APC &amp; OPROC ETO'!J1052)</f>
        <v>26</v>
      </c>
      <c r="K1052" s="688">
        <f>IF('01. APC &amp; OPROC Manual Adj'!K1052="-","-",
IF(ISNUMBER('01. APC &amp; OPROC Manual Adj'!K1052),'01. APC &amp; OPROC Manual Adj'!K1052*(1+VLOOKUP(LEFT($B1052,2),'00. Adjustment factors'!$B$9:$M$51,K$1,FALSE)),
IF(ISNUMBER('01. APC &amp; OPROC ETO'!K1052),'01. APC &amp; OPROC ETO'!K1052*(1+VLOOKUP(LEFT($B1052,2),'00. Adjustment factors'!$B$9:$M$51,K$1,FALSE)),"-")))</f>
        <v>287.77791275484998</v>
      </c>
      <c r="L1052" s="688" t="str">
        <f>'01. APC &amp; OPROC ETO'!L1052</f>
        <v>No</v>
      </c>
      <c r="M1052" s="689" t="str">
        <f>'01. APC &amp; OPROC ETO'!M1052</f>
        <v>-</v>
      </c>
      <c r="N1052" s="688" t="str">
        <f>IF('01. APC &amp; OPROC Manual Adj'!N1052="-","-",
IF(ISNUMBER('01. APC &amp; OPROC Manual Adj'!N1052),'01. APC &amp; OPROC Manual Adj'!N1052*(1+VLOOKUP(LEFT($B1052,2),'00. Adjustment factors'!$B$9:$M$51,N$1,FALSE)),
IF(ISNUMBER('01. APC &amp; OPROC ETO'!N1052),'01. APC &amp; OPROC ETO'!N1052*(1+VLOOKUP(LEFT($B1052,2),'00. Adjustment factors'!$B$9:$M$51,N$1,FALSE)),"-")))</f>
        <v>-</v>
      </c>
      <c r="O1052" s="688" t="str">
        <f>'01. APC &amp; OPROC ETO'!O1052</f>
        <v/>
      </c>
      <c r="P1052" s="690" t="str">
        <f>'01. APC &amp; OPROC ETO'!P1052</f>
        <v/>
      </c>
      <c r="S1052" s="359"/>
      <c r="T1052" s="359"/>
    </row>
    <row r="1053" spans="2:20" x14ac:dyDescent="0.2">
      <c r="B1053" s="687" t="s">
        <v>1653</v>
      </c>
      <c r="C1053" s="636" t="s">
        <v>2853</v>
      </c>
      <c r="D1053" s="691" t="str">
        <f>IF('01. APC &amp; OPROC Manual Adj'!D1053="-","-",
IF(ISNUMBER('01. APC &amp; OPROC Manual Adj'!D1053),'01. APC &amp; OPROC Manual Adj'!D1053*(1+VLOOKUP(LEFT($B1053,2),'00. Adjustment factors'!$B$9:$M$51,D$1,FALSE)),
IF(ISNUMBER('01. APC &amp; OPROC ETO'!D1053),'01. APC &amp; OPROC ETO'!D1053*(1+VLOOKUP(LEFT($B1053,2),'00. Adjustment factors'!$B$9:$M$51,D$1,FALSE)),"-")))</f>
        <v>-</v>
      </c>
      <c r="E1053" s="688">
        <f>IF('01. APC &amp; OPROC Manual Adj'!E1053="-","-",
IF(ISNUMBER('01. APC &amp; OPROC Manual Adj'!E1053),'01. APC &amp; OPROC Manual Adj'!E1053*(1+VLOOKUP(LEFT($B1053,2),'00. Adjustment factors'!$B$9:$M$51,E$1,FALSE)),
IF(ISNUMBER('01. APC &amp; OPROC ETO'!E1053),'01. APC &amp; OPROC ETO'!E1053*(1+VLOOKUP(LEFT($B1053,2),'00. Adjustment factors'!$B$9:$M$51,E$1,FALSE)),"-")))</f>
        <v>635.73160714838968</v>
      </c>
      <c r="F1053" s="688" t="str">
        <f>IF('01. APC &amp; OPROC Manual Adj'!F1053="-","-",
IF(ISNUMBER('01. APC &amp; OPROC Manual Adj'!F1053),'01. APC &amp; OPROC Manual Adj'!F1053*(1+VLOOKUP(LEFT($B1053,2),'00. Adjustment factors'!$B$9:$M$51,F$1,FALSE)),
IF(ISNUMBER('01. APC &amp; OPROC ETO'!F1053),'01. APC &amp; OPROC ETO'!F1053*(1+VLOOKUP(LEFT($B1053,2),'00. Adjustment factors'!$B$9:$M$51,F$1,FALSE)),"-")))</f>
        <v>-</v>
      </c>
      <c r="G1053" s="688" t="str">
        <f>IF('01. APC &amp; OPROC Manual Adj'!G1053="-","-",
IF(ISNUMBER('01. APC &amp; OPROC Manual Adj'!G1053),'01. APC &amp; OPROC Manual Adj'!G1053*(1+VLOOKUP(LEFT($B1053,2),'00. Adjustment factors'!$B$9:$M$51,G$1,FALSE)),
IF(ISNUMBER('01. APC &amp; OPROC ETO'!G1053),'01. APC &amp; OPROC ETO'!G1053*(1+VLOOKUP(LEFT($B1053,2),'00. Adjustment factors'!$B$9:$M$51,G$1,FALSE)),"-")))</f>
        <v>-</v>
      </c>
      <c r="H1053" s="688">
        <f>IF('01. APC &amp; OPROC Manual Adj'!H1053&lt;&gt;"",'01. APC &amp; OPROC Manual Adj'!H1053,'01. APC &amp; OPROC ETO'!H1053)</f>
        <v>5</v>
      </c>
      <c r="I1053" s="688">
        <f>IF('01. APC &amp; OPROC Manual Adj'!I1053="-","-",
IF(ISNUMBER('01. APC &amp; OPROC Manual Adj'!I1053),'01. APC &amp; OPROC Manual Adj'!I1053*(1+VLOOKUP(LEFT($B1053,2),'00. Adjustment factors'!$B$9:$M$51,I$1,FALSE)),
IF(ISNUMBER('01. APC &amp; OPROC ETO'!I1053),'01. APC &amp; OPROC ETO'!I1053*(1+VLOOKUP(LEFT($B1053,2),'00. Adjustment factors'!$B$9:$M$51,I$1,FALSE)),"-")))</f>
        <v>641.86406638133235</v>
      </c>
      <c r="J1053" s="688">
        <f>IF('01. APC &amp; OPROC Manual Adj'!J1053&lt;&gt;"",'01. APC &amp; OPROC Manual Adj'!J1053,'01. APC &amp; OPROC ETO'!J1053)</f>
        <v>5</v>
      </c>
      <c r="K1053" s="688">
        <f>IF('01. APC &amp; OPROC Manual Adj'!K1053="-","-",
IF(ISNUMBER('01. APC &amp; OPROC Manual Adj'!K1053),'01. APC &amp; OPROC Manual Adj'!K1053*(1+VLOOKUP(LEFT($B1053,2),'00. Adjustment factors'!$B$9:$M$51,K$1,FALSE)),
IF(ISNUMBER('01. APC &amp; OPROC ETO'!K1053),'01. APC &amp; OPROC ETO'!K1053*(1+VLOOKUP(LEFT($B1053,2),'00. Adjustment factors'!$B$9:$M$51,K$1,FALSE)),"-")))</f>
        <v>287.77791275484998</v>
      </c>
      <c r="L1053" s="688" t="str">
        <f>'01. APC &amp; OPROC ETO'!L1053</f>
        <v>No</v>
      </c>
      <c r="M1053" s="689" t="str">
        <f>'01. APC &amp; OPROC ETO'!M1053</f>
        <v>-</v>
      </c>
      <c r="N1053" s="688" t="str">
        <f>IF('01. APC &amp; OPROC Manual Adj'!N1053="-","-",
IF(ISNUMBER('01. APC &amp; OPROC Manual Adj'!N1053),'01. APC &amp; OPROC Manual Adj'!N1053*(1+VLOOKUP(LEFT($B1053,2),'00. Adjustment factors'!$B$9:$M$51,N$1,FALSE)),
IF(ISNUMBER('01. APC &amp; OPROC ETO'!N1053),'01. APC &amp; OPROC ETO'!N1053*(1+VLOOKUP(LEFT($B1053,2),'00. Adjustment factors'!$B$9:$M$51,N$1,FALSE)),"-")))</f>
        <v>-</v>
      </c>
      <c r="O1053" s="688" t="str">
        <f>'01. APC &amp; OPROC ETO'!O1053</f>
        <v/>
      </c>
      <c r="P1053" s="690" t="str">
        <f>'01. APC &amp; OPROC ETO'!P1053</f>
        <v/>
      </c>
      <c r="S1053" s="359"/>
      <c r="T1053" s="359"/>
    </row>
    <row r="1054" spans="2:20" x14ac:dyDescent="0.2">
      <c r="B1054" s="687" t="s">
        <v>1654</v>
      </c>
      <c r="C1054" s="636" t="s">
        <v>2854</v>
      </c>
      <c r="D1054" s="691" t="str">
        <f>IF('01. APC &amp; OPROC Manual Adj'!D1054="-","-",
IF(ISNUMBER('01. APC &amp; OPROC Manual Adj'!D1054),'01. APC &amp; OPROC Manual Adj'!D1054*(1+VLOOKUP(LEFT($B1054,2),'00. Adjustment factors'!$B$9:$M$51,D$1,FALSE)),
IF(ISNUMBER('01. APC &amp; OPROC ETO'!D1054),'01. APC &amp; OPROC ETO'!D1054*(1+VLOOKUP(LEFT($B1054,2),'00. Adjustment factors'!$B$9:$M$51,D$1,FALSE)),"-")))</f>
        <v>-</v>
      </c>
      <c r="E1054" s="688">
        <f>IF('01. APC &amp; OPROC Manual Adj'!E1054="-","-",
IF(ISNUMBER('01. APC &amp; OPROC Manual Adj'!E1054),'01. APC &amp; OPROC Manual Adj'!E1054*(1+VLOOKUP(LEFT($B1054,2),'00. Adjustment factors'!$B$9:$M$51,E$1,FALSE)),
IF(ISNUMBER('01. APC &amp; OPROC ETO'!E1054),'01. APC &amp; OPROC ETO'!E1054*(1+VLOOKUP(LEFT($B1054,2),'00. Adjustment factors'!$B$9:$M$51,E$1,FALSE)),"-")))</f>
        <v>635.73160714838968</v>
      </c>
      <c r="F1054" s="688" t="str">
        <f>IF('01. APC &amp; OPROC Manual Adj'!F1054="-","-",
IF(ISNUMBER('01. APC &amp; OPROC Manual Adj'!F1054),'01. APC &amp; OPROC Manual Adj'!F1054*(1+VLOOKUP(LEFT($B1054,2),'00. Adjustment factors'!$B$9:$M$51,F$1,FALSE)),
IF(ISNUMBER('01. APC &amp; OPROC ETO'!F1054),'01. APC &amp; OPROC ETO'!F1054*(1+VLOOKUP(LEFT($B1054,2),'00. Adjustment factors'!$B$9:$M$51,F$1,FALSE)),"-")))</f>
        <v>-</v>
      </c>
      <c r="G1054" s="688" t="str">
        <f>IF('01. APC &amp; OPROC Manual Adj'!G1054="-","-",
IF(ISNUMBER('01. APC &amp; OPROC Manual Adj'!G1054),'01. APC &amp; OPROC Manual Adj'!G1054*(1+VLOOKUP(LEFT($B1054,2),'00. Adjustment factors'!$B$9:$M$51,G$1,FALSE)),
IF(ISNUMBER('01. APC &amp; OPROC ETO'!G1054),'01. APC &amp; OPROC ETO'!G1054*(1+VLOOKUP(LEFT($B1054,2),'00. Adjustment factors'!$B$9:$M$51,G$1,FALSE)),"-")))</f>
        <v>-</v>
      </c>
      <c r="H1054" s="688">
        <f>IF('01. APC &amp; OPROC Manual Adj'!H1054&lt;&gt;"",'01. APC &amp; OPROC Manual Adj'!H1054,'01. APC &amp; OPROC ETO'!H1054)</f>
        <v>5</v>
      </c>
      <c r="I1054" s="688">
        <f>IF('01. APC &amp; OPROC Manual Adj'!I1054="-","-",
IF(ISNUMBER('01. APC &amp; OPROC Manual Adj'!I1054),'01. APC &amp; OPROC Manual Adj'!I1054*(1+VLOOKUP(LEFT($B1054,2),'00. Adjustment factors'!$B$9:$M$51,I$1,FALSE)),
IF(ISNUMBER('01. APC &amp; OPROC ETO'!I1054),'01. APC &amp; OPROC ETO'!I1054*(1+VLOOKUP(LEFT($B1054,2),'00. Adjustment factors'!$B$9:$M$51,I$1,FALSE)),"-")))</f>
        <v>542.72264211542586</v>
      </c>
      <c r="J1054" s="688">
        <f>IF('01. APC &amp; OPROC Manual Adj'!J1054&lt;&gt;"",'01. APC &amp; OPROC Manual Adj'!J1054,'01. APC &amp; OPROC ETO'!J1054)</f>
        <v>5</v>
      </c>
      <c r="K1054" s="688">
        <f>IF('01. APC &amp; OPROC Manual Adj'!K1054="-","-",
IF(ISNUMBER('01. APC &amp; OPROC Manual Adj'!K1054),'01. APC &amp; OPROC Manual Adj'!K1054*(1+VLOOKUP(LEFT($B1054,2),'00. Adjustment factors'!$B$9:$M$51,K$1,FALSE)),
IF(ISNUMBER('01. APC &amp; OPROC ETO'!K1054),'01. APC &amp; OPROC ETO'!K1054*(1+VLOOKUP(LEFT($B1054,2),'00. Adjustment factors'!$B$9:$M$51,K$1,FALSE)),"-")))</f>
        <v>287.77791275484998</v>
      </c>
      <c r="L1054" s="688" t="str">
        <f>'01. APC &amp; OPROC ETO'!L1054</f>
        <v>No</v>
      </c>
      <c r="M1054" s="689" t="str">
        <f>'01. APC &amp; OPROC ETO'!M1054</f>
        <v>-</v>
      </c>
      <c r="N1054" s="688" t="str">
        <f>IF('01. APC &amp; OPROC Manual Adj'!N1054="-","-",
IF(ISNUMBER('01. APC &amp; OPROC Manual Adj'!N1054),'01. APC &amp; OPROC Manual Adj'!N1054*(1+VLOOKUP(LEFT($B1054,2),'00. Adjustment factors'!$B$9:$M$51,N$1,FALSE)),
IF(ISNUMBER('01. APC &amp; OPROC ETO'!N1054),'01. APC &amp; OPROC ETO'!N1054*(1+VLOOKUP(LEFT($B1054,2),'00. Adjustment factors'!$B$9:$M$51,N$1,FALSE)),"-")))</f>
        <v>-</v>
      </c>
      <c r="O1054" s="688" t="str">
        <f>'01. APC &amp; OPROC ETO'!O1054</f>
        <v/>
      </c>
      <c r="P1054" s="690" t="str">
        <f>'01. APC &amp; OPROC ETO'!P1054</f>
        <v/>
      </c>
      <c r="S1054" s="359"/>
      <c r="T1054" s="359"/>
    </row>
    <row r="1055" spans="2:20" x14ac:dyDescent="0.2">
      <c r="B1055" s="687" t="s">
        <v>1655</v>
      </c>
      <c r="C1055" s="636" t="s">
        <v>2855</v>
      </c>
      <c r="D1055" s="691" t="str">
        <f>IF('01. APC &amp; OPROC Manual Adj'!D1055="-","-",
IF(ISNUMBER('01. APC &amp; OPROC Manual Adj'!D1055),'01. APC &amp; OPROC Manual Adj'!D1055*(1+VLOOKUP(LEFT($B1055,2),'00. Adjustment factors'!$B$9:$M$51,D$1,FALSE)),
IF(ISNUMBER('01. APC &amp; OPROC ETO'!D1055),'01. APC &amp; OPROC ETO'!D1055*(1+VLOOKUP(LEFT($B1055,2),'00. Adjustment factors'!$B$9:$M$51,D$1,FALSE)),"-")))</f>
        <v>-</v>
      </c>
      <c r="E1055" s="688">
        <f>IF('01. APC &amp; OPROC Manual Adj'!E1055="-","-",
IF(ISNUMBER('01. APC &amp; OPROC Manual Adj'!E1055),'01. APC &amp; OPROC Manual Adj'!E1055*(1+VLOOKUP(LEFT($B1055,2),'00. Adjustment factors'!$B$9:$M$51,E$1,FALSE)),
IF(ISNUMBER('01. APC &amp; OPROC ETO'!E1055),'01. APC &amp; OPROC ETO'!E1055*(1+VLOOKUP(LEFT($B1055,2),'00. Adjustment factors'!$B$9:$M$51,E$1,FALSE)),"-")))</f>
        <v>988.34801304259292</v>
      </c>
      <c r="F1055" s="688" t="str">
        <f>IF('01. APC &amp; OPROC Manual Adj'!F1055="-","-",
IF(ISNUMBER('01. APC &amp; OPROC Manual Adj'!F1055),'01. APC &amp; OPROC Manual Adj'!F1055*(1+VLOOKUP(LEFT($B1055,2),'00. Adjustment factors'!$B$9:$M$51,F$1,FALSE)),
IF(ISNUMBER('01. APC &amp; OPROC ETO'!F1055),'01. APC &amp; OPROC ETO'!F1055*(1+VLOOKUP(LEFT($B1055,2),'00. Adjustment factors'!$B$9:$M$51,F$1,FALSE)),"-")))</f>
        <v>-</v>
      </c>
      <c r="G1055" s="688" t="str">
        <f>IF('01. APC &amp; OPROC Manual Adj'!G1055="-","-",
IF(ISNUMBER('01. APC &amp; OPROC Manual Adj'!G1055),'01. APC &amp; OPROC Manual Adj'!G1055*(1+VLOOKUP(LEFT($B1055,2),'00. Adjustment factors'!$B$9:$M$51,G$1,FALSE)),
IF(ISNUMBER('01. APC &amp; OPROC ETO'!G1055),'01. APC &amp; OPROC ETO'!G1055*(1+VLOOKUP(LEFT($B1055,2),'00. Adjustment factors'!$B$9:$M$51,G$1,FALSE)),"-")))</f>
        <v>-</v>
      </c>
      <c r="H1055" s="688">
        <f>IF('01. APC &amp; OPROC Manual Adj'!H1055&lt;&gt;"",'01. APC &amp; OPROC Manual Adj'!H1055,'01. APC &amp; OPROC ETO'!H1055)</f>
        <v>5</v>
      </c>
      <c r="I1055" s="688">
        <f>IF('01. APC &amp; OPROC Manual Adj'!I1055="-","-",
IF(ISNUMBER('01. APC &amp; OPROC Manual Adj'!I1055),'01. APC &amp; OPROC Manual Adj'!I1055*(1+VLOOKUP(LEFT($B1055,2),'00. Adjustment factors'!$B$9:$M$51,I$1,FALSE)),
IF(ISNUMBER('01. APC &amp; OPROC ETO'!I1055),'01. APC &amp; OPROC ETO'!I1055*(1+VLOOKUP(LEFT($B1055,2),'00. Adjustment factors'!$B$9:$M$51,I$1,FALSE)),"-")))</f>
        <v>966.8844057272936</v>
      </c>
      <c r="J1055" s="688">
        <f>IF('01. APC &amp; OPROC Manual Adj'!J1055&lt;&gt;"",'01. APC &amp; OPROC Manual Adj'!J1055,'01. APC &amp; OPROC ETO'!J1055)</f>
        <v>5</v>
      </c>
      <c r="K1055" s="688">
        <f>IF('01. APC &amp; OPROC Manual Adj'!K1055="-","-",
IF(ISNUMBER('01. APC &amp; OPROC Manual Adj'!K1055),'01. APC &amp; OPROC Manual Adj'!K1055*(1+VLOOKUP(LEFT($B1055,2),'00. Adjustment factors'!$B$9:$M$51,K$1,FALSE)),
IF(ISNUMBER('01. APC &amp; OPROC ETO'!K1055),'01. APC &amp; OPROC ETO'!K1055*(1+VLOOKUP(LEFT($B1055,2),'00. Adjustment factors'!$B$9:$M$51,K$1,FALSE)),"-")))</f>
        <v>287.77791275484998</v>
      </c>
      <c r="L1055" s="688" t="str">
        <f>'01. APC &amp; OPROC ETO'!L1055</f>
        <v>No</v>
      </c>
      <c r="M1055" s="689" t="str">
        <f>'01. APC &amp; OPROC ETO'!M1055</f>
        <v>-</v>
      </c>
      <c r="N1055" s="688" t="str">
        <f>IF('01. APC &amp; OPROC Manual Adj'!N1055="-","-",
IF(ISNUMBER('01. APC &amp; OPROC Manual Adj'!N1055),'01. APC &amp; OPROC Manual Adj'!N1055*(1+VLOOKUP(LEFT($B1055,2),'00. Adjustment factors'!$B$9:$M$51,N$1,FALSE)),
IF(ISNUMBER('01. APC &amp; OPROC ETO'!N1055),'01. APC &amp; OPROC ETO'!N1055*(1+VLOOKUP(LEFT($B1055,2),'00. Adjustment factors'!$B$9:$M$51,N$1,FALSE)),"-")))</f>
        <v>-</v>
      </c>
      <c r="O1055" s="688" t="str">
        <f>'01. APC &amp; OPROC ETO'!O1055</f>
        <v/>
      </c>
      <c r="P1055" s="690" t="str">
        <f>'01. APC &amp; OPROC ETO'!P1055</f>
        <v/>
      </c>
      <c r="S1055" s="359"/>
      <c r="T1055" s="359"/>
    </row>
    <row r="1056" spans="2:20" x14ac:dyDescent="0.2">
      <c r="B1056" s="687" t="s">
        <v>1656</v>
      </c>
      <c r="C1056" s="636" t="s">
        <v>2856</v>
      </c>
      <c r="D1056" s="691" t="str">
        <f>IF('01. APC &amp; OPROC Manual Adj'!D1056="-","-",
IF(ISNUMBER('01. APC &amp; OPROC Manual Adj'!D1056),'01. APC &amp; OPROC Manual Adj'!D1056*(1+VLOOKUP(LEFT($B1056,2),'00. Adjustment factors'!$B$9:$M$51,D$1,FALSE)),
IF(ISNUMBER('01. APC &amp; OPROC ETO'!D1056),'01. APC &amp; OPROC ETO'!D1056*(1+VLOOKUP(LEFT($B1056,2),'00. Adjustment factors'!$B$9:$M$51,D$1,FALSE)),"-")))</f>
        <v>-</v>
      </c>
      <c r="E1056" s="688">
        <f>IF('01. APC &amp; OPROC Manual Adj'!E1056="-","-",
IF(ISNUMBER('01. APC &amp; OPROC Manual Adj'!E1056),'01. APC &amp; OPROC Manual Adj'!E1056*(1+VLOOKUP(LEFT($B1056,2),'00. Adjustment factors'!$B$9:$M$51,E$1,FALSE)),
IF(ISNUMBER('01. APC &amp; OPROC ETO'!E1056),'01. APC &amp; OPROC ETO'!E1056*(1+VLOOKUP(LEFT($B1056,2),'00. Adjustment factors'!$B$9:$M$51,E$1,FALSE)),"-")))</f>
        <v>687.85751062840234</v>
      </c>
      <c r="F1056" s="688" t="str">
        <f>IF('01. APC &amp; OPROC Manual Adj'!F1056="-","-",
IF(ISNUMBER('01. APC &amp; OPROC Manual Adj'!F1056),'01. APC &amp; OPROC Manual Adj'!F1056*(1+VLOOKUP(LEFT($B1056,2),'00. Adjustment factors'!$B$9:$M$51,F$1,FALSE)),
IF(ISNUMBER('01. APC &amp; OPROC ETO'!F1056),'01. APC &amp; OPROC ETO'!F1056*(1+VLOOKUP(LEFT($B1056,2),'00. Adjustment factors'!$B$9:$M$51,F$1,FALSE)),"-")))</f>
        <v>-</v>
      </c>
      <c r="G1056" s="688" t="str">
        <f>IF('01. APC &amp; OPROC Manual Adj'!G1056="-","-",
IF(ISNUMBER('01. APC &amp; OPROC Manual Adj'!G1056),'01. APC &amp; OPROC Manual Adj'!G1056*(1+VLOOKUP(LEFT($B1056,2),'00. Adjustment factors'!$B$9:$M$51,G$1,FALSE)),
IF(ISNUMBER('01. APC &amp; OPROC ETO'!G1056),'01. APC &amp; OPROC ETO'!G1056*(1+VLOOKUP(LEFT($B1056,2),'00. Adjustment factors'!$B$9:$M$51,G$1,FALSE)),"-")))</f>
        <v>-</v>
      </c>
      <c r="H1056" s="688">
        <f>IF('01. APC &amp; OPROC Manual Adj'!H1056&lt;&gt;"",'01. APC &amp; OPROC Manual Adj'!H1056,'01. APC &amp; OPROC ETO'!H1056)</f>
        <v>5</v>
      </c>
      <c r="I1056" s="688">
        <f>IF('01. APC &amp; OPROC Manual Adj'!I1056="-","-",
IF(ISNUMBER('01. APC &amp; OPROC Manual Adj'!I1056),'01. APC &amp; OPROC Manual Adj'!I1056*(1+VLOOKUP(LEFT($B1056,2),'00. Adjustment factors'!$B$9:$M$51,I$1,FALSE)),
IF(ISNUMBER('01. APC &amp; OPROC ETO'!I1056),'01. APC &amp; OPROC ETO'!I1056*(1+VLOOKUP(LEFT($B1056,2),'00. Adjustment factors'!$B$9:$M$51,I$1,FALSE)),"-")))</f>
        <v>647.99652561427501</v>
      </c>
      <c r="J1056" s="688">
        <f>IF('01. APC &amp; OPROC Manual Adj'!J1056&lt;&gt;"",'01. APC &amp; OPROC Manual Adj'!J1056,'01. APC &amp; OPROC ETO'!J1056)</f>
        <v>5</v>
      </c>
      <c r="K1056" s="688">
        <f>IF('01. APC &amp; OPROC Manual Adj'!K1056="-","-",
IF(ISNUMBER('01. APC &amp; OPROC Manual Adj'!K1056),'01. APC &amp; OPROC Manual Adj'!K1056*(1+VLOOKUP(LEFT($B1056,2),'00. Adjustment factors'!$B$9:$M$51,K$1,FALSE)),
IF(ISNUMBER('01. APC &amp; OPROC ETO'!K1056),'01. APC &amp; OPROC ETO'!K1056*(1+VLOOKUP(LEFT($B1056,2),'00. Adjustment factors'!$B$9:$M$51,K$1,FALSE)),"-")))</f>
        <v>287.77791275484998</v>
      </c>
      <c r="L1056" s="688" t="str">
        <f>'01. APC &amp; OPROC ETO'!L1056</f>
        <v>No</v>
      </c>
      <c r="M1056" s="689" t="str">
        <f>'01. APC &amp; OPROC ETO'!M1056</f>
        <v>-</v>
      </c>
      <c r="N1056" s="688" t="str">
        <f>IF('01. APC &amp; OPROC Manual Adj'!N1056="-","-",
IF(ISNUMBER('01. APC &amp; OPROC Manual Adj'!N1056),'01. APC &amp; OPROC Manual Adj'!N1056*(1+VLOOKUP(LEFT($B1056,2),'00. Adjustment factors'!$B$9:$M$51,N$1,FALSE)),
IF(ISNUMBER('01. APC &amp; OPROC ETO'!N1056),'01. APC &amp; OPROC ETO'!N1056*(1+VLOOKUP(LEFT($B1056,2),'00. Adjustment factors'!$B$9:$M$51,N$1,FALSE)),"-")))</f>
        <v>-</v>
      </c>
      <c r="O1056" s="688" t="str">
        <f>'01. APC &amp; OPROC ETO'!O1056</f>
        <v/>
      </c>
      <c r="P1056" s="690" t="str">
        <f>'01. APC &amp; OPROC ETO'!P1056</f>
        <v/>
      </c>
      <c r="S1056" s="359"/>
      <c r="T1056" s="359"/>
    </row>
    <row r="1057" spans="2:20" x14ac:dyDescent="0.2">
      <c r="B1057" s="687" t="s">
        <v>1657</v>
      </c>
      <c r="C1057" s="636" t="s">
        <v>2857</v>
      </c>
      <c r="D1057" s="691" t="str">
        <f>IF('01. APC &amp; OPROC Manual Adj'!D1057="-","-",
IF(ISNUMBER('01. APC &amp; OPROC Manual Adj'!D1057),'01. APC &amp; OPROC Manual Adj'!D1057*(1+VLOOKUP(LEFT($B1057,2),'00. Adjustment factors'!$B$9:$M$51,D$1,FALSE)),
IF(ISNUMBER('01. APC &amp; OPROC ETO'!D1057),'01. APC &amp; OPROC ETO'!D1057*(1+VLOOKUP(LEFT($B1057,2),'00. Adjustment factors'!$B$9:$M$51,D$1,FALSE)),"-")))</f>
        <v>-</v>
      </c>
      <c r="E1057" s="688">
        <f>IF('01. APC &amp; OPROC Manual Adj'!E1057="-","-",
IF(ISNUMBER('01. APC &amp; OPROC Manual Adj'!E1057),'01. APC &amp; OPROC Manual Adj'!E1057*(1+VLOOKUP(LEFT($B1057,2),'00. Adjustment factors'!$B$9:$M$51,E$1,FALSE)),
IF(ISNUMBER('01. APC &amp; OPROC ETO'!E1057),'01. APC &amp; OPROC ETO'!E1057*(1+VLOOKUP(LEFT($B1057,2),'00. Adjustment factors'!$B$9:$M$51,E$1,FALSE)),"-")))</f>
        <v>954.61948726140827</v>
      </c>
      <c r="F1057" s="688" t="str">
        <f>IF('01. APC &amp; OPROC Manual Adj'!F1057="-","-",
IF(ISNUMBER('01. APC &amp; OPROC Manual Adj'!F1057),'01. APC &amp; OPROC Manual Adj'!F1057*(1+VLOOKUP(LEFT($B1057,2),'00. Adjustment factors'!$B$9:$M$51,F$1,FALSE)),
IF(ISNUMBER('01. APC &amp; OPROC ETO'!F1057),'01. APC &amp; OPROC ETO'!F1057*(1+VLOOKUP(LEFT($B1057,2),'00. Adjustment factors'!$B$9:$M$51,F$1,FALSE)),"-")))</f>
        <v>-</v>
      </c>
      <c r="G1057" s="688" t="str">
        <f>IF('01. APC &amp; OPROC Manual Adj'!G1057="-","-",
IF(ISNUMBER('01. APC &amp; OPROC Manual Adj'!G1057),'01. APC &amp; OPROC Manual Adj'!G1057*(1+VLOOKUP(LEFT($B1057,2),'00. Adjustment factors'!$B$9:$M$51,G$1,FALSE)),
IF(ISNUMBER('01. APC &amp; OPROC ETO'!G1057),'01. APC &amp; OPROC ETO'!G1057*(1+VLOOKUP(LEFT($B1057,2),'00. Adjustment factors'!$B$9:$M$51,G$1,FALSE)),"-")))</f>
        <v>-</v>
      </c>
      <c r="H1057" s="688">
        <f>IF('01. APC &amp; OPROC Manual Adj'!H1057&lt;&gt;"",'01. APC &amp; OPROC Manual Adj'!H1057,'01. APC &amp; OPROC ETO'!H1057)</f>
        <v>5</v>
      </c>
      <c r="I1057" s="688">
        <f>IF('01. APC &amp; OPROC Manual Adj'!I1057="-","-",
IF(ISNUMBER('01. APC &amp; OPROC Manual Adj'!I1057),'01. APC &amp; OPROC Manual Adj'!I1057*(1+VLOOKUP(LEFT($B1057,2),'00. Adjustment factors'!$B$9:$M$51,I$1,FALSE)),
IF(ISNUMBER('01. APC &amp; OPROC ETO'!I1057),'01. APC &amp; OPROC ETO'!I1057*(1+VLOOKUP(LEFT($B1057,2),'00. Adjustment factors'!$B$9:$M$51,I$1,FALSE)),"-")))</f>
        <v>1188.6750146520533</v>
      </c>
      <c r="J1057" s="688">
        <f>IF('01. APC &amp; OPROC Manual Adj'!J1057&lt;&gt;"",'01. APC &amp; OPROC Manual Adj'!J1057,'01. APC &amp; OPROC ETO'!J1057)</f>
        <v>8</v>
      </c>
      <c r="K1057" s="688">
        <f>IF('01. APC &amp; OPROC Manual Adj'!K1057="-","-",
IF(ISNUMBER('01. APC &amp; OPROC Manual Adj'!K1057),'01. APC &amp; OPROC Manual Adj'!K1057*(1+VLOOKUP(LEFT($B1057,2),'00. Adjustment factors'!$B$9:$M$51,K$1,FALSE)),
IF(ISNUMBER('01. APC &amp; OPROC ETO'!K1057),'01. APC &amp; OPROC ETO'!K1057*(1+VLOOKUP(LEFT($B1057,2),'00. Adjustment factors'!$B$9:$M$51,K$1,FALSE)),"-")))</f>
        <v>287.77791275484998</v>
      </c>
      <c r="L1057" s="688" t="str">
        <f>'01. APC &amp; OPROC ETO'!L1057</f>
        <v>No</v>
      </c>
      <c r="M1057" s="689" t="str">
        <f>'01. APC &amp; OPROC ETO'!M1057</f>
        <v>-</v>
      </c>
      <c r="N1057" s="688" t="str">
        <f>IF('01. APC &amp; OPROC Manual Adj'!N1057="-","-",
IF(ISNUMBER('01. APC &amp; OPROC Manual Adj'!N1057),'01. APC &amp; OPROC Manual Adj'!N1057*(1+VLOOKUP(LEFT($B1057,2),'00. Adjustment factors'!$B$9:$M$51,N$1,FALSE)),
IF(ISNUMBER('01. APC &amp; OPROC ETO'!N1057),'01. APC &amp; OPROC ETO'!N1057*(1+VLOOKUP(LEFT($B1057,2),'00. Adjustment factors'!$B$9:$M$51,N$1,FALSE)),"-")))</f>
        <v>-</v>
      </c>
      <c r="O1057" s="688" t="str">
        <f>'01. APC &amp; OPROC ETO'!O1057</f>
        <v/>
      </c>
      <c r="P1057" s="690" t="str">
        <f>'01. APC &amp; OPROC ETO'!P1057</f>
        <v/>
      </c>
      <c r="S1057" s="359"/>
      <c r="T1057" s="359"/>
    </row>
    <row r="1058" spans="2:20" x14ac:dyDescent="0.2">
      <c r="B1058" s="687" t="s">
        <v>1658</v>
      </c>
      <c r="C1058" s="636" t="s">
        <v>2858</v>
      </c>
      <c r="D1058" s="691" t="str">
        <f>IF('01. APC &amp; OPROC Manual Adj'!D1058="-","-",
IF(ISNUMBER('01. APC &amp; OPROC Manual Adj'!D1058),'01. APC &amp; OPROC Manual Adj'!D1058*(1+VLOOKUP(LEFT($B1058,2),'00. Adjustment factors'!$B$9:$M$51,D$1,FALSE)),
IF(ISNUMBER('01. APC &amp; OPROC ETO'!D1058),'01. APC &amp; OPROC ETO'!D1058*(1+VLOOKUP(LEFT($B1058,2),'00. Adjustment factors'!$B$9:$M$51,D$1,FALSE)),"-")))</f>
        <v>-</v>
      </c>
      <c r="E1058" s="688">
        <f>IF('01. APC &amp; OPROC Manual Adj'!E1058="-","-",
IF(ISNUMBER('01. APC &amp; OPROC Manual Adj'!E1058),'01. APC &amp; OPROC Manual Adj'!E1058*(1+VLOOKUP(LEFT($B1058,2),'00. Adjustment factors'!$B$9:$M$51,E$1,FALSE)),
IF(ISNUMBER('01. APC &amp; OPROC ETO'!E1058),'01. APC &amp; OPROC ETO'!E1058*(1+VLOOKUP(LEFT($B1058,2),'00. Adjustment factors'!$B$9:$M$51,E$1,FALSE)),"-")))</f>
        <v>608.13554060014769</v>
      </c>
      <c r="F1058" s="688" t="str">
        <f>IF('01. APC &amp; OPROC Manual Adj'!F1058="-","-",
IF(ISNUMBER('01. APC &amp; OPROC Manual Adj'!F1058),'01. APC &amp; OPROC Manual Adj'!F1058*(1+VLOOKUP(LEFT($B1058,2),'00. Adjustment factors'!$B$9:$M$51,F$1,FALSE)),
IF(ISNUMBER('01. APC &amp; OPROC ETO'!F1058),'01. APC &amp; OPROC ETO'!F1058*(1+VLOOKUP(LEFT($B1058,2),'00. Adjustment factors'!$B$9:$M$51,F$1,FALSE)),"-")))</f>
        <v>-</v>
      </c>
      <c r="G1058" s="688" t="str">
        <f>IF('01. APC &amp; OPROC Manual Adj'!G1058="-","-",
IF(ISNUMBER('01. APC &amp; OPROC Manual Adj'!G1058),'01. APC &amp; OPROC Manual Adj'!G1058*(1+VLOOKUP(LEFT($B1058,2),'00. Adjustment factors'!$B$9:$M$51,G$1,FALSE)),
IF(ISNUMBER('01. APC &amp; OPROC ETO'!G1058),'01. APC &amp; OPROC ETO'!G1058*(1+VLOOKUP(LEFT($B1058,2),'00. Adjustment factors'!$B$9:$M$51,G$1,FALSE)),"-")))</f>
        <v>-</v>
      </c>
      <c r="H1058" s="688">
        <f>IF('01. APC &amp; OPROC Manual Adj'!H1058&lt;&gt;"",'01. APC &amp; OPROC Manual Adj'!H1058,'01. APC &amp; OPROC ETO'!H1058)</f>
        <v>5</v>
      </c>
      <c r="I1058" s="688">
        <f>IF('01. APC &amp; OPROC Manual Adj'!I1058="-","-",
IF(ISNUMBER('01. APC &amp; OPROC Manual Adj'!I1058),'01. APC &amp; OPROC Manual Adj'!I1058*(1+VLOOKUP(LEFT($B1058,2),'00. Adjustment factors'!$B$9:$M$51,I$1,FALSE)),
IF(ISNUMBER('01. APC &amp; OPROC ETO'!I1058),'01. APC &amp; OPROC ETO'!I1058*(1+VLOOKUP(LEFT($B1058,2),'00. Adjustment factors'!$B$9:$M$51,I$1,FALSE)),"-")))</f>
        <v>602.00308136720503</v>
      </c>
      <c r="J1058" s="688">
        <f>IF('01. APC &amp; OPROC Manual Adj'!J1058&lt;&gt;"",'01. APC &amp; OPROC Manual Adj'!J1058,'01. APC &amp; OPROC ETO'!J1058)</f>
        <v>5</v>
      </c>
      <c r="K1058" s="688">
        <f>IF('01. APC &amp; OPROC Manual Adj'!K1058="-","-",
IF(ISNUMBER('01. APC &amp; OPROC Manual Adj'!K1058),'01. APC &amp; OPROC Manual Adj'!K1058*(1+VLOOKUP(LEFT($B1058,2),'00. Adjustment factors'!$B$9:$M$51,K$1,FALSE)),
IF(ISNUMBER('01. APC &amp; OPROC ETO'!K1058),'01. APC &amp; OPROC ETO'!K1058*(1+VLOOKUP(LEFT($B1058,2),'00. Adjustment factors'!$B$9:$M$51,K$1,FALSE)),"-")))</f>
        <v>287.77791275484998</v>
      </c>
      <c r="L1058" s="688" t="str">
        <f>'01. APC &amp; OPROC ETO'!L1058</f>
        <v>No</v>
      </c>
      <c r="M1058" s="689" t="str">
        <f>'01. APC &amp; OPROC ETO'!M1058</f>
        <v>-</v>
      </c>
      <c r="N1058" s="688" t="str">
        <f>IF('01. APC &amp; OPROC Manual Adj'!N1058="-","-",
IF(ISNUMBER('01. APC &amp; OPROC Manual Adj'!N1058),'01. APC &amp; OPROC Manual Adj'!N1058*(1+VLOOKUP(LEFT($B1058,2),'00. Adjustment factors'!$B$9:$M$51,N$1,FALSE)),
IF(ISNUMBER('01. APC &amp; OPROC ETO'!N1058),'01. APC &amp; OPROC ETO'!N1058*(1+VLOOKUP(LEFT($B1058,2),'00. Adjustment factors'!$B$9:$M$51,N$1,FALSE)),"-")))</f>
        <v>-</v>
      </c>
      <c r="O1058" s="688" t="str">
        <f>'01. APC &amp; OPROC ETO'!O1058</f>
        <v/>
      </c>
      <c r="P1058" s="690" t="str">
        <f>'01. APC &amp; OPROC ETO'!P1058</f>
        <v/>
      </c>
      <c r="S1058" s="359"/>
      <c r="T1058" s="359"/>
    </row>
    <row r="1059" spans="2:20" x14ac:dyDescent="0.2">
      <c r="B1059" s="687" t="s">
        <v>1659</v>
      </c>
      <c r="C1059" s="636" t="s">
        <v>2859</v>
      </c>
      <c r="D1059" s="691" t="str">
        <f>IF('01. APC &amp; OPROC Manual Adj'!D1059="-","-",
IF(ISNUMBER('01. APC &amp; OPROC Manual Adj'!D1059),'01. APC &amp; OPROC Manual Adj'!D1059*(1+VLOOKUP(LEFT($B1059,2),'00. Adjustment factors'!$B$9:$M$51,D$1,FALSE)),
IF(ISNUMBER('01. APC &amp; OPROC ETO'!D1059),'01. APC &amp; OPROC ETO'!D1059*(1+VLOOKUP(LEFT($B1059,2),'00. Adjustment factors'!$B$9:$M$51,D$1,FALSE)),"-")))</f>
        <v>-</v>
      </c>
      <c r="E1059" s="688">
        <f>IF('01. APC &amp; OPROC Manual Adj'!E1059="-","-",
IF(ISNUMBER('01. APC &amp; OPROC Manual Adj'!E1059),'01. APC &amp; OPROC Manual Adj'!E1059*(1+VLOOKUP(LEFT($B1059,2),'00. Adjustment factors'!$B$9:$M$51,E$1,FALSE)),
IF(ISNUMBER('01. APC &amp; OPROC ETO'!E1059),'01. APC &amp; OPROC ETO'!E1059*(1+VLOOKUP(LEFT($B1059,2),'00. Adjustment factors'!$B$9:$M$51,E$1,FALSE)),"-")))</f>
        <v>703.188658710759</v>
      </c>
      <c r="F1059" s="688" t="str">
        <f>IF('01. APC &amp; OPROC Manual Adj'!F1059="-","-",
IF(ISNUMBER('01. APC &amp; OPROC Manual Adj'!F1059),'01. APC &amp; OPROC Manual Adj'!F1059*(1+VLOOKUP(LEFT($B1059,2),'00. Adjustment factors'!$B$9:$M$51,F$1,FALSE)),
IF(ISNUMBER('01. APC &amp; OPROC ETO'!F1059),'01. APC &amp; OPROC ETO'!F1059*(1+VLOOKUP(LEFT($B1059,2),'00. Adjustment factors'!$B$9:$M$51,F$1,FALSE)),"-")))</f>
        <v>-</v>
      </c>
      <c r="G1059" s="688" t="str">
        <f>IF('01. APC &amp; OPROC Manual Adj'!G1059="-","-",
IF(ISNUMBER('01. APC &amp; OPROC Manual Adj'!G1059),'01. APC &amp; OPROC Manual Adj'!G1059*(1+VLOOKUP(LEFT($B1059,2),'00. Adjustment factors'!$B$9:$M$51,G$1,FALSE)),
IF(ISNUMBER('01. APC &amp; OPROC ETO'!G1059),'01. APC &amp; OPROC ETO'!G1059*(1+VLOOKUP(LEFT($B1059,2),'00. Adjustment factors'!$B$9:$M$51,G$1,FALSE)),"-")))</f>
        <v>-</v>
      </c>
      <c r="H1059" s="688">
        <f>IF('01. APC &amp; OPROC Manual Adj'!H1059&lt;&gt;"",'01. APC &amp; OPROC Manual Adj'!H1059,'01. APC &amp; OPROC ETO'!H1059)</f>
        <v>5</v>
      </c>
      <c r="I1059" s="688">
        <f>IF('01. APC &amp; OPROC Manual Adj'!I1059="-","-",
IF(ISNUMBER('01. APC &amp; OPROC Manual Adj'!I1059),'01. APC &amp; OPROC Manual Adj'!I1059*(1+VLOOKUP(LEFT($B1059,2),'00. Adjustment factors'!$B$9:$M$51,I$1,FALSE)),
IF(ISNUMBER('01. APC &amp; OPROC ETO'!I1059),'01. APC &amp; OPROC ETO'!I1059*(1+VLOOKUP(LEFT($B1059,2),'00. Adjustment factors'!$B$9:$M$51,I$1,FALSE)),"-")))</f>
        <v>1120.1958865508602</v>
      </c>
      <c r="J1059" s="688">
        <f>IF('01. APC &amp; OPROC Manual Adj'!J1059&lt;&gt;"",'01. APC &amp; OPROC Manual Adj'!J1059,'01. APC &amp; OPROC ETO'!J1059)</f>
        <v>8</v>
      </c>
      <c r="K1059" s="688">
        <f>IF('01. APC &amp; OPROC Manual Adj'!K1059="-","-",
IF(ISNUMBER('01. APC &amp; OPROC Manual Adj'!K1059),'01. APC &amp; OPROC Manual Adj'!K1059*(1+VLOOKUP(LEFT($B1059,2),'00. Adjustment factors'!$B$9:$M$51,K$1,FALSE)),
IF(ISNUMBER('01. APC &amp; OPROC ETO'!K1059),'01. APC &amp; OPROC ETO'!K1059*(1+VLOOKUP(LEFT($B1059,2),'00. Adjustment factors'!$B$9:$M$51,K$1,FALSE)),"-")))</f>
        <v>287.77791275484998</v>
      </c>
      <c r="L1059" s="688" t="str">
        <f>'01. APC &amp; OPROC ETO'!L1059</f>
        <v>No</v>
      </c>
      <c r="M1059" s="689" t="str">
        <f>'01. APC &amp; OPROC ETO'!M1059</f>
        <v>-</v>
      </c>
      <c r="N1059" s="688" t="str">
        <f>IF('01. APC &amp; OPROC Manual Adj'!N1059="-","-",
IF(ISNUMBER('01. APC &amp; OPROC Manual Adj'!N1059),'01. APC &amp; OPROC Manual Adj'!N1059*(1+VLOOKUP(LEFT($B1059,2),'00. Adjustment factors'!$B$9:$M$51,N$1,FALSE)),
IF(ISNUMBER('01. APC &amp; OPROC ETO'!N1059),'01. APC &amp; OPROC ETO'!N1059*(1+VLOOKUP(LEFT($B1059,2),'00. Adjustment factors'!$B$9:$M$51,N$1,FALSE)),"-")))</f>
        <v>-</v>
      </c>
      <c r="O1059" s="688" t="str">
        <f>'01. APC &amp; OPROC ETO'!O1059</f>
        <v/>
      </c>
      <c r="P1059" s="690" t="str">
        <f>'01. APC &amp; OPROC ETO'!P1059</f>
        <v/>
      </c>
      <c r="S1059" s="359"/>
      <c r="T1059" s="359"/>
    </row>
    <row r="1060" spans="2:20" x14ac:dyDescent="0.2">
      <c r="B1060" s="687" t="s">
        <v>1660</v>
      </c>
      <c r="C1060" s="636" t="s">
        <v>2860</v>
      </c>
      <c r="D1060" s="691" t="str">
        <f>IF('01. APC &amp; OPROC Manual Adj'!D1060="-","-",
IF(ISNUMBER('01. APC &amp; OPROC Manual Adj'!D1060),'01. APC &amp; OPROC Manual Adj'!D1060*(1+VLOOKUP(LEFT($B1060,2),'00. Adjustment factors'!$B$9:$M$51,D$1,FALSE)),
IF(ISNUMBER('01. APC &amp; OPROC ETO'!D1060),'01. APC &amp; OPROC ETO'!D1060*(1+VLOOKUP(LEFT($B1060,2),'00. Adjustment factors'!$B$9:$M$51,D$1,FALSE)),"-")))</f>
        <v>-</v>
      </c>
      <c r="E1060" s="688">
        <f>IF('01. APC &amp; OPROC Manual Adj'!E1060="-","-",
IF(ISNUMBER('01. APC &amp; OPROC Manual Adj'!E1060),'01. APC &amp; OPROC Manual Adj'!E1060*(1+VLOOKUP(LEFT($B1060,2),'00. Adjustment factors'!$B$9:$M$51,E$1,FALSE)),
IF(ISNUMBER('01. APC &amp; OPROC ETO'!E1060),'01. APC &amp; OPROC ETO'!E1060*(1+VLOOKUP(LEFT($B1060,2),'00. Adjustment factors'!$B$9:$M$51,E$1,FALSE)),"-")))</f>
        <v>503.88373364012233</v>
      </c>
      <c r="F1060" s="688" t="str">
        <f>IF('01. APC &amp; OPROC Manual Adj'!F1060="-","-",
IF(ISNUMBER('01. APC &amp; OPROC Manual Adj'!F1060),'01. APC &amp; OPROC Manual Adj'!F1060*(1+VLOOKUP(LEFT($B1060,2),'00. Adjustment factors'!$B$9:$M$51,F$1,FALSE)),
IF(ISNUMBER('01. APC &amp; OPROC ETO'!F1060),'01. APC &amp; OPROC ETO'!F1060*(1+VLOOKUP(LEFT($B1060,2),'00. Adjustment factors'!$B$9:$M$51,F$1,FALSE)),"-")))</f>
        <v>-</v>
      </c>
      <c r="G1060" s="688" t="str">
        <f>IF('01. APC &amp; OPROC Manual Adj'!G1060="-","-",
IF(ISNUMBER('01. APC &amp; OPROC Manual Adj'!G1060),'01. APC &amp; OPROC Manual Adj'!G1060*(1+VLOOKUP(LEFT($B1060,2),'00. Adjustment factors'!$B$9:$M$51,G$1,FALSE)),
IF(ISNUMBER('01. APC &amp; OPROC ETO'!G1060),'01. APC &amp; OPROC ETO'!G1060*(1+VLOOKUP(LEFT($B1060,2),'00. Adjustment factors'!$B$9:$M$51,G$1,FALSE)),"-")))</f>
        <v>-</v>
      </c>
      <c r="H1060" s="688">
        <f>IF('01. APC &amp; OPROC Manual Adj'!H1060&lt;&gt;"",'01. APC &amp; OPROC Manual Adj'!H1060,'01. APC &amp; OPROC ETO'!H1060)</f>
        <v>5</v>
      </c>
      <c r="I1060" s="688">
        <f>IF('01. APC &amp; OPROC Manual Adj'!I1060="-","-",
IF(ISNUMBER('01. APC &amp; OPROC Manual Adj'!I1060),'01. APC &amp; OPROC Manual Adj'!I1060*(1+VLOOKUP(LEFT($B1060,2),'00. Adjustment factors'!$B$9:$M$51,I$1,FALSE)),
IF(ISNUMBER('01. APC &amp; OPROC ETO'!I1060),'01. APC &amp; OPROC ETO'!I1060*(1+VLOOKUP(LEFT($B1060,2),'00. Adjustment factors'!$B$9:$M$51,I$1,FALSE)),"-")))</f>
        <v>591.78231597896718</v>
      </c>
      <c r="J1060" s="688">
        <f>IF('01. APC &amp; OPROC Manual Adj'!J1060&lt;&gt;"",'01. APC &amp; OPROC Manual Adj'!J1060,'01. APC &amp; OPROC ETO'!J1060)</f>
        <v>5</v>
      </c>
      <c r="K1060" s="688">
        <f>IF('01. APC &amp; OPROC Manual Adj'!K1060="-","-",
IF(ISNUMBER('01. APC &amp; OPROC Manual Adj'!K1060),'01. APC &amp; OPROC Manual Adj'!K1060*(1+VLOOKUP(LEFT($B1060,2),'00. Adjustment factors'!$B$9:$M$51,K$1,FALSE)),
IF(ISNUMBER('01. APC &amp; OPROC ETO'!K1060),'01. APC &amp; OPROC ETO'!K1060*(1+VLOOKUP(LEFT($B1060,2),'00. Adjustment factors'!$B$9:$M$51,K$1,FALSE)),"-")))</f>
        <v>287.77791275484998</v>
      </c>
      <c r="L1060" s="688" t="str">
        <f>'01. APC &amp; OPROC ETO'!L1060</f>
        <v>No</v>
      </c>
      <c r="M1060" s="689" t="str">
        <f>'01. APC &amp; OPROC ETO'!M1060</f>
        <v>-</v>
      </c>
      <c r="N1060" s="688" t="str">
        <f>IF('01. APC &amp; OPROC Manual Adj'!N1060="-","-",
IF(ISNUMBER('01. APC &amp; OPROC Manual Adj'!N1060),'01. APC &amp; OPROC Manual Adj'!N1060*(1+VLOOKUP(LEFT($B1060,2),'00. Adjustment factors'!$B$9:$M$51,N$1,FALSE)),
IF(ISNUMBER('01. APC &amp; OPROC ETO'!N1060),'01. APC &amp; OPROC ETO'!N1060*(1+VLOOKUP(LEFT($B1060,2),'00. Adjustment factors'!$B$9:$M$51,N$1,FALSE)),"-")))</f>
        <v>-</v>
      </c>
      <c r="O1060" s="688" t="str">
        <f>'01. APC &amp; OPROC ETO'!O1060</f>
        <v/>
      </c>
      <c r="P1060" s="690" t="str">
        <f>'01. APC &amp; OPROC ETO'!P1060</f>
        <v/>
      </c>
      <c r="S1060" s="359"/>
      <c r="T1060" s="359"/>
    </row>
    <row r="1061" spans="2:20" x14ac:dyDescent="0.2">
      <c r="B1061" s="687" t="s">
        <v>1661</v>
      </c>
      <c r="C1061" s="636" t="s">
        <v>2861</v>
      </c>
      <c r="D1061" s="691" t="str">
        <f>IF('01. APC &amp; OPROC Manual Adj'!D1061="-","-",
IF(ISNUMBER('01. APC &amp; OPROC Manual Adj'!D1061),'01. APC &amp; OPROC Manual Adj'!D1061*(1+VLOOKUP(LEFT($B1061,2),'00. Adjustment factors'!$B$9:$M$51,D$1,FALSE)),
IF(ISNUMBER('01. APC &amp; OPROC ETO'!D1061),'01. APC &amp; OPROC ETO'!D1061*(1+VLOOKUP(LEFT($B1061,2),'00. Adjustment factors'!$B$9:$M$51,D$1,FALSE)),"-")))</f>
        <v>-</v>
      </c>
      <c r="E1061" s="688">
        <f>IF('01. APC &amp; OPROC Manual Adj'!E1061="-","-",
IF(ISNUMBER('01. APC &amp; OPROC Manual Adj'!E1061),'01. APC &amp; OPROC Manual Adj'!E1061*(1+VLOOKUP(LEFT($B1061,2),'00. Adjustment factors'!$B$9:$M$51,E$1,FALSE)),
IF(ISNUMBER('01. APC &amp; OPROC ETO'!E1061),'01. APC &amp; OPROC ETO'!E1061*(1+VLOOKUP(LEFT($B1061,2),'00. Adjustment factors'!$B$9:$M$51,E$1,FALSE)),"-")))</f>
        <v>3545.5835131796844</v>
      </c>
      <c r="F1061" s="688" t="str">
        <f>IF('01. APC &amp; OPROC Manual Adj'!F1061="-","-",
IF(ISNUMBER('01. APC &amp; OPROC Manual Adj'!F1061),'01. APC &amp; OPROC Manual Adj'!F1061*(1+VLOOKUP(LEFT($B1061,2),'00. Adjustment factors'!$B$9:$M$51,F$1,FALSE)),
IF(ISNUMBER('01. APC &amp; OPROC ETO'!F1061),'01. APC &amp; OPROC ETO'!F1061*(1+VLOOKUP(LEFT($B1061,2),'00. Adjustment factors'!$B$9:$M$51,F$1,FALSE)),"-")))</f>
        <v>-</v>
      </c>
      <c r="G1061" s="688" t="str">
        <f>IF('01. APC &amp; OPROC Manual Adj'!G1061="-","-",
IF(ISNUMBER('01. APC &amp; OPROC Manual Adj'!G1061),'01. APC &amp; OPROC Manual Adj'!G1061*(1+VLOOKUP(LEFT($B1061,2),'00. Adjustment factors'!$B$9:$M$51,G$1,FALSE)),
IF(ISNUMBER('01. APC &amp; OPROC ETO'!G1061),'01. APC &amp; OPROC ETO'!G1061*(1+VLOOKUP(LEFT($B1061,2),'00. Adjustment factors'!$B$9:$M$51,G$1,FALSE)),"-")))</f>
        <v>-</v>
      </c>
      <c r="H1061" s="688">
        <f>IF('01. APC &amp; OPROC Manual Adj'!H1061&lt;&gt;"",'01. APC &amp; OPROC Manual Adj'!H1061,'01. APC &amp; OPROC ETO'!H1061)</f>
        <v>9</v>
      </c>
      <c r="I1061" s="688">
        <f>IF('01. APC &amp; OPROC Manual Adj'!I1061="-","-",
IF(ISNUMBER('01. APC &amp; OPROC Manual Adj'!I1061),'01. APC &amp; OPROC Manual Adj'!I1061*(1+VLOOKUP(LEFT($B1061,2),'00. Adjustment factors'!$B$9:$M$51,I$1,FALSE)),
IF(ISNUMBER('01. APC &amp; OPROC ETO'!I1061),'01. APC &amp; OPROC ETO'!I1061*(1+VLOOKUP(LEFT($B1061,2),'00. Adjustment factors'!$B$9:$M$51,I$1,FALSE)),"-")))</f>
        <v>2605.2730974618089</v>
      </c>
      <c r="J1061" s="688">
        <f>IF('01. APC &amp; OPROC Manual Adj'!J1061&lt;&gt;"",'01. APC &amp; OPROC Manual Adj'!J1061,'01. APC &amp; OPROC ETO'!J1061)</f>
        <v>14</v>
      </c>
      <c r="K1061" s="688">
        <f>IF('01. APC &amp; OPROC Manual Adj'!K1061="-","-",
IF(ISNUMBER('01. APC &amp; OPROC Manual Adj'!K1061),'01. APC &amp; OPROC Manual Adj'!K1061*(1+VLOOKUP(LEFT($B1061,2),'00. Adjustment factors'!$B$9:$M$51,K$1,FALSE)),
IF(ISNUMBER('01. APC &amp; OPROC ETO'!K1061),'01. APC &amp; OPROC ETO'!K1061*(1+VLOOKUP(LEFT($B1061,2),'00. Adjustment factors'!$B$9:$M$51,K$1,FALSE)),"-")))</f>
        <v>287.77791275484998</v>
      </c>
      <c r="L1061" s="688" t="str">
        <f>'01. APC &amp; OPROC ETO'!L1061</f>
        <v>No</v>
      </c>
      <c r="M1061" s="689" t="str">
        <f>'01. APC &amp; OPROC ETO'!M1061</f>
        <v>-</v>
      </c>
      <c r="N1061" s="688" t="str">
        <f>IF('01. APC &amp; OPROC Manual Adj'!N1061="-","-",
IF(ISNUMBER('01. APC &amp; OPROC Manual Adj'!N1061),'01. APC &amp; OPROC Manual Adj'!N1061*(1+VLOOKUP(LEFT($B1061,2),'00. Adjustment factors'!$B$9:$M$51,N$1,FALSE)),
IF(ISNUMBER('01. APC &amp; OPROC ETO'!N1061),'01. APC &amp; OPROC ETO'!N1061*(1+VLOOKUP(LEFT($B1061,2),'00. Adjustment factors'!$B$9:$M$51,N$1,FALSE)),"-")))</f>
        <v>-</v>
      </c>
      <c r="O1061" s="688" t="str">
        <f>'01. APC &amp; OPROC ETO'!O1061</f>
        <v/>
      </c>
      <c r="P1061" s="690" t="str">
        <f>'01. APC &amp; OPROC ETO'!P1061</f>
        <v/>
      </c>
      <c r="S1061" s="359"/>
      <c r="T1061" s="359"/>
    </row>
    <row r="1062" spans="2:20" x14ac:dyDescent="0.2">
      <c r="B1062" s="687" t="s">
        <v>1662</v>
      </c>
      <c r="C1062" s="636" t="s">
        <v>2862</v>
      </c>
      <c r="D1062" s="691" t="str">
        <f>IF('01. APC &amp; OPROC Manual Adj'!D1062="-","-",
IF(ISNUMBER('01. APC &amp; OPROC Manual Adj'!D1062),'01. APC &amp; OPROC Manual Adj'!D1062*(1+VLOOKUP(LEFT($B1062,2),'00. Adjustment factors'!$B$9:$M$51,D$1,FALSE)),
IF(ISNUMBER('01. APC &amp; OPROC ETO'!D1062),'01. APC &amp; OPROC ETO'!D1062*(1+VLOOKUP(LEFT($B1062,2),'00. Adjustment factors'!$B$9:$M$51,D$1,FALSE)),"-")))</f>
        <v>-</v>
      </c>
      <c r="E1062" s="688">
        <f>IF('01. APC &amp; OPROC Manual Adj'!E1062="-","-",
IF(ISNUMBER('01. APC &amp; OPROC Manual Adj'!E1062),'01. APC &amp; OPROC Manual Adj'!E1062*(1+VLOOKUP(LEFT($B1062,2),'00. Adjustment factors'!$B$9:$M$51,E$1,FALSE)),
IF(ISNUMBER('01. APC &amp; OPROC ETO'!E1062),'01. APC &amp; OPROC ETO'!E1062*(1+VLOOKUP(LEFT($B1062,2),'00. Adjustment factors'!$B$9:$M$51,E$1,FALSE)),"-")))</f>
        <v>7576.653382300663</v>
      </c>
      <c r="F1062" s="688" t="str">
        <f>IF('01. APC &amp; OPROC Manual Adj'!F1062="-","-",
IF(ISNUMBER('01. APC &amp; OPROC Manual Adj'!F1062),'01. APC &amp; OPROC Manual Adj'!F1062*(1+VLOOKUP(LEFT($B1062,2),'00. Adjustment factors'!$B$9:$M$51,F$1,FALSE)),
IF(ISNUMBER('01. APC &amp; OPROC ETO'!F1062),'01. APC &amp; OPROC ETO'!F1062*(1+VLOOKUP(LEFT($B1062,2),'00. Adjustment factors'!$B$9:$M$51,F$1,FALSE)),"-")))</f>
        <v>-</v>
      </c>
      <c r="G1062" s="688" t="str">
        <f>IF('01. APC &amp; OPROC Manual Adj'!G1062="-","-",
IF(ISNUMBER('01. APC &amp; OPROC Manual Adj'!G1062),'01. APC &amp; OPROC Manual Adj'!G1062*(1+VLOOKUP(LEFT($B1062,2),'00. Adjustment factors'!$B$9:$M$51,G$1,FALSE)),
IF(ISNUMBER('01. APC &amp; OPROC ETO'!G1062),'01. APC &amp; OPROC ETO'!G1062*(1+VLOOKUP(LEFT($B1062,2),'00. Adjustment factors'!$B$9:$M$51,G$1,FALSE)),"-")))</f>
        <v>-</v>
      </c>
      <c r="H1062" s="688">
        <f>IF('01. APC &amp; OPROC Manual Adj'!H1062&lt;&gt;"",'01. APC &amp; OPROC Manual Adj'!H1062,'01. APC &amp; OPROC ETO'!H1062)</f>
        <v>25</v>
      </c>
      <c r="I1062" s="688">
        <f>IF('01. APC &amp; OPROC Manual Adj'!I1062="-","-",
IF(ISNUMBER('01. APC &amp; OPROC Manual Adj'!I1062),'01. APC &amp; OPROC Manual Adj'!I1062*(1+VLOOKUP(LEFT($B1062,2),'00. Adjustment factors'!$B$9:$M$51,I$1,FALSE)),
IF(ISNUMBER('01. APC &amp; OPROC ETO'!I1062),'01. APC &amp; OPROC ETO'!I1062*(1+VLOOKUP(LEFT($B1062,2),'00. Adjustment factors'!$B$9:$M$51,I$1,FALSE)),"-")))</f>
        <v>5297.4227007236395</v>
      </c>
      <c r="J1062" s="688">
        <f>IF('01. APC &amp; OPROC Manual Adj'!J1062&lt;&gt;"",'01. APC &amp; OPROC Manual Adj'!J1062,'01. APC &amp; OPROC ETO'!J1062)</f>
        <v>22</v>
      </c>
      <c r="K1062" s="688">
        <f>IF('01. APC &amp; OPROC Manual Adj'!K1062="-","-",
IF(ISNUMBER('01. APC &amp; OPROC Manual Adj'!K1062),'01. APC &amp; OPROC Manual Adj'!K1062*(1+VLOOKUP(LEFT($B1062,2),'00. Adjustment factors'!$B$9:$M$51,K$1,FALSE)),
IF(ISNUMBER('01. APC &amp; OPROC ETO'!K1062),'01. APC &amp; OPROC ETO'!K1062*(1+VLOOKUP(LEFT($B1062,2),'00. Adjustment factors'!$B$9:$M$51,K$1,FALSE)),"-")))</f>
        <v>287.77791275484998</v>
      </c>
      <c r="L1062" s="688" t="str">
        <f>'01. APC &amp; OPROC ETO'!L1062</f>
        <v>No</v>
      </c>
      <c r="M1062" s="689" t="str">
        <f>'01. APC &amp; OPROC ETO'!M1062</f>
        <v>-</v>
      </c>
      <c r="N1062" s="688" t="str">
        <f>IF('01. APC &amp; OPROC Manual Adj'!N1062="-","-",
IF(ISNUMBER('01. APC &amp; OPROC Manual Adj'!N1062),'01. APC &amp; OPROC Manual Adj'!N1062*(1+VLOOKUP(LEFT($B1062,2),'00. Adjustment factors'!$B$9:$M$51,N$1,FALSE)),
IF(ISNUMBER('01. APC &amp; OPROC ETO'!N1062),'01. APC &amp; OPROC ETO'!N1062*(1+VLOOKUP(LEFT($B1062,2),'00. Adjustment factors'!$B$9:$M$51,N$1,FALSE)),"-")))</f>
        <v>-</v>
      </c>
      <c r="O1062" s="688" t="str">
        <f>'01. APC &amp; OPROC ETO'!O1062</f>
        <v/>
      </c>
      <c r="P1062" s="690" t="str">
        <f>'01. APC &amp; OPROC ETO'!P1062</f>
        <v/>
      </c>
      <c r="S1062" s="359"/>
      <c r="T1062" s="359"/>
    </row>
    <row r="1063" spans="2:20" x14ac:dyDescent="0.2">
      <c r="B1063" s="687" t="s">
        <v>1663</v>
      </c>
      <c r="C1063" s="636" t="s">
        <v>2863</v>
      </c>
      <c r="D1063" s="691" t="str">
        <f>IF('01. APC &amp; OPROC Manual Adj'!D1063="-","-",
IF(ISNUMBER('01. APC &amp; OPROC Manual Adj'!D1063),'01. APC &amp; OPROC Manual Adj'!D1063*(1+VLOOKUP(LEFT($B1063,2),'00. Adjustment factors'!$B$9:$M$51,D$1,FALSE)),
IF(ISNUMBER('01. APC &amp; OPROC ETO'!D1063),'01. APC &amp; OPROC ETO'!D1063*(1+VLOOKUP(LEFT($B1063,2),'00. Adjustment factors'!$B$9:$M$51,D$1,FALSE)),"-")))</f>
        <v>-</v>
      </c>
      <c r="E1063" s="688">
        <f>IF('01. APC &amp; OPROC Manual Adj'!E1063="-","-",
IF(ISNUMBER('01. APC &amp; OPROC Manual Adj'!E1063),'01. APC &amp; OPROC Manual Adj'!E1063*(1+VLOOKUP(LEFT($B1063,2),'00. Adjustment factors'!$B$9:$M$51,E$1,FALSE)),
IF(ISNUMBER('01. APC &amp; OPROC ETO'!E1063),'01. APC &amp; OPROC ETO'!E1063*(1+VLOOKUP(LEFT($B1063,2),'00. Adjustment factors'!$B$9:$M$51,E$1,FALSE)),"-")))</f>
        <v>4102.6152268386431</v>
      </c>
      <c r="F1063" s="688" t="str">
        <f>IF('01. APC &amp; OPROC Manual Adj'!F1063="-","-",
IF(ISNUMBER('01. APC &amp; OPROC Manual Adj'!F1063),'01. APC &amp; OPROC Manual Adj'!F1063*(1+VLOOKUP(LEFT($B1063,2),'00. Adjustment factors'!$B$9:$M$51,F$1,FALSE)),
IF(ISNUMBER('01. APC &amp; OPROC ETO'!F1063),'01. APC &amp; OPROC ETO'!F1063*(1+VLOOKUP(LEFT($B1063,2),'00. Adjustment factors'!$B$9:$M$51,F$1,FALSE)),"-")))</f>
        <v>-</v>
      </c>
      <c r="G1063" s="688" t="str">
        <f>IF('01. APC &amp; OPROC Manual Adj'!G1063="-","-",
IF(ISNUMBER('01. APC &amp; OPROC Manual Adj'!G1063),'01. APC &amp; OPROC Manual Adj'!G1063*(1+VLOOKUP(LEFT($B1063,2),'00. Adjustment factors'!$B$9:$M$51,G$1,FALSE)),
IF(ISNUMBER('01. APC &amp; OPROC ETO'!G1063),'01. APC &amp; OPROC ETO'!G1063*(1+VLOOKUP(LEFT($B1063,2),'00. Adjustment factors'!$B$9:$M$51,G$1,FALSE)),"-")))</f>
        <v>-</v>
      </c>
      <c r="H1063" s="688">
        <f>IF('01. APC &amp; OPROC Manual Adj'!H1063&lt;&gt;"",'01. APC &amp; OPROC Manual Adj'!H1063,'01. APC &amp; OPROC ETO'!H1063)</f>
        <v>11</v>
      </c>
      <c r="I1063" s="688">
        <f>IF('01. APC &amp; OPROC Manual Adj'!I1063="-","-",
IF(ISNUMBER('01. APC &amp; OPROC Manual Adj'!I1063),'01. APC &amp; OPROC Manual Adj'!I1063*(1+VLOOKUP(LEFT($B1063,2),'00. Adjustment factors'!$B$9:$M$51,I$1,FALSE)),
IF(ISNUMBER('01. APC &amp; OPROC ETO'!I1063),'01. APC &amp; OPROC ETO'!I1063*(1+VLOOKUP(LEFT($B1063,2),'00. Adjustment factors'!$B$9:$M$51,I$1,FALSE)),"-")))</f>
        <v>3461.7732369961345</v>
      </c>
      <c r="J1063" s="688">
        <f>IF('01. APC &amp; OPROC Manual Adj'!J1063&lt;&gt;"",'01. APC &amp; OPROC Manual Adj'!J1063,'01. APC &amp; OPROC ETO'!J1063)</f>
        <v>14</v>
      </c>
      <c r="K1063" s="688">
        <f>IF('01. APC &amp; OPROC Manual Adj'!K1063="-","-",
IF(ISNUMBER('01. APC &amp; OPROC Manual Adj'!K1063),'01. APC &amp; OPROC Manual Adj'!K1063*(1+VLOOKUP(LEFT($B1063,2),'00. Adjustment factors'!$B$9:$M$51,K$1,FALSE)),
IF(ISNUMBER('01. APC &amp; OPROC ETO'!K1063),'01. APC &amp; OPROC ETO'!K1063*(1+VLOOKUP(LEFT($B1063,2),'00. Adjustment factors'!$B$9:$M$51,K$1,FALSE)),"-")))</f>
        <v>287.77791275484998</v>
      </c>
      <c r="L1063" s="688" t="str">
        <f>'01. APC &amp; OPROC ETO'!L1063</f>
        <v>No</v>
      </c>
      <c r="M1063" s="689" t="str">
        <f>'01. APC &amp; OPROC ETO'!M1063</f>
        <v>-</v>
      </c>
      <c r="N1063" s="688" t="str">
        <f>IF('01. APC &amp; OPROC Manual Adj'!N1063="-","-",
IF(ISNUMBER('01. APC &amp; OPROC Manual Adj'!N1063),'01. APC &amp; OPROC Manual Adj'!N1063*(1+VLOOKUP(LEFT($B1063,2),'00. Adjustment factors'!$B$9:$M$51,N$1,FALSE)),
IF(ISNUMBER('01. APC &amp; OPROC ETO'!N1063),'01. APC &amp; OPROC ETO'!N1063*(1+VLOOKUP(LEFT($B1063,2),'00. Adjustment factors'!$B$9:$M$51,N$1,FALSE)),"-")))</f>
        <v>-</v>
      </c>
      <c r="O1063" s="688" t="str">
        <f>'01. APC &amp; OPROC ETO'!O1063</f>
        <v/>
      </c>
      <c r="P1063" s="690" t="str">
        <f>'01. APC &amp; OPROC ETO'!P1063</f>
        <v/>
      </c>
      <c r="S1063" s="359"/>
      <c r="T1063" s="359"/>
    </row>
    <row r="1064" spans="2:20" x14ac:dyDescent="0.2">
      <c r="B1064" s="687" t="s">
        <v>1664</v>
      </c>
      <c r="C1064" s="636" t="s">
        <v>2864</v>
      </c>
      <c r="D1064" s="691" t="str">
        <f>IF('01. APC &amp; OPROC Manual Adj'!D1064="-","-",
IF(ISNUMBER('01. APC &amp; OPROC Manual Adj'!D1064),'01. APC &amp; OPROC Manual Adj'!D1064*(1+VLOOKUP(LEFT($B1064,2),'00. Adjustment factors'!$B$9:$M$51,D$1,FALSE)),
IF(ISNUMBER('01. APC &amp; OPROC ETO'!D1064),'01. APC &amp; OPROC ETO'!D1064*(1+VLOOKUP(LEFT($B1064,2),'00. Adjustment factors'!$B$9:$M$51,D$1,FALSE)),"-")))</f>
        <v>-</v>
      </c>
      <c r="E1064" s="688">
        <f>IF('01. APC &amp; OPROC Manual Adj'!E1064="-","-",
IF(ISNUMBER('01. APC &amp; OPROC Manual Adj'!E1064),'01. APC &amp; OPROC Manual Adj'!E1064*(1+VLOOKUP(LEFT($B1064,2),'00. Adjustment factors'!$B$9:$M$51,E$1,FALSE)),
IF(ISNUMBER('01. APC &amp; OPROC ETO'!E1064),'01. APC &amp; OPROC ETO'!E1064*(1+VLOOKUP(LEFT($B1064,2),'00. Adjustment factors'!$B$9:$M$51,E$1,FALSE)),"-")))</f>
        <v>8874.690586606861</v>
      </c>
      <c r="F1064" s="688" t="str">
        <f>IF('01. APC &amp; OPROC Manual Adj'!F1064="-","-",
IF(ISNUMBER('01. APC &amp; OPROC Manual Adj'!F1064),'01. APC &amp; OPROC Manual Adj'!F1064*(1+VLOOKUP(LEFT($B1064,2),'00. Adjustment factors'!$B$9:$M$51,F$1,FALSE)),
IF(ISNUMBER('01. APC &amp; OPROC ETO'!F1064),'01. APC &amp; OPROC ETO'!F1064*(1+VLOOKUP(LEFT($B1064,2),'00. Adjustment factors'!$B$9:$M$51,F$1,FALSE)),"-")))</f>
        <v>-</v>
      </c>
      <c r="G1064" s="688" t="str">
        <f>IF('01. APC &amp; OPROC Manual Adj'!G1064="-","-",
IF(ISNUMBER('01. APC &amp; OPROC Manual Adj'!G1064),'01. APC &amp; OPROC Manual Adj'!G1064*(1+VLOOKUP(LEFT($B1064,2),'00. Adjustment factors'!$B$9:$M$51,G$1,FALSE)),
IF(ISNUMBER('01. APC &amp; OPROC ETO'!G1064),'01. APC &amp; OPROC ETO'!G1064*(1+VLOOKUP(LEFT($B1064,2),'00. Adjustment factors'!$B$9:$M$51,G$1,FALSE)),"-")))</f>
        <v>-</v>
      </c>
      <c r="H1064" s="688">
        <f>IF('01. APC &amp; OPROC Manual Adj'!H1064&lt;&gt;"",'01. APC &amp; OPROC Manual Adj'!H1064,'01. APC &amp; OPROC ETO'!H1064)</f>
        <v>51</v>
      </c>
      <c r="I1064" s="688">
        <f>IF('01. APC &amp; OPROC Manual Adj'!I1064="-","-",
IF(ISNUMBER('01. APC &amp; OPROC Manual Adj'!I1064),'01. APC &amp; OPROC Manual Adj'!I1064*(1+VLOOKUP(LEFT($B1064,2),'00. Adjustment factors'!$B$9:$M$51,I$1,FALSE)),
IF(ISNUMBER('01. APC &amp; OPROC ETO'!I1064),'01. APC &amp; OPROC ETO'!I1064*(1+VLOOKUP(LEFT($B1064,2),'00. Adjustment factors'!$B$9:$M$51,I$1,FALSE)),"-")))</f>
        <v>7163.7344606158567</v>
      </c>
      <c r="J1064" s="688">
        <f>IF('01. APC &amp; OPROC Manual Adj'!J1064&lt;&gt;"",'01. APC &amp; OPROC Manual Adj'!J1064,'01. APC &amp; OPROC ETO'!J1064)</f>
        <v>35</v>
      </c>
      <c r="K1064" s="688">
        <f>IF('01. APC &amp; OPROC Manual Adj'!K1064="-","-",
IF(ISNUMBER('01. APC &amp; OPROC Manual Adj'!K1064),'01. APC &amp; OPROC Manual Adj'!K1064*(1+VLOOKUP(LEFT($B1064,2),'00. Adjustment factors'!$B$9:$M$51,K$1,FALSE)),
IF(ISNUMBER('01. APC &amp; OPROC ETO'!K1064),'01. APC &amp; OPROC ETO'!K1064*(1+VLOOKUP(LEFT($B1064,2),'00. Adjustment factors'!$B$9:$M$51,K$1,FALSE)),"-")))</f>
        <v>287.77791275484998</v>
      </c>
      <c r="L1064" s="688" t="str">
        <f>'01. APC &amp; OPROC ETO'!L1064</f>
        <v>No</v>
      </c>
      <c r="M1064" s="689" t="str">
        <f>'01. APC &amp; OPROC ETO'!M1064</f>
        <v>-</v>
      </c>
      <c r="N1064" s="688" t="str">
        <f>IF('01. APC &amp; OPROC Manual Adj'!N1064="-","-",
IF(ISNUMBER('01. APC &amp; OPROC Manual Adj'!N1064),'01. APC &amp; OPROC Manual Adj'!N1064*(1+VLOOKUP(LEFT($B1064,2),'00. Adjustment factors'!$B$9:$M$51,N$1,FALSE)),
IF(ISNUMBER('01. APC &amp; OPROC ETO'!N1064),'01. APC &amp; OPROC ETO'!N1064*(1+VLOOKUP(LEFT($B1064,2),'00. Adjustment factors'!$B$9:$M$51,N$1,FALSE)),"-")))</f>
        <v>-</v>
      </c>
      <c r="O1064" s="688" t="str">
        <f>'01. APC &amp; OPROC ETO'!O1064</f>
        <v/>
      </c>
      <c r="P1064" s="690" t="str">
        <f>'01. APC &amp; OPROC ETO'!P1064</f>
        <v/>
      </c>
      <c r="S1064" s="359"/>
      <c r="T1064" s="359"/>
    </row>
    <row r="1065" spans="2:20" x14ac:dyDescent="0.2">
      <c r="B1065" s="687" t="s">
        <v>1665</v>
      </c>
      <c r="C1065" s="636" t="s">
        <v>2865</v>
      </c>
      <c r="D1065" s="691" t="str">
        <f>IF('01. APC &amp; OPROC Manual Adj'!D1065="-","-",
IF(ISNUMBER('01. APC &amp; OPROC Manual Adj'!D1065),'01. APC &amp; OPROC Manual Adj'!D1065*(1+VLOOKUP(LEFT($B1065,2),'00. Adjustment factors'!$B$9:$M$51,D$1,FALSE)),
IF(ISNUMBER('01. APC &amp; OPROC ETO'!D1065),'01. APC &amp; OPROC ETO'!D1065*(1+VLOOKUP(LEFT($B1065,2),'00. Adjustment factors'!$B$9:$M$51,D$1,FALSE)),"-")))</f>
        <v>-</v>
      </c>
      <c r="E1065" s="688">
        <f>IF('01. APC &amp; OPROC Manual Adj'!E1065="-","-",
IF(ISNUMBER('01. APC &amp; OPROC Manual Adj'!E1065),'01. APC &amp; OPROC Manual Adj'!E1065*(1+VLOOKUP(LEFT($B1065,2),'00. Adjustment factors'!$B$9:$M$51,E$1,FALSE)),
IF(ISNUMBER('01. APC &amp; OPROC ETO'!E1065),'01. APC &amp; OPROC ETO'!E1065*(1+VLOOKUP(LEFT($B1065,2),'00. Adjustment factors'!$B$9:$M$51,E$1,FALSE)),"-")))</f>
        <v>3051.9205449277997</v>
      </c>
      <c r="F1065" s="688" t="str">
        <f>IF('01. APC &amp; OPROC Manual Adj'!F1065="-","-",
IF(ISNUMBER('01. APC &amp; OPROC Manual Adj'!F1065),'01. APC &amp; OPROC Manual Adj'!F1065*(1+VLOOKUP(LEFT($B1065,2),'00. Adjustment factors'!$B$9:$M$51,F$1,FALSE)),
IF(ISNUMBER('01. APC &amp; OPROC ETO'!F1065),'01. APC &amp; OPROC ETO'!F1065*(1+VLOOKUP(LEFT($B1065,2),'00. Adjustment factors'!$B$9:$M$51,F$1,FALSE)),"-")))</f>
        <v>-</v>
      </c>
      <c r="G1065" s="688" t="str">
        <f>IF('01. APC &amp; OPROC Manual Adj'!G1065="-","-",
IF(ISNUMBER('01. APC &amp; OPROC Manual Adj'!G1065),'01. APC &amp; OPROC Manual Adj'!G1065*(1+VLOOKUP(LEFT($B1065,2),'00. Adjustment factors'!$B$9:$M$51,G$1,FALSE)),
IF(ISNUMBER('01. APC &amp; OPROC ETO'!G1065),'01. APC &amp; OPROC ETO'!G1065*(1+VLOOKUP(LEFT($B1065,2),'00. Adjustment factors'!$B$9:$M$51,G$1,FALSE)),"-")))</f>
        <v>-</v>
      </c>
      <c r="H1065" s="688">
        <f>IF('01. APC &amp; OPROC Manual Adj'!H1065&lt;&gt;"",'01. APC &amp; OPROC Manual Adj'!H1065,'01. APC &amp; OPROC ETO'!H1065)</f>
        <v>9</v>
      </c>
      <c r="I1065" s="688">
        <f>IF('01. APC &amp; OPROC Manual Adj'!I1065="-","-",
IF(ISNUMBER('01. APC &amp; OPROC Manual Adj'!I1065),'01. APC &amp; OPROC Manual Adj'!I1065*(1+VLOOKUP(LEFT($B1065,2),'00. Adjustment factors'!$B$9:$M$51,I$1,FALSE)),
IF(ISNUMBER('01. APC &amp; OPROC ETO'!I1065),'01. APC &amp; OPROC ETO'!I1065*(1+VLOOKUP(LEFT($B1065,2),'00. Adjustment factors'!$B$9:$M$51,I$1,FALSE)),"-")))</f>
        <v>2782.0923386783224</v>
      </c>
      <c r="J1065" s="688">
        <f>IF('01. APC &amp; OPROC Manual Adj'!J1065&lt;&gt;"",'01. APC &amp; OPROC Manual Adj'!J1065,'01. APC &amp; OPROC ETO'!J1065)</f>
        <v>9</v>
      </c>
      <c r="K1065" s="688">
        <f>IF('01. APC &amp; OPROC Manual Adj'!K1065="-","-",
IF(ISNUMBER('01. APC &amp; OPROC Manual Adj'!K1065),'01. APC &amp; OPROC Manual Adj'!K1065*(1+VLOOKUP(LEFT($B1065,2),'00. Adjustment factors'!$B$9:$M$51,K$1,FALSE)),
IF(ISNUMBER('01. APC &amp; OPROC ETO'!K1065),'01. APC &amp; OPROC ETO'!K1065*(1+VLOOKUP(LEFT($B1065,2),'00. Adjustment factors'!$B$9:$M$51,K$1,FALSE)),"-")))</f>
        <v>287.77791275484998</v>
      </c>
      <c r="L1065" s="688" t="str">
        <f>'01. APC &amp; OPROC ETO'!L1065</f>
        <v>No</v>
      </c>
      <c r="M1065" s="689" t="str">
        <f>'01. APC &amp; OPROC ETO'!M1065</f>
        <v>-</v>
      </c>
      <c r="N1065" s="688" t="str">
        <f>IF('01. APC &amp; OPROC Manual Adj'!N1065="-","-",
IF(ISNUMBER('01. APC &amp; OPROC Manual Adj'!N1065),'01. APC &amp; OPROC Manual Adj'!N1065*(1+VLOOKUP(LEFT($B1065,2),'00. Adjustment factors'!$B$9:$M$51,N$1,FALSE)),
IF(ISNUMBER('01. APC &amp; OPROC ETO'!N1065),'01. APC &amp; OPROC ETO'!N1065*(1+VLOOKUP(LEFT($B1065,2),'00. Adjustment factors'!$B$9:$M$51,N$1,FALSE)),"-")))</f>
        <v>-</v>
      </c>
      <c r="O1065" s="688" t="str">
        <f>'01. APC &amp; OPROC ETO'!O1065</f>
        <v/>
      </c>
      <c r="P1065" s="690" t="str">
        <f>'01. APC &amp; OPROC ETO'!P1065</f>
        <v/>
      </c>
      <c r="S1065" s="359"/>
      <c r="T1065" s="359"/>
    </row>
    <row r="1066" spans="2:20" x14ac:dyDescent="0.2">
      <c r="B1066" s="687" t="s">
        <v>1666</v>
      </c>
      <c r="C1066" s="636" t="s">
        <v>2866</v>
      </c>
      <c r="D1066" s="691" t="str">
        <f>IF('01. APC &amp; OPROC Manual Adj'!D1066="-","-",
IF(ISNUMBER('01. APC &amp; OPROC Manual Adj'!D1066),'01. APC &amp; OPROC Manual Adj'!D1066*(1+VLOOKUP(LEFT($B1066,2),'00. Adjustment factors'!$B$9:$M$51,D$1,FALSE)),
IF(ISNUMBER('01. APC &amp; OPROC ETO'!D1066),'01. APC &amp; OPROC ETO'!D1066*(1+VLOOKUP(LEFT($B1066,2),'00. Adjustment factors'!$B$9:$M$51,D$1,FALSE)),"-")))</f>
        <v>-</v>
      </c>
      <c r="E1066" s="688">
        <f>IF('01. APC &amp; OPROC Manual Adj'!E1066="-","-",
IF(ISNUMBER('01. APC &amp; OPROC Manual Adj'!E1066),'01. APC &amp; OPROC Manual Adj'!E1066*(1+VLOOKUP(LEFT($B1066,2),'00. Adjustment factors'!$B$9:$M$51,E$1,FALSE)),
IF(ISNUMBER('01. APC &amp; OPROC ETO'!E1066),'01. APC &amp; OPROC ETO'!E1066*(1+VLOOKUP(LEFT($B1066,2),'00. Adjustment factors'!$B$9:$M$51,E$1,FALSE)),"-")))</f>
        <v>3390.22787927847</v>
      </c>
      <c r="F1066" s="688" t="str">
        <f>IF('01. APC &amp; OPROC Manual Adj'!F1066="-","-",
IF(ISNUMBER('01. APC &amp; OPROC Manual Adj'!F1066),'01. APC &amp; OPROC Manual Adj'!F1066*(1+VLOOKUP(LEFT($B1066,2),'00. Adjustment factors'!$B$9:$M$51,F$1,FALSE)),
IF(ISNUMBER('01. APC &amp; OPROC ETO'!F1066),'01. APC &amp; OPROC ETO'!F1066*(1+VLOOKUP(LEFT($B1066,2),'00. Adjustment factors'!$B$9:$M$51,F$1,FALSE)),"-")))</f>
        <v>-</v>
      </c>
      <c r="G1066" s="688" t="str">
        <f>IF('01. APC &amp; OPROC Manual Adj'!G1066="-","-",
IF(ISNUMBER('01. APC &amp; OPROC Manual Adj'!G1066),'01. APC &amp; OPROC Manual Adj'!G1066*(1+VLOOKUP(LEFT($B1066,2),'00. Adjustment factors'!$B$9:$M$51,G$1,FALSE)),
IF(ISNUMBER('01. APC &amp; OPROC ETO'!G1066),'01. APC &amp; OPROC ETO'!G1066*(1+VLOOKUP(LEFT($B1066,2),'00. Adjustment factors'!$B$9:$M$51,G$1,FALSE)),"-")))</f>
        <v>-</v>
      </c>
      <c r="H1066" s="688">
        <f>IF('01. APC &amp; OPROC Manual Adj'!H1066&lt;&gt;"",'01. APC &amp; OPROC Manual Adj'!H1066,'01. APC &amp; OPROC ETO'!H1066)</f>
        <v>10</v>
      </c>
      <c r="I1066" s="688">
        <f>IF('01. APC &amp; OPROC Manual Adj'!I1066="-","-",
IF(ISNUMBER('01. APC &amp; OPROC Manual Adj'!I1066),'01. APC &amp; OPROC Manual Adj'!I1066*(1+VLOOKUP(LEFT($B1066,2),'00. Adjustment factors'!$B$9:$M$51,I$1,FALSE)),
IF(ISNUMBER('01. APC &amp; OPROC ETO'!I1066),'01. APC &amp; OPROC ETO'!I1066*(1+VLOOKUP(LEFT($B1066,2),'00. Adjustment factors'!$B$9:$M$51,I$1,FALSE)),"-")))</f>
        <v>4092.3944614504053</v>
      </c>
      <c r="J1066" s="688">
        <f>IF('01. APC &amp; OPROC Manual Adj'!J1066&lt;&gt;"",'01. APC &amp; OPROC Manual Adj'!J1066,'01. APC &amp; OPROC ETO'!J1066)</f>
        <v>15</v>
      </c>
      <c r="K1066" s="688">
        <f>IF('01. APC &amp; OPROC Manual Adj'!K1066="-","-",
IF(ISNUMBER('01. APC &amp; OPROC Manual Adj'!K1066),'01. APC &amp; OPROC Manual Adj'!K1066*(1+VLOOKUP(LEFT($B1066,2),'00. Adjustment factors'!$B$9:$M$51,K$1,FALSE)),
IF(ISNUMBER('01. APC &amp; OPROC ETO'!K1066),'01. APC &amp; OPROC ETO'!K1066*(1+VLOOKUP(LEFT($B1066,2),'00. Adjustment factors'!$B$9:$M$51,K$1,FALSE)),"-")))</f>
        <v>287.77791275484998</v>
      </c>
      <c r="L1066" s="688" t="str">
        <f>'01. APC &amp; OPROC ETO'!L1066</f>
        <v>No</v>
      </c>
      <c r="M1066" s="689" t="str">
        <f>'01. APC &amp; OPROC ETO'!M1066</f>
        <v>-</v>
      </c>
      <c r="N1066" s="688" t="str">
        <f>IF('01. APC &amp; OPROC Manual Adj'!N1066="-","-",
IF(ISNUMBER('01. APC &amp; OPROC Manual Adj'!N1066),'01. APC &amp; OPROC Manual Adj'!N1066*(1+VLOOKUP(LEFT($B1066,2),'00. Adjustment factors'!$B$9:$M$51,N$1,FALSE)),
IF(ISNUMBER('01. APC &amp; OPROC ETO'!N1066),'01. APC &amp; OPROC ETO'!N1066*(1+VLOOKUP(LEFT($B1066,2),'00. Adjustment factors'!$B$9:$M$51,N$1,FALSE)),"-")))</f>
        <v>-</v>
      </c>
      <c r="O1066" s="688" t="str">
        <f>'01. APC &amp; OPROC ETO'!O1066</f>
        <v/>
      </c>
      <c r="P1066" s="690" t="str">
        <f>'01. APC &amp; OPROC ETO'!P1066</f>
        <v/>
      </c>
      <c r="S1066" s="359"/>
      <c r="T1066" s="359"/>
    </row>
    <row r="1067" spans="2:20" x14ac:dyDescent="0.2">
      <c r="B1067" s="687" t="s">
        <v>1667</v>
      </c>
      <c r="C1067" s="636" t="s">
        <v>2867</v>
      </c>
      <c r="D1067" s="691" t="str">
        <f>IF('01. APC &amp; OPROC Manual Adj'!D1067="-","-",
IF(ISNUMBER('01. APC &amp; OPROC Manual Adj'!D1067),'01. APC &amp; OPROC Manual Adj'!D1067*(1+VLOOKUP(LEFT($B1067,2),'00. Adjustment factors'!$B$9:$M$51,D$1,FALSE)),
IF(ISNUMBER('01. APC &amp; OPROC ETO'!D1067),'01. APC &amp; OPROC ETO'!D1067*(1+VLOOKUP(LEFT($B1067,2),'00. Adjustment factors'!$B$9:$M$51,D$1,FALSE)),"-")))</f>
        <v>-</v>
      </c>
      <c r="E1067" s="688">
        <f>IF('01. APC &amp; OPROC Manual Adj'!E1067="-","-",
IF(ISNUMBER('01. APC &amp; OPROC Manual Adj'!E1067),'01. APC &amp; OPROC Manual Adj'!E1067*(1+VLOOKUP(LEFT($B1067,2),'00. Adjustment factors'!$B$9:$M$51,E$1,FALSE)),
IF(ISNUMBER('01. APC &amp; OPROC ETO'!E1067),'01. APC &amp; OPROC ETO'!E1067*(1+VLOOKUP(LEFT($B1067,2),'00. Adjustment factors'!$B$9:$M$51,E$1,FALSE)),"-")))</f>
        <v>2600.16271476769</v>
      </c>
      <c r="F1067" s="688" t="str">
        <f>IF('01. APC &amp; OPROC Manual Adj'!F1067="-","-",
IF(ISNUMBER('01. APC &amp; OPROC Manual Adj'!F1067),'01. APC &amp; OPROC Manual Adj'!F1067*(1+VLOOKUP(LEFT($B1067,2),'00. Adjustment factors'!$B$9:$M$51,F$1,FALSE)),
IF(ISNUMBER('01. APC &amp; OPROC ETO'!F1067),'01. APC &amp; OPROC ETO'!F1067*(1+VLOOKUP(LEFT($B1067,2),'00. Adjustment factors'!$B$9:$M$51,F$1,FALSE)),"-")))</f>
        <v>-</v>
      </c>
      <c r="G1067" s="688" t="str">
        <f>IF('01. APC &amp; OPROC Manual Adj'!G1067="-","-",
IF(ISNUMBER('01. APC &amp; OPROC Manual Adj'!G1067),'01. APC &amp; OPROC Manual Adj'!G1067*(1+VLOOKUP(LEFT($B1067,2),'00. Adjustment factors'!$B$9:$M$51,G$1,FALSE)),
IF(ISNUMBER('01. APC &amp; OPROC ETO'!G1067),'01. APC &amp; OPROC ETO'!G1067*(1+VLOOKUP(LEFT($B1067,2),'00. Adjustment factors'!$B$9:$M$51,G$1,FALSE)),"-")))</f>
        <v>-</v>
      </c>
      <c r="H1067" s="688">
        <f>IF('01. APC &amp; OPROC Manual Adj'!H1067&lt;&gt;"",'01. APC &amp; OPROC Manual Adj'!H1067,'01. APC &amp; OPROC ETO'!H1067)</f>
        <v>7</v>
      </c>
      <c r="I1067" s="688">
        <f>IF('01. APC &amp; OPROC Manual Adj'!I1067="-","-",
IF(ISNUMBER('01. APC &amp; OPROC Manual Adj'!I1067),'01. APC &amp; OPROC Manual Adj'!I1067*(1+VLOOKUP(LEFT($B1067,2),'00. Adjustment factors'!$B$9:$M$51,I$1,FALSE)),
IF(ISNUMBER('01. APC &amp; OPROC ETO'!I1067),'01. APC &amp; OPROC ETO'!I1067*(1+VLOOKUP(LEFT($B1067,2),'00. Adjustment factors'!$B$9:$M$51,I$1,FALSE)),"-")))</f>
        <v>2394.7253304641108</v>
      </c>
      <c r="J1067" s="688">
        <f>IF('01. APC &amp; OPROC Manual Adj'!J1067&lt;&gt;"",'01. APC &amp; OPROC Manual Adj'!J1067,'01. APC &amp; OPROC ETO'!J1067)</f>
        <v>10</v>
      </c>
      <c r="K1067" s="688">
        <f>IF('01. APC &amp; OPROC Manual Adj'!K1067="-","-",
IF(ISNUMBER('01. APC &amp; OPROC Manual Adj'!K1067),'01. APC &amp; OPROC Manual Adj'!K1067*(1+VLOOKUP(LEFT($B1067,2),'00. Adjustment factors'!$B$9:$M$51,K$1,FALSE)),
IF(ISNUMBER('01. APC &amp; OPROC ETO'!K1067),'01. APC &amp; OPROC ETO'!K1067*(1+VLOOKUP(LEFT($B1067,2),'00. Adjustment factors'!$B$9:$M$51,K$1,FALSE)),"-")))</f>
        <v>287.77791275484998</v>
      </c>
      <c r="L1067" s="688" t="str">
        <f>'01. APC &amp; OPROC ETO'!L1067</f>
        <v>No</v>
      </c>
      <c r="M1067" s="689" t="str">
        <f>'01. APC &amp; OPROC ETO'!M1067</f>
        <v>-</v>
      </c>
      <c r="N1067" s="688" t="str">
        <f>IF('01. APC &amp; OPROC Manual Adj'!N1067="-","-",
IF(ISNUMBER('01. APC &amp; OPROC Manual Adj'!N1067),'01. APC &amp; OPROC Manual Adj'!N1067*(1+VLOOKUP(LEFT($B1067,2),'00. Adjustment factors'!$B$9:$M$51,N$1,FALSE)),
IF(ISNUMBER('01. APC &amp; OPROC ETO'!N1067),'01. APC &amp; OPROC ETO'!N1067*(1+VLOOKUP(LEFT($B1067,2),'00. Adjustment factors'!$B$9:$M$51,N$1,FALSE)),"-")))</f>
        <v>-</v>
      </c>
      <c r="O1067" s="688" t="str">
        <f>'01. APC &amp; OPROC ETO'!O1067</f>
        <v/>
      </c>
      <c r="P1067" s="690" t="str">
        <f>'01. APC &amp; OPROC ETO'!P1067</f>
        <v/>
      </c>
      <c r="S1067" s="359"/>
      <c r="T1067" s="359"/>
    </row>
    <row r="1068" spans="2:20" x14ac:dyDescent="0.2">
      <c r="B1068" s="687" t="s">
        <v>1668</v>
      </c>
      <c r="C1068" s="636" t="s">
        <v>2868</v>
      </c>
      <c r="D1068" s="691" t="str">
        <f>IF('01. APC &amp; OPROC Manual Adj'!D1068="-","-",
IF(ISNUMBER('01. APC &amp; OPROC Manual Adj'!D1068),'01. APC &amp; OPROC Manual Adj'!D1068*(1+VLOOKUP(LEFT($B1068,2),'00. Adjustment factors'!$B$9:$M$51,D$1,FALSE)),
IF(ISNUMBER('01. APC &amp; OPROC ETO'!D1068),'01. APC &amp; OPROC ETO'!D1068*(1+VLOOKUP(LEFT($B1068,2),'00. Adjustment factors'!$B$9:$M$51,D$1,FALSE)),"-")))</f>
        <v>-</v>
      </c>
      <c r="E1068" s="688">
        <f>IF('01. APC &amp; OPROC Manual Adj'!E1068="-","-",
IF(ISNUMBER('01. APC &amp; OPROC Manual Adj'!E1068),'01. APC &amp; OPROC Manual Adj'!E1068*(1+VLOOKUP(LEFT($B1068,2),'00. Adjustment factors'!$B$9:$M$51,E$1,FALSE)),
IF(ISNUMBER('01. APC &amp; OPROC ETO'!E1068),'01. APC &amp; OPROC ETO'!E1068*(1+VLOOKUP(LEFT($B1068,2),'00. Adjustment factors'!$B$9:$M$51,E$1,FALSE)),"-")))</f>
        <v>532.50187672718812</v>
      </c>
      <c r="F1068" s="688" t="str">
        <f>IF('01. APC &amp; OPROC Manual Adj'!F1068="-","-",
IF(ISNUMBER('01. APC &amp; OPROC Manual Adj'!F1068),'01. APC &amp; OPROC Manual Adj'!F1068*(1+VLOOKUP(LEFT($B1068,2),'00. Adjustment factors'!$B$9:$M$51,F$1,FALSE)),
IF(ISNUMBER('01. APC &amp; OPROC ETO'!F1068),'01. APC &amp; OPROC ETO'!F1068*(1+VLOOKUP(LEFT($B1068,2),'00. Adjustment factors'!$B$9:$M$51,F$1,FALSE)),"-")))</f>
        <v>-</v>
      </c>
      <c r="G1068" s="688" t="str">
        <f>IF('01. APC &amp; OPROC Manual Adj'!G1068="-","-",
IF(ISNUMBER('01. APC &amp; OPROC Manual Adj'!G1068),'01. APC &amp; OPROC Manual Adj'!G1068*(1+VLOOKUP(LEFT($B1068,2),'00. Adjustment factors'!$B$9:$M$51,G$1,FALSE)),
IF(ISNUMBER('01. APC &amp; OPROC ETO'!G1068),'01. APC &amp; OPROC ETO'!G1068*(1+VLOOKUP(LEFT($B1068,2),'00. Adjustment factors'!$B$9:$M$51,G$1,FALSE)),"-")))</f>
        <v>-</v>
      </c>
      <c r="H1068" s="688">
        <f>IF('01. APC &amp; OPROC Manual Adj'!H1068&lt;&gt;"",'01. APC &amp; OPROC Manual Adj'!H1068,'01. APC &amp; OPROC ETO'!H1068)</f>
        <v>5</v>
      </c>
      <c r="I1068" s="688">
        <f>IF('01. APC &amp; OPROC Manual Adj'!I1068="-","-",
IF(ISNUMBER('01. APC &amp; OPROC Manual Adj'!I1068),'01. APC &amp; OPROC Manual Adj'!I1068*(1+VLOOKUP(LEFT($B1068,2),'00. Adjustment factors'!$B$9:$M$51,I$1,FALSE)),
IF(ISNUMBER('01. APC &amp; OPROC ETO'!I1068),'01. APC &amp; OPROC ETO'!I1068*(1+VLOOKUP(LEFT($B1068,2),'00. Adjustment factors'!$B$9:$M$51,I$1,FALSE)),"-")))</f>
        <v>535.56810634365945</v>
      </c>
      <c r="J1068" s="688">
        <f>IF('01. APC &amp; OPROC Manual Adj'!J1068&lt;&gt;"",'01. APC &amp; OPROC Manual Adj'!J1068,'01. APC &amp; OPROC ETO'!J1068)</f>
        <v>5</v>
      </c>
      <c r="K1068" s="688">
        <f>IF('01. APC &amp; OPROC Manual Adj'!K1068="-","-",
IF(ISNUMBER('01. APC &amp; OPROC Manual Adj'!K1068),'01. APC &amp; OPROC Manual Adj'!K1068*(1+VLOOKUP(LEFT($B1068,2),'00. Adjustment factors'!$B$9:$M$51,K$1,FALSE)),
IF(ISNUMBER('01. APC &amp; OPROC ETO'!K1068),'01. APC &amp; OPROC ETO'!K1068*(1+VLOOKUP(LEFT($B1068,2),'00. Adjustment factors'!$B$9:$M$51,K$1,FALSE)),"-")))</f>
        <v>287.77791275484998</v>
      </c>
      <c r="L1068" s="688" t="str">
        <f>'01. APC &amp; OPROC ETO'!L1068</f>
        <v>No</v>
      </c>
      <c r="M1068" s="689" t="str">
        <f>'01. APC &amp; OPROC ETO'!M1068</f>
        <v>-</v>
      </c>
      <c r="N1068" s="688" t="str">
        <f>IF('01. APC &amp; OPROC Manual Adj'!N1068="-","-",
IF(ISNUMBER('01. APC &amp; OPROC Manual Adj'!N1068),'01. APC &amp; OPROC Manual Adj'!N1068*(1+VLOOKUP(LEFT($B1068,2),'00. Adjustment factors'!$B$9:$M$51,N$1,FALSE)),
IF(ISNUMBER('01. APC &amp; OPROC ETO'!N1068),'01. APC &amp; OPROC ETO'!N1068*(1+VLOOKUP(LEFT($B1068,2),'00. Adjustment factors'!$B$9:$M$51,N$1,FALSE)),"-")))</f>
        <v>-</v>
      </c>
      <c r="O1068" s="688" t="str">
        <f>'01. APC &amp; OPROC ETO'!O1068</f>
        <v/>
      </c>
      <c r="P1068" s="690" t="str">
        <f>'01. APC &amp; OPROC ETO'!P1068</f>
        <v/>
      </c>
      <c r="S1068" s="359"/>
      <c r="T1068" s="359"/>
    </row>
    <row r="1069" spans="2:20" x14ac:dyDescent="0.2">
      <c r="B1069" s="687" t="s">
        <v>1669</v>
      </c>
      <c r="C1069" s="636" t="s">
        <v>2869</v>
      </c>
      <c r="D1069" s="691" t="str">
        <f>IF('01. APC &amp; OPROC Manual Adj'!D1069="-","-",
IF(ISNUMBER('01. APC &amp; OPROC Manual Adj'!D1069),'01. APC &amp; OPROC Manual Adj'!D1069*(1+VLOOKUP(LEFT($B1069,2),'00. Adjustment factors'!$B$9:$M$51,D$1,FALSE)),
IF(ISNUMBER('01. APC &amp; OPROC ETO'!D1069),'01. APC &amp; OPROC ETO'!D1069*(1+VLOOKUP(LEFT($B1069,2),'00. Adjustment factors'!$B$9:$M$51,D$1,FALSE)),"-")))</f>
        <v>-</v>
      </c>
      <c r="E1069" s="688">
        <f>IF('01. APC &amp; OPROC Manual Adj'!E1069="-","-",
IF(ISNUMBER('01. APC &amp; OPROC Manual Adj'!E1069),'01. APC &amp; OPROC Manual Adj'!E1069*(1+VLOOKUP(LEFT($B1069,2),'00. Adjustment factors'!$B$9:$M$51,E$1,FALSE)),
IF(ISNUMBER('01. APC &amp; OPROC ETO'!E1069),'01. APC &amp; OPROC ETO'!E1069*(1+VLOOKUP(LEFT($B1069,2),'00. Adjustment factors'!$B$9:$M$51,E$1,FALSE)),"-")))</f>
        <v>11291.901600925095</v>
      </c>
      <c r="F1069" s="688" t="str">
        <f>IF('01. APC &amp; OPROC Manual Adj'!F1069="-","-",
IF(ISNUMBER('01. APC &amp; OPROC Manual Adj'!F1069),'01. APC &amp; OPROC Manual Adj'!F1069*(1+VLOOKUP(LEFT($B1069,2),'00. Adjustment factors'!$B$9:$M$51,F$1,FALSE)),
IF(ISNUMBER('01. APC &amp; OPROC ETO'!F1069),'01. APC &amp; OPROC ETO'!F1069*(1+VLOOKUP(LEFT($B1069,2),'00. Adjustment factors'!$B$9:$M$51,F$1,FALSE)),"-")))</f>
        <v>-</v>
      </c>
      <c r="G1069" s="688" t="str">
        <f>IF('01. APC &amp; OPROC Manual Adj'!G1069="-","-",
IF(ISNUMBER('01. APC &amp; OPROC Manual Adj'!G1069),'01. APC &amp; OPROC Manual Adj'!G1069*(1+VLOOKUP(LEFT($B1069,2),'00. Adjustment factors'!$B$9:$M$51,G$1,FALSE)),
IF(ISNUMBER('01. APC &amp; OPROC ETO'!G1069),'01. APC &amp; OPROC ETO'!G1069*(1+VLOOKUP(LEFT($B1069,2),'00. Adjustment factors'!$B$9:$M$51,G$1,FALSE)),"-")))</f>
        <v>-</v>
      </c>
      <c r="H1069" s="688">
        <f>IF('01. APC &amp; OPROC Manual Adj'!H1069&lt;&gt;"",'01. APC &amp; OPROC Manual Adj'!H1069,'01. APC &amp; OPROC ETO'!H1069)</f>
        <v>46</v>
      </c>
      <c r="I1069" s="688">
        <f>IF('01. APC &amp; OPROC Manual Adj'!I1069="-","-",
IF(ISNUMBER('01. APC &amp; OPROC Manual Adj'!I1069),'01. APC &amp; OPROC Manual Adj'!I1069*(1+VLOOKUP(LEFT($B1069,2),'00. Adjustment factors'!$B$9:$M$51,I$1,FALSE)),
IF(ISNUMBER('01. APC &amp; OPROC ETO'!I1069),'01. APC &amp; OPROC ETO'!I1069*(1+VLOOKUP(LEFT($B1069,2),'00. Adjustment factors'!$B$9:$M$51,I$1,FALSE)),"-")))</f>
        <v>3619.1730239749963</v>
      </c>
      <c r="J1069" s="688">
        <f>IF('01. APC &amp; OPROC Manual Adj'!J1069&lt;&gt;"",'01. APC &amp; OPROC Manual Adj'!J1069,'01. APC &amp; OPROC ETO'!J1069)</f>
        <v>12</v>
      </c>
      <c r="K1069" s="688">
        <f>IF('01. APC &amp; OPROC Manual Adj'!K1069="-","-",
IF(ISNUMBER('01. APC &amp; OPROC Manual Adj'!K1069),'01. APC &amp; OPROC Manual Adj'!K1069*(1+VLOOKUP(LEFT($B1069,2),'00. Adjustment factors'!$B$9:$M$51,K$1,FALSE)),
IF(ISNUMBER('01. APC &amp; OPROC ETO'!K1069),'01. APC &amp; OPROC ETO'!K1069*(1+VLOOKUP(LEFT($B1069,2),'00. Adjustment factors'!$B$9:$M$51,K$1,FALSE)),"-")))</f>
        <v>287.77791275484998</v>
      </c>
      <c r="L1069" s="688" t="str">
        <f>'01. APC &amp; OPROC ETO'!L1069</f>
        <v>No</v>
      </c>
      <c r="M1069" s="689" t="str">
        <f>'01. APC &amp; OPROC ETO'!M1069</f>
        <v>-</v>
      </c>
      <c r="N1069" s="688" t="str">
        <f>IF('01. APC &amp; OPROC Manual Adj'!N1069="-","-",
IF(ISNUMBER('01. APC &amp; OPROC Manual Adj'!N1069),'01. APC &amp; OPROC Manual Adj'!N1069*(1+VLOOKUP(LEFT($B1069,2),'00. Adjustment factors'!$B$9:$M$51,N$1,FALSE)),
IF(ISNUMBER('01. APC &amp; OPROC ETO'!N1069),'01. APC &amp; OPROC ETO'!N1069*(1+VLOOKUP(LEFT($B1069,2),'00. Adjustment factors'!$B$9:$M$51,N$1,FALSE)),"-")))</f>
        <v>-</v>
      </c>
      <c r="O1069" s="688" t="str">
        <f>'01. APC &amp; OPROC ETO'!O1069</f>
        <v/>
      </c>
      <c r="P1069" s="690" t="str">
        <f>'01. APC &amp; OPROC ETO'!P1069</f>
        <v/>
      </c>
      <c r="S1069" s="359"/>
      <c r="T1069" s="359"/>
    </row>
    <row r="1070" spans="2:20" x14ac:dyDescent="0.2">
      <c r="B1070" s="687" t="s">
        <v>1670</v>
      </c>
      <c r="C1070" s="636" t="s">
        <v>2870</v>
      </c>
      <c r="D1070" s="691" t="str">
        <f>IF('01. APC &amp; OPROC Manual Adj'!D1070="-","-",
IF(ISNUMBER('01. APC &amp; OPROC Manual Adj'!D1070),'01. APC &amp; OPROC Manual Adj'!D1070*(1+VLOOKUP(LEFT($B1070,2),'00. Adjustment factors'!$B$9:$M$51,D$1,FALSE)),
IF(ISNUMBER('01. APC &amp; OPROC ETO'!D1070),'01. APC &amp; OPROC ETO'!D1070*(1+VLOOKUP(LEFT($B1070,2),'00. Adjustment factors'!$B$9:$M$51,D$1,FALSE)),"-")))</f>
        <v>-</v>
      </c>
      <c r="E1070" s="688">
        <f>IF('01. APC &amp; OPROC Manual Adj'!E1070="-","-",
IF(ISNUMBER('01. APC &amp; OPROC Manual Adj'!E1070),'01. APC &amp; OPROC Manual Adj'!E1070*(1+VLOOKUP(LEFT($B1070,2),'00. Adjustment factors'!$B$9:$M$51,E$1,FALSE)),
IF(ISNUMBER('01. APC &amp; OPROC ETO'!E1070),'01. APC &amp; OPROC ETO'!E1070*(1+VLOOKUP(LEFT($B1070,2),'00. Adjustment factors'!$B$9:$M$51,E$1,FALSE)),"-")))</f>
        <v>567.25247904719652</v>
      </c>
      <c r="F1070" s="688" t="str">
        <f>IF('01. APC &amp; OPROC Manual Adj'!F1070="-","-",
IF(ISNUMBER('01. APC &amp; OPROC Manual Adj'!F1070),'01. APC &amp; OPROC Manual Adj'!F1070*(1+VLOOKUP(LEFT($B1070,2),'00. Adjustment factors'!$B$9:$M$51,F$1,FALSE)),
IF(ISNUMBER('01. APC &amp; OPROC ETO'!F1070),'01. APC &amp; OPROC ETO'!F1070*(1+VLOOKUP(LEFT($B1070,2),'00. Adjustment factors'!$B$9:$M$51,F$1,FALSE)),"-")))</f>
        <v>-</v>
      </c>
      <c r="G1070" s="688" t="str">
        <f>IF('01. APC &amp; OPROC Manual Adj'!G1070="-","-",
IF(ISNUMBER('01. APC &amp; OPROC Manual Adj'!G1070),'01. APC &amp; OPROC Manual Adj'!G1070*(1+VLOOKUP(LEFT($B1070,2),'00. Adjustment factors'!$B$9:$M$51,G$1,FALSE)),
IF(ISNUMBER('01. APC &amp; OPROC ETO'!G1070),'01. APC &amp; OPROC ETO'!G1070*(1+VLOOKUP(LEFT($B1070,2),'00. Adjustment factors'!$B$9:$M$51,G$1,FALSE)),"-")))</f>
        <v>-</v>
      </c>
      <c r="H1070" s="688">
        <f>IF('01. APC &amp; OPROC Manual Adj'!H1070&lt;&gt;"",'01. APC &amp; OPROC Manual Adj'!H1070,'01. APC &amp; OPROC ETO'!H1070)</f>
        <v>5</v>
      </c>
      <c r="I1070" s="688">
        <f>IF('01. APC &amp; OPROC Manual Adj'!I1070="-","-",
IF(ISNUMBER('01. APC &amp; OPROC Manual Adj'!I1070),'01. APC &amp; OPROC Manual Adj'!I1070*(1+VLOOKUP(LEFT($B1070,2),'00. Adjustment factors'!$B$9:$M$51,I$1,FALSE)),
IF(ISNUMBER('01. APC &amp; OPROC ETO'!I1070),'01. APC &amp; OPROC ETO'!I1070*(1+VLOOKUP(LEFT($B1070,2),'00. Adjustment factors'!$B$9:$M$51,I$1,FALSE)),"-")))</f>
        <v>985.28178342612159</v>
      </c>
      <c r="J1070" s="688">
        <f>IF('01. APC &amp; OPROC Manual Adj'!J1070&lt;&gt;"",'01. APC &amp; OPROC Manual Adj'!J1070,'01. APC &amp; OPROC ETO'!J1070)</f>
        <v>5</v>
      </c>
      <c r="K1070" s="688">
        <f>IF('01. APC &amp; OPROC Manual Adj'!K1070="-","-",
IF(ISNUMBER('01. APC &amp; OPROC Manual Adj'!K1070),'01. APC &amp; OPROC Manual Adj'!K1070*(1+VLOOKUP(LEFT($B1070,2),'00. Adjustment factors'!$B$9:$M$51,K$1,FALSE)),
IF(ISNUMBER('01. APC &amp; OPROC ETO'!K1070),'01. APC &amp; OPROC ETO'!K1070*(1+VLOOKUP(LEFT($B1070,2),'00. Adjustment factors'!$B$9:$M$51,K$1,FALSE)),"-")))</f>
        <v>287.77791275484998</v>
      </c>
      <c r="L1070" s="688" t="str">
        <f>'01. APC &amp; OPROC ETO'!L1070</f>
        <v>No</v>
      </c>
      <c r="M1070" s="689" t="str">
        <f>'01. APC &amp; OPROC ETO'!M1070</f>
        <v>-</v>
      </c>
      <c r="N1070" s="688" t="str">
        <f>IF('01. APC &amp; OPROC Manual Adj'!N1070="-","-",
IF(ISNUMBER('01. APC &amp; OPROC Manual Adj'!N1070),'01. APC &amp; OPROC Manual Adj'!N1070*(1+VLOOKUP(LEFT($B1070,2),'00. Adjustment factors'!$B$9:$M$51,N$1,FALSE)),
IF(ISNUMBER('01. APC &amp; OPROC ETO'!N1070),'01. APC &amp; OPROC ETO'!N1070*(1+VLOOKUP(LEFT($B1070,2),'00. Adjustment factors'!$B$9:$M$51,N$1,FALSE)),"-")))</f>
        <v>-</v>
      </c>
      <c r="O1070" s="688" t="str">
        <f>'01. APC &amp; OPROC ETO'!O1070</f>
        <v/>
      </c>
      <c r="P1070" s="690" t="str">
        <f>'01. APC &amp; OPROC ETO'!P1070</f>
        <v/>
      </c>
      <c r="S1070" s="359"/>
      <c r="T1070" s="359"/>
    </row>
    <row r="1071" spans="2:20" x14ac:dyDescent="0.2">
      <c r="B1071" s="687" t="s">
        <v>1671</v>
      </c>
      <c r="C1071" s="636" t="s">
        <v>2871</v>
      </c>
      <c r="D1071" s="691" t="str">
        <f>IF('01. APC &amp; OPROC Manual Adj'!D1071="-","-",
IF(ISNUMBER('01. APC &amp; OPROC Manual Adj'!D1071),'01. APC &amp; OPROC Manual Adj'!D1071*(1+VLOOKUP(LEFT($B1071,2),'00. Adjustment factors'!$B$9:$M$51,D$1,FALSE)),
IF(ISNUMBER('01. APC &amp; OPROC ETO'!D1071),'01. APC &amp; OPROC ETO'!D1071*(1+VLOOKUP(LEFT($B1071,2),'00. Adjustment factors'!$B$9:$M$51,D$1,FALSE)),"-")))</f>
        <v>-</v>
      </c>
      <c r="E1071" s="688">
        <f>IF('01. APC &amp; OPROC Manual Adj'!E1071="-","-",
IF(ISNUMBER('01. APC &amp; OPROC Manual Adj'!E1071),'01. APC &amp; OPROC Manual Adj'!E1071*(1+VLOOKUP(LEFT($B1071,2),'00. Adjustment factors'!$B$9:$M$51,E$1,FALSE)),
IF(ISNUMBER('01. APC &amp; OPROC ETO'!E1071),'01. APC &amp; OPROC ETO'!E1071*(1+VLOOKUP(LEFT($B1071,2),'00. Adjustment factors'!$B$9:$M$51,E$1,FALSE)),"-")))</f>
        <v>814.59500144255071</v>
      </c>
      <c r="F1071" s="688" t="str">
        <f>IF('01. APC &amp; OPROC Manual Adj'!F1071="-","-",
IF(ISNUMBER('01. APC &amp; OPROC Manual Adj'!F1071),'01. APC &amp; OPROC Manual Adj'!F1071*(1+VLOOKUP(LEFT($B1071,2),'00. Adjustment factors'!$B$9:$M$51,F$1,FALSE)),
IF(ISNUMBER('01. APC &amp; OPROC ETO'!F1071),'01. APC &amp; OPROC ETO'!F1071*(1+VLOOKUP(LEFT($B1071,2),'00. Adjustment factors'!$B$9:$M$51,F$1,FALSE)),"-")))</f>
        <v>-</v>
      </c>
      <c r="G1071" s="688" t="str">
        <f>IF('01. APC &amp; OPROC Manual Adj'!G1071="-","-",
IF(ISNUMBER('01. APC &amp; OPROC Manual Adj'!G1071),'01. APC &amp; OPROC Manual Adj'!G1071*(1+VLOOKUP(LEFT($B1071,2),'00. Adjustment factors'!$B$9:$M$51,G$1,FALSE)),
IF(ISNUMBER('01. APC &amp; OPROC ETO'!G1071),'01. APC &amp; OPROC ETO'!G1071*(1+VLOOKUP(LEFT($B1071,2),'00. Adjustment factors'!$B$9:$M$51,G$1,FALSE)),"-")))</f>
        <v>-</v>
      </c>
      <c r="H1071" s="688">
        <f>IF('01. APC &amp; OPROC Manual Adj'!H1071&lt;&gt;"",'01. APC &amp; OPROC Manual Adj'!H1071,'01. APC &amp; OPROC ETO'!H1071)</f>
        <v>5</v>
      </c>
      <c r="I1071" s="688">
        <f>IF('01. APC &amp; OPROC Manual Adj'!I1071="-","-",
IF(ISNUMBER('01. APC &amp; OPROC Manual Adj'!I1071),'01. APC &amp; OPROC Manual Adj'!I1071*(1+VLOOKUP(LEFT($B1071,2),'00. Adjustment factors'!$B$9:$M$51,I$1,FALSE)),
IF(ISNUMBER('01. APC &amp; OPROC ETO'!I1071),'01. APC &amp; OPROC ETO'!I1071*(1+VLOOKUP(LEFT($B1071,2),'00. Adjustment factors'!$B$9:$M$51,I$1,FALSE)),"-")))</f>
        <v>1531.0706551580188</v>
      </c>
      <c r="J1071" s="688">
        <f>IF('01. APC &amp; OPROC Manual Adj'!J1071&lt;&gt;"",'01. APC &amp; OPROC Manual Adj'!J1071,'01. APC &amp; OPROC ETO'!J1071)</f>
        <v>9</v>
      </c>
      <c r="K1071" s="688">
        <f>IF('01. APC &amp; OPROC Manual Adj'!K1071="-","-",
IF(ISNUMBER('01. APC &amp; OPROC Manual Adj'!K1071),'01. APC &amp; OPROC Manual Adj'!K1071*(1+VLOOKUP(LEFT($B1071,2),'00. Adjustment factors'!$B$9:$M$51,K$1,FALSE)),
IF(ISNUMBER('01. APC &amp; OPROC ETO'!K1071),'01. APC &amp; OPROC ETO'!K1071*(1+VLOOKUP(LEFT($B1071,2),'00. Adjustment factors'!$B$9:$M$51,K$1,FALSE)),"-")))</f>
        <v>287.77791275484998</v>
      </c>
      <c r="L1071" s="688" t="str">
        <f>'01. APC &amp; OPROC ETO'!L1071</f>
        <v>No</v>
      </c>
      <c r="M1071" s="689" t="str">
        <f>'01. APC &amp; OPROC ETO'!M1071</f>
        <v>-</v>
      </c>
      <c r="N1071" s="688" t="str">
        <f>IF('01. APC &amp; OPROC Manual Adj'!N1071="-","-",
IF(ISNUMBER('01. APC &amp; OPROC Manual Adj'!N1071),'01. APC &amp; OPROC Manual Adj'!N1071*(1+VLOOKUP(LEFT($B1071,2),'00. Adjustment factors'!$B$9:$M$51,N$1,FALSE)),
IF(ISNUMBER('01. APC &amp; OPROC ETO'!N1071),'01. APC &amp; OPROC ETO'!N1071*(1+VLOOKUP(LEFT($B1071,2),'00. Adjustment factors'!$B$9:$M$51,N$1,FALSE)),"-")))</f>
        <v>-</v>
      </c>
      <c r="O1071" s="688" t="str">
        <f>'01. APC &amp; OPROC ETO'!O1071</f>
        <v/>
      </c>
      <c r="P1071" s="690" t="str">
        <f>'01. APC &amp; OPROC ETO'!P1071</f>
        <v/>
      </c>
      <c r="S1071" s="359"/>
      <c r="T1071" s="359"/>
    </row>
    <row r="1072" spans="2:20" x14ac:dyDescent="0.2">
      <c r="B1072" s="687" t="s">
        <v>1672</v>
      </c>
      <c r="C1072" s="636" t="s">
        <v>2872</v>
      </c>
      <c r="D1072" s="691" t="str">
        <f>IF('01. APC &amp; OPROC Manual Adj'!D1072="-","-",
IF(ISNUMBER('01. APC &amp; OPROC Manual Adj'!D1072),'01. APC &amp; OPROC Manual Adj'!D1072*(1+VLOOKUP(LEFT($B1072,2),'00. Adjustment factors'!$B$9:$M$51,D$1,FALSE)),
IF(ISNUMBER('01. APC &amp; OPROC ETO'!D1072),'01. APC &amp; OPROC ETO'!D1072*(1+VLOOKUP(LEFT($B1072,2),'00. Adjustment factors'!$B$9:$M$51,D$1,FALSE)),"-")))</f>
        <v>-</v>
      </c>
      <c r="E1072" s="688">
        <f>IF('01. APC &amp; OPROC Manual Adj'!E1072="-","-",
IF(ISNUMBER('01. APC &amp; OPROC Manual Adj'!E1072),'01. APC &amp; OPROC Manual Adj'!E1072*(1+VLOOKUP(LEFT($B1072,2),'00. Adjustment factors'!$B$9:$M$51,E$1,FALSE)),
IF(ISNUMBER('01. APC &amp; OPROC ETO'!E1072),'01. APC &amp; OPROC ETO'!E1072*(1+VLOOKUP(LEFT($B1072,2),'00. Adjustment factors'!$B$9:$M$51,E$1,FALSE)),"-")))</f>
        <v>1343.0085720144436</v>
      </c>
      <c r="F1072" s="688" t="str">
        <f>IF('01. APC &amp; OPROC Manual Adj'!F1072="-","-",
IF(ISNUMBER('01. APC &amp; OPROC Manual Adj'!F1072),'01. APC &amp; OPROC Manual Adj'!F1072*(1+VLOOKUP(LEFT($B1072,2),'00. Adjustment factors'!$B$9:$M$51,F$1,FALSE)),
IF(ISNUMBER('01. APC &amp; OPROC ETO'!F1072),'01. APC &amp; OPROC ETO'!F1072*(1+VLOOKUP(LEFT($B1072,2),'00. Adjustment factors'!$B$9:$M$51,F$1,FALSE)),"-")))</f>
        <v>-</v>
      </c>
      <c r="G1072" s="688" t="str">
        <f>IF('01. APC &amp; OPROC Manual Adj'!G1072="-","-",
IF(ISNUMBER('01. APC &amp; OPROC Manual Adj'!G1072),'01. APC &amp; OPROC Manual Adj'!G1072*(1+VLOOKUP(LEFT($B1072,2),'00. Adjustment factors'!$B$9:$M$51,G$1,FALSE)),
IF(ISNUMBER('01. APC &amp; OPROC ETO'!G1072),'01. APC &amp; OPROC ETO'!G1072*(1+VLOOKUP(LEFT($B1072,2),'00. Adjustment factors'!$B$9:$M$51,G$1,FALSE)),"-")))</f>
        <v>-</v>
      </c>
      <c r="H1072" s="688">
        <f>IF('01. APC &amp; OPROC Manual Adj'!H1072&lt;&gt;"",'01. APC &amp; OPROC Manual Adj'!H1072,'01. APC &amp; OPROC ETO'!H1072)</f>
        <v>5</v>
      </c>
      <c r="I1072" s="688">
        <f>IF('01. APC &amp; OPROC Manual Adj'!I1072="-","-",
IF(ISNUMBER('01. APC &amp; OPROC Manual Adj'!I1072),'01. APC &amp; OPROC Manual Adj'!I1072*(1+VLOOKUP(LEFT($B1072,2),'00. Adjustment factors'!$B$9:$M$51,I$1,FALSE)),
IF(ISNUMBER('01. APC &amp; OPROC ETO'!I1072),'01. APC &amp; OPROC ETO'!I1072*(1+VLOOKUP(LEFT($B1072,2),'00. Adjustment factors'!$B$9:$M$51,I$1,FALSE)),"-")))</f>
        <v>2382.4604119982255</v>
      </c>
      <c r="J1072" s="688">
        <f>IF('01. APC &amp; OPROC Manual Adj'!J1072&lt;&gt;"",'01. APC &amp; OPROC Manual Adj'!J1072,'01. APC &amp; OPROC ETO'!J1072)</f>
        <v>11</v>
      </c>
      <c r="K1072" s="688">
        <f>IF('01. APC &amp; OPROC Manual Adj'!K1072="-","-",
IF(ISNUMBER('01. APC &amp; OPROC Manual Adj'!K1072),'01. APC &amp; OPROC Manual Adj'!K1072*(1+VLOOKUP(LEFT($B1072,2),'00. Adjustment factors'!$B$9:$M$51,K$1,FALSE)),
IF(ISNUMBER('01. APC &amp; OPROC ETO'!K1072),'01. APC &amp; OPROC ETO'!K1072*(1+VLOOKUP(LEFT($B1072,2),'00. Adjustment factors'!$B$9:$M$51,K$1,FALSE)),"-")))</f>
        <v>287.77791275484998</v>
      </c>
      <c r="L1072" s="688" t="str">
        <f>'01. APC &amp; OPROC ETO'!L1072</f>
        <v>No</v>
      </c>
      <c r="M1072" s="689" t="str">
        <f>'01. APC &amp; OPROC ETO'!M1072</f>
        <v>-</v>
      </c>
      <c r="N1072" s="688" t="str">
        <f>IF('01. APC &amp; OPROC Manual Adj'!N1072="-","-",
IF(ISNUMBER('01. APC &amp; OPROC Manual Adj'!N1072),'01. APC &amp; OPROC Manual Adj'!N1072*(1+VLOOKUP(LEFT($B1072,2),'00. Adjustment factors'!$B$9:$M$51,N$1,FALSE)),
IF(ISNUMBER('01. APC &amp; OPROC ETO'!N1072),'01. APC &amp; OPROC ETO'!N1072*(1+VLOOKUP(LEFT($B1072,2),'00. Adjustment factors'!$B$9:$M$51,N$1,FALSE)),"-")))</f>
        <v>-</v>
      </c>
      <c r="O1072" s="688" t="str">
        <f>'01. APC &amp; OPROC ETO'!O1072</f>
        <v/>
      </c>
      <c r="P1072" s="690" t="str">
        <f>'01. APC &amp; OPROC ETO'!P1072</f>
        <v/>
      </c>
      <c r="S1072" s="359"/>
      <c r="T1072" s="359"/>
    </row>
    <row r="1073" spans="2:20" x14ac:dyDescent="0.2">
      <c r="B1073" s="687" t="s">
        <v>1673</v>
      </c>
      <c r="C1073" s="636" t="s">
        <v>2873</v>
      </c>
      <c r="D1073" s="691" t="str">
        <f>IF('01. APC &amp; OPROC Manual Adj'!D1073="-","-",
IF(ISNUMBER('01. APC &amp; OPROC Manual Adj'!D1073),'01. APC &amp; OPROC Manual Adj'!D1073*(1+VLOOKUP(LEFT($B1073,2),'00. Adjustment factors'!$B$9:$M$51,D$1,FALSE)),
IF(ISNUMBER('01. APC &amp; OPROC ETO'!D1073),'01. APC &amp; OPROC ETO'!D1073*(1+VLOOKUP(LEFT($B1073,2),'00. Adjustment factors'!$B$9:$M$51,D$1,FALSE)),"-")))</f>
        <v>-</v>
      </c>
      <c r="E1073" s="688">
        <f>IF('01. APC &amp; OPROC Manual Adj'!E1073="-","-",
IF(ISNUMBER('01. APC &amp; OPROC Manual Adj'!E1073),'01. APC &amp; OPROC Manual Adj'!E1073*(1+VLOOKUP(LEFT($B1073,2),'00. Adjustment factors'!$B$9:$M$51,E$1,FALSE)),
IF(ISNUMBER('01. APC &amp; OPROC ETO'!E1073),'01. APC &amp; OPROC ETO'!E1073*(1+VLOOKUP(LEFT($B1073,2),'00. Adjustment factors'!$B$9:$M$51,E$1,FALSE)),"-")))</f>
        <v>644.93029599780368</v>
      </c>
      <c r="F1073" s="688" t="str">
        <f>IF('01. APC &amp; OPROC Manual Adj'!F1073="-","-",
IF(ISNUMBER('01. APC &amp; OPROC Manual Adj'!F1073),'01. APC &amp; OPROC Manual Adj'!F1073*(1+VLOOKUP(LEFT($B1073,2),'00. Adjustment factors'!$B$9:$M$51,F$1,FALSE)),
IF(ISNUMBER('01. APC &amp; OPROC ETO'!F1073),'01. APC &amp; OPROC ETO'!F1073*(1+VLOOKUP(LEFT($B1073,2),'00. Adjustment factors'!$B$9:$M$51,F$1,FALSE)),"-")))</f>
        <v>-</v>
      </c>
      <c r="G1073" s="688" t="str">
        <f>IF('01. APC &amp; OPROC Manual Adj'!G1073="-","-",
IF(ISNUMBER('01. APC &amp; OPROC Manual Adj'!G1073),'01. APC &amp; OPROC Manual Adj'!G1073*(1+VLOOKUP(LEFT($B1073,2),'00. Adjustment factors'!$B$9:$M$51,G$1,FALSE)),
IF(ISNUMBER('01. APC &amp; OPROC ETO'!G1073),'01. APC &amp; OPROC ETO'!G1073*(1+VLOOKUP(LEFT($B1073,2),'00. Adjustment factors'!$B$9:$M$51,G$1,FALSE)),"-")))</f>
        <v>-</v>
      </c>
      <c r="H1073" s="688">
        <f>IF('01. APC &amp; OPROC Manual Adj'!H1073&lt;&gt;"",'01. APC &amp; OPROC Manual Adj'!H1073,'01. APC &amp; OPROC ETO'!H1073)</f>
        <v>5</v>
      </c>
      <c r="I1073" s="688">
        <f>IF('01. APC &amp; OPROC Manual Adj'!I1073="-","-",
IF(ISNUMBER('01. APC &amp; OPROC Manual Adj'!I1073),'01. APC &amp; OPROC Manual Adj'!I1073*(1+VLOOKUP(LEFT($B1073,2),'00. Adjustment factors'!$B$9:$M$51,I$1,FALSE)),
IF(ISNUMBER('01. APC &amp; OPROC ETO'!I1073),'01. APC &amp; OPROC ETO'!I1073*(1+VLOOKUP(LEFT($B1073,2),'00. Adjustment factors'!$B$9:$M$51,I$1,FALSE)),"-")))</f>
        <v>969.95063534376493</v>
      </c>
      <c r="J1073" s="688">
        <f>IF('01. APC &amp; OPROC Manual Adj'!J1073&lt;&gt;"",'01. APC &amp; OPROC Manual Adj'!J1073,'01. APC &amp; OPROC ETO'!J1073)</f>
        <v>5</v>
      </c>
      <c r="K1073" s="688">
        <f>IF('01. APC &amp; OPROC Manual Adj'!K1073="-","-",
IF(ISNUMBER('01. APC &amp; OPROC Manual Adj'!K1073),'01. APC &amp; OPROC Manual Adj'!K1073*(1+VLOOKUP(LEFT($B1073,2),'00. Adjustment factors'!$B$9:$M$51,K$1,FALSE)),
IF(ISNUMBER('01. APC &amp; OPROC ETO'!K1073),'01. APC &amp; OPROC ETO'!K1073*(1+VLOOKUP(LEFT($B1073,2),'00. Adjustment factors'!$B$9:$M$51,K$1,FALSE)),"-")))</f>
        <v>287.77791275484998</v>
      </c>
      <c r="L1073" s="688" t="str">
        <f>'01. APC &amp; OPROC ETO'!L1073</f>
        <v>No</v>
      </c>
      <c r="M1073" s="689" t="str">
        <f>'01. APC &amp; OPROC ETO'!M1073</f>
        <v>-</v>
      </c>
      <c r="N1073" s="688" t="str">
        <f>IF('01. APC &amp; OPROC Manual Adj'!N1073="-","-",
IF(ISNUMBER('01. APC &amp; OPROC Manual Adj'!N1073),'01. APC &amp; OPROC Manual Adj'!N1073*(1+VLOOKUP(LEFT($B1073,2),'00. Adjustment factors'!$B$9:$M$51,N$1,FALSE)),
IF(ISNUMBER('01. APC &amp; OPROC ETO'!N1073),'01. APC &amp; OPROC ETO'!N1073*(1+VLOOKUP(LEFT($B1073,2),'00. Adjustment factors'!$B$9:$M$51,N$1,FALSE)),"-")))</f>
        <v>-</v>
      </c>
      <c r="O1073" s="688" t="str">
        <f>'01. APC &amp; OPROC ETO'!O1073</f>
        <v/>
      </c>
      <c r="P1073" s="690" t="str">
        <f>'01. APC &amp; OPROC ETO'!P1073</f>
        <v/>
      </c>
      <c r="S1073" s="359"/>
      <c r="T1073" s="359"/>
    </row>
    <row r="1074" spans="2:20" x14ac:dyDescent="0.2">
      <c r="B1074" s="687" t="s">
        <v>1674</v>
      </c>
      <c r="C1074" s="636" t="s">
        <v>2874</v>
      </c>
      <c r="D1074" s="691" t="str">
        <f>IF('01. APC &amp; OPROC Manual Adj'!D1074="-","-",
IF(ISNUMBER('01. APC &amp; OPROC Manual Adj'!D1074),'01. APC &amp; OPROC Manual Adj'!D1074*(1+VLOOKUP(LEFT($B1074,2),'00. Adjustment factors'!$B$9:$M$51,D$1,FALSE)),
IF(ISNUMBER('01. APC &amp; OPROC ETO'!D1074),'01. APC &amp; OPROC ETO'!D1074*(1+VLOOKUP(LEFT($B1074,2),'00. Adjustment factors'!$B$9:$M$51,D$1,FALSE)),"-")))</f>
        <v>-</v>
      </c>
      <c r="E1074" s="688">
        <f>IF('01. APC &amp; OPROC Manual Adj'!E1074="-","-",
IF(ISNUMBER('01. APC &amp; OPROC Manual Adj'!E1074),'01. APC &amp; OPROC Manual Adj'!E1074*(1+VLOOKUP(LEFT($B1074,2),'00. Adjustment factors'!$B$9:$M$51,E$1,FALSE)),
IF(ISNUMBER('01. APC &amp; OPROC ETO'!E1074),'01. APC &amp; OPROC ETO'!E1074*(1+VLOOKUP(LEFT($B1074,2),'00. Adjustment factors'!$B$9:$M$51,E$1,FALSE)),"-")))</f>
        <v>549.87717788719237</v>
      </c>
      <c r="F1074" s="688" t="str">
        <f>IF('01. APC &amp; OPROC Manual Adj'!F1074="-","-",
IF(ISNUMBER('01. APC &amp; OPROC Manual Adj'!F1074),'01. APC &amp; OPROC Manual Adj'!F1074*(1+VLOOKUP(LEFT($B1074,2),'00. Adjustment factors'!$B$9:$M$51,F$1,FALSE)),
IF(ISNUMBER('01. APC &amp; OPROC ETO'!F1074),'01. APC &amp; OPROC ETO'!F1074*(1+VLOOKUP(LEFT($B1074,2),'00. Adjustment factors'!$B$9:$M$51,F$1,FALSE)),"-")))</f>
        <v>-</v>
      </c>
      <c r="G1074" s="688" t="str">
        <f>IF('01. APC &amp; OPROC Manual Adj'!G1074="-","-",
IF(ISNUMBER('01. APC &amp; OPROC Manual Adj'!G1074),'01. APC &amp; OPROC Manual Adj'!G1074*(1+VLOOKUP(LEFT($B1074,2),'00. Adjustment factors'!$B$9:$M$51,G$1,FALSE)),
IF(ISNUMBER('01. APC &amp; OPROC ETO'!G1074),'01. APC &amp; OPROC ETO'!G1074*(1+VLOOKUP(LEFT($B1074,2),'00. Adjustment factors'!$B$9:$M$51,G$1,FALSE)),"-")))</f>
        <v>-</v>
      </c>
      <c r="H1074" s="688">
        <f>IF('01. APC &amp; OPROC Manual Adj'!H1074&lt;&gt;"",'01. APC &amp; OPROC Manual Adj'!H1074,'01. APC &amp; OPROC ETO'!H1074)</f>
        <v>5</v>
      </c>
      <c r="I1074" s="688">
        <f>IF('01. APC &amp; OPROC Manual Adj'!I1074="-","-",
IF(ISNUMBER('01. APC &amp; OPROC Manual Adj'!I1074),'01. APC &amp; OPROC Manual Adj'!I1074*(1+VLOOKUP(LEFT($B1074,2),'00. Adjustment factors'!$B$9:$M$51,I$1,FALSE)),
IF(ISNUMBER('01. APC &amp; OPROC ETO'!I1074),'01. APC &amp; OPROC ETO'!I1074*(1+VLOOKUP(LEFT($B1074,2),'00. Adjustment factors'!$B$9:$M$51,I$1,FALSE)),"-")))</f>
        <v>636.75368368721342</v>
      </c>
      <c r="J1074" s="688">
        <f>IF('01. APC &amp; OPROC Manual Adj'!J1074&lt;&gt;"",'01. APC &amp; OPROC Manual Adj'!J1074,'01. APC &amp; OPROC ETO'!J1074)</f>
        <v>5</v>
      </c>
      <c r="K1074" s="688">
        <f>IF('01. APC &amp; OPROC Manual Adj'!K1074="-","-",
IF(ISNUMBER('01. APC &amp; OPROC Manual Adj'!K1074),'01. APC &amp; OPROC Manual Adj'!K1074*(1+VLOOKUP(LEFT($B1074,2),'00. Adjustment factors'!$B$9:$M$51,K$1,FALSE)),
IF(ISNUMBER('01. APC &amp; OPROC ETO'!K1074),'01. APC &amp; OPROC ETO'!K1074*(1+VLOOKUP(LEFT($B1074,2),'00. Adjustment factors'!$B$9:$M$51,K$1,FALSE)),"-")))</f>
        <v>287.77791275484998</v>
      </c>
      <c r="L1074" s="688" t="str">
        <f>'01. APC &amp; OPROC ETO'!L1074</f>
        <v>No</v>
      </c>
      <c r="M1074" s="689" t="str">
        <f>'01. APC &amp; OPROC ETO'!M1074</f>
        <v>-</v>
      </c>
      <c r="N1074" s="688" t="str">
        <f>IF('01. APC &amp; OPROC Manual Adj'!N1074="-","-",
IF(ISNUMBER('01. APC &amp; OPROC Manual Adj'!N1074),'01. APC &amp; OPROC Manual Adj'!N1074*(1+VLOOKUP(LEFT($B1074,2),'00. Adjustment factors'!$B$9:$M$51,N$1,FALSE)),
IF(ISNUMBER('01. APC &amp; OPROC ETO'!N1074),'01. APC &amp; OPROC ETO'!N1074*(1+VLOOKUP(LEFT($B1074,2),'00. Adjustment factors'!$B$9:$M$51,N$1,FALSE)),"-")))</f>
        <v>-</v>
      </c>
      <c r="O1074" s="688" t="str">
        <f>'01. APC &amp; OPROC ETO'!O1074</f>
        <v/>
      </c>
      <c r="P1074" s="690" t="str">
        <f>'01. APC &amp; OPROC ETO'!P1074</f>
        <v/>
      </c>
      <c r="S1074" s="359"/>
      <c r="T1074" s="359"/>
    </row>
    <row r="1075" spans="2:20" x14ac:dyDescent="0.2">
      <c r="B1075" s="687" t="s">
        <v>1675</v>
      </c>
      <c r="C1075" s="636" t="s">
        <v>2875</v>
      </c>
      <c r="D1075" s="691" t="str">
        <f>IF('01. APC &amp; OPROC Manual Adj'!D1075="-","-",
IF(ISNUMBER('01. APC &amp; OPROC Manual Adj'!D1075),'01. APC &amp; OPROC Manual Adj'!D1075*(1+VLOOKUP(LEFT($B1075,2),'00. Adjustment factors'!$B$9:$M$51,D$1,FALSE)),
IF(ISNUMBER('01. APC &amp; OPROC ETO'!D1075),'01. APC &amp; OPROC ETO'!D1075*(1+VLOOKUP(LEFT($B1075,2),'00. Adjustment factors'!$B$9:$M$51,D$1,FALSE)),"-")))</f>
        <v>-</v>
      </c>
      <c r="E1075" s="688">
        <f>IF('01. APC &amp; OPROC Manual Adj'!E1075="-","-",
IF(ISNUMBER('01. APC &amp; OPROC Manual Adj'!E1075),'01. APC &amp; OPROC Manual Adj'!E1075*(1+VLOOKUP(LEFT($B1075,2),'00. Adjustment factors'!$B$9:$M$51,E$1,FALSE)),
IF(ISNUMBER('01. APC &amp; OPROC ETO'!E1075),'01. APC &amp; OPROC ETO'!E1075*(1+VLOOKUP(LEFT($B1075,2),'00. Adjustment factors'!$B$9:$M$51,E$1,FALSE)),"-")))</f>
        <v>452.77990669893347</v>
      </c>
      <c r="F1075" s="688" t="str">
        <f>IF('01. APC &amp; OPROC Manual Adj'!F1075="-","-",
IF(ISNUMBER('01. APC &amp; OPROC Manual Adj'!F1075),'01. APC &amp; OPROC Manual Adj'!F1075*(1+VLOOKUP(LEFT($B1075,2),'00. Adjustment factors'!$B$9:$M$51,F$1,FALSE)),
IF(ISNUMBER('01. APC &amp; OPROC ETO'!F1075),'01. APC &amp; OPROC ETO'!F1075*(1+VLOOKUP(LEFT($B1075,2),'00. Adjustment factors'!$B$9:$M$51,F$1,FALSE)),"-")))</f>
        <v>-</v>
      </c>
      <c r="G1075" s="688" t="str">
        <f>IF('01. APC &amp; OPROC Manual Adj'!G1075="-","-",
IF(ISNUMBER('01. APC &amp; OPROC Manual Adj'!G1075),'01. APC &amp; OPROC Manual Adj'!G1075*(1+VLOOKUP(LEFT($B1075,2),'00. Adjustment factors'!$B$9:$M$51,G$1,FALSE)),
IF(ISNUMBER('01. APC &amp; OPROC ETO'!G1075),'01. APC &amp; OPROC ETO'!G1075*(1+VLOOKUP(LEFT($B1075,2),'00. Adjustment factors'!$B$9:$M$51,G$1,FALSE)),"-")))</f>
        <v>-</v>
      </c>
      <c r="H1075" s="688">
        <f>IF('01. APC &amp; OPROC Manual Adj'!H1075&lt;&gt;"",'01. APC &amp; OPROC Manual Adj'!H1075,'01. APC &amp; OPROC ETO'!H1075)</f>
        <v>5</v>
      </c>
      <c r="I1075" s="688">
        <f>IF('01. APC &amp; OPROC Manual Adj'!I1075="-","-",
IF(ISNUMBER('01. APC &amp; OPROC Manual Adj'!I1075),'01. APC &amp; OPROC Manual Adj'!I1075*(1+VLOOKUP(LEFT($B1075,2),'00. Adjustment factors'!$B$9:$M$51,I$1,FALSE)),
IF(ISNUMBER('01. APC &amp; OPROC ETO'!I1075),'01. APC &amp; OPROC ETO'!I1075*(1+VLOOKUP(LEFT($B1075,2),'00. Adjustment factors'!$B$9:$M$51,I$1,FALSE)),"-")))</f>
        <v>502.86165710129859</v>
      </c>
      <c r="J1075" s="688">
        <f>IF('01. APC &amp; OPROC Manual Adj'!J1075&lt;&gt;"",'01. APC &amp; OPROC Manual Adj'!J1075,'01. APC &amp; OPROC ETO'!J1075)</f>
        <v>5</v>
      </c>
      <c r="K1075" s="688">
        <f>IF('01. APC &amp; OPROC Manual Adj'!K1075="-","-",
IF(ISNUMBER('01. APC &amp; OPROC Manual Adj'!K1075),'01. APC &amp; OPROC Manual Adj'!K1075*(1+VLOOKUP(LEFT($B1075,2),'00. Adjustment factors'!$B$9:$M$51,K$1,FALSE)),
IF(ISNUMBER('01. APC &amp; OPROC ETO'!K1075),'01. APC &amp; OPROC ETO'!K1075*(1+VLOOKUP(LEFT($B1075,2),'00. Adjustment factors'!$B$9:$M$51,K$1,FALSE)),"-")))</f>
        <v>287.77791275484998</v>
      </c>
      <c r="L1075" s="688" t="str">
        <f>'01. APC &amp; OPROC ETO'!L1075</f>
        <v>No</v>
      </c>
      <c r="M1075" s="689" t="str">
        <f>'01. APC &amp; OPROC ETO'!M1075</f>
        <v>-</v>
      </c>
      <c r="N1075" s="688" t="str">
        <f>IF('01. APC &amp; OPROC Manual Adj'!N1075="-","-",
IF(ISNUMBER('01. APC &amp; OPROC Manual Adj'!N1075),'01. APC &amp; OPROC Manual Adj'!N1075*(1+VLOOKUP(LEFT($B1075,2),'00. Adjustment factors'!$B$9:$M$51,N$1,FALSE)),
IF(ISNUMBER('01. APC &amp; OPROC ETO'!N1075),'01. APC &amp; OPROC ETO'!N1075*(1+VLOOKUP(LEFT($B1075,2),'00. Adjustment factors'!$B$9:$M$51,N$1,FALSE)),"-")))</f>
        <v>-</v>
      </c>
      <c r="O1075" s="688" t="str">
        <f>'01. APC &amp; OPROC ETO'!O1075</f>
        <v/>
      </c>
      <c r="P1075" s="690" t="str">
        <f>'01. APC &amp; OPROC ETO'!P1075</f>
        <v/>
      </c>
      <c r="S1075" s="359"/>
      <c r="T1075" s="359"/>
    </row>
    <row r="1076" spans="2:20" x14ac:dyDescent="0.2">
      <c r="B1076" s="687" t="s">
        <v>1676</v>
      </c>
      <c r="C1076" s="636" t="s">
        <v>2876</v>
      </c>
      <c r="D1076" s="691" t="str">
        <f>IF('01. APC &amp; OPROC Manual Adj'!D1076="-","-",
IF(ISNUMBER('01. APC &amp; OPROC Manual Adj'!D1076),'01. APC &amp; OPROC Manual Adj'!D1076*(1+VLOOKUP(LEFT($B1076,2),'00. Adjustment factors'!$B$9:$M$51,D$1,FALSE)),
IF(ISNUMBER('01. APC &amp; OPROC ETO'!D1076),'01. APC &amp; OPROC ETO'!D1076*(1+VLOOKUP(LEFT($B1076,2),'00. Adjustment factors'!$B$9:$M$51,D$1,FALSE)),"-")))</f>
        <v>-</v>
      </c>
      <c r="E1076" s="688">
        <f>IF('01. APC &amp; OPROC Manual Adj'!E1076="-","-",
IF(ISNUMBER('01. APC &amp; OPROC Manual Adj'!E1076),'01. APC &amp; OPROC Manual Adj'!E1076*(1+VLOOKUP(LEFT($B1076,2),'00. Adjustment factors'!$B$9:$M$51,E$1,FALSE)),
IF(ISNUMBER('01. APC &amp; OPROC ETO'!E1076),'01. APC &amp; OPROC ETO'!E1076*(1+VLOOKUP(LEFT($B1076,2),'00. Adjustment factors'!$B$9:$M$51,E$1,FALSE)),"-")))</f>
        <v>616.31215291073784</v>
      </c>
      <c r="F1076" s="688" t="str">
        <f>IF('01. APC &amp; OPROC Manual Adj'!F1076="-","-",
IF(ISNUMBER('01. APC &amp; OPROC Manual Adj'!F1076),'01. APC &amp; OPROC Manual Adj'!F1076*(1+VLOOKUP(LEFT($B1076,2),'00. Adjustment factors'!$B$9:$M$51,F$1,FALSE)),
IF(ISNUMBER('01. APC &amp; OPROC ETO'!F1076),'01. APC &amp; OPROC ETO'!F1076*(1+VLOOKUP(LEFT($B1076,2),'00. Adjustment factors'!$B$9:$M$51,F$1,FALSE)),"-")))</f>
        <v>-</v>
      </c>
      <c r="G1076" s="688" t="str">
        <f>IF('01. APC &amp; OPROC Manual Adj'!G1076="-","-",
IF(ISNUMBER('01. APC &amp; OPROC Manual Adj'!G1076),'01. APC &amp; OPROC Manual Adj'!G1076*(1+VLOOKUP(LEFT($B1076,2),'00. Adjustment factors'!$B$9:$M$51,G$1,FALSE)),
IF(ISNUMBER('01. APC &amp; OPROC ETO'!G1076),'01. APC &amp; OPROC ETO'!G1076*(1+VLOOKUP(LEFT($B1076,2),'00. Adjustment factors'!$B$9:$M$51,G$1,FALSE)),"-")))</f>
        <v>-</v>
      </c>
      <c r="H1076" s="688">
        <f>IF('01. APC &amp; OPROC Manual Adj'!H1076&lt;&gt;"",'01. APC &amp; OPROC Manual Adj'!H1076,'01. APC &amp; OPROC ETO'!H1076)</f>
        <v>5</v>
      </c>
      <c r="I1076" s="688">
        <f>IF('01. APC &amp; OPROC Manual Adj'!I1076="-","-",
IF(ISNUMBER('01. APC &amp; OPROC Manual Adj'!I1076),'01. APC &amp; OPROC Manual Adj'!I1076*(1+VLOOKUP(LEFT($B1076,2),'00. Adjustment factors'!$B$9:$M$51,I$1,FALSE)),
IF(ISNUMBER('01. APC &amp; OPROC ETO'!I1076),'01. APC &amp; OPROC ETO'!I1076*(1+VLOOKUP(LEFT($B1076,2),'00. Adjustment factors'!$B$9:$M$51,I$1,FALSE)),"-")))</f>
        <v>936.22210956258027</v>
      </c>
      <c r="J1076" s="688">
        <f>IF('01. APC &amp; OPROC Manual Adj'!J1076&lt;&gt;"",'01. APC &amp; OPROC Manual Adj'!J1076,'01. APC &amp; OPROC ETO'!J1076)</f>
        <v>5</v>
      </c>
      <c r="K1076" s="688">
        <f>IF('01. APC &amp; OPROC Manual Adj'!K1076="-","-",
IF(ISNUMBER('01. APC &amp; OPROC Manual Adj'!K1076),'01. APC &amp; OPROC Manual Adj'!K1076*(1+VLOOKUP(LEFT($B1076,2),'00. Adjustment factors'!$B$9:$M$51,K$1,FALSE)),
IF(ISNUMBER('01. APC &amp; OPROC ETO'!K1076),'01. APC &amp; OPROC ETO'!K1076*(1+VLOOKUP(LEFT($B1076,2),'00. Adjustment factors'!$B$9:$M$51,K$1,FALSE)),"-")))</f>
        <v>287.77791275484998</v>
      </c>
      <c r="L1076" s="688" t="str">
        <f>'01. APC &amp; OPROC ETO'!L1076</f>
        <v>No</v>
      </c>
      <c r="M1076" s="689" t="str">
        <f>'01. APC &amp; OPROC ETO'!M1076</f>
        <v>-</v>
      </c>
      <c r="N1076" s="688" t="str">
        <f>IF('01. APC &amp; OPROC Manual Adj'!N1076="-","-",
IF(ISNUMBER('01. APC &amp; OPROC Manual Adj'!N1076),'01. APC &amp; OPROC Manual Adj'!N1076*(1+VLOOKUP(LEFT($B1076,2),'00. Adjustment factors'!$B$9:$M$51,N$1,FALSE)),
IF(ISNUMBER('01. APC &amp; OPROC ETO'!N1076),'01. APC &amp; OPROC ETO'!N1076*(1+VLOOKUP(LEFT($B1076,2),'00. Adjustment factors'!$B$9:$M$51,N$1,FALSE)),"-")))</f>
        <v>-</v>
      </c>
      <c r="O1076" s="688" t="str">
        <f>'01. APC &amp; OPROC ETO'!O1076</f>
        <v/>
      </c>
      <c r="P1076" s="690" t="str">
        <f>'01. APC &amp; OPROC ETO'!P1076</f>
        <v/>
      </c>
      <c r="S1076" s="359"/>
      <c r="T1076" s="359"/>
    </row>
    <row r="1077" spans="2:20" x14ac:dyDescent="0.2">
      <c r="B1077" s="687" t="s">
        <v>1677</v>
      </c>
      <c r="C1077" s="636" t="s">
        <v>2877</v>
      </c>
      <c r="D1077" s="691" t="str">
        <f>IF('01. APC &amp; OPROC Manual Adj'!D1077="-","-",
IF(ISNUMBER('01. APC &amp; OPROC Manual Adj'!D1077),'01. APC &amp; OPROC Manual Adj'!D1077*(1+VLOOKUP(LEFT($B1077,2),'00. Adjustment factors'!$B$9:$M$51,D$1,FALSE)),
IF(ISNUMBER('01. APC &amp; OPROC ETO'!D1077),'01. APC &amp; OPROC ETO'!D1077*(1+VLOOKUP(LEFT($B1077,2),'00. Adjustment factors'!$B$9:$M$51,D$1,FALSE)),"-")))</f>
        <v>-</v>
      </c>
      <c r="E1077" s="688">
        <f>IF('01. APC &amp; OPROC Manual Adj'!E1077="-","-",
IF(ISNUMBER('01. APC &amp; OPROC Manual Adj'!E1077),'01. APC &amp; OPROC Manual Adj'!E1077*(1+VLOOKUP(LEFT($B1077,2),'00. Adjustment factors'!$B$9:$M$51,E$1,FALSE)),
IF(ISNUMBER('01. APC &amp; OPROC ETO'!E1077),'01. APC &amp; OPROC ETO'!E1077*(1+VLOOKUP(LEFT($B1077,2),'00. Adjustment factors'!$B$9:$M$51,E$1,FALSE)),"-")))</f>
        <v>956.66364033905586</v>
      </c>
      <c r="F1077" s="688" t="str">
        <f>IF('01. APC &amp; OPROC Manual Adj'!F1077="-","-",
IF(ISNUMBER('01. APC &amp; OPROC Manual Adj'!F1077),'01. APC &amp; OPROC Manual Adj'!F1077*(1+VLOOKUP(LEFT($B1077,2),'00. Adjustment factors'!$B$9:$M$51,F$1,FALSE)),
IF(ISNUMBER('01. APC &amp; OPROC ETO'!F1077),'01. APC &amp; OPROC ETO'!F1077*(1+VLOOKUP(LEFT($B1077,2),'00. Adjustment factors'!$B$9:$M$51,F$1,FALSE)),"-")))</f>
        <v>-</v>
      </c>
      <c r="G1077" s="688" t="str">
        <f>IF('01. APC &amp; OPROC Manual Adj'!G1077="-","-",
IF(ISNUMBER('01. APC &amp; OPROC Manual Adj'!G1077),'01. APC &amp; OPROC Manual Adj'!G1077*(1+VLOOKUP(LEFT($B1077,2),'00. Adjustment factors'!$B$9:$M$51,G$1,FALSE)),
IF(ISNUMBER('01. APC &amp; OPROC ETO'!G1077),'01. APC &amp; OPROC ETO'!G1077*(1+VLOOKUP(LEFT($B1077,2),'00. Adjustment factors'!$B$9:$M$51,G$1,FALSE)),"-")))</f>
        <v>-</v>
      </c>
      <c r="H1077" s="688">
        <f>IF('01. APC &amp; OPROC Manual Adj'!H1077&lt;&gt;"",'01. APC &amp; OPROC Manual Adj'!H1077,'01. APC &amp; OPROC ETO'!H1077)</f>
        <v>5</v>
      </c>
      <c r="I1077" s="688">
        <f>IF('01. APC &amp; OPROC Manual Adj'!I1077="-","-",
IF(ISNUMBER('01. APC &amp; OPROC Manual Adj'!I1077),'01. APC &amp; OPROC Manual Adj'!I1077*(1+VLOOKUP(LEFT($B1077,2),'00. Adjustment factors'!$B$9:$M$51,I$1,FALSE)),
IF(ISNUMBER('01. APC &amp; OPROC ETO'!I1077),'01. APC &amp; OPROC ETO'!I1077*(1+VLOOKUP(LEFT($B1077,2),'00. Adjustment factors'!$B$9:$M$51,I$1,FALSE)),"-")))</f>
        <v>589.7381629013197</v>
      </c>
      <c r="J1077" s="688">
        <f>IF('01. APC &amp; OPROC Manual Adj'!J1077&lt;&gt;"",'01. APC &amp; OPROC Manual Adj'!J1077,'01. APC &amp; OPROC ETO'!J1077)</f>
        <v>5</v>
      </c>
      <c r="K1077" s="688">
        <f>IF('01. APC &amp; OPROC Manual Adj'!K1077="-","-",
IF(ISNUMBER('01. APC &amp; OPROC Manual Adj'!K1077),'01. APC &amp; OPROC Manual Adj'!K1077*(1+VLOOKUP(LEFT($B1077,2),'00. Adjustment factors'!$B$9:$M$51,K$1,FALSE)),
IF(ISNUMBER('01. APC &amp; OPROC ETO'!K1077),'01. APC &amp; OPROC ETO'!K1077*(1+VLOOKUP(LEFT($B1077,2),'00. Adjustment factors'!$B$9:$M$51,K$1,FALSE)),"-")))</f>
        <v>287.77791275484998</v>
      </c>
      <c r="L1077" s="688" t="str">
        <f>'01. APC &amp; OPROC ETO'!L1077</f>
        <v>No</v>
      </c>
      <c r="M1077" s="689" t="str">
        <f>'01. APC &amp; OPROC ETO'!M1077</f>
        <v>-</v>
      </c>
      <c r="N1077" s="688" t="str">
        <f>IF('01. APC &amp; OPROC Manual Adj'!N1077="-","-",
IF(ISNUMBER('01. APC &amp; OPROC Manual Adj'!N1077),'01. APC &amp; OPROC Manual Adj'!N1077*(1+VLOOKUP(LEFT($B1077,2),'00. Adjustment factors'!$B$9:$M$51,N$1,FALSE)),
IF(ISNUMBER('01. APC &amp; OPROC ETO'!N1077),'01. APC &amp; OPROC ETO'!N1077*(1+VLOOKUP(LEFT($B1077,2),'00. Adjustment factors'!$B$9:$M$51,N$1,FALSE)),"-")))</f>
        <v>-</v>
      </c>
      <c r="O1077" s="688" t="str">
        <f>'01. APC &amp; OPROC ETO'!O1077</f>
        <v/>
      </c>
      <c r="P1077" s="690" t="str">
        <f>'01. APC &amp; OPROC ETO'!P1077</f>
        <v/>
      </c>
      <c r="S1077" s="359"/>
      <c r="T1077" s="359"/>
    </row>
    <row r="1078" spans="2:20" x14ac:dyDescent="0.2">
      <c r="B1078" s="687" t="s">
        <v>1678</v>
      </c>
      <c r="C1078" s="636" t="s">
        <v>2878</v>
      </c>
      <c r="D1078" s="691" t="str">
        <f>IF('01. APC &amp; OPROC Manual Adj'!D1078="-","-",
IF(ISNUMBER('01. APC &amp; OPROC Manual Adj'!D1078),'01. APC &amp; OPROC Manual Adj'!D1078*(1+VLOOKUP(LEFT($B1078,2),'00. Adjustment factors'!$B$9:$M$51,D$1,FALSE)),
IF(ISNUMBER('01. APC &amp; OPROC ETO'!D1078),'01. APC &amp; OPROC ETO'!D1078*(1+VLOOKUP(LEFT($B1078,2),'00. Adjustment factors'!$B$9:$M$51,D$1,FALSE)),"-")))</f>
        <v>-</v>
      </c>
      <c r="E1078" s="688">
        <f>IF('01. APC &amp; OPROC Manual Adj'!E1078="-","-",
IF(ISNUMBER('01. APC &amp; OPROC Manual Adj'!E1078),'01. APC &amp; OPROC Manual Adj'!E1078*(1+VLOOKUP(LEFT($B1078,2),'00. Adjustment factors'!$B$9:$M$51,E$1,FALSE)),
IF(ISNUMBER('01. APC &amp; OPROC ETO'!E1078),'01. APC &amp; OPROC ETO'!E1078*(1+VLOOKUP(LEFT($B1078,2),'00. Adjustment factors'!$B$9:$M$51,E$1,FALSE)),"-")))</f>
        <v>1192.7633208073485</v>
      </c>
      <c r="F1078" s="688" t="str">
        <f>IF('01. APC &amp; OPROC Manual Adj'!F1078="-","-",
IF(ISNUMBER('01. APC &amp; OPROC Manual Adj'!F1078),'01. APC &amp; OPROC Manual Adj'!F1078*(1+VLOOKUP(LEFT($B1078,2),'00. Adjustment factors'!$B$9:$M$51,F$1,FALSE)),
IF(ISNUMBER('01. APC &amp; OPROC ETO'!F1078),'01. APC &amp; OPROC ETO'!F1078*(1+VLOOKUP(LEFT($B1078,2),'00. Adjustment factors'!$B$9:$M$51,F$1,FALSE)),"-")))</f>
        <v>-</v>
      </c>
      <c r="G1078" s="688" t="str">
        <f>IF('01. APC &amp; OPROC Manual Adj'!G1078="-","-",
IF(ISNUMBER('01. APC &amp; OPROC Manual Adj'!G1078),'01. APC &amp; OPROC Manual Adj'!G1078*(1+VLOOKUP(LEFT($B1078,2),'00. Adjustment factors'!$B$9:$M$51,G$1,FALSE)),
IF(ISNUMBER('01. APC &amp; OPROC ETO'!G1078),'01. APC &amp; OPROC ETO'!G1078*(1+VLOOKUP(LEFT($B1078,2),'00. Adjustment factors'!$B$9:$M$51,G$1,FALSE)),"-")))</f>
        <v>-</v>
      </c>
      <c r="H1078" s="688">
        <f>IF('01. APC &amp; OPROC Manual Adj'!H1078&lt;&gt;"",'01. APC &amp; OPROC Manual Adj'!H1078,'01. APC &amp; OPROC ETO'!H1078)</f>
        <v>5</v>
      </c>
      <c r="I1078" s="688">
        <f>IF('01. APC &amp; OPROC Manual Adj'!I1078="-","-",
IF(ISNUMBER('01. APC &amp; OPROC Manual Adj'!I1078),'01. APC &amp; OPROC Manual Adj'!I1078*(1+VLOOKUP(LEFT($B1078,2),'00. Adjustment factors'!$B$9:$M$51,I$1,FALSE)),
IF(ISNUMBER('01. APC &amp; OPROC ETO'!I1078),'01. APC &amp; OPROC ETO'!I1078*(1+VLOOKUP(LEFT($B1078,2),'00. Adjustment factors'!$B$9:$M$51,I$1,FALSE)),"-")))</f>
        <v>844.2352210684403</v>
      </c>
      <c r="J1078" s="688">
        <f>IF('01. APC &amp; OPROC Manual Adj'!J1078&lt;&gt;"",'01. APC &amp; OPROC Manual Adj'!J1078,'01. APC &amp; OPROC ETO'!J1078)</f>
        <v>5</v>
      </c>
      <c r="K1078" s="688">
        <f>IF('01. APC &amp; OPROC Manual Adj'!K1078="-","-",
IF(ISNUMBER('01. APC &amp; OPROC Manual Adj'!K1078),'01. APC &amp; OPROC Manual Adj'!K1078*(1+VLOOKUP(LEFT($B1078,2),'00. Adjustment factors'!$B$9:$M$51,K$1,FALSE)),
IF(ISNUMBER('01. APC &amp; OPROC ETO'!K1078),'01. APC &amp; OPROC ETO'!K1078*(1+VLOOKUP(LEFT($B1078,2),'00. Adjustment factors'!$B$9:$M$51,K$1,FALSE)),"-")))</f>
        <v>287.77791275484998</v>
      </c>
      <c r="L1078" s="688" t="str">
        <f>'01. APC &amp; OPROC ETO'!L1078</f>
        <v>No</v>
      </c>
      <c r="M1078" s="689" t="str">
        <f>'01. APC &amp; OPROC ETO'!M1078</f>
        <v>-</v>
      </c>
      <c r="N1078" s="688" t="str">
        <f>IF('01. APC &amp; OPROC Manual Adj'!N1078="-","-",
IF(ISNUMBER('01. APC &amp; OPROC Manual Adj'!N1078),'01. APC &amp; OPROC Manual Adj'!N1078*(1+VLOOKUP(LEFT($B1078,2),'00. Adjustment factors'!$B$9:$M$51,N$1,FALSE)),
IF(ISNUMBER('01. APC &amp; OPROC ETO'!N1078),'01. APC &amp; OPROC ETO'!N1078*(1+VLOOKUP(LEFT($B1078,2),'00. Adjustment factors'!$B$9:$M$51,N$1,FALSE)),"-")))</f>
        <v>-</v>
      </c>
      <c r="O1078" s="688" t="str">
        <f>'01. APC &amp; OPROC ETO'!O1078</f>
        <v/>
      </c>
      <c r="P1078" s="690" t="str">
        <f>'01. APC &amp; OPROC ETO'!P1078</f>
        <v/>
      </c>
      <c r="S1078" s="359"/>
      <c r="T1078" s="359"/>
    </row>
    <row r="1079" spans="2:20" x14ac:dyDescent="0.2">
      <c r="B1079" s="687" t="s">
        <v>1679</v>
      </c>
      <c r="C1079" s="636" t="s">
        <v>2879</v>
      </c>
      <c r="D1079" s="691" t="str">
        <f>IF('01. APC &amp; OPROC Manual Adj'!D1079="-","-",
IF(ISNUMBER('01. APC &amp; OPROC Manual Adj'!D1079),'01. APC &amp; OPROC Manual Adj'!D1079*(1+VLOOKUP(LEFT($B1079,2),'00. Adjustment factors'!$B$9:$M$51,D$1,FALSE)),
IF(ISNUMBER('01. APC &amp; OPROC ETO'!D1079),'01. APC &amp; OPROC ETO'!D1079*(1+VLOOKUP(LEFT($B1079,2),'00. Adjustment factors'!$B$9:$M$51,D$1,FALSE)),"-")))</f>
        <v>-</v>
      </c>
      <c r="E1079" s="688">
        <f>IF('01. APC &amp; OPROC Manual Adj'!E1079="-","-",
IF(ISNUMBER('01. APC &amp; OPROC Manual Adj'!E1079),'01. APC &amp; OPROC Manual Adj'!E1079*(1+VLOOKUP(LEFT($B1079,2),'00. Adjustment factors'!$B$9:$M$51,E$1,FALSE)),
IF(ISNUMBER('01. APC &amp; OPROC ETO'!E1079),'01. APC &amp; OPROC ETO'!E1079*(1+VLOOKUP(LEFT($B1079,2),'00. Adjustment factors'!$B$9:$M$51,E$1,FALSE)),"-")))</f>
        <v>1112.0192742402701</v>
      </c>
      <c r="F1079" s="688" t="str">
        <f>IF('01. APC &amp; OPROC Manual Adj'!F1079="-","-",
IF(ISNUMBER('01. APC &amp; OPROC Manual Adj'!F1079),'01. APC &amp; OPROC Manual Adj'!F1079*(1+VLOOKUP(LEFT($B1079,2),'00. Adjustment factors'!$B$9:$M$51,F$1,FALSE)),
IF(ISNUMBER('01. APC &amp; OPROC ETO'!F1079),'01. APC &amp; OPROC ETO'!F1079*(1+VLOOKUP(LEFT($B1079,2),'00. Adjustment factors'!$B$9:$M$51,F$1,FALSE)),"-")))</f>
        <v>-</v>
      </c>
      <c r="G1079" s="688" t="str">
        <f>IF('01. APC &amp; OPROC Manual Adj'!G1079="-","-",
IF(ISNUMBER('01. APC &amp; OPROC Manual Adj'!G1079),'01. APC &amp; OPROC Manual Adj'!G1079*(1+VLOOKUP(LEFT($B1079,2),'00. Adjustment factors'!$B$9:$M$51,G$1,FALSE)),
IF(ISNUMBER('01. APC &amp; OPROC ETO'!G1079),'01. APC &amp; OPROC ETO'!G1079*(1+VLOOKUP(LEFT($B1079,2),'00. Adjustment factors'!$B$9:$M$51,G$1,FALSE)),"-")))</f>
        <v>-</v>
      </c>
      <c r="H1079" s="688">
        <f>IF('01. APC &amp; OPROC Manual Adj'!H1079&lt;&gt;"",'01. APC &amp; OPROC Manual Adj'!H1079,'01. APC &amp; OPROC ETO'!H1079)</f>
        <v>5</v>
      </c>
      <c r="I1079" s="688">
        <f>IF('01. APC &amp; OPROC Manual Adj'!I1079="-","-",
IF(ISNUMBER('01. APC &amp; OPROC Manual Adj'!I1079),'01. APC &amp; OPROC Manual Adj'!I1079*(1+VLOOKUP(LEFT($B1079,2),'00. Adjustment factors'!$B$9:$M$51,I$1,FALSE)),
IF(ISNUMBER('01. APC &amp; OPROC ETO'!I1079),'01. APC &amp; OPROC ETO'!I1079*(1+VLOOKUP(LEFT($B1079,2),'00. Adjustment factors'!$B$9:$M$51,I$1,FALSE)),"-")))</f>
        <v>751.22625603547647</v>
      </c>
      <c r="J1079" s="688">
        <f>IF('01. APC &amp; OPROC Manual Adj'!J1079&lt;&gt;"",'01. APC &amp; OPROC Manual Adj'!J1079,'01. APC &amp; OPROC ETO'!J1079)</f>
        <v>5</v>
      </c>
      <c r="K1079" s="688">
        <f>IF('01. APC &amp; OPROC Manual Adj'!K1079="-","-",
IF(ISNUMBER('01. APC &amp; OPROC Manual Adj'!K1079),'01. APC &amp; OPROC Manual Adj'!K1079*(1+VLOOKUP(LEFT($B1079,2),'00. Adjustment factors'!$B$9:$M$51,K$1,FALSE)),
IF(ISNUMBER('01. APC &amp; OPROC ETO'!K1079),'01. APC &amp; OPROC ETO'!K1079*(1+VLOOKUP(LEFT($B1079,2),'00. Adjustment factors'!$B$9:$M$51,K$1,FALSE)),"-")))</f>
        <v>287.77791275484998</v>
      </c>
      <c r="L1079" s="688" t="str">
        <f>'01. APC &amp; OPROC ETO'!L1079</f>
        <v>No</v>
      </c>
      <c r="M1079" s="689" t="str">
        <f>'01. APC &amp; OPROC ETO'!M1079</f>
        <v>-</v>
      </c>
      <c r="N1079" s="688" t="str">
        <f>IF('01. APC &amp; OPROC Manual Adj'!N1079="-","-",
IF(ISNUMBER('01. APC &amp; OPROC Manual Adj'!N1079),'01. APC &amp; OPROC Manual Adj'!N1079*(1+VLOOKUP(LEFT($B1079,2),'00. Adjustment factors'!$B$9:$M$51,N$1,FALSE)),
IF(ISNUMBER('01. APC &amp; OPROC ETO'!N1079),'01. APC &amp; OPROC ETO'!N1079*(1+VLOOKUP(LEFT($B1079,2),'00. Adjustment factors'!$B$9:$M$51,N$1,FALSE)),"-")))</f>
        <v>-</v>
      </c>
      <c r="O1079" s="688" t="str">
        <f>'01. APC &amp; OPROC ETO'!O1079</f>
        <v/>
      </c>
      <c r="P1079" s="690" t="str">
        <f>'01. APC &amp; OPROC ETO'!P1079</f>
        <v/>
      </c>
      <c r="S1079" s="359"/>
      <c r="T1079" s="359"/>
    </row>
    <row r="1080" spans="2:20" x14ac:dyDescent="0.2">
      <c r="B1080" s="687" t="s">
        <v>1680</v>
      </c>
      <c r="C1080" s="636" t="s">
        <v>2880</v>
      </c>
      <c r="D1080" s="691" t="str">
        <f>IF('01. APC &amp; OPROC Manual Adj'!D1080="-","-",
IF(ISNUMBER('01. APC &amp; OPROC Manual Adj'!D1080),'01. APC &amp; OPROC Manual Adj'!D1080*(1+VLOOKUP(LEFT($B1080,2),'00. Adjustment factors'!$B$9:$M$51,D$1,FALSE)),
IF(ISNUMBER('01. APC &amp; OPROC ETO'!D1080),'01. APC &amp; OPROC ETO'!D1080*(1+VLOOKUP(LEFT($B1080,2),'00. Adjustment factors'!$B$9:$M$51,D$1,FALSE)),"-")))</f>
        <v>-</v>
      </c>
      <c r="E1080" s="688">
        <f>IF('01. APC &amp; OPROC Manual Adj'!E1080="-","-",
IF(ISNUMBER('01. APC &amp; OPROC Manual Adj'!E1080),'01. APC &amp; OPROC Manual Adj'!E1080*(1+VLOOKUP(LEFT($B1080,2),'00. Adjustment factors'!$B$9:$M$51,E$1,FALSE)),
IF(ISNUMBER('01. APC &amp; OPROC ETO'!E1080),'01. APC &amp; OPROC ETO'!E1080*(1+VLOOKUP(LEFT($B1080,2),'00. Adjustment factors'!$B$9:$M$51,E$1,FALSE)),"-")))</f>
        <v>706.25488832723033</v>
      </c>
      <c r="F1080" s="688" t="str">
        <f>IF('01. APC &amp; OPROC Manual Adj'!F1080="-","-",
IF(ISNUMBER('01. APC &amp; OPROC Manual Adj'!F1080),'01. APC &amp; OPROC Manual Adj'!F1080*(1+VLOOKUP(LEFT($B1080,2),'00. Adjustment factors'!$B$9:$M$51,F$1,FALSE)),
IF(ISNUMBER('01. APC &amp; OPROC ETO'!F1080),'01. APC &amp; OPROC ETO'!F1080*(1+VLOOKUP(LEFT($B1080,2),'00. Adjustment factors'!$B$9:$M$51,F$1,FALSE)),"-")))</f>
        <v>-</v>
      </c>
      <c r="G1080" s="688" t="str">
        <f>IF('01. APC &amp; OPROC Manual Adj'!G1080="-","-",
IF(ISNUMBER('01. APC &amp; OPROC Manual Adj'!G1080),'01. APC &amp; OPROC Manual Adj'!G1080*(1+VLOOKUP(LEFT($B1080,2),'00. Adjustment factors'!$B$9:$M$51,G$1,FALSE)),
IF(ISNUMBER('01. APC &amp; OPROC ETO'!G1080),'01. APC &amp; OPROC ETO'!G1080*(1+VLOOKUP(LEFT($B1080,2),'00. Adjustment factors'!$B$9:$M$51,G$1,FALSE)),"-")))</f>
        <v>-</v>
      </c>
      <c r="H1080" s="688">
        <f>IF('01. APC &amp; OPROC Manual Adj'!H1080&lt;&gt;"",'01. APC &amp; OPROC Manual Adj'!H1080,'01. APC &amp; OPROC ETO'!H1080)</f>
        <v>5</v>
      </c>
      <c r="I1080" s="688">
        <f>IF('01. APC &amp; OPROC Manual Adj'!I1080="-","-",
IF(ISNUMBER('01. APC &amp; OPROC Manual Adj'!I1080),'01. APC &amp; OPROC Manual Adj'!I1080*(1+VLOOKUP(LEFT($B1080,2),'00. Adjustment factors'!$B$9:$M$51,I$1,FALSE)),
IF(ISNUMBER('01. APC &amp; OPROC ETO'!I1080),'01. APC &amp; OPROC ETO'!I1080*(1+VLOOKUP(LEFT($B1080,2),'00. Adjustment factors'!$B$9:$M$51,I$1,FALSE)),"-")))</f>
        <v>551.92133096483985</v>
      </c>
      <c r="J1080" s="688">
        <f>IF('01. APC &amp; OPROC Manual Adj'!J1080&lt;&gt;"",'01. APC &amp; OPROC Manual Adj'!J1080,'01. APC &amp; OPROC ETO'!J1080)</f>
        <v>5</v>
      </c>
      <c r="K1080" s="688">
        <f>IF('01. APC &amp; OPROC Manual Adj'!K1080="-","-",
IF(ISNUMBER('01. APC &amp; OPROC Manual Adj'!K1080),'01. APC &amp; OPROC Manual Adj'!K1080*(1+VLOOKUP(LEFT($B1080,2),'00. Adjustment factors'!$B$9:$M$51,K$1,FALSE)),
IF(ISNUMBER('01. APC &amp; OPROC ETO'!K1080),'01. APC &amp; OPROC ETO'!K1080*(1+VLOOKUP(LEFT($B1080,2),'00. Adjustment factors'!$B$9:$M$51,K$1,FALSE)),"-")))</f>
        <v>287.77791275484998</v>
      </c>
      <c r="L1080" s="688" t="str">
        <f>'01. APC &amp; OPROC ETO'!L1080</f>
        <v>No</v>
      </c>
      <c r="M1080" s="689" t="str">
        <f>'01. APC &amp; OPROC ETO'!M1080</f>
        <v>-</v>
      </c>
      <c r="N1080" s="688" t="str">
        <f>IF('01. APC &amp; OPROC Manual Adj'!N1080="-","-",
IF(ISNUMBER('01. APC &amp; OPROC Manual Adj'!N1080),'01. APC &amp; OPROC Manual Adj'!N1080*(1+VLOOKUP(LEFT($B1080,2),'00. Adjustment factors'!$B$9:$M$51,N$1,FALSE)),
IF(ISNUMBER('01. APC &amp; OPROC ETO'!N1080),'01. APC &amp; OPROC ETO'!N1080*(1+VLOOKUP(LEFT($B1080,2),'00. Adjustment factors'!$B$9:$M$51,N$1,FALSE)),"-")))</f>
        <v>-</v>
      </c>
      <c r="O1080" s="688" t="str">
        <f>'01. APC &amp; OPROC ETO'!O1080</f>
        <v/>
      </c>
      <c r="P1080" s="690" t="str">
        <f>'01. APC &amp; OPROC ETO'!P1080</f>
        <v/>
      </c>
      <c r="S1080" s="359"/>
      <c r="T1080" s="359"/>
    </row>
    <row r="1081" spans="2:20" x14ac:dyDescent="0.2">
      <c r="B1081" s="687" t="s">
        <v>1681</v>
      </c>
      <c r="C1081" s="636" t="s">
        <v>2881</v>
      </c>
      <c r="D1081" s="691" t="str">
        <f>IF('01. APC &amp; OPROC Manual Adj'!D1081="-","-",
IF(ISNUMBER('01. APC &amp; OPROC Manual Adj'!D1081),'01. APC &amp; OPROC Manual Adj'!D1081*(1+VLOOKUP(LEFT($B1081,2),'00. Adjustment factors'!$B$9:$M$51,D$1,FALSE)),
IF(ISNUMBER('01. APC &amp; OPROC ETO'!D1081),'01. APC &amp; OPROC ETO'!D1081*(1+VLOOKUP(LEFT($B1081,2),'00. Adjustment factors'!$B$9:$M$51,D$1,FALSE)),"-")))</f>
        <v>-</v>
      </c>
      <c r="E1081" s="688">
        <f>IF('01. APC &amp; OPROC Manual Adj'!E1081="-","-",
IF(ISNUMBER('01. APC &amp; OPROC Manual Adj'!E1081),'01. APC &amp; OPROC Manual Adj'!E1081*(1+VLOOKUP(LEFT($B1081,2),'00. Adjustment factors'!$B$9:$M$51,E$1,FALSE)),
IF(ISNUMBER('01. APC &amp; OPROC ETO'!E1081),'01. APC &amp; OPROC ETO'!E1081*(1+VLOOKUP(LEFT($B1081,2),'00. Adjustment factors'!$B$9:$M$51,E$1,FALSE)),"-")))</f>
        <v>1766.1482590874878</v>
      </c>
      <c r="F1081" s="688" t="str">
        <f>IF('01. APC &amp; OPROC Manual Adj'!F1081="-","-",
IF(ISNUMBER('01. APC &amp; OPROC Manual Adj'!F1081),'01. APC &amp; OPROC Manual Adj'!F1081*(1+VLOOKUP(LEFT($B1081,2),'00. Adjustment factors'!$B$9:$M$51,F$1,FALSE)),
IF(ISNUMBER('01. APC &amp; OPROC ETO'!F1081),'01. APC &amp; OPROC ETO'!F1081*(1+VLOOKUP(LEFT($B1081,2),'00. Adjustment factors'!$B$9:$M$51,F$1,FALSE)),"-")))</f>
        <v>-</v>
      </c>
      <c r="G1081" s="688" t="str">
        <f>IF('01. APC &amp; OPROC Manual Adj'!G1081="-","-",
IF(ISNUMBER('01. APC &amp; OPROC Manual Adj'!G1081),'01. APC &amp; OPROC Manual Adj'!G1081*(1+VLOOKUP(LEFT($B1081,2),'00. Adjustment factors'!$B$9:$M$51,G$1,FALSE)),
IF(ISNUMBER('01. APC &amp; OPROC ETO'!G1081),'01. APC &amp; OPROC ETO'!G1081*(1+VLOOKUP(LEFT($B1081,2),'00. Adjustment factors'!$B$9:$M$51,G$1,FALSE)),"-")))</f>
        <v>-</v>
      </c>
      <c r="H1081" s="688">
        <f>IF('01. APC &amp; OPROC Manual Adj'!H1081&lt;&gt;"",'01. APC &amp; OPROC Manual Adj'!H1081,'01. APC &amp; OPROC ETO'!H1081)</f>
        <v>5</v>
      </c>
      <c r="I1081" s="688">
        <f>IF('01. APC &amp; OPROC Manual Adj'!I1081="-","-",
IF(ISNUMBER('01. APC &amp; OPROC Manual Adj'!I1081),'01. APC &amp; OPROC Manual Adj'!I1081*(1+VLOOKUP(LEFT($B1081,2),'00. Adjustment factors'!$B$9:$M$51,I$1,FALSE)),
IF(ISNUMBER('01. APC &amp; OPROC ETO'!I1081),'01. APC &amp; OPROC ETO'!I1081*(1+VLOOKUP(LEFT($B1081,2),'00. Adjustment factors'!$B$9:$M$51,I$1,FALSE)),"-")))</f>
        <v>825.8378433696123</v>
      </c>
      <c r="J1081" s="688">
        <f>IF('01. APC &amp; OPROC Manual Adj'!J1081&lt;&gt;"",'01. APC &amp; OPROC Manual Adj'!J1081,'01. APC &amp; OPROC ETO'!J1081)</f>
        <v>5</v>
      </c>
      <c r="K1081" s="688">
        <f>IF('01. APC &amp; OPROC Manual Adj'!K1081="-","-",
IF(ISNUMBER('01. APC &amp; OPROC Manual Adj'!K1081),'01. APC &amp; OPROC Manual Adj'!K1081*(1+VLOOKUP(LEFT($B1081,2),'00. Adjustment factors'!$B$9:$M$51,K$1,FALSE)),
IF(ISNUMBER('01. APC &amp; OPROC ETO'!K1081),'01. APC &amp; OPROC ETO'!K1081*(1+VLOOKUP(LEFT($B1081,2),'00. Adjustment factors'!$B$9:$M$51,K$1,FALSE)),"-")))</f>
        <v>287.77791275484998</v>
      </c>
      <c r="L1081" s="688" t="str">
        <f>'01. APC &amp; OPROC ETO'!L1081</f>
        <v>No</v>
      </c>
      <c r="M1081" s="689" t="str">
        <f>'01. APC &amp; OPROC ETO'!M1081</f>
        <v>-</v>
      </c>
      <c r="N1081" s="688" t="str">
        <f>IF('01. APC &amp; OPROC Manual Adj'!N1081="-","-",
IF(ISNUMBER('01. APC &amp; OPROC Manual Adj'!N1081),'01. APC &amp; OPROC Manual Adj'!N1081*(1+VLOOKUP(LEFT($B1081,2),'00. Adjustment factors'!$B$9:$M$51,N$1,FALSE)),
IF(ISNUMBER('01. APC &amp; OPROC ETO'!N1081),'01. APC &amp; OPROC ETO'!N1081*(1+VLOOKUP(LEFT($B1081,2),'00. Adjustment factors'!$B$9:$M$51,N$1,FALSE)),"-")))</f>
        <v>-</v>
      </c>
      <c r="O1081" s="688" t="str">
        <f>'01. APC &amp; OPROC ETO'!O1081</f>
        <v/>
      </c>
      <c r="P1081" s="690" t="str">
        <f>'01. APC &amp; OPROC ETO'!P1081</f>
        <v/>
      </c>
      <c r="S1081" s="359"/>
      <c r="T1081" s="359"/>
    </row>
    <row r="1082" spans="2:20" x14ac:dyDescent="0.2">
      <c r="B1082" s="687" t="s">
        <v>1682</v>
      </c>
      <c r="C1082" s="636" t="s">
        <v>2882</v>
      </c>
      <c r="D1082" s="691" t="str">
        <f>IF('01. APC &amp; OPROC Manual Adj'!D1082="-","-",
IF(ISNUMBER('01. APC &amp; OPROC Manual Adj'!D1082),'01. APC &amp; OPROC Manual Adj'!D1082*(1+VLOOKUP(LEFT($B1082,2),'00. Adjustment factors'!$B$9:$M$51,D$1,FALSE)),
IF(ISNUMBER('01. APC &amp; OPROC ETO'!D1082),'01. APC &amp; OPROC ETO'!D1082*(1+VLOOKUP(LEFT($B1082,2),'00. Adjustment factors'!$B$9:$M$51,D$1,FALSE)),"-")))</f>
        <v>-</v>
      </c>
      <c r="E1082" s="688">
        <f>IF('01. APC &amp; OPROC Manual Adj'!E1082="-","-",
IF(ISNUMBER('01. APC &amp; OPROC Manual Adj'!E1082),'01. APC &amp; OPROC Manual Adj'!E1082*(1+VLOOKUP(LEFT($B1082,2),'00. Adjustment factors'!$B$9:$M$51,E$1,FALSE)),
IF(ISNUMBER('01. APC &amp; OPROC ETO'!E1082),'01. APC &amp; OPROC ETO'!E1082*(1+VLOOKUP(LEFT($B1082,2),'00. Adjustment factors'!$B$9:$M$51,E$1,FALSE)),"-")))</f>
        <v>427.22799322833902</v>
      </c>
      <c r="F1082" s="688" t="str">
        <f>IF('01. APC &amp; OPROC Manual Adj'!F1082="-","-",
IF(ISNUMBER('01. APC &amp; OPROC Manual Adj'!F1082),'01. APC &amp; OPROC Manual Adj'!F1082*(1+VLOOKUP(LEFT($B1082,2),'00. Adjustment factors'!$B$9:$M$51,F$1,FALSE)),
IF(ISNUMBER('01. APC &amp; OPROC ETO'!F1082),'01. APC &amp; OPROC ETO'!F1082*(1+VLOOKUP(LEFT($B1082,2),'00. Adjustment factors'!$B$9:$M$51,F$1,FALSE)),"-")))</f>
        <v>-</v>
      </c>
      <c r="G1082" s="688" t="str">
        <f>IF('01. APC &amp; OPROC Manual Adj'!G1082="-","-",
IF(ISNUMBER('01. APC &amp; OPROC Manual Adj'!G1082),'01. APC &amp; OPROC Manual Adj'!G1082*(1+VLOOKUP(LEFT($B1082,2),'00. Adjustment factors'!$B$9:$M$51,G$1,FALSE)),
IF(ISNUMBER('01. APC &amp; OPROC ETO'!G1082),'01. APC &amp; OPROC ETO'!G1082*(1+VLOOKUP(LEFT($B1082,2),'00. Adjustment factors'!$B$9:$M$51,G$1,FALSE)),"-")))</f>
        <v>-</v>
      </c>
      <c r="H1082" s="688">
        <f>IF('01. APC &amp; OPROC Manual Adj'!H1082&lt;&gt;"",'01. APC &amp; OPROC Manual Adj'!H1082,'01. APC &amp; OPROC ETO'!H1082)</f>
        <v>5</v>
      </c>
      <c r="I1082" s="688">
        <f>IF('01. APC &amp; OPROC Manual Adj'!I1082="-","-",
IF(ISNUMBER('01. APC &amp; OPROC Manual Adj'!I1082),'01. APC &amp; OPROC Manual Adj'!I1082*(1+VLOOKUP(LEFT($B1082,2),'00. Adjustment factors'!$B$9:$M$51,I$1,FALSE)),
IF(ISNUMBER('01. APC &amp; OPROC ETO'!I1082),'01. APC &amp; OPROC ETO'!I1082*(1+VLOOKUP(LEFT($B1082,2),'00. Adjustment factors'!$B$9:$M$51,I$1,FALSE)),"-")))</f>
        <v>346.48394666126057</v>
      </c>
      <c r="J1082" s="688">
        <f>IF('01. APC &amp; OPROC Manual Adj'!J1082&lt;&gt;"",'01. APC &amp; OPROC Manual Adj'!J1082,'01. APC &amp; OPROC ETO'!J1082)</f>
        <v>5</v>
      </c>
      <c r="K1082" s="688">
        <f>IF('01. APC &amp; OPROC Manual Adj'!K1082="-","-",
IF(ISNUMBER('01. APC &amp; OPROC Manual Adj'!K1082),'01. APC &amp; OPROC Manual Adj'!K1082*(1+VLOOKUP(LEFT($B1082,2),'00. Adjustment factors'!$B$9:$M$51,K$1,FALSE)),
IF(ISNUMBER('01. APC &amp; OPROC ETO'!K1082),'01. APC &amp; OPROC ETO'!K1082*(1+VLOOKUP(LEFT($B1082,2),'00. Adjustment factors'!$B$9:$M$51,K$1,FALSE)),"-")))</f>
        <v>287.77791275484998</v>
      </c>
      <c r="L1082" s="688" t="str">
        <f>'01. APC &amp; OPROC ETO'!L1082</f>
        <v>No</v>
      </c>
      <c r="M1082" s="689" t="str">
        <f>'01. APC &amp; OPROC ETO'!M1082</f>
        <v>-</v>
      </c>
      <c r="N1082" s="688" t="str">
        <f>IF('01. APC &amp; OPROC Manual Adj'!N1082="-","-",
IF(ISNUMBER('01. APC &amp; OPROC Manual Adj'!N1082),'01. APC &amp; OPROC Manual Adj'!N1082*(1+VLOOKUP(LEFT($B1082,2),'00. Adjustment factors'!$B$9:$M$51,N$1,FALSE)),
IF(ISNUMBER('01. APC &amp; OPROC ETO'!N1082),'01. APC &amp; OPROC ETO'!N1082*(1+VLOOKUP(LEFT($B1082,2),'00. Adjustment factors'!$B$9:$M$51,N$1,FALSE)),"-")))</f>
        <v>-</v>
      </c>
      <c r="O1082" s="688" t="str">
        <f>'01. APC &amp; OPROC ETO'!O1082</f>
        <v/>
      </c>
      <c r="P1082" s="690" t="str">
        <f>'01. APC &amp; OPROC ETO'!P1082</f>
        <v/>
      </c>
      <c r="S1082" s="359"/>
      <c r="T1082" s="359"/>
    </row>
    <row r="1083" spans="2:20" x14ac:dyDescent="0.2">
      <c r="B1083" s="687" t="s">
        <v>1683</v>
      </c>
      <c r="C1083" s="636" t="s">
        <v>2883</v>
      </c>
      <c r="D1083" s="691" t="str">
        <f>IF('01. APC &amp; OPROC Manual Adj'!D1083="-","-",
IF(ISNUMBER('01. APC &amp; OPROC Manual Adj'!D1083),'01. APC &amp; OPROC Manual Adj'!D1083*(1+VLOOKUP(LEFT($B1083,2),'00. Adjustment factors'!$B$9:$M$51,D$1,FALSE)),
IF(ISNUMBER('01. APC &amp; OPROC ETO'!D1083),'01. APC &amp; OPROC ETO'!D1083*(1+VLOOKUP(LEFT($B1083,2),'00. Adjustment factors'!$B$9:$M$51,D$1,FALSE)),"-")))</f>
        <v>-</v>
      </c>
      <c r="E1083" s="688">
        <f>IF('01. APC &amp; OPROC Manual Adj'!E1083="-","-",
IF(ISNUMBER('01. APC &amp; OPROC Manual Adj'!E1083),'01. APC &amp; OPROC Manual Adj'!E1083*(1+VLOOKUP(LEFT($B1083,2),'00. Adjustment factors'!$B$9:$M$51,E$1,FALSE)),
IF(ISNUMBER('01. APC &amp; OPROC ETO'!E1083),'01. APC &amp; OPROC ETO'!E1083*(1+VLOOKUP(LEFT($B1083,2),'00. Adjustment factors'!$B$9:$M$51,E$1,FALSE)),"-")))</f>
        <v>1504.4966651486006</v>
      </c>
      <c r="F1083" s="688" t="str">
        <f>IF('01. APC &amp; OPROC Manual Adj'!F1083="-","-",
IF(ISNUMBER('01. APC &amp; OPROC Manual Adj'!F1083),'01. APC &amp; OPROC Manual Adj'!F1083*(1+VLOOKUP(LEFT($B1083,2),'00. Adjustment factors'!$B$9:$M$51,F$1,FALSE)),
IF(ISNUMBER('01. APC &amp; OPROC ETO'!F1083),'01. APC &amp; OPROC ETO'!F1083*(1+VLOOKUP(LEFT($B1083,2),'00. Adjustment factors'!$B$9:$M$51,F$1,FALSE)),"-")))</f>
        <v>-</v>
      </c>
      <c r="G1083" s="688" t="str">
        <f>IF('01. APC &amp; OPROC Manual Adj'!G1083="-","-",
IF(ISNUMBER('01. APC &amp; OPROC Manual Adj'!G1083),'01. APC &amp; OPROC Manual Adj'!G1083*(1+VLOOKUP(LEFT($B1083,2),'00. Adjustment factors'!$B$9:$M$51,G$1,FALSE)),
IF(ISNUMBER('01. APC &amp; OPROC ETO'!G1083),'01. APC &amp; OPROC ETO'!G1083*(1+VLOOKUP(LEFT($B1083,2),'00. Adjustment factors'!$B$9:$M$51,G$1,FALSE)),"-")))</f>
        <v>-</v>
      </c>
      <c r="H1083" s="688">
        <f>IF('01. APC &amp; OPROC Manual Adj'!H1083&lt;&gt;"",'01. APC &amp; OPROC Manual Adj'!H1083,'01. APC &amp; OPROC ETO'!H1083)</f>
        <v>5</v>
      </c>
      <c r="I1083" s="688">
        <f>IF('01. APC &amp; OPROC Manual Adj'!I1083="-","-",
IF(ISNUMBER('01. APC &amp; OPROC Manual Adj'!I1083),'01. APC &amp; OPROC Manual Adj'!I1083*(1+VLOOKUP(LEFT($B1083,2),'00. Adjustment factors'!$B$9:$M$51,I$1,FALSE)),
IF(ISNUMBER('01. APC &amp; OPROC ETO'!I1083),'01. APC &amp; OPROC ETO'!I1083*(1+VLOOKUP(LEFT($B1083,2),'00. Adjustment factors'!$B$9:$M$51,I$1,FALSE)),"-")))</f>
        <v>2734.0547413536051</v>
      </c>
      <c r="J1083" s="688">
        <f>IF('01. APC &amp; OPROC Manual Adj'!J1083&lt;&gt;"",'01. APC &amp; OPROC Manual Adj'!J1083,'01. APC &amp; OPROC ETO'!J1083)</f>
        <v>29</v>
      </c>
      <c r="K1083" s="688">
        <f>IF('01. APC &amp; OPROC Manual Adj'!K1083="-","-",
IF(ISNUMBER('01. APC &amp; OPROC Manual Adj'!K1083),'01. APC &amp; OPROC Manual Adj'!K1083*(1+VLOOKUP(LEFT($B1083,2),'00. Adjustment factors'!$B$9:$M$51,K$1,FALSE)),
IF(ISNUMBER('01. APC &amp; OPROC ETO'!K1083),'01. APC &amp; OPROC ETO'!K1083*(1+VLOOKUP(LEFT($B1083,2),'00. Adjustment factors'!$B$9:$M$51,K$1,FALSE)),"-")))</f>
        <v>287.77791275484998</v>
      </c>
      <c r="L1083" s="688" t="str">
        <f>'01. APC &amp; OPROC ETO'!L1083</f>
        <v>No</v>
      </c>
      <c r="M1083" s="689" t="str">
        <f>'01. APC &amp; OPROC ETO'!M1083</f>
        <v>-</v>
      </c>
      <c r="N1083" s="688" t="str">
        <f>IF('01. APC &amp; OPROC Manual Adj'!N1083="-","-",
IF(ISNUMBER('01. APC &amp; OPROC Manual Adj'!N1083),'01. APC &amp; OPROC Manual Adj'!N1083*(1+VLOOKUP(LEFT($B1083,2),'00. Adjustment factors'!$B$9:$M$51,N$1,FALSE)),
IF(ISNUMBER('01. APC &amp; OPROC ETO'!N1083),'01. APC &amp; OPROC ETO'!N1083*(1+VLOOKUP(LEFT($B1083,2),'00. Adjustment factors'!$B$9:$M$51,N$1,FALSE)),"-")))</f>
        <v>-</v>
      </c>
      <c r="O1083" s="688" t="str">
        <f>'01. APC &amp; OPROC ETO'!O1083</f>
        <v/>
      </c>
      <c r="P1083" s="690" t="str">
        <f>'01. APC &amp; OPROC ETO'!P1083</f>
        <v/>
      </c>
      <c r="S1083" s="359"/>
      <c r="T1083" s="359"/>
    </row>
    <row r="1084" spans="2:20" x14ac:dyDescent="0.2">
      <c r="B1084" s="687" t="s">
        <v>1684</v>
      </c>
      <c r="C1084" s="636" t="s">
        <v>2884</v>
      </c>
      <c r="D1084" s="691" t="str">
        <f>IF('01. APC &amp; OPROC Manual Adj'!D1084="-","-",
IF(ISNUMBER('01. APC &amp; OPROC Manual Adj'!D1084),'01. APC &amp; OPROC Manual Adj'!D1084*(1+VLOOKUP(LEFT($B1084,2),'00. Adjustment factors'!$B$9:$M$51,D$1,FALSE)),
IF(ISNUMBER('01. APC &amp; OPROC ETO'!D1084),'01. APC &amp; OPROC ETO'!D1084*(1+VLOOKUP(LEFT($B1084,2),'00. Adjustment factors'!$B$9:$M$51,D$1,FALSE)),"-")))</f>
        <v>-</v>
      </c>
      <c r="E1084" s="688">
        <f>IF('01. APC &amp; OPROC Manual Adj'!E1084="-","-",
IF(ISNUMBER('01. APC &amp; OPROC Manual Adj'!E1084),'01. APC &amp; OPROC Manual Adj'!E1084*(1+VLOOKUP(LEFT($B1084,2),'00. Adjustment factors'!$B$9:$M$51,E$1,FALSE)),
IF(ISNUMBER('01. APC &amp; OPROC ETO'!E1084),'01. APC &amp; OPROC ETO'!E1084*(1+VLOOKUP(LEFT($B1084,2),'00. Adjustment factors'!$B$9:$M$51,E$1,FALSE)),"-")))</f>
        <v>754.2924856519478</v>
      </c>
      <c r="F1084" s="688" t="str">
        <f>IF('01. APC &amp; OPROC Manual Adj'!F1084="-","-",
IF(ISNUMBER('01. APC &amp; OPROC Manual Adj'!F1084),'01. APC &amp; OPROC Manual Adj'!F1084*(1+VLOOKUP(LEFT($B1084,2),'00. Adjustment factors'!$B$9:$M$51,F$1,FALSE)),
IF(ISNUMBER('01. APC &amp; OPROC ETO'!F1084),'01. APC &amp; OPROC ETO'!F1084*(1+VLOOKUP(LEFT($B1084,2),'00. Adjustment factors'!$B$9:$M$51,F$1,FALSE)),"-")))</f>
        <v>-</v>
      </c>
      <c r="G1084" s="688" t="str">
        <f>IF('01. APC &amp; OPROC Manual Adj'!G1084="-","-",
IF(ISNUMBER('01. APC &amp; OPROC Manual Adj'!G1084),'01. APC &amp; OPROC Manual Adj'!G1084*(1+VLOOKUP(LEFT($B1084,2),'00. Adjustment factors'!$B$9:$M$51,G$1,FALSE)),
IF(ISNUMBER('01. APC &amp; OPROC ETO'!G1084),'01. APC &amp; OPROC ETO'!G1084*(1+VLOOKUP(LEFT($B1084,2),'00. Adjustment factors'!$B$9:$M$51,G$1,FALSE)),"-")))</f>
        <v>-</v>
      </c>
      <c r="H1084" s="688">
        <f>IF('01. APC &amp; OPROC Manual Adj'!H1084&lt;&gt;"",'01. APC &amp; OPROC Manual Adj'!H1084,'01. APC &amp; OPROC ETO'!H1084)</f>
        <v>5</v>
      </c>
      <c r="I1084" s="688">
        <f>IF('01. APC &amp; OPROC Manual Adj'!I1084="-","-",
IF(ISNUMBER('01. APC &amp; OPROC Manual Adj'!I1084),'01. APC &amp; OPROC Manual Adj'!I1084*(1+VLOOKUP(LEFT($B1084,2),'00. Adjustment factors'!$B$9:$M$51,I$1,FALSE)),
IF(ISNUMBER('01. APC &amp; OPROC ETO'!I1084),'01. APC &amp; OPROC ETO'!I1084*(1+VLOOKUP(LEFT($B1084,2),'00. Adjustment factors'!$B$9:$M$51,I$1,FALSE)),"-")))</f>
        <v>854.45598645667803</v>
      </c>
      <c r="J1084" s="688">
        <f>IF('01. APC &amp; OPROC Manual Adj'!J1084&lt;&gt;"",'01. APC &amp; OPROC Manual Adj'!J1084,'01. APC &amp; OPROC ETO'!J1084)</f>
        <v>5</v>
      </c>
      <c r="K1084" s="688">
        <f>IF('01. APC &amp; OPROC Manual Adj'!K1084="-","-",
IF(ISNUMBER('01. APC &amp; OPROC Manual Adj'!K1084),'01. APC &amp; OPROC Manual Adj'!K1084*(1+VLOOKUP(LEFT($B1084,2),'00. Adjustment factors'!$B$9:$M$51,K$1,FALSE)),
IF(ISNUMBER('01. APC &amp; OPROC ETO'!K1084),'01. APC &amp; OPROC ETO'!K1084*(1+VLOOKUP(LEFT($B1084,2),'00. Adjustment factors'!$B$9:$M$51,K$1,FALSE)),"-")))</f>
        <v>287.77791275484998</v>
      </c>
      <c r="L1084" s="688" t="str">
        <f>'01. APC &amp; OPROC ETO'!L1084</f>
        <v>No</v>
      </c>
      <c r="M1084" s="689" t="str">
        <f>'01. APC &amp; OPROC ETO'!M1084</f>
        <v>-</v>
      </c>
      <c r="N1084" s="688" t="str">
        <f>IF('01. APC &amp; OPROC Manual Adj'!N1084="-","-",
IF(ISNUMBER('01. APC &amp; OPROC Manual Adj'!N1084),'01. APC &amp; OPROC Manual Adj'!N1084*(1+VLOOKUP(LEFT($B1084,2),'00. Adjustment factors'!$B$9:$M$51,N$1,FALSE)),
IF(ISNUMBER('01. APC &amp; OPROC ETO'!N1084),'01. APC &amp; OPROC ETO'!N1084*(1+VLOOKUP(LEFT($B1084,2),'00. Adjustment factors'!$B$9:$M$51,N$1,FALSE)),"-")))</f>
        <v>-</v>
      </c>
      <c r="O1084" s="688" t="str">
        <f>'01. APC &amp; OPROC ETO'!O1084</f>
        <v/>
      </c>
      <c r="P1084" s="690" t="str">
        <f>'01. APC &amp; OPROC ETO'!P1084</f>
        <v/>
      </c>
      <c r="S1084" s="359"/>
      <c r="T1084" s="359"/>
    </row>
    <row r="1085" spans="2:20" x14ac:dyDescent="0.2">
      <c r="B1085" s="687" t="s">
        <v>1685</v>
      </c>
      <c r="C1085" s="636" t="s">
        <v>2885</v>
      </c>
      <c r="D1085" s="691" t="str">
        <f>IF('01. APC &amp; OPROC Manual Adj'!D1085="-","-",
IF(ISNUMBER('01. APC &amp; OPROC Manual Adj'!D1085),'01. APC &amp; OPROC Manual Adj'!D1085*(1+VLOOKUP(LEFT($B1085,2),'00. Adjustment factors'!$B$9:$M$51,D$1,FALSE)),
IF(ISNUMBER('01. APC &amp; OPROC ETO'!D1085),'01. APC &amp; OPROC ETO'!D1085*(1+VLOOKUP(LEFT($B1085,2),'00. Adjustment factors'!$B$9:$M$51,D$1,FALSE)),"-")))</f>
        <v>-</v>
      </c>
      <c r="E1085" s="688">
        <f>IF('01. APC &amp; OPROC Manual Adj'!E1085="-","-",
IF(ISNUMBER('01. APC &amp; OPROC Manual Adj'!E1085),'01. APC &amp; OPROC Manual Adj'!E1085*(1+VLOOKUP(LEFT($B1085,2),'00. Adjustment factors'!$B$9:$M$51,E$1,FALSE)),
IF(ISNUMBER('01. APC &amp; OPROC ETO'!E1085),'01. APC &amp; OPROC ETO'!E1085*(1+VLOOKUP(LEFT($B1085,2),'00. Adjustment factors'!$B$9:$M$51,E$1,FALSE)),"-")))</f>
        <v>1174.3659431085205</v>
      </c>
      <c r="F1085" s="688" t="str">
        <f>IF('01. APC &amp; OPROC Manual Adj'!F1085="-","-",
IF(ISNUMBER('01. APC &amp; OPROC Manual Adj'!F1085),'01. APC &amp; OPROC Manual Adj'!F1085*(1+VLOOKUP(LEFT($B1085,2),'00. Adjustment factors'!$B$9:$M$51,F$1,FALSE)),
IF(ISNUMBER('01. APC &amp; OPROC ETO'!F1085),'01. APC &amp; OPROC ETO'!F1085*(1+VLOOKUP(LEFT($B1085,2),'00. Adjustment factors'!$B$9:$M$51,F$1,FALSE)),"-")))</f>
        <v>-</v>
      </c>
      <c r="G1085" s="688" t="str">
        <f>IF('01. APC &amp; OPROC Manual Adj'!G1085="-","-",
IF(ISNUMBER('01. APC &amp; OPROC Manual Adj'!G1085),'01. APC &amp; OPROC Manual Adj'!G1085*(1+VLOOKUP(LEFT($B1085,2),'00. Adjustment factors'!$B$9:$M$51,G$1,FALSE)),
IF(ISNUMBER('01. APC &amp; OPROC ETO'!G1085),'01. APC &amp; OPROC ETO'!G1085*(1+VLOOKUP(LEFT($B1085,2),'00. Adjustment factors'!$B$9:$M$51,G$1,FALSE)),"-")))</f>
        <v>-</v>
      </c>
      <c r="H1085" s="688">
        <f>IF('01. APC &amp; OPROC Manual Adj'!H1085&lt;&gt;"",'01. APC &amp; OPROC Manual Adj'!H1085,'01. APC &amp; OPROC ETO'!H1085)</f>
        <v>5</v>
      </c>
      <c r="I1085" s="688">
        <f>IF('01. APC &amp; OPROC Manual Adj'!I1085="-","-",
IF(ISNUMBER('01. APC &amp; OPROC Manual Adj'!I1085),'01. APC &amp; OPROC Manual Adj'!I1085*(1+VLOOKUP(LEFT($B1085,2),'00. Adjustment factors'!$B$9:$M$51,I$1,FALSE)),
IF(ISNUMBER('01. APC &amp; OPROC ETO'!I1085),'01. APC &amp; OPROC ETO'!I1085*(1+VLOOKUP(LEFT($B1085,2),'00. Adjustment factors'!$B$9:$M$51,I$1,FALSE)),"-")))</f>
        <v>2234.259313868778</v>
      </c>
      <c r="J1085" s="688">
        <f>IF('01. APC &amp; OPROC Manual Adj'!J1085&lt;&gt;"",'01. APC &amp; OPROC Manual Adj'!J1085,'01. APC &amp; OPROC ETO'!J1085)</f>
        <v>13</v>
      </c>
      <c r="K1085" s="688">
        <f>IF('01. APC &amp; OPROC Manual Adj'!K1085="-","-",
IF(ISNUMBER('01. APC &amp; OPROC Manual Adj'!K1085),'01. APC &amp; OPROC Manual Adj'!K1085*(1+VLOOKUP(LEFT($B1085,2),'00. Adjustment factors'!$B$9:$M$51,K$1,FALSE)),
IF(ISNUMBER('01. APC &amp; OPROC ETO'!K1085),'01. APC &amp; OPROC ETO'!K1085*(1+VLOOKUP(LEFT($B1085,2),'00. Adjustment factors'!$B$9:$M$51,K$1,FALSE)),"-")))</f>
        <v>287.77791275484998</v>
      </c>
      <c r="L1085" s="688" t="str">
        <f>'01. APC &amp; OPROC ETO'!L1085</f>
        <v>No</v>
      </c>
      <c r="M1085" s="689" t="str">
        <f>'01. APC &amp; OPROC ETO'!M1085</f>
        <v>-</v>
      </c>
      <c r="N1085" s="688" t="str">
        <f>IF('01. APC &amp; OPROC Manual Adj'!N1085="-","-",
IF(ISNUMBER('01. APC &amp; OPROC Manual Adj'!N1085),'01. APC &amp; OPROC Manual Adj'!N1085*(1+VLOOKUP(LEFT($B1085,2),'00. Adjustment factors'!$B$9:$M$51,N$1,FALSE)),
IF(ISNUMBER('01. APC &amp; OPROC ETO'!N1085),'01. APC &amp; OPROC ETO'!N1085*(1+VLOOKUP(LEFT($B1085,2),'00. Adjustment factors'!$B$9:$M$51,N$1,FALSE)),"-")))</f>
        <v>-</v>
      </c>
      <c r="O1085" s="688" t="str">
        <f>'01. APC &amp; OPROC ETO'!O1085</f>
        <v/>
      </c>
      <c r="P1085" s="690" t="str">
        <f>'01. APC &amp; OPROC ETO'!P1085</f>
        <v/>
      </c>
      <c r="S1085" s="359"/>
      <c r="T1085" s="359"/>
    </row>
    <row r="1086" spans="2:20" x14ac:dyDescent="0.2">
      <c r="B1086" s="687" t="s">
        <v>1686</v>
      </c>
      <c r="C1086" s="636" t="s">
        <v>2886</v>
      </c>
      <c r="D1086" s="691" t="str">
        <f>IF('01. APC &amp; OPROC Manual Adj'!D1086="-","-",
IF(ISNUMBER('01. APC &amp; OPROC Manual Adj'!D1086),'01. APC &amp; OPROC Manual Adj'!D1086*(1+VLOOKUP(LEFT($B1086,2),'00. Adjustment factors'!$B$9:$M$51,D$1,FALSE)),
IF(ISNUMBER('01. APC &amp; OPROC ETO'!D1086),'01. APC &amp; OPROC ETO'!D1086*(1+VLOOKUP(LEFT($B1086,2),'00. Adjustment factors'!$B$9:$M$51,D$1,FALSE)),"-")))</f>
        <v>-</v>
      </c>
      <c r="E1086" s="688">
        <f>IF('01. APC &amp; OPROC Manual Adj'!E1086="-","-",
IF(ISNUMBER('01. APC &amp; OPROC Manual Adj'!E1086),'01. APC &amp; OPROC Manual Adj'!E1086*(1+VLOOKUP(LEFT($B1086,2),'00. Adjustment factors'!$B$9:$M$51,E$1,FALSE)),
IF(ISNUMBER('01. APC &amp; OPROC ETO'!E1086),'01. APC &amp; OPROC ETO'!E1086*(1+VLOOKUP(LEFT($B1086,2),'00. Adjustment factors'!$B$9:$M$51,E$1,FALSE)),"-")))</f>
        <v>820.72746067549338</v>
      </c>
      <c r="F1086" s="688" t="str">
        <f>IF('01. APC &amp; OPROC Manual Adj'!F1086="-","-",
IF(ISNUMBER('01. APC &amp; OPROC Manual Adj'!F1086),'01. APC &amp; OPROC Manual Adj'!F1086*(1+VLOOKUP(LEFT($B1086,2),'00. Adjustment factors'!$B$9:$M$51,F$1,FALSE)),
IF(ISNUMBER('01. APC &amp; OPROC ETO'!F1086),'01. APC &amp; OPROC ETO'!F1086*(1+VLOOKUP(LEFT($B1086,2),'00. Adjustment factors'!$B$9:$M$51,F$1,FALSE)),"-")))</f>
        <v>-</v>
      </c>
      <c r="G1086" s="688" t="str">
        <f>IF('01. APC &amp; OPROC Manual Adj'!G1086="-","-",
IF(ISNUMBER('01. APC &amp; OPROC Manual Adj'!G1086),'01. APC &amp; OPROC Manual Adj'!G1086*(1+VLOOKUP(LEFT($B1086,2),'00. Adjustment factors'!$B$9:$M$51,G$1,FALSE)),
IF(ISNUMBER('01. APC &amp; OPROC ETO'!G1086),'01. APC &amp; OPROC ETO'!G1086*(1+VLOOKUP(LEFT($B1086,2),'00. Adjustment factors'!$B$9:$M$51,G$1,FALSE)),"-")))</f>
        <v>-</v>
      </c>
      <c r="H1086" s="688">
        <f>IF('01. APC &amp; OPROC Manual Adj'!H1086&lt;&gt;"",'01. APC &amp; OPROC Manual Adj'!H1086,'01. APC &amp; OPROC ETO'!H1086)</f>
        <v>5</v>
      </c>
      <c r="I1086" s="688">
        <f>IF('01. APC &amp; OPROC Manual Adj'!I1086="-","-",
IF(ISNUMBER('01. APC &amp; OPROC Manual Adj'!I1086),'01. APC &amp; OPROC Manual Adj'!I1086*(1+VLOOKUP(LEFT($B1086,2),'00. Adjustment factors'!$B$9:$M$51,I$1,FALSE)),
IF(ISNUMBER('01. APC &amp; OPROC ETO'!I1086),'01. APC &amp; OPROC ETO'!I1086*(1+VLOOKUP(LEFT($B1086,2),'00. Adjustment factors'!$B$9:$M$51,I$1,FALSE)),"-")))</f>
        <v>779.84439912254231</v>
      </c>
      <c r="J1086" s="688">
        <f>IF('01. APC &amp; OPROC Manual Adj'!J1086&lt;&gt;"",'01. APC &amp; OPROC Manual Adj'!J1086,'01. APC &amp; OPROC ETO'!J1086)</f>
        <v>5</v>
      </c>
      <c r="K1086" s="688">
        <f>IF('01. APC &amp; OPROC Manual Adj'!K1086="-","-",
IF(ISNUMBER('01. APC &amp; OPROC Manual Adj'!K1086),'01. APC &amp; OPROC Manual Adj'!K1086*(1+VLOOKUP(LEFT($B1086,2),'00. Adjustment factors'!$B$9:$M$51,K$1,FALSE)),
IF(ISNUMBER('01. APC &amp; OPROC ETO'!K1086),'01. APC &amp; OPROC ETO'!K1086*(1+VLOOKUP(LEFT($B1086,2),'00. Adjustment factors'!$B$9:$M$51,K$1,FALSE)),"-")))</f>
        <v>287.77791275484998</v>
      </c>
      <c r="L1086" s="688" t="str">
        <f>'01. APC &amp; OPROC ETO'!L1086</f>
        <v>No</v>
      </c>
      <c r="M1086" s="689" t="str">
        <f>'01. APC &amp; OPROC ETO'!M1086</f>
        <v>-</v>
      </c>
      <c r="N1086" s="688" t="str">
        <f>IF('01. APC &amp; OPROC Manual Adj'!N1086="-","-",
IF(ISNUMBER('01. APC &amp; OPROC Manual Adj'!N1086),'01. APC &amp; OPROC Manual Adj'!N1086*(1+VLOOKUP(LEFT($B1086,2),'00. Adjustment factors'!$B$9:$M$51,N$1,FALSE)),
IF(ISNUMBER('01. APC &amp; OPROC ETO'!N1086),'01. APC &amp; OPROC ETO'!N1086*(1+VLOOKUP(LEFT($B1086,2),'00. Adjustment factors'!$B$9:$M$51,N$1,FALSE)),"-")))</f>
        <v>-</v>
      </c>
      <c r="O1086" s="688" t="str">
        <f>'01. APC &amp; OPROC ETO'!O1086</f>
        <v/>
      </c>
      <c r="P1086" s="690" t="str">
        <f>'01. APC &amp; OPROC ETO'!P1086</f>
        <v/>
      </c>
      <c r="S1086" s="359"/>
      <c r="T1086" s="359"/>
    </row>
    <row r="1087" spans="2:20" x14ac:dyDescent="0.2">
      <c r="B1087" s="687" t="s">
        <v>1687</v>
      </c>
      <c r="C1087" s="636" t="s">
        <v>2887</v>
      </c>
      <c r="D1087" s="691" t="str">
        <f>IF('01. APC &amp; OPROC Manual Adj'!D1087="-","-",
IF(ISNUMBER('01. APC &amp; OPROC Manual Adj'!D1087),'01. APC &amp; OPROC Manual Adj'!D1087*(1+VLOOKUP(LEFT($B1087,2),'00. Adjustment factors'!$B$9:$M$51,D$1,FALSE)),
IF(ISNUMBER('01. APC &amp; OPROC ETO'!D1087),'01. APC &amp; OPROC ETO'!D1087*(1+VLOOKUP(LEFT($B1087,2),'00. Adjustment factors'!$B$9:$M$51,D$1,FALSE)),"-")))</f>
        <v>-</v>
      </c>
      <c r="E1087" s="688">
        <f>IF('01. APC &amp; OPROC Manual Adj'!E1087="-","-",
IF(ISNUMBER('01. APC &amp; OPROC Manual Adj'!E1087),'01. APC &amp; OPROC Manual Adj'!E1087*(1+VLOOKUP(LEFT($B1087,2),'00. Adjustment factors'!$B$9:$M$51,E$1,FALSE)),
IF(ISNUMBER('01. APC &amp; OPROC ETO'!E1087),'01. APC &amp; OPROC ETO'!E1087*(1+VLOOKUP(LEFT($B1087,2),'00. Adjustment factors'!$B$9:$M$51,E$1,FALSE)),"-")))</f>
        <v>969.95063534376493</v>
      </c>
      <c r="F1087" s="688" t="str">
        <f>IF('01. APC &amp; OPROC Manual Adj'!F1087="-","-",
IF(ISNUMBER('01. APC &amp; OPROC Manual Adj'!F1087),'01. APC &amp; OPROC Manual Adj'!F1087*(1+VLOOKUP(LEFT($B1087,2),'00. Adjustment factors'!$B$9:$M$51,F$1,FALSE)),
IF(ISNUMBER('01. APC &amp; OPROC ETO'!F1087),'01. APC &amp; OPROC ETO'!F1087*(1+VLOOKUP(LEFT($B1087,2),'00. Adjustment factors'!$B$9:$M$51,F$1,FALSE)),"-")))</f>
        <v>-</v>
      </c>
      <c r="G1087" s="688" t="str">
        <f>IF('01. APC &amp; OPROC Manual Adj'!G1087="-","-",
IF(ISNUMBER('01. APC &amp; OPROC Manual Adj'!G1087),'01. APC &amp; OPROC Manual Adj'!G1087*(1+VLOOKUP(LEFT($B1087,2),'00. Adjustment factors'!$B$9:$M$51,G$1,FALSE)),
IF(ISNUMBER('01. APC &amp; OPROC ETO'!G1087),'01. APC &amp; OPROC ETO'!G1087*(1+VLOOKUP(LEFT($B1087,2),'00. Adjustment factors'!$B$9:$M$51,G$1,FALSE)),"-")))</f>
        <v>-</v>
      </c>
      <c r="H1087" s="688">
        <f>IF('01. APC &amp; OPROC Manual Adj'!H1087&lt;&gt;"",'01. APC &amp; OPROC Manual Adj'!H1087,'01. APC &amp; OPROC ETO'!H1087)</f>
        <v>5</v>
      </c>
      <c r="I1087" s="688">
        <f>IF('01. APC &amp; OPROC Manual Adj'!I1087="-","-",
IF(ISNUMBER('01. APC &amp; OPROC Manual Adj'!I1087),'01. APC &amp; OPROC Manual Adj'!I1087*(1+VLOOKUP(LEFT($B1087,2),'00. Adjustment factors'!$B$9:$M$51,I$1,FALSE)),
IF(ISNUMBER('01. APC &amp; OPROC ETO'!I1087),'01. APC &amp; OPROC ETO'!I1087*(1+VLOOKUP(LEFT($B1087,2),'00. Adjustment factors'!$B$9:$M$51,I$1,FALSE)),"-")))</f>
        <v>1515.7395070756622</v>
      </c>
      <c r="J1087" s="688">
        <f>IF('01. APC &amp; OPROC Manual Adj'!J1087&lt;&gt;"",'01. APC &amp; OPROC Manual Adj'!J1087,'01. APC &amp; OPROC ETO'!J1087)</f>
        <v>9</v>
      </c>
      <c r="K1087" s="688">
        <f>IF('01. APC &amp; OPROC Manual Adj'!K1087="-","-",
IF(ISNUMBER('01. APC &amp; OPROC Manual Adj'!K1087),'01. APC &amp; OPROC Manual Adj'!K1087*(1+VLOOKUP(LEFT($B1087,2),'00. Adjustment factors'!$B$9:$M$51,K$1,FALSE)),
IF(ISNUMBER('01. APC &amp; OPROC ETO'!K1087),'01. APC &amp; OPROC ETO'!K1087*(1+VLOOKUP(LEFT($B1087,2),'00. Adjustment factors'!$B$9:$M$51,K$1,FALSE)),"-")))</f>
        <v>287.77791275484998</v>
      </c>
      <c r="L1087" s="688" t="str">
        <f>'01. APC &amp; OPROC ETO'!L1087</f>
        <v>No</v>
      </c>
      <c r="M1087" s="689" t="str">
        <f>'01. APC &amp; OPROC ETO'!M1087</f>
        <v>-</v>
      </c>
      <c r="N1087" s="688" t="str">
        <f>IF('01. APC &amp; OPROC Manual Adj'!N1087="-","-",
IF(ISNUMBER('01. APC &amp; OPROC Manual Adj'!N1087),'01. APC &amp; OPROC Manual Adj'!N1087*(1+VLOOKUP(LEFT($B1087,2),'00. Adjustment factors'!$B$9:$M$51,N$1,FALSE)),
IF(ISNUMBER('01. APC &amp; OPROC ETO'!N1087),'01. APC &amp; OPROC ETO'!N1087*(1+VLOOKUP(LEFT($B1087,2),'00. Adjustment factors'!$B$9:$M$51,N$1,FALSE)),"-")))</f>
        <v>-</v>
      </c>
      <c r="O1087" s="688" t="str">
        <f>'01. APC &amp; OPROC ETO'!O1087</f>
        <v/>
      </c>
      <c r="P1087" s="690" t="str">
        <f>'01. APC &amp; OPROC ETO'!P1087</f>
        <v/>
      </c>
      <c r="S1087" s="359"/>
      <c r="T1087" s="359"/>
    </row>
    <row r="1088" spans="2:20" x14ac:dyDescent="0.2">
      <c r="B1088" s="687" t="s">
        <v>1688</v>
      </c>
      <c r="C1088" s="636" t="s">
        <v>2888</v>
      </c>
      <c r="D1088" s="691" t="str">
        <f>IF('01. APC &amp; OPROC Manual Adj'!D1088="-","-",
IF(ISNUMBER('01. APC &amp; OPROC Manual Adj'!D1088),'01. APC &amp; OPROC Manual Adj'!D1088*(1+VLOOKUP(LEFT($B1088,2),'00. Adjustment factors'!$B$9:$M$51,D$1,FALSE)),
IF(ISNUMBER('01. APC &amp; OPROC ETO'!D1088),'01. APC &amp; OPROC ETO'!D1088*(1+VLOOKUP(LEFT($B1088,2),'00. Adjustment factors'!$B$9:$M$51,D$1,FALSE)),"-")))</f>
        <v>-</v>
      </c>
      <c r="E1088" s="688">
        <f>IF('01. APC &amp; OPROC Manual Adj'!E1088="-","-",
IF(ISNUMBER('01. APC &amp; OPROC Manual Adj'!E1088),'01. APC &amp; OPROC Manual Adj'!E1088*(1+VLOOKUP(LEFT($B1088,2),'00. Adjustment factors'!$B$9:$M$51,E$1,FALSE)),
IF(ISNUMBER('01. APC &amp; OPROC ETO'!E1088),'01. APC &amp; OPROC ETO'!E1088*(1+VLOOKUP(LEFT($B1088,2),'00. Adjustment factors'!$B$9:$M$51,E$1,FALSE)),"-")))</f>
        <v>664.34975023545542</v>
      </c>
      <c r="F1088" s="688" t="str">
        <f>IF('01. APC &amp; OPROC Manual Adj'!F1088="-","-",
IF(ISNUMBER('01. APC &amp; OPROC Manual Adj'!F1088),'01. APC &amp; OPROC Manual Adj'!F1088*(1+VLOOKUP(LEFT($B1088,2),'00. Adjustment factors'!$B$9:$M$51,F$1,FALSE)),
IF(ISNUMBER('01. APC &amp; OPROC ETO'!F1088),'01. APC &amp; OPROC ETO'!F1088*(1+VLOOKUP(LEFT($B1088,2),'00. Adjustment factors'!$B$9:$M$51,F$1,FALSE)),"-")))</f>
        <v>-</v>
      </c>
      <c r="G1088" s="688" t="str">
        <f>IF('01. APC &amp; OPROC Manual Adj'!G1088="-","-",
IF(ISNUMBER('01. APC &amp; OPROC Manual Adj'!G1088),'01. APC &amp; OPROC Manual Adj'!G1088*(1+VLOOKUP(LEFT($B1088,2),'00. Adjustment factors'!$B$9:$M$51,G$1,FALSE)),
IF(ISNUMBER('01. APC &amp; OPROC ETO'!G1088),'01. APC &amp; OPROC ETO'!G1088*(1+VLOOKUP(LEFT($B1088,2),'00. Adjustment factors'!$B$9:$M$51,G$1,FALSE)),"-")))</f>
        <v>-</v>
      </c>
      <c r="H1088" s="688">
        <f>IF('01. APC &amp; OPROC Manual Adj'!H1088&lt;&gt;"",'01. APC &amp; OPROC Manual Adj'!H1088,'01. APC &amp; OPROC ETO'!H1088)</f>
        <v>5</v>
      </c>
      <c r="I1088" s="688">
        <f>IF('01. APC &amp; OPROC Manual Adj'!I1088="-","-",
IF(ISNUMBER('01. APC &amp; OPROC Manual Adj'!I1088),'01. APC &amp; OPROC Manual Adj'!I1088*(1+VLOOKUP(LEFT($B1088,2),'00. Adjustment factors'!$B$9:$M$51,I$1,FALSE)),
IF(ISNUMBER('01. APC &amp; OPROC ETO'!I1088),'01. APC &amp; OPROC ETO'!I1088*(1+VLOOKUP(LEFT($B1088,2),'00. Adjustment factors'!$B$9:$M$51,I$1,FALSE)),"-")))</f>
        <v>545.78887173189719</v>
      </c>
      <c r="J1088" s="688">
        <f>IF('01. APC &amp; OPROC Manual Adj'!J1088&lt;&gt;"",'01. APC &amp; OPROC Manual Adj'!J1088,'01. APC &amp; OPROC ETO'!J1088)</f>
        <v>5</v>
      </c>
      <c r="K1088" s="688">
        <f>IF('01. APC &amp; OPROC Manual Adj'!K1088="-","-",
IF(ISNUMBER('01. APC &amp; OPROC Manual Adj'!K1088),'01. APC &amp; OPROC Manual Adj'!K1088*(1+VLOOKUP(LEFT($B1088,2),'00. Adjustment factors'!$B$9:$M$51,K$1,FALSE)),
IF(ISNUMBER('01. APC &amp; OPROC ETO'!K1088),'01. APC &amp; OPROC ETO'!K1088*(1+VLOOKUP(LEFT($B1088,2),'00. Adjustment factors'!$B$9:$M$51,K$1,FALSE)),"-")))</f>
        <v>287.77791275484998</v>
      </c>
      <c r="L1088" s="688" t="str">
        <f>'01. APC &amp; OPROC ETO'!L1088</f>
        <v>No</v>
      </c>
      <c r="M1088" s="689" t="str">
        <f>'01. APC &amp; OPROC ETO'!M1088</f>
        <v>-</v>
      </c>
      <c r="N1088" s="688" t="str">
        <f>IF('01. APC &amp; OPROC Manual Adj'!N1088="-","-",
IF(ISNUMBER('01. APC &amp; OPROC Manual Adj'!N1088),'01. APC &amp; OPROC Manual Adj'!N1088*(1+VLOOKUP(LEFT($B1088,2),'00. Adjustment factors'!$B$9:$M$51,N$1,FALSE)),
IF(ISNUMBER('01. APC &amp; OPROC ETO'!N1088),'01. APC &amp; OPROC ETO'!N1088*(1+VLOOKUP(LEFT($B1088,2),'00. Adjustment factors'!$B$9:$M$51,N$1,FALSE)),"-")))</f>
        <v>-</v>
      </c>
      <c r="O1088" s="688" t="str">
        <f>'01. APC &amp; OPROC ETO'!O1088</f>
        <v/>
      </c>
      <c r="P1088" s="690" t="str">
        <f>'01. APC &amp; OPROC ETO'!P1088</f>
        <v/>
      </c>
      <c r="S1088" s="359"/>
      <c r="T1088" s="359"/>
    </row>
    <row r="1089" spans="2:20" x14ac:dyDescent="0.2">
      <c r="B1089" s="687" t="s">
        <v>1689</v>
      </c>
      <c r="C1089" s="636" t="s">
        <v>2889</v>
      </c>
      <c r="D1089" s="691" t="str">
        <f>IF('01. APC &amp; OPROC Manual Adj'!D1089="-","-",
IF(ISNUMBER('01. APC &amp; OPROC Manual Adj'!D1089),'01. APC &amp; OPROC Manual Adj'!D1089*(1+VLOOKUP(LEFT($B1089,2),'00. Adjustment factors'!$B$9:$M$51,D$1,FALSE)),
IF(ISNUMBER('01. APC &amp; OPROC ETO'!D1089),'01. APC &amp; OPROC ETO'!D1089*(1+VLOOKUP(LEFT($B1089,2),'00. Adjustment factors'!$B$9:$M$51,D$1,FALSE)),"-")))</f>
        <v>-</v>
      </c>
      <c r="E1089" s="688">
        <f>IF('01. APC &amp; OPROC Manual Adj'!E1089="-","-",
IF(ISNUMBER('01. APC &amp; OPROC Manual Adj'!E1089),'01. APC &amp; OPROC Manual Adj'!E1089*(1+VLOOKUP(LEFT($B1089,2),'00. Adjustment factors'!$B$9:$M$51,E$1,FALSE)),
IF(ISNUMBER('01. APC &amp; OPROC ETO'!E1089),'01. APC &amp; OPROC ETO'!E1089*(1+VLOOKUP(LEFT($B1089,2),'00. Adjustment factors'!$B$9:$M$51,E$1,FALSE)),"-")))</f>
        <v>951.55325764493693</v>
      </c>
      <c r="F1089" s="688" t="str">
        <f>IF('01. APC &amp; OPROC Manual Adj'!F1089="-","-",
IF(ISNUMBER('01. APC &amp; OPROC Manual Adj'!F1089),'01. APC &amp; OPROC Manual Adj'!F1089*(1+VLOOKUP(LEFT($B1089,2),'00. Adjustment factors'!$B$9:$M$51,F$1,FALSE)),
IF(ISNUMBER('01. APC &amp; OPROC ETO'!F1089),'01. APC &amp; OPROC ETO'!F1089*(1+VLOOKUP(LEFT($B1089,2),'00. Adjustment factors'!$B$9:$M$51,F$1,FALSE)),"-")))</f>
        <v>-</v>
      </c>
      <c r="G1089" s="688" t="str">
        <f>IF('01. APC &amp; OPROC Manual Adj'!G1089="-","-",
IF(ISNUMBER('01. APC &amp; OPROC Manual Adj'!G1089),'01. APC &amp; OPROC Manual Adj'!G1089*(1+VLOOKUP(LEFT($B1089,2),'00. Adjustment factors'!$B$9:$M$51,G$1,FALSE)),
IF(ISNUMBER('01. APC &amp; OPROC ETO'!G1089),'01. APC &amp; OPROC ETO'!G1089*(1+VLOOKUP(LEFT($B1089,2),'00. Adjustment factors'!$B$9:$M$51,G$1,FALSE)),"-")))</f>
        <v>-</v>
      </c>
      <c r="H1089" s="688">
        <f>IF('01. APC &amp; OPROC Manual Adj'!H1089&lt;&gt;"",'01. APC &amp; OPROC Manual Adj'!H1089,'01. APC &amp; OPROC ETO'!H1089)</f>
        <v>5</v>
      </c>
      <c r="I1089" s="688">
        <f>IF('01. APC &amp; OPROC Manual Adj'!I1089="-","-",
IF(ISNUMBER('01. APC &amp; OPROC Manual Adj'!I1089),'01. APC &amp; OPROC Manual Adj'!I1089*(1+VLOOKUP(LEFT($B1089,2),'00. Adjustment factors'!$B$9:$M$51,I$1,FALSE)),
IF(ISNUMBER('01. APC &amp; OPROC ETO'!I1089),'01. APC &amp; OPROC ETO'!I1089*(1+VLOOKUP(LEFT($B1089,2),'00. Adjustment factors'!$B$9:$M$51,I$1,FALSE)),"-")))</f>
        <v>1469.7460628285921</v>
      </c>
      <c r="J1089" s="688">
        <f>IF('01. APC &amp; OPROC Manual Adj'!J1089&lt;&gt;"",'01. APC &amp; OPROC Manual Adj'!J1089,'01. APC &amp; OPROC ETO'!J1089)</f>
        <v>8</v>
      </c>
      <c r="K1089" s="688">
        <f>IF('01. APC &amp; OPROC Manual Adj'!K1089="-","-",
IF(ISNUMBER('01. APC &amp; OPROC Manual Adj'!K1089),'01. APC &amp; OPROC Manual Adj'!K1089*(1+VLOOKUP(LEFT($B1089,2),'00. Adjustment factors'!$B$9:$M$51,K$1,FALSE)),
IF(ISNUMBER('01. APC &amp; OPROC ETO'!K1089),'01. APC &amp; OPROC ETO'!K1089*(1+VLOOKUP(LEFT($B1089,2),'00. Adjustment factors'!$B$9:$M$51,K$1,FALSE)),"-")))</f>
        <v>287.77791275484998</v>
      </c>
      <c r="L1089" s="688" t="str">
        <f>'01. APC &amp; OPROC ETO'!L1089</f>
        <v>No</v>
      </c>
      <c r="M1089" s="689" t="str">
        <f>'01. APC &amp; OPROC ETO'!M1089</f>
        <v>-</v>
      </c>
      <c r="N1089" s="688" t="str">
        <f>IF('01. APC &amp; OPROC Manual Adj'!N1089="-","-",
IF(ISNUMBER('01. APC &amp; OPROC Manual Adj'!N1089),'01. APC &amp; OPROC Manual Adj'!N1089*(1+VLOOKUP(LEFT($B1089,2),'00. Adjustment factors'!$B$9:$M$51,N$1,FALSE)),
IF(ISNUMBER('01. APC &amp; OPROC ETO'!N1089),'01. APC &amp; OPROC ETO'!N1089*(1+VLOOKUP(LEFT($B1089,2),'00. Adjustment factors'!$B$9:$M$51,N$1,FALSE)),"-")))</f>
        <v>-</v>
      </c>
      <c r="O1089" s="688" t="str">
        <f>'01. APC &amp; OPROC ETO'!O1089</f>
        <v/>
      </c>
      <c r="P1089" s="690" t="str">
        <f>'01. APC &amp; OPROC ETO'!P1089</f>
        <v/>
      </c>
      <c r="S1089" s="359"/>
      <c r="T1089" s="359"/>
    </row>
    <row r="1090" spans="2:20" x14ac:dyDescent="0.2">
      <c r="B1090" s="687" t="s">
        <v>1690</v>
      </c>
      <c r="C1090" s="636" t="s">
        <v>2890</v>
      </c>
      <c r="D1090" s="691" t="str">
        <f>IF('01. APC &amp; OPROC Manual Adj'!D1090="-","-",
IF(ISNUMBER('01. APC &amp; OPROC Manual Adj'!D1090),'01. APC &amp; OPROC Manual Adj'!D1090*(1+VLOOKUP(LEFT($B1090,2),'00. Adjustment factors'!$B$9:$M$51,D$1,FALSE)),
IF(ISNUMBER('01. APC &amp; OPROC ETO'!D1090),'01. APC &amp; OPROC ETO'!D1090*(1+VLOOKUP(LEFT($B1090,2),'00. Adjustment factors'!$B$9:$M$51,D$1,FALSE)),"-")))</f>
        <v>-</v>
      </c>
      <c r="E1090" s="688">
        <f>IF('01. APC &amp; OPROC Manual Adj'!E1090="-","-",
IF(ISNUMBER('01. APC &amp; OPROC Manual Adj'!E1090),'01. APC &amp; OPROC Manual Adj'!E1090*(1+VLOOKUP(LEFT($B1090,2),'00. Adjustment factors'!$B$9:$M$51,E$1,FALSE)),
IF(ISNUMBER('01. APC &amp; OPROC ETO'!E1090),'01. APC &amp; OPROC ETO'!E1090*(1+VLOOKUP(LEFT($B1090,2),'00. Adjustment factors'!$B$9:$M$51,E$1,FALSE)),"-")))</f>
        <v>771.66778681195206</v>
      </c>
      <c r="F1090" s="688" t="str">
        <f>IF('01. APC &amp; OPROC Manual Adj'!F1090="-","-",
IF(ISNUMBER('01. APC &amp; OPROC Manual Adj'!F1090),'01. APC &amp; OPROC Manual Adj'!F1090*(1+VLOOKUP(LEFT($B1090,2),'00. Adjustment factors'!$B$9:$M$51,F$1,FALSE)),
IF(ISNUMBER('01. APC &amp; OPROC ETO'!F1090),'01. APC &amp; OPROC ETO'!F1090*(1+VLOOKUP(LEFT($B1090,2),'00. Adjustment factors'!$B$9:$M$51,F$1,FALSE)),"-")))</f>
        <v>-</v>
      </c>
      <c r="G1090" s="688" t="str">
        <f>IF('01. APC &amp; OPROC Manual Adj'!G1090="-","-",
IF(ISNUMBER('01. APC &amp; OPROC Manual Adj'!G1090),'01. APC &amp; OPROC Manual Adj'!G1090*(1+VLOOKUP(LEFT($B1090,2),'00. Adjustment factors'!$B$9:$M$51,G$1,FALSE)),
IF(ISNUMBER('01. APC &amp; OPROC ETO'!G1090),'01. APC &amp; OPROC ETO'!G1090*(1+VLOOKUP(LEFT($B1090,2),'00. Adjustment factors'!$B$9:$M$51,G$1,FALSE)),"-")))</f>
        <v>-</v>
      </c>
      <c r="H1090" s="688">
        <f>IF('01. APC &amp; OPROC Manual Adj'!H1090&lt;&gt;"",'01. APC &amp; OPROC Manual Adj'!H1090,'01. APC &amp; OPROC ETO'!H1090)</f>
        <v>5</v>
      </c>
      <c r="I1090" s="688">
        <f>IF('01. APC &amp; OPROC Manual Adj'!I1090="-","-",
IF(ISNUMBER('01. APC &amp; OPROC Manual Adj'!I1090),'01. APC &amp; OPROC Manual Adj'!I1090*(1+VLOOKUP(LEFT($B1090,2),'00. Adjustment factors'!$B$9:$M$51,I$1,FALSE)),
IF(ISNUMBER('01. APC &amp; OPROC ETO'!I1090),'01. APC &amp; OPROC ETO'!I1090*(1+VLOOKUP(LEFT($B1090,2),'00. Adjustment factors'!$B$9:$M$51,I$1,FALSE)),"-")))</f>
        <v>746.11587334135766</v>
      </c>
      <c r="J1090" s="688">
        <f>IF('01. APC &amp; OPROC Manual Adj'!J1090&lt;&gt;"",'01. APC &amp; OPROC Manual Adj'!J1090,'01. APC &amp; OPROC ETO'!J1090)</f>
        <v>5</v>
      </c>
      <c r="K1090" s="688">
        <f>IF('01. APC &amp; OPROC Manual Adj'!K1090="-","-",
IF(ISNUMBER('01. APC &amp; OPROC Manual Adj'!K1090),'01. APC &amp; OPROC Manual Adj'!K1090*(1+VLOOKUP(LEFT($B1090,2),'00. Adjustment factors'!$B$9:$M$51,K$1,FALSE)),
IF(ISNUMBER('01. APC &amp; OPROC ETO'!K1090),'01. APC &amp; OPROC ETO'!K1090*(1+VLOOKUP(LEFT($B1090,2),'00. Adjustment factors'!$B$9:$M$51,K$1,FALSE)),"-")))</f>
        <v>287.77791275484998</v>
      </c>
      <c r="L1090" s="688" t="str">
        <f>'01. APC &amp; OPROC ETO'!L1090</f>
        <v>No</v>
      </c>
      <c r="M1090" s="689" t="str">
        <f>'01. APC &amp; OPROC ETO'!M1090</f>
        <v>-</v>
      </c>
      <c r="N1090" s="688" t="str">
        <f>IF('01. APC &amp; OPROC Manual Adj'!N1090="-","-",
IF(ISNUMBER('01. APC &amp; OPROC Manual Adj'!N1090),'01. APC &amp; OPROC Manual Adj'!N1090*(1+VLOOKUP(LEFT($B1090,2),'00. Adjustment factors'!$B$9:$M$51,N$1,FALSE)),
IF(ISNUMBER('01. APC &amp; OPROC ETO'!N1090),'01. APC &amp; OPROC ETO'!N1090*(1+VLOOKUP(LEFT($B1090,2),'00. Adjustment factors'!$B$9:$M$51,N$1,FALSE)),"-")))</f>
        <v>-</v>
      </c>
      <c r="O1090" s="688" t="str">
        <f>'01. APC &amp; OPROC ETO'!O1090</f>
        <v/>
      </c>
      <c r="P1090" s="690" t="str">
        <f>'01. APC &amp; OPROC ETO'!P1090</f>
        <v/>
      </c>
      <c r="S1090" s="359"/>
      <c r="T1090" s="359"/>
    </row>
    <row r="1091" spans="2:20" x14ac:dyDescent="0.2">
      <c r="B1091" s="687" t="s">
        <v>1691</v>
      </c>
      <c r="C1091" s="636" t="s">
        <v>2891</v>
      </c>
      <c r="D1091" s="691" t="str">
        <f>IF('01. APC &amp; OPROC Manual Adj'!D1091="-","-",
IF(ISNUMBER('01. APC &amp; OPROC Manual Adj'!D1091),'01. APC &amp; OPROC Manual Adj'!D1091*(1+VLOOKUP(LEFT($B1091,2),'00. Adjustment factors'!$B$9:$M$51,D$1,FALSE)),
IF(ISNUMBER('01. APC &amp; OPROC ETO'!D1091),'01. APC &amp; OPROC ETO'!D1091*(1+VLOOKUP(LEFT($B1091,2),'00. Adjustment factors'!$B$9:$M$51,D$1,FALSE)),"-")))</f>
        <v>-</v>
      </c>
      <c r="E1091" s="688">
        <f>IF('01. APC &amp; OPROC Manual Adj'!E1091="-","-",
IF(ISNUMBER('01. APC &amp; OPROC Manual Adj'!E1091),'01. APC &amp; OPROC Manual Adj'!E1091*(1+VLOOKUP(LEFT($B1091,2),'00. Adjustment factors'!$B$9:$M$51,E$1,FALSE)),
IF(ISNUMBER('01. APC &amp; OPROC ETO'!E1091),'01. APC &amp; OPROC ETO'!E1091*(1+VLOOKUP(LEFT($B1091,2),'00. Adjustment factors'!$B$9:$M$51,E$1,FALSE)),"-")))</f>
        <v>678.65882177898834</v>
      </c>
      <c r="F1091" s="688" t="str">
        <f>IF('01. APC &amp; OPROC Manual Adj'!F1091="-","-",
IF(ISNUMBER('01. APC &amp; OPROC Manual Adj'!F1091),'01. APC &amp; OPROC Manual Adj'!F1091*(1+VLOOKUP(LEFT($B1091,2),'00. Adjustment factors'!$B$9:$M$51,F$1,FALSE)),
IF(ISNUMBER('01. APC &amp; OPROC ETO'!F1091),'01. APC &amp; OPROC ETO'!F1091*(1+VLOOKUP(LEFT($B1091,2),'00. Adjustment factors'!$B$9:$M$51,F$1,FALSE)),"-")))</f>
        <v>-</v>
      </c>
      <c r="G1091" s="688" t="str">
        <f>IF('01. APC &amp; OPROC Manual Adj'!G1091="-","-",
IF(ISNUMBER('01. APC &amp; OPROC Manual Adj'!G1091),'01. APC &amp; OPROC Manual Adj'!G1091*(1+VLOOKUP(LEFT($B1091,2),'00. Adjustment factors'!$B$9:$M$51,G$1,FALSE)),
IF(ISNUMBER('01. APC &amp; OPROC ETO'!G1091),'01. APC &amp; OPROC ETO'!G1091*(1+VLOOKUP(LEFT($B1091,2),'00. Adjustment factors'!$B$9:$M$51,G$1,FALSE)),"-")))</f>
        <v>-</v>
      </c>
      <c r="H1091" s="688">
        <f>IF('01. APC &amp; OPROC Manual Adj'!H1091&lt;&gt;"",'01. APC &amp; OPROC Manual Adj'!H1091,'01. APC &amp; OPROC ETO'!H1091)</f>
        <v>5</v>
      </c>
      <c r="I1091" s="688">
        <f>IF('01. APC &amp; OPROC Manual Adj'!I1091="-","-",
IF(ISNUMBER('01. APC &amp; OPROC Manual Adj'!I1091),'01. APC &amp; OPROC Manual Adj'!I1091*(1+VLOOKUP(LEFT($B1091,2),'00. Adjustment factors'!$B$9:$M$51,I$1,FALSE)),
IF(ISNUMBER('01. APC &amp; OPROC ETO'!I1091),'01. APC &amp; OPROC ETO'!I1091*(1+VLOOKUP(LEFT($B1091,2),'00. Adjustment factors'!$B$9:$M$51,I$1,FALSE)),"-")))</f>
        <v>501.83958056247479</v>
      </c>
      <c r="J1091" s="688">
        <f>IF('01. APC &amp; OPROC Manual Adj'!J1091&lt;&gt;"",'01. APC &amp; OPROC Manual Adj'!J1091,'01. APC &amp; OPROC ETO'!J1091)</f>
        <v>5</v>
      </c>
      <c r="K1091" s="688">
        <f>IF('01. APC &amp; OPROC Manual Adj'!K1091="-","-",
IF(ISNUMBER('01. APC &amp; OPROC Manual Adj'!K1091),'01. APC &amp; OPROC Manual Adj'!K1091*(1+VLOOKUP(LEFT($B1091,2),'00. Adjustment factors'!$B$9:$M$51,K$1,FALSE)),
IF(ISNUMBER('01. APC &amp; OPROC ETO'!K1091),'01. APC &amp; OPROC ETO'!K1091*(1+VLOOKUP(LEFT($B1091,2),'00. Adjustment factors'!$B$9:$M$51,K$1,FALSE)),"-")))</f>
        <v>287.77791275484998</v>
      </c>
      <c r="L1091" s="688" t="str">
        <f>'01. APC &amp; OPROC ETO'!L1091</f>
        <v>No</v>
      </c>
      <c r="M1091" s="689" t="str">
        <f>'01. APC &amp; OPROC ETO'!M1091</f>
        <v>-</v>
      </c>
      <c r="N1091" s="688" t="str">
        <f>IF('01. APC &amp; OPROC Manual Adj'!N1091="-","-",
IF(ISNUMBER('01. APC &amp; OPROC Manual Adj'!N1091),'01. APC &amp; OPROC Manual Adj'!N1091*(1+VLOOKUP(LEFT($B1091,2),'00. Adjustment factors'!$B$9:$M$51,N$1,FALSE)),
IF(ISNUMBER('01. APC &amp; OPROC ETO'!N1091),'01. APC &amp; OPROC ETO'!N1091*(1+VLOOKUP(LEFT($B1091,2),'00. Adjustment factors'!$B$9:$M$51,N$1,FALSE)),"-")))</f>
        <v>-</v>
      </c>
      <c r="O1091" s="688" t="str">
        <f>'01. APC &amp; OPROC ETO'!O1091</f>
        <v/>
      </c>
      <c r="P1091" s="690" t="str">
        <f>'01. APC &amp; OPROC ETO'!P1091</f>
        <v/>
      </c>
      <c r="S1091" s="359"/>
      <c r="T1091" s="359"/>
    </row>
    <row r="1092" spans="2:20" x14ac:dyDescent="0.2">
      <c r="B1092" s="687" t="s">
        <v>1692</v>
      </c>
      <c r="C1092" s="636" t="s">
        <v>2892</v>
      </c>
      <c r="D1092" s="691" t="str">
        <f>IF('01. APC &amp; OPROC Manual Adj'!D1092="-","-",
IF(ISNUMBER('01. APC &amp; OPROC Manual Adj'!D1092),'01. APC &amp; OPROC Manual Adj'!D1092*(1+VLOOKUP(LEFT($B1092,2),'00. Adjustment factors'!$B$9:$M$51,D$1,FALSE)),
IF(ISNUMBER('01. APC &amp; OPROC ETO'!D1092),'01. APC &amp; OPROC ETO'!D1092*(1+VLOOKUP(LEFT($B1092,2),'00. Adjustment factors'!$B$9:$M$51,D$1,FALSE)),"-")))</f>
        <v>-</v>
      </c>
      <c r="E1092" s="688">
        <f>IF('01. APC &amp; OPROC Manual Adj'!E1092="-","-",
IF(ISNUMBER('01. APC &amp; OPROC Manual Adj'!E1092),'01. APC &amp; OPROC Manual Adj'!E1092*(1+VLOOKUP(LEFT($B1092,2),'00. Adjustment factors'!$B$9:$M$51,E$1,FALSE)),
IF(ISNUMBER('01. APC &amp; OPROC ETO'!E1092),'01. APC &amp; OPROC ETO'!E1092*(1+VLOOKUP(LEFT($B1092,2),'00. Adjustment factors'!$B$9:$M$51,E$1,FALSE)),"-")))</f>
        <v>511.03826941188879</v>
      </c>
      <c r="F1092" s="688" t="str">
        <f>IF('01. APC &amp; OPROC Manual Adj'!F1092="-","-",
IF(ISNUMBER('01. APC &amp; OPROC Manual Adj'!F1092),'01. APC &amp; OPROC Manual Adj'!F1092*(1+VLOOKUP(LEFT($B1092,2),'00. Adjustment factors'!$B$9:$M$51,F$1,FALSE)),
IF(ISNUMBER('01. APC &amp; OPROC ETO'!F1092),'01. APC &amp; OPROC ETO'!F1092*(1+VLOOKUP(LEFT($B1092,2),'00. Adjustment factors'!$B$9:$M$51,F$1,FALSE)),"-")))</f>
        <v>-</v>
      </c>
      <c r="G1092" s="688" t="str">
        <f>IF('01. APC &amp; OPROC Manual Adj'!G1092="-","-",
IF(ISNUMBER('01. APC &amp; OPROC Manual Adj'!G1092),'01. APC &amp; OPROC Manual Adj'!G1092*(1+VLOOKUP(LEFT($B1092,2),'00. Adjustment factors'!$B$9:$M$51,G$1,FALSE)),
IF(ISNUMBER('01. APC &amp; OPROC ETO'!G1092),'01. APC &amp; OPROC ETO'!G1092*(1+VLOOKUP(LEFT($B1092,2),'00. Adjustment factors'!$B$9:$M$51,G$1,FALSE)),"-")))</f>
        <v>-</v>
      </c>
      <c r="H1092" s="688">
        <f>IF('01. APC &amp; OPROC Manual Adj'!H1092&lt;&gt;"",'01. APC &amp; OPROC Manual Adj'!H1092,'01. APC &amp; OPROC ETO'!H1092)</f>
        <v>5</v>
      </c>
      <c r="I1092" s="688">
        <f>IF('01. APC &amp; OPROC Manual Adj'!I1092="-","-",
IF(ISNUMBER('01. APC &amp; OPROC Manual Adj'!I1092),'01. APC &amp; OPROC Manual Adj'!I1092*(1+VLOOKUP(LEFT($B1092,2),'00. Adjustment factors'!$B$9:$M$51,I$1,FALSE)),
IF(ISNUMBER('01. APC &amp; OPROC ETO'!I1092),'01. APC &amp; OPROC ETO'!I1092*(1+VLOOKUP(LEFT($B1092,2),'00. Adjustment factors'!$B$9:$M$51,I$1,FALSE)),"-")))</f>
        <v>350.5722528165557</v>
      </c>
      <c r="J1092" s="688">
        <f>IF('01. APC &amp; OPROC Manual Adj'!J1092&lt;&gt;"",'01. APC &amp; OPROC Manual Adj'!J1092,'01. APC &amp; OPROC ETO'!J1092)</f>
        <v>5</v>
      </c>
      <c r="K1092" s="688">
        <f>IF('01. APC &amp; OPROC Manual Adj'!K1092="-","-",
IF(ISNUMBER('01. APC &amp; OPROC Manual Adj'!K1092),'01. APC &amp; OPROC Manual Adj'!K1092*(1+VLOOKUP(LEFT($B1092,2),'00. Adjustment factors'!$B$9:$M$51,K$1,FALSE)),
IF(ISNUMBER('01. APC &amp; OPROC ETO'!K1092),'01. APC &amp; OPROC ETO'!K1092*(1+VLOOKUP(LEFT($B1092,2),'00. Adjustment factors'!$B$9:$M$51,K$1,FALSE)),"-")))</f>
        <v>287.77791275484998</v>
      </c>
      <c r="L1092" s="688" t="str">
        <f>'01. APC &amp; OPROC ETO'!L1092</f>
        <v>No</v>
      </c>
      <c r="M1092" s="689" t="str">
        <f>'01. APC &amp; OPROC ETO'!M1092</f>
        <v>-</v>
      </c>
      <c r="N1092" s="688" t="str">
        <f>IF('01. APC &amp; OPROC Manual Adj'!N1092="-","-",
IF(ISNUMBER('01. APC &amp; OPROC Manual Adj'!N1092),'01. APC &amp; OPROC Manual Adj'!N1092*(1+VLOOKUP(LEFT($B1092,2),'00. Adjustment factors'!$B$9:$M$51,N$1,FALSE)),
IF(ISNUMBER('01. APC &amp; OPROC ETO'!N1092),'01. APC &amp; OPROC ETO'!N1092*(1+VLOOKUP(LEFT($B1092,2),'00. Adjustment factors'!$B$9:$M$51,N$1,FALSE)),"-")))</f>
        <v>-</v>
      </c>
      <c r="O1092" s="688" t="str">
        <f>'01. APC &amp; OPROC ETO'!O1092</f>
        <v/>
      </c>
      <c r="P1092" s="690" t="str">
        <f>'01. APC &amp; OPROC ETO'!P1092</f>
        <v/>
      </c>
      <c r="S1092" s="359"/>
      <c r="T1092" s="359"/>
    </row>
    <row r="1093" spans="2:20" x14ac:dyDescent="0.2">
      <c r="B1093" s="687" t="s">
        <v>1693</v>
      </c>
      <c r="C1093" s="636" t="s">
        <v>2893</v>
      </c>
      <c r="D1093" s="691" t="str">
        <f>IF('01. APC &amp; OPROC Manual Adj'!D1093="-","-",
IF(ISNUMBER('01. APC &amp; OPROC Manual Adj'!D1093),'01. APC &amp; OPROC Manual Adj'!D1093*(1+VLOOKUP(LEFT($B1093,2),'00. Adjustment factors'!$B$9:$M$51,D$1,FALSE)),
IF(ISNUMBER('01. APC &amp; OPROC ETO'!D1093),'01. APC &amp; OPROC ETO'!D1093*(1+VLOOKUP(LEFT($B1093,2),'00. Adjustment factors'!$B$9:$M$51,D$1,FALSE)),"-")))</f>
        <v>-</v>
      </c>
      <c r="E1093" s="688">
        <f>IF('01. APC &amp; OPROC Manual Adj'!E1093="-","-",
IF(ISNUMBER('01. APC &amp; OPROC Manual Adj'!E1093),'01. APC &amp; OPROC Manual Adj'!E1093*(1+VLOOKUP(LEFT($B1093,2),'00. Adjustment factors'!$B$9:$M$51,E$1,FALSE)),
IF(ISNUMBER('01. APC &amp; OPROC ETO'!E1093),'01. APC &amp; OPROC ETO'!E1093*(1+VLOOKUP(LEFT($B1093,2),'00. Adjustment factors'!$B$9:$M$51,E$1,FALSE)),"-")))</f>
        <v>1523.9161193862524</v>
      </c>
      <c r="F1093" s="688" t="str">
        <f>IF('01. APC &amp; OPROC Manual Adj'!F1093="-","-",
IF(ISNUMBER('01. APC &amp; OPROC Manual Adj'!F1093),'01. APC &amp; OPROC Manual Adj'!F1093*(1+VLOOKUP(LEFT($B1093,2),'00. Adjustment factors'!$B$9:$M$51,F$1,FALSE)),
IF(ISNUMBER('01. APC &amp; OPROC ETO'!F1093),'01. APC &amp; OPROC ETO'!F1093*(1+VLOOKUP(LEFT($B1093,2),'00. Adjustment factors'!$B$9:$M$51,F$1,FALSE)),"-")))</f>
        <v>-</v>
      </c>
      <c r="G1093" s="688" t="str">
        <f>IF('01. APC &amp; OPROC Manual Adj'!G1093="-","-",
IF(ISNUMBER('01. APC &amp; OPROC Manual Adj'!G1093),'01. APC &amp; OPROC Manual Adj'!G1093*(1+VLOOKUP(LEFT($B1093,2),'00. Adjustment factors'!$B$9:$M$51,G$1,FALSE)),
IF(ISNUMBER('01. APC &amp; OPROC ETO'!G1093),'01. APC &amp; OPROC ETO'!G1093*(1+VLOOKUP(LEFT($B1093,2),'00. Adjustment factors'!$B$9:$M$51,G$1,FALSE)),"-")))</f>
        <v>-</v>
      </c>
      <c r="H1093" s="688">
        <f>IF('01. APC &amp; OPROC Manual Adj'!H1093&lt;&gt;"",'01. APC &amp; OPROC Manual Adj'!H1093,'01. APC &amp; OPROC ETO'!H1093)</f>
        <v>5</v>
      </c>
      <c r="I1093" s="688">
        <f>IF('01. APC &amp; OPROC Manual Adj'!I1093="-","-",
IF(ISNUMBER('01. APC &amp; OPROC Manual Adj'!I1093),'01. APC &amp; OPROC Manual Adj'!I1093*(1+VLOOKUP(LEFT($B1093,2),'00. Adjustment factors'!$B$9:$M$51,I$1,FALSE)),
IF(ISNUMBER('01. APC &amp; OPROC ETO'!I1093),'01. APC &amp; OPROC ETO'!I1093*(1+VLOOKUP(LEFT($B1093,2),'00. Adjustment factors'!$B$9:$M$51,I$1,FALSE)),"-")))</f>
        <v>994.48047227553559</v>
      </c>
      <c r="J1093" s="688">
        <f>IF('01. APC &amp; OPROC Manual Adj'!J1093&lt;&gt;"",'01. APC &amp; OPROC Manual Adj'!J1093,'01. APC &amp; OPROC ETO'!J1093)</f>
        <v>5</v>
      </c>
      <c r="K1093" s="688">
        <f>IF('01. APC &amp; OPROC Manual Adj'!K1093="-","-",
IF(ISNUMBER('01. APC &amp; OPROC Manual Adj'!K1093),'01. APC &amp; OPROC Manual Adj'!K1093*(1+VLOOKUP(LEFT($B1093,2),'00. Adjustment factors'!$B$9:$M$51,K$1,FALSE)),
IF(ISNUMBER('01. APC &amp; OPROC ETO'!K1093),'01. APC &amp; OPROC ETO'!K1093*(1+VLOOKUP(LEFT($B1093,2),'00. Adjustment factors'!$B$9:$M$51,K$1,FALSE)),"-")))</f>
        <v>287.77791275484998</v>
      </c>
      <c r="L1093" s="688" t="str">
        <f>'01. APC &amp; OPROC ETO'!L1093</f>
        <v>No</v>
      </c>
      <c r="M1093" s="689" t="str">
        <f>'01. APC &amp; OPROC ETO'!M1093</f>
        <v>-</v>
      </c>
      <c r="N1093" s="688" t="str">
        <f>IF('01. APC &amp; OPROC Manual Adj'!N1093="-","-",
IF(ISNUMBER('01. APC &amp; OPROC Manual Adj'!N1093),'01. APC &amp; OPROC Manual Adj'!N1093*(1+VLOOKUP(LEFT($B1093,2),'00. Adjustment factors'!$B$9:$M$51,N$1,FALSE)),
IF(ISNUMBER('01. APC &amp; OPROC ETO'!N1093),'01. APC &amp; OPROC ETO'!N1093*(1+VLOOKUP(LEFT($B1093,2),'00. Adjustment factors'!$B$9:$M$51,N$1,FALSE)),"-")))</f>
        <v>-</v>
      </c>
      <c r="O1093" s="688" t="str">
        <f>'01. APC &amp; OPROC ETO'!O1093</f>
        <v/>
      </c>
      <c r="P1093" s="690" t="str">
        <f>'01. APC &amp; OPROC ETO'!P1093</f>
        <v/>
      </c>
      <c r="S1093" s="359"/>
      <c r="T1093" s="359"/>
    </row>
    <row r="1094" spans="2:20" x14ac:dyDescent="0.2">
      <c r="B1094" s="687" t="s">
        <v>1694</v>
      </c>
      <c r="C1094" s="636" t="s">
        <v>2894</v>
      </c>
      <c r="D1094" s="691" t="str">
        <f>IF('01. APC &amp; OPROC Manual Adj'!D1094="-","-",
IF(ISNUMBER('01. APC &amp; OPROC Manual Adj'!D1094),'01. APC &amp; OPROC Manual Adj'!D1094*(1+VLOOKUP(LEFT($B1094,2),'00. Adjustment factors'!$B$9:$M$51,D$1,FALSE)),
IF(ISNUMBER('01. APC &amp; OPROC ETO'!D1094),'01. APC &amp; OPROC ETO'!D1094*(1+VLOOKUP(LEFT($B1094,2),'00. Adjustment factors'!$B$9:$M$51,D$1,FALSE)),"-")))</f>
        <v>-</v>
      </c>
      <c r="E1094" s="688">
        <f>IF('01. APC &amp; OPROC Manual Adj'!E1094="-","-",
IF(ISNUMBER('01. APC &amp; OPROC Manual Adj'!E1094),'01. APC &amp; OPROC Manual Adj'!E1094*(1+VLOOKUP(LEFT($B1094,2),'00. Adjustment factors'!$B$9:$M$51,E$1,FALSE)),
IF(ISNUMBER('01. APC &amp; OPROC ETO'!E1094),'01. APC &amp; OPROC ETO'!E1094*(1+VLOOKUP(LEFT($B1094,2),'00. Adjustment factors'!$B$9:$M$51,E$1,FALSE)),"-")))</f>
        <v>1402.2890112662228</v>
      </c>
      <c r="F1094" s="688" t="str">
        <f>IF('01. APC &amp; OPROC Manual Adj'!F1094="-","-",
IF(ISNUMBER('01. APC &amp; OPROC Manual Adj'!F1094),'01. APC &amp; OPROC Manual Adj'!F1094*(1+VLOOKUP(LEFT($B1094,2),'00. Adjustment factors'!$B$9:$M$51,F$1,FALSE)),
IF(ISNUMBER('01. APC &amp; OPROC ETO'!F1094),'01. APC &amp; OPROC ETO'!F1094*(1+VLOOKUP(LEFT($B1094,2),'00. Adjustment factors'!$B$9:$M$51,F$1,FALSE)),"-")))</f>
        <v>-</v>
      </c>
      <c r="G1094" s="688" t="str">
        <f>IF('01. APC &amp; OPROC Manual Adj'!G1094="-","-",
IF(ISNUMBER('01. APC &amp; OPROC Manual Adj'!G1094),'01. APC &amp; OPROC Manual Adj'!G1094*(1+VLOOKUP(LEFT($B1094,2),'00. Adjustment factors'!$B$9:$M$51,G$1,FALSE)),
IF(ISNUMBER('01. APC &amp; OPROC ETO'!G1094),'01. APC &amp; OPROC ETO'!G1094*(1+VLOOKUP(LEFT($B1094,2),'00. Adjustment factors'!$B$9:$M$51,G$1,FALSE)),"-")))</f>
        <v>-</v>
      </c>
      <c r="H1094" s="688">
        <f>IF('01. APC &amp; OPROC Manual Adj'!H1094&lt;&gt;"",'01. APC &amp; OPROC Manual Adj'!H1094,'01. APC &amp; OPROC ETO'!H1094)</f>
        <v>5</v>
      </c>
      <c r="I1094" s="688">
        <f>IF('01. APC &amp; OPROC Manual Adj'!I1094="-","-",
IF(ISNUMBER('01. APC &amp; OPROC Manual Adj'!I1094),'01. APC &amp; OPROC Manual Adj'!I1094*(1+VLOOKUP(LEFT($B1094,2),'00. Adjustment factors'!$B$9:$M$51,I$1,FALSE)),
IF(ISNUMBER('01. APC &amp; OPROC ETO'!I1094),'01. APC &amp; OPROC ETO'!I1094*(1+VLOOKUP(LEFT($B1094,2),'00. Adjustment factors'!$B$9:$M$51,I$1,FALSE)),"-")))</f>
        <v>719.5418833319394</v>
      </c>
      <c r="J1094" s="688">
        <f>IF('01. APC &amp; OPROC Manual Adj'!J1094&lt;&gt;"",'01. APC &amp; OPROC Manual Adj'!J1094,'01. APC &amp; OPROC ETO'!J1094)</f>
        <v>5</v>
      </c>
      <c r="K1094" s="688">
        <f>IF('01. APC &amp; OPROC Manual Adj'!K1094="-","-",
IF(ISNUMBER('01. APC &amp; OPROC Manual Adj'!K1094),'01. APC &amp; OPROC Manual Adj'!K1094*(1+VLOOKUP(LEFT($B1094,2),'00. Adjustment factors'!$B$9:$M$51,K$1,FALSE)),
IF(ISNUMBER('01. APC &amp; OPROC ETO'!K1094),'01. APC &amp; OPROC ETO'!K1094*(1+VLOOKUP(LEFT($B1094,2),'00. Adjustment factors'!$B$9:$M$51,K$1,FALSE)),"-")))</f>
        <v>287.77791275484998</v>
      </c>
      <c r="L1094" s="688" t="str">
        <f>'01. APC &amp; OPROC ETO'!L1094</f>
        <v>No</v>
      </c>
      <c r="M1094" s="689" t="str">
        <f>'01. APC &amp; OPROC ETO'!M1094</f>
        <v>-</v>
      </c>
      <c r="N1094" s="688" t="str">
        <f>IF('01. APC &amp; OPROC Manual Adj'!N1094="-","-",
IF(ISNUMBER('01. APC &amp; OPROC Manual Adj'!N1094),'01. APC &amp; OPROC Manual Adj'!N1094*(1+VLOOKUP(LEFT($B1094,2),'00. Adjustment factors'!$B$9:$M$51,N$1,FALSE)),
IF(ISNUMBER('01. APC &amp; OPROC ETO'!N1094),'01. APC &amp; OPROC ETO'!N1094*(1+VLOOKUP(LEFT($B1094,2),'00. Adjustment factors'!$B$9:$M$51,N$1,FALSE)),"-")))</f>
        <v>-</v>
      </c>
      <c r="O1094" s="688" t="str">
        <f>'01. APC &amp; OPROC ETO'!O1094</f>
        <v/>
      </c>
      <c r="P1094" s="690" t="str">
        <f>'01. APC &amp; OPROC ETO'!P1094</f>
        <v/>
      </c>
      <c r="S1094" s="359"/>
      <c r="T1094" s="359"/>
    </row>
    <row r="1095" spans="2:20" x14ac:dyDescent="0.2">
      <c r="B1095" s="687" t="s">
        <v>1695</v>
      </c>
      <c r="C1095" s="636" t="s">
        <v>2895</v>
      </c>
      <c r="D1095" s="691" t="str">
        <f>IF('01. APC &amp; OPROC Manual Adj'!D1095="-","-",
IF(ISNUMBER('01. APC &amp; OPROC Manual Adj'!D1095),'01. APC &amp; OPROC Manual Adj'!D1095*(1+VLOOKUP(LEFT($B1095,2),'00. Adjustment factors'!$B$9:$M$51,D$1,FALSE)),
IF(ISNUMBER('01. APC &amp; OPROC ETO'!D1095),'01. APC &amp; OPROC ETO'!D1095*(1+VLOOKUP(LEFT($B1095,2),'00. Adjustment factors'!$B$9:$M$51,D$1,FALSE)),"-")))</f>
        <v>-</v>
      </c>
      <c r="E1095" s="688">
        <f>IF('01. APC &amp; OPROC Manual Adj'!E1095="-","-",
IF(ISNUMBER('01. APC &amp; OPROC Manual Adj'!E1095),'01. APC &amp; OPROC Manual Adj'!E1095*(1+VLOOKUP(LEFT($B1095,2),'00. Adjustment factors'!$B$9:$M$51,E$1,FALSE)),
IF(ISNUMBER('01. APC &amp; OPROC ETO'!E1095),'01. APC &amp; OPROC ETO'!E1095*(1+VLOOKUP(LEFT($B1095,2),'00. Adjustment factors'!$B$9:$M$51,E$1,FALSE)),"-")))</f>
        <v>551.92133096483985</v>
      </c>
      <c r="F1095" s="688" t="str">
        <f>IF('01. APC &amp; OPROC Manual Adj'!F1095="-","-",
IF(ISNUMBER('01. APC &amp; OPROC Manual Adj'!F1095),'01. APC &amp; OPROC Manual Adj'!F1095*(1+VLOOKUP(LEFT($B1095,2),'00. Adjustment factors'!$B$9:$M$51,F$1,FALSE)),
IF(ISNUMBER('01. APC &amp; OPROC ETO'!F1095),'01. APC &amp; OPROC ETO'!F1095*(1+VLOOKUP(LEFT($B1095,2),'00. Adjustment factors'!$B$9:$M$51,F$1,FALSE)),"-")))</f>
        <v>-</v>
      </c>
      <c r="G1095" s="688" t="str">
        <f>IF('01. APC &amp; OPROC Manual Adj'!G1095="-","-",
IF(ISNUMBER('01. APC &amp; OPROC Manual Adj'!G1095),'01. APC &amp; OPROC Manual Adj'!G1095*(1+VLOOKUP(LEFT($B1095,2),'00. Adjustment factors'!$B$9:$M$51,G$1,FALSE)),
IF(ISNUMBER('01. APC &amp; OPROC ETO'!G1095),'01. APC &amp; OPROC ETO'!G1095*(1+VLOOKUP(LEFT($B1095,2),'00. Adjustment factors'!$B$9:$M$51,G$1,FALSE)),"-")))</f>
        <v>-</v>
      </c>
      <c r="H1095" s="688">
        <f>IF('01. APC &amp; OPROC Manual Adj'!H1095&lt;&gt;"",'01. APC &amp; OPROC Manual Adj'!H1095,'01. APC &amp; OPROC ETO'!H1095)</f>
        <v>5</v>
      </c>
      <c r="I1095" s="688">
        <f>IF('01. APC &amp; OPROC Manual Adj'!I1095="-","-",
IF(ISNUMBER('01. APC &amp; OPROC Manual Adj'!I1095),'01. APC &amp; OPROC Manual Adj'!I1095*(1+VLOOKUP(LEFT($B1095,2),'00. Adjustment factors'!$B$9:$M$51,I$1,FALSE)),
IF(ISNUMBER('01. APC &amp; OPROC ETO'!I1095),'01. APC &amp; OPROC ETO'!I1095*(1+VLOOKUP(LEFT($B1095,2),'00. Adjustment factors'!$B$9:$M$51,I$1,FALSE)),"-")))</f>
        <v>354.66055897185083</v>
      </c>
      <c r="J1095" s="688">
        <f>IF('01. APC &amp; OPROC Manual Adj'!J1095&lt;&gt;"",'01. APC &amp; OPROC Manual Adj'!J1095,'01. APC &amp; OPROC ETO'!J1095)</f>
        <v>5</v>
      </c>
      <c r="K1095" s="688">
        <f>IF('01. APC &amp; OPROC Manual Adj'!K1095="-","-",
IF(ISNUMBER('01. APC &amp; OPROC Manual Adj'!K1095),'01. APC &amp; OPROC Manual Adj'!K1095*(1+VLOOKUP(LEFT($B1095,2),'00. Adjustment factors'!$B$9:$M$51,K$1,FALSE)),
IF(ISNUMBER('01. APC &amp; OPROC ETO'!K1095),'01. APC &amp; OPROC ETO'!K1095*(1+VLOOKUP(LEFT($B1095,2),'00. Adjustment factors'!$B$9:$M$51,K$1,FALSE)),"-")))</f>
        <v>287.77791275484998</v>
      </c>
      <c r="L1095" s="688" t="str">
        <f>'01. APC &amp; OPROC ETO'!L1095</f>
        <v>No</v>
      </c>
      <c r="M1095" s="689" t="str">
        <f>'01. APC &amp; OPROC ETO'!M1095</f>
        <v>-</v>
      </c>
      <c r="N1095" s="688" t="str">
        <f>IF('01. APC &amp; OPROC Manual Adj'!N1095="-","-",
IF(ISNUMBER('01. APC &amp; OPROC Manual Adj'!N1095),'01. APC &amp; OPROC Manual Adj'!N1095*(1+VLOOKUP(LEFT($B1095,2),'00. Adjustment factors'!$B$9:$M$51,N$1,FALSE)),
IF(ISNUMBER('01. APC &amp; OPROC ETO'!N1095),'01. APC &amp; OPROC ETO'!N1095*(1+VLOOKUP(LEFT($B1095,2),'00. Adjustment factors'!$B$9:$M$51,N$1,FALSE)),"-")))</f>
        <v>-</v>
      </c>
      <c r="O1095" s="688" t="str">
        <f>'01. APC &amp; OPROC ETO'!O1095</f>
        <v/>
      </c>
      <c r="P1095" s="690" t="str">
        <f>'01. APC &amp; OPROC ETO'!P1095</f>
        <v/>
      </c>
      <c r="S1095" s="359"/>
      <c r="T1095" s="359"/>
    </row>
    <row r="1096" spans="2:20" x14ac:dyDescent="0.2">
      <c r="B1096" s="687" t="s">
        <v>1696</v>
      </c>
      <c r="C1096" s="636" t="s">
        <v>2896</v>
      </c>
      <c r="D1096" s="691" t="str">
        <f>IF('01. APC &amp; OPROC Manual Adj'!D1096="-","-",
IF(ISNUMBER('01. APC &amp; OPROC Manual Adj'!D1096),'01. APC &amp; OPROC Manual Adj'!D1096*(1+VLOOKUP(LEFT($B1096,2),'00. Adjustment factors'!$B$9:$M$51,D$1,FALSE)),
IF(ISNUMBER('01. APC &amp; OPROC ETO'!D1096),'01. APC &amp; OPROC ETO'!D1096*(1+VLOOKUP(LEFT($B1096,2),'00. Adjustment factors'!$B$9:$M$51,D$1,FALSE)),"-")))</f>
        <v>-</v>
      </c>
      <c r="E1096" s="688">
        <f>IF('01. APC &amp; OPROC Manual Adj'!E1096="-","-",
IF(ISNUMBER('01. APC &amp; OPROC Manual Adj'!E1096),'01. APC &amp; OPROC Manual Adj'!E1096*(1+VLOOKUP(LEFT($B1096,2),'00. Adjustment factors'!$B$9:$M$51,E$1,FALSE)),
IF(ISNUMBER('01. APC &amp; OPROC ETO'!E1096),'01. APC &amp; OPROC ETO'!E1096*(1+VLOOKUP(LEFT($B1096,2),'00. Adjustment factors'!$B$9:$M$51,E$1,FALSE)),"-")))</f>
        <v>1521.8719663086049</v>
      </c>
      <c r="F1096" s="688" t="str">
        <f>IF('01. APC &amp; OPROC Manual Adj'!F1096="-","-",
IF(ISNUMBER('01. APC &amp; OPROC Manual Adj'!F1096),'01. APC &amp; OPROC Manual Adj'!F1096*(1+VLOOKUP(LEFT($B1096,2),'00. Adjustment factors'!$B$9:$M$51,F$1,FALSE)),
IF(ISNUMBER('01. APC &amp; OPROC ETO'!F1096),'01. APC &amp; OPROC ETO'!F1096*(1+VLOOKUP(LEFT($B1096,2),'00. Adjustment factors'!$B$9:$M$51,F$1,FALSE)),"-")))</f>
        <v>-</v>
      </c>
      <c r="G1096" s="688" t="str">
        <f>IF('01. APC &amp; OPROC Manual Adj'!G1096="-","-",
IF(ISNUMBER('01. APC &amp; OPROC Manual Adj'!G1096),'01. APC &amp; OPROC Manual Adj'!G1096*(1+VLOOKUP(LEFT($B1096,2),'00. Adjustment factors'!$B$9:$M$51,G$1,FALSE)),
IF(ISNUMBER('01. APC &amp; OPROC ETO'!G1096),'01. APC &amp; OPROC ETO'!G1096*(1+VLOOKUP(LEFT($B1096,2),'00. Adjustment factors'!$B$9:$M$51,G$1,FALSE)),"-")))</f>
        <v>-</v>
      </c>
      <c r="H1096" s="688">
        <f>IF('01. APC &amp; OPROC Manual Adj'!H1096&lt;&gt;"",'01. APC &amp; OPROC Manual Adj'!H1096,'01. APC &amp; OPROC ETO'!H1096)</f>
        <v>5</v>
      </c>
      <c r="I1096" s="688">
        <f>IF('01. APC &amp; OPROC Manual Adj'!I1096="-","-",
IF(ISNUMBER('01. APC &amp; OPROC Manual Adj'!I1096),'01. APC &amp; OPROC Manual Adj'!I1096*(1+VLOOKUP(LEFT($B1096,2),'00. Adjustment factors'!$B$9:$M$51,I$1,FALSE)),
IF(ISNUMBER('01. APC &amp; OPROC ETO'!I1096),'01. APC &amp; OPROC ETO'!I1096*(1+VLOOKUP(LEFT($B1096,2),'00. Adjustment factors'!$B$9:$M$51,I$1,FALSE)),"-")))</f>
        <v>1273.5073673744268</v>
      </c>
      <c r="J1096" s="688">
        <f>IF('01. APC &amp; OPROC Manual Adj'!J1096&lt;&gt;"",'01. APC &amp; OPROC Manual Adj'!J1096,'01. APC &amp; OPROC ETO'!J1096)</f>
        <v>6</v>
      </c>
      <c r="K1096" s="688">
        <f>IF('01. APC &amp; OPROC Manual Adj'!K1096="-","-",
IF(ISNUMBER('01. APC &amp; OPROC Manual Adj'!K1096),'01. APC &amp; OPROC Manual Adj'!K1096*(1+VLOOKUP(LEFT($B1096,2),'00. Adjustment factors'!$B$9:$M$51,K$1,FALSE)),
IF(ISNUMBER('01. APC &amp; OPROC ETO'!K1096),'01. APC &amp; OPROC ETO'!K1096*(1+VLOOKUP(LEFT($B1096,2),'00. Adjustment factors'!$B$9:$M$51,K$1,FALSE)),"-")))</f>
        <v>287.77791275484998</v>
      </c>
      <c r="L1096" s="688" t="str">
        <f>'01. APC &amp; OPROC ETO'!L1096</f>
        <v>No</v>
      </c>
      <c r="M1096" s="689" t="str">
        <f>'01. APC &amp; OPROC ETO'!M1096</f>
        <v>-</v>
      </c>
      <c r="N1096" s="688" t="str">
        <f>IF('01. APC &amp; OPROC Manual Adj'!N1096="-","-",
IF(ISNUMBER('01. APC &amp; OPROC Manual Adj'!N1096),'01. APC &amp; OPROC Manual Adj'!N1096*(1+VLOOKUP(LEFT($B1096,2),'00. Adjustment factors'!$B$9:$M$51,N$1,FALSE)),
IF(ISNUMBER('01. APC &amp; OPROC ETO'!N1096),'01. APC &amp; OPROC ETO'!N1096*(1+VLOOKUP(LEFT($B1096,2),'00. Adjustment factors'!$B$9:$M$51,N$1,FALSE)),"-")))</f>
        <v>-</v>
      </c>
      <c r="O1096" s="688" t="str">
        <f>'01. APC &amp; OPROC ETO'!O1096</f>
        <v/>
      </c>
      <c r="P1096" s="690" t="str">
        <f>'01. APC &amp; OPROC ETO'!P1096</f>
        <v/>
      </c>
      <c r="S1096" s="359"/>
      <c r="T1096" s="359"/>
    </row>
    <row r="1097" spans="2:20" x14ac:dyDescent="0.2">
      <c r="B1097" s="687" t="s">
        <v>1697</v>
      </c>
      <c r="C1097" s="636" t="s">
        <v>2897</v>
      </c>
      <c r="D1097" s="691" t="str">
        <f>IF('01. APC &amp; OPROC Manual Adj'!D1097="-","-",
IF(ISNUMBER('01. APC &amp; OPROC Manual Adj'!D1097),'01. APC &amp; OPROC Manual Adj'!D1097*(1+VLOOKUP(LEFT($B1097,2),'00. Adjustment factors'!$B$9:$M$51,D$1,FALSE)),
IF(ISNUMBER('01. APC &amp; OPROC ETO'!D1097),'01. APC &amp; OPROC ETO'!D1097*(1+VLOOKUP(LEFT($B1097,2),'00. Adjustment factors'!$B$9:$M$51,D$1,FALSE)),"-")))</f>
        <v>-</v>
      </c>
      <c r="E1097" s="688">
        <f>IF('01. APC &amp; OPROC Manual Adj'!E1097="-","-",
IF(ISNUMBER('01. APC &amp; OPROC Manual Adj'!E1097),'01. APC &amp; OPROC Manual Adj'!E1097*(1+VLOOKUP(LEFT($B1097,2),'00. Adjustment factors'!$B$9:$M$51,E$1,FALSE)),
IF(ISNUMBER('01. APC &amp; OPROC ETO'!E1097),'01. APC &amp; OPROC ETO'!E1097*(1+VLOOKUP(LEFT($B1097,2),'00. Adjustment factors'!$B$9:$M$51,E$1,FALSE)),"-")))</f>
        <v>1414.5539297321081</v>
      </c>
      <c r="F1097" s="688" t="str">
        <f>IF('01. APC &amp; OPROC Manual Adj'!F1097="-","-",
IF(ISNUMBER('01. APC &amp; OPROC Manual Adj'!F1097),'01. APC &amp; OPROC Manual Adj'!F1097*(1+VLOOKUP(LEFT($B1097,2),'00. Adjustment factors'!$B$9:$M$51,F$1,FALSE)),
IF(ISNUMBER('01. APC &amp; OPROC ETO'!F1097),'01. APC &amp; OPROC ETO'!F1097*(1+VLOOKUP(LEFT($B1097,2),'00. Adjustment factors'!$B$9:$M$51,F$1,FALSE)),"-")))</f>
        <v>-</v>
      </c>
      <c r="G1097" s="688" t="str">
        <f>IF('01. APC &amp; OPROC Manual Adj'!G1097="-","-",
IF(ISNUMBER('01. APC &amp; OPROC Manual Adj'!G1097),'01. APC &amp; OPROC Manual Adj'!G1097*(1+VLOOKUP(LEFT($B1097,2),'00. Adjustment factors'!$B$9:$M$51,G$1,FALSE)),
IF(ISNUMBER('01. APC &amp; OPROC ETO'!G1097),'01. APC &amp; OPROC ETO'!G1097*(1+VLOOKUP(LEFT($B1097,2),'00. Adjustment factors'!$B$9:$M$51,G$1,FALSE)),"-")))</f>
        <v>-</v>
      </c>
      <c r="H1097" s="688">
        <f>IF('01. APC &amp; OPROC Manual Adj'!H1097&lt;&gt;"",'01. APC &amp; OPROC Manual Adj'!H1097,'01. APC &amp; OPROC ETO'!H1097)</f>
        <v>6</v>
      </c>
      <c r="I1097" s="688">
        <f>IF('01. APC &amp; OPROC Manual Adj'!I1097="-","-",
IF(ISNUMBER('01. APC &amp; OPROC Manual Adj'!I1097),'01. APC &amp; OPROC Manual Adj'!I1097*(1+VLOOKUP(LEFT($B1097,2),'00. Adjustment factors'!$B$9:$M$51,I$1,FALSE)),
IF(ISNUMBER('01. APC &amp; OPROC ETO'!I1097),'01. APC &amp; OPROC ETO'!I1097*(1+VLOOKUP(LEFT($B1097,2),'00. Adjustment factors'!$B$9:$M$51,I$1,FALSE)),"-")))</f>
        <v>1120.1958865508602</v>
      </c>
      <c r="J1097" s="688">
        <f>IF('01. APC &amp; OPROC Manual Adj'!J1097&lt;&gt;"",'01. APC &amp; OPROC Manual Adj'!J1097,'01. APC &amp; OPROC ETO'!J1097)</f>
        <v>6</v>
      </c>
      <c r="K1097" s="688">
        <f>IF('01. APC &amp; OPROC Manual Adj'!K1097="-","-",
IF(ISNUMBER('01. APC &amp; OPROC Manual Adj'!K1097),'01. APC &amp; OPROC Manual Adj'!K1097*(1+VLOOKUP(LEFT($B1097,2),'00. Adjustment factors'!$B$9:$M$51,K$1,FALSE)),
IF(ISNUMBER('01. APC &amp; OPROC ETO'!K1097),'01. APC &amp; OPROC ETO'!K1097*(1+VLOOKUP(LEFT($B1097,2),'00. Adjustment factors'!$B$9:$M$51,K$1,FALSE)),"-")))</f>
        <v>287.77791275484998</v>
      </c>
      <c r="L1097" s="688" t="str">
        <f>'01. APC &amp; OPROC ETO'!L1097</f>
        <v>No</v>
      </c>
      <c r="M1097" s="689" t="str">
        <f>'01. APC &amp; OPROC ETO'!M1097</f>
        <v>-</v>
      </c>
      <c r="N1097" s="688" t="str">
        <f>IF('01. APC &amp; OPROC Manual Adj'!N1097="-","-",
IF(ISNUMBER('01. APC &amp; OPROC Manual Adj'!N1097),'01. APC &amp; OPROC Manual Adj'!N1097*(1+VLOOKUP(LEFT($B1097,2),'00. Adjustment factors'!$B$9:$M$51,N$1,FALSE)),
IF(ISNUMBER('01. APC &amp; OPROC ETO'!N1097),'01. APC &amp; OPROC ETO'!N1097*(1+VLOOKUP(LEFT($B1097,2),'00. Adjustment factors'!$B$9:$M$51,N$1,FALSE)),"-")))</f>
        <v>-</v>
      </c>
      <c r="O1097" s="688" t="str">
        <f>'01. APC &amp; OPROC ETO'!O1097</f>
        <v/>
      </c>
      <c r="P1097" s="690" t="str">
        <f>'01. APC &amp; OPROC ETO'!P1097</f>
        <v/>
      </c>
      <c r="S1097" s="359"/>
      <c r="T1097" s="359"/>
    </row>
    <row r="1098" spans="2:20" x14ac:dyDescent="0.2">
      <c r="B1098" s="687" t="s">
        <v>1698</v>
      </c>
      <c r="C1098" s="636" t="s">
        <v>2898</v>
      </c>
      <c r="D1098" s="691" t="str">
        <f>IF('01. APC &amp; OPROC Manual Adj'!D1098="-","-",
IF(ISNUMBER('01. APC &amp; OPROC Manual Adj'!D1098),'01. APC &amp; OPROC Manual Adj'!D1098*(1+VLOOKUP(LEFT($B1098,2),'00. Adjustment factors'!$B$9:$M$51,D$1,FALSE)),
IF(ISNUMBER('01. APC &amp; OPROC ETO'!D1098),'01. APC &amp; OPROC ETO'!D1098*(1+VLOOKUP(LEFT($B1098,2),'00. Adjustment factors'!$B$9:$M$51,D$1,FALSE)),"-")))</f>
        <v>-</v>
      </c>
      <c r="E1098" s="688">
        <f>IF('01. APC &amp; OPROC Manual Adj'!E1098="-","-",
IF(ISNUMBER('01. APC &amp; OPROC Manual Adj'!E1098),'01. APC &amp; OPROC Manual Adj'!E1098*(1+VLOOKUP(LEFT($B1098,2),'00. Adjustment factors'!$B$9:$M$51,E$1,FALSE)),
IF(ISNUMBER('01. APC &amp; OPROC ETO'!E1098),'01. APC &amp; OPROC ETO'!E1098*(1+VLOOKUP(LEFT($B1098,2),'00. Adjustment factors'!$B$9:$M$51,E$1,FALSE)),"-")))</f>
        <v>503.88373364012233</v>
      </c>
      <c r="F1098" s="688" t="str">
        <f>IF('01. APC &amp; OPROC Manual Adj'!F1098="-","-",
IF(ISNUMBER('01. APC &amp; OPROC Manual Adj'!F1098),'01. APC &amp; OPROC Manual Adj'!F1098*(1+VLOOKUP(LEFT($B1098,2),'00. Adjustment factors'!$B$9:$M$51,F$1,FALSE)),
IF(ISNUMBER('01. APC &amp; OPROC ETO'!F1098),'01. APC &amp; OPROC ETO'!F1098*(1+VLOOKUP(LEFT($B1098,2),'00. Adjustment factors'!$B$9:$M$51,F$1,FALSE)),"-")))</f>
        <v>-</v>
      </c>
      <c r="G1098" s="688" t="str">
        <f>IF('01. APC &amp; OPROC Manual Adj'!G1098="-","-",
IF(ISNUMBER('01. APC &amp; OPROC Manual Adj'!G1098),'01. APC &amp; OPROC Manual Adj'!G1098*(1+VLOOKUP(LEFT($B1098,2),'00. Adjustment factors'!$B$9:$M$51,G$1,FALSE)),
IF(ISNUMBER('01. APC &amp; OPROC ETO'!G1098),'01. APC &amp; OPROC ETO'!G1098*(1+VLOOKUP(LEFT($B1098,2),'00. Adjustment factors'!$B$9:$M$51,G$1,FALSE)),"-")))</f>
        <v>-</v>
      </c>
      <c r="H1098" s="688">
        <f>IF('01. APC &amp; OPROC Manual Adj'!H1098&lt;&gt;"",'01. APC &amp; OPROC Manual Adj'!H1098,'01. APC &amp; OPROC ETO'!H1098)</f>
        <v>5</v>
      </c>
      <c r="I1098" s="688">
        <f>IF('01. APC &amp; OPROC Manual Adj'!I1098="-","-",
IF(ISNUMBER('01. APC &amp; OPROC Manual Adj'!I1098),'01. APC &amp; OPROC Manual Adj'!I1098*(1+VLOOKUP(LEFT($B1098,2),'00. Adjustment factors'!$B$9:$M$51,I$1,FALSE)),
IF(ISNUMBER('01. APC &amp; OPROC ETO'!I1098),'01. APC &amp; OPROC ETO'!I1098*(1+VLOOKUP(LEFT($B1098,2),'00. Adjustment factors'!$B$9:$M$51,I$1,FALSE)),"-")))</f>
        <v>347.50602320008437</v>
      </c>
      <c r="J1098" s="688">
        <f>IF('01. APC &amp; OPROC Manual Adj'!J1098&lt;&gt;"",'01. APC &amp; OPROC Manual Adj'!J1098,'01. APC &amp; OPROC ETO'!J1098)</f>
        <v>5</v>
      </c>
      <c r="K1098" s="688">
        <f>IF('01. APC &amp; OPROC Manual Adj'!K1098="-","-",
IF(ISNUMBER('01. APC &amp; OPROC Manual Adj'!K1098),'01. APC &amp; OPROC Manual Adj'!K1098*(1+VLOOKUP(LEFT($B1098,2),'00. Adjustment factors'!$B$9:$M$51,K$1,FALSE)),
IF(ISNUMBER('01. APC &amp; OPROC ETO'!K1098),'01. APC &amp; OPROC ETO'!K1098*(1+VLOOKUP(LEFT($B1098,2),'00. Adjustment factors'!$B$9:$M$51,K$1,FALSE)),"-")))</f>
        <v>287.77791275484998</v>
      </c>
      <c r="L1098" s="688" t="str">
        <f>'01. APC &amp; OPROC ETO'!L1098</f>
        <v>No</v>
      </c>
      <c r="M1098" s="689" t="str">
        <f>'01. APC &amp; OPROC ETO'!M1098</f>
        <v>-</v>
      </c>
      <c r="N1098" s="688" t="str">
        <f>IF('01. APC &amp; OPROC Manual Adj'!N1098="-","-",
IF(ISNUMBER('01. APC &amp; OPROC Manual Adj'!N1098),'01. APC &amp; OPROC Manual Adj'!N1098*(1+VLOOKUP(LEFT($B1098,2),'00. Adjustment factors'!$B$9:$M$51,N$1,FALSE)),
IF(ISNUMBER('01. APC &amp; OPROC ETO'!N1098),'01. APC &amp; OPROC ETO'!N1098*(1+VLOOKUP(LEFT($B1098,2),'00. Adjustment factors'!$B$9:$M$51,N$1,FALSE)),"-")))</f>
        <v>-</v>
      </c>
      <c r="O1098" s="688" t="str">
        <f>'01. APC &amp; OPROC ETO'!O1098</f>
        <v/>
      </c>
      <c r="P1098" s="690" t="str">
        <f>'01. APC &amp; OPROC ETO'!P1098</f>
        <v/>
      </c>
      <c r="S1098" s="359"/>
      <c r="T1098" s="359"/>
    </row>
    <row r="1099" spans="2:20" x14ac:dyDescent="0.2">
      <c r="B1099" s="687" t="s">
        <v>1699</v>
      </c>
      <c r="C1099" s="636" t="s">
        <v>2899</v>
      </c>
      <c r="D1099" s="691" t="str">
        <f>IF('01. APC &amp; OPROC Manual Adj'!D1099="-","-",
IF(ISNUMBER('01. APC &amp; OPROC Manual Adj'!D1099),'01. APC &amp; OPROC Manual Adj'!D1099*(1+VLOOKUP(LEFT($B1099,2),'00. Adjustment factors'!$B$9:$M$51,D$1,FALSE)),
IF(ISNUMBER('01. APC &amp; OPROC ETO'!D1099),'01. APC &amp; OPROC ETO'!D1099*(1+VLOOKUP(LEFT($B1099,2),'00. Adjustment factors'!$B$9:$M$51,D$1,FALSE)),"-")))</f>
        <v>-</v>
      </c>
      <c r="E1099" s="688">
        <f>IF('01. APC &amp; OPROC Manual Adj'!E1099="-","-",
IF(ISNUMBER('01. APC &amp; OPROC Manual Adj'!E1099),'01. APC &amp; OPROC Manual Adj'!E1099*(1+VLOOKUP(LEFT($B1099,2),'00. Adjustment factors'!$B$9:$M$51,E$1,FALSE)),
IF(ISNUMBER('01. APC &amp; OPROC ETO'!E1099),'01. APC &amp; OPROC ETO'!E1099*(1+VLOOKUP(LEFT($B1099,2),'00. Adjustment factors'!$B$9:$M$51,E$1,FALSE)),"-")))</f>
        <v>1664.9626817439337</v>
      </c>
      <c r="F1099" s="688" t="str">
        <f>IF('01. APC &amp; OPROC Manual Adj'!F1099="-","-",
IF(ISNUMBER('01. APC &amp; OPROC Manual Adj'!F1099),'01. APC &amp; OPROC Manual Adj'!F1099*(1+VLOOKUP(LEFT($B1099,2),'00. Adjustment factors'!$B$9:$M$51,F$1,FALSE)),
IF(ISNUMBER('01. APC &amp; OPROC ETO'!F1099),'01. APC &amp; OPROC ETO'!F1099*(1+VLOOKUP(LEFT($B1099,2),'00. Adjustment factors'!$B$9:$M$51,F$1,FALSE)),"-")))</f>
        <v>-</v>
      </c>
      <c r="G1099" s="688" t="str">
        <f>IF('01. APC &amp; OPROC Manual Adj'!G1099="-","-",
IF(ISNUMBER('01. APC &amp; OPROC Manual Adj'!G1099),'01. APC &amp; OPROC Manual Adj'!G1099*(1+VLOOKUP(LEFT($B1099,2),'00. Adjustment factors'!$B$9:$M$51,G$1,FALSE)),
IF(ISNUMBER('01. APC &amp; OPROC ETO'!G1099),'01. APC &amp; OPROC ETO'!G1099*(1+VLOOKUP(LEFT($B1099,2),'00. Adjustment factors'!$B$9:$M$51,G$1,FALSE)),"-")))</f>
        <v>-</v>
      </c>
      <c r="H1099" s="688">
        <f>IF('01. APC &amp; OPROC Manual Adj'!H1099&lt;&gt;"",'01. APC &amp; OPROC Manual Adj'!H1099,'01. APC &amp; OPROC ETO'!H1099)</f>
        <v>5</v>
      </c>
      <c r="I1099" s="688">
        <f>IF('01. APC &amp; OPROC Manual Adj'!I1099="-","-",
IF(ISNUMBER('01. APC &amp; OPROC Manual Adj'!I1099),'01. APC &amp; OPROC Manual Adj'!I1099*(1+VLOOKUP(LEFT($B1099,2),'00. Adjustment factors'!$B$9:$M$51,I$1,FALSE)),
IF(ISNUMBER('01. APC &amp; OPROC ETO'!I1099),'01. APC &amp; OPROC ETO'!I1099*(1+VLOOKUP(LEFT($B1099,2),'00. Adjustment factors'!$B$9:$M$51,I$1,FALSE)),"-")))</f>
        <v>1424.774695120346</v>
      </c>
      <c r="J1099" s="688">
        <f>IF('01. APC &amp; OPROC Manual Adj'!J1099&lt;&gt;"",'01. APC &amp; OPROC Manual Adj'!J1099,'01. APC &amp; OPROC ETO'!J1099)</f>
        <v>6</v>
      </c>
      <c r="K1099" s="688">
        <f>IF('01. APC &amp; OPROC Manual Adj'!K1099="-","-",
IF(ISNUMBER('01. APC &amp; OPROC Manual Adj'!K1099),'01. APC &amp; OPROC Manual Adj'!K1099*(1+VLOOKUP(LEFT($B1099,2),'00. Adjustment factors'!$B$9:$M$51,K$1,FALSE)),
IF(ISNUMBER('01. APC &amp; OPROC ETO'!K1099),'01. APC &amp; OPROC ETO'!K1099*(1+VLOOKUP(LEFT($B1099,2),'00. Adjustment factors'!$B$9:$M$51,K$1,FALSE)),"-")))</f>
        <v>287.77791275484998</v>
      </c>
      <c r="L1099" s="688" t="str">
        <f>'01. APC &amp; OPROC ETO'!L1099</f>
        <v>No</v>
      </c>
      <c r="M1099" s="689" t="str">
        <f>'01. APC &amp; OPROC ETO'!M1099</f>
        <v>-</v>
      </c>
      <c r="N1099" s="688" t="str">
        <f>IF('01. APC &amp; OPROC Manual Adj'!N1099="-","-",
IF(ISNUMBER('01. APC &amp; OPROC Manual Adj'!N1099),'01. APC &amp; OPROC Manual Adj'!N1099*(1+VLOOKUP(LEFT($B1099,2),'00. Adjustment factors'!$B$9:$M$51,N$1,FALSE)),
IF(ISNUMBER('01. APC &amp; OPROC ETO'!N1099),'01. APC &amp; OPROC ETO'!N1099*(1+VLOOKUP(LEFT($B1099,2),'00. Adjustment factors'!$B$9:$M$51,N$1,FALSE)),"-")))</f>
        <v>-</v>
      </c>
      <c r="O1099" s="688" t="str">
        <f>'01. APC &amp; OPROC ETO'!O1099</f>
        <v/>
      </c>
      <c r="P1099" s="690" t="str">
        <f>'01. APC &amp; OPROC ETO'!P1099</f>
        <v/>
      </c>
      <c r="S1099" s="359"/>
      <c r="T1099" s="359"/>
    </row>
    <row r="1100" spans="2:20" x14ac:dyDescent="0.2">
      <c r="B1100" s="687" t="s">
        <v>1700</v>
      </c>
      <c r="C1100" s="636" t="s">
        <v>2900</v>
      </c>
      <c r="D1100" s="691" t="str">
        <f>IF('01. APC &amp; OPROC Manual Adj'!D1100="-","-",
IF(ISNUMBER('01. APC &amp; OPROC Manual Adj'!D1100),'01. APC &amp; OPROC Manual Adj'!D1100*(1+VLOOKUP(LEFT($B1100,2),'00. Adjustment factors'!$B$9:$M$51,D$1,FALSE)),
IF(ISNUMBER('01. APC &amp; OPROC ETO'!D1100),'01. APC &amp; OPROC ETO'!D1100*(1+VLOOKUP(LEFT($B1100,2),'00. Adjustment factors'!$B$9:$M$51,D$1,FALSE)),"-")))</f>
        <v>-</v>
      </c>
      <c r="E1100" s="688">
        <f>IF('01. APC &amp; OPROC Manual Adj'!E1100="-","-",
IF(ISNUMBER('01. APC &amp; OPROC Manual Adj'!E1100),'01. APC &amp; OPROC Manual Adj'!E1100*(1+VLOOKUP(LEFT($B1100,2),'00. Adjustment factors'!$B$9:$M$51,E$1,FALSE)),
IF(ISNUMBER('01. APC &amp; OPROC ETO'!E1100),'01. APC &amp; OPROC ETO'!E1100*(1+VLOOKUP(LEFT($B1100,2),'00. Adjustment factors'!$B$9:$M$51,E$1,FALSE)),"-")))</f>
        <v>668.43805639075049</v>
      </c>
      <c r="F1100" s="688" t="str">
        <f>IF('01. APC &amp; OPROC Manual Adj'!F1100="-","-",
IF(ISNUMBER('01. APC &amp; OPROC Manual Adj'!F1100),'01. APC &amp; OPROC Manual Adj'!F1100*(1+VLOOKUP(LEFT($B1100,2),'00. Adjustment factors'!$B$9:$M$51,F$1,FALSE)),
IF(ISNUMBER('01. APC &amp; OPROC ETO'!F1100),'01. APC &amp; OPROC ETO'!F1100*(1+VLOOKUP(LEFT($B1100,2),'00. Adjustment factors'!$B$9:$M$51,F$1,FALSE)),"-")))</f>
        <v>-</v>
      </c>
      <c r="G1100" s="688" t="str">
        <f>IF('01. APC &amp; OPROC Manual Adj'!G1100="-","-",
IF(ISNUMBER('01. APC &amp; OPROC Manual Adj'!G1100),'01. APC &amp; OPROC Manual Adj'!G1100*(1+VLOOKUP(LEFT($B1100,2),'00. Adjustment factors'!$B$9:$M$51,G$1,FALSE)),
IF(ISNUMBER('01. APC &amp; OPROC ETO'!G1100),'01. APC &amp; OPROC ETO'!G1100*(1+VLOOKUP(LEFT($B1100,2),'00. Adjustment factors'!$B$9:$M$51,G$1,FALSE)),"-")))</f>
        <v>-</v>
      </c>
      <c r="H1100" s="688">
        <f>IF('01. APC &amp; OPROC Manual Adj'!H1100&lt;&gt;"",'01. APC &amp; OPROC Manual Adj'!H1100,'01. APC &amp; OPROC ETO'!H1100)</f>
        <v>5</v>
      </c>
      <c r="I1100" s="688">
        <f>IF('01. APC &amp; OPROC Manual Adj'!I1100="-","-",
IF(ISNUMBER('01. APC &amp; OPROC Manual Adj'!I1100),'01. APC &amp; OPROC Manual Adj'!I1100*(1+VLOOKUP(LEFT($B1100,2),'00. Adjustment factors'!$B$9:$M$51,I$1,FALSE)),
IF(ISNUMBER('01. APC &amp; OPROC ETO'!I1100),'01. APC &amp; OPROC ETO'!I1100*(1+VLOOKUP(LEFT($B1100,2),'00. Adjustment factors'!$B$9:$M$51,I$1,FALSE)),"-")))</f>
        <v>583.60570366837703</v>
      </c>
      <c r="J1100" s="688">
        <f>IF('01. APC &amp; OPROC Manual Adj'!J1100&lt;&gt;"",'01. APC &amp; OPROC Manual Adj'!J1100,'01. APC &amp; OPROC ETO'!J1100)</f>
        <v>5</v>
      </c>
      <c r="K1100" s="688">
        <f>IF('01. APC &amp; OPROC Manual Adj'!K1100="-","-",
IF(ISNUMBER('01. APC &amp; OPROC Manual Adj'!K1100),'01. APC &amp; OPROC Manual Adj'!K1100*(1+VLOOKUP(LEFT($B1100,2),'00. Adjustment factors'!$B$9:$M$51,K$1,FALSE)),
IF(ISNUMBER('01. APC &amp; OPROC ETO'!K1100),'01. APC &amp; OPROC ETO'!K1100*(1+VLOOKUP(LEFT($B1100,2),'00. Adjustment factors'!$B$9:$M$51,K$1,FALSE)),"-")))</f>
        <v>287.77791275484998</v>
      </c>
      <c r="L1100" s="688" t="str">
        <f>'01. APC &amp; OPROC ETO'!L1100</f>
        <v>No</v>
      </c>
      <c r="M1100" s="689" t="str">
        <f>'01. APC &amp; OPROC ETO'!M1100</f>
        <v>-</v>
      </c>
      <c r="N1100" s="688" t="str">
        <f>IF('01. APC &amp; OPROC Manual Adj'!N1100="-","-",
IF(ISNUMBER('01. APC &amp; OPROC Manual Adj'!N1100),'01. APC &amp; OPROC Manual Adj'!N1100*(1+VLOOKUP(LEFT($B1100,2),'00. Adjustment factors'!$B$9:$M$51,N$1,FALSE)),
IF(ISNUMBER('01. APC &amp; OPROC ETO'!N1100),'01. APC &amp; OPROC ETO'!N1100*(1+VLOOKUP(LEFT($B1100,2),'00. Adjustment factors'!$B$9:$M$51,N$1,FALSE)),"-")))</f>
        <v>-</v>
      </c>
      <c r="O1100" s="688" t="str">
        <f>'01. APC &amp; OPROC ETO'!O1100</f>
        <v/>
      </c>
      <c r="P1100" s="690" t="str">
        <f>'01. APC &amp; OPROC ETO'!P1100</f>
        <v/>
      </c>
      <c r="S1100" s="359"/>
      <c r="T1100" s="359"/>
    </row>
    <row r="1101" spans="2:20" x14ac:dyDescent="0.2">
      <c r="B1101" s="687" t="s">
        <v>1701</v>
      </c>
      <c r="C1101" s="636" t="s">
        <v>2901</v>
      </c>
      <c r="D1101" s="691" t="str">
        <f>IF('01. APC &amp; OPROC Manual Adj'!D1101="-","-",
IF(ISNUMBER('01. APC &amp; OPROC Manual Adj'!D1101),'01. APC &amp; OPROC Manual Adj'!D1101*(1+VLOOKUP(LEFT($B1101,2),'00. Adjustment factors'!$B$9:$M$51,D$1,FALSE)),
IF(ISNUMBER('01. APC &amp; OPROC ETO'!D1101),'01. APC &amp; OPROC ETO'!D1101*(1+VLOOKUP(LEFT($B1101,2),'00. Adjustment factors'!$B$9:$M$51,D$1,FALSE)),"-")))</f>
        <v>-</v>
      </c>
      <c r="E1101" s="688">
        <f>IF('01. APC &amp; OPROC Manual Adj'!E1101="-","-",
IF(ISNUMBER('01. APC &amp; OPROC Manual Adj'!E1101),'01. APC &amp; OPROC Manual Adj'!E1101*(1+VLOOKUP(LEFT($B1101,2),'00. Adjustment factors'!$B$9:$M$51,E$1,FALSE)),
IF(ISNUMBER('01. APC &amp; OPROC ETO'!E1101),'01. APC &amp; OPROC ETO'!E1101*(1+VLOOKUP(LEFT($B1101,2),'00. Adjustment factors'!$B$9:$M$51,E$1,FALSE)),"-")))</f>
        <v>355.68263551067457</v>
      </c>
      <c r="F1101" s="688" t="str">
        <f>IF('01. APC &amp; OPROC Manual Adj'!F1101="-","-",
IF(ISNUMBER('01. APC &amp; OPROC Manual Adj'!F1101),'01. APC &amp; OPROC Manual Adj'!F1101*(1+VLOOKUP(LEFT($B1101,2),'00. Adjustment factors'!$B$9:$M$51,F$1,FALSE)),
IF(ISNUMBER('01. APC &amp; OPROC ETO'!F1101),'01. APC &amp; OPROC ETO'!F1101*(1+VLOOKUP(LEFT($B1101,2),'00. Adjustment factors'!$B$9:$M$51,F$1,FALSE)),"-")))</f>
        <v>-</v>
      </c>
      <c r="G1101" s="688" t="str">
        <f>IF('01. APC &amp; OPROC Manual Adj'!G1101="-","-",
IF(ISNUMBER('01. APC &amp; OPROC Manual Adj'!G1101),'01. APC &amp; OPROC Manual Adj'!G1101*(1+VLOOKUP(LEFT($B1101,2),'00. Adjustment factors'!$B$9:$M$51,G$1,FALSE)),
IF(ISNUMBER('01. APC &amp; OPROC ETO'!G1101),'01. APC &amp; OPROC ETO'!G1101*(1+VLOOKUP(LEFT($B1101,2),'00. Adjustment factors'!$B$9:$M$51,G$1,FALSE)),"-")))</f>
        <v>-</v>
      </c>
      <c r="H1101" s="688">
        <f>IF('01. APC &amp; OPROC Manual Adj'!H1101&lt;&gt;"",'01. APC &amp; OPROC Manual Adj'!H1101,'01. APC &amp; OPROC ETO'!H1101)</f>
        <v>5</v>
      </c>
      <c r="I1101" s="688">
        <f>IF('01. APC &amp; OPROC Manual Adj'!I1101="-","-",
IF(ISNUMBER('01. APC &amp; OPROC Manual Adj'!I1101),'01. APC &amp; OPROC Manual Adj'!I1101*(1+VLOOKUP(LEFT($B1101,2),'00. Adjustment factors'!$B$9:$M$51,I$1,FALSE)),
IF(ISNUMBER('01. APC &amp; OPROC ETO'!I1101),'01. APC &amp; OPROC ETO'!I1101*(1+VLOOKUP(LEFT($B1101,2),'00. Adjustment factors'!$B$9:$M$51,I$1,FALSE)),"-")))</f>
        <v>490.59673863541326</v>
      </c>
      <c r="J1101" s="688">
        <f>IF('01. APC &amp; OPROC Manual Adj'!J1101&lt;&gt;"",'01. APC &amp; OPROC Manual Adj'!J1101,'01. APC &amp; OPROC ETO'!J1101)</f>
        <v>5</v>
      </c>
      <c r="K1101" s="688">
        <f>IF('01. APC &amp; OPROC Manual Adj'!K1101="-","-",
IF(ISNUMBER('01. APC &amp; OPROC Manual Adj'!K1101),'01. APC &amp; OPROC Manual Adj'!K1101*(1+VLOOKUP(LEFT($B1101,2),'00. Adjustment factors'!$B$9:$M$51,K$1,FALSE)),
IF(ISNUMBER('01. APC &amp; OPROC ETO'!K1101),'01. APC &amp; OPROC ETO'!K1101*(1+VLOOKUP(LEFT($B1101,2),'00. Adjustment factors'!$B$9:$M$51,K$1,FALSE)),"-")))</f>
        <v>287.77791275484998</v>
      </c>
      <c r="L1101" s="688" t="str">
        <f>'01. APC &amp; OPROC ETO'!L1101</f>
        <v>No</v>
      </c>
      <c r="M1101" s="689" t="str">
        <f>'01. APC &amp; OPROC ETO'!M1101</f>
        <v>-</v>
      </c>
      <c r="N1101" s="688" t="str">
        <f>IF('01. APC &amp; OPROC Manual Adj'!N1101="-","-",
IF(ISNUMBER('01. APC &amp; OPROC Manual Adj'!N1101),'01. APC &amp; OPROC Manual Adj'!N1101*(1+VLOOKUP(LEFT($B1101,2),'00. Adjustment factors'!$B$9:$M$51,N$1,FALSE)),
IF(ISNUMBER('01. APC &amp; OPROC ETO'!N1101),'01. APC &amp; OPROC ETO'!N1101*(1+VLOOKUP(LEFT($B1101,2),'00. Adjustment factors'!$B$9:$M$51,N$1,FALSE)),"-")))</f>
        <v>-</v>
      </c>
      <c r="O1101" s="688" t="str">
        <f>'01. APC &amp; OPROC ETO'!O1101</f>
        <v/>
      </c>
      <c r="P1101" s="690" t="str">
        <f>'01. APC &amp; OPROC ETO'!P1101</f>
        <v/>
      </c>
      <c r="S1101" s="359"/>
      <c r="T1101" s="359"/>
    </row>
    <row r="1102" spans="2:20" x14ac:dyDescent="0.2">
      <c r="B1102" s="687" t="s">
        <v>1702</v>
      </c>
      <c r="C1102" s="636" t="s">
        <v>2902</v>
      </c>
      <c r="D1102" s="691" t="str">
        <f>IF('01. APC &amp; OPROC Manual Adj'!D1102="-","-",
IF(ISNUMBER('01. APC &amp; OPROC Manual Adj'!D1102),'01. APC &amp; OPROC Manual Adj'!D1102*(1+VLOOKUP(LEFT($B1102,2),'00. Adjustment factors'!$B$9:$M$51,D$1,FALSE)),
IF(ISNUMBER('01. APC &amp; OPROC ETO'!D1102),'01. APC &amp; OPROC ETO'!D1102*(1+VLOOKUP(LEFT($B1102,2),'00. Adjustment factors'!$B$9:$M$51,D$1,FALSE)),"-")))</f>
        <v>-</v>
      </c>
      <c r="E1102" s="688">
        <f>IF('01. APC &amp; OPROC Manual Adj'!E1102="-","-",
IF(ISNUMBER('01. APC &amp; OPROC Manual Adj'!E1102),'01. APC &amp; OPROC Manual Adj'!E1102*(1+VLOOKUP(LEFT($B1102,2),'00. Adjustment factors'!$B$9:$M$51,E$1,FALSE)),
IF(ISNUMBER('01. APC &amp; OPROC ETO'!E1102),'01. APC &amp; OPROC ETO'!E1102*(1+VLOOKUP(LEFT($B1102,2),'00. Adjustment factors'!$B$9:$M$51,E$1,FALSE)),"-")))</f>
        <v>1458.5032209015305</v>
      </c>
      <c r="F1102" s="688" t="str">
        <f>IF('01. APC &amp; OPROC Manual Adj'!F1102="-","-",
IF(ISNUMBER('01. APC &amp; OPROC Manual Adj'!F1102),'01. APC &amp; OPROC Manual Adj'!F1102*(1+VLOOKUP(LEFT($B1102,2),'00. Adjustment factors'!$B$9:$M$51,F$1,FALSE)),
IF(ISNUMBER('01. APC &amp; OPROC ETO'!F1102),'01. APC &amp; OPROC ETO'!F1102*(1+VLOOKUP(LEFT($B1102,2),'00. Adjustment factors'!$B$9:$M$51,F$1,FALSE)),"-")))</f>
        <v>-</v>
      </c>
      <c r="G1102" s="688" t="str">
        <f>IF('01. APC &amp; OPROC Manual Adj'!G1102="-","-",
IF(ISNUMBER('01. APC &amp; OPROC Manual Adj'!G1102),'01. APC &amp; OPROC Manual Adj'!G1102*(1+VLOOKUP(LEFT($B1102,2),'00. Adjustment factors'!$B$9:$M$51,G$1,FALSE)),
IF(ISNUMBER('01. APC &amp; OPROC ETO'!G1102),'01. APC &amp; OPROC ETO'!G1102*(1+VLOOKUP(LEFT($B1102,2),'00. Adjustment factors'!$B$9:$M$51,G$1,FALSE)),"-")))</f>
        <v>-</v>
      </c>
      <c r="H1102" s="688">
        <f>IF('01. APC &amp; OPROC Manual Adj'!H1102&lt;&gt;"",'01. APC &amp; OPROC Manual Adj'!H1102,'01. APC &amp; OPROC ETO'!H1102)</f>
        <v>10</v>
      </c>
      <c r="I1102" s="688">
        <f>IF('01. APC &amp; OPROC Manual Adj'!I1102="-","-",
IF(ISNUMBER('01. APC &amp; OPROC Manual Adj'!I1102),'01. APC &amp; OPROC Manual Adj'!I1102*(1+VLOOKUP(LEFT($B1102,2),'00. Adjustment factors'!$B$9:$M$51,I$1,FALSE)),
IF(ISNUMBER('01. APC &amp; OPROC ETO'!I1102),'01. APC &amp; OPROC ETO'!I1102*(1+VLOOKUP(LEFT($B1102,2),'00. Adjustment factors'!$B$9:$M$51,I$1,FALSE)),"-")))</f>
        <v>1054.7829880661384</v>
      </c>
      <c r="J1102" s="688">
        <f>IF('01. APC &amp; OPROC Manual Adj'!J1102&lt;&gt;"",'01. APC &amp; OPROC Manual Adj'!J1102,'01. APC &amp; OPROC ETO'!J1102)</f>
        <v>6</v>
      </c>
      <c r="K1102" s="688">
        <f>IF('01. APC &amp; OPROC Manual Adj'!K1102="-","-",
IF(ISNUMBER('01. APC &amp; OPROC Manual Adj'!K1102),'01. APC &amp; OPROC Manual Adj'!K1102*(1+VLOOKUP(LEFT($B1102,2),'00. Adjustment factors'!$B$9:$M$51,K$1,FALSE)),
IF(ISNUMBER('01. APC &amp; OPROC ETO'!K1102),'01. APC &amp; OPROC ETO'!K1102*(1+VLOOKUP(LEFT($B1102,2),'00. Adjustment factors'!$B$9:$M$51,K$1,FALSE)),"-")))</f>
        <v>287.77791275484998</v>
      </c>
      <c r="L1102" s="688" t="str">
        <f>'01. APC &amp; OPROC ETO'!L1102</f>
        <v>No</v>
      </c>
      <c r="M1102" s="689" t="str">
        <f>'01. APC &amp; OPROC ETO'!M1102</f>
        <v>-</v>
      </c>
      <c r="N1102" s="688" t="str">
        <f>IF('01. APC &amp; OPROC Manual Adj'!N1102="-","-",
IF(ISNUMBER('01. APC &amp; OPROC Manual Adj'!N1102),'01. APC &amp; OPROC Manual Adj'!N1102*(1+VLOOKUP(LEFT($B1102,2),'00. Adjustment factors'!$B$9:$M$51,N$1,FALSE)),
IF(ISNUMBER('01. APC &amp; OPROC ETO'!N1102),'01. APC &amp; OPROC ETO'!N1102*(1+VLOOKUP(LEFT($B1102,2),'00. Adjustment factors'!$B$9:$M$51,N$1,FALSE)),"-")))</f>
        <v>-</v>
      </c>
      <c r="O1102" s="688" t="str">
        <f>'01. APC &amp; OPROC ETO'!O1102</f>
        <v/>
      </c>
      <c r="P1102" s="690" t="str">
        <f>'01. APC &amp; OPROC ETO'!P1102</f>
        <v/>
      </c>
      <c r="S1102" s="359"/>
      <c r="T1102" s="359"/>
    </row>
    <row r="1103" spans="2:20" x14ac:dyDescent="0.2">
      <c r="B1103" s="687" t="s">
        <v>1703</v>
      </c>
      <c r="C1103" s="636" t="s">
        <v>2903</v>
      </c>
      <c r="D1103" s="691" t="str">
        <f>IF('01. APC &amp; OPROC Manual Adj'!D1103="-","-",
IF(ISNUMBER('01. APC &amp; OPROC Manual Adj'!D1103),'01. APC &amp; OPROC Manual Adj'!D1103*(1+VLOOKUP(LEFT($B1103,2),'00. Adjustment factors'!$B$9:$M$51,D$1,FALSE)),
IF(ISNUMBER('01. APC &amp; OPROC ETO'!D1103),'01. APC &amp; OPROC ETO'!D1103*(1+VLOOKUP(LEFT($B1103,2),'00. Adjustment factors'!$B$9:$M$51,D$1,FALSE)),"-")))</f>
        <v>-</v>
      </c>
      <c r="E1103" s="688">
        <f>IF('01. APC &amp; OPROC Manual Adj'!E1103="-","-",
IF(ISNUMBER('01. APC &amp; OPROC Manual Adj'!E1103),'01. APC &amp; OPROC Manual Adj'!E1103*(1+VLOOKUP(LEFT($B1103,2),'00. Adjustment factors'!$B$9:$M$51,E$1,FALSE)),
IF(ISNUMBER('01. APC &amp; OPROC ETO'!E1103),'01. APC &amp; OPROC ETO'!E1103*(1+VLOOKUP(LEFT($B1103,2),'00. Adjustment factors'!$B$9:$M$51,E$1,FALSE)),"-")))</f>
        <v>1207.0723923508813</v>
      </c>
      <c r="F1103" s="688" t="str">
        <f>IF('01. APC &amp; OPROC Manual Adj'!F1103="-","-",
IF(ISNUMBER('01. APC &amp; OPROC Manual Adj'!F1103),'01. APC &amp; OPROC Manual Adj'!F1103*(1+VLOOKUP(LEFT($B1103,2),'00. Adjustment factors'!$B$9:$M$51,F$1,FALSE)),
IF(ISNUMBER('01. APC &amp; OPROC ETO'!F1103),'01. APC &amp; OPROC ETO'!F1103*(1+VLOOKUP(LEFT($B1103,2),'00. Adjustment factors'!$B$9:$M$51,F$1,FALSE)),"-")))</f>
        <v>-</v>
      </c>
      <c r="G1103" s="688" t="str">
        <f>IF('01. APC &amp; OPROC Manual Adj'!G1103="-","-",
IF(ISNUMBER('01. APC &amp; OPROC Manual Adj'!G1103),'01. APC &amp; OPROC Manual Adj'!G1103*(1+VLOOKUP(LEFT($B1103,2),'00. Adjustment factors'!$B$9:$M$51,G$1,FALSE)),
IF(ISNUMBER('01. APC &amp; OPROC ETO'!G1103),'01. APC &amp; OPROC ETO'!G1103*(1+VLOOKUP(LEFT($B1103,2),'00. Adjustment factors'!$B$9:$M$51,G$1,FALSE)),"-")))</f>
        <v>-</v>
      </c>
      <c r="H1103" s="688">
        <f>IF('01. APC &amp; OPROC Manual Adj'!H1103&lt;&gt;"",'01. APC &amp; OPROC Manual Adj'!H1103,'01. APC &amp; OPROC ETO'!H1103)</f>
        <v>5</v>
      </c>
      <c r="I1103" s="688">
        <f>IF('01. APC &amp; OPROC Manual Adj'!I1103="-","-",
IF(ISNUMBER('01. APC &amp; OPROC Manual Adj'!I1103),'01. APC &amp; OPROC Manual Adj'!I1103*(1+VLOOKUP(LEFT($B1103,2),'00. Adjustment factors'!$B$9:$M$51,I$1,FALSE)),
IF(ISNUMBER('01. APC &amp; OPROC ETO'!I1103),'01. APC &amp; OPROC ETO'!I1103*(1+VLOOKUP(LEFT($B1103,2),'00. Adjustment factors'!$B$9:$M$51,I$1,FALSE)),"-")))</f>
        <v>953.59741072258453</v>
      </c>
      <c r="J1103" s="688">
        <f>IF('01. APC &amp; OPROC Manual Adj'!J1103&lt;&gt;"",'01. APC &amp; OPROC Manual Adj'!J1103,'01. APC &amp; OPROC ETO'!J1103)</f>
        <v>5</v>
      </c>
      <c r="K1103" s="688">
        <f>IF('01. APC &amp; OPROC Manual Adj'!K1103="-","-",
IF(ISNUMBER('01. APC &amp; OPROC Manual Adj'!K1103),'01. APC &amp; OPROC Manual Adj'!K1103*(1+VLOOKUP(LEFT($B1103,2),'00. Adjustment factors'!$B$9:$M$51,K$1,FALSE)),
IF(ISNUMBER('01. APC &amp; OPROC ETO'!K1103),'01. APC &amp; OPROC ETO'!K1103*(1+VLOOKUP(LEFT($B1103,2),'00. Adjustment factors'!$B$9:$M$51,K$1,FALSE)),"-")))</f>
        <v>287.77791275484998</v>
      </c>
      <c r="L1103" s="688" t="str">
        <f>'01. APC &amp; OPROC ETO'!L1103</f>
        <v>No</v>
      </c>
      <c r="M1103" s="689" t="str">
        <f>'01. APC &amp; OPROC ETO'!M1103</f>
        <v>-</v>
      </c>
      <c r="N1103" s="688" t="str">
        <f>IF('01. APC &amp; OPROC Manual Adj'!N1103="-","-",
IF(ISNUMBER('01. APC &amp; OPROC Manual Adj'!N1103),'01. APC &amp; OPROC Manual Adj'!N1103*(1+VLOOKUP(LEFT($B1103,2),'00. Adjustment factors'!$B$9:$M$51,N$1,FALSE)),
IF(ISNUMBER('01. APC &amp; OPROC ETO'!N1103),'01. APC &amp; OPROC ETO'!N1103*(1+VLOOKUP(LEFT($B1103,2),'00. Adjustment factors'!$B$9:$M$51,N$1,FALSE)),"-")))</f>
        <v>-</v>
      </c>
      <c r="O1103" s="688" t="str">
        <f>'01. APC &amp; OPROC ETO'!O1103</f>
        <v/>
      </c>
      <c r="P1103" s="690" t="str">
        <f>'01. APC &amp; OPROC ETO'!P1103</f>
        <v/>
      </c>
      <c r="S1103" s="359"/>
      <c r="T1103" s="359"/>
    </row>
    <row r="1104" spans="2:20" x14ac:dyDescent="0.2">
      <c r="B1104" s="687" t="s">
        <v>1704</v>
      </c>
      <c r="C1104" s="636" t="s">
        <v>2904</v>
      </c>
      <c r="D1104" s="691" t="str">
        <f>IF('01. APC &amp; OPROC Manual Adj'!D1104="-","-",
IF(ISNUMBER('01. APC &amp; OPROC Manual Adj'!D1104),'01. APC &amp; OPROC Manual Adj'!D1104*(1+VLOOKUP(LEFT($B1104,2),'00. Adjustment factors'!$B$9:$M$51,D$1,FALSE)),
IF(ISNUMBER('01. APC &amp; OPROC ETO'!D1104),'01. APC &amp; OPROC ETO'!D1104*(1+VLOOKUP(LEFT($B1104,2),'00. Adjustment factors'!$B$9:$M$51,D$1,FALSE)),"-")))</f>
        <v>-</v>
      </c>
      <c r="E1104" s="688">
        <f>IF('01. APC &amp; OPROC Manual Adj'!E1104="-","-",
IF(ISNUMBER('01. APC &amp; OPROC Manual Adj'!E1104),'01. APC &amp; OPROC Manual Adj'!E1104*(1+VLOOKUP(LEFT($B1104,2),'00. Adjustment factors'!$B$9:$M$51,E$1,FALSE)),
IF(ISNUMBER('01. APC &amp; OPROC ETO'!E1104),'01. APC &amp; OPROC ETO'!E1104*(1+VLOOKUP(LEFT($B1104,2),'00. Adjustment factors'!$B$9:$M$51,E$1,FALSE)),"-")))</f>
        <v>662.30559715780782</v>
      </c>
      <c r="F1104" s="688" t="str">
        <f>IF('01. APC &amp; OPROC Manual Adj'!F1104="-","-",
IF(ISNUMBER('01. APC &amp; OPROC Manual Adj'!F1104),'01. APC &amp; OPROC Manual Adj'!F1104*(1+VLOOKUP(LEFT($B1104,2),'00. Adjustment factors'!$B$9:$M$51,F$1,FALSE)),
IF(ISNUMBER('01. APC &amp; OPROC ETO'!F1104),'01. APC &amp; OPROC ETO'!F1104*(1+VLOOKUP(LEFT($B1104,2),'00. Adjustment factors'!$B$9:$M$51,F$1,FALSE)),"-")))</f>
        <v>-</v>
      </c>
      <c r="G1104" s="688" t="str">
        <f>IF('01. APC &amp; OPROC Manual Adj'!G1104="-","-",
IF(ISNUMBER('01. APC &amp; OPROC Manual Adj'!G1104),'01. APC &amp; OPROC Manual Adj'!G1104*(1+VLOOKUP(LEFT($B1104,2),'00. Adjustment factors'!$B$9:$M$51,G$1,FALSE)),
IF(ISNUMBER('01. APC &amp; OPROC ETO'!G1104),'01. APC &amp; OPROC ETO'!G1104*(1+VLOOKUP(LEFT($B1104,2),'00. Adjustment factors'!$B$9:$M$51,G$1,FALSE)),"-")))</f>
        <v>-</v>
      </c>
      <c r="H1104" s="688">
        <f>IF('01. APC &amp; OPROC Manual Adj'!H1104&lt;&gt;"",'01. APC &amp; OPROC Manual Adj'!H1104,'01. APC &amp; OPROC ETO'!H1104)</f>
        <v>5</v>
      </c>
      <c r="I1104" s="688">
        <f>IF('01. APC &amp; OPROC Manual Adj'!I1104="-","-",
IF(ISNUMBER('01. APC &amp; OPROC Manual Adj'!I1104),'01. APC &amp; OPROC Manual Adj'!I1104*(1+VLOOKUP(LEFT($B1104,2),'00. Adjustment factors'!$B$9:$M$51,I$1,FALSE)),
IF(ISNUMBER('01. APC &amp; OPROC ETO'!I1104),'01. APC &amp; OPROC ETO'!I1104*(1+VLOOKUP(LEFT($B1104,2),'00. Adjustment factors'!$B$9:$M$51,I$1,FALSE)),"-")))</f>
        <v>1350.1631077862103</v>
      </c>
      <c r="J1104" s="688">
        <f>IF('01. APC &amp; OPROC Manual Adj'!J1104&lt;&gt;"",'01. APC &amp; OPROC Manual Adj'!J1104,'01. APC &amp; OPROC ETO'!J1104)</f>
        <v>9</v>
      </c>
      <c r="K1104" s="688">
        <f>IF('01. APC &amp; OPROC Manual Adj'!K1104="-","-",
IF(ISNUMBER('01. APC &amp; OPROC Manual Adj'!K1104),'01. APC &amp; OPROC Manual Adj'!K1104*(1+VLOOKUP(LEFT($B1104,2),'00. Adjustment factors'!$B$9:$M$51,K$1,FALSE)),
IF(ISNUMBER('01. APC &amp; OPROC ETO'!K1104),'01. APC &amp; OPROC ETO'!K1104*(1+VLOOKUP(LEFT($B1104,2),'00. Adjustment factors'!$B$9:$M$51,K$1,FALSE)),"-")))</f>
        <v>287.77791275484998</v>
      </c>
      <c r="L1104" s="688" t="str">
        <f>'01. APC &amp; OPROC ETO'!L1104</f>
        <v>No</v>
      </c>
      <c r="M1104" s="689" t="str">
        <f>'01. APC &amp; OPROC ETO'!M1104</f>
        <v>-</v>
      </c>
      <c r="N1104" s="688" t="str">
        <f>IF('01. APC &amp; OPROC Manual Adj'!N1104="-","-",
IF(ISNUMBER('01. APC &amp; OPROC Manual Adj'!N1104),'01. APC &amp; OPROC Manual Adj'!N1104*(1+VLOOKUP(LEFT($B1104,2),'00. Adjustment factors'!$B$9:$M$51,N$1,FALSE)),
IF(ISNUMBER('01. APC &amp; OPROC ETO'!N1104),'01. APC &amp; OPROC ETO'!N1104*(1+VLOOKUP(LEFT($B1104,2),'00. Adjustment factors'!$B$9:$M$51,N$1,FALSE)),"-")))</f>
        <v>-</v>
      </c>
      <c r="O1104" s="688" t="str">
        <f>'01. APC &amp; OPROC ETO'!O1104</f>
        <v/>
      </c>
      <c r="P1104" s="690" t="str">
        <f>'01. APC &amp; OPROC ETO'!P1104</f>
        <v/>
      </c>
      <c r="S1104" s="359"/>
      <c r="T1104" s="359"/>
    </row>
    <row r="1105" spans="2:20" x14ac:dyDescent="0.2">
      <c r="B1105" s="687" t="s">
        <v>1705</v>
      </c>
      <c r="C1105" s="636" t="s">
        <v>2905</v>
      </c>
      <c r="D1105" s="691" t="str">
        <f>IF('01. APC &amp; OPROC Manual Adj'!D1105="-","-",
IF(ISNUMBER('01. APC &amp; OPROC Manual Adj'!D1105),'01. APC &amp; OPROC Manual Adj'!D1105*(1+VLOOKUP(LEFT($B1105,2),'00. Adjustment factors'!$B$9:$M$51,D$1,FALSE)),
IF(ISNUMBER('01. APC &amp; OPROC ETO'!D1105),'01. APC &amp; OPROC ETO'!D1105*(1+VLOOKUP(LEFT($B1105,2),'00. Adjustment factors'!$B$9:$M$51,D$1,FALSE)),"-")))</f>
        <v>-</v>
      </c>
      <c r="E1105" s="688">
        <f>IF('01. APC &amp; OPROC Manual Adj'!E1105="-","-",
IF(ISNUMBER('01. APC &amp; OPROC Manual Adj'!E1105),'01. APC &amp; OPROC Manual Adj'!E1105*(1+VLOOKUP(LEFT($B1105,2),'00. Adjustment factors'!$B$9:$M$51,E$1,FALSE)),
IF(ISNUMBER('01. APC &amp; OPROC ETO'!E1105),'01. APC &amp; OPROC ETO'!E1105*(1+VLOOKUP(LEFT($B1105,2),'00. Adjustment factors'!$B$9:$M$51,E$1,FALSE)),"-")))</f>
        <v>686.83543408957848</v>
      </c>
      <c r="F1105" s="688" t="str">
        <f>IF('01. APC &amp; OPROC Manual Adj'!F1105="-","-",
IF(ISNUMBER('01. APC &amp; OPROC Manual Adj'!F1105),'01. APC &amp; OPROC Manual Adj'!F1105*(1+VLOOKUP(LEFT($B1105,2),'00. Adjustment factors'!$B$9:$M$51,F$1,FALSE)),
IF(ISNUMBER('01. APC &amp; OPROC ETO'!F1105),'01. APC &amp; OPROC ETO'!F1105*(1+VLOOKUP(LEFT($B1105,2),'00. Adjustment factors'!$B$9:$M$51,F$1,FALSE)),"-")))</f>
        <v>-</v>
      </c>
      <c r="G1105" s="688" t="str">
        <f>IF('01. APC &amp; OPROC Manual Adj'!G1105="-","-",
IF(ISNUMBER('01. APC &amp; OPROC Manual Adj'!G1105),'01. APC &amp; OPROC Manual Adj'!G1105*(1+VLOOKUP(LEFT($B1105,2),'00. Adjustment factors'!$B$9:$M$51,G$1,FALSE)),
IF(ISNUMBER('01. APC &amp; OPROC ETO'!G1105),'01. APC &amp; OPROC ETO'!G1105*(1+VLOOKUP(LEFT($B1105,2),'00. Adjustment factors'!$B$9:$M$51,G$1,FALSE)),"-")))</f>
        <v>-</v>
      </c>
      <c r="H1105" s="688">
        <f>IF('01. APC &amp; OPROC Manual Adj'!H1105&lt;&gt;"",'01. APC &amp; OPROC Manual Adj'!H1105,'01. APC &amp; OPROC ETO'!H1105)</f>
        <v>5</v>
      </c>
      <c r="I1105" s="688">
        <f>IF('01. APC &amp; OPROC Manual Adj'!I1105="-","-",
IF(ISNUMBER('01. APC &amp; OPROC Manual Adj'!I1105),'01. APC &amp; OPROC Manual Adj'!I1105*(1+VLOOKUP(LEFT($B1105,2),'00. Adjustment factors'!$B$9:$M$51,I$1,FALSE)),
IF(ISNUMBER('01. APC &amp; OPROC ETO'!I1105),'01. APC &amp; OPROC ETO'!I1105*(1+VLOOKUP(LEFT($B1105,2),'00. Adjustment factors'!$B$9:$M$51,I$1,FALSE)),"-")))</f>
        <v>577.47324443543437</v>
      </c>
      <c r="J1105" s="688">
        <f>IF('01. APC &amp; OPROC Manual Adj'!J1105&lt;&gt;"",'01. APC &amp; OPROC Manual Adj'!J1105,'01. APC &amp; OPROC ETO'!J1105)</f>
        <v>5</v>
      </c>
      <c r="K1105" s="688">
        <f>IF('01. APC &amp; OPROC Manual Adj'!K1105="-","-",
IF(ISNUMBER('01. APC &amp; OPROC Manual Adj'!K1105),'01. APC &amp; OPROC Manual Adj'!K1105*(1+VLOOKUP(LEFT($B1105,2),'00. Adjustment factors'!$B$9:$M$51,K$1,FALSE)),
IF(ISNUMBER('01. APC &amp; OPROC ETO'!K1105),'01. APC &amp; OPROC ETO'!K1105*(1+VLOOKUP(LEFT($B1105,2),'00. Adjustment factors'!$B$9:$M$51,K$1,FALSE)),"-")))</f>
        <v>287.77791275484998</v>
      </c>
      <c r="L1105" s="688" t="str">
        <f>'01. APC &amp; OPROC ETO'!L1105</f>
        <v>No</v>
      </c>
      <c r="M1105" s="689" t="str">
        <f>'01. APC &amp; OPROC ETO'!M1105</f>
        <v>-</v>
      </c>
      <c r="N1105" s="688" t="str">
        <f>IF('01. APC &amp; OPROC Manual Adj'!N1105="-","-",
IF(ISNUMBER('01. APC &amp; OPROC Manual Adj'!N1105),'01. APC &amp; OPROC Manual Adj'!N1105*(1+VLOOKUP(LEFT($B1105,2),'00. Adjustment factors'!$B$9:$M$51,N$1,FALSE)),
IF(ISNUMBER('01. APC &amp; OPROC ETO'!N1105),'01. APC &amp; OPROC ETO'!N1105*(1+VLOOKUP(LEFT($B1105,2),'00. Adjustment factors'!$B$9:$M$51,N$1,FALSE)),"-")))</f>
        <v>-</v>
      </c>
      <c r="O1105" s="688" t="str">
        <f>'01. APC &amp; OPROC ETO'!O1105</f>
        <v/>
      </c>
      <c r="P1105" s="690" t="str">
        <f>'01. APC &amp; OPROC ETO'!P1105</f>
        <v/>
      </c>
      <c r="S1105" s="359"/>
      <c r="T1105" s="359"/>
    </row>
    <row r="1106" spans="2:20" x14ac:dyDescent="0.2">
      <c r="B1106" s="687" t="s">
        <v>449</v>
      </c>
      <c r="C1106" s="636" t="s">
        <v>448</v>
      </c>
      <c r="D1106" s="691" t="str">
        <f>IF('01. APC &amp; OPROC Manual Adj'!D1106="-","-",
IF(ISNUMBER('01. APC &amp; OPROC Manual Adj'!D1106),'01. APC &amp; OPROC Manual Adj'!D1106*(1+VLOOKUP(LEFT($B1106,2),'00. Adjustment factors'!$B$9:$M$51,D$1,FALSE)),
IF(ISNUMBER('01. APC &amp; OPROC ETO'!D1106),'01. APC &amp; OPROC ETO'!D1106*(1+VLOOKUP(LEFT($B1106,2),'00. Adjustment factors'!$B$9:$M$51,D$1,FALSE)),"-")))</f>
        <v>-</v>
      </c>
      <c r="E1106" s="688">
        <f>IF('01. APC &amp; OPROC Manual Adj'!E1106="-","-",
IF(ISNUMBER('01. APC &amp; OPROC Manual Adj'!E1106),'01. APC &amp; OPROC Manual Adj'!E1106*(1+VLOOKUP(LEFT($B1106,2),'00. Adjustment factors'!$B$9:$M$51,E$1,FALSE)),
IF(ISNUMBER('01. APC &amp; OPROC ETO'!E1106),'01. APC &amp; OPROC ETO'!E1106*(1+VLOOKUP(LEFT($B1106,2),'00. Adjustment factors'!$B$9:$M$51,E$1,FALSE)),"-")))</f>
        <v>2225.0606250193637</v>
      </c>
      <c r="F1106" s="688" t="str">
        <f>IF('01. APC &amp; OPROC Manual Adj'!F1106="-","-",
IF(ISNUMBER('01. APC &amp; OPROC Manual Adj'!F1106),'01. APC &amp; OPROC Manual Adj'!F1106*(1+VLOOKUP(LEFT($B1106,2),'00. Adjustment factors'!$B$9:$M$51,F$1,FALSE)),
IF(ISNUMBER('01. APC &amp; OPROC ETO'!F1106),'01. APC &amp; OPROC ETO'!F1106*(1+VLOOKUP(LEFT($B1106,2),'00. Adjustment factors'!$B$9:$M$51,F$1,FALSE)),"-")))</f>
        <v>-</v>
      </c>
      <c r="G1106" s="688" t="str">
        <f>IF('01. APC &amp; OPROC Manual Adj'!G1106="-","-",
IF(ISNUMBER('01. APC &amp; OPROC Manual Adj'!G1106),'01. APC &amp; OPROC Manual Adj'!G1106*(1+VLOOKUP(LEFT($B1106,2),'00. Adjustment factors'!$B$9:$M$51,G$1,FALSE)),
IF(ISNUMBER('01. APC &amp; OPROC ETO'!G1106),'01. APC &amp; OPROC ETO'!G1106*(1+VLOOKUP(LEFT($B1106,2),'00. Adjustment factors'!$B$9:$M$51,G$1,FALSE)),"-")))</f>
        <v>-</v>
      </c>
      <c r="H1106" s="688">
        <f>IF('01. APC &amp; OPROC Manual Adj'!H1106&lt;&gt;"",'01. APC &amp; OPROC Manual Adj'!H1106,'01. APC &amp; OPROC ETO'!H1106)</f>
        <v>5</v>
      </c>
      <c r="I1106" s="688">
        <f>IF('01. APC &amp; OPROC Manual Adj'!I1106="-","-",
IF(ISNUMBER('01. APC &amp; OPROC Manual Adj'!I1106),'01. APC &amp; OPROC Manual Adj'!I1106*(1+VLOOKUP(LEFT($B1106,2),'00. Adjustment factors'!$B$9:$M$51,I$1,FALSE)),
IF(ISNUMBER('01. APC &amp; OPROC ETO'!I1106),'01. APC &amp; OPROC ETO'!I1106*(1+VLOOKUP(LEFT($B1106,2),'00. Adjustment factors'!$B$9:$M$51,I$1,FALSE)),"-")))</f>
        <v>1760.0157998545451</v>
      </c>
      <c r="J1106" s="688">
        <f>IF('01. APC &amp; OPROC Manual Adj'!J1106&lt;&gt;"",'01. APC &amp; OPROC Manual Adj'!J1106,'01. APC &amp; OPROC ETO'!J1106)</f>
        <v>9</v>
      </c>
      <c r="K1106" s="688">
        <f>IF('01. APC &amp; OPROC Manual Adj'!K1106="-","-",
IF(ISNUMBER('01. APC &amp; OPROC Manual Adj'!K1106),'01. APC &amp; OPROC Manual Adj'!K1106*(1+VLOOKUP(LEFT($B1106,2),'00. Adjustment factors'!$B$9:$M$51,K$1,FALSE)),
IF(ISNUMBER('01. APC &amp; OPROC ETO'!K1106),'01. APC &amp; OPROC ETO'!K1106*(1+VLOOKUP(LEFT($B1106,2),'00. Adjustment factors'!$B$9:$M$51,K$1,FALSE)),"-")))</f>
        <v>287.77791275484998</v>
      </c>
      <c r="L1106" s="688" t="str">
        <f>'01. APC &amp; OPROC ETO'!L1106</f>
        <v>No</v>
      </c>
      <c r="M1106" s="689" t="str">
        <f>'01. APC &amp; OPROC ETO'!M1106</f>
        <v>-</v>
      </c>
      <c r="N1106" s="688" t="str">
        <f>IF('01. APC &amp; OPROC Manual Adj'!N1106="-","-",
IF(ISNUMBER('01. APC &amp; OPROC Manual Adj'!N1106),'01. APC &amp; OPROC Manual Adj'!N1106*(1+VLOOKUP(LEFT($B1106,2),'00. Adjustment factors'!$B$9:$M$51,N$1,FALSE)),
IF(ISNUMBER('01. APC &amp; OPROC ETO'!N1106),'01. APC &amp; OPROC ETO'!N1106*(1+VLOOKUP(LEFT($B1106,2),'00. Adjustment factors'!$B$9:$M$51,N$1,FALSE)),"-")))</f>
        <v>-</v>
      </c>
      <c r="O1106" s="688" t="str">
        <f>'01. APC &amp; OPROC ETO'!O1106</f>
        <v/>
      </c>
      <c r="P1106" s="690" t="str">
        <f>'01. APC &amp; OPROC ETO'!P1106</f>
        <v/>
      </c>
      <c r="S1106" s="359"/>
      <c r="T1106" s="359"/>
    </row>
    <row r="1107" spans="2:20" x14ac:dyDescent="0.2">
      <c r="B1107" s="687" t="s">
        <v>447</v>
      </c>
      <c r="C1107" s="636" t="s">
        <v>446</v>
      </c>
      <c r="D1107" s="691" t="str">
        <f>IF('01. APC &amp; OPROC Manual Adj'!D1107="-","-",
IF(ISNUMBER('01. APC &amp; OPROC Manual Adj'!D1107),'01. APC &amp; OPROC Manual Adj'!D1107*(1+VLOOKUP(LEFT($B1107,2),'00. Adjustment factors'!$B$9:$M$51,D$1,FALSE)),
IF(ISNUMBER('01. APC &amp; OPROC ETO'!D1107),'01. APC &amp; OPROC ETO'!D1107*(1+VLOOKUP(LEFT($B1107,2),'00. Adjustment factors'!$B$9:$M$51,D$1,FALSE)),"-")))</f>
        <v>-</v>
      </c>
      <c r="E1107" s="688">
        <f>IF('01. APC &amp; OPROC Manual Adj'!E1107="-","-",
IF(ISNUMBER('01. APC &amp; OPROC Manual Adj'!E1107),'01. APC &amp; OPROC Manual Adj'!E1107*(1+VLOOKUP(LEFT($B1107,2),'00. Adjustment factors'!$B$9:$M$51,E$1,FALSE)),
IF(ISNUMBER('01. APC &amp; OPROC ETO'!E1107),'01. APC &amp; OPROC ETO'!E1107*(1+VLOOKUP(LEFT($B1107,2),'00. Adjustment factors'!$B$9:$M$51,E$1,FALSE)),"-")))</f>
        <v>1921.5038929887019</v>
      </c>
      <c r="F1107" s="688" t="str">
        <f>IF('01. APC &amp; OPROC Manual Adj'!F1107="-","-",
IF(ISNUMBER('01. APC &amp; OPROC Manual Adj'!F1107),'01. APC &amp; OPROC Manual Adj'!F1107*(1+VLOOKUP(LEFT($B1107,2),'00. Adjustment factors'!$B$9:$M$51,F$1,FALSE)),
IF(ISNUMBER('01. APC &amp; OPROC ETO'!F1107),'01. APC &amp; OPROC ETO'!F1107*(1+VLOOKUP(LEFT($B1107,2),'00. Adjustment factors'!$B$9:$M$51,F$1,FALSE)),"-")))</f>
        <v>-</v>
      </c>
      <c r="G1107" s="688" t="str">
        <f>IF('01. APC &amp; OPROC Manual Adj'!G1107="-","-",
IF(ISNUMBER('01. APC &amp; OPROC Manual Adj'!G1107),'01. APC &amp; OPROC Manual Adj'!G1107*(1+VLOOKUP(LEFT($B1107,2),'00. Adjustment factors'!$B$9:$M$51,G$1,FALSE)),
IF(ISNUMBER('01. APC &amp; OPROC ETO'!G1107),'01. APC &amp; OPROC ETO'!G1107*(1+VLOOKUP(LEFT($B1107,2),'00. Adjustment factors'!$B$9:$M$51,G$1,FALSE)),"-")))</f>
        <v>-</v>
      </c>
      <c r="H1107" s="688">
        <f>IF('01. APC &amp; OPROC Manual Adj'!H1107&lt;&gt;"",'01. APC &amp; OPROC Manual Adj'!H1107,'01. APC &amp; OPROC ETO'!H1107)</f>
        <v>5</v>
      </c>
      <c r="I1107" s="688">
        <f>IF('01. APC &amp; OPROC Manual Adj'!I1107="-","-",
IF(ISNUMBER('01. APC &amp; OPROC Manual Adj'!I1107),'01. APC &amp; OPROC Manual Adj'!I1107*(1+VLOOKUP(LEFT($B1107,2),'00. Adjustment factors'!$B$9:$M$51,I$1,FALSE)),
IF(ISNUMBER('01. APC &amp; OPROC ETO'!I1107),'01. APC &amp; OPROC ETO'!I1107*(1+VLOOKUP(LEFT($B1107,2),'00. Adjustment factors'!$B$9:$M$51,I$1,FALSE)),"-")))</f>
        <v>2365.0851108382212</v>
      </c>
      <c r="J1107" s="688">
        <f>IF('01. APC &amp; OPROC Manual Adj'!J1107&lt;&gt;"",'01. APC &amp; OPROC Manual Adj'!J1107,'01. APC &amp; OPROC ETO'!J1107)</f>
        <v>9</v>
      </c>
      <c r="K1107" s="688">
        <f>IF('01. APC &amp; OPROC Manual Adj'!K1107="-","-",
IF(ISNUMBER('01. APC &amp; OPROC Manual Adj'!K1107),'01. APC &amp; OPROC Manual Adj'!K1107*(1+VLOOKUP(LEFT($B1107,2),'00. Adjustment factors'!$B$9:$M$51,K$1,FALSE)),
IF(ISNUMBER('01. APC &amp; OPROC ETO'!K1107),'01. APC &amp; OPROC ETO'!K1107*(1+VLOOKUP(LEFT($B1107,2),'00. Adjustment factors'!$B$9:$M$51,K$1,FALSE)),"-")))</f>
        <v>287.77791275484998</v>
      </c>
      <c r="L1107" s="688" t="str">
        <f>'01. APC &amp; OPROC ETO'!L1107</f>
        <v>No</v>
      </c>
      <c r="M1107" s="689" t="str">
        <f>'01. APC &amp; OPROC ETO'!M1107</f>
        <v>-</v>
      </c>
      <c r="N1107" s="688" t="str">
        <f>IF('01. APC &amp; OPROC Manual Adj'!N1107="-","-",
IF(ISNUMBER('01. APC &amp; OPROC Manual Adj'!N1107),'01. APC &amp; OPROC Manual Adj'!N1107*(1+VLOOKUP(LEFT($B1107,2),'00. Adjustment factors'!$B$9:$M$51,N$1,FALSE)),
IF(ISNUMBER('01. APC &amp; OPROC ETO'!N1107),'01. APC &amp; OPROC ETO'!N1107*(1+VLOOKUP(LEFT($B1107,2),'00. Adjustment factors'!$B$9:$M$51,N$1,FALSE)),"-")))</f>
        <v>-</v>
      </c>
      <c r="O1107" s="688" t="str">
        <f>'01. APC &amp; OPROC ETO'!O1107</f>
        <v/>
      </c>
      <c r="P1107" s="690" t="str">
        <f>'01. APC &amp; OPROC ETO'!P1107</f>
        <v/>
      </c>
      <c r="S1107" s="359"/>
      <c r="T1107" s="359"/>
    </row>
    <row r="1108" spans="2:20" x14ac:dyDescent="0.2">
      <c r="B1108" s="687" t="s">
        <v>1706</v>
      </c>
      <c r="C1108" s="636" t="s">
        <v>2906</v>
      </c>
      <c r="D1108" s="691" t="str">
        <f>IF('01. APC &amp; OPROC Manual Adj'!D1108="-","-",
IF(ISNUMBER('01. APC &amp; OPROC Manual Adj'!D1108),'01. APC &amp; OPROC Manual Adj'!D1108*(1+VLOOKUP(LEFT($B1108,2),'00. Adjustment factors'!$B$9:$M$51,D$1,FALSE)),
IF(ISNUMBER('01. APC &amp; OPROC ETO'!D1108),'01. APC &amp; OPROC ETO'!D1108*(1+VLOOKUP(LEFT($B1108,2),'00. Adjustment factors'!$B$9:$M$51,D$1,FALSE)),"-")))</f>
        <v>-</v>
      </c>
      <c r="E1108" s="688">
        <f>IF('01. APC &amp; OPROC Manual Adj'!E1108="-","-",
IF(ISNUMBER('01. APC &amp; OPROC Manual Adj'!E1108),'01. APC &amp; OPROC Manual Adj'!E1108*(1+VLOOKUP(LEFT($B1108,2),'00. Adjustment factors'!$B$9:$M$51,E$1,FALSE)),
IF(ISNUMBER('01. APC &amp; OPROC ETO'!E1108),'01. APC &amp; OPROC ETO'!E1108*(1+VLOOKUP(LEFT($B1108,2),'00. Adjustment factors'!$B$9:$M$51,E$1,FALSE)),"-")))</f>
        <v>1375.1271799999997</v>
      </c>
      <c r="F1108" s="688" t="str">
        <f>IF('01. APC &amp; OPROC Manual Adj'!F1108="-","-",
IF(ISNUMBER('01. APC &amp; OPROC Manual Adj'!F1108),'01. APC &amp; OPROC Manual Adj'!F1108*(1+VLOOKUP(LEFT($B1108,2),'00. Adjustment factors'!$B$9:$M$51,F$1,FALSE)),
IF(ISNUMBER('01. APC &amp; OPROC ETO'!F1108),'01. APC &amp; OPROC ETO'!F1108*(1+VLOOKUP(LEFT($B1108,2),'00. Adjustment factors'!$B$9:$M$51,F$1,FALSE)),"-")))</f>
        <v>-</v>
      </c>
      <c r="G1108" s="688" t="str">
        <f>IF('01. APC &amp; OPROC Manual Adj'!G1108="-","-",
IF(ISNUMBER('01. APC &amp; OPROC Manual Adj'!G1108),'01. APC &amp; OPROC Manual Adj'!G1108*(1+VLOOKUP(LEFT($B1108,2),'00. Adjustment factors'!$B$9:$M$51,G$1,FALSE)),
IF(ISNUMBER('01. APC &amp; OPROC ETO'!G1108),'01. APC &amp; OPROC ETO'!G1108*(1+VLOOKUP(LEFT($B1108,2),'00. Adjustment factors'!$B$9:$M$51,G$1,FALSE)),"-")))</f>
        <v>-</v>
      </c>
      <c r="H1108" s="688">
        <f>IF('01. APC &amp; OPROC Manual Adj'!H1108&lt;&gt;"",'01. APC &amp; OPROC Manual Adj'!H1108,'01. APC &amp; OPROC ETO'!H1108)</f>
        <v>10</v>
      </c>
      <c r="I1108" s="688">
        <f>IF('01. APC &amp; OPROC Manual Adj'!I1108="-","-",
IF(ISNUMBER('01. APC &amp; OPROC Manual Adj'!I1108),'01. APC &amp; OPROC Manual Adj'!I1108*(1+VLOOKUP(LEFT($B1108,2),'00. Adjustment factors'!$B$9:$M$51,I$1,FALSE)),
IF(ISNUMBER('01. APC &amp; OPROC ETO'!I1108),'01. APC &amp; OPROC ETO'!I1108*(1+VLOOKUP(LEFT($B1108,2),'00. Adjustment factors'!$B$9:$M$51,I$1,FALSE)),"-")))</f>
        <v>1147.7916799999998</v>
      </c>
      <c r="J1108" s="688">
        <f>IF('01. APC &amp; OPROC Manual Adj'!J1108&lt;&gt;"",'01. APC &amp; OPROC Manual Adj'!J1108,'01. APC &amp; OPROC ETO'!J1108)</f>
        <v>14</v>
      </c>
      <c r="K1108" s="688">
        <f>IF('01. APC &amp; OPROC Manual Adj'!K1108="-","-",
IF(ISNUMBER('01. APC &amp; OPROC Manual Adj'!K1108),'01. APC &amp; OPROC Manual Adj'!K1108*(1+VLOOKUP(LEFT($B1108,2),'00. Adjustment factors'!$B$9:$M$51,K$1,FALSE)),
IF(ISNUMBER('01. APC &amp; OPROC ETO'!K1108),'01. APC &amp; OPROC ETO'!K1108*(1+VLOOKUP(LEFT($B1108,2),'00. Adjustment factors'!$B$9:$M$51,K$1,FALSE)),"-")))</f>
        <v>287.77791275484998</v>
      </c>
      <c r="L1108" s="688" t="str">
        <f>'01. APC &amp; OPROC ETO'!L1108</f>
        <v>No</v>
      </c>
      <c r="M1108" s="689" t="str">
        <f>'01. APC &amp; OPROC ETO'!M1108</f>
        <v>-</v>
      </c>
      <c r="N1108" s="688" t="str">
        <f>IF('01. APC &amp; OPROC Manual Adj'!N1108="-","-",
IF(ISNUMBER('01. APC &amp; OPROC Manual Adj'!N1108),'01. APC &amp; OPROC Manual Adj'!N1108*(1+VLOOKUP(LEFT($B1108,2),'00. Adjustment factors'!$B$9:$M$51,N$1,FALSE)),
IF(ISNUMBER('01. APC &amp; OPROC ETO'!N1108),'01. APC &amp; OPROC ETO'!N1108*(1+VLOOKUP(LEFT($B1108,2),'00. Adjustment factors'!$B$9:$M$51,N$1,FALSE)),"-")))</f>
        <v>-</v>
      </c>
      <c r="O1108" s="688" t="str">
        <f>'01. APC &amp; OPROC ETO'!O1108</f>
        <v/>
      </c>
      <c r="P1108" s="690" t="str">
        <f>'01. APC &amp; OPROC ETO'!P1108</f>
        <v/>
      </c>
      <c r="S1108" s="359"/>
      <c r="T1108" s="359"/>
    </row>
    <row r="1109" spans="2:20" x14ac:dyDescent="0.2">
      <c r="B1109" s="687" t="s">
        <v>1707</v>
      </c>
      <c r="C1109" s="636" t="s">
        <v>2907</v>
      </c>
      <c r="D1109" s="691" t="str">
        <f>IF('01. APC &amp; OPROC Manual Adj'!D1109="-","-",
IF(ISNUMBER('01. APC &amp; OPROC Manual Adj'!D1109),'01. APC &amp; OPROC Manual Adj'!D1109*(1+VLOOKUP(LEFT($B1109,2),'00. Adjustment factors'!$B$9:$M$51,D$1,FALSE)),
IF(ISNUMBER('01. APC &amp; OPROC ETO'!D1109),'01. APC &amp; OPROC ETO'!D1109*(1+VLOOKUP(LEFT($B1109,2),'00. Adjustment factors'!$B$9:$M$51,D$1,FALSE)),"-")))</f>
        <v>-</v>
      </c>
      <c r="E1109" s="688">
        <f>IF('01. APC &amp; OPROC Manual Adj'!E1109="-","-",
IF(ISNUMBER('01. APC &amp; OPROC Manual Adj'!E1109),'01. APC &amp; OPROC Manual Adj'!E1109*(1+VLOOKUP(LEFT($B1109,2),'00. Adjustment factors'!$B$9:$M$51,E$1,FALSE)),
IF(ISNUMBER('01. APC &amp; OPROC ETO'!E1109),'01. APC &amp; OPROC ETO'!E1109*(1+VLOOKUP(LEFT($B1109,2),'00. Adjustment factors'!$B$9:$M$51,E$1,FALSE)),"-")))</f>
        <v>404.15199999999993</v>
      </c>
      <c r="F1109" s="688" t="str">
        <f>IF('01. APC &amp; OPROC Manual Adj'!F1109="-","-",
IF(ISNUMBER('01. APC &amp; OPROC Manual Adj'!F1109),'01. APC &amp; OPROC Manual Adj'!F1109*(1+VLOOKUP(LEFT($B1109,2),'00. Adjustment factors'!$B$9:$M$51,F$1,FALSE)),
IF(ISNUMBER('01. APC &amp; OPROC ETO'!F1109),'01. APC &amp; OPROC ETO'!F1109*(1+VLOOKUP(LEFT($B1109,2),'00. Adjustment factors'!$B$9:$M$51,F$1,FALSE)),"-")))</f>
        <v>-</v>
      </c>
      <c r="G1109" s="688" t="str">
        <f>IF('01. APC &amp; OPROC Manual Adj'!G1109="-","-",
IF(ISNUMBER('01. APC &amp; OPROC Manual Adj'!G1109),'01. APC &amp; OPROC Manual Adj'!G1109*(1+VLOOKUP(LEFT($B1109,2),'00. Adjustment factors'!$B$9:$M$51,G$1,FALSE)),
IF(ISNUMBER('01. APC &amp; OPROC ETO'!G1109),'01. APC &amp; OPROC ETO'!G1109*(1+VLOOKUP(LEFT($B1109,2),'00. Adjustment factors'!$B$9:$M$51,G$1,FALSE)),"-")))</f>
        <v>-</v>
      </c>
      <c r="H1109" s="688">
        <f>IF('01. APC &amp; OPROC Manual Adj'!H1109&lt;&gt;"",'01. APC &amp; OPROC Manual Adj'!H1109,'01. APC &amp; OPROC ETO'!H1109)</f>
        <v>5</v>
      </c>
      <c r="I1109" s="688">
        <f>IF('01. APC &amp; OPROC Manual Adj'!I1109="-","-",
IF(ISNUMBER('01. APC &amp; OPROC Manual Adj'!I1109),'01. APC &amp; OPROC Manual Adj'!I1109*(1+VLOOKUP(LEFT($B1109,2),'00. Adjustment factors'!$B$9:$M$51,I$1,FALSE)),
IF(ISNUMBER('01. APC &amp; OPROC ETO'!I1109),'01. APC &amp; OPROC ETO'!I1109*(1+VLOOKUP(LEFT($B1109,2),'00. Adjustment factors'!$B$9:$M$51,I$1,FALSE)),"-")))</f>
        <v>769.90955999999983</v>
      </c>
      <c r="J1109" s="688">
        <f>IF('01. APC &amp; OPROC Manual Adj'!J1109&lt;&gt;"",'01. APC &amp; OPROC Manual Adj'!J1109,'01. APC &amp; OPROC ETO'!J1109)</f>
        <v>14</v>
      </c>
      <c r="K1109" s="688">
        <f>IF('01. APC &amp; OPROC Manual Adj'!K1109="-","-",
IF(ISNUMBER('01. APC &amp; OPROC Manual Adj'!K1109),'01. APC &amp; OPROC Manual Adj'!K1109*(1+VLOOKUP(LEFT($B1109,2),'00. Adjustment factors'!$B$9:$M$51,K$1,FALSE)),
IF(ISNUMBER('01. APC &amp; OPROC ETO'!K1109),'01. APC &amp; OPROC ETO'!K1109*(1+VLOOKUP(LEFT($B1109,2),'00. Adjustment factors'!$B$9:$M$51,K$1,FALSE)),"-")))</f>
        <v>287.77791275484998</v>
      </c>
      <c r="L1109" s="688" t="str">
        <f>'01. APC &amp; OPROC ETO'!L1109</f>
        <v>No</v>
      </c>
      <c r="M1109" s="689" t="str">
        <f>'01. APC &amp; OPROC ETO'!M1109</f>
        <v>-</v>
      </c>
      <c r="N1109" s="688" t="str">
        <f>IF('01. APC &amp; OPROC Manual Adj'!N1109="-","-",
IF(ISNUMBER('01. APC &amp; OPROC Manual Adj'!N1109),'01. APC &amp; OPROC Manual Adj'!N1109*(1+VLOOKUP(LEFT($B1109,2),'00. Adjustment factors'!$B$9:$M$51,N$1,FALSE)),
IF(ISNUMBER('01. APC &amp; OPROC ETO'!N1109),'01. APC &amp; OPROC ETO'!N1109*(1+VLOOKUP(LEFT($B1109,2),'00. Adjustment factors'!$B$9:$M$51,N$1,FALSE)),"-")))</f>
        <v>-</v>
      </c>
      <c r="O1109" s="688" t="str">
        <f>'01. APC &amp; OPROC ETO'!O1109</f>
        <v/>
      </c>
      <c r="P1109" s="690" t="str">
        <f>'01. APC &amp; OPROC ETO'!P1109</f>
        <v/>
      </c>
      <c r="S1109" s="359"/>
      <c r="T1109" s="359"/>
    </row>
    <row r="1110" spans="2:20" x14ac:dyDescent="0.2">
      <c r="B1110" s="687" t="s">
        <v>1708</v>
      </c>
      <c r="C1110" s="636" t="s">
        <v>2908</v>
      </c>
      <c r="D1110" s="691">
        <f>IF('01. APC &amp; OPROC Manual Adj'!D1110="-","-",
IF(ISNUMBER('01. APC &amp; OPROC Manual Adj'!D1110),'01. APC &amp; OPROC Manual Adj'!D1110*(1+VLOOKUP(LEFT($B1110,2),'00. Adjustment factors'!$B$9:$M$51,D$1,FALSE)),
IF(ISNUMBER('01. APC &amp; OPROC ETO'!D1110),'01. APC &amp; OPROC ETO'!D1110*(1+VLOOKUP(LEFT($B1110,2),'00. Adjustment factors'!$B$9:$M$51,D$1,FALSE)),"-")))</f>
        <v>0</v>
      </c>
      <c r="E1110" s="688">
        <f>IF('01. APC &amp; OPROC Manual Adj'!E1110="-","-",
IF(ISNUMBER('01. APC &amp; OPROC Manual Adj'!E1110),'01. APC &amp; OPROC Manual Adj'!E1110*(1+VLOOKUP(LEFT($B1110,2),'00. Adjustment factors'!$B$9:$M$51,E$1,FALSE)),
IF(ISNUMBER('01. APC &amp; OPROC ETO'!E1110),'01. APC &amp; OPROC ETO'!E1110*(1+VLOOKUP(LEFT($B1110,2),'00. Adjustment factors'!$B$9:$M$51,E$1,FALSE)),"-")))</f>
        <v>0</v>
      </c>
      <c r="F1110" s="688" t="str">
        <f>IF('01. APC &amp; OPROC Manual Adj'!F1110="-","-",
IF(ISNUMBER('01. APC &amp; OPROC Manual Adj'!F1110),'01. APC &amp; OPROC Manual Adj'!F1110*(1+VLOOKUP(LEFT($B1110,2),'00. Adjustment factors'!$B$9:$M$51,F$1,FALSE)),
IF(ISNUMBER('01. APC &amp; OPROC ETO'!F1110),'01. APC &amp; OPROC ETO'!F1110*(1+VLOOKUP(LEFT($B1110,2),'00. Adjustment factors'!$B$9:$M$51,F$1,FALSE)),"-")))</f>
        <v>-</v>
      </c>
      <c r="G1110" s="688" t="str">
        <f>IF('01. APC &amp; OPROC Manual Adj'!G1110="-","-",
IF(ISNUMBER('01. APC &amp; OPROC Manual Adj'!G1110),'01. APC &amp; OPROC Manual Adj'!G1110*(1+VLOOKUP(LEFT($B1110,2),'00. Adjustment factors'!$B$9:$M$51,G$1,FALSE)),
IF(ISNUMBER('01. APC &amp; OPROC ETO'!G1110),'01. APC &amp; OPROC ETO'!G1110*(1+VLOOKUP(LEFT($B1110,2),'00. Adjustment factors'!$B$9:$M$51,G$1,FALSE)),"-")))</f>
        <v>-</v>
      </c>
      <c r="H1110" s="688">
        <f>IF('01. APC &amp; OPROC Manual Adj'!H1110&lt;&gt;"",'01. APC &amp; OPROC Manual Adj'!H1110,'01. APC &amp; OPROC ETO'!H1110)</f>
        <v>5</v>
      </c>
      <c r="I1110" s="688">
        <f>IF('01. APC &amp; OPROC Manual Adj'!I1110="-","-",
IF(ISNUMBER('01. APC &amp; OPROC Manual Adj'!I1110),'01. APC &amp; OPROC Manual Adj'!I1110*(1+VLOOKUP(LEFT($B1110,2),'00. Adjustment factors'!$B$9:$M$51,I$1,FALSE)),
IF(ISNUMBER('01. APC &amp; OPROC ETO'!I1110),'01. APC &amp; OPROC ETO'!I1110*(1+VLOOKUP(LEFT($B1110,2),'00. Adjustment factors'!$B$9:$M$51,I$1,FALSE)),"-")))</f>
        <v>0</v>
      </c>
      <c r="J1110" s="688">
        <f>IF('01. APC &amp; OPROC Manual Adj'!J1110&lt;&gt;"",'01. APC &amp; OPROC Manual Adj'!J1110,'01. APC &amp; OPROC ETO'!J1110)</f>
        <v>5</v>
      </c>
      <c r="K1110" s="688">
        <f>IF('01. APC &amp; OPROC Manual Adj'!K1110="-","-",
IF(ISNUMBER('01. APC &amp; OPROC Manual Adj'!K1110),'01. APC &amp; OPROC Manual Adj'!K1110*(1+VLOOKUP(LEFT($B1110,2),'00. Adjustment factors'!$B$9:$M$51,K$1,FALSE)),
IF(ISNUMBER('01. APC &amp; OPROC ETO'!K1110),'01. APC &amp; OPROC ETO'!K1110*(1+VLOOKUP(LEFT($B1110,2),'00. Adjustment factors'!$B$9:$M$51,K$1,FALSE)),"-")))</f>
        <v>0</v>
      </c>
      <c r="L1110" s="688" t="str">
        <f>'01. APC &amp; OPROC ETO'!L1110</f>
        <v>No</v>
      </c>
      <c r="M1110" s="689" t="str">
        <f>'01. APC &amp; OPROC ETO'!M1110</f>
        <v>-</v>
      </c>
      <c r="N1110" s="688" t="str">
        <f>IF('01. APC &amp; OPROC Manual Adj'!N1110="-","-",
IF(ISNUMBER('01. APC &amp; OPROC Manual Adj'!N1110),'01. APC &amp; OPROC Manual Adj'!N1110*(1+VLOOKUP(LEFT($B1110,2),'00. Adjustment factors'!$B$9:$M$51,N$1,FALSE)),
IF(ISNUMBER('01. APC &amp; OPROC ETO'!N1110),'01. APC &amp; OPROC ETO'!N1110*(1+VLOOKUP(LEFT($B1110,2),'00. Adjustment factors'!$B$9:$M$51,N$1,FALSE)),"-")))</f>
        <v>-</v>
      </c>
      <c r="O1110" s="688" t="str">
        <f>'01. APC &amp; OPROC ETO'!O1110</f>
        <v/>
      </c>
      <c r="P1110" s="690" t="str">
        <f>'01. APC &amp; OPROC ETO'!P1110</f>
        <v/>
      </c>
      <c r="S1110" s="359"/>
      <c r="T1110" s="359"/>
    </row>
    <row r="1111" spans="2:20" x14ac:dyDescent="0.2">
      <c r="B1111" s="687" t="s">
        <v>73</v>
      </c>
      <c r="C1111" s="636" t="s">
        <v>2909</v>
      </c>
      <c r="D1111" s="691" t="str">
        <f>IF('01. APC &amp; OPROC Manual Adj'!D1111="-","-",
IF(ISNUMBER('01. APC &amp; OPROC Manual Adj'!D1111),'01. APC &amp; OPROC Manual Adj'!D1111*(1+VLOOKUP(LEFT($B1111,2),'00. Adjustment factors'!$B$9:$M$51,D$1,FALSE)),
IF(ISNUMBER('01. APC &amp; OPROC ETO'!D1111),'01. APC &amp; OPROC ETO'!D1111*(1+VLOOKUP(LEFT($B1111,2),'00. Adjustment factors'!$B$9:$M$51,D$1,FALSE)),"-")))</f>
        <v>-</v>
      </c>
      <c r="E1111" s="688">
        <f>IF('01. APC &amp; OPROC Manual Adj'!E1111="-","-",
IF(ISNUMBER('01. APC &amp; OPROC Manual Adj'!E1111),'01. APC &amp; OPROC Manual Adj'!E1111*(1+VLOOKUP(LEFT($B1111,2),'00. Adjustment factors'!$B$9:$M$51,E$1,FALSE)),
IF(ISNUMBER('01. APC &amp; OPROC ETO'!E1111),'01. APC &amp; OPROC ETO'!E1111*(1+VLOOKUP(LEFT($B1111,2),'00. Adjustment factors'!$B$9:$M$51,E$1,FALSE)),"-")))</f>
        <v>7156.9296154402118</v>
      </c>
      <c r="F1111" s="688" t="str">
        <f>IF('01. APC &amp; OPROC Manual Adj'!F1111="-","-",
IF(ISNUMBER('01. APC &amp; OPROC Manual Adj'!F1111),'01. APC &amp; OPROC Manual Adj'!F1111*(1+VLOOKUP(LEFT($B1111,2),'00. Adjustment factors'!$B$9:$M$51,F$1,FALSE)),
IF(ISNUMBER('01. APC &amp; OPROC ETO'!F1111),'01. APC &amp; OPROC ETO'!F1111*(1+VLOOKUP(LEFT($B1111,2),'00. Adjustment factors'!$B$9:$M$51,F$1,FALSE)),"-")))</f>
        <v>-</v>
      </c>
      <c r="G1111" s="688" t="str">
        <f>IF('01. APC &amp; OPROC Manual Adj'!G1111="-","-",
IF(ISNUMBER('01. APC &amp; OPROC Manual Adj'!G1111),'01. APC &amp; OPROC Manual Adj'!G1111*(1+VLOOKUP(LEFT($B1111,2),'00. Adjustment factors'!$B$9:$M$51,G$1,FALSE)),
IF(ISNUMBER('01. APC &amp; OPROC ETO'!G1111),'01. APC &amp; OPROC ETO'!G1111*(1+VLOOKUP(LEFT($B1111,2),'00. Adjustment factors'!$B$9:$M$51,G$1,FALSE)),"-")))</f>
        <v>-</v>
      </c>
      <c r="H1111" s="688">
        <f>IF('01. APC &amp; OPROC Manual Adj'!H1111&lt;&gt;"",'01. APC &amp; OPROC Manual Adj'!H1111,'01. APC &amp; OPROC ETO'!H1111)</f>
        <v>24</v>
      </c>
      <c r="I1111" s="688">
        <f>IF('01. APC &amp; OPROC Manual Adj'!I1111="-","-",
IF(ISNUMBER('01. APC &amp; OPROC Manual Adj'!I1111),'01. APC &amp; OPROC Manual Adj'!I1111*(1+VLOOKUP(LEFT($B1111,2),'00. Adjustment factors'!$B$9:$M$51,I$1,FALSE)),
IF(ISNUMBER('01. APC &amp; OPROC ETO'!I1111),'01. APC &amp; OPROC ETO'!I1111*(1+VLOOKUP(LEFT($B1111,2),'00. Adjustment factors'!$B$9:$M$51,I$1,FALSE)),"-")))</f>
        <v>8718.9780954204089</v>
      </c>
      <c r="J1111" s="688">
        <f>IF('01. APC &amp; OPROC Manual Adj'!J1111&lt;&gt;"",'01. APC &amp; OPROC Manual Adj'!J1111,'01. APC &amp; OPROC ETO'!J1111)</f>
        <v>50</v>
      </c>
      <c r="K1111" s="688">
        <f>IF('01. APC &amp; OPROC Manual Adj'!K1111="-","-",
IF(ISNUMBER('01. APC &amp; OPROC Manual Adj'!K1111),'01. APC &amp; OPROC Manual Adj'!K1111*(1+VLOOKUP(LEFT($B1111,2),'00. Adjustment factors'!$B$9:$M$51,K$1,FALSE)),
IF(ISNUMBER('01. APC &amp; OPROC ETO'!K1111),'01. APC &amp; OPROC ETO'!K1111*(1+VLOOKUP(LEFT($B1111,2),'00. Adjustment factors'!$B$9:$M$51,K$1,FALSE)),"-")))</f>
        <v>218.42870713197044</v>
      </c>
      <c r="L1111" s="688" t="str">
        <f>'01. APC &amp; OPROC ETO'!L1111</f>
        <v>No</v>
      </c>
      <c r="M1111" s="689" t="str">
        <f>'01. APC &amp; OPROC ETO'!M1111</f>
        <v>-</v>
      </c>
      <c r="N1111" s="688" t="str">
        <f>IF('01. APC &amp; OPROC Manual Adj'!N1111="-","-",
IF(ISNUMBER('01. APC &amp; OPROC Manual Adj'!N1111),'01. APC &amp; OPROC Manual Adj'!N1111*(1+VLOOKUP(LEFT($B1111,2),'00. Adjustment factors'!$B$9:$M$51,N$1,FALSE)),
IF(ISNUMBER('01. APC &amp; OPROC ETO'!N1111),'01. APC &amp; OPROC ETO'!N1111*(1+VLOOKUP(LEFT($B1111,2),'00. Adjustment factors'!$B$9:$M$51,N$1,FALSE)),"-")))</f>
        <v>-</v>
      </c>
      <c r="O1111" s="688">
        <f>'01. APC &amp; OPROC ETO'!O1111</f>
        <v>1</v>
      </c>
      <c r="P1111" s="690" t="str">
        <f>'01. APC &amp; OPROC ETO'!P1111</f>
        <v>sub-HRG</v>
      </c>
      <c r="S1111" s="359"/>
      <c r="T1111" s="359"/>
    </row>
    <row r="1112" spans="2:20" x14ac:dyDescent="0.2">
      <c r="B1112" s="687" t="s">
        <v>74</v>
      </c>
      <c r="C1112" s="636" t="s">
        <v>2910</v>
      </c>
      <c r="D1112" s="691" t="str">
        <f>IF('01. APC &amp; OPROC Manual Adj'!D1112="-","-",
IF(ISNUMBER('01. APC &amp; OPROC Manual Adj'!D1112),'01. APC &amp; OPROC Manual Adj'!D1112*(1+VLOOKUP(LEFT($B1112,2),'00. Adjustment factors'!$B$9:$M$51,D$1,FALSE)),
IF(ISNUMBER('01. APC &amp; OPROC ETO'!D1112),'01. APC &amp; OPROC ETO'!D1112*(1+VLOOKUP(LEFT($B1112,2),'00. Adjustment factors'!$B$9:$M$51,D$1,FALSE)),"-")))</f>
        <v>-</v>
      </c>
      <c r="E1112" s="688">
        <f>IF('01. APC &amp; OPROC Manual Adj'!E1112="-","-",
IF(ISNUMBER('01. APC &amp; OPROC Manual Adj'!E1112),'01. APC &amp; OPROC Manual Adj'!E1112*(1+VLOOKUP(LEFT($B1112,2),'00. Adjustment factors'!$B$9:$M$51,E$1,FALSE)),
IF(ISNUMBER('01. APC &amp; OPROC ETO'!E1112),'01. APC &amp; OPROC ETO'!E1112*(1+VLOOKUP(LEFT($B1112,2),'00. Adjustment factors'!$B$9:$M$51,E$1,FALSE)),"-")))</f>
        <v>5380.1630707852119</v>
      </c>
      <c r="F1112" s="688" t="str">
        <f>IF('01. APC &amp; OPROC Manual Adj'!F1112="-","-",
IF(ISNUMBER('01. APC &amp; OPROC Manual Adj'!F1112),'01. APC &amp; OPROC Manual Adj'!F1112*(1+VLOOKUP(LEFT($B1112,2),'00. Adjustment factors'!$B$9:$M$51,F$1,FALSE)),
IF(ISNUMBER('01. APC &amp; OPROC ETO'!F1112),'01. APC &amp; OPROC ETO'!F1112*(1+VLOOKUP(LEFT($B1112,2),'00. Adjustment factors'!$B$9:$M$51,F$1,FALSE)),"-")))</f>
        <v>-</v>
      </c>
      <c r="G1112" s="688" t="str">
        <f>IF('01. APC &amp; OPROC Manual Adj'!G1112="-","-",
IF(ISNUMBER('01. APC &amp; OPROC Manual Adj'!G1112),'01. APC &amp; OPROC Manual Adj'!G1112*(1+VLOOKUP(LEFT($B1112,2),'00. Adjustment factors'!$B$9:$M$51,G$1,FALSE)),
IF(ISNUMBER('01. APC &amp; OPROC ETO'!G1112),'01. APC &amp; OPROC ETO'!G1112*(1+VLOOKUP(LEFT($B1112,2),'00. Adjustment factors'!$B$9:$M$51,G$1,FALSE)),"-")))</f>
        <v>-</v>
      </c>
      <c r="H1112" s="688">
        <f>IF('01. APC &amp; OPROC Manual Adj'!H1112&lt;&gt;"",'01. APC &amp; OPROC Manual Adj'!H1112,'01. APC &amp; OPROC ETO'!H1112)</f>
        <v>14</v>
      </c>
      <c r="I1112" s="688">
        <f>IF('01. APC &amp; OPROC Manual Adj'!I1112="-","-",
IF(ISNUMBER('01. APC &amp; OPROC Manual Adj'!I1112),'01. APC &amp; OPROC Manual Adj'!I1112*(1+VLOOKUP(LEFT($B1112,2),'00. Adjustment factors'!$B$9:$M$51,I$1,FALSE)),
IF(ISNUMBER('01. APC &amp; OPROC ETO'!I1112),'01. APC &amp; OPROC ETO'!I1112*(1+VLOOKUP(LEFT($B1112,2),'00. Adjustment factors'!$B$9:$M$51,I$1,FALSE)),"-")))</f>
        <v>5632.5331183650751</v>
      </c>
      <c r="J1112" s="688">
        <f>IF('01. APC &amp; OPROC Manual Adj'!J1112&lt;&gt;"",'01. APC &amp; OPROC Manual Adj'!J1112,'01. APC &amp; OPROC ETO'!J1112)</f>
        <v>25</v>
      </c>
      <c r="K1112" s="688">
        <f>IF('01. APC &amp; OPROC Manual Adj'!K1112="-","-",
IF(ISNUMBER('01. APC &amp; OPROC Manual Adj'!K1112),'01. APC &amp; OPROC Manual Adj'!K1112*(1+VLOOKUP(LEFT($B1112,2),'00. Adjustment factors'!$B$9:$M$51,K$1,FALSE)),
IF(ISNUMBER('01. APC &amp; OPROC ETO'!K1112),'01. APC &amp; OPROC ETO'!K1112*(1+VLOOKUP(LEFT($B1112,2),'00. Adjustment factors'!$B$9:$M$51,K$1,FALSE)),"-")))</f>
        <v>218.42870713197044</v>
      </c>
      <c r="L1112" s="688" t="str">
        <f>'01. APC &amp; OPROC ETO'!L1112</f>
        <v>No</v>
      </c>
      <c r="M1112" s="689" t="str">
        <f>'01. APC &amp; OPROC ETO'!M1112</f>
        <v>-</v>
      </c>
      <c r="N1112" s="688" t="str">
        <f>IF('01. APC &amp; OPROC Manual Adj'!N1112="-","-",
IF(ISNUMBER('01. APC &amp; OPROC Manual Adj'!N1112),'01. APC &amp; OPROC Manual Adj'!N1112*(1+VLOOKUP(LEFT($B1112,2),'00. Adjustment factors'!$B$9:$M$51,N$1,FALSE)),
IF(ISNUMBER('01. APC &amp; OPROC ETO'!N1112),'01. APC &amp; OPROC ETO'!N1112*(1+VLOOKUP(LEFT($B1112,2),'00. Adjustment factors'!$B$9:$M$51,N$1,FALSE)),"-")))</f>
        <v>-</v>
      </c>
      <c r="O1112" s="688">
        <f>'01. APC &amp; OPROC ETO'!O1112</f>
        <v>1</v>
      </c>
      <c r="P1112" s="690" t="str">
        <f>'01. APC &amp; OPROC ETO'!P1112</f>
        <v>sub-HRG</v>
      </c>
      <c r="S1112" s="359"/>
      <c r="T1112" s="359"/>
    </row>
    <row r="1113" spans="2:20" x14ac:dyDescent="0.2">
      <c r="B1113" s="687" t="s">
        <v>1709</v>
      </c>
      <c r="C1113" s="636" t="s">
        <v>2911</v>
      </c>
      <c r="D1113" s="691" t="str">
        <f>IF('01. APC &amp; OPROC Manual Adj'!D1113="-","-",
IF(ISNUMBER('01. APC &amp; OPROC Manual Adj'!D1113),'01. APC &amp; OPROC Manual Adj'!D1113*(1+VLOOKUP(LEFT($B1113,2),'00. Adjustment factors'!$B$9:$M$51,D$1,FALSE)),
IF(ISNUMBER('01. APC &amp; OPROC ETO'!D1113),'01. APC &amp; OPROC ETO'!D1113*(1+VLOOKUP(LEFT($B1113,2),'00. Adjustment factors'!$B$9:$M$51,D$1,FALSE)),"-")))</f>
        <v>-</v>
      </c>
      <c r="E1113" s="688">
        <f>IF('01. APC &amp; OPROC Manual Adj'!E1113="-","-",
IF(ISNUMBER('01. APC &amp; OPROC Manual Adj'!E1113),'01. APC &amp; OPROC Manual Adj'!E1113*(1+VLOOKUP(LEFT($B1113,2),'00. Adjustment factors'!$B$9:$M$51,E$1,FALSE)),
IF(ISNUMBER('01. APC &amp; OPROC ETO'!E1113),'01. APC &amp; OPROC ETO'!E1113*(1+VLOOKUP(LEFT($B1113,2),'00. Adjustment factors'!$B$9:$M$51,E$1,FALSE)),"-")))</f>
        <v>6141.3436981631849</v>
      </c>
      <c r="F1113" s="688" t="str">
        <f>IF('01. APC &amp; OPROC Manual Adj'!F1113="-","-",
IF(ISNUMBER('01. APC &amp; OPROC Manual Adj'!F1113),'01. APC &amp; OPROC Manual Adj'!F1113*(1+VLOOKUP(LEFT($B1113,2),'00. Adjustment factors'!$B$9:$M$51,F$1,FALSE)),
IF(ISNUMBER('01. APC &amp; OPROC ETO'!F1113),'01. APC &amp; OPROC ETO'!F1113*(1+VLOOKUP(LEFT($B1113,2),'00. Adjustment factors'!$B$9:$M$51,F$1,FALSE)),"-")))</f>
        <v>-</v>
      </c>
      <c r="G1113" s="688" t="str">
        <f>IF('01. APC &amp; OPROC Manual Adj'!G1113="-","-",
IF(ISNUMBER('01. APC &amp; OPROC Manual Adj'!G1113),'01. APC &amp; OPROC Manual Adj'!G1113*(1+VLOOKUP(LEFT($B1113,2),'00. Adjustment factors'!$B$9:$M$51,G$1,FALSE)),
IF(ISNUMBER('01. APC &amp; OPROC ETO'!G1113),'01. APC &amp; OPROC ETO'!G1113*(1+VLOOKUP(LEFT($B1113,2),'00. Adjustment factors'!$B$9:$M$51,G$1,FALSE)),"-")))</f>
        <v>-</v>
      </c>
      <c r="H1113" s="688">
        <f>IF('01. APC &amp; OPROC Manual Adj'!H1113&lt;&gt;"",'01. APC &amp; OPROC Manual Adj'!H1113,'01. APC &amp; OPROC ETO'!H1113)</f>
        <v>19</v>
      </c>
      <c r="I1113" s="688">
        <f>IF('01. APC &amp; OPROC Manual Adj'!I1113="-","-",
IF(ISNUMBER('01. APC &amp; OPROC Manual Adj'!I1113),'01. APC &amp; OPROC Manual Adj'!I1113*(1+VLOOKUP(LEFT($B1113,2),'00. Adjustment factors'!$B$9:$M$51,I$1,FALSE)),
IF(ISNUMBER('01. APC &amp; OPROC ETO'!I1113),'01. APC &amp; OPROC ETO'!I1113*(1+VLOOKUP(LEFT($B1113,2),'00. Adjustment factors'!$B$9:$M$51,I$1,FALSE)),"-")))</f>
        <v>9115.8503476629339</v>
      </c>
      <c r="J1113" s="688">
        <f>IF('01. APC &amp; OPROC Manual Adj'!J1113&lt;&gt;"",'01. APC &amp; OPROC Manual Adj'!J1113,'01. APC &amp; OPROC ETO'!J1113)</f>
        <v>58</v>
      </c>
      <c r="K1113" s="688">
        <f>IF('01. APC &amp; OPROC Manual Adj'!K1113="-","-",
IF(ISNUMBER('01. APC &amp; OPROC Manual Adj'!K1113),'01. APC &amp; OPROC Manual Adj'!K1113*(1+VLOOKUP(LEFT($B1113,2),'00. Adjustment factors'!$B$9:$M$51,K$1,FALSE)),
IF(ISNUMBER('01. APC &amp; OPROC ETO'!K1113),'01. APC &amp; OPROC ETO'!K1113*(1+VLOOKUP(LEFT($B1113,2),'00. Adjustment factors'!$B$9:$M$51,K$1,FALSE)),"-")))</f>
        <v>218.42870713197044</v>
      </c>
      <c r="L1113" s="688" t="str">
        <f>'01. APC &amp; OPROC ETO'!L1113</f>
        <v>No</v>
      </c>
      <c r="M1113" s="689" t="str">
        <f>'01. APC &amp; OPROC ETO'!M1113</f>
        <v>-</v>
      </c>
      <c r="N1113" s="688" t="str">
        <f>IF('01. APC &amp; OPROC Manual Adj'!N1113="-","-",
IF(ISNUMBER('01. APC &amp; OPROC Manual Adj'!N1113),'01. APC &amp; OPROC Manual Adj'!N1113*(1+VLOOKUP(LEFT($B1113,2),'00. Adjustment factors'!$B$9:$M$51,N$1,FALSE)),
IF(ISNUMBER('01. APC &amp; OPROC ETO'!N1113),'01. APC &amp; OPROC ETO'!N1113*(1+VLOOKUP(LEFT($B1113,2),'00. Adjustment factors'!$B$9:$M$51,N$1,FALSE)),"-")))</f>
        <v>-</v>
      </c>
      <c r="O1113" s="688" t="str">
        <f>'01. APC &amp; OPROC ETO'!O1113</f>
        <v/>
      </c>
      <c r="P1113" s="690" t="str">
        <f>'01. APC &amp; OPROC ETO'!P1113</f>
        <v/>
      </c>
      <c r="S1113" s="359"/>
      <c r="T1113" s="359"/>
    </row>
    <row r="1114" spans="2:20" x14ac:dyDescent="0.2">
      <c r="B1114" s="687" t="s">
        <v>1710</v>
      </c>
      <c r="C1114" s="636" t="s">
        <v>2912</v>
      </c>
      <c r="D1114" s="691" t="str">
        <f>IF('01. APC &amp; OPROC Manual Adj'!D1114="-","-",
IF(ISNUMBER('01. APC &amp; OPROC Manual Adj'!D1114),'01. APC &amp; OPROC Manual Adj'!D1114*(1+VLOOKUP(LEFT($B1114,2),'00. Adjustment factors'!$B$9:$M$51,D$1,FALSE)),
IF(ISNUMBER('01. APC &amp; OPROC ETO'!D1114),'01. APC &amp; OPROC ETO'!D1114*(1+VLOOKUP(LEFT($B1114,2),'00. Adjustment factors'!$B$9:$M$51,D$1,FALSE)),"-")))</f>
        <v>-</v>
      </c>
      <c r="E1114" s="688">
        <f>IF('01. APC &amp; OPROC Manual Adj'!E1114="-","-",
IF(ISNUMBER('01. APC &amp; OPROC Manual Adj'!E1114),'01. APC &amp; OPROC Manual Adj'!E1114*(1+VLOOKUP(LEFT($B1114,2),'00. Adjustment factors'!$B$9:$M$51,E$1,FALSE)),
IF(ISNUMBER('01. APC &amp; OPROC ETO'!E1114),'01. APC &amp; OPROC ETO'!E1114*(1+VLOOKUP(LEFT($B1114,2),'00. Adjustment factors'!$B$9:$M$51,E$1,FALSE)),"-")))</f>
        <v>4461.2511636698264</v>
      </c>
      <c r="F1114" s="688" t="str">
        <f>IF('01. APC &amp; OPROC Manual Adj'!F1114="-","-",
IF(ISNUMBER('01. APC &amp; OPROC Manual Adj'!F1114),'01. APC &amp; OPROC Manual Adj'!F1114*(1+VLOOKUP(LEFT($B1114,2),'00. Adjustment factors'!$B$9:$M$51,F$1,FALSE)),
IF(ISNUMBER('01. APC &amp; OPROC ETO'!F1114),'01. APC &amp; OPROC ETO'!F1114*(1+VLOOKUP(LEFT($B1114,2),'00. Adjustment factors'!$B$9:$M$51,F$1,FALSE)),"-")))</f>
        <v>-</v>
      </c>
      <c r="G1114" s="688" t="str">
        <f>IF('01. APC &amp; OPROC Manual Adj'!G1114="-","-",
IF(ISNUMBER('01. APC &amp; OPROC Manual Adj'!G1114),'01. APC &amp; OPROC Manual Adj'!G1114*(1+VLOOKUP(LEFT($B1114,2),'00. Adjustment factors'!$B$9:$M$51,G$1,FALSE)),
IF(ISNUMBER('01. APC &amp; OPROC ETO'!G1114),'01. APC &amp; OPROC ETO'!G1114*(1+VLOOKUP(LEFT($B1114,2),'00. Adjustment factors'!$B$9:$M$51,G$1,FALSE)),"-")))</f>
        <v>-</v>
      </c>
      <c r="H1114" s="688">
        <f>IF('01. APC &amp; OPROC Manual Adj'!H1114&lt;&gt;"",'01. APC &amp; OPROC Manual Adj'!H1114,'01. APC &amp; OPROC ETO'!H1114)</f>
        <v>11</v>
      </c>
      <c r="I1114" s="688">
        <f>IF('01. APC &amp; OPROC Manual Adj'!I1114="-","-",
IF(ISNUMBER('01. APC &amp; OPROC Manual Adj'!I1114),'01. APC &amp; OPROC Manual Adj'!I1114*(1+VLOOKUP(LEFT($B1114,2),'00. Adjustment factors'!$B$9:$M$51,I$1,FALSE)),
IF(ISNUMBER('01. APC &amp; OPROC ETO'!I1114),'01. APC &amp; OPROC ETO'!I1114*(1+VLOOKUP(LEFT($B1114,2),'00. Adjustment factors'!$B$9:$M$51,I$1,FALSE)),"-")))</f>
        <v>5870.6564697105905</v>
      </c>
      <c r="J1114" s="688">
        <f>IF('01. APC &amp; OPROC Manual Adj'!J1114&lt;&gt;"",'01. APC &amp; OPROC Manual Adj'!J1114,'01. APC &amp; OPROC ETO'!J1114)</f>
        <v>25</v>
      </c>
      <c r="K1114" s="688">
        <f>IF('01. APC &amp; OPROC Manual Adj'!K1114="-","-",
IF(ISNUMBER('01. APC &amp; OPROC Manual Adj'!K1114),'01. APC &amp; OPROC Manual Adj'!K1114*(1+VLOOKUP(LEFT($B1114,2),'00. Adjustment factors'!$B$9:$M$51,K$1,FALSE)),
IF(ISNUMBER('01. APC &amp; OPROC ETO'!K1114),'01. APC &amp; OPROC ETO'!K1114*(1+VLOOKUP(LEFT($B1114,2),'00. Adjustment factors'!$B$9:$M$51,K$1,FALSE)),"-")))</f>
        <v>218.42870713197044</v>
      </c>
      <c r="L1114" s="688" t="str">
        <f>'01. APC &amp; OPROC ETO'!L1114</f>
        <v>No</v>
      </c>
      <c r="M1114" s="689" t="str">
        <f>'01. APC &amp; OPROC ETO'!M1114</f>
        <v>-</v>
      </c>
      <c r="N1114" s="688" t="str">
        <f>IF('01. APC &amp; OPROC Manual Adj'!N1114="-","-",
IF(ISNUMBER('01. APC &amp; OPROC Manual Adj'!N1114),'01. APC &amp; OPROC Manual Adj'!N1114*(1+VLOOKUP(LEFT($B1114,2),'00. Adjustment factors'!$B$9:$M$51,N$1,FALSE)),
IF(ISNUMBER('01. APC &amp; OPROC ETO'!N1114),'01. APC &amp; OPROC ETO'!N1114*(1+VLOOKUP(LEFT($B1114,2),'00. Adjustment factors'!$B$9:$M$51,N$1,FALSE)),"-")))</f>
        <v>-</v>
      </c>
      <c r="O1114" s="688" t="str">
        <f>'01. APC &amp; OPROC ETO'!O1114</f>
        <v/>
      </c>
      <c r="P1114" s="690" t="str">
        <f>'01. APC &amp; OPROC ETO'!P1114</f>
        <v/>
      </c>
      <c r="S1114" s="359"/>
      <c r="T1114" s="359"/>
    </row>
    <row r="1115" spans="2:20" x14ac:dyDescent="0.2">
      <c r="B1115" s="687" t="s">
        <v>1711</v>
      </c>
      <c r="C1115" s="636" t="s">
        <v>2913</v>
      </c>
      <c r="D1115" s="691" t="str">
        <f>IF('01. APC &amp; OPROC Manual Adj'!D1115="-","-",
IF(ISNUMBER('01. APC &amp; OPROC Manual Adj'!D1115),'01. APC &amp; OPROC Manual Adj'!D1115*(1+VLOOKUP(LEFT($B1115,2),'00. Adjustment factors'!$B$9:$M$51,D$1,FALSE)),
IF(ISNUMBER('01. APC &amp; OPROC ETO'!D1115),'01. APC &amp; OPROC ETO'!D1115*(1+VLOOKUP(LEFT($B1115,2),'00. Adjustment factors'!$B$9:$M$51,D$1,FALSE)),"-")))</f>
        <v>-</v>
      </c>
      <c r="E1115" s="688">
        <f>IF('01. APC &amp; OPROC Manual Adj'!E1115="-","-",
IF(ISNUMBER('01. APC &amp; OPROC Manual Adj'!E1115),'01. APC &amp; OPROC Manual Adj'!E1115*(1+VLOOKUP(LEFT($B1115,2),'00. Adjustment factors'!$B$9:$M$51,E$1,FALSE)),
IF(ISNUMBER('01. APC &amp; OPROC ETO'!E1115),'01. APC &amp; OPROC ETO'!E1115*(1+VLOOKUP(LEFT($B1115,2),'00. Adjustment factors'!$B$9:$M$51,E$1,FALSE)),"-")))</f>
        <v>8443.2027611698322</v>
      </c>
      <c r="F1115" s="688" t="str">
        <f>IF('01. APC &amp; OPROC Manual Adj'!F1115="-","-",
IF(ISNUMBER('01. APC &amp; OPROC Manual Adj'!F1115),'01. APC &amp; OPROC Manual Adj'!F1115*(1+VLOOKUP(LEFT($B1115,2),'00. Adjustment factors'!$B$9:$M$51,F$1,FALSE)),
IF(ISNUMBER('01. APC &amp; OPROC ETO'!F1115),'01. APC &amp; OPROC ETO'!F1115*(1+VLOOKUP(LEFT($B1115,2),'00. Adjustment factors'!$B$9:$M$51,F$1,FALSE)),"-")))</f>
        <v>-</v>
      </c>
      <c r="G1115" s="688" t="str">
        <f>IF('01. APC &amp; OPROC Manual Adj'!G1115="-","-",
IF(ISNUMBER('01. APC &amp; OPROC Manual Adj'!G1115),'01. APC &amp; OPROC Manual Adj'!G1115*(1+VLOOKUP(LEFT($B1115,2),'00. Adjustment factors'!$B$9:$M$51,G$1,FALSE)),
IF(ISNUMBER('01. APC &amp; OPROC ETO'!G1115),'01. APC &amp; OPROC ETO'!G1115*(1+VLOOKUP(LEFT($B1115,2),'00. Adjustment factors'!$B$9:$M$51,G$1,FALSE)),"-")))</f>
        <v>-</v>
      </c>
      <c r="H1115" s="688">
        <f>IF('01. APC &amp; OPROC Manual Adj'!H1115&lt;&gt;"",'01. APC &amp; OPROC Manual Adj'!H1115,'01. APC &amp; OPROC ETO'!H1115)</f>
        <v>31</v>
      </c>
      <c r="I1115" s="688">
        <f>IF('01. APC &amp; OPROC Manual Adj'!I1115="-","-",
IF(ISNUMBER('01. APC &amp; OPROC Manual Adj'!I1115),'01. APC &amp; OPROC Manual Adj'!I1115*(1+VLOOKUP(LEFT($B1115,2),'00. Adjustment factors'!$B$9:$M$51,I$1,FALSE)),
IF(ISNUMBER('01. APC &amp; OPROC ETO'!I1115),'01. APC &amp; OPROC ETO'!I1115*(1+VLOOKUP(LEFT($B1115,2),'00. Adjustment factors'!$B$9:$M$51,I$1,FALSE)),"-")))</f>
        <v>12509.616914916325</v>
      </c>
      <c r="J1115" s="688">
        <f>IF('01. APC &amp; OPROC Manual Adj'!J1115&lt;&gt;"",'01. APC &amp; OPROC Manual Adj'!J1115,'01. APC &amp; OPROC ETO'!J1115)</f>
        <v>69</v>
      </c>
      <c r="K1115" s="688">
        <f>IF('01. APC &amp; OPROC Manual Adj'!K1115="-","-",
IF(ISNUMBER('01. APC &amp; OPROC Manual Adj'!K1115),'01. APC &amp; OPROC Manual Adj'!K1115*(1+VLOOKUP(LEFT($B1115,2),'00. Adjustment factors'!$B$9:$M$51,K$1,FALSE)),
IF(ISNUMBER('01. APC &amp; OPROC ETO'!K1115),'01. APC &amp; OPROC ETO'!K1115*(1+VLOOKUP(LEFT($B1115,2),'00. Adjustment factors'!$B$9:$M$51,K$1,FALSE)),"-")))</f>
        <v>218.42870713197044</v>
      </c>
      <c r="L1115" s="688" t="str">
        <f>'01. APC &amp; OPROC ETO'!L1115</f>
        <v>No</v>
      </c>
      <c r="M1115" s="689" t="str">
        <f>'01. APC &amp; OPROC ETO'!M1115</f>
        <v>-</v>
      </c>
      <c r="N1115" s="688" t="str">
        <f>IF('01. APC &amp; OPROC Manual Adj'!N1115="-","-",
IF(ISNUMBER('01. APC &amp; OPROC Manual Adj'!N1115),'01. APC &amp; OPROC Manual Adj'!N1115*(1+VLOOKUP(LEFT($B1115,2),'00. Adjustment factors'!$B$9:$M$51,N$1,FALSE)),
IF(ISNUMBER('01. APC &amp; OPROC ETO'!N1115),'01. APC &amp; OPROC ETO'!N1115*(1+VLOOKUP(LEFT($B1115,2),'00. Adjustment factors'!$B$9:$M$51,N$1,FALSE)),"-")))</f>
        <v>-</v>
      </c>
      <c r="O1115" s="688" t="str">
        <f>'01. APC &amp; OPROC ETO'!O1115</f>
        <v/>
      </c>
      <c r="P1115" s="690" t="str">
        <f>'01. APC &amp; OPROC ETO'!P1115</f>
        <v/>
      </c>
      <c r="S1115" s="359"/>
      <c r="T1115" s="359"/>
    </row>
    <row r="1116" spans="2:20" x14ac:dyDescent="0.2">
      <c r="B1116" s="687" t="s">
        <v>1712</v>
      </c>
      <c r="C1116" s="636" t="s">
        <v>2914</v>
      </c>
      <c r="D1116" s="691" t="str">
        <f>IF('01. APC &amp; OPROC Manual Adj'!D1116="-","-",
IF(ISNUMBER('01. APC &amp; OPROC Manual Adj'!D1116),'01. APC &amp; OPROC Manual Adj'!D1116*(1+VLOOKUP(LEFT($B1116,2),'00. Adjustment factors'!$B$9:$M$51,D$1,FALSE)),
IF(ISNUMBER('01. APC &amp; OPROC ETO'!D1116),'01. APC &amp; OPROC ETO'!D1116*(1+VLOOKUP(LEFT($B1116,2),'00. Adjustment factors'!$B$9:$M$51,D$1,FALSE)),"-")))</f>
        <v>-</v>
      </c>
      <c r="E1116" s="688">
        <f>IF('01. APC &amp; OPROC Manual Adj'!E1116="-","-",
IF(ISNUMBER('01. APC &amp; OPROC Manual Adj'!E1116),'01. APC &amp; OPROC Manual Adj'!E1116*(1+VLOOKUP(LEFT($B1116,2),'00. Adjustment factors'!$B$9:$M$51,E$1,FALSE)),
IF(ISNUMBER('01. APC &amp; OPROC ETO'!E1116),'01. APC &amp; OPROC ETO'!E1116*(1+VLOOKUP(LEFT($B1116,2),'00. Adjustment factors'!$B$9:$M$51,E$1,FALSE)),"-")))</f>
        <v>3800.8150310918795</v>
      </c>
      <c r="F1116" s="688" t="str">
        <f>IF('01. APC &amp; OPROC Manual Adj'!F1116="-","-",
IF(ISNUMBER('01. APC &amp; OPROC Manual Adj'!F1116),'01. APC &amp; OPROC Manual Adj'!F1116*(1+VLOOKUP(LEFT($B1116,2),'00. Adjustment factors'!$B$9:$M$51,F$1,FALSE)),
IF(ISNUMBER('01. APC &amp; OPROC ETO'!F1116),'01. APC &amp; OPROC ETO'!F1116*(1+VLOOKUP(LEFT($B1116,2),'00. Adjustment factors'!$B$9:$M$51,F$1,FALSE)),"-")))</f>
        <v>-</v>
      </c>
      <c r="G1116" s="688" t="str">
        <f>IF('01. APC &amp; OPROC Manual Adj'!G1116="-","-",
IF(ISNUMBER('01. APC &amp; OPROC Manual Adj'!G1116),'01. APC &amp; OPROC Manual Adj'!G1116*(1+VLOOKUP(LEFT($B1116,2),'00. Adjustment factors'!$B$9:$M$51,G$1,FALSE)),
IF(ISNUMBER('01. APC &amp; OPROC ETO'!G1116),'01. APC &amp; OPROC ETO'!G1116*(1+VLOOKUP(LEFT($B1116,2),'00. Adjustment factors'!$B$9:$M$51,G$1,FALSE)),"-")))</f>
        <v>-</v>
      </c>
      <c r="H1116" s="688">
        <f>IF('01. APC &amp; OPROC Manual Adj'!H1116&lt;&gt;"",'01. APC &amp; OPROC Manual Adj'!H1116,'01. APC &amp; OPROC ETO'!H1116)</f>
        <v>5</v>
      </c>
      <c r="I1116" s="688">
        <f>IF('01. APC &amp; OPROC Manual Adj'!I1116="-","-",
IF(ISNUMBER('01. APC &amp; OPROC Manual Adj'!I1116),'01. APC &amp; OPROC Manual Adj'!I1116*(1+VLOOKUP(LEFT($B1116,2),'00. Adjustment factors'!$B$9:$M$51,I$1,FALSE)),
IF(ISNUMBER('01. APC &amp; OPROC ETO'!I1116),'01. APC &amp; OPROC ETO'!I1116*(1+VLOOKUP(LEFT($B1116,2),'00. Adjustment factors'!$B$9:$M$51,I$1,FALSE)),"-")))</f>
        <v>5474.8018386276608</v>
      </c>
      <c r="J1116" s="688">
        <f>IF('01. APC &amp; OPROC Manual Adj'!J1116&lt;&gt;"",'01. APC &amp; OPROC Manual Adj'!J1116,'01. APC &amp; OPROC ETO'!J1116)</f>
        <v>27</v>
      </c>
      <c r="K1116" s="688">
        <f>IF('01. APC &amp; OPROC Manual Adj'!K1116="-","-",
IF(ISNUMBER('01. APC &amp; OPROC Manual Adj'!K1116),'01. APC &amp; OPROC Manual Adj'!K1116*(1+VLOOKUP(LEFT($B1116,2),'00. Adjustment factors'!$B$9:$M$51,K$1,FALSE)),
IF(ISNUMBER('01. APC &amp; OPROC ETO'!K1116),'01. APC &amp; OPROC ETO'!K1116*(1+VLOOKUP(LEFT($B1116,2),'00. Adjustment factors'!$B$9:$M$51,K$1,FALSE)),"-")))</f>
        <v>218.42870713197044</v>
      </c>
      <c r="L1116" s="688" t="str">
        <f>'01. APC &amp; OPROC ETO'!L1116</f>
        <v>No</v>
      </c>
      <c r="M1116" s="689" t="str">
        <f>'01. APC &amp; OPROC ETO'!M1116</f>
        <v>-</v>
      </c>
      <c r="N1116" s="688" t="str">
        <f>IF('01. APC &amp; OPROC Manual Adj'!N1116="-","-",
IF(ISNUMBER('01. APC &amp; OPROC Manual Adj'!N1116),'01. APC &amp; OPROC Manual Adj'!N1116*(1+VLOOKUP(LEFT($B1116,2),'00. Adjustment factors'!$B$9:$M$51,N$1,FALSE)),
IF(ISNUMBER('01. APC &amp; OPROC ETO'!N1116),'01. APC &amp; OPROC ETO'!N1116*(1+VLOOKUP(LEFT($B1116,2),'00. Adjustment factors'!$B$9:$M$51,N$1,FALSE)),"-")))</f>
        <v>-</v>
      </c>
      <c r="O1116" s="688" t="str">
        <f>'01. APC &amp; OPROC ETO'!O1116</f>
        <v/>
      </c>
      <c r="P1116" s="690" t="str">
        <f>'01. APC &amp; OPROC ETO'!P1116</f>
        <v/>
      </c>
      <c r="S1116" s="359"/>
      <c r="T1116" s="359"/>
    </row>
    <row r="1117" spans="2:20" x14ac:dyDescent="0.2">
      <c r="B1117" s="687" t="s">
        <v>1713</v>
      </c>
      <c r="C1117" s="636" t="s">
        <v>2915</v>
      </c>
      <c r="D1117" s="691" t="str">
        <f>IF('01. APC &amp; OPROC Manual Adj'!D1117="-","-",
IF(ISNUMBER('01. APC &amp; OPROC Manual Adj'!D1117),'01. APC &amp; OPROC Manual Adj'!D1117*(1+VLOOKUP(LEFT($B1117,2),'00. Adjustment factors'!$B$9:$M$51,D$1,FALSE)),
IF(ISNUMBER('01. APC &amp; OPROC ETO'!D1117),'01. APC &amp; OPROC ETO'!D1117*(1+VLOOKUP(LEFT($B1117,2),'00. Adjustment factors'!$B$9:$M$51,D$1,FALSE)),"-")))</f>
        <v>-</v>
      </c>
      <c r="E1117" s="688">
        <f>IF('01. APC &amp; OPROC Manual Adj'!E1117="-","-",
IF(ISNUMBER('01. APC &amp; OPROC Manual Adj'!E1117),'01. APC &amp; OPROC Manual Adj'!E1117*(1+VLOOKUP(LEFT($B1117,2),'00. Adjustment factors'!$B$9:$M$51,E$1,FALSE)),
IF(ISNUMBER('01. APC &amp; OPROC ETO'!E1117),'01. APC &amp; OPROC ETO'!E1117*(1+VLOOKUP(LEFT($B1117,2),'00. Adjustment factors'!$B$9:$M$51,E$1,FALSE)),"-")))</f>
        <v>1532.5374663519065</v>
      </c>
      <c r="F1117" s="688" t="str">
        <f>IF('01. APC &amp; OPROC Manual Adj'!F1117="-","-",
IF(ISNUMBER('01. APC &amp; OPROC Manual Adj'!F1117),'01. APC &amp; OPROC Manual Adj'!F1117*(1+VLOOKUP(LEFT($B1117,2),'00. Adjustment factors'!$B$9:$M$51,F$1,FALSE)),
IF(ISNUMBER('01. APC &amp; OPROC ETO'!F1117),'01. APC &amp; OPROC ETO'!F1117*(1+VLOOKUP(LEFT($B1117,2),'00. Adjustment factors'!$B$9:$M$51,F$1,FALSE)),"-")))</f>
        <v>-</v>
      </c>
      <c r="G1117" s="688" t="str">
        <f>IF('01. APC &amp; OPROC Manual Adj'!G1117="-","-",
IF(ISNUMBER('01. APC &amp; OPROC Manual Adj'!G1117),'01. APC &amp; OPROC Manual Adj'!G1117*(1+VLOOKUP(LEFT($B1117,2),'00. Adjustment factors'!$B$9:$M$51,G$1,FALSE)),
IF(ISNUMBER('01. APC &amp; OPROC ETO'!G1117),'01. APC &amp; OPROC ETO'!G1117*(1+VLOOKUP(LEFT($B1117,2),'00. Adjustment factors'!$B$9:$M$51,G$1,FALSE)),"-")))</f>
        <v>-</v>
      </c>
      <c r="H1117" s="688">
        <f>IF('01. APC &amp; OPROC Manual Adj'!H1117&lt;&gt;"",'01. APC &amp; OPROC Manual Adj'!H1117,'01. APC &amp; OPROC ETO'!H1117)</f>
        <v>5</v>
      </c>
      <c r="I1117" s="688">
        <f>IF('01. APC &amp; OPROC Manual Adj'!I1117="-","-",
IF(ISNUMBER('01. APC &amp; OPROC Manual Adj'!I1117),'01. APC &amp; OPROC Manual Adj'!I1117*(1+VLOOKUP(LEFT($B1117,2),'00. Adjustment factors'!$B$9:$M$51,I$1,FALSE)),
IF(ISNUMBER('01. APC &amp; OPROC ETO'!I1117),'01. APC &amp; OPROC ETO'!I1117*(1+VLOOKUP(LEFT($B1117,2),'00. Adjustment factors'!$B$9:$M$51,I$1,FALSE)),"-")))</f>
        <v>4078.6256076616478</v>
      </c>
      <c r="J1117" s="688">
        <f>IF('01. APC &amp; OPROC Manual Adj'!J1117&lt;&gt;"",'01. APC &amp; OPROC Manual Adj'!J1117,'01. APC &amp; OPROC ETO'!J1117)</f>
        <v>32</v>
      </c>
      <c r="K1117" s="688">
        <f>IF('01. APC &amp; OPROC Manual Adj'!K1117="-","-",
IF(ISNUMBER('01. APC &amp; OPROC Manual Adj'!K1117),'01. APC &amp; OPROC Manual Adj'!K1117*(1+VLOOKUP(LEFT($B1117,2),'00. Adjustment factors'!$B$9:$M$51,K$1,FALSE)),
IF(ISNUMBER('01. APC &amp; OPROC ETO'!K1117),'01. APC &amp; OPROC ETO'!K1117*(1+VLOOKUP(LEFT($B1117,2),'00. Adjustment factors'!$B$9:$M$51,K$1,FALSE)),"-")))</f>
        <v>218.42870713197044</v>
      </c>
      <c r="L1117" s="688" t="str">
        <f>'01. APC &amp; OPROC ETO'!L1117</f>
        <v>No</v>
      </c>
      <c r="M1117" s="689" t="str">
        <f>'01. APC &amp; OPROC ETO'!M1117</f>
        <v>-</v>
      </c>
      <c r="N1117" s="688" t="str">
        <f>IF('01. APC &amp; OPROC Manual Adj'!N1117="-","-",
IF(ISNUMBER('01. APC &amp; OPROC Manual Adj'!N1117),'01. APC &amp; OPROC Manual Adj'!N1117*(1+VLOOKUP(LEFT($B1117,2),'00. Adjustment factors'!$B$9:$M$51,N$1,FALSE)),
IF(ISNUMBER('01. APC &amp; OPROC ETO'!N1117),'01. APC &amp; OPROC ETO'!N1117*(1+VLOOKUP(LEFT($B1117,2),'00. Adjustment factors'!$B$9:$M$51,N$1,FALSE)),"-")))</f>
        <v>-</v>
      </c>
      <c r="O1117" s="688" t="str">
        <f>'01. APC &amp; OPROC ETO'!O1117</f>
        <v/>
      </c>
      <c r="P1117" s="690" t="str">
        <f>'01. APC &amp; OPROC ETO'!P1117</f>
        <v/>
      </c>
      <c r="S1117" s="359"/>
      <c r="T1117" s="359"/>
    </row>
    <row r="1118" spans="2:20" x14ac:dyDescent="0.2">
      <c r="B1118" s="687" t="s">
        <v>1714</v>
      </c>
      <c r="C1118" s="636" t="s">
        <v>2916</v>
      </c>
      <c r="D1118" s="691">
        <f>IF('01. APC &amp; OPROC Manual Adj'!D1118="-","-",
IF(ISNUMBER('01. APC &amp; OPROC Manual Adj'!D1118),'01. APC &amp; OPROC Manual Adj'!D1118*(1+VLOOKUP(LEFT($B1118,2),'00. Adjustment factors'!$B$9:$M$51,D$1,FALSE)),
IF(ISNUMBER('01. APC &amp; OPROC ETO'!D1118),'01. APC &amp; OPROC ETO'!D1118*(1+VLOOKUP(LEFT($B1118,2),'00. Adjustment factors'!$B$9:$M$51,D$1,FALSE)),"-")))</f>
        <v>228.96476090914939</v>
      </c>
      <c r="E1118" s="688">
        <f>IF('01. APC &amp; OPROC Manual Adj'!E1118="-","-",
IF(ISNUMBER('01. APC &amp; OPROC Manual Adj'!E1118),'01. APC &amp; OPROC Manual Adj'!E1118*(1+VLOOKUP(LEFT($B1118,2),'00. Adjustment factors'!$B$9:$M$51,E$1,FALSE)),
IF(ISNUMBER('01. APC &amp; OPROC ETO'!E1118),'01. APC &amp; OPROC ETO'!E1118*(1+VLOOKUP(LEFT($B1118,2),'00. Adjustment factors'!$B$9:$M$51,E$1,FALSE)),"-")))</f>
        <v>1083.7665349699737</v>
      </c>
      <c r="F1118" s="688" t="str">
        <f>IF('01. APC &amp; OPROC Manual Adj'!F1118="-","-",
IF(ISNUMBER('01. APC &amp; OPROC Manual Adj'!F1118),'01. APC &amp; OPROC Manual Adj'!F1118*(1+VLOOKUP(LEFT($B1118,2),'00. Adjustment factors'!$B$9:$M$51,F$1,FALSE)),
IF(ISNUMBER('01. APC &amp; OPROC ETO'!F1118),'01. APC &amp; OPROC ETO'!F1118*(1+VLOOKUP(LEFT($B1118,2),'00. Adjustment factors'!$B$9:$M$51,F$1,FALSE)),"-")))</f>
        <v>-</v>
      </c>
      <c r="G1118" s="688" t="str">
        <f>IF('01. APC &amp; OPROC Manual Adj'!G1118="-","-",
IF(ISNUMBER('01. APC &amp; OPROC Manual Adj'!G1118),'01. APC &amp; OPROC Manual Adj'!G1118*(1+VLOOKUP(LEFT($B1118,2),'00. Adjustment factors'!$B$9:$M$51,G$1,FALSE)),
IF(ISNUMBER('01. APC &amp; OPROC ETO'!G1118),'01. APC &amp; OPROC ETO'!G1118*(1+VLOOKUP(LEFT($B1118,2),'00. Adjustment factors'!$B$9:$M$51,G$1,FALSE)),"-")))</f>
        <v>-</v>
      </c>
      <c r="H1118" s="688">
        <f>IF('01. APC &amp; OPROC Manual Adj'!H1118&lt;&gt;"",'01. APC &amp; OPROC Manual Adj'!H1118,'01. APC &amp; OPROC ETO'!H1118)</f>
        <v>5</v>
      </c>
      <c r="I1118" s="688">
        <f>IF('01. APC &amp; OPROC Manual Adj'!I1118="-","-",
IF(ISNUMBER('01. APC &amp; OPROC Manual Adj'!I1118),'01. APC &amp; OPROC Manual Adj'!I1118*(1+VLOOKUP(LEFT($B1118,2),'00. Adjustment factors'!$B$9:$M$51,I$1,FALSE)),
IF(ISNUMBER('01. APC &amp; OPROC ETO'!I1118),'01. APC &amp; OPROC ETO'!I1118*(1+VLOOKUP(LEFT($B1118,2),'00. Adjustment factors'!$B$9:$M$51,I$1,FALSE)),"-")))</f>
        <v>2155.321616024793</v>
      </c>
      <c r="J1118" s="688">
        <f>IF('01. APC &amp; OPROC Manual Adj'!J1118&lt;&gt;"",'01. APC &amp; OPROC Manual Adj'!J1118,'01. APC &amp; OPROC ETO'!J1118)</f>
        <v>14</v>
      </c>
      <c r="K1118" s="688">
        <f>IF('01. APC &amp; OPROC Manual Adj'!K1118="-","-",
IF(ISNUMBER('01. APC &amp; OPROC Manual Adj'!K1118),'01. APC &amp; OPROC Manual Adj'!K1118*(1+VLOOKUP(LEFT($B1118,2),'00. Adjustment factors'!$B$9:$M$51,K$1,FALSE)),
IF(ISNUMBER('01. APC &amp; OPROC ETO'!K1118),'01. APC &amp; OPROC ETO'!K1118*(1+VLOOKUP(LEFT($B1118,2),'00. Adjustment factors'!$B$9:$M$51,K$1,FALSE)),"-")))</f>
        <v>218.42870713197044</v>
      </c>
      <c r="L1118" s="688" t="str">
        <f>'01. APC &amp; OPROC ETO'!L1118</f>
        <v>No</v>
      </c>
      <c r="M1118" s="689" t="str">
        <f>'01. APC &amp; OPROC ETO'!M1118</f>
        <v>-</v>
      </c>
      <c r="N1118" s="688" t="str">
        <f>IF('01. APC &amp; OPROC Manual Adj'!N1118="-","-",
IF(ISNUMBER('01. APC &amp; OPROC Manual Adj'!N1118),'01. APC &amp; OPROC Manual Adj'!N1118*(1+VLOOKUP(LEFT($B1118,2),'00. Adjustment factors'!$B$9:$M$51,N$1,FALSE)),
IF(ISNUMBER('01. APC &amp; OPROC ETO'!N1118),'01. APC &amp; OPROC ETO'!N1118*(1+VLOOKUP(LEFT($B1118,2),'00. Adjustment factors'!$B$9:$M$51,N$1,FALSE)),"-")))</f>
        <v>-</v>
      </c>
      <c r="O1118" s="688" t="str">
        <f>'01. APC &amp; OPROC ETO'!O1118</f>
        <v/>
      </c>
      <c r="P1118" s="690" t="str">
        <f>'01. APC &amp; OPROC ETO'!P1118</f>
        <v/>
      </c>
      <c r="S1118" s="359"/>
      <c r="T1118" s="359"/>
    </row>
    <row r="1119" spans="2:20" x14ac:dyDescent="0.2">
      <c r="B1119" s="687" t="s">
        <v>1715</v>
      </c>
      <c r="C1119" s="636" t="s">
        <v>2917</v>
      </c>
      <c r="D1119" s="691" t="str">
        <f>IF('01. APC &amp; OPROC Manual Adj'!D1119="-","-",
IF(ISNUMBER('01. APC &amp; OPROC Manual Adj'!D1119),'01. APC &amp; OPROC Manual Adj'!D1119*(1+VLOOKUP(LEFT($B1119,2),'00. Adjustment factors'!$B$9:$M$51,D$1,FALSE)),
IF(ISNUMBER('01. APC &amp; OPROC ETO'!D1119),'01. APC &amp; OPROC ETO'!D1119*(1+VLOOKUP(LEFT($B1119,2),'00. Adjustment factors'!$B$9:$M$51,D$1,FALSE)),"-")))</f>
        <v>-</v>
      </c>
      <c r="E1119" s="688">
        <f>IF('01. APC &amp; OPROC Manual Adj'!E1119="-","-",
IF(ISNUMBER('01. APC &amp; OPROC Manual Adj'!E1119),'01. APC &amp; OPROC Manual Adj'!E1119*(1+VLOOKUP(LEFT($B1119,2),'00. Adjustment factors'!$B$9:$M$51,E$1,FALSE)),
IF(ISNUMBER('01. APC &amp; OPROC ETO'!E1119),'01. APC &amp; OPROC ETO'!E1119*(1+VLOOKUP(LEFT($B1119,2),'00. Adjustment factors'!$B$9:$M$51,E$1,FALSE)),"-")))</f>
        <v>13736.868033389366</v>
      </c>
      <c r="F1119" s="688" t="str">
        <f>IF('01. APC &amp; OPROC Manual Adj'!F1119="-","-",
IF(ISNUMBER('01. APC &amp; OPROC Manual Adj'!F1119),'01. APC &amp; OPROC Manual Adj'!F1119*(1+VLOOKUP(LEFT($B1119,2),'00. Adjustment factors'!$B$9:$M$51,F$1,FALSE)),
IF(ISNUMBER('01. APC &amp; OPROC ETO'!F1119),'01. APC &amp; OPROC ETO'!F1119*(1+VLOOKUP(LEFT($B1119,2),'00. Adjustment factors'!$B$9:$M$51,F$1,FALSE)),"-")))</f>
        <v>-</v>
      </c>
      <c r="G1119" s="688" t="str">
        <f>IF('01. APC &amp; OPROC Manual Adj'!G1119="-","-",
IF(ISNUMBER('01. APC &amp; OPROC Manual Adj'!G1119),'01. APC &amp; OPROC Manual Adj'!G1119*(1+VLOOKUP(LEFT($B1119,2),'00. Adjustment factors'!$B$9:$M$51,G$1,FALSE)),
IF(ISNUMBER('01. APC &amp; OPROC ETO'!G1119),'01. APC &amp; OPROC ETO'!G1119*(1+VLOOKUP(LEFT($B1119,2),'00. Adjustment factors'!$B$9:$M$51,G$1,FALSE)),"-")))</f>
        <v>-</v>
      </c>
      <c r="H1119" s="688">
        <f>IF('01. APC &amp; OPROC Manual Adj'!H1119&lt;&gt;"",'01. APC &amp; OPROC Manual Adj'!H1119,'01. APC &amp; OPROC ETO'!H1119)</f>
        <v>109</v>
      </c>
      <c r="I1119" s="688">
        <f>IF('01. APC &amp; OPROC Manual Adj'!I1119="-","-",
IF(ISNUMBER('01. APC &amp; OPROC Manual Adj'!I1119),'01. APC &amp; OPROC Manual Adj'!I1119*(1+VLOOKUP(LEFT($B1119,2),'00. Adjustment factors'!$B$9:$M$51,I$1,FALSE)),
IF(ISNUMBER('01. APC &amp; OPROC ETO'!I1119),'01. APC &amp; OPROC ETO'!I1119*(1+VLOOKUP(LEFT($B1119,2),'00. Adjustment factors'!$B$9:$M$51,I$1,FALSE)),"-")))</f>
        <v>15870.819605062639</v>
      </c>
      <c r="J1119" s="688">
        <f>IF('01. APC &amp; OPROC Manual Adj'!J1119&lt;&gt;"",'01. APC &amp; OPROC Manual Adj'!J1119,'01. APC &amp; OPROC ETO'!J1119)</f>
        <v>126</v>
      </c>
      <c r="K1119" s="688">
        <f>IF('01. APC &amp; OPROC Manual Adj'!K1119="-","-",
IF(ISNUMBER('01. APC &amp; OPROC Manual Adj'!K1119),'01. APC &amp; OPROC Manual Adj'!K1119*(1+VLOOKUP(LEFT($B1119,2),'00. Adjustment factors'!$B$9:$M$51,K$1,FALSE)),
IF(ISNUMBER('01. APC &amp; OPROC ETO'!K1119),'01. APC &amp; OPROC ETO'!K1119*(1+VLOOKUP(LEFT($B1119,2),'00. Adjustment factors'!$B$9:$M$51,K$1,FALSE)),"-")))</f>
        <v>218.42870713197044</v>
      </c>
      <c r="L1119" s="688" t="str">
        <f>'01. APC &amp; OPROC ETO'!L1119</f>
        <v>No</v>
      </c>
      <c r="M1119" s="689" t="str">
        <f>'01. APC &amp; OPROC ETO'!M1119</f>
        <v>-</v>
      </c>
      <c r="N1119" s="688" t="str">
        <f>IF('01. APC &amp; OPROC Manual Adj'!N1119="-","-",
IF(ISNUMBER('01. APC &amp; OPROC Manual Adj'!N1119),'01. APC &amp; OPROC Manual Adj'!N1119*(1+VLOOKUP(LEFT($B1119,2),'00. Adjustment factors'!$B$9:$M$51,N$1,FALSE)),
IF(ISNUMBER('01. APC &amp; OPROC ETO'!N1119),'01. APC &amp; OPROC ETO'!N1119*(1+VLOOKUP(LEFT($B1119,2),'00. Adjustment factors'!$B$9:$M$51,N$1,FALSE)),"-")))</f>
        <v>-</v>
      </c>
      <c r="O1119" s="688" t="str">
        <f>'01. APC &amp; OPROC ETO'!O1119</f>
        <v/>
      </c>
      <c r="P1119" s="690" t="str">
        <f>'01. APC &amp; OPROC ETO'!P1119</f>
        <v/>
      </c>
      <c r="S1119" s="359"/>
      <c r="T1119" s="359"/>
    </row>
    <row r="1120" spans="2:20" x14ac:dyDescent="0.2">
      <c r="B1120" s="687" t="s">
        <v>1716</v>
      </c>
      <c r="C1120" s="636" t="s">
        <v>2918</v>
      </c>
      <c r="D1120" s="691" t="str">
        <f>IF('01. APC &amp; OPROC Manual Adj'!D1120="-","-",
IF(ISNUMBER('01. APC &amp; OPROC Manual Adj'!D1120),'01. APC &amp; OPROC Manual Adj'!D1120*(1+VLOOKUP(LEFT($B1120,2),'00. Adjustment factors'!$B$9:$M$51,D$1,FALSE)),
IF(ISNUMBER('01. APC &amp; OPROC ETO'!D1120),'01. APC &amp; OPROC ETO'!D1120*(1+VLOOKUP(LEFT($B1120,2),'00. Adjustment factors'!$B$9:$M$51,D$1,FALSE)),"-")))</f>
        <v>-</v>
      </c>
      <c r="E1120" s="688">
        <f>IF('01. APC &amp; OPROC Manual Adj'!E1120="-","-",
IF(ISNUMBER('01. APC &amp; OPROC Manual Adj'!E1120),'01. APC &amp; OPROC Manual Adj'!E1120*(1+VLOOKUP(LEFT($B1120,2),'00. Adjustment factors'!$B$9:$M$51,E$1,FALSE)),
IF(ISNUMBER('01. APC &amp; OPROC ETO'!E1120),'01. APC &amp; OPROC ETO'!E1120*(1+VLOOKUP(LEFT($B1120,2),'00. Adjustment factors'!$B$9:$M$51,E$1,FALSE)),"-")))</f>
        <v>8598.898798588054</v>
      </c>
      <c r="F1120" s="688" t="str">
        <f>IF('01. APC &amp; OPROC Manual Adj'!F1120="-","-",
IF(ISNUMBER('01. APC &amp; OPROC Manual Adj'!F1120),'01. APC &amp; OPROC Manual Adj'!F1120*(1+VLOOKUP(LEFT($B1120,2),'00. Adjustment factors'!$B$9:$M$51,F$1,FALSE)),
IF(ISNUMBER('01. APC &amp; OPROC ETO'!F1120),'01. APC &amp; OPROC ETO'!F1120*(1+VLOOKUP(LEFT($B1120,2),'00. Adjustment factors'!$B$9:$M$51,F$1,FALSE)),"-")))</f>
        <v>-</v>
      </c>
      <c r="G1120" s="688" t="str">
        <f>IF('01. APC &amp; OPROC Manual Adj'!G1120="-","-",
IF(ISNUMBER('01. APC &amp; OPROC Manual Adj'!G1120),'01. APC &amp; OPROC Manual Adj'!G1120*(1+VLOOKUP(LEFT($B1120,2),'00. Adjustment factors'!$B$9:$M$51,G$1,FALSE)),
IF(ISNUMBER('01. APC &amp; OPROC ETO'!G1120),'01. APC &amp; OPROC ETO'!G1120*(1+VLOOKUP(LEFT($B1120,2),'00. Adjustment factors'!$B$9:$M$51,G$1,FALSE)),"-")))</f>
        <v>-</v>
      </c>
      <c r="H1120" s="688">
        <f>IF('01. APC &amp; OPROC Manual Adj'!H1120&lt;&gt;"",'01. APC &amp; OPROC Manual Adj'!H1120,'01. APC &amp; OPROC ETO'!H1120)</f>
        <v>50</v>
      </c>
      <c r="I1120" s="688">
        <f>IF('01. APC &amp; OPROC Manual Adj'!I1120="-","-",
IF(ISNUMBER('01. APC &amp; OPROC Manual Adj'!I1120),'01. APC &amp; OPROC Manual Adj'!I1120*(1+VLOOKUP(LEFT($B1120,2),'00. Adjustment factors'!$B$9:$M$51,I$1,FALSE)),
IF(ISNUMBER('01. APC &amp; OPROC ETO'!I1120),'01. APC &amp; OPROC ETO'!I1120*(1+VLOOKUP(LEFT($B1120,2),'00. Adjustment factors'!$B$9:$M$51,I$1,FALSE)),"-")))</f>
        <v>11227.414253825089</v>
      </c>
      <c r="J1120" s="688">
        <f>IF('01. APC &amp; OPROC Manual Adj'!J1120&lt;&gt;"",'01. APC &amp; OPROC Manual Adj'!J1120,'01. APC &amp; OPROC ETO'!J1120)</f>
        <v>86</v>
      </c>
      <c r="K1120" s="688">
        <f>IF('01. APC &amp; OPROC Manual Adj'!K1120="-","-",
IF(ISNUMBER('01. APC &amp; OPROC Manual Adj'!K1120),'01. APC &amp; OPROC Manual Adj'!K1120*(1+VLOOKUP(LEFT($B1120,2),'00. Adjustment factors'!$B$9:$M$51,K$1,FALSE)),
IF(ISNUMBER('01. APC &amp; OPROC ETO'!K1120),'01. APC &amp; OPROC ETO'!K1120*(1+VLOOKUP(LEFT($B1120,2),'00. Adjustment factors'!$B$9:$M$51,K$1,FALSE)),"-")))</f>
        <v>218.42870713197044</v>
      </c>
      <c r="L1120" s="688" t="str">
        <f>'01. APC &amp; OPROC ETO'!L1120</f>
        <v>No</v>
      </c>
      <c r="M1120" s="689" t="str">
        <f>'01. APC &amp; OPROC ETO'!M1120</f>
        <v>-</v>
      </c>
      <c r="N1120" s="688" t="str">
        <f>IF('01. APC &amp; OPROC Manual Adj'!N1120="-","-",
IF(ISNUMBER('01. APC &amp; OPROC Manual Adj'!N1120),'01. APC &amp; OPROC Manual Adj'!N1120*(1+VLOOKUP(LEFT($B1120,2),'00. Adjustment factors'!$B$9:$M$51,N$1,FALSE)),
IF(ISNUMBER('01. APC &amp; OPROC ETO'!N1120),'01. APC &amp; OPROC ETO'!N1120*(1+VLOOKUP(LEFT($B1120,2),'00. Adjustment factors'!$B$9:$M$51,N$1,FALSE)),"-")))</f>
        <v>-</v>
      </c>
      <c r="O1120" s="688" t="str">
        <f>'01. APC &amp; OPROC ETO'!O1120</f>
        <v/>
      </c>
      <c r="P1120" s="690" t="str">
        <f>'01. APC &amp; OPROC ETO'!P1120</f>
        <v/>
      </c>
      <c r="S1120" s="359"/>
      <c r="T1120" s="359"/>
    </row>
    <row r="1121" spans="2:20" x14ac:dyDescent="0.2">
      <c r="B1121" s="687" t="s">
        <v>1717</v>
      </c>
      <c r="C1121" s="636" t="s">
        <v>2919</v>
      </c>
      <c r="D1121" s="691" t="str">
        <f>IF('01. APC &amp; OPROC Manual Adj'!D1121="-","-",
IF(ISNUMBER('01. APC &amp; OPROC Manual Adj'!D1121),'01. APC &amp; OPROC Manual Adj'!D1121*(1+VLOOKUP(LEFT($B1121,2),'00. Adjustment factors'!$B$9:$M$51,D$1,FALSE)),
IF(ISNUMBER('01. APC &amp; OPROC ETO'!D1121),'01. APC &amp; OPROC ETO'!D1121*(1+VLOOKUP(LEFT($B1121,2),'00. Adjustment factors'!$B$9:$M$51,D$1,FALSE)),"-")))</f>
        <v>-</v>
      </c>
      <c r="E1121" s="688">
        <f>IF('01. APC &amp; OPROC Manual Adj'!E1121="-","-",
IF(ISNUMBER('01. APC &amp; OPROC Manual Adj'!E1121),'01. APC &amp; OPROC Manual Adj'!E1121*(1+VLOOKUP(LEFT($B1121,2),'00. Adjustment factors'!$B$9:$M$51,E$1,FALSE)),
IF(ISNUMBER('01. APC &amp; OPROC ETO'!E1121),'01. APC &amp; OPROC ETO'!E1121*(1+VLOOKUP(LEFT($B1121,2),'00. Adjustment factors'!$B$9:$M$51,E$1,FALSE)),"-")))</f>
        <v>2533.8766873945865</v>
      </c>
      <c r="F1121" s="688" t="str">
        <f>IF('01. APC &amp; OPROC Manual Adj'!F1121="-","-",
IF(ISNUMBER('01. APC &amp; OPROC Manual Adj'!F1121),'01. APC &amp; OPROC Manual Adj'!F1121*(1+VLOOKUP(LEFT($B1121,2),'00. Adjustment factors'!$B$9:$M$51,F$1,FALSE)),
IF(ISNUMBER('01. APC &amp; OPROC ETO'!F1121),'01. APC &amp; OPROC ETO'!F1121*(1+VLOOKUP(LEFT($B1121,2),'00. Adjustment factors'!$B$9:$M$51,F$1,FALSE)),"-")))</f>
        <v>-</v>
      </c>
      <c r="G1121" s="688" t="str">
        <f>IF('01. APC &amp; OPROC Manual Adj'!G1121="-","-",
IF(ISNUMBER('01. APC &amp; OPROC Manual Adj'!G1121),'01. APC &amp; OPROC Manual Adj'!G1121*(1+VLOOKUP(LEFT($B1121,2),'00. Adjustment factors'!$B$9:$M$51,G$1,FALSE)),
IF(ISNUMBER('01. APC &amp; OPROC ETO'!G1121),'01. APC &amp; OPROC ETO'!G1121*(1+VLOOKUP(LEFT($B1121,2),'00. Adjustment factors'!$B$9:$M$51,G$1,FALSE)),"-")))</f>
        <v>-</v>
      </c>
      <c r="H1121" s="688">
        <f>IF('01. APC &amp; OPROC Manual Adj'!H1121&lt;&gt;"",'01. APC &amp; OPROC Manual Adj'!H1121,'01. APC &amp; OPROC ETO'!H1121)</f>
        <v>13</v>
      </c>
      <c r="I1121" s="688">
        <f>IF('01. APC &amp; OPROC Manual Adj'!I1121="-","-",
IF(ISNUMBER('01. APC &amp; OPROC Manual Adj'!I1121),'01. APC &amp; OPROC Manual Adj'!I1121*(1+VLOOKUP(LEFT($B1121,2),'00. Adjustment factors'!$B$9:$M$51,I$1,FALSE)),
IF(ISNUMBER('01. APC &amp; OPROC ETO'!I1121),'01. APC &amp; OPROC ETO'!I1121*(1+VLOOKUP(LEFT($B1121,2),'00. Adjustment factors'!$B$9:$M$51,I$1,FALSE)),"-")))</f>
        <v>6716.2996533350488</v>
      </c>
      <c r="J1121" s="688">
        <f>IF('01. APC &amp; OPROC Manual Adj'!J1121&lt;&gt;"",'01. APC &amp; OPROC Manual Adj'!J1121,'01. APC &amp; OPROC ETO'!J1121)</f>
        <v>52</v>
      </c>
      <c r="K1121" s="688">
        <f>IF('01. APC &amp; OPROC Manual Adj'!K1121="-","-",
IF(ISNUMBER('01. APC &amp; OPROC Manual Adj'!K1121),'01. APC &amp; OPROC Manual Adj'!K1121*(1+VLOOKUP(LEFT($B1121,2),'00. Adjustment factors'!$B$9:$M$51,K$1,FALSE)),
IF(ISNUMBER('01. APC &amp; OPROC ETO'!K1121),'01. APC &amp; OPROC ETO'!K1121*(1+VLOOKUP(LEFT($B1121,2),'00. Adjustment factors'!$B$9:$M$51,K$1,FALSE)),"-")))</f>
        <v>218.42870713197044</v>
      </c>
      <c r="L1121" s="688" t="str">
        <f>'01. APC &amp; OPROC ETO'!L1121</f>
        <v>No</v>
      </c>
      <c r="M1121" s="689" t="str">
        <f>'01. APC &amp; OPROC ETO'!M1121</f>
        <v>-</v>
      </c>
      <c r="N1121" s="688" t="str">
        <f>IF('01. APC &amp; OPROC Manual Adj'!N1121="-","-",
IF(ISNUMBER('01. APC &amp; OPROC Manual Adj'!N1121),'01. APC &amp; OPROC Manual Adj'!N1121*(1+VLOOKUP(LEFT($B1121,2),'00. Adjustment factors'!$B$9:$M$51,N$1,FALSE)),
IF(ISNUMBER('01. APC &amp; OPROC ETO'!N1121),'01. APC &amp; OPROC ETO'!N1121*(1+VLOOKUP(LEFT($B1121,2),'00. Adjustment factors'!$B$9:$M$51,N$1,FALSE)),"-")))</f>
        <v>-</v>
      </c>
      <c r="O1121" s="688" t="str">
        <f>'01. APC &amp; OPROC ETO'!O1121</f>
        <v/>
      </c>
      <c r="P1121" s="690" t="str">
        <f>'01. APC &amp; OPROC ETO'!P1121</f>
        <v/>
      </c>
      <c r="S1121" s="359"/>
      <c r="T1121" s="359"/>
    </row>
    <row r="1122" spans="2:20" x14ac:dyDescent="0.2">
      <c r="B1122" s="687" t="s">
        <v>1718</v>
      </c>
      <c r="C1122" s="636" t="s">
        <v>2920</v>
      </c>
      <c r="D1122" s="691" t="str">
        <f>IF('01. APC &amp; OPROC Manual Adj'!D1122="-","-",
IF(ISNUMBER('01. APC &amp; OPROC Manual Adj'!D1122),'01. APC &amp; OPROC Manual Adj'!D1122*(1+VLOOKUP(LEFT($B1122,2),'00. Adjustment factors'!$B$9:$M$51,D$1,FALSE)),
IF(ISNUMBER('01. APC &amp; OPROC ETO'!D1122),'01. APC &amp; OPROC ETO'!D1122*(1+VLOOKUP(LEFT($B1122,2),'00. Adjustment factors'!$B$9:$M$51,D$1,FALSE)),"-")))</f>
        <v>-</v>
      </c>
      <c r="E1122" s="688">
        <f>IF('01. APC &amp; OPROC Manual Adj'!E1122="-","-",
IF(ISNUMBER('01. APC &amp; OPROC Manual Adj'!E1122),'01. APC &amp; OPROC Manual Adj'!E1122*(1+VLOOKUP(LEFT($B1122,2),'00. Adjustment factors'!$B$9:$M$51,E$1,FALSE)),
IF(ISNUMBER('01. APC &amp; OPROC ETO'!E1122),'01. APC &amp; OPROC ETO'!E1122*(1+VLOOKUP(LEFT($B1122,2),'00. Adjustment factors'!$B$9:$M$51,E$1,FALSE)),"-")))</f>
        <v>1218.0925280366746</v>
      </c>
      <c r="F1122" s="688" t="str">
        <f>IF('01. APC &amp; OPROC Manual Adj'!F1122="-","-",
IF(ISNUMBER('01. APC &amp; OPROC Manual Adj'!F1122),'01. APC &amp; OPROC Manual Adj'!F1122*(1+VLOOKUP(LEFT($B1122,2),'00. Adjustment factors'!$B$9:$M$51,F$1,FALSE)),
IF(ISNUMBER('01. APC &amp; OPROC ETO'!F1122),'01. APC &amp; OPROC ETO'!F1122*(1+VLOOKUP(LEFT($B1122,2),'00. Adjustment factors'!$B$9:$M$51,F$1,FALSE)),"-")))</f>
        <v>-</v>
      </c>
      <c r="G1122" s="688" t="str">
        <f>IF('01. APC &amp; OPROC Manual Adj'!G1122="-","-",
IF(ISNUMBER('01. APC &amp; OPROC Manual Adj'!G1122),'01. APC &amp; OPROC Manual Adj'!G1122*(1+VLOOKUP(LEFT($B1122,2),'00. Adjustment factors'!$B$9:$M$51,G$1,FALSE)),
IF(ISNUMBER('01. APC &amp; OPROC ETO'!G1122),'01. APC &amp; OPROC ETO'!G1122*(1+VLOOKUP(LEFT($B1122,2),'00. Adjustment factors'!$B$9:$M$51,G$1,FALSE)),"-")))</f>
        <v>-</v>
      </c>
      <c r="H1122" s="688">
        <f>IF('01. APC &amp; OPROC Manual Adj'!H1122&lt;&gt;"",'01. APC &amp; OPROC Manual Adj'!H1122,'01. APC &amp; OPROC ETO'!H1122)</f>
        <v>5</v>
      </c>
      <c r="I1122" s="688">
        <f>IF('01. APC &amp; OPROC Manual Adj'!I1122="-","-",
IF(ISNUMBER('01. APC &amp; OPROC Manual Adj'!I1122),'01. APC &amp; OPROC Manual Adj'!I1122*(1+VLOOKUP(LEFT($B1122,2),'00. Adjustment factors'!$B$9:$M$51,I$1,FALSE)),
IF(ISNUMBER('01. APC &amp; OPROC ETO'!I1122),'01. APC &amp; OPROC ETO'!I1122*(1+VLOOKUP(LEFT($B1122,2),'00. Adjustment factors'!$B$9:$M$51,I$1,FALSE)),"-")))</f>
        <v>1222.1630126750595</v>
      </c>
      <c r="J1122" s="688">
        <f>IF('01. APC &amp; OPROC Manual Adj'!J1122&lt;&gt;"",'01. APC &amp; OPROC Manual Adj'!J1122,'01. APC &amp; OPROC ETO'!J1122)</f>
        <v>10</v>
      </c>
      <c r="K1122" s="688">
        <f>IF('01. APC &amp; OPROC Manual Adj'!K1122="-","-",
IF(ISNUMBER('01. APC &amp; OPROC Manual Adj'!K1122),'01. APC &amp; OPROC Manual Adj'!K1122*(1+VLOOKUP(LEFT($B1122,2),'00. Adjustment factors'!$B$9:$M$51,K$1,FALSE)),
IF(ISNUMBER('01. APC &amp; OPROC ETO'!K1122),'01. APC &amp; OPROC ETO'!K1122*(1+VLOOKUP(LEFT($B1122,2),'00. Adjustment factors'!$B$9:$M$51,K$1,FALSE)),"-")))</f>
        <v>218.42870713197044</v>
      </c>
      <c r="L1122" s="688" t="str">
        <f>'01. APC &amp; OPROC ETO'!L1122</f>
        <v>No</v>
      </c>
      <c r="M1122" s="689" t="str">
        <f>'01. APC &amp; OPROC ETO'!M1122</f>
        <v>-</v>
      </c>
      <c r="N1122" s="688" t="str">
        <f>IF('01. APC &amp; OPROC Manual Adj'!N1122="-","-",
IF(ISNUMBER('01. APC &amp; OPROC Manual Adj'!N1122),'01. APC &amp; OPROC Manual Adj'!N1122*(1+VLOOKUP(LEFT($B1122,2),'00. Adjustment factors'!$B$9:$M$51,N$1,FALSE)),
IF(ISNUMBER('01. APC &amp; OPROC ETO'!N1122),'01. APC &amp; OPROC ETO'!N1122*(1+VLOOKUP(LEFT($B1122,2),'00. Adjustment factors'!$B$9:$M$51,N$1,FALSE)),"-")))</f>
        <v>-</v>
      </c>
      <c r="O1122" s="688" t="str">
        <f>'01. APC &amp; OPROC ETO'!O1122</f>
        <v/>
      </c>
      <c r="P1122" s="690" t="str">
        <f>'01. APC &amp; OPROC ETO'!P1122</f>
        <v/>
      </c>
      <c r="S1122" s="359"/>
      <c r="T1122" s="359"/>
    </row>
    <row r="1123" spans="2:20" x14ac:dyDescent="0.2">
      <c r="B1123" s="687" t="s">
        <v>1719</v>
      </c>
      <c r="C1123" s="636" t="s">
        <v>2921</v>
      </c>
      <c r="D1123" s="691" t="str">
        <f>IF('01. APC &amp; OPROC Manual Adj'!D1123="-","-",
IF(ISNUMBER('01. APC &amp; OPROC Manual Adj'!D1123),'01. APC &amp; OPROC Manual Adj'!D1123*(1+VLOOKUP(LEFT($B1123,2),'00. Adjustment factors'!$B$9:$M$51,D$1,FALSE)),
IF(ISNUMBER('01. APC &amp; OPROC ETO'!D1123),'01. APC &amp; OPROC ETO'!D1123*(1+VLOOKUP(LEFT($B1123,2),'00. Adjustment factors'!$B$9:$M$51,D$1,FALSE)),"-")))</f>
        <v>-</v>
      </c>
      <c r="E1123" s="688">
        <f>IF('01. APC &amp; OPROC Manual Adj'!E1123="-","-",
IF(ISNUMBER('01. APC &amp; OPROC Manual Adj'!E1123),'01. APC &amp; OPROC Manual Adj'!E1123*(1+VLOOKUP(LEFT($B1123,2),'00. Adjustment factors'!$B$9:$M$51,E$1,FALSE)),
IF(ISNUMBER('01. APC &amp; OPROC ETO'!E1123),'01. APC &amp; OPROC ETO'!E1123*(1+VLOOKUP(LEFT($B1123,2),'00. Adjustment factors'!$B$9:$M$51,E$1,FALSE)),"-")))</f>
        <v>1218.0925280366746</v>
      </c>
      <c r="F1123" s="688" t="str">
        <f>IF('01. APC &amp; OPROC Manual Adj'!F1123="-","-",
IF(ISNUMBER('01. APC &amp; OPROC Manual Adj'!F1123),'01. APC &amp; OPROC Manual Adj'!F1123*(1+VLOOKUP(LEFT($B1123,2),'00. Adjustment factors'!$B$9:$M$51,F$1,FALSE)),
IF(ISNUMBER('01. APC &amp; OPROC ETO'!F1123),'01. APC &amp; OPROC ETO'!F1123*(1+VLOOKUP(LEFT($B1123,2),'00. Adjustment factors'!$B$9:$M$51,F$1,FALSE)),"-")))</f>
        <v>-</v>
      </c>
      <c r="G1123" s="688" t="str">
        <f>IF('01. APC &amp; OPROC Manual Adj'!G1123="-","-",
IF(ISNUMBER('01. APC &amp; OPROC Manual Adj'!G1123),'01. APC &amp; OPROC Manual Adj'!G1123*(1+VLOOKUP(LEFT($B1123,2),'00. Adjustment factors'!$B$9:$M$51,G$1,FALSE)),
IF(ISNUMBER('01. APC &amp; OPROC ETO'!G1123),'01. APC &amp; OPROC ETO'!G1123*(1+VLOOKUP(LEFT($B1123,2),'00. Adjustment factors'!$B$9:$M$51,G$1,FALSE)),"-")))</f>
        <v>-</v>
      </c>
      <c r="H1123" s="688">
        <f>IF('01. APC &amp; OPROC Manual Adj'!H1123&lt;&gt;"",'01. APC &amp; OPROC Manual Adj'!H1123,'01. APC &amp; OPROC ETO'!H1123)</f>
        <v>5</v>
      </c>
      <c r="I1123" s="688">
        <f>IF('01. APC &amp; OPROC Manual Adj'!I1123="-","-",
IF(ISNUMBER('01. APC &amp; OPROC Manual Adj'!I1123),'01. APC &amp; OPROC Manual Adj'!I1123*(1+VLOOKUP(LEFT($B1123,2),'00. Adjustment factors'!$B$9:$M$51,I$1,FALSE)),
IF(ISNUMBER('01. APC &amp; OPROC ETO'!I1123),'01. APC &amp; OPROC ETO'!I1123*(1+VLOOKUP(LEFT($B1123,2),'00. Adjustment factors'!$B$9:$M$51,I$1,FALSE)),"-")))</f>
        <v>1222.1630126750595</v>
      </c>
      <c r="J1123" s="688">
        <f>IF('01. APC &amp; OPROC Manual Adj'!J1123&lt;&gt;"",'01. APC &amp; OPROC Manual Adj'!J1123,'01. APC &amp; OPROC ETO'!J1123)</f>
        <v>10</v>
      </c>
      <c r="K1123" s="688">
        <f>IF('01. APC &amp; OPROC Manual Adj'!K1123="-","-",
IF(ISNUMBER('01. APC &amp; OPROC Manual Adj'!K1123),'01. APC &amp; OPROC Manual Adj'!K1123*(1+VLOOKUP(LEFT($B1123,2),'00. Adjustment factors'!$B$9:$M$51,K$1,FALSE)),
IF(ISNUMBER('01. APC &amp; OPROC ETO'!K1123),'01. APC &amp; OPROC ETO'!K1123*(1+VLOOKUP(LEFT($B1123,2),'00. Adjustment factors'!$B$9:$M$51,K$1,FALSE)),"-")))</f>
        <v>218.42870713197044</v>
      </c>
      <c r="L1123" s="688" t="str">
        <f>'01. APC &amp; OPROC ETO'!L1123</f>
        <v>No</v>
      </c>
      <c r="M1123" s="689" t="str">
        <f>'01. APC &amp; OPROC ETO'!M1123</f>
        <v>-</v>
      </c>
      <c r="N1123" s="688" t="str">
        <f>IF('01. APC &amp; OPROC Manual Adj'!N1123="-","-",
IF(ISNUMBER('01. APC &amp; OPROC Manual Adj'!N1123),'01. APC &amp; OPROC Manual Adj'!N1123*(1+VLOOKUP(LEFT($B1123,2),'00. Adjustment factors'!$B$9:$M$51,N$1,FALSE)),
IF(ISNUMBER('01. APC &amp; OPROC ETO'!N1123),'01. APC &amp; OPROC ETO'!N1123*(1+VLOOKUP(LEFT($B1123,2),'00. Adjustment factors'!$B$9:$M$51,N$1,FALSE)),"-")))</f>
        <v>-</v>
      </c>
      <c r="O1123" s="688" t="str">
        <f>'01. APC &amp; OPROC ETO'!O1123</f>
        <v/>
      </c>
      <c r="P1123" s="690" t="str">
        <f>'01. APC &amp; OPROC ETO'!P1123</f>
        <v/>
      </c>
      <c r="S1123" s="359"/>
      <c r="T1123" s="359"/>
    </row>
    <row r="1124" spans="2:20" x14ac:dyDescent="0.2">
      <c r="B1124" s="687" t="s">
        <v>1720</v>
      </c>
      <c r="C1124" s="636" t="s">
        <v>2922</v>
      </c>
      <c r="D1124" s="691" t="str">
        <f>IF('01. APC &amp; OPROC Manual Adj'!D1124="-","-",
IF(ISNUMBER('01. APC &amp; OPROC Manual Adj'!D1124),'01. APC &amp; OPROC Manual Adj'!D1124*(1+VLOOKUP(LEFT($B1124,2),'00. Adjustment factors'!$B$9:$M$51,D$1,FALSE)),
IF(ISNUMBER('01. APC &amp; OPROC ETO'!D1124),'01. APC &amp; OPROC ETO'!D1124*(1+VLOOKUP(LEFT($B1124,2),'00. Adjustment factors'!$B$9:$M$51,D$1,FALSE)),"-")))</f>
        <v>-</v>
      </c>
      <c r="E1124" s="688">
        <f>IF('01. APC &amp; OPROC Manual Adj'!E1124="-","-",
IF(ISNUMBER('01. APC &amp; OPROC Manual Adj'!E1124),'01. APC &amp; OPROC Manual Adj'!E1124*(1+VLOOKUP(LEFT($B1124,2),'00. Adjustment factors'!$B$9:$M$51,E$1,FALSE)),
IF(ISNUMBER('01. APC &amp; OPROC ETO'!E1124),'01. APC &amp; OPROC ETO'!E1124*(1+VLOOKUP(LEFT($B1124,2),'00. Adjustment factors'!$B$9:$M$51,E$1,FALSE)),"-")))</f>
        <v>474.21146037183826</v>
      </c>
      <c r="F1124" s="688" t="str">
        <f>IF('01. APC &amp; OPROC Manual Adj'!F1124="-","-",
IF(ISNUMBER('01. APC &amp; OPROC Manual Adj'!F1124),'01. APC &amp; OPROC Manual Adj'!F1124*(1+VLOOKUP(LEFT($B1124,2),'00. Adjustment factors'!$B$9:$M$51,F$1,FALSE)),
IF(ISNUMBER('01. APC &amp; OPROC ETO'!F1124),'01. APC &amp; OPROC ETO'!F1124*(1+VLOOKUP(LEFT($B1124,2),'00. Adjustment factors'!$B$9:$M$51,F$1,FALSE)),"-")))</f>
        <v>-</v>
      </c>
      <c r="G1124" s="688" t="str">
        <f>IF('01. APC &amp; OPROC Manual Adj'!G1124="-","-",
IF(ISNUMBER('01. APC &amp; OPROC Manual Adj'!G1124),'01. APC &amp; OPROC Manual Adj'!G1124*(1+VLOOKUP(LEFT($B1124,2),'00. Adjustment factors'!$B$9:$M$51,G$1,FALSE)),
IF(ISNUMBER('01. APC &amp; OPROC ETO'!G1124),'01. APC &amp; OPROC ETO'!G1124*(1+VLOOKUP(LEFT($B1124,2),'00. Adjustment factors'!$B$9:$M$51,G$1,FALSE)),"-")))</f>
        <v>-</v>
      </c>
      <c r="H1124" s="688">
        <f>IF('01. APC &amp; OPROC Manual Adj'!H1124&lt;&gt;"",'01. APC &amp; OPROC Manual Adj'!H1124,'01. APC &amp; OPROC ETO'!H1124)</f>
        <v>5</v>
      </c>
      <c r="I1124" s="688">
        <f>IF('01. APC &amp; OPROC Manual Adj'!I1124="-","-",
IF(ISNUMBER('01. APC &amp; OPROC Manual Adj'!I1124),'01. APC &amp; OPROC Manual Adj'!I1124*(1+VLOOKUP(LEFT($B1124,2),'00. Adjustment factors'!$B$9:$M$51,I$1,FALSE)),
IF(ISNUMBER('01. APC &amp; OPROC ETO'!I1124),'01. APC &amp; OPROC ETO'!I1124*(1+VLOOKUP(LEFT($B1124,2),'00. Adjustment factors'!$B$9:$M$51,I$1,FALSE)),"-")))</f>
        <v>1126.5066236730149</v>
      </c>
      <c r="J1124" s="688">
        <f>IF('01. APC &amp; OPROC Manual Adj'!J1124&lt;&gt;"",'01. APC &amp; OPROC Manual Adj'!J1124,'01. APC &amp; OPROC ETO'!J1124)</f>
        <v>8</v>
      </c>
      <c r="K1124" s="688">
        <f>IF('01. APC &amp; OPROC Manual Adj'!K1124="-","-",
IF(ISNUMBER('01. APC &amp; OPROC Manual Adj'!K1124),'01. APC &amp; OPROC Manual Adj'!K1124*(1+VLOOKUP(LEFT($B1124,2),'00. Adjustment factors'!$B$9:$M$51,K$1,FALSE)),
IF(ISNUMBER('01. APC &amp; OPROC ETO'!K1124),'01. APC &amp; OPROC ETO'!K1124*(1+VLOOKUP(LEFT($B1124,2),'00. Adjustment factors'!$B$9:$M$51,K$1,FALSE)),"-")))</f>
        <v>218.42870713197044</v>
      </c>
      <c r="L1124" s="688" t="str">
        <f>'01. APC &amp; OPROC ETO'!L1124</f>
        <v>No</v>
      </c>
      <c r="M1124" s="689" t="str">
        <f>'01. APC &amp; OPROC ETO'!M1124</f>
        <v>-</v>
      </c>
      <c r="N1124" s="688" t="str">
        <f>IF('01. APC &amp; OPROC Manual Adj'!N1124="-","-",
IF(ISNUMBER('01. APC &amp; OPROC Manual Adj'!N1124),'01. APC &amp; OPROC Manual Adj'!N1124*(1+VLOOKUP(LEFT($B1124,2),'00. Adjustment factors'!$B$9:$M$51,N$1,FALSE)),
IF(ISNUMBER('01. APC &amp; OPROC ETO'!N1124),'01. APC &amp; OPROC ETO'!N1124*(1+VLOOKUP(LEFT($B1124,2),'00. Adjustment factors'!$B$9:$M$51,N$1,FALSE)),"-")))</f>
        <v>-</v>
      </c>
      <c r="O1124" s="688" t="str">
        <f>'01. APC &amp; OPROC ETO'!O1124</f>
        <v/>
      </c>
      <c r="P1124" s="690" t="str">
        <f>'01. APC &amp; OPROC ETO'!P1124</f>
        <v/>
      </c>
      <c r="S1124" s="359"/>
      <c r="T1124" s="359"/>
    </row>
    <row r="1125" spans="2:20" x14ac:dyDescent="0.2">
      <c r="B1125" s="687" t="s">
        <v>1721</v>
      </c>
      <c r="C1125" s="636" t="s">
        <v>2923</v>
      </c>
      <c r="D1125" s="691">
        <f>IF('01. APC &amp; OPROC Manual Adj'!D1125="-","-",
IF(ISNUMBER('01. APC &amp; OPROC Manual Adj'!D1125),'01. APC &amp; OPROC Manual Adj'!D1125*(1+VLOOKUP(LEFT($B1125,2),'00. Adjustment factors'!$B$9:$M$51,D$1,FALSE)),
IF(ISNUMBER('01. APC &amp; OPROC ETO'!D1125),'01. APC &amp; OPROC ETO'!D1125*(1+VLOOKUP(LEFT($B1125,2),'00. Adjustment factors'!$B$9:$M$51,D$1,FALSE)),"-")))</f>
        <v>212.68282235560986</v>
      </c>
      <c r="E1125" s="688">
        <f>IF('01. APC &amp; OPROC Manual Adj'!E1125="-","-",
IF(ISNUMBER('01. APC &amp; OPROC Manual Adj'!E1125),'01. APC &amp; OPROC Manual Adj'!E1125*(1+VLOOKUP(LEFT($B1125,2),'00. Adjustment factors'!$B$9:$M$51,E$1,FALSE)),
IF(ISNUMBER('01. APC &amp; OPROC ETO'!E1125),'01. APC &amp; OPROC ETO'!E1125*(1+VLOOKUP(LEFT($B1125,2),'00. Adjustment factors'!$B$9:$M$51,E$1,FALSE)),"-")))</f>
        <v>397.88987340212179</v>
      </c>
      <c r="F1125" s="688" t="str">
        <f>IF('01. APC &amp; OPROC Manual Adj'!F1125="-","-",
IF(ISNUMBER('01. APC &amp; OPROC Manual Adj'!F1125),'01. APC &amp; OPROC Manual Adj'!F1125*(1+VLOOKUP(LEFT($B1125,2),'00. Adjustment factors'!$B$9:$M$51,F$1,FALSE)),
IF(ISNUMBER('01. APC &amp; OPROC ETO'!F1125),'01. APC &amp; OPROC ETO'!F1125*(1+VLOOKUP(LEFT($B1125,2),'00. Adjustment factors'!$B$9:$M$51,F$1,FALSE)),"-")))</f>
        <v>-</v>
      </c>
      <c r="G1125" s="688" t="str">
        <f>IF('01. APC &amp; OPROC Manual Adj'!G1125="-","-",
IF(ISNUMBER('01. APC &amp; OPROC Manual Adj'!G1125),'01. APC &amp; OPROC Manual Adj'!G1125*(1+VLOOKUP(LEFT($B1125,2),'00. Adjustment factors'!$B$9:$M$51,G$1,FALSE)),
IF(ISNUMBER('01. APC &amp; OPROC ETO'!G1125),'01. APC &amp; OPROC ETO'!G1125*(1+VLOOKUP(LEFT($B1125,2),'00. Adjustment factors'!$B$9:$M$51,G$1,FALSE)),"-")))</f>
        <v>-</v>
      </c>
      <c r="H1125" s="688">
        <f>IF('01. APC &amp; OPROC Manual Adj'!H1125&lt;&gt;"",'01. APC &amp; OPROC Manual Adj'!H1125,'01. APC &amp; OPROC ETO'!H1125)</f>
        <v>5</v>
      </c>
      <c r="I1125" s="688">
        <f>IF('01. APC &amp; OPROC Manual Adj'!I1125="-","-",
IF(ISNUMBER('01. APC &amp; OPROC Manual Adj'!I1125),'01. APC &amp; OPROC Manual Adj'!I1125*(1+VLOOKUP(LEFT($B1125,2),'00. Adjustment factors'!$B$9:$M$51,I$1,FALSE)),
IF(ISNUMBER('01. APC &amp; OPROC ETO'!I1125),'01. APC &amp; OPROC ETO'!I1125*(1+VLOOKUP(LEFT($B1125,2),'00. Adjustment factors'!$B$9:$M$51,I$1,FALSE)),"-")))</f>
        <v>881.25992421032606</v>
      </c>
      <c r="J1125" s="688">
        <f>IF('01. APC &amp; OPROC Manual Adj'!J1125&lt;&gt;"",'01. APC &amp; OPROC Manual Adj'!J1125,'01. APC &amp; OPROC ETO'!J1125)</f>
        <v>5</v>
      </c>
      <c r="K1125" s="688">
        <f>IF('01. APC &amp; OPROC Manual Adj'!K1125="-","-",
IF(ISNUMBER('01. APC &amp; OPROC Manual Adj'!K1125),'01. APC &amp; OPROC Manual Adj'!K1125*(1+VLOOKUP(LEFT($B1125,2),'00. Adjustment factors'!$B$9:$M$51,K$1,FALSE)),
IF(ISNUMBER('01. APC &amp; OPROC ETO'!K1125),'01. APC &amp; OPROC ETO'!K1125*(1+VLOOKUP(LEFT($B1125,2),'00. Adjustment factors'!$B$9:$M$51,K$1,FALSE)),"-")))</f>
        <v>218.42870713197044</v>
      </c>
      <c r="L1125" s="688" t="str">
        <f>'01. APC &amp; OPROC ETO'!L1125</f>
        <v>No</v>
      </c>
      <c r="M1125" s="689" t="str">
        <f>'01. APC &amp; OPROC ETO'!M1125</f>
        <v>-</v>
      </c>
      <c r="N1125" s="688" t="str">
        <f>IF('01. APC &amp; OPROC Manual Adj'!N1125="-","-",
IF(ISNUMBER('01. APC &amp; OPROC Manual Adj'!N1125),'01. APC &amp; OPROC Manual Adj'!N1125*(1+VLOOKUP(LEFT($B1125,2),'00. Adjustment factors'!$B$9:$M$51,N$1,FALSE)),
IF(ISNUMBER('01. APC &amp; OPROC ETO'!N1125),'01. APC &amp; OPROC ETO'!N1125*(1+VLOOKUP(LEFT($B1125,2),'00. Adjustment factors'!$B$9:$M$51,N$1,FALSE)),"-")))</f>
        <v>-</v>
      </c>
      <c r="O1125" s="688" t="str">
        <f>'01. APC &amp; OPROC ETO'!O1125</f>
        <v/>
      </c>
      <c r="P1125" s="690" t="str">
        <f>'01. APC &amp; OPROC ETO'!P1125</f>
        <v/>
      </c>
      <c r="S1125" s="359"/>
      <c r="T1125" s="359"/>
    </row>
    <row r="1126" spans="2:20" x14ac:dyDescent="0.2">
      <c r="B1126" s="687" t="s">
        <v>1722</v>
      </c>
      <c r="C1126" s="636" t="s">
        <v>2924</v>
      </c>
      <c r="D1126" s="691" t="str">
        <f>IF('01. APC &amp; OPROC Manual Adj'!D1126="-","-",
IF(ISNUMBER('01. APC &amp; OPROC Manual Adj'!D1126),'01. APC &amp; OPROC Manual Adj'!D1126*(1+VLOOKUP(LEFT($B1126,2),'00. Adjustment factors'!$B$9:$M$51,D$1,FALSE)),
IF(ISNUMBER('01. APC &amp; OPROC ETO'!D1126),'01. APC &amp; OPROC ETO'!D1126*(1+VLOOKUP(LEFT($B1126,2),'00. Adjustment factors'!$B$9:$M$51,D$1,FALSE)),"-")))</f>
        <v>-</v>
      </c>
      <c r="E1126" s="688">
        <f>IF('01. APC &amp; OPROC Manual Adj'!E1126="-","-",
IF(ISNUMBER('01. APC &amp; OPROC Manual Adj'!E1126),'01. APC &amp; OPROC Manual Adj'!E1126*(1+VLOOKUP(LEFT($B1126,2),'00. Adjustment factors'!$B$9:$M$51,E$1,FALSE)),
IF(ISNUMBER('01. APC &amp; OPROC ETO'!E1126),'01. APC &amp; OPROC ETO'!E1126*(1+VLOOKUP(LEFT($B1126,2),'00. Adjustment factors'!$B$9:$M$51,E$1,FALSE)),"-")))</f>
        <v>5242.784214239723</v>
      </c>
      <c r="F1126" s="688" t="str">
        <f>IF('01. APC &amp; OPROC Manual Adj'!F1126="-","-",
IF(ISNUMBER('01. APC &amp; OPROC Manual Adj'!F1126),'01. APC &amp; OPROC Manual Adj'!F1126*(1+VLOOKUP(LEFT($B1126,2),'00. Adjustment factors'!$B$9:$M$51,F$1,FALSE)),
IF(ISNUMBER('01. APC &amp; OPROC ETO'!F1126),'01. APC &amp; OPROC ETO'!F1126*(1+VLOOKUP(LEFT($B1126,2),'00. Adjustment factors'!$B$9:$M$51,F$1,FALSE)),"-")))</f>
        <v>-</v>
      </c>
      <c r="G1126" s="688" t="str">
        <f>IF('01. APC &amp; OPROC Manual Adj'!G1126="-","-",
IF(ISNUMBER('01. APC &amp; OPROC Manual Adj'!G1126),'01. APC &amp; OPROC Manual Adj'!G1126*(1+VLOOKUP(LEFT($B1126,2),'00. Adjustment factors'!$B$9:$M$51,G$1,FALSE)),
IF(ISNUMBER('01. APC &amp; OPROC ETO'!G1126),'01. APC &amp; OPROC ETO'!G1126*(1+VLOOKUP(LEFT($B1126,2),'00. Adjustment factors'!$B$9:$M$51,G$1,FALSE)),"-")))</f>
        <v>-</v>
      </c>
      <c r="H1126" s="688">
        <f>IF('01. APC &amp; OPROC Manual Adj'!H1126&lt;&gt;"",'01. APC &amp; OPROC Manual Adj'!H1126,'01. APC &amp; OPROC ETO'!H1126)</f>
        <v>62</v>
      </c>
      <c r="I1126" s="688">
        <f>IF('01. APC &amp; OPROC Manual Adj'!I1126="-","-",
IF(ISNUMBER('01. APC &amp; OPROC Manual Adj'!I1126),'01. APC &amp; OPROC Manual Adj'!I1126*(1+VLOOKUP(LEFT($B1126,2),'00. Adjustment factors'!$B$9:$M$51,I$1,FALSE)),
IF(ISNUMBER('01. APC &amp; OPROC ETO'!I1126),'01. APC &amp; OPROC ETO'!I1126*(1+VLOOKUP(LEFT($B1126,2),'00. Adjustment factors'!$B$9:$M$51,I$1,FALSE)),"-")))</f>
        <v>8172.5155327172388</v>
      </c>
      <c r="J1126" s="688">
        <f>IF('01. APC &amp; OPROC Manual Adj'!J1126&lt;&gt;"",'01. APC &amp; OPROC Manual Adj'!J1126,'01. APC &amp; OPROC ETO'!J1126)</f>
        <v>94</v>
      </c>
      <c r="K1126" s="688">
        <f>IF('01. APC &amp; OPROC Manual Adj'!K1126="-","-",
IF(ISNUMBER('01. APC &amp; OPROC Manual Adj'!K1126),'01. APC &amp; OPROC Manual Adj'!K1126*(1+VLOOKUP(LEFT($B1126,2),'00. Adjustment factors'!$B$9:$M$51,K$1,FALSE)),
IF(ISNUMBER('01. APC &amp; OPROC ETO'!K1126),'01. APC &amp; OPROC ETO'!K1126*(1+VLOOKUP(LEFT($B1126,2),'00. Adjustment factors'!$B$9:$M$51,K$1,FALSE)),"-")))</f>
        <v>218.42870713197044</v>
      </c>
      <c r="L1126" s="688" t="str">
        <f>'01. APC &amp; OPROC ETO'!L1126</f>
        <v>No</v>
      </c>
      <c r="M1126" s="689" t="str">
        <f>'01. APC &amp; OPROC ETO'!M1126</f>
        <v>-</v>
      </c>
      <c r="N1126" s="688" t="str">
        <f>IF('01. APC &amp; OPROC Manual Adj'!N1126="-","-",
IF(ISNUMBER('01. APC &amp; OPROC Manual Adj'!N1126),'01. APC &amp; OPROC Manual Adj'!N1126*(1+VLOOKUP(LEFT($B1126,2),'00. Adjustment factors'!$B$9:$M$51,N$1,FALSE)),
IF(ISNUMBER('01. APC &amp; OPROC ETO'!N1126),'01. APC &amp; OPROC ETO'!N1126*(1+VLOOKUP(LEFT($B1126,2),'00. Adjustment factors'!$B$9:$M$51,N$1,FALSE)),"-")))</f>
        <v>-</v>
      </c>
      <c r="O1126" s="688" t="str">
        <f>'01. APC &amp; OPROC ETO'!O1126</f>
        <v/>
      </c>
      <c r="P1126" s="690" t="str">
        <f>'01. APC &amp; OPROC ETO'!P1126</f>
        <v/>
      </c>
      <c r="S1126" s="359"/>
      <c r="T1126" s="359"/>
    </row>
    <row r="1127" spans="2:20" x14ac:dyDescent="0.2">
      <c r="B1127" s="687" t="s">
        <v>162</v>
      </c>
      <c r="C1127" s="636" t="s">
        <v>163</v>
      </c>
      <c r="D1127" s="691" t="str">
        <f>IF('01. APC &amp; OPROC Manual Adj'!D1127="-","-",
IF(ISNUMBER('01. APC &amp; OPROC Manual Adj'!D1127),'01. APC &amp; OPROC Manual Adj'!D1127*(1+VLOOKUP(LEFT($B1127,2),'00. Adjustment factors'!$B$9:$M$51,D$1,FALSE)),
IF(ISNUMBER('01. APC &amp; OPROC ETO'!D1127),'01. APC &amp; OPROC ETO'!D1127*(1+VLOOKUP(LEFT($B1127,2),'00. Adjustment factors'!$B$9:$M$51,D$1,FALSE)),"-")))</f>
        <v>-</v>
      </c>
      <c r="E1127" s="688">
        <f>IF('01. APC &amp; OPROC Manual Adj'!E1127="-","-",
IF(ISNUMBER('01. APC &amp; OPROC Manual Adj'!E1127),'01. APC &amp; OPROC Manual Adj'!E1127*(1+VLOOKUP(LEFT($B1127,2),'00. Adjustment factors'!$B$9:$M$51,E$1,FALSE)),
IF(ISNUMBER('01. APC &amp; OPROC ETO'!E1127),'01. APC &amp; OPROC ETO'!E1127*(1+VLOOKUP(LEFT($B1127,2),'00. Adjustment factors'!$B$9:$M$51,E$1,FALSE)),"-")))</f>
        <v>1395.158609806417</v>
      </c>
      <c r="F1127" s="688" t="str">
        <f>IF('01. APC &amp; OPROC Manual Adj'!F1127="-","-",
IF(ISNUMBER('01. APC &amp; OPROC Manual Adj'!F1127),'01. APC &amp; OPROC Manual Adj'!F1127*(1+VLOOKUP(LEFT($B1127,2),'00. Adjustment factors'!$B$9:$M$51,F$1,FALSE)),
IF(ISNUMBER('01. APC &amp; OPROC ETO'!F1127),'01. APC &amp; OPROC ETO'!F1127*(1+VLOOKUP(LEFT($B1127,2),'00. Adjustment factors'!$B$9:$M$51,F$1,FALSE)),"-")))</f>
        <v>-</v>
      </c>
      <c r="G1127" s="688" t="str">
        <f>IF('01. APC &amp; OPROC Manual Adj'!G1127="-","-",
IF(ISNUMBER('01. APC &amp; OPROC Manual Adj'!G1127),'01. APC &amp; OPROC Manual Adj'!G1127*(1+VLOOKUP(LEFT($B1127,2),'00. Adjustment factors'!$B$9:$M$51,G$1,FALSE)),
IF(ISNUMBER('01. APC &amp; OPROC ETO'!G1127),'01. APC &amp; OPROC ETO'!G1127*(1+VLOOKUP(LEFT($B1127,2),'00. Adjustment factors'!$B$9:$M$51,G$1,FALSE)),"-")))</f>
        <v>-</v>
      </c>
      <c r="H1127" s="688">
        <f>IF('01. APC &amp; OPROC Manual Adj'!H1127&lt;&gt;"",'01. APC &amp; OPROC Manual Adj'!H1127,'01. APC &amp; OPROC ETO'!H1127)</f>
        <v>5</v>
      </c>
      <c r="I1127" s="688">
        <f>IF('01. APC &amp; OPROC Manual Adj'!I1127="-","-",
IF(ISNUMBER('01. APC &amp; OPROC Manual Adj'!I1127),'01. APC &amp; OPROC Manual Adj'!I1127*(1+VLOOKUP(LEFT($B1127,2),'00. Adjustment factors'!$B$9:$M$51,I$1,FALSE)),
IF(ISNUMBER('01. APC &amp; OPROC ETO'!I1127),'01. APC &amp; OPROC ETO'!I1127*(1+VLOOKUP(LEFT($B1127,2),'00. Adjustment factors'!$B$9:$M$51,I$1,FALSE)),"-")))</f>
        <v>4873.3877333062946</v>
      </c>
      <c r="J1127" s="688">
        <f>IF('01. APC &amp; OPROC Manual Adj'!J1127&lt;&gt;"",'01. APC &amp; OPROC Manual Adj'!J1127,'01. APC &amp; OPROC ETO'!J1127)</f>
        <v>42</v>
      </c>
      <c r="K1127" s="688">
        <f>IF('01. APC &amp; OPROC Manual Adj'!K1127="-","-",
IF(ISNUMBER('01. APC &amp; OPROC Manual Adj'!K1127),'01. APC &amp; OPROC Manual Adj'!K1127*(1+VLOOKUP(LEFT($B1127,2),'00. Adjustment factors'!$B$9:$M$51,K$1,FALSE)),
IF(ISNUMBER('01. APC &amp; OPROC ETO'!K1127),'01. APC &amp; OPROC ETO'!K1127*(1+VLOOKUP(LEFT($B1127,2),'00. Adjustment factors'!$B$9:$M$51,K$1,FALSE)),"-")))</f>
        <v>218.42870713197044</v>
      </c>
      <c r="L1127" s="688" t="str">
        <f>'01. APC &amp; OPROC ETO'!L1127</f>
        <v>No</v>
      </c>
      <c r="M1127" s="689" t="str">
        <f>'01. APC &amp; OPROC ETO'!M1127</f>
        <v>-</v>
      </c>
      <c r="N1127" s="688" t="str">
        <f>IF('01. APC &amp; OPROC Manual Adj'!N1127="-","-",
IF(ISNUMBER('01. APC &amp; OPROC Manual Adj'!N1127),'01. APC &amp; OPROC Manual Adj'!N1127*(1+VLOOKUP(LEFT($B1127,2),'00. Adjustment factors'!$B$9:$M$51,N$1,FALSE)),
IF(ISNUMBER('01. APC &amp; OPROC ETO'!N1127),'01. APC &amp; OPROC ETO'!N1127*(1+VLOOKUP(LEFT($B1127,2),'00. Adjustment factors'!$B$9:$M$51,N$1,FALSE)),"-")))</f>
        <v>-</v>
      </c>
      <c r="O1127" s="688">
        <f>'01. APC &amp; OPROC ETO'!O1127</f>
        <v>1</v>
      </c>
      <c r="P1127" s="690" t="str">
        <f>'01. APC &amp; OPROC ETO'!P1127</f>
        <v>sub-HRG</v>
      </c>
      <c r="S1127" s="359"/>
      <c r="T1127" s="359"/>
    </row>
    <row r="1128" spans="2:20" x14ac:dyDescent="0.2">
      <c r="B1128" s="687" t="s">
        <v>164</v>
      </c>
      <c r="C1128" s="636" t="s">
        <v>165</v>
      </c>
      <c r="D1128" s="691" t="str">
        <f>IF('01. APC &amp; OPROC Manual Adj'!D1128="-","-",
IF(ISNUMBER('01. APC &amp; OPROC Manual Adj'!D1128),'01. APC &amp; OPROC Manual Adj'!D1128*(1+VLOOKUP(LEFT($B1128,2),'00. Adjustment factors'!$B$9:$M$51,D$1,FALSE)),
IF(ISNUMBER('01. APC &amp; OPROC ETO'!D1128),'01. APC &amp; OPROC ETO'!D1128*(1+VLOOKUP(LEFT($B1128,2),'00. Adjustment factors'!$B$9:$M$51,D$1,FALSE)),"-")))</f>
        <v>-</v>
      </c>
      <c r="E1128" s="688">
        <f>IF('01. APC &amp; OPROC Manual Adj'!E1128="-","-",
IF(ISNUMBER('01. APC &amp; OPROC Manual Adj'!E1128),'01. APC &amp; OPROC Manual Adj'!E1128*(1+VLOOKUP(LEFT($B1128,2),'00. Adjustment factors'!$B$9:$M$51,E$1,FALSE)),
IF(ISNUMBER('01. APC &amp; OPROC ETO'!E1128),'01. APC &amp; OPROC ETO'!E1128*(1+VLOOKUP(LEFT($B1128,2),'00. Adjustment factors'!$B$9:$M$51,E$1,FALSE)),"-")))</f>
        <v>806.97357955980203</v>
      </c>
      <c r="F1128" s="688" t="str">
        <f>IF('01. APC &amp; OPROC Manual Adj'!F1128="-","-",
IF(ISNUMBER('01. APC &amp; OPROC Manual Adj'!F1128),'01. APC &amp; OPROC Manual Adj'!F1128*(1+VLOOKUP(LEFT($B1128,2),'00. Adjustment factors'!$B$9:$M$51,F$1,FALSE)),
IF(ISNUMBER('01. APC &amp; OPROC ETO'!F1128),'01. APC &amp; OPROC ETO'!F1128*(1+VLOOKUP(LEFT($B1128,2),'00. Adjustment factors'!$B$9:$M$51,F$1,FALSE)),"-")))</f>
        <v>-</v>
      </c>
      <c r="G1128" s="688" t="str">
        <f>IF('01. APC &amp; OPROC Manual Adj'!G1128="-","-",
IF(ISNUMBER('01. APC &amp; OPROC Manual Adj'!G1128),'01. APC &amp; OPROC Manual Adj'!G1128*(1+VLOOKUP(LEFT($B1128,2),'00. Adjustment factors'!$B$9:$M$51,G$1,FALSE)),
IF(ISNUMBER('01. APC &amp; OPROC ETO'!G1128),'01. APC &amp; OPROC ETO'!G1128*(1+VLOOKUP(LEFT($B1128,2),'00. Adjustment factors'!$B$9:$M$51,G$1,FALSE)),"-")))</f>
        <v>-</v>
      </c>
      <c r="H1128" s="688">
        <f>IF('01. APC &amp; OPROC Manual Adj'!H1128&lt;&gt;"",'01. APC &amp; OPROC Manual Adj'!H1128,'01. APC &amp; OPROC ETO'!H1128)</f>
        <v>5</v>
      </c>
      <c r="I1128" s="688">
        <f>IF('01. APC &amp; OPROC Manual Adj'!I1128="-","-",
IF(ISNUMBER('01. APC &amp; OPROC Manual Adj'!I1128),'01. APC &amp; OPROC Manual Adj'!I1128*(1+VLOOKUP(LEFT($B1128,2),'00. Adjustment factors'!$B$9:$M$51,I$1,FALSE)),
IF(ISNUMBER('01. APC &amp; OPROC ETO'!I1128),'01. APC &amp; OPROC ETO'!I1128*(1+VLOOKUP(LEFT($B1128,2),'00. Adjustment factors'!$B$9:$M$51,I$1,FALSE)),"-")))</f>
        <v>3126.1322022795862</v>
      </c>
      <c r="J1128" s="688">
        <f>IF('01. APC &amp; OPROC Manual Adj'!J1128&lt;&gt;"",'01. APC &amp; OPROC Manual Adj'!J1128,'01. APC &amp; OPROC ETO'!J1128)</f>
        <v>21</v>
      </c>
      <c r="K1128" s="688">
        <f>IF('01. APC &amp; OPROC Manual Adj'!K1128="-","-",
IF(ISNUMBER('01. APC &amp; OPROC Manual Adj'!K1128),'01. APC &amp; OPROC Manual Adj'!K1128*(1+VLOOKUP(LEFT($B1128,2),'00. Adjustment factors'!$B$9:$M$51,K$1,FALSE)),
IF(ISNUMBER('01. APC &amp; OPROC ETO'!K1128),'01. APC &amp; OPROC ETO'!K1128*(1+VLOOKUP(LEFT($B1128,2),'00. Adjustment factors'!$B$9:$M$51,K$1,FALSE)),"-")))</f>
        <v>218.42870713197044</v>
      </c>
      <c r="L1128" s="688" t="str">
        <f>'01. APC &amp; OPROC ETO'!L1128</f>
        <v>No</v>
      </c>
      <c r="M1128" s="689" t="str">
        <f>'01. APC &amp; OPROC ETO'!M1128</f>
        <v>-</v>
      </c>
      <c r="N1128" s="688" t="str">
        <f>IF('01. APC &amp; OPROC Manual Adj'!N1128="-","-",
IF(ISNUMBER('01. APC &amp; OPROC Manual Adj'!N1128),'01. APC &amp; OPROC Manual Adj'!N1128*(1+VLOOKUP(LEFT($B1128,2),'00. Adjustment factors'!$B$9:$M$51,N$1,FALSE)),
IF(ISNUMBER('01. APC &amp; OPROC ETO'!N1128),'01. APC &amp; OPROC ETO'!N1128*(1+VLOOKUP(LEFT($B1128,2),'00. Adjustment factors'!$B$9:$M$51,N$1,FALSE)),"-")))</f>
        <v>-</v>
      </c>
      <c r="O1128" s="688">
        <f>'01. APC &amp; OPROC ETO'!O1128</f>
        <v>1</v>
      </c>
      <c r="P1128" s="690" t="str">
        <f>'01. APC &amp; OPROC ETO'!P1128</f>
        <v>sub-HRG</v>
      </c>
      <c r="S1128" s="359"/>
      <c r="T1128" s="359"/>
    </row>
    <row r="1129" spans="2:20" x14ac:dyDescent="0.2">
      <c r="B1129" s="687" t="s">
        <v>1723</v>
      </c>
      <c r="C1129" s="636" t="s">
        <v>2925</v>
      </c>
      <c r="D1129" s="691" t="str">
        <f>IF('01. APC &amp; OPROC Manual Adj'!D1129="-","-",
IF(ISNUMBER('01. APC &amp; OPROC Manual Adj'!D1129),'01. APC &amp; OPROC Manual Adj'!D1129*(1+VLOOKUP(LEFT($B1129,2),'00. Adjustment factors'!$B$9:$M$51,D$1,FALSE)),
IF(ISNUMBER('01. APC &amp; OPROC ETO'!D1129),'01. APC &amp; OPROC ETO'!D1129*(1+VLOOKUP(LEFT($B1129,2),'00. Adjustment factors'!$B$9:$M$51,D$1,FALSE)),"-")))</f>
        <v>-</v>
      </c>
      <c r="E1129" s="688">
        <f>IF('01. APC &amp; OPROC Manual Adj'!E1129="-","-",
IF(ISNUMBER('01. APC &amp; OPROC Manual Adj'!E1129),'01. APC &amp; OPROC Manual Adj'!E1129*(1+VLOOKUP(LEFT($B1129,2),'00. Adjustment factors'!$B$9:$M$51,E$1,FALSE)),
IF(ISNUMBER('01. APC &amp; OPROC ETO'!E1129),'01. APC &amp; OPROC ETO'!E1129*(1+VLOOKUP(LEFT($B1129,2),'00. Adjustment factors'!$B$9:$M$51,E$1,FALSE)),"-")))</f>
        <v>5694.6080091004442</v>
      </c>
      <c r="F1129" s="688" t="str">
        <f>IF('01. APC &amp; OPROC Manual Adj'!F1129="-","-",
IF(ISNUMBER('01. APC &amp; OPROC Manual Adj'!F1129),'01. APC &amp; OPROC Manual Adj'!F1129*(1+VLOOKUP(LEFT($B1129,2),'00. Adjustment factors'!$B$9:$M$51,F$1,FALSE)),
IF(ISNUMBER('01. APC &amp; OPROC ETO'!F1129),'01. APC &amp; OPROC ETO'!F1129*(1+VLOOKUP(LEFT($B1129,2),'00. Adjustment factors'!$B$9:$M$51,F$1,FALSE)),"-")))</f>
        <v>-</v>
      </c>
      <c r="G1129" s="688" t="str">
        <f>IF('01. APC &amp; OPROC Manual Adj'!G1129="-","-",
IF(ISNUMBER('01. APC &amp; OPROC Manual Adj'!G1129),'01. APC &amp; OPROC Manual Adj'!G1129*(1+VLOOKUP(LEFT($B1129,2),'00. Adjustment factors'!$B$9:$M$51,G$1,FALSE)),
IF(ISNUMBER('01. APC &amp; OPROC ETO'!G1129),'01. APC &amp; OPROC ETO'!G1129*(1+VLOOKUP(LEFT($B1129,2),'00. Adjustment factors'!$B$9:$M$51,G$1,FALSE)),"-")))</f>
        <v>-</v>
      </c>
      <c r="H1129" s="688">
        <f>IF('01. APC &amp; OPROC Manual Adj'!H1129&lt;&gt;"",'01. APC &amp; OPROC Manual Adj'!H1129,'01. APC &amp; OPROC ETO'!H1129)</f>
        <v>35</v>
      </c>
      <c r="I1129" s="688">
        <f>IF('01. APC &amp; OPROC Manual Adj'!I1129="-","-",
IF(ISNUMBER('01. APC &amp; OPROC Manual Adj'!I1129),'01. APC &amp; OPROC Manual Adj'!I1129*(1+VLOOKUP(LEFT($B1129,2),'00. Adjustment factors'!$B$9:$M$51,I$1,FALSE)),
IF(ISNUMBER('01. APC &amp; OPROC ETO'!I1129),'01. APC &amp; OPROC ETO'!I1129*(1+VLOOKUP(LEFT($B1129,2),'00. Adjustment factors'!$B$9:$M$51,I$1,FALSE)),"-")))</f>
        <v>7121.312874854344</v>
      </c>
      <c r="J1129" s="688">
        <f>IF('01. APC &amp; OPROC Manual Adj'!J1129&lt;&gt;"",'01. APC &amp; OPROC Manual Adj'!J1129,'01. APC &amp; OPROC ETO'!J1129)</f>
        <v>77</v>
      </c>
      <c r="K1129" s="688">
        <f>IF('01. APC &amp; OPROC Manual Adj'!K1129="-","-",
IF(ISNUMBER('01. APC &amp; OPROC Manual Adj'!K1129),'01. APC &amp; OPROC Manual Adj'!K1129*(1+VLOOKUP(LEFT($B1129,2),'00. Adjustment factors'!$B$9:$M$51,K$1,FALSE)),
IF(ISNUMBER('01. APC &amp; OPROC ETO'!K1129),'01. APC &amp; OPROC ETO'!K1129*(1+VLOOKUP(LEFT($B1129,2),'00. Adjustment factors'!$B$9:$M$51,K$1,FALSE)),"-")))</f>
        <v>218.42870713197044</v>
      </c>
      <c r="L1129" s="688" t="str">
        <f>'01. APC &amp; OPROC ETO'!L1129</f>
        <v>No</v>
      </c>
      <c r="M1129" s="689" t="str">
        <f>'01. APC &amp; OPROC ETO'!M1129</f>
        <v>-</v>
      </c>
      <c r="N1129" s="688" t="str">
        <f>IF('01. APC &amp; OPROC Manual Adj'!N1129="-","-",
IF(ISNUMBER('01. APC &amp; OPROC Manual Adj'!N1129),'01. APC &amp; OPROC Manual Adj'!N1129*(1+VLOOKUP(LEFT($B1129,2),'00. Adjustment factors'!$B$9:$M$51,N$1,FALSE)),
IF(ISNUMBER('01. APC &amp; OPROC ETO'!N1129),'01. APC &amp; OPROC ETO'!N1129*(1+VLOOKUP(LEFT($B1129,2),'00. Adjustment factors'!$B$9:$M$51,N$1,FALSE)),"-")))</f>
        <v>-</v>
      </c>
      <c r="O1129" s="688" t="str">
        <f>'01. APC &amp; OPROC ETO'!O1129</f>
        <v/>
      </c>
      <c r="P1129" s="690" t="str">
        <f>'01. APC &amp; OPROC ETO'!P1129</f>
        <v/>
      </c>
      <c r="S1129" s="359"/>
      <c r="T1129" s="359"/>
    </row>
    <row r="1130" spans="2:20" x14ac:dyDescent="0.2">
      <c r="B1130" s="687" t="s">
        <v>1724</v>
      </c>
      <c r="C1130" s="636" t="s">
        <v>2926</v>
      </c>
      <c r="D1130" s="691" t="str">
        <f>IF('01. APC &amp; OPROC Manual Adj'!D1130="-","-",
IF(ISNUMBER('01. APC &amp; OPROC Manual Adj'!D1130),'01. APC &amp; OPROC Manual Adj'!D1130*(1+VLOOKUP(LEFT($B1130,2),'00. Adjustment factors'!$B$9:$M$51,D$1,FALSE)),
IF(ISNUMBER('01. APC &amp; OPROC ETO'!D1130),'01. APC &amp; OPROC ETO'!D1130*(1+VLOOKUP(LEFT($B1130,2),'00. Adjustment factors'!$B$9:$M$51,D$1,FALSE)),"-")))</f>
        <v>-</v>
      </c>
      <c r="E1130" s="688">
        <f>IF('01. APC &amp; OPROC Manual Adj'!E1130="-","-",
IF(ISNUMBER('01. APC &amp; OPROC Manual Adj'!E1130),'01. APC &amp; OPROC Manual Adj'!E1130*(1+VLOOKUP(LEFT($B1130,2),'00. Adjustment factors'!$B$9:$M$51,E$1,FALSE)),
IF(ISNUMBER('01. APC &amp; OPROC ETO'!E1130),'01. APC &amp; OPROC ETO'!E1130*(1+VLOOKUP(LEFT($B1130,2),'00. Adjustment factors'!$B$9:$M$51,E$1,FALSE)),"-")))</f>
        <v>1257.7797532609272</v>
      </c>
      <c r="F1130" s="688" t="str">
        <f>IF('01. APC &amp; OPROC Manual Adj'!F1130="-","-",
IF(ISNUMBER('01. APC &amp; OPROC Manual Adj'!F1130),'01. APC &amp; OPROC Manual Adj'!F1130*(1+VLOOKUP(LEFT($B1130,2),'00. Adjustment factors'!$B$9:$M$51,F$1,FALSE)),
IF(ISNUMBER('01. APC &amp; OPROC ETO'!F1130),'01. APC &amp; OPROC ETO'!F1130*(1+VLOOKUP(LEFT($B1130,2),'00. Adjustment factors'!$B$9:$M$51,F$1,FALSE)),"-")))</f>
        <v>-</v>
      </c>
      <c r="G1130" s="688" t="str">
        <f>IF('01. APC &amp; OPROC Manual Adj'!G1130="-","-",
IF(ISNUMBER('01. APC &amp; OPROC Manual Adj'!G1130),'01. APC &amp; OPROC Manual Adj'!G1130*(1+VLOOKUP(LEFT($B1130,2),'00. Adjustment factors'!$B$9:$M$51,G$1,FALSE)),
IF(ISNUMBER('01. APC &amp; OPROC ETO'!G1130),'01. APC &amp; OPROC ETO'!G1130*(1+VLOOKUP(LEFT($B1130,2),'00. Adjustment factors'!$B$9:$M$51,G$1,FALSE)),"-")))</f>
        <v>-</v>
      </c>
      <c r="H1130" s="688">
        <f>IF('01. APC &amp; OPROC Manual Adj'!H1130&lt;&gt;"",'01. APC &amp; OPROC Manual Adj'!H1130,'01. APC &amp; OPROC ETO'!H1130)</f>
        <v>5</v>
      </c>
      <c r="I1130" s="688">
        <f>IF('01. APC &amp; OPROC Manual Adj'!I1130="-","-",
IF(ISNUMBER('01. APC &amp; OPROC Manual Adj'!I1130),'01. APC &amp; OPROC Manual Adj'!I1130*(1+VLOOKUP(LEFT($B1130,2),'00. Adjustment factors'!$B$9:$M$51,I$1,FALSE)),
IF(ISNUMBER('01. APC &amp; OPROC ETO'!I1130),'01. APC &amp; OPROC ETO'!I1130*(1+VLOOKUP(LEFT($B1130,2),'00. Adjustment factors'!$B$9:$M$51,I$1,FALSE)),"-")))</f>
        <v>4089.8194404172059</v>
      </c>
      <c r="J1130" s="688">
        <f>IF('01. APC &amp; OPROC Manual Adj'!J1130&lt;&gt;"",'01. APC &amp; OPROC Manual Adj'!J1130,'01. APC &amp; OPROC ETO'!J1130)</f>
        <v>36</v>
      </c>
      <c r="K1130" s="688">
        <f>IF('01. APC &amp; OPROC Manual Adj'!K1130="-","-",
IF(ISNUMBER('01. APC &amp; OPROC Manual Adj'!K1130),'01. APC &amp; OPROC Manual Adj'!K1130*(1+VLOOKUP(LEFT($B1130,2),'00. Adjustment factors'!$B$9:$M$51,K$1,FALSE)),
IF(ISNUMBER('01. APC &amp; OPROC ETO'!K1130),'01. APC &amp; OPROC ETO'!K1130*(1+VLOOKUP(LEFT($B1130,2),'00. Adjustment factors'!$B$9:$M$51,K$1,FALSE)),"-")))</f>
        <v>218.42870713197044</v>
      </c>
      <c r="L1130" s="688" t="str">
        <f>'01. APC &amp; OPROC ETO'!L1130</f>
        <v>No</v>
      </c>
      <c r="M1130" s="689" t="str">
        <f>'01. APC &amp; OPROC ETO'!M1130</f>
        <v>-</v>
      </c>
      <c r="N1130" s="688" t="str">
        <f>IF('01. APC &amp; OPROC Manual Adj'!N1130="-","-",
IF(ISNUMBER('01. APC &amp; OPROC Manual Adj'!N1130),'01. APC &amp; OPROC Manual Adj'!N1130*(1+VLOOKUP(LEFT($B1130,2),'00. Adjustment factors'!$B$9:$M$51,N$1,FALSE)),
IF(ISNUMBER('01. APC &amp; OPROC ETO'!N1130),'01. APC &amp; OPROC ETO'!N1130*(1+VLOOKUP(LEFT($B1130,2),'00. Adjustment factors'!$B$9:$M$51,N$1,FALSE)),"-")))</f>
        <v>-</v>
      </c>
      <c r="O1130" s="688" t="str">
        <f>'01. APC &amp; OPROC ETO'!O1130</f>
        <v/>
      </c>
      <c r="P1130" s="690" t="str">
        <f>'01. APC &amp; OPROC ETO'!P1130</f>
        <v/>
      </c>
      <c r="S1130" s="359"/>
      <c r="T1130" s="359"/>
    </row>
    <row r="1131" spans="2:20" x14ac:dyDescent="0.2">
      <c r="B1131" s="687" t="s">
        <v>1725</v>
      </c>
      <c r="C1131" s="636" t="s">
        <v>2927</v>
      </c>
      <c r="D1131" s="691" t="str">
        <f>IF('01. APC &amp; OPROC Manual Adj'!D1131="-","-",
IF(ISNUMBER('01. APC &amp; OPROC Manual Adj'!D1131),'01. APC &amp; OPROC Manual Adj'!D1131*(1+VLOOKUP(LEFT($B1131,2),'00. Adjustment factors'!$B$9:$M$51,D$1,FALSE)),
IF(ISNUMBER('01. APC &amp; OPROC ETO'!D1131),'01. APC &amp; OPROC ETO'!D1131*(1+VLOOKUP(LEFT($B1131,2),'00. Adjustment factors'!$B$9:$M$51,D$1,FALSE)),"-")))</f>
        <v>-</v>
      </c>
      <c r="E1131" s="688">
        <f>IF('01. APC &amp; OPROC Manual Adj'!E1131="-","-",
IF(ISNUMBER('01. APC &amp; OPROC Manual Adj'!E1131),'01. APC &amp; OPROC Manual Adj'!E1131*(1+VLOOKUP(LEFT($B1131,2),'00. Adjustment factors'!$B$9:$M$51,E$1,FALSE)),
IF(ISNUMBER('01. APC &amp; OPROC ETO'!E1131),'01. APC &amp; OPROC ETO'!E1131*(1+VLOOKUP(LEFT($B1131,2),'00. Adjustment factors'!$B$9:$M$51,E$1,FALSE)),"-")))</f>
        <v>1059.3436271396645</v>
      </c>
      <c r="F1131" s="688" t="str">
        <f>IF('01. APC &amp; OPROC Manual Adj'!F1131="-","-",
IF(ISNUMBER('01. APC &amp; OPROC Manual Adj'!F1131),'01. APC &amp; OPROC Manual Adj'!F1131*(1+VLOOKUP(LEFT($B1131,2),'00. Adjustment factors'!$B$9:$M$51,F$1,FALSE)),
IF(ISNUMBER('01. APC &amp; OPROC ETO'!F1131),'01. APC &amp; OPROC ETO'!F1131*(1+VLOOKUP(LEFT($B1131,2),'00. Adjustment factors'!$B$9:$M$51,F$1,FALSE)),"-")))</f>
        <v>-</v>
      </c>
      <c r="G1131" s="688" t="str">
        <f>IF('01. APC &amp; OPROC Manual Adj'!G1131="-","-",
IF(ISNUMBER('01. APC &amp; OPROC Manual Adj'!G1131),'01. APC &amp; OPROC Manual Adj'!G1131*(1+VLOOKUP(LEFT($B1131,2),'00. Adjustment factors'!$B$9:$M$51,G$1,FALSE)),
IF(ISNUMBER('01. APC &amp; OPROC ETO'!G1131),'01. APC &amp; OPROC ETO'!G1131*(1+VLOOKUP(LEFT($B1131,2),'00. Adjustment factors'!$B$9:$M$51,G$1,FALSE)),"-")))</f>
        <v>-</v>
      </c>
      <c r="H1131" s="688">
        <f>IF('01. APC &amp; OPROC Manual Adj'!H1131&lt;&gt;"",'01. APC &amp; OPROC Manual Adj'!H1131,'01. APC &amp; OPROC ETO'!H1131)</f>
        <v>5</v>
      </c>
      <c r="I1131" s="688">
        <f>IF('01. APC &amp; OPROC Manual Adj'!I1131="-","-",
IF(ISNUMBER('01. APC &amp; OPROC Manual Adj'!I1131),'01. APC &amp; OPROC Manual Adj'!I1131*(1+VLOOKUP(LEFT($B1131,2),'00. Adjustment factors'!$B$9:$M$51,I$1,FALSE)),
IF(ISNUMBER('01. APC &amp; OPROC ETO'!I1131),'01. APC &amp; OPROC ETO'!I1131*(1+VLOOKUP(LEFT($B1131,2),'00. Adjustment factors'!$B$9:$M$51,I$1,FALSE)),"-")))</f>
        <v>2421.9383598390023</v>
      </c>
      <c r="J1131" s="688">
        <f>IF('01. APC &amp; OPROC Manual Adj'!J1131&lt;&gt;"",'01. APC &amp; OPROC Manual Adj'!J1131,'01. APC &amp; OPROC ETO'!J1131)</f>
        <v>19</v>
      </c>
      <c r="K1131" s="688">
        <f>IF('01. APC &amp; OPROC Manual Adj'!K1131="-","-",
IF(ISNUMBER('01. APC &amp; OPROC Manual Adj'!K1131),'01. APC &amp; OPROC Manual Adj'!K1131*(1+VLOOKUP(LEFT($B1131,2),'00. Adjustment factors'!$B$9:$M$51,K$1,FALSE)),
IF(ISNUMBER('01. APC &amp; OPROC ETO'!K1131),'01. APC &amp; OPROC ETO'!K1131*(1+VLOOKUP(LEFT($B1131,2),'00. Adjustment factors'!$B$9:$M$51,K$1,FALSE)),"-")))</f>
        <v>218.42870713197044</v>
      </c>
      <c r="L1131" s="688" t="str">
        <f>'01. APC &amp; OPROC ETO'!L1131</f>
        <v>No</v>
      </c>
      <c r="M1131" s="689" t="str">
        <f>'01. APC &amp; OPROC ETO'!M1131</f>
        <v>-</v>
      </c>
      <c r="N1131" s="688" t="str">
        <f>IF('01. APC &amp; OPROC Manual Adj'!N1131="-","-",
IF(ISNUMBER('01. APC &amp; OPROC Manual Adj'!N1131),'01. APC &amp; OPROC Manual Adj'!N1131*(1+VLOOKUP(LEFT($B1131,2),'00. Adjustment factors'!$B$9:$M$51,N$1,FALSE)),
IF(ISNUMBER('01. APC &amp; OPROC ETO'!N1131),'01. APC &amp; OPROC ETO'!N1131*(1+VLOOKUP(LEFT($B1131,2),'00. Adjustment factors'!$B$9:$M$51,N$1,FALSE)),"-")))</f>
        <v>-</v>
      </c>
      <c r="O1131" s="688" t="str">
        <f>'01. APC &amp; OPROC ETO'!O1131</f>
        <v/>
      </c>
      <c r="P1131" s="690" t="str">
        <f>'01. APC &amp; OPROC ETO'!P1131</f>
        <v/>
      </c>
      <c r="S1131" s="359"/>
      <c r="T1131" s="359"/>
    </row>
    <row r="1132" spans="2:20" x14ac:dyDescent="0.2">
      <c r="B1132" s="687" t="s">
        <v>1726</v>
      </c>
      <c r="C1132" s="636" t="s">
        <v>2928</v>
      </c>
      <c r="D1132" s="691" t="str">
        <f>IF('01. APC &amp; OPROC Manual Adj'!D1132="-","-",
IF(ISNUMBER('01. APC &amp; OPROC Manual Adj'!D1132),'01. APC &amp; OPROC Manual Adj'!D1132*(1+VLOOKUP(LEFT($B1132,2),'00. Adjustment factors'!$B$9:$M$51,D$1,FALSE)),
IF(ISNUMBER('01. APC &amp; OPROC ETO'!D1132),'01. APC &amp; OPROC ETO'!D1132*(1+VLOOKUP(LEFT($B1132,2),'00. Adjustment factors'!$B$9:$M$51,D$1,FALSE)),"-")))</f>
        <v>-</v>
      </c>
      <c r="E1132" s="688">
        <f>IF('01. APC &amp; OPROC Manual Adj'!E1132="-","-",
IF(ISNUMBER('01. APC &amp; OPROC Manual Adj'!E1132),'01. APC &amp; OPROC Manual Adj'!E1132*(1+VLOOKUP(LEFT($B1132,2),'00. Adjustment factors'!$B$9:$M$51,E$1,FALSE)),
IF(ISNUMBER('01. APC &amp; OPROC ETO'!E1132),'01. APC &amp; OPROC ETO'!E1132*(1+VLOOKUP(LEFT($B1132,2),'00. Adjustment factors'!$B$9:$M$51,E$1,FALSE)),"-")))</f>
        <v>3189.224714174552</v>
      </c>
      <c r="F1132" s="688" t="str">
        <f>IF('01. APC &amp; OPROC Manual Adj'!F1132="-","-",
IF(ISNUMBER('01. APC &amp; OPROC Manual Adj'!F1132),'01. APC &amp; OPROC Manual Adj'!F1132*(1+VLOOKUP(LEFT($B1132,2),'00. Adjustment factors'!$B$9:$M$51,F$1,FALSE)),
IF(ISNUMBER('01. APC &amp; OPROC ETO'!F1132),'01. APC &amp; OPROC ETO'!F1132*(1+VLOOKUP(LEFT($B1132,2),'00. Adjustment factors'!$B$9:$M$51,F$1,FALSE)),"-")))</f>
        <v>-</v>
      </c>
      <c r="G1132" s="688" t="str">
        <f>IF('01. APC &amp; OPROC Manual Adj'!G1132="-","-",
IF(ISNUMBER('01. APC &amp; OPROC Manual Adj'!G1132),'01. APC &amp; OPROC Manual Adj'!G1132*(1+VLOOKUP(LEFT($B1132,2),'00. Adjustment factors'!$B$9:$M$51,G$1,FALSE)),
IF(ISNUMBER('01. APC &amp; OPROC ETO'!G1132),'01. APC &amp; OPROC ETO'!G1132*(1+VLOOKUP(LEFT($B1132,2),'00. Adjustment factors'!$B$9:$M$51,G$1,FALSE)),"-")))</f>
        <v>-</v>
      </c>
      <c r="H1132" s="688">
        <f>IF('01. APC &amp; OPROC Manual Adj'!H1132&lt;&gt;"",'01. APC &amp; OPROC Manual Adj'!H1132,'01. APC &amp; OPROC ETO'!H1132)</f>
        <v>52</v>
      </c>
      <c r="I1132" s="688">
        <f>IF('01. APC &amp; OPROC Manual Adj'!I1132="-","-",
IF(ISNUMBER('01. APC &amp; OPROC Manual Adj'!I1132),'01. APC &amp; OPROC Manual Adj'!I1132*(1+VLOOKUP(LEFT($B1132,2),'00. Adjustment factors'!$B$9:$M$51,I$1,FALSE)),
IF(ISNUMBER('01. APC &amp; OPROC ETO'!I1132),'01. APC &amp; OPROC ETO'!I1132*(1+VLOOKUP(LEFT($B1132,2),'00. Adjustment factors'!$B$9:$M$51,I$1,FALSE)),"-")))</f>
        <v>4583.365702821372</v>
      </c>
      <c r="J1132" s="688">
        <f>IF('01. APC &amp; OPROC Manual Adj'!J1132&lt;&gt;"",'01. APC &amp; OPROC Manual Adj'!J1132,'01. APC &amp; OPROC ETO'!J1132)</f>
        <v>52</v>
      </c>
      <c r="K1132" s="688">
        <f>IF('01. APC &amp; OPROC Manual Adj'!K1132="-","-",
IF(ISNUMBER('01. APC &amp; OPROC Manual Adj'!K1132),'01. APC &amp; OPROC Manual Adj'!K1132*(1+VLOOKUP(LEFT($B1132,2),'00. Adjustment factors'!$B$9:$M$51,K$1,FALSE)),
IF(ISNUMBER('01. APC &amp; OPROC ETO'!K1132),'01. APC &amp; OPROC ETO'!K1132*(1+VLOOKUP(LEFT($B1132,2),'00. Adjustment factors'!$B$9:$M$51,K$1,FALSE)),"-")))</f>
        <v>218.42870713197044</v>
      </c>
      <c r="L1132" s="688" t="str">
        <f>'01. APC &amp; OPROC ETO'!L1132</f>
        <v>Yes</v>
      </c>
      <c r="M1132" s="689">
        <f>'01. APC &amp; OPROC ETO'!M1132</f>
        <v>0.30000000000000004</v>
      </c>
      <c r="N1132" s="688">
        <f>IF('01. APC &amp; OPROC Manual Adj'!N1132="-","-",
IF(ISNUMBER('01. APC &amp; OPROC Manual Adj'!N1132),'01. APC &amp; OPROC Manual Adj'!N1132*(1+VLOOKUP(LEFT($B1132,2),'00. Adjustment factors'!$B$9:$M$51,N$1,FALSE)),
IF(ISNUMBER('01. APC &amp; OPROC ETO'!N1132),'01. APC &amp; OPROC ETO'!N1132*(1+VLOOKUP(LEFT($B1132,2),'00. Adjustment factors'!$B$9:$M$51,N$1,FALSE)),"-")))</f>
        <v>1374.8061866144924</v>
      </c>
      <c r="O1132" s="688" t="str">
        <f>'01. APC &amp; OPROC ETO'!O1132</f>
        <v/>
      </c>
      <c r="P1132" s="690" t="str">
        <f>'01. APC &amp; OPROC ETO'!P1132</f>
        <v/>
      </c>
      <c r="S1132" s="359"/>
      <c r="T1132" s="359"/>
    </row>
    <row r="1133" spans="2:20" x14ac:dyDescent="0.2">
      <c r="B1133" s="687" t="s">
        <v>1727</v>
      </c>
      <c r="C1133" s="636" t="s">
        <v>2929</v>
      </c>
      <c r="D1133" s="691" t="str">
        <f>IF('01. APC &amp; OPROC Manual Adj'!D1133="-","-",
IF(ISNUMBER('01. APC &amp; OPROC Manual Adj'!D1133),'01. APC &amp; OPROC Manual Adj'!D1133*(1+VLOOKUP(LEFT($B1133,2),'00. Adjustment factors'!$B$9:$M$51,D$1,FALSE)),
IF(ISNUMBER('01. APC &amp; OPROC ETO'!D1133),'01. APC &amp; OPROC ETO'!D1133*(1+VLOOKUP(LEFT($B1133,2),'00. Adjustment factors'!$B$9:$M$51,D$1,FALSE)),"-")))</f>
        <v>-</v>
      </c>
      <c r="E1133" s="688">
        <f>IF('01. APC &amp; OPROC Manual Adj'!E1133="-","-",
IF(ISNUMBER('01. APC &amp; OPROC Manual Adj'!E1133),'01. APC &amp; OPROC Manual Adj'!E1133*(1+VLOOKUP(LEFT($B1133,2),'00. Adjustment factors'!$B$9:$M$51,E$1,FALSE)),
IF(ISNUMBER('01. APC &amp; OPROC ETO'!E1133),'01. APC &amp; OPROC ETO'!E1133*(1+VLOOKUP(LEFT($B1133,2),'00. Adjustment factors'!$B$9:$M$51,E$1,FALSE)),"-")))</f>
        <v>975.89869205277444</v>
      </c>
      <c r="F1133" s="688" t="str">
        <f>IF('01. APC &amp; OPROC Manual Adj'!F1133="-","-",
IF(ISNUMBER('01. APC &amp; OPROC Manual Adj'!F1133),'01. APC &amp; OPROC Manual Adj'!F1133*(1+VLOOKUP(LEFT($B1133,2),'00. Adjustment factors'!$B$9:$M$51,F$1,FALSE)),
IF(ISNUMBER('01. APC &amp; OPROC ETO'!F1133),'01. APC &amp; OPROC ETO'!F1133*(1+VLOOKUP(LEFT($B1133,2),'00. Adjustment factors'!$B$9:$M$51,F$1,FALSE)),"-")))</f>
        <v>-</v>
      </c>
      <c r="G1133" s="688" t="str">
        <f>IF('01. APC &amp; OPROC Manual Adj'!G1133="-","-",
IF(ISNUMBER('01. APC &amp; OPROC Manual Adj'!G1133),'01. APC &amp; OPROC Manual Adj'!G1133*(1+VLOOKUP(LEFT($B1133,2),'00. Adjustment factors'!$B$9:$M$51,G$1,FALSE)),
IF(ISNUMBER('01. APC &amp; OPROC ETO'!G1133),'01. APC &amp; OPROC ETO'!G1133*(1+VLOOKUP(LEFT($B1133,2),'00. Adjustment factors'!$B$9:$M$51,G$1,FALSE)),"-")))</f>
        <v>-</v>
      </c>
      <c r="H1133" s="688">
        <f>IF('01. APC &amp; OPROC Manual Adj'!H1133&lt;&gt;"",'01. APC &amp; OPROC Manual Adj'!H1133,'01. APC &amp; OPROC ETO'!H1133)</f>
        <v>5</v>
      </c>
      <c r="I1133" s="688">
        <f>IF('01. APC &amp; OPROC Manual Adj'!I1133="-","-",
IF(ISNUMBER('01. APC &amp; OPROC Manual Adj'!I1133),'01. APC &amp; OPROC Manual Adj'!I1133*(1+VLOOKUP(LEFT($B1133,2),'00. Adjustment factors'!$B$9:$M$51,I$1,FALSE)),
IF(ISNUMBER('01. APC &amp; OPROC ETO'!I1133),'01. APC &amp; OPROC ETO'!I1133*(1+VLOOKUP(LEFT($B1133,2),'00. Adjustment factors'!$B$9:$M$51,I$1,FALSE)),"-")))</f>
        <v>2676.3436497380571</v>
      </c>
      <c r="J1133" s="688">
        <f>IF('01. APC &amp; OPROC Manual Adj'!J1133&lt;&gt;"",'01. APC &amp; OPROC Manual Adj'!J1133,'01. APC &amp; OPROC ETO'!J1133)</f>
        <v>19</v>
      </c>
      <c r="K1133" s="688">
        <f>IF('01. APC &amp; OPROC Manual Adj'!K1133="-","-",
IF(ISNUMBER('01. APC &amp; OPROC Manual Adj'!K1133),'01. APC &amp; OPROC Manual Adj'!K1133*(1+VLOOKUP(LEFT($B1133,2),'00. Adjustment factors'!$B$9:$M$51,K$1,FALSE)),
IF(ISNUMBER('01. APC &amp; OPROC ETO'!K1133),'01. APC &amp; OPROC ETO'!K1133*(1+VLOOKUP(LEFT($B1133,2),'00. Adjustment factors'!$B$9:$M$51,K$1,FALSE)),"-")))</f>
        <v>218.42870713197044</v>
      </c>
      <c r="L1133" s="688" t="str">
        <f>'01. APC &amp; OPROC ETO'!L1133</f>
        <v>Yes</v>
      </c>
      <c r="M1133" s="689">
        <f>'01. APC &amp; OPROC ETO'!M1133</f>
        <v>0.30000000000000004</v>
      </c>
      <c r="N1133" s="688">
        <f>IF('01. APC &amp; OPROC Manual Adj'!N1133="-","-",
IF(ISNUMBER('01. APC &amp; OPROC Manual Adj'!N1133),'01. APC &amp; OPROC Manual Adj'!N1133*(1+VLOOKUP(LEFT($B1133,2),'00. Adjustment factors'!$B$9:$M$51,N$1,FALSE)),
IF(ISNUMBER('01. APC &amp; OPROC ETO'!N1133),'01. APC &amp; OPROC ETO'!N1133*(1+VLOOKUP(LEFT($B1133,2),'00. Adjustment factors'!$B$9:$M$51,N$1,FALSE)),"-")))</f>
        <v>802.90309492141716</v>
      </c>
      <c r="O1133" s="688" t="str">
        <f>'01. APC &amp; OPROC ETO'!O1133</f>
        <v/>
      </c>
      <c r="P1133" s="690" t="str">
        <f>'01. APC &amp; OPROC ETO'!P1133</f>
        <v/>
      </c>
      <c r="S1133" s="359"/>
      <c r="T1133" s="359"/>
    </row>
    <row r="1134" spans="2:20" x14ac:dyDescent="0.2">
      <c r="B1134" s="687" t="s">
        <v>1728</v>
      </c>
      <c r="C1134" s="636" t="s">
        <v>2930</v>
      </c>
      <c r="D1134" s="691" t="str">
        <f>IF('01. APC &amp; OPROC Manual Adj'!D1134="-","-",
IF(ISNUMBER('01. APC &amp; OPROC Manual Adj'!D1134),'01. APC &amp; OPROC Manual Adj'!D1134*(1+VLOOKUP(LEFT($B1134,2),'00. Adjustment factors'!$B$9:$M$51,D$1,FALSE)),
IF(ISNUMBER('01. APC &amp; OPROC ETO'!D1134),'01. APC &amp; OPROC ETO'!D1134*(1+VLOOKUP(LEFT($B1134,2),'00. Adjustment factors'!$B$9:$M$51,D$1,FALSE)),"-")))</f>
        <v>-</v>
      </c>
      <c r="E1134" s="688">
        <f>IF('01. APC &amp; OPROC Manual Adj'!E1134="-","-",
IF(ISNUMBER('01. APC &amp; OPROC Manual Adj'!E1134),'01. APC &amp; OPROC Manual Adj'!E1134*(1+VLOOKUP(LEFT($B1134,2),'00. Adjustment factors'!$B$9:$M$51,E$1,FALSE)),
IF(ISNUMBER('01. APC &amp; OPROC ETO'!E1134),'01. APC &amp; OPROC ETO'!E1134*(1+VLOOKUP(LEFT($B1134,2),'00. Adjustment factors'!$B$9:$M$51,E$1,FALSE)),"-")))</f>
        <v>473.19383921224204</v>
      </c>
      <c r="F1134" s="688" t="str">
        <f>IF('01. APC &amp; OPROC Manual Adj'!F1134="-","-",
IF(ISNUMBER('01. APC &amp; OPROC Manual Adj'!F1134),'01. APC &amp; OPROC Manual Adj'!F1134*(1+VLOOKUP(LEFT($B1134,2),'00. Adjustment factors'!$B$9:$M$51,F$1,FALSE)),
IF(ISNUMBER('01. APC &amp; OPROC ETO'!F1134),'01. APC &amp; OPROC ETO'!F1134*(1+VLOOKUP(LEFT($B1134,2),'00. Adjustment factors'!$B$9:$M$51,F$1,FALSE)),"-")))</f>
        <v>-</v>
      </c>
      <c r="G1134" s="688" t="str">
        <f>IF('01. APC &amp; OPROC Manual Adj'!G1134="-","-",
IF(ISNUMBER('01. APC &amp; OPROC Manual Adj'!G1134),'01. APC &amp; OPROC Manual Adj'!G1134*(1+VLOOKUP(LEFT($B1134,2),'00. Adjustment factors'!$B$9:$M$51,G$1,FALSE)),
IF(ISNUMBER('01. APC &amp; OPROC ETO'!G1134),'01. APC &amp; OPROC ETO'!G1134*(1+VLOOKUP(LEFT($B1134,2),'00. Adjustment factors'!$B$9:$M$51,G$1,FALSE)),"-")))</f>
        <v>-</v>
      </c>
      <c r="H1134" s="688">
        <f>IF('01. APC &amp; OPROC Manual Adj'!H1134&lt;&gt;"",'01. APC &amp; OPROC Manual Adj'!H1134,'01. APC &amp; OPROC ETO'!H1134)</f>
        <v>5</v>
      </c>
      <c r="I1134" s="688">
        <f>IF('01. APC &amp; OPROC Manual Adj'!I1134="-","-",
IF(ISNUMBER('01. APC &amp; OPROC Manual Adj'!I1134),'01. APC &amp; OPROC Manual Adj'!I1134*(1+VLOOKUP(LEFT($B1134,2),'00. Adjustment factors'!$B$9:$M$51,I$1,FALSE)),
IF(ISNUMBER('01. APC &amp; OPROC ETO'!I1134),'01. APC &amp; OPROC ETO'!I1134*(1+VLOOKUP(LEFT($B1134,2),'00. Adjustment factors'!$B$9:$M$51,I$1,FALSE)),"-")))</f>
        <v>1509.1321796811935</v>
      </c>
      <c r="J1134" s="688">
        <f>IF('01. APC &amp; OPROC Manual Adj'!J1134&lt;&gt;"",'01. APC &amp; OPROC Manual Adj'!J1134,'01. APC &amp; OPROC ETO'!J1134)</f>
        <v>8</v>
      </c>
      <c r="K1134" s="688">
        <f>IF('01. APC &amp; OPROC Manual Adj'!K1134="-","-",
IF(ISNUMBER('01. APC &amp; OPROC Manual Adj'!K1134),'01. APC &amp; OPROC Manual Adj'!K1134*(1+VLOOKUP(LEFT($B1134,2),'00. Adjustment factors'!$B$9:$M$51,K$1,FALSE)),
IF(ISNUMBER('01. APC &amp; OPROC ETO'!K1134),'01. APC &amp; OPROC ETO'!K1134*(1+VLOOKUP(LEFT($B1134,2),'00. Adjustment factors'!$B$9:$M$51,K$1,FALSE)),"-")))</f>
        <v>218.42870713197044</v>
      </c>
      <c r="L1134" s="688" t="str">
        <f>'01. APC &amp; OPROC ETO'!L1134</f>
        <v>Yes</v>
      </c>
      <c r="M1134" s="689">
        <f>'01. APC &amp; OPROC ETO'!M1134</f>
        <v>0.4</v>
      </c>
      <c r="N1134" s="688">
        <f>IF('01. APC &amp; OPROC Manual Adj'!N1134="-","-",
IF(ISNUMBER('01. APC &amp; OPROC Manual Adj'!N1134),'01. APC &amp; OPROC Manual Adj'!N1134*(1+VLOOKUP(LEFT($B1134,2),'00. Adjustment factors'!$B$9:$M$51,N$1,FALSE)),
IF(ISNUMBER('01. APC &amp; OPROC ETO'!N1134),'01. APC &amp; OPROC ETO'!N1134*(1+VLOOKUP(LEFT($B1134,2),'00. Adjustment factors'!$B$9:$M$51,N$1,FALSE)),"-")))</f>
        <v>603.44934764055813</v>
      </c>
      <c r="O1134" s="688" t="str">
        <f>'01. APC &amp; OPROC ETO'!O1134</f>
        <v/>
      </c>
      <c r="P1134" s="690" t="str">
        <f>'01. APC &amp; OPROC ETO'!P1134</f>
        <v/>
      </c>
      <c r="S1134" s="359"/>
      <c r="T1134" s="359"/>
    </row>
    <row r="1135" spans="2:20" x14ac:dyDescent="0.2">
      <c r="B1135" s="687" t="s">
        <v>1729</v>
      </c>
      <c r="C1135" s="636" t="s">
        <v>2931</v>
      </c>
      <c r="D1135" s="691" t="str">
        <f>IF('01. APC &amp; OPROC Manual Adj'!D1135="-","-",
IF(ISNUMBER('01. APC &amp; OPROC Manual Adj'!D1135),'01. APC &amp; OPROC Manual Adj'!D1135*(1+VLOOKUP(LEFT($B1135,2),'00. Adjustment factors'!$B$9:$M$51,D$1,FALSE)),
IF(ISNUMBER('01. APC &amp; OPROC ETO'!D1135),'01. APC &amp; OPROC ETO'!D1135*(1+VLOOKUP(LEFT($B1135,2),'00. Adjustment factors'!$B$9:$M$51,D$1,FALSE)),"-")))</f>
        <v>-</v>
      </c>
      <c r="E1135" s="688">
        <f>IF('01. APC &amp; OPROC Manual Adj'!E1135="-","-",
IF(ISNUMBER('01. APC &amp; OPROC Manual Adj'!E1135),'01. APC &amp; OPROC Manual Adj'!E1135*(1+VLOOKUP(LEFT($B1135,2),'00. Adjustment factors'!$B$9:$M$51,E$1,FALSE)),
IF(ISNUMBER('01. APC &amp; OPROC ETO'!E1135),'01. APC &amp; OPROC ETO'!E1135*(1+VLOOKUP(LEFT($B1135,2),'00. Adjustment factors'!$B$9:$M$51,E$1,FALSE)),"-")))</f>
        <v>445.71806790314412</v>
      </c>
      <c r="F1135" s="688" t="str">
        <f>IF('01. APC &amp; OPROC Manual Adj'!F1135="-","-",
IF(ISNUMBER('01. APC &amp; OPROC Manual Adj'!F1135),'01. APC &amp; OPROC Manual Adj'!F1135*(1+VLOOKUP(LEFT($B1135,2),'00. Adjustment factors'!$B$9:$M$51,F$1,FALSE)),
IF(ISNUMBER('01. APC &amp; OPROC ETO'!F1135),'01. APC &amp; OPROC ETO'!F1135*(1+VLOOKUP(LEFT($B1135,2),'00. Adjustment factors'!$B$9:$M$51,F$1,FALSE)),"-")))</f>
        <v>-</v>
      </c>
      <c r="G1135" s="688" t="str">
        <f>IF('01. APC &amp; OPROC Manual Adj'!G1135="-","-",
IF(ISNUMBER('01. APC &amp; OPROC Manual Adj'!G1135),'01. APC &amp; OPROC Manual Adj'!G1135*(1+VLOOKUP(LEFT($B1135,2),'00. Adjustment factors'!$B$9:$M$51,G$1,FALSE)),
IF(ISNUMBER('01. APC &amp; OPROC ETO'!G1135),'01. APC &amp; OPROC ETO'!G1135*(1+VLOOKUP(LEFT($B1135,2),'00. Adjustment factors'!$B$9:$M$51,G$1,FALSE)),"-")))</f>
        <v>-</v>
      </c>
      <c r="H1135" s="688">
        <f>IF('01. APC &amp; OPROC Manual Adj'!H1135&lt;&gt;"",'01. APC &amp; OPROC Manual Adj'!H1135,'01. APC &amp; OPROC ETO'!H1135)</f>
        <v>114</v>
      </c>
      <c r="I1135" s="688">
        <f>IF('01. APC &amp; OPROC Manual Adj'!I1135="-","-",
IF(ISNUMBER('01. APC &amp; OPROC Manual Adj'!I1135),'01. APC &amp; OPROC Manual Adj'!I1135*(1+VLOOKUP(LEFT($B1135,2),'00. Adjustment factors'!$B$9:$M$51,I$1,FALSE)),
IF(ISNUMBER('01. APC &amp; OPROC ETO'!I1135),'01. APC &amp; OPROC ETO'!I1135*(1+VLOOKUP(LEFT($B1135,2),'00. Adjustment factors'!$B$9:$M$51,I$1,FALSE)),"-")))</f>
        <v>1684.1630191317431</v>
      </c>
      <c r="J1135" s="688">
        <f>IF('01. APC &amp; OPROC Manual Adj'!J1135&lt;&gt;"",'01. APC &amp; OPROC Manual Adj'!J1135,'01. APC &amp; OPROC ETO'!J1135)</f>
        <v>8</v>
      </c>
      <c r="K1135" s="688">
        <f>IF('01. APC &amp; OPROC Manual Adj'!K1135="-","-",
IF(ISNUMBER('01. APC &amp; OPROC Manual Adj'!K1135),'01. APC &amp; OPROC Manual Adj'!K1135*(1+VLOOKUP(LEFT($B1135,2),'00. Adjustment factors'!$B$9:$M$51,K$1,FALSE)),
IF(ISNUMBER('01. APC &amp; OPROC ETO'!K1135),'01. APC &amp; OPROC ETO'!K1135*(1+VLOOKUP(LEFT($B1135,2),'00. Adjustment factors'!$B$9:$M$51,K$1,FALSE)),"-")))</f>
        <v>218.42870713197044</v>
      </c>
      <c r="L1135" s="688" t="str">
        <f>'01. APC &amp; OPROC ETO'!L1135</f>
        <v>Yes</v>
      </c>
      <c r="M1135" s="689">
        <f>'01. APC &amp; OPROC ETO'!M1135</f>
        <v>0.4</v>
      </c>
      <c r="N1135" s="688">
        <f>IF('01. APC &amp; OPROC Manual Adj'!N1135="-","-",
IF(ISNUMBER('01. APC &amp; OPROC Manual Adj'!N1135),'01. APC &amp; OPROC Manual Adj'!N1135*(1+VLOOKUP(LEFT($B1135,2),'00. Adjustment factors'!$B$9:$M$51,N$1,FALSE)),
IF(ISNUMBER('01. APC &amp; OPROC ETO'!N1135),'01. APC &amp; OPROC ETO'!N1135*(1+VLOOKUP(LEFT($B1135,2),'00. Adjustment factors'!$B$9:$M$51,N$1,FALSE)),"-")))</f>
        <v>673.66520765269729</v>
      </c>
      <c r="O1135" s="688" t="str">
        <f>'01. APC &amp; OPROC ETO'!O1135</f>
        <v/>
      </c>
      <c r="P1135" s="690" t="str">
        <f>'01. APC &amp; OPROC ETO'!P1135</f>
        <v/>
      </c>
      <c r="S1135" s="359"/>
      <c r="T1135" s="359"/>
    </row>
    <row r="1136" spans="2:20" x14ac:dyDescent="0.2">
      <c r="B1136" s="687" t="s">
        <v>274</v>
      </c>
      <c r="C1136" s="636" t="s">
        <v>135</v>
      </c>
      <c r="D1136" s="691" t="str">
        <f>IF('01. APC &amp; OPROC Manual Adj'!D1136="-","-",
IF(ISNUMBER('01. APC &amp; OPROC Manual Adj'!D1136),'01. APC &amp; OPROC Manual Adj'!D1136*(1+VLOOKUP(LEFT($B1136,2),'00. Adjustment factors'!$B$9:$M$51,D$1,FALSE)),
IF(ISNUMBER('01. APC &amp; OPROC ETO'!D1136),'01. APC &amp; OPROC ETO'!D1136*(1+VLOOKUP(LEFT($B1136,2),'00. Adjustment factors'!$B$9:$M$51,D$1,FALSE)),"-")))</f>
        <v>-</v>
      </c>
      <c r="E1136" s="688">
        <f>IF('01. APC &amp; OPROC Manual Adj'!E1136="-","-",
IF(ISNUMBER('01. APC &amp; OPROC Manual Adj'!E1136),'01. APC &amp; OPROC Manual Adj'!E1136*(1+VLOOKUP(LEFT($B1136,2),'00. Adjustment factors'!$B$9:$M$51,E$1,FALSE)),
IF(ISNUMBER('01. APC &amp; OPROC ETO'!E1136),'01. APC &amp; OPROC ETO'!E1136*(1+VLOOKUP(LEFT($B1136,2),'00. Adjustment factors'!$B$9:$M$51,E$1,FALSE)),"-")))</f>
        <v>450.8061737011252</v>
      </c>
      <c r="F1136" s="688" t="str">
        <f>IF('01. APC &amp; OPROC Manual Adj'!F1136="-","-",
IF(ISNUMBER('01. APC &amp; OPROC Manual Adj'!F1136),'01. APC &amp; OPROC Manual Adj'!F1136*(1+VLOOKUP(LEFT($B1136,2),'00. Adjustment factors'!$B$9:$M$51,F$1,FALSE)),
IF(ISNUMBER('01. APC &amp; OPROC ETO'!F1136),'01. APC &amp; OPROC ETO'!F1136*(1+VLOOKUP(LEFT($B1136,2),'00. Adjustment factors'!$B$9:$M$51,F$1,FALSE)),"-")))</f>
        <v>-</v>
      </c>
      <c r="G1136" s="688" t="str">
        <f>IF('01. APC &amp; OPROC Manual Adj'!G1136="-","-",
IF(ISNUMBER('01. APC &amp; OPROC Manual Adj'!G1136),'01. APC &amp; OPROC Manual Adj'!G1136*(1+VLOOKUP(LEFT($B1136,2),'00. Adjustment factors'!$B$9:$M$51,G$1,FALSE)),
IF(ISNUMBER('01. APC &amp; OPROC ETO'!G1136),'01. APC &amp; OPROC ETO'!G1136*(1+VLOOKUP(LEFT($B1136,2),'00. Adjustment factors'!$B$9:$M$51,G$1,FALSE)),"-")))</f>
        <v>-</v>
      </c>
      <c r="H1136" s="688">
        <f>IF('01. APC &amp; OPROC Manual Adj'!H1136&lt;&gt;"",'01. APC &amp; OPROC Manual Adj'!H1136,'01. APC &amp; OPROC ETO'!H1136)</f>
        <v>5</v>
      </c>
      <c r="I1136" s="688">
        <f>IF('01. APC &amp; OPROC Manual Adj'!I1136="-","-",
IF(ISNUMBER('01. APC &amp; OPROC Manual Adj'!I1136),'01. APC &amp; OPROC Manual Adj'!I1136*(1+VLOOKUP(LEFT($B1136,2),'00. Adjustment factors'!$B$9:$M$51,I$1,FALSE)),
IF(ISNUMBER('01. APC &amp; OPROC ETO'!I1136),'01. APC &amp; OPROC ETO'!I1136*(1+VLOOKUP(LEFT($B1136,2),'00. Adjustment factors'!$B$9:$M$51,I$1,FALSE)),"-")))</f>
        <v>561.72688009711317</v>
      </c>
      <c r="J1136" s="688">
        <f>IF('01. APC &amp; OPROC Manual Adj'!J1136&lt;&gt;"",'01. APC &amp; OPROC Manual Adj'!J1136,'01. APC &amp; OPROC ETO'!J1136)</f>
        <v>10</v>
      </c>
      <c r="K1136" s="688">
        <f>IF('01. APC &amp; OPROC Manual Adj'!K1136="-","-",
IF(ISNUMBER('01. APC &amp; OPROC Manual Adj'!K1136),'01. APC &amp; OPROC Manual Adj'!K1136*(1+VLOOKUP(LEFT($B1136,2),'00. Adjustment factors'!$B$9:$M$51,K$1,FALSE)),
IF(ISNUMBER('01. APC &amp; OPROC ETO'!K1136),'01. APC &amp; OPROC ETO'!K1136*(1+VLOOKUP(LEFT($B1136,2),'00. Adjustment factors'!$B$9:$M$51,K$1,FALSE)),"-")))</f>
        <v>218.42870713197044</v>
      </c>
      <c r="L1136" s="688" t="str">
        <f>'01. APC &amp; OPROC ETO'!L1136</f>
        <v>No</v>
      </c>
      <c r="M1136" s="689" t="str">
        <f>'01. APC &amp; OPROC ETO'!M1136</f>
        <v>-</v>
      </c>
      <c r="N1136" s="688" t="str">
        <f>IF('01. APC &amp; OPROC Manual Adj'!N1136="-","-",
IF(ISNUMBER('01. APC &amp; OPROC Manual Adj'!N1136),'01. APC &amp; OPROC Manual Adj'!N1136*(1+VLOOKUP(LEFT($B1136,2),'00. Adjustment factors'!$B$9:$M$51,N$1,FALSE)),
IF(ISNUMBER('01. APC &amp; OPROC ETO'!N1136),'01. APC &amp; OPROC ETO'!N1136*(1+VLOOKUP(LEFT($B1136,2),'00. Adjustment factors'!$B$9:$M$51,N$1,FALSE)),"-")))</f>
        <v>-</v>
      </c>
      <c r="O1136" s="688">
        <f>'01. APC &amp; OPROC ETO'!O1136</f>
        <v>1</v>
      </c>
      <c r="P1136" s="690" t="str">
        <f>'01. APC &amp; OPROC ETO'!P1136</f>
        <v>HRG</v>
      </c>
      <c r="S1136" s="359"/>
      <c r="T1136" s="359"/>
    </row>
    <row r="1137" spans="2:20" x14ac:dyDescent="0.2">
      <c r="B1137" s="687" t="s">
        <v>445</v>
      </c>
      <c r="C1137" s="636" t="s">
        <v>444</v>
      </c>
      <c r="D1137" s="691" t="str">
        <f>IF('01. APC &amp; OPROC Manual Adj'!D1137="-","-",
IF(ISNUMBER('01. APC &amp; OPROC Manual Adj'!D1137),'01. APC &amp; OPROC Manual Adj'!D1137*(1+VLOOKUP(LEFT($B1137,2),'00. Adjustment factors'!$B$9:$M$51,D$1,FALSE)),
IF(ISNUMBER('01. APC &amp; OPROC ETO'!D1137),'01. APC &amp; OPROC ETO'!D1137*(1+VLOOKUP(LEFT($B1137,2),'00. Adjustment factors'!$B$9:$M$51,D$1,FALSE)),"-")))</f>
        <v>-</v>
      </c>
      <c r="E1137" s="688">
        <f>IF('01. APC &amp; OPROC Manual Adj'!E1137="-","-",
IF(ISNUMBER('01. APC &amp; OPROC Manual Adj'!E1137),'01. APC &amp; OPROC Manual Adj'!E1137*(1+VLOOKUP(LEFT($B1137,2),'00. Adjustment factors'!$B$9:$M$51,E$1,FALSE)),
IF(ISNUMBER('01. APC &amp; OPROC ETO'!E1137),'01. APC &amp; OPROC ETO'!E1137*(1+VLOOKUP(LEFT($B1137,2),'00. Adjustment factors'!$B$9:$M$51,E$1,FALSE)),"-")))</f>
        <v>1395.158609806417</v>
      </c>
      <c r="F1137" s="688" t="str">
        <f>IF('01. APC &amp; OPROC Manual Adj'!F1137="-","-",
IF(ISNUMBER('01. APC &amp; OPROC Manual Adj'!F1137),'01. APC &amp; OPROC Manual Adj'!F1137*(1+VLOOKUP(LEFT($B1137,2),'00. Adjustment factors'!$B$9:$M$51,F$1,FALSE)),
IF(ISNUMBER('01. APC &amp; OPROC ETO'!F1137),'01. APC &amp; OPROC ETO'!F1137*(1+VLOOKUP(LEFT($B1137,2),'00. Adjustment factors'!$B$9:$M$51,F$1,FALSE)),"-")))</f>
        <v>-</v>
      </c>
      <c r="G1137" s="688" t="str">
        <f>IF('01. APC &amp; OPROC Manual Adj'!G1137="-","-",
IF(ISNUMBER('01. APC &amp; OPROC Manual Adj'!G1137),'01. APC &amp; OPROC Manual Adj'!G1137*(1+VLOOKUP(LEFT($B1137,2),'00. Adjustment factors'!$B$9:$M$51,G$1,FALSE)),
IF(ISNUMBER('01. APC &amp; OPROC ETO'!G1137),'01. APC &amp; OPROC ETO'!G1137*(1+VLOOKUP(LEFT($B1137,2),'00. Adjustment factors'!$B$9:$M$51,G$1,FALSE)),"-")))</f>
        <v>-</v>
      </c>
      <c r="H1137" s="688">
        <f>IF('01. APC &amp; OPROC Manual Adj'!H1137&lt;&gt;"",'01. APC &amp; OPROC Manual Adj'!H1137,'01. APC &amp; OPROC ETO'!H1137)</f>
        <v>5</v>
      </c>
      <c r="I1137" s="688">
        <f>IF('01. APC &amp; OPROC Manual Adj'!I1137="-","-",
IF(ISNUMBER('01. APC &amp; OPROC Manual Adj'!I1137),'01. APC &amp; OPROC Manual Adj'!I1137*(1+VLOOKUP(LEFT($B1137,2),'00. Adjustment factors'!$B$9:$M$51,I$1,FALSE)),
IF(ISNUMBER('01. APC &amp; OPROC ETO'!I1137),'01. APC &amp; OPROC ETO'!I1137*(1+VLOOKUP(LEFT($B1137,2),'00. Adjustment factors'!$B$9:$M$51,I$1,FALSE)),"-")))</f>
        <v>1395.158609806417</v>
      </c>
      <c r="J1137" s="688">
        <f>IF('01. APC &amp; OPROC Manual Adj'!J1137&lt;&gt;"",'01. APC &amp; OPROC Manual Adj'!J1137,'01. APC &amp; OPROC ETO'!J1137)</f>
        <v>5</v>
      </c>
      <c r="K1137" s="688">
        <f>IF('01. APC &amp; OPROC Manual Adj'!K1137="-","-",
IF(ISNUMBER('01. APC &amp; OPROC Manual Adj'!K1137),'01. APC &amp; OPROC Manual Adj'!K1137*(1+VLOOKUP(LEFT($B1137,2),'00. Adjustment factors'!$B$9:$M$51,K$1,FALSE)),
IF(ISNUMBER('01. APC &amp; OPROC ETO'!K1137),'01. APC &amp; OPROC ETO'!K1137*(1+VLOOKUP(LEFT($B1137,2),'00. Adjustment factors'!$B$9:$M$51,K$1,FALSE)),"-")))</f>
        <v>218.42870713197044</v>
      </c>
      <c r="L1137" s="688" t="str">
        <f>'01. APC &amp; OPROC ETO'!L1137</f>
        <v>No</v>
      </c>
      <c r="M1137" s="689" t="str">
        <f>'01. APC &amp; OPROC ETO'!M1137</f>
        <v>-</v>
      </c>
      <c r="N1137" s="688" t="str">
        <f>IF('01. APC &amp; OPROC Manual Adj'!N1137="-","-",
IF(ISNUMBER('01. APC &amp; OPROC Manual Adj'!N1137),'01. APC &amp; OPROC Manual Adj'!N1137*(1+VLOOKUP(LEFT($B1137,2),'00. Adjustment factors'!$B$9:$M$51,N$1,FALSE)),
IF(ISNUMBER('01. APC &amp; OPROC ETO'!N1137),'01. APC &amp; OPROC ETO'!N1137*(1+VLOOKUP(LEFT($B1137,2),'00. Adjustment factors'!$B$9:$M$51,N$1,FALSE)),"-")))</f>
        <v>-</v>
      </c>
      <c r="O1137" s="688" t="str">
        <f>'01. APC &amp; OPROC ETO'!O1137</f>
        <v/>
      </c>
      <c r="P1137" s="690" t="str">
        <f>'01. APC &amp; OPROC ETO'!P1137</f>
        <v/>
      </c>
      <c r="S1137" s="359"/>
      <c r="T1137" s="359"/>
    </row>
    <row r="1138" spans="2:20" x14ac:dyDescent="0.2">
      <c r="B1138" s="687" t="s">
        <v>443</v>
      </c>
      <c r="C1138" s="636" t="s">
        <v>442</v>
      </c>
      <c r="D1138" s="691" t="str">
        <f>IF('01. APC &amp; OPROC Manual Adj'!D1138="-","-",
IF(ISNUMBER('01. APC &amp; OPROC Manual Adj'!D1138),'01. APC &amp; OPROC Manual Adj'!D1138*(1+VLOOKUP(LEFT($B1138,2),'00. Adjustment factors'!$B$9:$M$51,D$1,FALSE)),
IF(ISNUMBER('01. APC &amp; OPROC ETO'!D1138),'01. APC &amp; OPROC ETO'!D1138*(1+VLOOKUP(LEFT($B1138,2),'00. Adjustment factors'!$B$9:$M$51,D$1,FALSE)),"-")))</f>
        <v>-</v>
      </c>
      <c r="E1138" s="688">
        <f>IF('01. APC &amp; OPROC Manual Adj'!E1138="-","-",
IF(ISNUMBER('01. APC &amp; OPROC Manual Adj'!E1138),'01. APC &amp; OPROC Manual Adj'!E1138*(1+VLOOKUP(LEFT($B1138,2),'00. Adjustment factors'!$B$9:$M$51,E$1,FALSE)),
IF(ISNUMBER('01. APC &amp; OPROC ETO'!E1138),'01. APC &amp; OPROC ETO'!E1138*(1+VLOOKUP(LEFT($B1138,2),'00. Adjustment factors'!$B$9:$M$51,E$1,FALSE)),"-")))</f>
        <v>1356.4890057417606</v>
      </c>
      <c r="F1138" s="688" t="str">
        <f>IF('01. APC &amp; OPROC Manual Adj'!F1138="-","-",
IF(ISNUMBER('01. APC &amp; OPROC Manual Adj'!F1138),'01. APC &amp; OPROC Manual Adj'!F1138*(1+VLOOKUP(LEFT($B1138,2),'00. Adjustment factors'!$B$9:$M$51,F$1,FALSE)),
IF(ISNUMBER('01. APC &amp; OPROC ETO'!F1138),'01. APC &amp; OPROC ETO'!F1138*(1+VLOOKUP(LEFT($B1138,2),'00. Adjustment factors'!$B$9:$M$51,F$1,FALSE)),"-")))</f>
        <v>-</v>
      </c>
      <c r="G1138" s="688" t="str">
        <f>IF('01. APC &amp; OPROC Manual Adj'!G1138="-","-",
IF(ISNUMBER('01. APC &amp; OPROC Manual Adj'!G1138),'01. APC &amp; OPROC Manual Adj'!G1138*(1+VLOOKUP(LEFT($B1138,2),'00. Adjustment factors'!$B$9:$M$51,G$1,FALSE)),
IF(ISNUMBER('01. APC &amp; OPROC ETO'!G1138),'01. APC &amp; OPROC ETO'!G1138*(1+VLOOKUP(LEFT($B1138,2),'00. Adjustment factors'!$B$9:$M$51,G$1,FALSE)),"-")))</f>
        <v>-</v>
      </c>
      <c r="H1138" s="688">
        <f>IF('01. APC &amp; OPROC Manual Adj'!H1138&lt;&gt;"",'01. APC &amp; OPROC Manual Adj'!H1138,'01. APC &amp; OPROC ETO'!H1138)</f>
        <v>5</v>
      </c>
      <c r="I1138" s="688">
        <f>IF('01. APC &amp; OPROC Manual Adj'!I1138="-","-",
IF(ISNUMBER('01. APC &amp; OPROC Manual Adj'!I1138),'01. APC &amp; OPROC Manual Adj'!I1138*(1+VLOOKUP(LEFT($B1138,2),'00. Adjustment factors'!$B$9:$M$51,I$1,FALSE)),
IF(ISNUMBER('01. APC &amp; OPROC ETO'!I1138),'01. APC &amp; OPROC ETO'!I1138*(1+VLOOKUP(LEFT($B1138,2),'00. Adjustment factors'!$B$9:$M$51,I$1,FALSE)),"-")))</f>
        <v>1356.4890057417606</v>
      </c>
      <c r="J1138" s="688">
        <f>IF('01. APC &amp; OPROC Manual Adj'!J1138&lt;&gt;"",'01. APC &amp; OPROC Manual Adj'!J1138,'01. APC &amp; OPROC ETO'!J1138)</f>
        <v>5</v>
      </c>
      <c r="K1138" s="688">
        <f>IF('01. APC &amp; OPROC Manual Adj'!K1138="-","-",
IF(ISNUMBER('01. APC &amp; OPROC Manual Adj'!K1138),'01. APC &amp; OPROC Manual Adj'!K1138*(1+VLOOKUP(LEFT($B1138,2),'00. Adjustment factors'!$B$9:$M$51,K$1,FALSE)),
IF(ISNUMBER('01. APC &amp; OPROC ETO'!K1138),'01. APC &amp; OPROC ETO'!K1138*(1+VLOOKUP(LEFT($B1138,2),'00. Adjustment factors'!$B$9:$M$51,K$1,FALSE)),"-")))</f>
        <v>218.42870713197044</v>
      </c>
      <c r="L1138" s="688" t="str">
        <f>'01. APC &amp; OPROC ETO'!L1138</f>
        <v>No</v>
      </c>
      <c r="M1138" s="689" t="str">
        <f>'01. APC &amp; OPROC ETO'!M1138</f>
        <v>-</v>
      </c>
      <c r="N1138" s="688" t="str">
        <f>IF('01. APC &amp; OPROC Manual Adj'!N1138="-","-",
IF(ISNUMBER('01. APC &amp; OPROC Manual Adj'!N1138),'01. APC &amp; OPROC Manual Adj'!N1138*(1+VLOOKUP(LEFT($B1138,2),'00. Adjustment factors'!$B$9:$M$51,N$1,FALSE)),
IF(ISNUMBER('01. APC &amp; OPROC ETO'!N1138),'01. APC &amp; OPROC ETO'!N1138*(1+VLOOKUP(LEFT($B1138,2),'00. Adjustment factors'!$B$9:$M$51,N$1,FALSE)),"-")))</f>
        <v>-</v>
      </c>
      <c r="O1138" s="688" t="str">
        <f>'01. APC &amp; OPROC ETO'!O1138</f>
        <v/>
      </c>
      <c r="P1138" s="690" t="str">
        <f>'01. APC &amp; OPROC ETO'!P1138</f>
        <v/>
      </c>
      <c r="S1138" s="359"/>
      <c r="T1138" s="359"/>
    </row>
    <row r="1139" spans="2:20" x14ac:dyDescent="0.2">
      <c r="B1139" s="687" t="s">
        <v>441</v>
      </c>
      <c r="C1139" s="636" t="s">
        <v>440</v>
      </c>
      <c r="D1139" s="691" t="str">
        <f>IF('01. APC &amp; OPROC Manual Adj'!D1139="-","-",
IF(ISNUMBER('01. APC &amp; OPROC Manual Adj'!D1139),'01. APC &amp; OPROC Manual Adj'!D1139*(1+VLOOKUP(LEFT($B1139,2),'00. Adjustment factors'!$B$9:$M$51,D$1,FALSE)),
IF(ISNUMBER('01. APC &amp; OPROC ETO'!D1139),'01. APC &amp; OPROC ETO'!D1139*(1+VLOOKUP(LEFT($B1139,2),'00. Adjustment factors'!$B$9:$M$51,D$1,FALSE)),"-")))</f>
        <v>-</v>
      </c>
      <c r="E1139" s="688">
        <f>IF('01. APC &amp; OPROC Manual Adj'!E1139="-","-",
IF(ISNUMBER('01. APC &amp; OPROC Manual Adj'!E1139),'01. APC &amp; OPROC Manual Adj'!E1139*(1+VLOOKUP(LEFT($B1139,2),'00. Adjustment factors'!$B$9:$M$51,E$1,FALSE)),
IF(ISNUMBER('01. APC &amp; OPROC ETO'!E1139),'01. APC &amp; OPROC ETO'!E1139*(1+VLOOKUP(LEFT($B1139,2),'00. Adjustment factors'!$B$9:$M$51,E$1,FALSE)),"-")))</f>
        <v>1208.9339376003088</v>
      </c>
      <c r="F1139" s="688" t="str">
        <f>IF('01. APC &amp; OPROC Manual Adj'!F1139="-","-",
IF(ISNUMBER('01. APC &amp; OPROC Manual Adj'!F1139),'01. APC &amp; OPROC Manual Adj'!F1139*(1+VLOOKUP(LEFT($B1139,2),'00. Adjustment factors'!$B$9:$M$51,F$1,FALSE)),
IF(ISNUMBER('01. APC &amp; OPROC ETO'!F1139),'01. APC &amp; OPROC ETO'!F1139*(1+VLOOKUP(LEFT($B1139,2),'00. Adjustment factors'!$B$9:$M$51,F$1,FALSE)),"-")))</f>
        <v>-</v>
      </c>
      <c r="G1139" s="688" t="str">
        <f>IF('01. APC &amp; OPROC Manual Adj'!G1139="-","-",
IF(ISNUMBER('01. APC &amp; OPROC Manual Adj'!G1139),'01. APC &amp; OPROC Manual Adj'!G1139*(1+VLOOKUP(LEFT($B1139,2),'00. Adjustment factors'!$B$9:$M$51,G$1,FALSE)),
IF(ISNUMBER('01. APC &amp; OPROC ETO'!G1139),'01. APC &amp; OPROC ETO'!G1139*(1+VLOOKUP(LEFT($B1139,2),'00. Adjustment factors'!$B$9:$M$51,G$1,FALSE)),"-")))</f>
        <v>-</v>
      </c>
      <c r="H1139" s="688">
        <f>IF('01. APC &amp; OPROC Manual Adj'!H1139&lt;&gt;"",'01. APC &amp; OPROC Manual Adj'!H1139,'01. APC &amp; OPROC ETO'!H1139)</f>
        <v>5</v>
      </c>
      <c r="I1139" s="688">
        <f>IF('01. APC &amp; OPROC Manual Adj'!I1139="-","-",
IF(ISNUMBER('01. APC &amp; OPROC Manual Adj'!I1139),'01. APC &amp; OPROC Manual Adj'!I1139*(1+VLOOKUP(LEFT($B1139,2),'00. Adjustment factors'!$B$9:$M$51,I$1,FALSE)),
IF(ISNUMBER('01. APC &amp; OPROC ETO'!I1139),'01. APC &amp; OPROC ETO'!I1139*(1+VLOOKUP(LEFT($B1139,2),'00. Adjustment factors'!$B$9:$M$51,I$1,FALSE)),"-")))</f>
        <v>4213.9692218879445</v>
      </c>
      <c r="J1139" s="688">
        <f>IF('01. APC &amp; OPROC Manual Adj'!J1139&lt;&gt;"",'01. APC &amp; OPROC Manual Adj'!J1139,'01. APC &amp; OPROC ETO'!J1139)</f>
        <v>41</v>
      </c>
      <c r="K1139" s="688">
        <f>IF('01. APC &amp; OPROC Manual Adj'!K1139="-","-",
IF(ISNUMBER('01. APC &amp; OPROC Manual Adj'!K1139),'01. APC &amp; OPROC Manual Adj'!K1139*(1+VLOOKUP(LEFT($B1139,2),'00. Adjustment factors'!$B$9:$M$51,K$1,FALSE)),
IF(ISNUMBER('01. APC &amp; OPROC ETO'!K1139),'01. APC &amp; OPROC ETO'!K1139*(1+VLOOKUP(LEFT($B1139,2),'00. Adjustment factors'!$B$9:$M$51,K$1,FALSE)),"-")))</f>
        <v>218.42870713197044</v>
      </c>
      <c r="L1139" s="688" t="str">
        <f>'01. APC &amp; OPROC ETO'!L1139</f>
        <v>No</v>
      </c>
      <c r="M1139" s="689" t="str">
        <f>'01. APC &amp; OPROC ETO'!M1139</f>
        <v>-</v>
      </c>
      <c r="N1139" s="688" t="str">
        <f>IF('01. APC &amp; OPROC Manual Adj'!N1139="-","-",
IF(ISNUMBER('01. APC &amp; OPROC Manual Adj'!N1139),'01. APC &amp; OPROC Manual Adj'!N1139*(1+VLOOKUP(LEFT($B1139,2),'00. Adjustment factors'!$B$9:$M$51,N$1,FALSE)),
IF(ISNUMBER('01. APC &amp; OPROC ETO'!N1139),'01. APC &amp; OPROC ETO'!N1139*(1+VLOOKUP(LEFT($B1139,2),'00. Adjustment factors'!$B$9:$M$51,N$1,FALSE)),"-")))</f>
        <v>-</v>
      </c>
      <c r="O1139" s="688" t="str">
        <f>'01. APC &amp; OPROC ETO'!O1139</f>
        <v/>
      </c>
      <c r="P1139" s="690" t="str">
        <f>'01. APC &amp; OPROC ETO'!P1139</f>
        <v/>
      </c>
      <c r="S1139" s="359"/>
      <c r="T1139" s="359"/>
    </row>
    <row r="1140" spans="2:20" x14ac:dyDescent="0.2">
      <c r="B1140" s="687" t="s">
        <v>439</v>
      </c>
      <c r="C1140" s="636" t="s">
        <v>438</v>
      </c>
      <c r="D1140" s="691" t="str">
        <f>IF('01. APC &amp; OPROC Manual Adj'!D1140="-","-",
IF(ISNUMBER('01. APC &amp; OPROC Manual Adj'!D1140),'01. APC &amp; OPROC Manual Adj'!D1140*(1+VLOOKUP(LEFT($B1140,2),'00. Adjustment factors'!$B$9:$M$51,D$1,FALSE)),
IF(ISNUMBER('01. APC &amp; OPROC ETO'!D1140),'01. APC &amp; OPROC ETO'!D1140*(1+VLOOKUP(LEFT($B1140,2),'00. Adjustment factors'!$B$9:$M$51,D$1,FALSE)),"-")))</f>
        <v>-</v>
      </c>
      <c r="E1140" s="688">
        <f>IF('01. APC &amp; OPROC Manual Adj'!E1140="-","-",
IF(ISNUMBER('01. APC &amp; OPROC Manual Adj'!E1140),'01. APC &amp; OPROC Manual Adj'!E1140*(1+VLOOKUP(LEFT($B1140,2),'00. Adjustment factors'!$B$9:$M$51,E$1,FALSE)),
IF(ISNUMBER('01. APC &amp; OPROC ETO'!E1140),'01. APC &amp; OPROC ETO'!E1140*(1+VLOOKUP(LEFT($B1140,2),'00. Adjustment factors'!$B$9:$M$51,E$1,FALSE)),"-")))</f>
        <v>1049.1674155437022</v>
      </c>
      <c r="F1140" s="688" t="str">
        <f>IF('01. APC &amp; OPROC Manual Adj'!F1140="-","-",
IF(ISNUMBER('01. APC &amp; OPROC Manual Adj'!F1140),'01. APC &amp; OPROC Manual Adj'!F1140*(1+VLOOKUP(LEFT($B1140,2),'00. Adjustment factors'!$B$9:$M$51,F$1,FALSE)),
IF(ISNUMBER('01. APC &amp; OPROC ETO'!F1140),'01. APC &amp; OPROC ETO'!F1140*(1+VLOOKUP(LEFT($B1140,2),'00. Adjustment factors'!$B$9:$M$51,F$1,FALSE)),"-")))</f>
        <v>-</v>
      </c>
      <c r="G1140" s="688" t="str">
        <f>IF('01. APC &amp; OPROC Manual Adj'!G1140="-","-",
IF(ISNUMBER('01. APC &amp; OPROC Manual Adj'!G1140),'01. APC &amp; OPROC Manual Adj'!G1140*(1+VLOOKUP(LEFT($B1140,2),'00. Adjustment factors'!$B$9:$M$51,G$1,FALSE)),
IF(ISNUMBER('01. APC &amp; OPROC ETO'!G1140),'01. APC &amp; OPROC ETO'!G1140*(1+VLOOKUP(LEFT($B1140,2),'00. Adjustment factors'!$B$9:$M$51,G$1,FALSE)),"-")))</f>
        <v>-</v>
      </c>
      <c r="H1140" s="688">
        <f>IF('01. APC &amp; OPROC Manual Adj'!H1140&lt;&gt;"",'01. APC &amp; OPROC Manual Adj'!H1140,'01. APC &amp; OPROC ETO'!H1140)</f>
        <v>5</v>
      </c>
      <c r="I1140" s="688">
        <f>IF('01. APC &amp; OPROC Manual Adj'!I1140="-","-",
IF(ISNUMBER('01. APC &amp; OPROC Manual Adj'!I1140),'01. APC &amp; OPROC Manual Adj'!I1140*(1+VLOOKUP(LEFT($B1140,2),'00. Adjustment factors'!$B$9:$M$51,I$1,FALSE)),
IF(ISNUMBER('01. APC &amp; OPROC ETO'!I1140),'01. APC &amp; OPROC ETO'!I1140*(1+VLOOKUP(LEFT($B1140,2),'00. Adjustment factors'!$B$9:$M$51,I$1,FALSE)),"-")))</f>
        <v>1516.255527798367</v>
      </c>
      <c r="J1140" s="688">
        <f>IF('01. APC &amp; OPROC Manual Adj'!J1140&lt;&gt;"",'01. APC &amp; OPROC Manual Adj'!J1140,'01. APC &amp; OPROC ETO'!J1140)</f>
        <v>10</v>
      </c>
      <c r="K1140" s="688">
        <f>IF('01. APC &amp; OPROC Manual Adj'!K1140="-","-",
IF(ISNUMBER('01. APC &amp; OPROC Manual Adj'!K1140),'01. APC &amp; OPROC Manual Adj'!K1140*(1+VLOOKUP(LEFT($B1140,2),'00. Adjustment factors'!$B$9:$M$51,K$1,FALSE)),
IF(ISNUMBER('01. APC &amp; OPROC ETO'!K1140),'01. APC &amp; OPROC ETO'!K1140*(1+VLOOKUP(LEFT($B1140,2),'00. Adjustment factors'!$B$9:$M$51,K$1,FALSE)),"-")))</f>
        <v>218.42870713197044</v>
      </c>
      <c r="L1140" s="688" t="str">
        <f>'01. APC &amp; OPROC ETO'!L1140</f>
        <v>No</v>
      </c>
      <c r="M1140" s="689" t="str">
        <f>'01. APC &amp; OPROC ETO'!M1140</f>
        <v>-</v>
      </c>
      <c r="N1140" s="688" t="str">
        <f>IF('01. APC &amp; OPROC Manual Adj'!N1140="-","-",
IF(ISNUMBER('01. APC &amp; OPROC Manual Adj'!N1140),'01. APC &amp; OPROC Manual Adj'!N1140*(1+VLOOKUP(LEFT($B1140,2),'00. Adjustment factors'!$B$9:$M$51,N$1,FALSE)),
IF(ISNUMBER('01. APC &amp; OPROC ETO'!N1140),'01. APC &amp; OPROC ETO'!N1140*(1+VLOOKUP(LEFT($B1140,2),'00. Adjustment factors'!$B$9:$M$51,N$1,FALSE)),"-")))</f>
        <v>-</v>
      </c>
      <c r="O1140" s="688" t="str">
        <f>'01. APC &amp; OPROC ETO'!O1140</f>
        <v/>
      </c>
      <c r="P1140" s="690" t="str">
        <f>'01. APC &amp; OPROC ETO'!P1140</f>
        <v/>
      </c>
      <c r="S1140" s="359"/>
      <c r="T1140" s="359"/>
    </row>
    <row r="1141" spans="2:20" x14ac:dyDescent="0.2">
      <c r="B1141" s="687" t="s">
        <v>437</v>
      </c>
      <c r="C1141" s="636" t="s">
        <v>436</v>
      </c>
      <c r="D1141" s="691" t="str">
        <f>IF('01. APC &amp; OPROC Manual Adj'!D1141="-","-",
IF(ISNUMBER('01. APC &amp; OPROC Manual Adj'!D1141),'01. APC &amp; OPROC Manual Adj'!D1141*(1+VLOOKUP(LEFT($B1141,2),'00. Adjustment factors'!$B$9:$M$51,D$1,FALSE)),
IF(ISNUMBER('01. APC &amp; OPROC ETO'!D1141),'01. APC &amp; OPROC ETO'!D1141*(1+VLOOKUP(LEFT($B1141,2),'00. Adjustment factors'!$B$9:$M$51,D$1,FALSE)),"-")))</f>
        <v>-</v>
      </c>
      <c r="E1141" s="688">
        <f>IF('01. APC &amp; OPROC Manual Adj'!E1141="-","-",
IF(ISNUMBER('01. APC &amp; OPROC Manual Adj'!E1141),'01. APC &amp; OPROC Manual Adj'!E1141*(1+VLOOKUP(LEFT($B1141,2),'00. Adjustment factors'!$B$9:$M$51,E$1,FALSE)),
IF(ISNUMBER('01. APC &amp; OPROC ETO'!E1141),'01. APC &amp; OPROC ETO'!E1141*(1+VLOOKUP(LEFT($B1141,2),'00. Adjustment factors'!$B$9:$M$51,E$1,FALSE)),"-")))</f>
        <v>12724.334979591129</v>
      </c>
      <c r="F1141" s="688" t="str">
        <f>IF('01. APC &amp; OPROC Manual Adj'!F1141="-","-",
IF(ISNUMBER('01. APC &amp; OPROC Manual Adj'!F1141),'01. APC &amp; OPROC Manual Adj'!F1141*(1+VLOOKUP(LEFT($B1141,2),'00. Adjustment factors'!$B$9:$M$51,F$1,FALSE)),
IF(ISNUMBER('01. APC &amp; OPROC ETO'!F1141),'01. APC &amp; OPROC ETO'!F1141*(1+VLOOKUP(LEFT($B1141,2),'00. Adjustment factors'!$B$9:$M$51,F$1,FALSE)),"-")))</f>
        <v>-</v>
      </c>
      <c r="G1141" s="688" t="str">
        <f>IF('01. APC &amp; OPROC Manual Adj'!G1141="-","-",
IF(ISNUMBER('01. APC &amp; OPROC Manual Adj'!G1141),'01. APC &amp; OPROC Manual Adj'!G1141*(1+VLOOKUP(LEFT($B1141,2),'00. Adjustment factors'!$B$9:$M$51,G$1,FALSE)),
IF(ISNUMBER('01. APC &amp; OPROC ETO'!G1141),'01. APC &amp; OPROC ETO'!G1141*(1+VLOOKUP(LEFT($B1141,2),'00. Adjustment factors'!$B$9:$M$51,G$1,FALSE)),"-")))</f>
        <v>-</v>
      </c>
      <c r="H1141" s="688">
        <f>IF('01. APC &amp; OPROC Manual Adj'!H1141&lt;&gt;"",'01. APC &amp; OPROC Manual Adj'!H1141,'01. APC &amp; OPROC ETO'!H1141)</f>
        <v>36</v>
      </c>
      <c r="I1141" s="688">
        <f>IF('01. APC &amp; OPROC Manual Adj'!I1141="-","-",
IF(ISNUMBER('01. APC &amp; OPROC Manual Adj'!I1141),'01. APC &amp; OPROC Manual Adj'!I1141*(1+VLOOKUP(LEFT($B1141,2),'00. Adjustment factors'!$B$9:$M$51,I$1,FALSE)),
IF(ISNUMBER('01. APC &amp; OPROC ETO'!I1141),'01. APC &amp; OPROC ETO'!I1141*(1+VLOOKUP(LEFT($B1141,2),'00. Adjustment factors'!$B$9:$M$51,I$1,FALSE)),"-")))</f>
        <v>12270.475942411214</v>
      </c>
      <c r="J1141" s="688">
        <f>IF('01. APC &amp; OPROC Manual Adj'!J1141&lt;&gt;"",'01. APC &amp; OPROC Manual Adj'!J1141,'01. APC &amp; OPROC ETO'!J1141)</f>
        <v>68</v>
      </c>
      <c r="K1141" s="688">
        <f>IF('01. APC &amp; OPROC Manual Adj'!K1141="-","-",
IF(ISNUMBER('01. APC &amp; OPROC Manual Adj'!K1141),'01. APC &amp; OPROC Manual Adj'!K1141*(1+VLOOKUP(LEFT($B1141,2),'00. Adjustment factors'!$B$9:$M$51,K$1,FALSE)),
IF(ISNUMBER('01. APC &amp; OPROC ETO'!K1141),'01. APC &amp; OPROC ETO'!K1141*(1+VLOOKUP(LEFT($B1141,2),'00. Adjustment factors'!$B$9:$M$51,K$1,FALSE)),"-")))</f>
        <v>218.42870713197044</v>
      </c>
      <c r="L1141" s="688" t="str">
        <f>'01. APC &amp; OPROC ETO'!L1141</f>
        <v>No</v>
      </c>
      <c r="M1141" s="689" t="str">
        <f>'01. APC &amp; OPROC ETO'!M1141</f>
        <v>-</v>
      </c>
      <c r="N1141" s="688" t="str">
        <f>IF('01. APC &amp; OPROC Manual Adj'!N1141="-","-",
IF(ISNUMBER('01. APC &amp; OPROC Manual Adj'!N1141),'01. APC &amp; OPROC Manual Adj'!N1141*(1+VLOOKUP(LEFT($B1141,2),'00. Adjustment factors'!$B$9:$M$51,N$1,FALSE)),
IF(ISNUMBER('01. APC &amp; OPROC ETO'!N1141),'01. APC &amp; OPROC ETO'!N1141*(1+VLOOKUP(LEFT($B1141,2),'00. Adjustment factors'!$B$9:$M$51,N$1,FALSE)),"-")))</f>
        <v>-</v>
      </c>
      <c r="O1141" s="688" t="str">
        <f>'01. APC &amp; OPROC ETO'!O1141</f>
        <v/>
      </c>
      <c r="P1141" s="690" t="str">
        <f>'01. APC &amp; OPROC ETO'!P1141</f>
        <v/>
      </c>
      <c r="S1141" s="359"/>
      <c r="T1141" s="359"/>
    </row>
    <row r="1142" spans="2:20" x14ac:dyDescent="0.2">
      <c r="B1142" s="687" t="s">
        <v>1730</v>
      </c>
      <c r="C1142" s="636" t="s">
        <v>2932</v>
      </c>
      <c r="D1142" s="691" t="str">
        <f>IF('01. APC &amp; OPROC Manual Adj'!D1142="-","-",
IF(ISNUMBER('01. APC &amp; OPROC Manual Adj'!D1142),'01. APC &amp; OPROC Manual Adj'!D1142*(1+VLOOKUP(LEFT($B1142,2),'00. Adjustment factors'!$B$9:$M$51,D$1,FALSE)),
IF(ISNUMBER('01. APC &amp; OPROC ETO'!D1142),'01. APC &amp; OPROC ETO'!D1142*(1+VLOOKUP(LEFT($B1142,2),'00. Adjustment factors'!$B$9:$M$51,D$1,FALSE)),"-")))</f>
        <v>-</v>
      </c>
      <c r="E1142" s="688">
        <f>IF('01. APC &amp; OPROC Manual Adj'!E1142="-","-",
IF(ISNUMBER('01. APC &amp; OPROC Manual Adj'!E1142),'01. APC &amp; OPROC Manual Adj'!E1142*(1+VLOOKUP(LEFT($B1142,2),'00. Adjustment factors'!$B$9:$M$51,E$1,FALSE)),
IF(ISNUMBER('01. APC &amp; OPROC ETO'!E1142),'01. APC &amp; OPROC ETO'!E1142*(1+VLOOKUP(LEFT($B1142,2),'00. Adjustment factors'!$B$9:$M$51,E$1,FALSE)),"-")))</f>
        <v>2943.0359459499209</v>
      </c>
      <c r="F1142" s="688" t="str">
        <f>IF('01. APC &amp; OPROC Manual Adj'!F1142="-","-",
IF(ISNUMBER('01. APC &amp; OPROC Manual Adj'!F1142),'01. APC &amp; OPROC Manual Adj'!F1142*(1+VLOOKUP(LEFT($B1142,2),'00. Adjustment factors'!$B$9:$M$51,F$1,FALSE)),
IF(ISNUMBER('01. APC &amp; OPROC ETO'!F1142),'01. APC &amp; OPROC ETO'!F1142*(1+VLOOKUP(LEFT($B1142,2),'00. Adjustment factors'!$B$9:$M$51,F$1,FALSE)),"-")))</f>
        <v>-</v>
      </c>
      <c r="G1142" s="688" t="str">
        <f>IF('01. APC &amp; OPROC Manual Adj'!G1142="-","-",
IF(ISNUMBER('01. APC &amp; OPROC Manual Adj'!G1142),'01. APC &amp; OPROC Manual Adj'!G1142*(1+VLOOKUP(LEFT($B1142,2),'00. Adjustment factors'!$B$9:$M$51,G$1,FALSE)),
IF(ISNUMBER('01. APC &amp; OPROC ETO'!G1142),'01. APC &amp; OPROC ETO'!G1142*(1+VLOOKUP(LEFT($B1142,2),'00. Adjustment factors'!$B$9:$M$51,G$1,FALSE)),"-")))</f>
        <v>-</v>
      </c>
      <c r="H1142" s="688">
        <f>IF('01. APC &amp; OPROC Manual Adj'!H1142&lt;&gt;"",'01. APC &amp; OPROC Manual Adj'!H1142,'01. APC &amp; OPROC ETO'!H1142)</f>
        <v>23</v>
      </c>
      <c r="I1142" s="688">
        <f>IF('01. APC &amp; OPROC Manual Adj'!I1142="-","-",
IF(ISNUMBER('01. APC &amp; OPROC Manual Adj'!I1142),'01. APC &amp; OPROC Manual Adj'!I1142*(1+VLOOKUP(LEFT($B1142,2),'00. Adjustment factors'!$B$9:$M$51,I$1,FALSE)),
IF(ISNUMBER('01. APC &amp; OPROC ETO'!I1142),'01. APC &amp; OPROC ETO'!I1142*(1+VLOOKUP(LEFT($B1142,2),'00. Adjustment factors'!$B$9:$M$51,I$1,FALSE)),"-")))</f>
        <v>3924.7268289588214</v>
      </c>
      <c r="J1142" s="688">
        <f>IF('01. APC &amp; OPROC Manual Adj'!J1142&lt;&gt;"",'01. APC &amp; OPROC Manual Adj'!J1142,'01. APC &amp; OPROC ETO'!J1142)</f>
        <v>33</v>
      </c>
      <c r="K1142" s="688">
        <f>IF('01. APC &amp; OPROC Manual Adj'!K1142="-","-",
IF(ISNUMBER('01. APC &amp; OPROC Manual Adj'!K1142),'01. APC &amp; OPROC Manual Adj'!K1142*(1+VLOOKUP(LEFT($B1142,2),'00. Adjustment factors'!$B$9:$M$51,K$1,FALSE)),
IF(ISNUMBER('01. APC &amp; OPROC ETO'!K1142),'01. APC &amp; OPROC ETO'!K1142*(1+VLOOKUP(LEFT($B1142,2),'00. Adjustment factors'!$B$9:$M$51,K$1,FALSE)),"-")))</f>
        <v>227.32052634098901</v>
      </c>
      <c r="L1142" s="688" t="str">
        <f>'01. APC &amp; OPROC ETO'!L1142</f>
        <v>No</v>
      </c>
      <c r="M1142" s="689" t="str">
        <f>'01. APC &amp; OPROC ETO'!M1142</f>
        <v>-</v>
      </c>
      <c r="N1142" s="688" t="str">
        <f>IF('01. APC &amp; OPROC Manual Adj'!N1142="-","-",
IF(ISNUMBER('01. APC &amp; OPROC Manual Adj'!N1142),'01. APC &amp; OPROC Manual Adj'!N1142*(1+VLOOKUP(LEFT($B1142,2),'00. Adjustment factors'!$B$9:$M$51,N$1,FALSE)),
IF(ISNUMBER('01. APC &amp; OPROC ETO'!N1142),'01. APC &amp; OPROC ETO'!N1142*(1+VLOOKUP(LEFT($B1142,2),'00. Adjustment factors'!$B$9:$M$51,N$1,FALSE)),"-")))</f>
        <v>-</v>
      </c>
      <c r="O1142" s="688" t="str">
        <f>'01. APC &amp; OPROC ETO'!O1142</f>
        <v/>
      </c>
      <c r="P1142" s="690" t="str">
        <f>'01. APC &amp; OPROC ETO'!P1142</f>
        <v/>
      </c>
      <c r="S1142" s="359"/>
      <c r="T1142" s="359"/>
    </row>
    <row r="1143" spans="2:20" x14ac:dyDescent="0.2">
      <c r="B1143" s="687" t="s">
        <v>1731</v>
      </c>
      <c r="C1143" s="636" t="s">
        <v>2933</v>
      </c>
      <c r="D1143" s="691" t="str">
        <f>IF('01. APC &amp; OPROC Manual Adj'!D1143="-","-",
IF(ISNUMBER('01. APC &amp; OPROC Manual Adj'!D1143),'01. APC &amp; OPROC Manual Adj'!D1143*(1+VLOOKUP(LEFT($B1143,2),'00. Adjustment factors'!$B$9:$M$51,D$1,FALSE)),
IF(ISNUMBER('01. APC &amp; OPROC ETO'!D1143),'01. APC &amp; OPROC ETO'!D1143*(1+VLOOKUP(LEFT($B1143,2),'00. Adjustment factors'!$B$9:$M$51,D$1,FALSE)),"-")))</f>
        <v>-</v>
      </c>
      <c r="E1143" s="688">
        <f>IF('01. APC &amp; OPROC Manual Adj'!E1143="-","-",
IF(ISNUMBER('01. APC &amp; OPROC Manual Adj'!E1143),'01. APC &amp; OPROC Manual Adj'!E1143*(1+VLOOKUP(LEFT($B1143,2),'00. Adjustment factors'!$B$9:$M$51,E$1,FALSE)),
IF(ISNUMBER('01. APC &amp; OPROC ETO'!E1143),'01. APC &amp; OPROC ETO'!E1143*(1+VLOOKUP(LEFT($B1143,2),'00. Adjustment factors'!$B$9:$M$51,E$1,FALSE)),"-")))</f>
        <v>1169.0675660728405</v>
      </c>
      <c r="F1143" s="688" t="str">
        <f>IF('01. APC &amp; OPROC Manual Adj'!F1143="-","-",
IF(ISNUMBER('01. APC &amp; OPROC Manual Adj'!F1143),'01. APC &amp; OPROC Manual Adj'!F1143*(1+VLOOKUP(LEFT($B1143,2),'00. Adjustment factors'!$B$9:$M$51,F$1,FALSE)),
IF(ISNUMBER('01. APC &amp; OPROC ETO'!F1143),'01. APC &amp; OPROC ETO'!F1143*(1+VLOOKUP(LEFT($B1143,2),'00. Adjustment factors'!$B$9:$M$51,F$1,FALSE)),"-")))</f>
        <v>-</v>
      </c>
      <c r="G1143" s="688" t="str">
        <f>IF('01. APC &amp; OPROC Manual Adj'!G1143="-","-",
IF(ISNUMBER('01. APC &amp; OPROC Manual Adj'!G1143),'01. APC &amp; OPROC Manual Adj'!G1143*(1+VLOOKUP(LEFT($B1143,2),'00. Adjustment factors'!$B$9:$M$51,G$1,FALSE)),
IF(ISNUMBER('01. APC &amp; OPROC ETO'!G1143),'01. APC &amp; OPROC ETO'!G1143*(1+VLOOKUP(LEFT($B1143,2),'00. Adjustment factors'!$B$9:$M$51,G$1,FALSE)),"-")))</f>
        <v>-</v>
      </c>
      <c r="H1143" s="688">
        <f>IF('01. APC &amp; OPROC Manual Adj'!H1143&lt;&gt;"",'01. APC &amp; OPROC Manual Adj'!H1143,'01. APC &amp; OPROC ETO'!H1143)</f>
        <v>5</v>
      </c>
      <c r="I1143" s="688">
        <f>IF('01. APC &amp; OPROC Manual Adj'!I1143="-","-",
IF(ISNUMBER('01. APC &amp; OPROC Manual Adj'!I1143),'01. APC &amp; OPROC Manual Adj'!I1143*(1+VLOOKUP(LEFT($B1143,2),'00. Adjustment factors'!$B$9:$M$51,I$1,FALSE)),
IF(ISNUMBER('01. APC &amp; OPROC ETO'!I1143),'01. APC &amp; OPROC ETO'!I1143*(1+VLOOKUP(LEFT($B1143,2),'00. Adjustment factors'!$B$9:$M$51,I$1,FALSE)),"-")))</f>
        <v>3924.7268289588214</v>
      </c>
      <c r="J1143" s="688">
        <f>IF('01. APC &amp; OPROC Manual Adj'!J1143&lt;&gt;"",'01. APC &amp; OPROC Manual Adj'!J1143,'01. APC &amp; OPROC ETO'!J1143)</f>
        <v>33</v>
      </c>
      <c r="K1143" s="688">
        <f>IF('01. APC &amp; OPROC Manual Adj'!K1143="-","-",
IF(ISNUMBER('01. APC &amp; OPROC Manual Adj'!K1143),'01. APC &amp; OPROC Manual Adj'!K1143*(1+VLOOKUP(LEFT($B1143,2),'00. Adjustment factors'!$B$9:$M$51,K$1,FALSE)),
IF(ISNUMBER('01. APC &amp; OPROC ETO'!K1143),'01. APC &amp; OPROC ETO'!K1143*(1+VLOOKUP(LEFT($B1143,2),'00. Adjustment factors'!$B$9:$M$51,K$1,FALSE)),"-")))</f>
        <v>227.32052634098901</v>
      </c>
      <c r="L1143" s="688" t="str">
        <f>'01. APC &amp; OPROC ETO'!L1143</f>
        <v>No</v>
      </c>
      <c r="M1143" s="689" t="str">
        <f>'01. APC &amp; OPROC ETO'!M1143</f>
        <v>-</v>
      </c>
      <c r="N1143" s="688" t="str">
        <f>IF('01. APC &amp; OPROC Manual Adj'!N1143="-","-",
IF(ISNUMBER('01. APC &amp; OPROC Manual Adj'!N1143),'01. APC &amp; OPROC Manual Adj'!N1143*(1+VLOOKUP(LEFT($B1143,2),'00. Adjustment factors'!$B$9:$M$51,N$1,FALSE)),
IF(ISNUMBER('01. APC &amp; OPROC ETO'!N1143),'01. APC &amp; OPROC ETO'!N1143*(1+VLOOKUP(LEFT($B1143,2),'00. Adjustment factors'!$B$9:$M$51,N$1,FALSE)),"-")))</f>
        <v>-</v>
      </c>
      <c r="O1143" s="688" t="str">
        <f>'01. APC &amp; OPROC ETO'!O1143</f>
        <v/>
      </c>
      <c r="P1143" s="690" t="str">
        <f>'01. APC &amp; OPROC ETO'!P1143</f>
        <v/>
      </c>
      <c r="S1143" s="359"/>
      <c r="T1143" s="359"/>
    </row>
    <row r="1144" spans="2:20" x14ac:dyDescent="0.2">
      <c r="B1144" s="687" t="s">
        <v>1732</v>
      </c>
      <c r="C1144" s="636" t="s">
        <v>2934</v>
      </c>
      <c r="D1144" s="691" t="str">
        <f>IF('01. APC &amp; OPROC Manual Adj'!D1144="-","-",
IF(ISNUMBER('01. APC &amp; OPROC Manual Adj'!D1144),'01. APC &amp; OPROC Manual Adj'!D1144*(1+VLOOKUP(LEFT($B1144,2),'00. Adjustment factors'!$B$9:$M$51,D$1,FALSE)),
IF(ISNUMBER('01. APC &amp; OPROC ETO'!D1144),'01. APC &amp; OPROC ETO'!D1144*(1+VLOOKUP(LEFT($B1144,2),'00. Adjustment factors'!$B$9:$M$51,D$1,FALSE)),"-")))</f>
        <v>-</v>
      </c>
      <c r="E1144" s="688">
        <f>IF('01. APC &amp; OPROC Manual Adj'!E1144="-","-",
IF(ISNUMBER('01. APC &amp; OPROC Manual Adj'!E1144),'01. APC &amp; OPROC Manual Adj'!E1144*(1+VLOOKUP(LEFT($B1144,2),'00. Adjustment factors'!$B$9:$M$51,E$1,FALSE)),
IF(ISNUMBER('01. APC &amp; OPROC ETO'!E1144),'01. APC &amp; OPROC ETO'!E1144*(1+VLOOKUP(LEFT($B1144,2),'00. Adjustment factors'!$B$9:$M$51,E$1,FALSE)),"-")))</f>
        <v>4232.2689935528961</v>
      </c>
      <c r="F1144" s="688" t="str">
        <f>IF('01. APC &amp; OPROC Manual Adj'!F1144="-","-",
IF(ISNUMBER('01. APC &amp; OPROC Manual Adj'!F1144),'01. APC &amp; OPROC Manual Adj'!F1144*(1+VLOOKUP(LEFT($B1144,2),'00. Adjustment factors'!$B$9:$M$51,F$1,FALSE)),
IF(ISNUMBER('01. APC &amp; OPROC ETO'!F1144),'01. APC &amp; OPROC ETO'!F1144*(1+VLOOKUP(LEFT($B1144,2),'00. Adjustment factors'!$B$9:$M$51,F$1,FALSE)),"-")))</f>
        <v>-</v>
      </c>
      <c r="G1144" s="688" t="str">
        <f>IF('01. APC &amp; OPROC Manual Adj'!G1144="-","-",
IF(ISNUMBER('01. APC &amp; OPROC Manual Adj'!G1144),'01. APC &amp; OPROC Manual Adj'!G1144*(1+VLOOKUP(LEFT($B1144,2),'00. Adjustment factors'!$B$9:$M$51,G$1,FALSE)),
IF(ISNUMBER('01. APC &amp; OPROC ETO'!G1144),'01. APC &amp; OPROC ETO'!G1144*(1+VLOOKUP(LEFT($B1144,2),'00. Adjustment factors'!$B$9:$M$51,G$1,FALSE)),"-")))</f>
        <v>-</v>
      </c>
      <c r="H1144" s="688">
        <f>IF('01. APC &amp; OPROC Manual Adj'!H1144&lt;&gt;"",'01. APC &amp; OPROC Manual Adj'!H1144,'01. APC &amp; OPROC ETO'!H1144)</f>
        <v>12</v>
      </c>
      <c r="I1144" s="688">
        <f>IF('01. APC &amp; OPROC Manual Adj'!I1144="-","-",
IF(ISNUMBER('01. APC &amp; OPROC Manual Adj'!I1144),'01. APC &amp; OPROC Manual Adj'!I1144*(1+VLOOKUP(LEFT($B1144,2),'00. Adjustment factors'!$B$9:$M$51,I$1,FALSE)),
IF(ISNUMBER('01. APC &amp; OPROC ETO'!I1144),'01. APC &amp; OPROC ETO'!I1144*(1+VLOOKUP(LEFT($B1144,2),'00. Adjustment factors'!$B$9:$M$51,I$1,FALSE)),"-")))</f>
        <v>7332.1310764150276</v>
      </c>
      <c r="J1144" s="688">
        <f>IF('01. APC &amp; OPROC Manual Adj'!J1144&lt;&gt;"",'01. APC &amp; OPROC Manual Adj'!J1144,'01. APC &amp; OPROC ETO'!J1144)</f>
        <v>30</v>
      </c>
      <c r="K1144" s="688">
        <f>IF('01. APC &amp; OPROC Manual Adj'!K1144="-","-",
IF(ISNUMBER('01. APC &amp; OPROC Manual Adj'!K1144),'01. APC &amp; OPROC Manual Adj'!K1144*(1+VLOOKUP(LEFT($B1144,2),'00. Adjustment factors'!$B$9:$M$51,K$1,FALSE)),
IF(ISNUMBER('01. APC &amp; OPROC ETO'!K1144),'01. APC &amp; OPROC ETO'!K1144*(1+VLOOKUP(LEFT($B1144,2),'00. Adjustment factors'!$B$9:$M$51,K$1,FALSE)),"-")))</f>
        <v>227.32052634098901</v>
      </c>
      <c r="L1144" s="688" t="str">
        <f>'01. APC &amp; OPROC ETO'!L1144</f>
        <v>No</v>
      </c>
      <c r="M1144" s="689" t="str">
        <f>'01. APC &amp; OPROC ETO'!M1144</f>
        <v>-</v>
      </c>
      <c r="N1144" s="688" t="str">
        <f>IF('01. APC &amp; OPROC Manual Adj'!N1144="-","-",
IF(ISNUMBER('01. APC &amp; OPROC Manual Adj'!N1144),'01. APC &amp; OPROC Manual Adj'!N1144*(1+VLOOKUP(LEFT($B1144,2),'00. Adjustment factors'!$B$9:$M$51,N$1,FALSE)),
IF(ISNUMBER('01. APC &amp; OPROC ETO'!N1144),'01. APC &amp; OPROC ETO'!N1144*(1+VLOOKUP(LEFT($B1144,2),'00. Adjustment factors'!$B$9:$M$51,N$1,FALSE)),"-")))</f>
        <v>-</v>
      </c>
      <c r="O1144" s="688" t="str">
        <f>'01. APC &amp; OPROC ETO'!O1144</f>
        <v/>
      </c>
      <c r="P1144" s="690" t="str">
        <f>'01. APC &amp; OPROC ETO'!P1144</f>
        <v/>
      </c>
      <c r="S1144" s="359"/>
      <c r="T1144" s="359"/>
    </row>
    <row r="1145" spans="2:20" x14ac:dyDescent="0.2">
      <c r="B1145" s="687" t="s">
        <v>1733</v>
      </c>
      <c r="C1145" s="636" t="s">
        <v>2935</v>
      </c>
      <c r="D1145" s="691" t="str">
        <f>IF('01. APC &amp; OPROC Manual Adj'!D1145="-","-",
IF(ISNUMBER('01. APC &amp; OPROC Manual Adj'!D1145),'01. APC &amp; OPROC Manual Adj'!D1145*(1+VLOOKUP(LEFT($B1145,2),'00. Adjustment factors'!$B$9:$M$51,D$1,FALSE)),
IF(ISNUMBER('01. APC &amp; OPROC ETO'!D1145),'01. APC &amp; OPROC ETO'!D1145*(1+VLOOKUP(LEFT($B1145,2),'00. Adjustment factors'!$B$9:$M$51,D$1,FALSE)),"-")))</f>
        <v>-</v>
      </c>
      <c r="E1145" s="688">
        <f>IF('01. APC &amp; OPROC Manual Adj'!E1145="-","-",
IF(ISNUMBER('01. APC &amp; OPROC Manual Adj'!E1145),'01. APC &amp; OPROC Manual Adj'!E1145*(1+VLOOKUP(LEFT($B1145,2),'00. Adjustment factors'!$B$9:$M$51,E$1,FALSE)),
IF(ISNUMBER('01. APC &amp; OPROC ETO'!E1145),'01. APC &amp; OPROC ETO'!E1145*(1+VLOOKUP(LEFT($B1145,2),'00. Adjustment factors'!$B$9:$M$51,E$1,FALSE)),"-")))</f>
        <v>4232.2689935528961</v>
      </c>
      <c r="F1145" s="688" t="str">
        <f>IF('01. APC &amp; OPROC Manual Adj'!F1145="-","-",
IF(ISNUMBER('01. APC &amp; OPROC Manual Adj'!F1145),'01. APC &amp; OPROC Manual Adj'!F1145*(1+VLOOKUP(LEFT($B1145,2),'00. Adjustment factors'!$B$9:$M$51,F$1,FALSE)),
IF(ISNUMBER('01. APC &amp; OPROC ETO'!F1145),'01. APC &amp; OPROC ETO'!F1145*(1+VLOOKUP(LEFT($B1145,2),'00. Adjustment factors'!$B$9:$M$51,F$1,FALSE)),"-")))</f>
        <v>-</v>
      </c>
      <c r="G1145" s="688" t="str">
        <f>IF('01. APC &amp; OPROC Manual Adj'!G1145="-","-",
IF(ISNUMBER('01. APC &amp; OPROC Manual Adj'!G1145),'01. APC &amp; OPROC Manual Adj'!G1145*(1+VLOOKUP(LEFT($B1145,2),'00. Adjustment factors'!$B$9:$M$51,G$1,FALSE)),
IF(ISNUMBER('01. APC &amp; OPROC ETO'!G1145),'01. APC &amp; OPROC ETO'!G1145*(1+VLOOKUP(LEFT($B1145,2),'00. Adjustment factors'!$B$9:$M$51,G$1,FALSE)),"-")))</f>
        <v>-</v>
      </c>
      <c r="H1145" s="688">
        <f>IF('01. APC &amp; OPROC Manual Adj'!H1145&lt;&gt;"",'01. APC &amp; OPROC Manual Adj'!H1145,'01. APC &amp; OPROC ETO'!H1145)</f>
        <v>12</v>
      </c>
      <c r="I1145" s="688">
        <f>IF('01. APC &amp; OPROC Manual Adj'!I1145="-","-",
IF(ISNUMBER('01. APC &amp; OPROC Manual Adj'!I1145),'01. APC &amp; OPROC Manual Adj'!I1145*(1+VLOOKUP(LEFT($B1145,2),'00. Adjustment factors'!$B$9:$M$51,I$1,FALSE)),
IF(ISNUMBER('01. APC &amp; OPROC ETO'!I1145),'01. APC &amp; OPROC ETO'!I1145*(1+VLOOKUP(LEFT($B1145,2),'00. Adjustment factors'!$B$9:$M$51,I$1,FALSE)),"-")))</f>
        <v>7332.1310764150276</v>
      </c>
      <c r="J1145" s="688">
        <f>IF('01. APC &amp; OPROC Manual Adj'!J1145&lt;&gt;"",'01. APC &amp; OPROC Manual Adj'!J1145,'01. APC &amp; OPROC ETO'!J1145)</f>
        <v>30</v>
      </c>
      <c r="K1145" s="688">
        <f>IF('01. APC &amp; OPROC Manual Adj'!K1145="-","-",
IF(ISNUMBER('01. APC &amp; OPROC Manual Adj'!K1145),'01. APC &amp; OPROC Manual Adj'!K1145*(1+VLOOKUP(LEFT($B1145,2),'00. Adjustment factors'!$B$9:$M$51,K$1,FALSE)),
IF(ISNUMBER('01. APC &amp; OPROC ETO'!K1145),'01. APC &amp; OPROC ETO'!K1145*(1+VLOOKUP(LEFT($B1145,2),'00. Adjustment factors'!$B$9:$M$51,K$1,FALSE)),"-")))</f>
        <v>227.32052634098901</v>
      </c>
      <c r="L1145" s="688" t="str">
        <f>'01. APC &amp; OPROC ETO'!L1145</f>
        <v>No</v>
      </c>
      <c r="M1145" s="689" t="str">
        <f>'01. APC &amp; OPROC ETO'!M1145</f>
        <v>-</v>
      </c>
      <c r="N1145" s="688" t="str">
        <f>IF('01. APC &amp; OPROC Manual Adj'!N1145="-","-",
IF(ISNUMBER('01. APC &amp; OPROC Manual Adj'!N1145),'01. APC &amp; OPROC Manual Adj'!N1145*(1+VLOOKUP(LEFT($B1145,2),'00. Adjustment factors'!$B$9:$M$51,N$1,FALSE)),
IF(ISNUMBER('01. APC &amp; OPROC ETO'!N1145),'01. APC &amp; OPROC ETO'!N1145*(1+VLOOKUP(LEFT($B1145,2),'00. Adjustment factors'!$B$9:$M$51,N$1,FALSE)),"-")))</f>
        <v>-</v>
      </c>
      <c r="O1145" s="688" t="str">
        <f>'01. APC &amp; OPROC ETO'!O1145</f>
        <v/>
      </c>
      <c r="P1145" s="690" t="str">
        <f>'01. APC &amp; OPROC ETO'!P1145</f>
        <v/>
      </c>
      <c r="S1145" s="359"/>
      <c r="T1145" s="359"/>
    </row>
    <row r="1146" spans="2:20" x14ac:dyDescent="0.2">
      <c r="B1146" s="687" t="s">
        <v>1734</v>
      </c>
      <c r="C1146" s="636" t="s">
        <v>2936</v>
      </c>
      <c r="D1146" s="691" t="str">
        <f>IF('01. APC &amp; OPROC Manual Adj'!D1146="-","-",
IF(ISNUMBER('01. APC &amp; OPROC Manual Adj'!D1146),'01. APC &amp; OPROC Manual Adj'!D1146*(1+VLOOKUP(LEFT($B1146,2),'00. Adjustment factors'!$B$9:$M$51,D$1,FALSE)),
IF(ISNUMBER('01. APC &amp; OPROC ETO'!D1146),'01. APC &amp; OPROC ETO'!D1146*(1+VLOOKUP(LEFT($B1146,2),'00. Adjustment factors'!$B$9:$M$51,D$1,FALSE)),"-")))</f>
        <v>-</v>
      </c>
      <c r="E1146" s="688">
        <f>IF('01. APC &amp; OPROC Manual Adj'!E1146="-","-",
IF(ISNUMBER('01. APC &amp; OPROC Manual Adj'!E1146),'01. APC &amp; OPROC Manual Adj'!E1146*(1+VLOOKUP(LEFT($B1146,2),'00. Adjustment factors'!$B$9:$M$51,E$1,FALSE)),
IF(ISNUMBER('01. APC &amp; OPROC ETO'!E1146),'01. APC &amp; OPROC ETO'!E1146*(1+VLOOKUP(LEFT($B1146,2),'00. Adjustment factors'!$B$9:$M$51,E$1,FALSE)),"-")))</f>
        <v>4232.2689935528961</v>
      </c>
      <c r="F1146" s="688" t="str">
        <f>IF('01. APC &amp; OPROC Manual Adj'!F1146="-","-",
IF(ISNUMBER('01. APC &amp; OPROC Manual Adj'!F1146),'01. APC &amp; OPROC Manual Adj'!F1146*(1+VLOOKUP(LEFT($B1146,2),'00. Adjustment factors'!$B$9:$M$51,F$1,FALSE)),
IF(ISNUMBER('01. APC &amp; OPROC ETO'!F1146),'01. APC &amp; OPROC ETO'!F1146*(1+VLOOKUP(LEFT($B1146,2),'00. Adjustment factors'!$B$9:$M$51,F$1,FALSE)),"-")))</f>
        <v>-</v>
      </c>
      <c r="G1146" s="688" t="str">
        <f>IF('01. APC &amp; OPROC Manual Adj'!G1146="-","-",
IF(ISNUMBER('01. APC &amp; OPROC Manual Adj'!G1146),'01. APC &amp; OPROC Manual Adj'!G1146*(1+VLOOKUP(LEFT($B1146,2),'00. Adjustment factors'!$B$9:$M$51,G$1,FALSE)),
IF(ISNUMBER('01. APC &amp; OPROC ETO'!G1146),'01. APC &amp; OPROC ETO'!G1146*(1+VLOOKUP(LEFT($B1146,2),'00. Adjustment factors'!$B$9:$M$51,G$1,FALSE)),"-")))</f>
        <v>-</v>
      </c>
      <c r="H1146" s="688">
        <f>IF('01. APC &amp; OPROC Manual Adj'!H1146&lt;&gt;"",'01. APC &amp; OPROC Manual Adj'!H1146,'01. APC &amp; OPROC ETO'!H1146)</f>
        <v>12</v>
      </c>
      <c r="I1146" s="688">
        <f>IF('01. APC &amp; OPROC Manual Adj'!I1146="-","-",
IF(ISNUMBER('01. APC &amp; OPROC Manual Adj'!I1146),'01. APC &amp; OPROC Manual Adj'!I1146*(1+VLOOKUP(LEFT($B1146,2),'00. Adjustment factors'!$B$9:$M$51,I$1,FALSE)),
IF(ISNUMBER('01. APC &amp; OPROC ETO'!I1146),'01. APC &amp; OPROC ETO'!I1146*(1+VLOOKUP(LEFT($B1146,2),'00. Adjustment factors'!$B$9:$M$51,I$1,FALSE)),"-")))</f>
        <v>7747.6185040785458</v>
      </c>
      <c r="J1146" s="688">
        <f>IF('01. APC &amp; OPROC Manual Adj'!J1146&lt;&gt;"",'01. APC &amp; OPROC Manual Adj'!J1146,'01. APC &amp; OPROC ETO'!J1146)</f>
        <v>30</v>
      </c>
      <c r="K1146" s="688">
        <f>IF('01. APC &amp; OPROC Manual Adj'!K1146="-","-",
IF(ISNUMBER('01. APC &amp; OPROC Manual Adj'!K1146),'01. APC &amp; OPROC Manual Adj'!K1146*(1+VLOOKUP(LEFT($B1146,2),'00. Adjustment factors'!$B$9:$M$51,K$1,FALSE)),
IF(ISNUMBER('01. APC &amp; OPROC ETO'!K1146),'01. APC &amp; OPROC ETO'!K1146*(1+VLOOKUP(LEFT($B1146,2),'00. Adjustment factors'!$B$9:$M$51,K$1,FALSE)),"-")))</f>
        <v>227.32052634098901</v>
      </c>
      <c r="L1146" s="688" t="str">
        <f>'01. APC &amp; OPROC ETO'!L1146</f>
        <v>No</v>
      </c>
      <c r="M1146" s="689" t="str">
        <f>'01. APC &amp; OPROC ETO'!M1146</f>
        <v>-</v>
      </c>
      <c r="N1146" s="688" t="str">
        <f>IF('01. APC &amp; OPROC Manual Adj'!N1146="-","-",
IF(ISNUMBER('01. APC &amp; OPROC Manual Adj'!N1146),'01. APC &amp; OPROC Manual Adj'!N1146*(1+VLOOKUP(LEFT($B1146,2),'00. Adjustment factors'!$B$9:$M$51,N$1,FALSE)),
IF(ISNUMBER('01. APC &amp; OPROC ETO'!N1146),'01. APC &amp; OPROC ETO'!N1146*(1+VLOOKUP(LEFT($B1146,2),'00. Adjustment factors'!$B$9:$M$51,N$1,FALSE)),"-")))</f>
        <v>-</v>
      </c>
      <c r="O1146" s="688" t="str">
        <f>'01. APC &amp; OPROC ETO'!O1146</f>
        <v/>
      </c>
      <c r="P1146" s="690" t="str">
        <f>'01. APC &amp; OPROC ETO'!P1146</f>
        <v/>
      </c>
      <c r="S1146" s="359"/>
      <c r="T1146" s="359"/>
    </row>
    <row r="1147" spans="2:20" x14ac:dyDescent="0.2">
      <c r="B1147" s="687" t="s">
        <v>1735</v>
      </c>
      <c r="C1147" s="636" t="s">
        <v>2937</v>
      </c>
      <c r="D1147" s="691" t="str">
        <f>IF('01. APC &amp; OPROC Manual Adj'!D1147="-","-",
IF(ISNUMBER('01. APC &amp; OPROC Manual Adj'!D1147),'01. APC &amp; OPROC Manual Adj'!D1147*(1+VLOOKUP(LEFT($B1147,2),'00. Adjustment factors'!$B$9:$M$51,D$1,FALSE)),
IF(ISNUMBER('01. APC &amp; OPROC ETO'!D1147),'01. APC &amp; OPROC ETO'!D1147*(1+VLOOKUP(LEFT($B1147,2),'00. Adjustment factors'!$B$9:$M$51,D$1,FALSE)),"-")))</f>
        <v>-</v>
      </c>
      <c r="E1147" s="688">
        <f>IF('01. APC &amp; OPROC Manual Adj'!E1147="-","-",
IF(ISNUMBER('01. APC &amp; OPROC Manual Adj'!E1147),'01. APC &amp; OPROC Manual Adj'!E1147*(1+VLOOKUP(LEFT($B1147,2),'00. Adjustment factors'!$B$9:$M$51,E$1,FALSE)),
IF(ISNUMBER('01. APC &amp; OPROC ETO'!E1147),'01. APC &amp; OPROC ETO'!E1147*(1+VLOOKUP(LEFT($B1147,2),'00. Adjustment factors'!$B$9:$M$51,E$1,FALSE)),"-")))</f>
        <v>4232.2689935528961</v>
      </c>
      <c r="F1147" s="688" t="str">
        <f>IF('01. APC &amp; OPROC Manual Adj'!F1147="-","-",
IF(ISNUMBER('01. APC &amp; OPROC Manual Adj'!F1147),'01. APC &amp; OPROC Manual Adj'!F1147*(1+VLOOKUP(LEFT($B1147,2),'00. Adjustment factors'!$B$9:$M$51,F$1,FALSE)),
IF(ISNUMBER('01. APC &amp; OPROC ETO'!F1147),'01. APC &amp; OPROC ETO'!F1147*(1+VLOOKUP(LEFT($B1147,2),'00. Adjustment factors'!$B$9:$M$51,F$1,FALSE)),"-")))</f>
        <v>-</v>
      </c>
      <c r="G1147" s="688" t="str">
        <f>IF('01. APC &amp; OPROC Manual Adj'!G1147="-","-",
IF(ISNUMBER('01. APC &amp; OPROC Manual Adj'!G1147),'01. APC &amp; OPROC Manual Adj'!G1147*(1+VLOOKUP(LEFT($B1147,2),'00. Adjustment factors'!$B$9:$M$51,G$1,FALSE)),
IF(ISNUMBER('01. APC &amp; OPROC ETO'!G1147),'01. APC &amp; OPROC ETO'!G1147*(1+VLOOKUP(LEFT($B1147,2),'00. Adjustment factors'!$B$9:$M$51,G$1,FALSE)),"-")))</f>
        <v>-</v>
      </c>
      <c r="H1147" s="688">
        <f>IF('01. APC &amp; OPROC Manual Adj'!H1147&lt;&gt;"",'01. APC &amp; OPROC Manual Adj'!H1147,'01. APC &amp; OPROC ETO'!H1147)</f>
        <v>12</v>
      </c>
      <c r="I1147" s="688">
        <f>IF('01. APC &amp; OPROC Manual Adj'!I1147="-","-",
IF(ISNUMBER('01. APC &amp; OPROC Manual Adj'!I1147),'01. APC &amp; OPROC Manual Adj'!I1147*(1+VLOOKUP(LEFT($B1147,2),'00. Adjustment factors'!$B$9:$M$51,I$1,FALSE)),
IF(ISNUMBER('01. APC &amp; OPROC ETO'!I1147),'01. APC &amp; OPROC ETO'!I1147*(1+VLOOKUP(LEFT($B1147,2),'00. Adjustment factors'!$B$9:$M$51,I$1,FALSE)),"-")))</f>
        <v>8109.1333002073425</v>
      </c>
      <c r="J1147" s="688">
        <f>IF('01. APC &amp; OPROC Manual Adj'!J1147&lt;&gt;"",'01. APC &amp; OPROC Manual Adj'!J1147,'01. APC &amp; OPROC ETO'!J1147)</f>
        <v>22</v>
      </c>
      <c r="K1147" s="688">
        <f>IF('01. APC &amp; OPROC Manual Adj'!K1147="-","-",
IF(ISNUMBER('01. APC &amp; OPROC Manual Adj'!K1147),'01. APC &amp; OPROC Manual Adj'!K1147*(1+VLOOKUP(LEFT($B1147,2),'00. Adjustment factors'!$B$9:$M$51,K$1,FALSE)),
IF(ISNUMBER('01. APC &amp; OPROC ETO'!K1147),'01. APC &amp; OPROC ETO'!K1147*(1+VLOOKUP(LEFT($B1147,2),'00. Adjustment factors'!$B$9:$M$51,K$1,FALSE)),"-")))</f>
        <v>227.32052634098901</v>
      </c>
      <c r="L1147" s="688" t="str">
        <f>'01. APC &amp; OPROC ETO'!L1147</f>
        <v>No</v>
      </c>
      <c r="M1147" s="689" t="str">
        <f>'01. APC &amp; OPROC ETO'!M1147</f>
        <v>-</v>
      </c>
      <c r="N1147" s="688" t="str">
        <f>IF('01. APC &amp; OPROC Manual Adj'!N1147="-","-",
IF(ISNUMBER('01. APC &amp; OPROC Manual Adj'!N1147),'01. APC &amp; OPROC Manual Adj'!N1147*(1+VLOOKUP(LEFT($B1147,2),'00. Adjustment factors'!$B$9:$M$51,N$1,FALSE)),
IF(ISNUMBER('01. APC &amp; OPROC ETO'!N1147),'01. APC &amp; OPROC ETO'!N1147*(1+VLOOKUP(LEFT($B1147,2),'00. Adjustment factors'!$B$9:$M$51,N$1,FALSE)),"-")))</f>
        <v>-</v>
      </c>
      <c r="O1147" s="688" t="str">
        <f>'01. APC &amp; OPROC ETO'!O1147</f>
        <v/>
      </c>
      <c r="P1147" s="690" t="str">
        <f>'01. APC &amp; OPROC ETO'!P1147</f>
        <v/>
      </c>
      <c r="S1147" s="359"/>
      <c r="T1147" s="359"/>
    </row>
    <row r="1148" spans="2:20" x14ac:dyDescent="0.2">
      <c r="B1148" s="687" t="s">
        <v>1736</v>
      </c>
      <c r="C1148" s="636" t="s">
        <v>2938</v>
      </c>
      <c r="D1148" s="691" t="str">
        <f>IF('01. APC &amp; OPROC Manual Adj'!D1148="-","-",
IF(ISNUMBER('01. APC &amp; OPROC Manual Adj'!D1148),'01. APC &amp; OPROC Manual Adj'!D1148*(1+VLOOKUP(LEFT($B1148,2),'00. Adjustment factors'!$B$9:$M$51,D$1,FALSE)),
IF(ISNUMBER('01. APC &amp; OPROC ETO'!D1148),'01. APC &amp; OPROC ETO'!D1148*(1+VLOOKUP(LEFT($B1148,2),'00. Adjustment factors'!$B$9:$M$51,D$1,FALSE)),"-")))</f>
        <v>-</v>
      </c>
      <c r="E1148" s="688">
        <f>IF('01. APC &amp; OPROC Manual Adj'!E1148="-","-",
IF(ISNUMBER('01. APC &amp; OPROC Manual Adj'!E1148),'01. APC &amp; OPROC Manual Adj'!E1148*(1+VLOOKUP(LEFT($B1148,2),'00. Adjustment factors'!$B$9:$M$51,E$1,FALSE)),
IF(ISNUMBER('01. APC &amp; OPROC ETO'!E1148),'01. APC &amp; OPROC ETO'!E1148*(1+VLOOKUP(LEFT($B1148,2),'00. Adjustment factors'!$B$9:$M$51,E$1,FALSE)),"-")))</f>
        <v>4232.2689935528961</v>
      </c>
      <c r="F1148" s="688" t="str">
        <f>IF('01. APC &amp; OPROC Manual Adj'!F1148="-","-",
IF(ISNUMBER('01. APC &amp; OPROC Manual Adj'!F1148),'01. APC &amp; OPROC Manual Adj'!F1148*(1+VLOOKUP(LEFT($B1148,2),'00. Adjustment factors'!$B$9:$M$51,F$1,FALSE)),
IF(ISNUMBER('01. APC &amp; OPROC ETO'!F1148),'01. APC &amp; OPROC ETO'!F1148*(1+VLOOKUP(LEFT($B1148,2),'00. Adjustment factors'!$B$9:$M$51,F$1,FALSE)),"-")))</f>
        <v>-</v>
      </c>
      <c r="G1148" s="688" t="str">
        <f>IF('01. APC &amp; OPROC Manual Adj'!G1148="-","-",
IF(ISNUMBER('01. APC &amp; OPROC Manual Adj'!G1148),'01. APC &amp; OPROC Manual Adj'!G1148*(1+VLOOKUP(LEFT($B1148,2),'00. Adjustment factors'!$B$9:$M$51,G$1,FALSE)),
IF(ISNUMBER('01. APC &amp; OPROC ETO'!G1148),'01. APC &amp; OPROC ETO'!G1148*(1+VLOOKUP(LEFT($B1148,2),'00. Adjustment factors'!$B$9:$M$51,G$1,FALSE)),"-")))</f>
        <v>-</v>
      </c>
      <c r="H1148" s="688">
        <f>IF('01. APC &amp; OPROC Manual Adj'!H1148&lt;&gt;"",'01. APC &amp; OPROC Manual Adj'!H1148,'01. APC &amp; OPROC ETO'!H1148)</f>
        <v>12</v>
      </c>
      <c r="I1148" s="688">
        <f>IF('01. APC &amp; OPROC Manual Adj'!I1148="-","-",
IF(ISNUMBER('01. APC &amp; OPROC Manual Adj'!I1148),'01. APC &amp; OPROC Manual Adj'!I1148*(1+VLOOKUP(LEFT($B1148,2),'00. Adjustment factors'!$B$9:$M$51,I$1,FALSE)),
IF(ISNUMBER('01. APC &amp; OPROC ETO'!I1148),'01. APC &amp; OPROC ETO'!I1148*(1+VLOOKUP(LEFT($B1148,2),'00. Adjustment factors'!$B$9:$M$51,I$1,FALSE)),"-")))</f>
        <v>9509.3666654949338</v>
      </c>
      <c r="J1148" s="688">
        <f>IF('01. APC &amp; OPROC Manual Adj'!J1148&lt;&gt;"",'01. APC &amp; OPROC Manual Adj'!J1148,'01. APC &amp; OPROC ETO'!J1148)</f>
        <v>27</v>
      </c>
      <c r="K1148" s="688">
        <f>IF('01. APC &amp; OPROC Manual Adj'!K1148="-","-",
IF(ISNUMBER('01. APC &amp; OPROC Manual Adj'!K1148),'01. APC &amp; OPROC Manual Adj'!K1148*(1+VLOOKUP(LEFT($B1148,2),'00. Adjustment factors'!$B$9:$M$51,K$1,FALSE)),
IF(ISNUMBER('01. APC &amp; OPROC ETO'!K1148),'01. APC &amp; OPROC ETO'!K1148*(1+VLOOKUP(LEFT($B1148,2),'00. Adjustment factors'!$B$9:$M$51,K$1,FALSE)),"-")))</f>
        <v>227.32052634098901</v>
      </c>
      <c r="L1148" s="688" t="str">
        <f>'01. APC &amp; OPROC ETO'!L1148</f>
        <v>No</v>
      </c>
      <c r="M1148" s="689" t="str">
        <f>'01. APC &amp; OPROC ETO'!M1148</f>
        <v>-</v>
      </c>
      <c r="N1148" s="688" t="str">
        <f>IF('01. APC &amp; OPROC Manual Adj'!N1148="-","-",
IF(ISNUMBER('01. APC &amp; OPROC Manual Adj'!N1148),'01. APC &amp; OPROC Manual Adj'!N1148*(1+VLOOKUP(LEFT($B1148,2),'00. Adjustment factors'!$B$9:$M$51,N$1,FALSE)),
IF(ISNUMBER('01. APC &amp; OPROC ETO'!N1148),'01. APC &amp; OPROC ETO'!N1148*(1+VLOOKUP(LEFT($B1148,2),'00. Adjustment factors'!$B$9:$M$51,N$1,FALSE)),"-")))</f>
        <v>-</v>
      </c>
      <c r="O1148" s="688" t="str">
        <f>'01. APC &amp; OPROC ETO'!O1148</f>
        <v/>
      </c>
      <c r="P1148" s="690" t="str">
        <f>'01. APC &amp; OPROC ETO'!P1148</f>
        <v/>
      </c>
      <c r="S1148" s="359"/>
      <c r="T1148" s="359"/>
    </row>
    <row r="1149" spans="2:20" x14ac:dyDescent="0.2">
      <c r="B1149" s="687" t="s">
        <v>1737</v>
      </c>
      <c r="C1149" s="636" t="s">
        <v>2939</v>
      </c>
      <c r="D1149" s="691" t="str">
        <f>IF('01. APC &amp; OPROC Manual Adj'!D1149="-","-",
IF(ISNUMBER('01. APC &amp; OPROC Manual Adj'!D1149),'01. APC &amp; OPROC Manual Adj'!D1149*(1+VLOOKUP(LEFT($B1149,2),'00. Adjustment factors'!$B$9:$M$51,D$1,FALSE)),
IF(ISNUMBER('01. APC &amp; OPROC ETO'!D1149),'01. APC &amp; OPROC ETO'!D1149*(1+VLOOKUP(LEFT($B1149,2),'00. Adjustment factors'!$B$9:$M$51,D$1,FALSE)),"-")))</f>
        <v>-</v>
      </c>
      <c r="E1149" s="688">
        <f>IF('01. APC &amp; OPROC Manual Adj'!E1149="-","-",
IF(ISNUMBER('01. APC &amp; OPROC Manual Adj'!E1149),'01. APC &amp; OPROC Manual Adj'!E1149*(1+VLOOKUP(LEFT($B1149,2),'00. Adjustment factors'!$B$9:$M$51,E$1,FALSE)),
IF(ISNUMBER('01. APC &amp; OPROC ETO'!E1149),'01. APC &amp; OPROC ETO'!E1149*(1+VLOOKUP(LEFT($B1149,2),'00. Adjustment factors'!$B$9:$M$51,E$1,FALSE)),"-")))</f>
        <v>6136.5863703440218</v>
      </c>
      <c r="F1149" s="688" t="str">
        <f>IF('01. APC &amp; OPROC Manual Adj'!F1149="-","-",
IF(ISNUMBER('01. APC &amp; OPROC Manual Adj'!F1149),'01. APC &amp; OPROC Manual Adj'!F1149*(1+VLOOKUP(LEFT($B1149,2),'00. Adjustment factors'!$B$9:$M$51,F$1,FALSE)),
IF(ISNUMBER('01. APC &amp; OPROC ETO'!F1149),'01. APC &amp; OPROC ETO'!F1149*(1+VLOOKUP(LEFT($B1149,2),'00. Adjustment factors'!$B$9:$M$51,F$1,FALSE)),"-")))</f>
        <v>-</v>
      </c>
      <c r="G1149" s="688" t="str">
        <f>IF('01. APC &amp; OPROC Manual Adj'!G1149="-","-",
IF(ISNUMBER('01. APC &amp; OPROC Manual Adj'!G1149),'01. APC &amp; OPROC Manual Adj'!G1149*(1+VLOOKUP(LEFT($B1149,2),'00. Adjustment factors'!$B$9:$M$51,G$1,FALSE)),
IF(ISNUMBER('01. APC &amp; OPROC ETO'!G1149),'01. APC &amp; OPROC ETO'!G1149*(1+VLOOKUP(LEFT($B1149,2),'00. Adjustment factors'!$B$9:$M$51,G$1,FALSE)),"-")))</f>
        <v>-</v>
      </c>
      <c r="H1149" s="688">
        <f>IF('01. APC &amp; OPROC Manual Adj'!H1149&lt;&gt;"",'01. APC &amp; OPROC Manual Adj'!H1149,'01. APC &amp; OPROC ETO'!H1149)</f>
        <v>11</v>
      </c>
      <c r="I1149" s="688">
        <f>IF('01. APC &amp; OPROC Manual Adj'!I1149="-","-",
IF(ISNUMBER('01. APC &amp; OPROC Manual Adj'!I1149),'01. APC &amp; OPROC Manual Adj'!I1149*(1+VLOOKUP(LEFT($B1149,2),'00. Adjustment factors'!$B$9:$M$51,I$1,FALSE)),
IF(ISNUMBER('01. APC &amp; OPROC ETO'!I1149),'01. APC &amp; OPROC ETO'!I1149*(1+VLOOKUP(LEFT($B1149,2),'00. Adjustment factors'!$B$9:$M$51,I$1,FALSE)),"-")))</f>
        <v>6136.5863703440218</v>
      </c>
      <c r="J1149" s="688">
        <f>IF('01. APC &amp; OPROC Manual Adj'!J1149&lt;&gt;"",'01. APC &amp; OPROC Manual Adj'!J1149,'01. APC &amp; OPROC ETO'!J1149)</f>
        <v>35</v>
      </c>
      <c r="K1149" s="688">
        <f>IF('01. APC &amp; OPROC Manual Adj'!K1149="-","-",
IF(ISNUMBER('01. APC &amp; OPROC Manual Adj'!K1149),'01. APC &amp; OPROC Manual Adj'!K1149*(1+VLOOKUP(LEFT($B1149,2),'00. Adjustment factors'!$B$9:$M$51,K$1,FALSE)),
IF(ISNUMBER('01. APC &amp; OPROC ETO'!K1149),'01. APC &amp; OPROC ETO'!K1149*(1+VLOOKUP(LEFT($B1149,2),'00. Adjustment factors'!$B$9:$M$51,K$1,FALSE)),"-")))</f>
        <v>227.32052634098901</v>
      </c>
      <c r="L1149" s="688" t="str">
        <f>'01. APC &amp; OPROC ETO'!L1149</f>
        <v>No</v>
      </c>
      <c r="M1149" s="689" t="str">
        <f>'01. APC &amp; OPROC ETO'!M1149</f>
        <v>-</v>
      </c>
      <c r="N1149" s="688" t="str">
        <f>IF('01. APC &amp; OPROC Manual Adj'!N1149="-","-",
IF(ISNUMBER('01. APC &amp; OPROC Manual Adj'!N1149),'01. APC &amp; OPROC Manual Adj'!N1149*(1+VLOOKUP(LEFT($B1149,2),'00. Adjustment factors'!$B$9:$M$51,N$1,FALSE)),
IF(ISNUMBER('01. APC &amp; OPROC ETO'!N1149),'01. APC &amp; OPROC ETO'!N1149*(1+VLOOKUP(LEFT($B1149,2),'00. Adjustment factors'!$B$9:$M$51,N$1,FALSE)),"-")))</f>
        <v>-</v>
      </c>
      <c r="O1149" s="688">
        <f>'01. APC &amp; OPROC ETO'!O1149</f>
        <v>1</v>
      </c>
      <c r="P1149" s="690" t="str">
        <f>'01. APC &amp; OPROC ETO'!P1149</f>
        <v>HRG</v>
      </c>
      <c r="S1149" s="359"/>
      <c r="T1149" s="359"/>
    </row>
    <row r="1150" spans="2:20" x14ac:dyDescent="0.2">
      <c r="B1150" s="687" t="s">
        <v>1738</v>
      </c>
      <c r="C1150" s="636" t="s">
        <v>2940</v>
      </c>
      <c r="D1150" s="691" t="str">
        <f>IF('01. APC &amp; OPROC Manual Adj'!D1150="-","-",
IF(ISNUMBER('01. APC &amp; OPROC Manual Adj'!D1150),'01. APC &amp; OPROC Manual Adj'!D1150*(1+VLOOKUP(LEFT($B1150,2),'00. Adjustment factors'!$B$9:$M$51,D$1,FALSE)),
IF(ISNUMBER('01. APC &amp; OPROC ETO'!D1150),'01. APC &amp; OPROC ETO'!D1150*(1+VLOOKUP(LEFT($B1150,2),'00. Adjustment factors'!$B$9:$M$51,D$1,FALSE)),"-")))</f>
        <v>-</v>
      </c>
      <c r="E1150" s="688">
        <f>IF('01. APC &amp; OPROC Manual Adj'!E1150="-","-",
IF(ISNUMBER('01. APC &amp; OPROC Manual Adj'!E1150),'01. APC &amp; OPROC Manual Adj'!E1150*(1+VLOOKUP(LEFT($B1150,2),'00. Adjustment factors'!$B$9:$M$51,E$1,FALSE)),
IF(ISNUMBER('01. APC &amp; OPROC ETO'!E1150),'01. APC &amp; OPROC ETO'!E1150*(1+VLOOKUP(LEFT($B1150,2),'00. Adjustment factors'!$B$9:$M$51,E$1,FALSE)),"-")))</f>
        <v>6136.5863703440218</v>
      </c>
      <c r="F1150" s="688" t="str">
        <f>IF('01. APC &amp; OPROC Manual Adj'!F1150="-","-",
IF(ISNUMBER('01. APC &amp; OPROC Manual Adj'!F1150),'01. APC &amp; OPROC Manual Adj'!F1150*(1+VLOOKUP(LEFT($B1150,2),'00. Adjustment factors'!$B$9:$M$51,F$1,FALSE)),
IF(ISNUMBER('01. APC &amp; OPROC ETO'!F1150),'01. APC &amp; OPROC ETO'!F1150*(1+VLOOKUP(LEFT($B1150,2),'00. Adjustment factors'!$B$9:$M$51,F$1,FALSE)),"-")))</f>
        <v>-</v>
      </c>
      <c r="G1150" s="688" t="str">
        <f>IF('01. APC &amp; OPROC Manual Adj'!G1150="-","-",
IF(ISNUMBER('01. APC &amp; OPROC Manual Adj'!G1150),'01. APC &amp; OPROC Manual Adj'!G1150*(1+VLOOKUP(LEFT($B1150,2),'00. Adjustment factors'!$B$9:$M$51,G$1,FALSE)),
IF(ISNUMBER('01. APC &amp; OPROC ETO'!G1150),'01. APC &amp; OPROC ETO'!G1150*(1+VLOOKUP(LEFT($B1150,2),'00. Adjustment factors'!$B$9:$M$51,G$1,FALSE)),"-")))</f>
        <v>-</v>
      </c>
      <c r="H1150" s="688">
        <f>IF('01. APC &amp; OPROC Manual Adj'!H1150&lt;&gt;"",'01. APC &amp; OPROC Manual Adj'!H1150,'01. APC &amp; OPROC ETO'!H1150)</f>
        <v>11</v>
      </c>
      <c r="I1150" s="688">
        <f>IF('01. APC &amp; OPROC Manual Adj'!I1150="-","-",
IF(ISNUMBER('01. APC &amp; OPROC Manual Adj'!I1150),'01. APC &amp; OPROC Manual Adj'!I1150*(1+VLOOKUP(LEFT($B1150,2),'00. Adjustment factors'!$B$9:$M$51,I$1,FALSE)),
IF(ISNUMBER('01. APC &amp; OPROC ETO'!I1150),'01. APC &amp; OPROC ETO'!I1150*(1+VLOOKUP(LEFT($B1150,2),'00. Adjustment factors'!$B$9:$M$51,I$1,FALSE)),"-")))</f>
        <v>6136.5863703440218</v>
      </c>
      <c r="J1150" s="688">
        <f>IF('01. APC &amp; OPROC Manual Adj'!J1150&lt;&gt;"",'01. APC &amp; OPROC Manual Adj'!J1150,'01. APC &amp; OPROC ETO'!J1150)</f>
        <v>35</v>
      </c>
      <c r="K1150" s="688">
        <f>IF('01. APC &amp; OPROC Manual Adj'!K1150="-","-",
IF(ISNUMBER('01. APC &amp; OPROC Manual Adj'!K1150),'01. APC &amp; OPROC Manual Adj'!K1150*(1+VLOOKUP(LEFT($B1150,2),'00. Adjustment factors'!$B$9:$M$51,K$1,FALSE)),
IF(ISNUMBER('01. APC &amp; OPROC ETO'!K1150),'01. APC &amp; OPROC ETO'!K1150*(1+VLOOKUP(LEFT($B1150,2),'00. Adjustment factors'!$B$9:$M$51,K$1,FALSE)),"-")))</f>
        <v>227.32052634098901</v>
      </c>
      <c r="L1150" s="688" t="str">
        <f>'01. APC &amp; OPROC ETO'!L1150</f>
        <v>No</v>
      </c>
      <c r="M1150" s="689" t="str">
        <f>'01. APC &amp; OPROC ETO'!M1150</f>
        <v>-</v>
      </c>
      <c r="N1150" s="688" t="str">
        <f>IF('01. APC &amp; OPROC Manual Adj'!N1150="-","-",
IF(ISNUMBER('01. APC &amp; OPROC Manual Adj'!N1150),'01. APC &amp; OPROC Manual Adj'!N1150*(1+VLOOKUP(LEFT($B1150,2),'00. Adjustment factors'!$B$9:$M$51,N$1,FALSE)),
IF(ISNUMBER('01. APC &amp; OPROC ETO'!N1150),'01. APC &amp; OPROC ETO'!N1150*(1+VLOOKUP(LEFT($B1150,2),'00. Adjustment factors'!$B$9:$M$51,N$1,FALSE)),"-")))</f>
        <v>-</v>
      </c>
      <c r="O1150" s="688">
        <f>'01. APC &amp; OPROC ETO'!O1150</f>
        <v>1</v>
      </c>
      <c r="P1150" s="690" t="str">
        <f>'01. APC &amp; OPROC ETO'!P1150</f>
        <v>HRG</v>
      </c>
      <c r="S1150" s="359"/>
      <c r="T1150" s="359"/>
    </row>
    <row r="1151" spans="2:20" x14ac:dyDescent="0.2">
      <c r="B1151" s="687" t="s">
        <v>1739</v>
      </c>
      <c r="C1151" s="636" t="s">
        <v>2941</v>
      </c>
      <c r="D1151" s="691" t="str">
        <f>IF('01. APC &amp; OPROC Manual Adj'!D1151="-","-",
IF(ISNUMBER('01. APC &amp; OPROC Manual Adj'!D1151),'01. APC &amp; OPROC Manual Adj'!D1151*(1+VLOOKUP(LEFT($B1151,2),'00. Adjustment factors'!$B$9:$M$51,D$1,FALSE)),
IF(ISNUMBER('01. APC &amp; OPROC ETO'!D1151),'01. APC &amp; OPROC ETO'!D1151*(1+VLOOKUP(LEFT($B1151,2),'00. Adjustment factors'!$B$9:$M$51,D$1,FALSE)),"-")))</f>
        <v>-</v>
      </c>
      <c r="E1151" s="688">
        <f>IF('01. APC &amp; OPROC Manual Adj'!E1151="-","-",
IF(ISNUMBER('01. APC &amp; OPROC Manual Adj'!E1151),'01. APC &amp; OPROC Manual Adj'!E1151*(1+VLOOKUP(LEFT($B1151,2),'00. Adjustment factors'!$B$9:$M$51,E$1,FALSE)),
IF(ISNUMBER('01. APC &amp; OPROC ETO'!E1151),'01. APC &amp; OPROC ETO'!E1151*(1+VLOOKUP(LEFT($B1151,2),'00. Adjustment factors'!$B$9:$M$51,E$1,FALSE)),"-")))</f>
        <v>6136.5863703440218</v>
      </c>
      <c r="F1151" s="688" t="str">
        <f>IF('01. APC &amp; OPROC Manual Adj'!F1151="-","-",
IF(ISNUMBER('01. APC &amp; OPROC Manual Adj'!F1151),'01. APC &amp; OPROC Manual Adj'!F1151*(1+VLOOKUP(LEFT($B1151,2),'00. Adjustment factors'!$B$9:$M$51,F$1,FALSE)),
IF(ISNUMBER('01. APC &amp; OPROC ETO'!F1151),'01. APC &amp; OPROC ETO'!F1151*(1+VLOOKUP(LEFT($B1151,2),'00. Adjustment factors'!$B$9:$M$51,F$1,FALSE)),"-")))</f>
        <v>-</v>
      </c>
      <c r="G1151" s="688" t="str">
        <f>IF('01. APC &amp; OPROC Manual Adj'!G1151="-","-",
IF(ISNUMBER('01. APC &amp; OPROC Manual Adj'!G1151),'01. APC &amp; OPROC Manual Adj'!G1151*(1+VLOOKUP(LEFT($B1151,2),'00. Adjustment factors'!$B$9:$M$51,G$1,FALSE)),
IF(ISNUMBER('01. APC &amp; OPROC ETO'!G1151),'01. APC &amp; OPROC ETO'!G1151*(1+VLOOKUP(LEFT($B1151,2),'00. Adjustment factors'!$B$9:$M$51,G$1,FALSE)),"-")))</f>
        <v>-</v>
      </c>
      <c r="H1151" s="688">
        <f>IF('01. APC &amp; OPROC Manual Adj'!H1151&lt;&gt;"",'01. APC &amp; OPROC Manual Adj'!H1151,'01. APC &amp; OPROC ETO'!H1151)</f>
        <v>11</v>
      </c>
      <c r="I1151" s="688">
        <f>IF('01. APC &amp; OPROC Manual Adj'!I1151="-","-",
IF(ISNUMBER('01. APC &amp; OPROC Manual Adj'!I1151),'01. APC &amp; OPROC Manual Adj'!I1151*(1+VLOOKUP(LEFT($B1151,2),'00. Adjustment factors'!$B$9:$M$51,I$1,FALSE)),
IF(ISNUMBER('01. APC &amp; OPROC ETO'!I1151),'01. APC &amp; OPROC ETO'!I1151*(1+VLOOKUP(LEFT($B1151,2),'00. Adjustment factors'!$B$9:$M$51,I$1,FALSE)),"-")))</f>
        <v>6136.5863703440218</v>
      </c>
      <c r="J1151" s="688">
        <f>IF('01. APC &amp; OPROC Manual Adj'!J1151&lt;&gt;"",'01. APC &amp; OPROC Manual Adj'!J1151,'01. APC &amp; OPROC ETO'!J1151)</f>
        <v>35</v>
      </c>
      <c r="K1151" s="688">
        <f>IF('01. APC &amp; OPROC Manual Adj'!K1151="-","-",
IF(ISNUMBER('01. APC &amp; OPROC Manual Adj'!K1151),'01. APC &amp; OPROC Manual Adj'!K1151*(1+VLOOKUP(LEFT($B1151,2),'00. Adjustment factors'!$B$9:$M$51,K$1,FALSE)),
IF(ISNUMBER('01. APC &amp; OPROC ETO'!K1151),'01. APC &amp; OPROC ETO'!K1151*(1+VLOOKUP(LEFT($B1151,2),'00. Adjustment factors'!$B$9:$M$51,K$1,FALSE)),"-")))</f>
        <v>227.32052634098901</v>
      </c>
      <c r="L1151" s="688" t="str">
        <f>'01. APC &amp; OPROC ETO'!L1151</f>
        <v>No</v>
      </c>
      <c r="M1151" s="689" t="str">
        <f>'01. APC &amp; OPROC ETO'!M1151</f>
        <v>-</v>
      </c>
      <c r="N1151" s="688" t="str">
        <f>IF('01. APC &amp; OPROC Manual Adj'!N1151="-","-",
IF(ISNUMBER('01. APC &amp; OPROC Manual Adj'!N1151),'01. APC &amp; OPROC Manual Adj'!N1151*(1+VLOOKUP(LEFT($B1151,2),'00. Adjustment factors'!$B$9:$M$51,N$1,FALSE)),
IF(ISNUMBER('01. APC &amp; OPROC ETO'!N1151),'01. APC &amp; OPROC ETO'!N1151*(1+VLOOKUP(LEFT($B1151,2),'00. Adjustment factors'!$B$9:$M$51,N$1,FALSE)),"-")))</f>
        <v>-</v>
      </c>
      <c r="O1151" s="688">
        <f>'01. APC &amp; OPROC ETO'!O1151</f>
        <v>1</v>
      </c>
      <c r="P1151" s="690" t="str">
        <f>'01. APC &amp; OPROC ETO'!P1151</f>
        <v>HRG</v>
      </c>
      <c r="S1151" s="359"/>
      <c r="T1151" s="359"/>
    </row>
    <row r="1152" spans="2:20" x14ac:dyDescent="0.2">
      <c r="B1152" s="687" t="s">
        <v>1740</v>
      </c>
      <c r="C1152" s="636" t="s">
        <v>2942</v>
      </c>
      <c r="D1152" s="691" t="str">
        <f>IF('01. APC &amp; OPROC Manual Adj'!D1152="-","-",
IF(ISNUMBER('01. APC &amp; OPROC Manual Adj'!D1152),'01. APC &amp; OPROC Manual Adj'!D1152*(1+VLOOKUP(LEFT($B1152,2),'00. Adjustment factors'!$B$9:$M$51,D$1,FALSE)),
IF(ISNUMBER('01. APC &amp; OPROC ETO'!D1152),'01. APC &amp; OPROC ETO'!D1152*(1+VLOOKUP(LEFT($B1152,2),'00. Adjustment factors'!$B$9:$M$51,D$1,FALSE)),"-")))</f>
        <v>-</v>
      </c>
      <c r="E1152" s="688">
        <f>IF('01. APC &amp; OPROC Manual Adj'!E1152="-","-",
IF(ISNUMBER('01. APC &amp; OPROC Manual Adj'!E1152),'01. APC &amp; OPROC Manual Adj'!E1152*(1+VLOOKUP(LEFT($B1152,2),'00. Adjustment factors'!$B$9:$M$51,E$1,FALSE)),
IF(ISNUMBER('01. APC &amp; OPROC ETO'!E1152),'01. APC &amp; OPROC ETO'!E1152*(1+VLOOKUP(LEFT($B1152,2),'00. Adjustment factors'!$B$9:$M$51,E$1,FALSE)),"-")))</f>
        <v>6136.5863703440218</v>
      </c>
      <c r="F1152" s="688" t="str">
        <f>IF('01. APC &amp; OPROC Manual Adj'!F1152="-","-",
IF(ISNUMBER('01. APC &amp; OPROC Manual Adj'!F1152),'01. APC &amp; OPROC Manual Adj'!F1152*(1+VLOOKUP(LEFT($B1152,2),'00. Adjustment factors'!$B$9:$M$51,F$1,FALSE)),
IF(ISNUMBER('01. APC &amp; OPROC ETO'!F1152),'01. APC &amp; OPROC ETO'!F1152*(1+VLOOKUP(LEFT($B1152,2),'00. Adjustment factors'!$B$9:$M$51,F$1,FALSE)),"-")))</f>
        <v>-</v>
      </c>
      <c r="G1152" s="688" t="str">
        <f>IF('01. APC &amp; OPROC Manual Adj'!G1152="-","-",
IF(ISNUMBER('01. APC &amp; OPROC Manual Adj'!G1152),'01. APC &amp; OPROC Manual Adj'!G1152*(1+VLOOKUP(LEFT($B1152,2),'00. Adjustment factors'!$B$9:$M$51,G$1,FALSE)),
IF(ISNUMBER('01. APC &amp; OPROC ETO'!G1152),'01. APC &amp; OPROC ETO'!G1152*(1+VLOOKUP(LEFT($B1152,2),'00. Adjustment factors'!$B$9:$M$51,G$1,FALSE)),"-")))</f>
        <v>-</v>
      </c>
      <c r="H1152" s="688">
        <f>IF('01. APC &amp; OPROC Manual Adj'!H1152&lt;&gt;"",'01. APC &amp; OPROC Manual Adj'!H1152,'01. APC &amp; OPROC ETO'!H1152)</f>
        <v>11</v>
      </c>
      <c r="I1152" s="688">
        <f>IF('01. APC &amp; OPROC Manual Adj'!I1152="-","-",
IF(ISNUMBER('01. APC &amp; OPROC Manual Adj'!I1152),'01. APC &amp; OPROC Manual Adj'!I1152*(1+VLOOKUP(LEFT($B1152,2),'00. Adjustment factors'!$B$9:$M$51,I$1,FALSE)),
IF(ISNUMBER('01. APC &amp; OPROC ETO'!I1152),'01. APC &amp; OPROC ETO'!I1152*(1+VLOOKUP(LEFT($B1152,2),'00. Adjustment factors'!$B$9:$M$51,I$1,FALSE)),"-")))</f>
        <v>6136.5863703440218</v>
      </c>
      <c r="J1152" s="688">
        <f>IF('01. APC &amp; OPROC Manual Adj'!J1152&lt;&gt;"",'01. APC &amp; OPROC Manual Adj'!J1152,'01. APC &amp; OPROC ETO'!J1152)</f>
        <v>35</v>
      </c>
      <c r="K1152" s="688">
        <f>IF('01. APC &amp; OPROC Manual Adj'!K1152="-","-",
IF(ISNUMBER('01. APC &amp; OPROC Manual Adj'!K1152),'01. APC &amp; OPROC Manual Adj'!K1152*(1+VLOOKUP(LEFT($B1152,2),'00. Adjustment factors'!$B$9:$M$51,K$1,FALSE)),
IF(ISNUMBER('01. APC &amp; OPROC ETO'!K1152),'01. APC &amp; OPROC ETO'!K1152*(1+VLOOKUP(LEFT($B1152,2),'00. Adjustment factors'!$B$9:$M$51,K$1,FALSE)),"-")))</f>
        <v>227.32052634098901</v>
      </c>
      <c r="L1152" s="688" t="str">
        <f>'01. APC &amp; OPROC ETO'!L1152</f>
        <v>No</v>
      </c>
      <c r="M1152" s="689" t="str">
        <f>'01. APC &amp; OPROC ETO'!M1152</f>
        <v>-</v>
      </c>
      <c r="N1152" s="688" t="str">
        <f>IF('01. APC &amp; OPROC Manual Adj'!N1152="-","-",
IF(ISNUMBER('01. APC &amp; OPROC Manual Adj'!N1152),'01. APC &amp; OPROC Manual Adj'!N1152*(1+VLOOKUP(LEFT($B1152,2),'00. Adjustment factors'!$B$9:$M$51,N$1,FALSE)),
IF(ISNUMBER('01. APC &amp; OPROC ETO'!N1152),'01. APC &amp; OPROC ETO'!N1152*(1+VLOOKUP(LEFT($B1152,2),'00. Adjustment factors'!$B$9:$M$51,N$1,FALSE)),"-")))</f>
        <v>-</v>
      </c>
      <c r="O1152" s="688">
        <f>'01. APC &amp; OPROC ETO'!O1152</f>
        <v>1</v>
      </c>
      <c r="P1152" s="690" t="str">
        <f>'01. APC &amp; OPROC ETO'!P1152</f>
        <v>HRG</v>
      </c>
      <c r="S1152" s="359"/>
      <c r="T1152" s="359"/>
    </row>
    <row r="1153" spans="2:20" x14ac:dyDescent="0.2">
      <c r="B1153" s="687" t="s">
        <v>1741</v>
      </c>
      <c r="C1153" s="636" t="s">
        <v>2943</v>
      </c>
      <c r="D1153" s="691" t="str">
        <f>IF('01. APC &amp; OPROC Manual Adj'!D1153="-","-",
IF(ISNUMBER('01. APC &amp; OPROC Manual Adj'!D1153),'01. APC &amp; OPROC Manual Adj'!D1153*(1+VLOOKUP(LEFT($B1153,2),'00. Adjustment factors'!$B$9:$M$51,D$1,FALSE)),
IF(ISNUMBER('01. APC &amp; OPROC ETO'!D1153),'01. APC &amp; OPROC ETO'!D1153*(1+VLOOKUP(LEFT($B1153,2),'00. Adjustment factors'!$B$9:$M$51,D$1,FALSE)),"-")))</f>
        <v>-</v>
      </c>
      <c r="E1153" s="688">
        <f>IF('01. APC &amp; OPROC Manual Adj'!E1153="-","-",
IF(ISNUMBER('01. APC &amp; OPROC Manual Adj'!E1153),'01. APC &amp; OPROC Manual Adj'!E1153*(1+VLOOKUP(LEFT($B1153,2),'00. Adjustment factors'!$B$9:$M$51,E$1,FALSE)),
IF(ISNUMBER('01. APC &amp; OPROC ETO'!E1153),'01. APC &amp; OPROC ETO'!E1153*(1+VLOOKUP(LEFT($B1153,2),'00. Adjustment factors'!$B$9:$M$51,E$1,FALSE)),"-")))</f>
        <v>6136.5863703440218</v>
      </c>
      <c r="F1153" s="688" t="str">
        <f>IF('01. APC &amp; OPROC Manual Adj'!F1153="-","-",
IF(ISNUMBER('01. APC &amp; OPROC Manual Adj'!F1153),'01. APC &amp; OPROC Manual Adj'!F1153*(1+VLOOKUP(LEFT($B1153,2),'00. Adjustment factors'!$B$9:$M$51,F$1,FALSE)),
IF(ISNUMBER('01. APC &amp; OPROC ETO'!F1153),'01. APC &amp; OPROC ETO'!F1153*(1+VLOOKUP(LEFT($B1153,2),'00. Adjustment factors'!$B$9:$M$51,F$1,FALSE)),"-")))</f>
        <v>-</v>
      </c>
      <c r="G1153" s="688" t="str">
        <f>IF('01. APC &amp; OPROC Manual Adj'!G1153="-","-",
IF(ISNUMBER('01. APC &amp; OPROC Manual Adj'!G1153),'01. APC &amp; OPROC Manual Adj'!G1153*(1+VLOOKUP(LEFT($B1153,2),'00. Adjustment factors'!$B$9:$M$51,G$1,FALSE)),
IF(ISNUMBER('01. APC &amp; OPROC ETO'!G1153),'01. APC &amp; OPROC ETO'!G1153*(1+VLOOKUP(LEFT($B1153,2),'00. Adjustment factors'!$B$9:$M$51,G$1,FALSE)),"-")))</f>
        <v>-</v>
      </c>
      <c r="H1153" s="688">
        <f>IF('01. APC &amp; OPROC Manual Adj'!H1153&lt;&gt;"",'01. APC &amp; OPROC Manual Adj'!H1153,'01. APC &amp; OPROC ETO'!H1153)</f>
        <v>11</v>
      </c>
      <c r="I1153" s="688">
        <f>IF('01. APC &amp; OPROC Manual Adj'!I1153="-","-",
IF(ISNUMBER('01. APC &amp; OPROC Manual Adj'!I1153),'01. APC &amp; OPROC Manual Adj'!I1153*(1+VLOOKUP(LEFT($B1153,2),'00. Adjustment factors'!$B$9:$M$51,I$1,FALSE)),
IF(ISNUMBER('01. APC &amp; OPROC ETO'!I1153),'01. APC &amp; OPROC ETO'!I1153*(1+VLOOKUP(LEFT($B1153,2),'00. Adjustment factors'!$B$9:$M$51,I$1,FALSE)),"-")))</f>
        <v>6136.5863703440218</v>
      </c>
      <c r="J1153" s="688">
        <f>IF('01. APC &amp; OPROC Manual Adj'!J1153&lt;&gt;"",'01. APC &amp; OPROC Manual Adj'!J1153,'01. APC &amp; OPROC ETO'!J1153)</f>
        <v>35</v>
      </c>
      <c r="K1153" s="688">
        <f>IF('01. APC &amp; OPROC Manual Adj'!K1153="-","-",
IF(ISNUMBER('01. APC &amp; OPROC Manual Adj'!K1153),'01. APC &amp; OPROC Manual Adj'!K1153*(1+VLOOKUP(LEFT($B1153,2),'00. Adjustment factors'!$B$9:$M$51,K$1,FALSE)),
IF(ISNUMBER('01. APC &amp; OPROC ETO'!K1153),'01. APC &amp; OPROC ETO'!K1153*(1+VLOOKUP(LEFT($B1153,2),'00. Adjustment factors'!$B$9:$M$51,K$1,FALSE)),"-")))</f>
        <v>227.32052634098901</v>
      </c>
      <c r="L1153" s="688" t="str">
        <f>'01. APC &amp; OPROC ETO'!L1153</f>
        <v>No</v>
      </c>
      <c r="M1153" s="689" t="str">
        <f>'01. APC &amp; OPROC ETO'!M1153</f>
        <v>-</v>
      </c>
      <c r="N1153" s="688" t="str">
        <f>IF('01. APC &amp; OPROC Manual Adj'!N1153="-","-",
IF(ISNUMBER('01. APC &amp; OPROC Manual Adj'!N1153),'01. APC &amp; OPROC Manual Adj'!N1153*(1+VLOOKUP(LEFT($B1153,2),'00. Adjustment factors'!$B$9:$M$51,N$1,FALSE)),
IF(ISNUMBER('01. APC &amp; OPROC ETO'!N1153),'01. APC &amp; OPROC ETO'!N1153*(1+VLOOKUP(LEFT($B1153,2),'00. Adjustment factors'!$B$9:$M$51,N$1,FALSE)),"-")))</f>
        <v>-</v>
      </c>
      <c r="O1153" s="688">
        <f>'01. APC &amp; OPROC ETO'!O1153</f>
        <v>1</v>
      </c>
      <c r="P1153" s="690" t="str">
        <f>'01. APC &amp; OPROC ETO'!P1153</f>
        <v>HRG</v>
      </c>
      <c r="S1153" s="359"/>
      <c r="T1153" s="359"/>
    </row>
    <row r="1154" spans="2:20" x14ac:dyDescent="0.2">
      <c r="B1154" s="687" t="s">
        <v>1742</v>
      </c>
      <c r="C1154" s="636" t="s">
        <v>2944</v>
      </c>
      <c r="D1154" s="691" t="str">
        <f>IF('01. APC &amp; OPROC Manual Adj'!D1154="-","-",
IF(ISNUMBER('01. APC &amp; OPROC Manual Adj'!D1154),'01. APC &amp; OPROC Manual Adj'!D1154*(1+VLOOKUP(LEFT($B1154,2),'00. Adjustment factors'!$B$9:$M$51,D$1,FALSE)),
IF(ISNUMBER('01. APC &amp; OPROC ETO'!D1154),'01. APC &amp; OPROC ETO'!D1154*(1+VLOOKUP(LEFT($B1154,2),'00. Adjustment factors'!$B$9:$M$51,D$1,FALSE)),"-")))</f>
        <v>-</v>
      </c>
      <c r="E1154" s="688">
        <f>IF('01. APC &amp; OPROC Manual Adj'!E1154="-","-",
IF(ISNUMBER('01. APC &amp; OPROC Manual Adj'!E1154),'01. APC &amp; OPROC Manual Adj'!E1154*(1+VLOOKUP(LEFT($B1154,2),'00. Adjustment factors'!$B$9:$M$51,E$1,FALSE)),
IF(ISNUMBER('01. APC &amp; OPROC ETO'!E1154),'01. APC &amp; OPROC ETO'!E1154*(1+VLOOKUP(LEFT($B1154,2),'00. Adjustment factors'!$B$9:$M$51,E$1,FALSE)),"-")))</f>
        <v>6136.5863703440218</v>
      </c>
      <c r="F1154" s="688" t="str">
        <f>IF('01. APC &amp; OPROC Manual Adj'!F1154="-","-",
IF(ISNUMBER('01. APC &amp; OPROC Manual Adj'!F1154),'01. APC &amp; OPROC Manual Adj'!F1154*(1+VLOOKUP(LEFT($B1154,2),'00. Adjustment factors'!$B$9:$M$51,F$1,FALSE)),
IF(ISNUMBER('01. APC &amp; OPROC ETO'!F1154),'01. APC &amp; OPROC ETO'!F1154*(1+VLOOKUP(LEFT($B1154,2),'00. Adjustment factors'!$B$9:$M$51,F$1,FALSE)),"-")))</f>
        <v>-</v>
      </c>
      <c r="G1154" s="688" t="str">
        <f>IF('01. APC &amp; OPROC Manual Adj'!G1154="-","-",
IF(ISNUMBER('01. APC &amp; OPROC Manual Adj'!G1154),'01. APC &amp; OPROC Manual Adj'!G1154*(1+VLOOKUP(LEFT($B1154,2),'00. Adjustment factors'!$B$9:$M$51,G$1,FALSE)),
IF(ISNUMBER('01. APC &amp; OPROC ETO'!G1154),'01. APC &amp; OPROC ETO'!G1154*(1+VLOOKUP(LEFT($B1154,2),'00. Adjustment factors'!$B$9:$M$51,G$1,FALSE)),"-")))</f>
        <v>-</v>
      </c>
      <c r="H1154" s="688">
        <f>IF('01. APC &amp; OPROC Manual Adj'!H1154&lt;&gt;"",'01. APC &amp; OPROC Manual Adj'!H1154,'01. APC &amp; OPROC ETO'!H1154)</f>
        <v>16</v>
      </c>
      <c r="I1154" s="688">
        <f>IF('01. APC &amp; OPROC Manual Adj'!I1154="-","-",
IF(ISNUMBER('01. APC &amp; OPROC Manual Adj'!I1154),'01. APC &amp; OPROC Manual Adj'!I1154*(1+VLOOKUP(LEFT($B1154,2),'00. Adjustment factors'!$B$9:$M$51,I$1,FALSE)),
IF(ISNUMBER('01. APC &amp; OPROC ETO'!I1154),'01. APC &amp; OPROC ETO'!I1154*(1+VLOOKUP(LEFT($B1154,2),'00. Adjustment factors'!$B$9:$M$51,I$1,FALSE)),"-")))</f>
        <v>6136.5863703440218</v>
      </c>
      <c r="J1154" s="688">
        <f>IF('01. APC &amp; OPROC Manual Adj'!J1154&lt;&gt;"",'01. APC &amp; OPROC Manual Adj'!J1154,'01. APC &amp; OPROC ETO'!J1154)</f>
        <v>42</v>
      </c>
      <c r="K1154" s="688">
        <f>IF('01. APC &amp; OPROC Manual Adj'!K1154="-","-",
IF(ISNUMBER('01. APC &amp; OPROC Manual Adj'!K1154),'01. APC &amp; OPROC Manual Adj'!K1154*(1+VLOOKUP(LEFT($B1154,2),'00. Adjustment factors'!$B$9:$M$51,K$1,FALSE)),
IF(ISNUMBER('01. APC &amp; OPROC ETO'!K1154),'01. APC &amp; OPROC ETO'!K1154*(1+VLOOKUP(LEFT($B1154,2),'00. Adjustment factors'!$B$9:$M$51,K$1,FALSE)),"-")))</f>
        <v>227.32052634098901</v>
      </c>
      <c r="L1154" s="688" t="str">
        <f>'01. APC &amp; OPROC ETO'!L1154</f>
        <v>No</v>
      </c>
      <c r="M1154" s="689" t="str">
        <f>'01. APC &amp; OPROC ETO'!M1154</f>
        <v>-</v>
      </c>
      <c r="N1154" s="688" t="str">
        <f>IF('01. APC &amp; OPROC Manual Adj'!N1154="-","-",
IF(ISNUMBER('01. APC &amp; OPROC Manual Adj'!N1154),'01. APC &amp; OPROC Manual Adj'!N1154*(1+VLOOKUP(LEFT($B1154,2),'00. Adjustment factors'!$B$9:$M$51,N$1,FALSE)),
IF(ISNUMBER('01. APC &amp; OPROC ETO'!N1154),'01. APC &amp; OPROC ETO'!N1154*(1+VLOOKUP(LEFT($B1154,2),'00. Adjustment factors'!$B$9:$M$51,N$1,FALSE)),"-")))</f>
        <v>-</v>
      </c>
      <c r="O1154" s="688">
        <f>'01. APC &amp; OPROC ETO'!O1154</f>
        <v>1</v>
      </c>
      <c r="P1154" s="690" t="str">
        <f>'01. APC &amp; OPROC ETO'!P1154</f>
        <v>HRG</v>
      </c>
      <c r="S1154" s="359"/>
      <c r="T1154" s="359"/>
    </row>
    <row r="1155" spans="2:20" x14ac:dyDescent="0.2">
      <c r="B1155" s="687" t="s">
        <v>1743</v>
      </c>
      <c r="C1155" s="636" t="s">
        <v>2945</v>
      </c>
      <c r="D1155" s="691" t="str">
        <f>IF('01. APC &amp; OPROC Manual Adj'!D1155="-","-",
IF(ISNUMBER('01. APC &amp; OPROC Manual Adj'!D1155),'01. APC &amp; OPROC Manual Adj'!D1155*(1+VLOOKUP(LEFT($B1155,2),'00. Adjustment factors'!$B$9:$M$51,D$1,FALSE)),
IF(ISNUMBER('01. APC &amp; OPROC ETO'!D1155),'01. APC &amp; OPROC ETO'!D1155*(1+VLOOKUP(LEFT($B1155,2),'00. Adjustment factors'!$B$9:$M$51,D$1,FALSE)),"-")))</f>
        <v>-</v>
      </c>
      <c r="E1155" s="688">
        <f>IF('01. APC &amp; OPROC Manual Adj'!E1155="-","-",
IF(ISNUMBER('01. APC &amp; OPROC Manual Adj'!E1155),'01. APC &amp; OPROC Manual Adj'!E1155*(1+VLOOKUP(LEFT($B1155,2),'00. Adjustment factors'!$B$9:$M$51,E$1,FALSE)),
IF(ISNUMBER('01. APC &amp; OPROC ETO'!E1155),'01. APC &amp; OPROC ETO'!E1155*(1+VLOOKUP(LEFT($B1155,2),'00. Adjustment factors'!$B$9:$M$51,E$1,FALSE)),"-")))</f>
        <v>6136.5863703440218</v>
      </c>
      <c r="F1155" s="688" t="str">
        <f>IF('01. APC &amp; OPROC Manual Adj'!F1155="-","-",
IF(ISNUMBER('01. APC &amp; OPROC Manual Adj'!F1155),'01. APC &amp; OPROC Manual Adj'!F1155*(1+VLOOKUP(LEFT($B1155,2),'00. Adjustment factors'!$B$9:$M$51,F$1,FALSE)),
IF(ISNUMBER('01. APC &amp; OPROC ETO'!F1155),'01. APC &amp; OPROC ETO'!F1155*(1+VLOOKUP(LEFT($B1155,2),'00. Adjustment factors'!$B$9:$M$51,F$1,FALSE)),"-")))</f>
        <v>-</v>
      </c>
      <c r="G1155" s="688" t="str">
        <f>IF('01. APC &amp; OPROC Manual Adj'!G1155="-","-",
IF(ISNUMBER('01. APC &amp; OPROC Manual Adj'!G1155),'01. APC &amp; OPROC Manual Adj'!G1155*(1+VLOOKUP(LEFT($B1155,2),'00. Adjustment factors'!$B$9:$M$51,G$1,FALSE)),
IF(ISNUMBER('01. APC &amp; OPROC ETO'!G1155),'01. APC &amp; OPROC ETO'!G1155*(1+VLOOKUP(LEFT($B1155,2),'00. Adjustment factors'!$B$9:$M$51,G$1,FALSE)),"-")))</f>
        <v>-</v>
      </c>
      <c r="H1155" s="688">
        <f>IF('01. APC &amp; OPROC Manual Adj'!H1155&lt;&gt;"",'01. APC &amp; OPROC Manual Adj'!H1155,'01. APC &amp; OPROC ETO'!H1155)</f>
        <v>16</v>
      </c>
      <c r="I1155" s="688">
        <f>IF('01. APC &amp; OPROC Manual Adj'!I1155="-","-",
IF(ISNUMBER('01. APC &amp; OPROC Manual Adj'!I1155),'01. APC &amp; OPROC Manual Adj'!I1155*(1+VLOOKUP(LEFT($B1155,2),'00. Adjustment factors'!$B$9:$M$51,I$1,FALSE)),
IF(ISNUMBER('01. APC &amp; OPROC ETO'!I1155),'01. APC &amp; OPROC ETO'!I1155*(1+VLOOKUP(LEFT($B1155,2),'00. Adjustment factors'!$B$9:$M$51,I$1,FALSE)),"-")))</f>
        <v>6136.5863703440218</v>
      </c>
      <c r="J1155" s="688">
        <f>IF('01. APC &amp; OPROC Manual Adj'!J1155&lt;&gt;"",'01. APC &amp; OPROC Manual Adj'!J1155,'01. APC &amp; OPROC ETO'!J1155)</f>
        <v>42</v>
      </c>
      <c r="K1155" s="688">
        <f>IF('01. APC &amp; OPROC Manual Adj'!K1155="-","-",
IF(ISNUMBER('01. APC &amp; OPROC Manual Adj'!K1155),'01. APC &amp; OPROC Manual Adj'!K1155*(1+VLOOKUP(LEFT($B1155,2),'00. Adjustment factors'!$B$9:$M$51,K$1,FALSE)),
IF(ISNUMBER('01. APC &amp; OPROC ETO'!K1155),'01. APC &amp; OPROC ETO'!K1155*(1+VLOOKUP(LEFT($B1155,2),'00. Adjustment factors'!$B$9:$M$51,K$1,FALSE)),"-")))</f>
        <v>227.32052634098901</v>
      </c>
      <c r="L1155" s="688" t="str">
        <f>'01. APC &amp; OPROC ETO'!L1155</f>
        <v>No</v>
      </c>
      <c r="M1155" s="689" t="str">
        <f>'01. APC &amp; OPROC ETO'!M1155</f>
        <v>-</v>
      </c>
      <c r="N1155" s="688" t="str">
        <f>IF('01. APC &amp; OPROC Manual Adj'!N1155="-","-",
IF(ISNUMBER('01. APC &amp; OPROC Manual Adj'!N1155),'01. APC &amp; OPROC Manual Adj'!N1155*(1+VLOOKUP(LEFT($B1155,2),'00. Adjustment factors'!$B$9:$M$51,N$1,FALSE)),
IF(ISNUMBER('01. APC &amp; OPROC ETO'!N1155),'01. APC &amp; OPROC ETO'!N1155*(1+VLOOKUP(LEFT($B1155,2),'00. Adjustment factors'!$B$9:$M$51,N$1,FALSE)),"-")))</f>
        <v>-</v>
      </c>
      <c r="O1155" s="688">
        <f>'01. APC &amp; OPROC ETO'!O1155</f>
        <v>1</v>
      </c>
      <c r="P1155" s="690" t="str">
        <f>'01. APC &amp; OPROC ETO'!P1155</f>
        <v>HRG</v>
      </c>
      <c r="S1155" s="359"/>
      <c r="T1155" s="359"/>
    </row>
    <row r="1156" spans="2:20" x14ac:dyDescent="0.2">
      <c r="B1156" s="687" t="s">
        <v>1744</v>
      </c>
      <c r="C1156" s="636" t="s">
        <v>2946</v>
      </c>
      <c r="D1156" s="691" t="str">
        <f>IF('01. APC &amp; OPROC Manual Adj'!D1156="-","-",
IF(ISNUMBER('01. APC &amp; OPROC Manual Adj'!D1156),'01. APC &amp; OPROC Manual Adj'!D1156*(1+VLOOKUP(LEFT($B1156,2),'00. Adjustment factors'!$B$9:$M$51,D$1,FALSE)),
IF(ISNUMBER('01. APC &amp; OPROC ETO'!D1156),'01. APC &amp; OPROC ETO'!D1156*(1+VLOOKUP(LEFT($B1156,2),'00. Adjustment factors'!$B$9:$M$51,D$1,FALSE)),"-")))</f>
        <v>-</v>
      </c>
      <c r="E1156" s="688">
        <f>IF('01. APC &amp; OPROC Manual Adj'!E1156="-","-",
IF(ISNUMBER('01. APC &amp; OPROC Manual Adj'!E1156),'01. APC &amp; OPROC Manual Adj'!E1156*(1+VLOOKUP(LEFT($B1156,2),'00. Adjustment factors'!$B$9:$M$51,E$1,FALSE)),
IF(ISNUMBER('01. APC &amp; OPROC ETO'!E1156),'01. APC &amp; OPROC ETO'!E1156*(1+VLOOKUP(LEFT($B1156,2),'00. Adjustment factors'!$B$9:$M$51,E$1,FALSE)),"-")))</f>
        <v>6136.5863703440218</v>
      </c>
      <c r="F1156" s="688" t="str">
        <f>IF('01. APC &amp; OPROC Manual Adj'!F1156="-","-",
IF(ISNUMBER('01. APC &amp; OPROC Manual Adj'!F1156),'01. APC &amp; OPROC Manual Adj'!F1156*(1+VLOOKUP(LEFT($B1156,2),'00. Adjustment factors'!$B$9:$M$51,F$1,FALSE)),
IF(ISNUMBER('01. APC &amp; OPROC ETO'!F1156),'01. APC &amp; OPROC ETO'!F1156*(1+VLOOKUP(LEFT($B1156,2),'00. Adjustment factors'!$B$9:$M$51,F$1,FALSE)),"-")))</f>
        <v>-</v>
      </c>
      <c r="G1156" s="688" t="str">
        <f>IF('01. APC &amp; OPROC Manual Adj'!G1156="-","-",
IF(ISNUMBER('01. APC &amp; OPROC Manual Adj'!G1156),'01. APC &amp; OPROC Manual Adj'!G1156*(1+VLOOKUP(LEFT($B1156,2),'00. Adjustment factors'!$B$9:$M$51,G$1,FALSE)),
IF(ISNUMBER('01. APC &amp; OPROC ETO'!G1156),'01. APC &amp; OPROC ETO'!G1156*(1+VLOOKUP(LEFT($B1156,2),'00. Adjustment factors'!$B$9:$M$51,G$1,FALSE)),"-")))</f>
        <v>-</v>
      </c>
      <c r="H1156" s="688">
        <f>IF('01. APC &amp; OPROC Manual Adj'!H1156&lt;&gt;"",'01. APC &amp; OPROC Manual Adj'!H1156,'01. APC &amp; OPROC ETO'!H1156)</f>
        <v>16</v>
      </c>
      <c r="I1156" s="688">
        <f>IF('01. APC &amp; OPROC Manual Adj'!I1156="-","-",
IF(ISNUMBER('01. APC &amp; OPROC Manual Adj'!I1156),'01. APC &amp; OPROC Manual Adj'!I1156*(1+VLOOKUP(LEFT($B1156,2),'00. Adjustment factors'!$B$9:$M$51,I$1,FALSE)),
IF(ISNUMBER('01. APC &amp; OPROC ETO'!I1156),'01. APC &amp; OPROC ETO'!I1156*(1+VLOOKUP(LEFT($B1156,2),'00. Adjustment factors'!$B$9:$M$51,I$1,FALSE)),"-")))</f>
        <v>6136.5863703440218</v>
      </c>
      <c r="J1156" s="688">
        <f>IF('01. APC &amp; OPROC Manual Adj'!J1156&lt;&gt;"",'01. APC &amp; OPROC Manual Adj'!J1156,'01. APC &amp; OPROC ETO'!J1156)</f>
        <v>42</v>
      </c>
      <c r="K1156" s="688">
        <f>IF('01. APC &amp; OPROC Manual Adj'!K1156="-","-",
IF(ISNUMBER('01. APC &amp; OPROC Manual Adj'!K1156),'01. APC &amp; OPROC Manual Adj'!K1156*(1+VLOOKUP(LEFT($B1156,2),'00. Adjustment factors'!$B$9:$M$51,K$1,FALSE)),
IF(ISNUMBER('01. APC &amp; OPROC ETO'!K1156),'01. APC &amp; OPROC ETO'!K1156*(1+VLOOKUP(LEFT($B1156,2),'00. Adjustment factors'!$B$9:$M$51,K$1,FALSE)),"-")))</f>
        <v>227.32052634098901</v>
      </c>
      <c r="L1156" s="688" t="str">
        <f>'01. APC &amp; OPROC ETO'!L1156</f>
        <v>No</v>
      </c>
      <c r="M1156" s="689" t="str">
        <f>'01. APC &amp; OPROC ETO'!M1156</f>
        <v>-</v>
      </c>
      <c r="N1156" s="688" t="str">
        <f>IF('01. APC &amp; OPROC Manual Adj'!N1156="-","-",
IF(ISNUMBER('01. APC &amp; OPROC Manual Adj'!N1156),'01. APC &amp; OPROC Manual Adj'!N1156*(1+VLOOKUP(LEFT($B1156,2),'00. Adjustment factors'!$B$9:$M$51,N$1,FALSE)),
IF(ISNUMBER('01. APC &amp; OPROC ETO'!N1156),'01. APC &amp; OPROC ETO'!N1156*(1+VLOOKUP(LEFT($B1156,2),'00. Adjustment factors'!$B$9:$M$51,N$1,FALSE)),"-")))</f>
        <v>-</v>
      </c>
      <c r="O1156" s="688">
        <f>'01. APC &amp; OPROC ETO'!O1156</f>
        <v>1</v>
      </c>
      <c r="P1156" s="690" t="str">
        <f>'01. APC &amp; OPROC ETO'!P1156</f>
        <v>HRG</v>
      </c>
      <c r="S1156" s="359"/>
      <c r="T1156" s="359"/>
    </row>
    <row r="1157" spans="2:20" x14ac:dyDescent="0.2">
      <c r="B1157" s="687" t="s">
        <v>1745</v>
      </c>
      <c r="C1157" s="636" t="s">
        <v>2947</v>
      </c>
      <c r="D1157" s="691" t="str">
        <f>IF('01. APC &amp; OPROC Manual Adj'!D1157="-","-",
IF(ISNUMBER('01. APC &amp; OPROC Manual Adj'!D1157),'01. APC &amp; OPROC Manual Adj'!D1157*(1+VLOOKUP(LEFT($B1157,2),'00. Adjustment factors'!$B$9:$M$51,D$1,FALSE)),
IF(ISNUMBER('01. APC &amp; OPROC ETO'!D1157),'01. APC &amp; OPROC ETO'!D1157*(1+VLOOKUP(LEFT($B1157,2),'00. Adjustment factors'!$B$9:$M$51,D$1,FALSE)),"-")))</f>
        <v>-</v>
      </c>
      <c r="E1157" s="688">
        <f>IF('01. APC &amp; OPROC Manual Adj'!E1157="-","-",
IF(ISNUMBER('01. APC &amp; OPROC Manual Adj'!E1157),'01. APC &amp; OPROC Manual Adj'!E1157*(1+VLOOKUP(LEFT($B1157,2),'00. Adjustment factors'!$B$9:$M$51,E$1,FALSE)),
IF(ISNUMBER('01. APC &amp; OPROC ETO'!E1157),'01. APC &amp; OPROC ETO'!E1157*(1+VLOOKUP(LEFT($B1157,2),'00. Adjustment factors'!$B$9:$M$51,E$1,FALSE)),"-")))</f>
        <v>6136.5863703440218</v>
      </c>
      <c r="F1157" s="688" t="str">
        <f>IF('01. APC &amp; OPROC Manual Adj'!F1157="-","-",
IF(ISNUMBER('01. APC &amp; OPROC Manual Adj'!F1157),'01. APC &amp; OPROC Manual Adj'!F1157*(1+VLOOKUP(LEFT($B1157,2),'00. Adjustment factors'!$B$9:$M$51,F$1,FALSE)),
IF(ISNUMBER('01. APC &amp; OPROC ETO'!F1157),'01. APC &amp; OPROC ETO'!F1157*(1+VLOOKUP(LEFT($B1157,2),'00. Adjustment factors'!$B$9:$M$51,F$1,FALSE)),"-")))</f>
        <v>-</v>
      </c>
      <c r="G1157" s="688" t="str">
        <f>IF('01. APC &amp; OPROC Manual Adj'!G1157="-","-",
IF(ISNUMBER('01. APC &amp; OPROC Manual Adj'!G1157),'01. APC &amp; OPROC Manual Adj'!G1157*(1+VLOOKUP(LEFT($B1157,2),'00. Adjustment factors'!$B$9:$M$51,G$1,FALSE)),
IF(ISNUMBER('01. APC &amp; OPROC ETO'!G1157),'01. APC &amp; OPROC ETO'!G1157*(1+VLOOKUP(LEFT($B1157,2),'00. Adjustment factors'!$B$9:$M$51,G$1,FALSE)),"-")))</f>
        <v>-</v>
      </c>
      <c r="H1157" s="688">
        <f>IF('01. APC &amp; OPROC Manual Adj'!H1157&lt;&gt;"",'01. APC &amp; OPROC Manual Adj'!H1157,'01. APC &amp; OPROC ETO'!H1157)</f>
        <v>16</v>
      </c>
      <c r="I1157" s="688">
        <f>IF('01. APC &amp; OPROC Manual Adj'!I1157="-","-",
IF(ISNUMBER('01. APC &amp; OPROC Manual Adj'!I1157),'01. APC &amp; OPROC Manual Adj'!I1157*(1+VLOOKUP(LEFT($B1157,2),'00. Adjustment factors'!$B$9:$M$51,I$1,FALSE)),
IF(ISNUMBER('01. APC &amp; OPROC ETO'!I1157),'01. APC &amp; OPROC ETO'!I1157*(1+VLOOKUP(LEFT($B1157,2),'00. Adjustment factors'!$B$9:$M$51,I$1,FALSE)),"-")))</f>
        <v>6136.5863703440218</v>
      </c>
      <c r="J1157" s="688">
        <f>IF('01. APC &amp; OPROC Manual Adj'!J1157&lt;&gt;"",'01. APC &amp; OPROC Manual Adj'!J1157,'01. APC &amp; OPROC ETO'!J1157)</f>
        <v>42</v>
      </c>
      <c r="K1157" s="688">
        <f>IF('01. APC &amp; OPROC Manual Adj'!K1157="-","-",
IF(ISNUMBER('01. APC &amp; OPROC Manual Adj'!K1157),'01. APC &amp; OPROC Manual Adj'!K1157*(1+VLOOKUP(LEFT($B1157,2),'00. Adjustment factors'!$B$9:$M$51,K$1,FALSE)),
IF(ISNUMBER('01. APC &amp; OPROC ETO'!K1157),'01. APC &amp; OPROC ETO'!K1157*(1+VLOOKUP(LEFT($B1157,2),'00. Adjustment factors'!$B$9:$M$51,K$1,FALSE)),"-")))</f>
        <v>227.32052634098901</v>
      </c>
      <c r="L1157" s="688" t="str">
        <f>'01. APC &amp; OPROC ETO'!L1157</f>
        <v>No</v>
      </c>
      <c r="M1157" s="689" t="str">
        <f>'01. APC &amp; OPROC ETO'!M1157</f>
        <v>-</v>
      </c>
      <c r="N1157" s="688" t="str">
        <f>IF('01. APC &amp; OPROC Manual Adj'!N1157="-","-",
IF(ISNUMBER('01. APC &amp; OPROC Manual Adj'!N1157),'01. APC &amp; OPROC Manual Adj'!N1157*(1+VLOOKUP(LEFT($B1157,2),'00. Adjustment factors'!$B$9:$M$51,N$1,FALSE)),
IF(ISNUMBER('01. APC &amp; OPROC ETO'!N1157),'01. APC &amp; OPROC ETO'!N1157*(1+VLOOKUP(LEFT($B1157,2),'00. Adjustment factors'!$B$9:$M$51,N$1,FALSE)),"-")))</f>
        <v>-</v>
      </c>
      <c r="O1157" s="688">
        <f>'01. APC &amp; OPROC ETO'!O1157</f>
        <v>1</v>
      </c>
      <c r="P1157" s="690" t="str">
        <f>'01. APC &amp; OPROC ETO'!P1157</f>
        <v>HRG</v>
      </c>
      <c r="S1157" s="359"/>
      <c r="T1157" s="359"/>
    </row>
    <row r="1158" spans="2:20" x14ac:dyDescent="0.2">
      <c r="B1158" s="687" t="s">
        <v>1746</v>
      </c>
      <c r="C1158" s="636" t="s">
        <v>2948</v>
      </c>
      <c r="D1158" s="691" t="str">
        <f>IF('01. APC &amp; OPROC Manual Adj'!D1158="-","-",
IF(ISNUMBER('01. APC &amp; OPROC Manual Adj'!D1158),'01. APC &amp; OPROC Manual Adj'!D1158*(1+VLOOKUP(LEFT($B1158,2),'00. Adjustment factors'!$B$9:$M$51,D$1,FALSE)),
IF(ISNUMBER('01. APC &amp; OPROC ETO'!D1158),'01. APC &amp; OPROC ETO'!D1158*(1+VLOOKUP(LEFT($B1158,2),'00. Adjustment factors'!$B$9:$M$51,D$1,FALSE)),"-")))</f>
        <v>-</v>
      </c>
      <c r="E1158" s="688">
        <f>IF('01. APC &amp; OPROC Manual Adj'!E1158="-","-",
IF(ISNUMBER('01. APC &amp; OPROC Manual Adj'!E1158),'01. APC &amp; OPROC Manual Adj'!E1158*(1+VLOOKUP(LEFT($B1158,2),'00. Adjustment factors'!$B$9:$M$51,E$1,FALSE)),
IF(ISNUMBER('01. APC &amp; OPROC ETO'!E1158),'01. APC &amp; OPROC ETO'!E1158*(1+VLOOKUP(LEFT($B1158,2),'00. Adjustment factors'!$B$9:$M$51,E$1,FALSE)),"-")))</f>
        <v>6136.5863703440218</v>
      </c>
      <c r="F1158" s="688" t="str">
        <f>IF('01. APC &amp; OPROC Manual Adj'!F1158="-","-",
IF(ISNUMBER('01. APC &amp; OPROC Manual Adj'!F1158),'01. APC &amp; OPROC Manual Adj'!F1158*(1+VLOOKUP(LEFT($B1158,2),'00. Adjustment factors'!$B$9:$M$51,F$1,FALSE)),
IF(ISNUMBER('01. APC &amp; OPROC ETO'!F1158),'01. APC &amp; OPROC ETO'!F1158*(1+VLOOKUP(LEFT($B1158,2),'00. Adjustment factors'!$B$9:$M$51,F$1,FALSE)),"-")))</f>
        <v>-</v>
      </c>
      <c r="G1158" s="688" t="str">
        <f>IF('01. APC &amp; OPROC Manual Adj'!G1158="-","-",
IF(ISNUMBER('01. APC &amp; OPROC Manual Adj'!G1158),'01. APC &amp; OPROC Manual Adj'!G1158*(1+VLOOKUP(LEFT($B1158,2),'00. Adjustment factors'!$B$9:$M$51,G$1,FALSE)),
IF(ISNUMBER('01. APC &amp; OPROC ETO'!G1158),'01. APC &amp; OPROC ETO'!G1158*(1+VLOOKUP(LEFT($B1158,2),'00. Adjustment factors'!$B$9:$M$51,G$1,FALSE)),"-")))</f>
        <v>-</v>
      </c>
      <c r="H1158" s="688">
        <f>IF('01. APC &amp; OPROC Manual Adj'!H1158&lt;&gt;"",'01. APC &amp; OPROC Manual Adj'!H1158,'01. APC &amp; OPROC ETO'!H1158)</f>
        <v>16</v>
      </c>
      <c r="I1158" s="688">
        <f>IF('01. APC &amp; OPROC Manual Adj'!I1158="-","-",
IF(ISNUMBER('01. APC &amp; OPROC Manual Adj'!I1158),'01. APC &amp; OPROC Manual Adj'!I1158*(1+VLOOKUP(LEFT($B1158,2),'00. Adjustment factors'!$B$9:$M$51,I$1,FALSE)),
IF(ISNUMBER('01. APC &amp; OPROC ETO'!I1158),'01. APC &amp; OPROC ETO'!I1158*(1+VLOOKUP(LEFT($B1158,2),'00. Adjustment factors'!$B$9:$M$51,I$1,FALSE)),"-")))</f>
        <v>6136.5863703440218</v>
      </c>
      <c r="J1158" s="688">
        <f>IF('01. APC &amp; OPROC Manual Adj'!J1158&lt;&gt;"",'01. APC &amp; OPROC Manual Adj'!J1158,'01. APC &amp; OPROC ETO'!J1158)</f>
        <v>42</v>
      </c>
      <c r="K1158" s="688">
        <f>IF('01. APC &amp; OPROC Manual Adj'!K1158="-","-",
IF(ISNUMBER('01. APC &amp; OPROC Manual Adj'!K1158),'01. APC &amp; OPROC Manual Adj'!K1158*(1+VLOOKUP(LEFT($B1158,2),'00. Adjustment factors'!$B$9:$M$51,K$1,FALSE)),
IF(ISNUMBER('01. APC &amp; OPROC ETO'!K1158),'01. APC &amp; OPROC ETO'!K1158*(1+VLOOKUP(LEFT($B1158,2),'00. Adjustment factors'!$B$9:$M$51,K$1,FALSE)),"-")))</f>
        <v>227.32052634098901</v>
      </c>
      <c r="L1158" s="688" t="str">
        <f>'01. APC &amp; OPROC ETO'!L1158</f>
        <v>No</v>
      </c>
      <c r="M1158" s="689" t="str">
        <f>'01. APC &amp; OPROC ETO'!M1158</f>
        <v>-</v>
      </c>
      <c r="N1158" s="688" t="str">
        <f>IF('01. APC &amp; OPROC Manual Adj'!N1158="-","-",
IF(ISNUMBER('01. APC &amp; OPROC Manual Adj'!N1158),'01. APC &amp; OPROC Manual Adj'!N1158*(1+VLOOKUP(LEFT($B1158,2),'00. Adjustment factors'!$B$9:$M$51,N$1,FALSE)),
IF(ISNUMBER('01. APC &amp; OPROC ETO'!N1158),'01. APC &amp; OPROC ETO'!N1158*(1+VLOOKUP(LEFT($B1158,2),'00. Adjustment factors'!$B$9:$M$51,N$1,FALSE)),"-")))</f>
        <v>-</v>
      </c>
      <c r="O1158" s="688">
        <f>'01. APC &amp; OPROC ETO'!O1158</f>
        <v>1</v>
      </c>
      <c r="P1158" s="690" t="str">
        <f>'01. APC &amp; OPROC ETO'!P1158</f>
        <v>HRG</v>
      </c>
      <c r="S1158" s="359"/>
      <c r="T1158" s="359"/>
    </row>
    <row r="1159" spans="2:20" x14ac:dyDescent="0.2">
      <c r="B1159" s="687" t="s">
        <v>1747</v>
      </c>
      <c r="C1159" s="636" t="s">
        <v>2949</v>
      </c>
      <c r="D1159" s="691" t="str">
        <f>IF('01. APC &amp; OPROC Manual Adj'!D1159="-","-",
IF(ISNUMBER('01. APC &amp; OPROC Manual Adj'!D1159),'01. APC &amp; OPROC Manual Adj'!D1159*(1+VLOOKUP(LEFT($B1159,2),'00. Adjustment factors'!$B$9:$M$51,D$1,FALSE)),
IF(ISNUMBER('01. APC &amp; OPROC ETO'!D1159),'01. APC &amp; OPROC ETO'!D1159*(1+VLOOKUP(LEFT($B1159,2),'00. Adjustment factors'!$B$9:$M$51,D$1,FALSE)),"-")))</f>
        <v>-</v>
      </c>
      <c r="E1159" s="688">
        <f>IF('01. APC &amp; OPROC Manual Adj'!E1159="-","-",
IF(ISNUMBER('01. APC &amp; OPROC Manual Adj'!E1159),'01. APC &amp; OPROC Manual Adj'!E1159*(1+VLOOKUP(LEFT($B1159,2),'00. Adjustment factors'!$B$9:$M$51,E$1,FALSE)),
IF(ISNUMBER('01. APC &amp; OPROC ETO'!E1159),'01. APC &amp; OPROC ETO'!E1159*(1+VLOOKUP(LEFT($B1159,2),'00. Adjustment factors'!$B$9:$M$51,E$1,FALSE)),"-")))</f>
        <v>1911.445837559862</v>
      </c>
      <c r="F1159" s="688" t="str">
        <f>IF('01. APC &amp; OPROC Manual Adj'!F1159="-","-",
IF(ISNUMBER('01. APC &amp; OPROC Manual Adj'!F1159),'01. APC &amp; OPROC Manual Adj'!F1159*(1+VLOOKUP(LEFT($B1159,2),'00. Adjustment factors'!$B$9:$M$51,F$1,FALSE)),
IF(ISNUMBER('01. APC &amp; OPROC ETO'!F1159),'01. APC &amp; OPROC ETO'!F1159*(1+VLOOKUP(LEFT($B1159,2),'00. Adjustment factors'!$B$9:$M$51,F$1,FALSE)),"-")))</f>
        <v>-</v>
      </c>
      <c r="G1159" s="688" t="str">
        <f>IF('01. APC &amp; OPROC Manual Adj'!G1159="-","-",
IF(ISNUMBER('01. APC &amp; OPROC Manual Adj'!G1159),'01. APC &amp; OPROC Manual Adj'!G1159*(1+VLOOKUP(LEFT($B1159,2),'00. Adjustment factors'!$B$9:$M$51,G$1,FALSE)),
IF(ISNUMBER('01. APC &amp; OPROC ETO'!G1159),'01. APC &amp; OPROC ETO'!G1159*(1+VLOOKUP(LEFT($B1159,2),'00. Adjustment factors'!$B$9:$M$51,G$1,FALSE)),"-")))</f>
        <v>-</v>
      </c>
      <c r="H1159" s="688">
        <f>IF('01. APC &amp; OPROC Manual Adj'!H1159&lt;&gt;"",'01. APC &amp; OPROC Manual Adj'!H1159,'01. APC &amp; OPROC ETO'!H1159)</f>
        <v>5</v>
      </c>
      <c r="I1159" s="688">
        <f>IF('01. APC &amp; OPROC Manual Adj'!I1159="-","-",
IF(ISNUMBER('01. APC &amp; OPROC Manual Adj'!I1159),'01. APC &amp; OPROC Manual Adj'!I1159*(1+VLOOKUP(LEFT($B1159,2),'00. Adjustment factors'!$B$9:$M$51,I$1,FALSE)),
IF(ISNUMBER('01. APC &amp; OPROC ETO'!I1159),'01. APC &amp; OPROC ETO'!I1159*(1+VLOOKUP(LEFT($B1159,2),'00. Adjustment factors'!$B$9:$M$51,I$1,FALSE)),"-")))</f>
        <v>4600.9122504504294</v>
      </c>
      <c r="J1159" s="688">
        <f>IF('01. APC &amp; OPROC Manual Adj'!J1159&lt;&gt;"",'01. APC &amp; OPROC Manual Adj'!J1159,'01. APC &amp; OPROC ETO'!J1159)</f>
        <v>48</v>
      </c>
      <c r="K1159" s="688">
        <f>IF('01. APC &amp; OPROC Manual Adj'!K1159="-","-",
IF(ISNUMBER('01. APC &amp; OPROC Manual Adj'!K1159),'01. APC &amp; OPROC Manual Adj'!K1159*(1+VLOOKUP(LEFT($B1159,2),'00. Adjustment factors'!$B$9:$M$51,K$1,FALSE)),
IF(ISNUMBER('01. APC &amp; OPROC ETO'!K1159),'01. APC &amp; OPROC ETO'!K1159*(1+VLOOKUP(LEFT($B1159,2),'00. Adjustment factors'!$B$9:$M$51,K$1,FALSE)),"-")))</f>
        <v>227.32052634098901</v>
      </c>
      <c r="L1159" s="688" t="str">
        <f>'01. APC &amp; OPROC ETO'!L1159</f>
        <v>No</v>
      </c>
      <c r="M1159" s="689" t="str">
        <f>'01. APC &amp; OPROC ETO'!M1159</f>
        <v>-</v>
      </c>
      <c r="N1159" s="688" t="str">
        <f>IF('01. APC &amp; OPROC Manual Adj'!N1159="-","-",
IF(ISNUMBER('01. APC &amp; OPROC Manual Adj'!N1159),'01. APC &amp; OPROC Manual Adj'!N1159*(1+VLOOKUP(LEFT($B1159,2),'00. Adjustment factors'!$B$9:$M$51,N$1,FALSE)),
IF(ISNUMBER('01. APC &amp; OPROC ETO'!N1159),'01. APC &amp; OPROC ETO'!N1159*(1+VLOOKUP(LEFT($B1159,2),'00. Adjustment factors'!$B$9:$M$51,N$1,FALSE)),"-")))</f>
        <v>-</v>
      </c>
      <c r="O1159" s="688">
        <f>'01. APC &amp; OPROC ETO'!O1159</f>
        <v>1</v>
      </c>
      <c r="P1159" s="690" t="str">
        <f>'01. APC &amp; OPROC ETO'!P1159</f>
        <v>HRG</v>
      </c>
      <c r="S1159" s="359"/>
      <c r="T1159" s="359"/>
    </row>
    <row r="1160" spans="2:20" x14ac:dyDescent="0.2">
      <c r="B1160" s="687" t="s">
        <v>1748</v>
      </c>
      <c r="C1160" s="636" t="s">
        <v>2950</v>
      </c>
      <c r="D1160" s="691" t="str">
        <f>IF('01. APC &amp; OPROC Manual Adj'!D1160="-","-",
IF(ISNUMBER('01. APC &amp; OPROC Manual Adj'!D1160),'01. APC &amp; OPROC Manual Adj'!D1160*(1+VLOOKUP(LEFT($B1160,2),'00. Adjustment factors'!$B$9:$M$51,D$1,FALSE)),
IF(ISNUMBER('01. APC &amp; OPROC ETO'!D1160),'01. APC &amp; OPROC ETO'!D1160*(1+VLOOKUP(LEFT($B1160,2),'00. Adjustment factors'!$B$9:$M$51,D$1,FALSE)),"-")))</f>
        <v>-</v>
      </c>
      <c r="E1160" s="688">
        <f>IF('01. APC &amp; OPROC Manual Adj'!E1160="-","-",
IF(ISNUMBER('01. APC &amp; OPROC Manual Adj'!E1160),'01. APC &amp; OPROC Manual Adj'!E1160*(1+VLOOKUP(LEFT($B1160,2),'00. Adjustment factors'!$B$9:$M$51,E$1,FALSE)),
IF(ISNUMBER('01. APC &amp; OPROC ETO'!E1160),'01. APC &amp; OPROC ETO'!E1160*(1+VLOOKUP(LEFT($B1160,2),'00. Adjustment factors'!$B$9:$M$51,E$1,FALSE)),"-")))</f>
        <v>1245.4439314521637</v>
      </c>
      <c r="F1160" s="688" t="str">
        <f>IF('01. APC &amp; OPROC Manual Adj'!F1160="-","-",
IF(ISNUMBER('01. APC &amp; OPROC Manual Adj'!F1160),'01. APC &amp; OPROC Manual Adj'!F1160*(1+VLOOKUP(LEFT($B1160,2),'00. Adjustment factors'!$B$9:$M$51,F$1,FALSE)),
IF(ISNUMBER('01. APC &amp; OPROC ETO'!F1160),'01. APC &amp; OPROC ETO'!F1160*(1+VLOOKUP(LEFT($B1160,2),'00. Adjustment factors'!$B$9:$M$51,F$1,FALSE)),"-")))</f>
        <v>-</v>
      </c>
      <c r="G1160" s="688" t="str">
        <f>IF('01. APC &amp; OPROC Manual Adj'!G1160="-","-",
IF(ISNUMBER('01. APC &amp; OPROC Manual Adj'!G1160),'01. APC &amp; OPROC Manual Adj'!G1160*(1+VLOOKUP(LEFT($B1160,2),'00. Adjustment factors'!$B$9:$M$51,G$1,FALSE)),
IF(ISNUMBER('01. APC &amp; OPROC ETO'!G1160),'01. APC &amp; OPROC ETO'!G1160*(1+VLOOKUP(LEFT($B1160,2),'00. Adjustment factors'!$B$9:$M$51,G$1,FALSE)),"-")))</f>
        <v>-</v>
      </c>
      <c r="H1160" s="688">
        <f>IF('01. APC &amp; OPROC Manual Adj'!H1160&lt;&gt;"",'01. APC &amp; OPROC Manual Adj'!H1160,'01. APC &amp; OPROC ETO'!H1160)</f>
        <v>16</v>
      </c>
      <c r="I1160" s="688">
        <f>IF('01. APC &amp; OPROC Manual Adj'!I1160="-","-",
IF(ISNUMBER('01. APC &amp; OPROC Manual Adj'!I1160),'01. APC &amp; OPROC Manual Adj'!I1160*(1+VLOOKUP(LEFT($B1160,2),'00. Adjustment factors'!$B$9:$M$51,I$1,FALSE)),
IF(ISNUMBER('01. APC &amp; OPROC ETO'!I1160),'01. APC &amp; OPROC ETO'!I1160*(1+VLOOKUP(LEFT($B1160,2),'00. Adjustment factors'!$B$9:$M$51,I$1,FALSE)),"-")))</f>
        <v>4600.9122504504294</v>
      </c>
      <c r="J1160" s="688">
        <f>IF('01. APC &amp; OPROC Manual Adj'!J1160&lt;&gt;"",'01. APC &amp; OPROC Manual Adj'!J1160,'01. APC &amp; OPROC ETO'!J1160)</f>
        <v>48</v>
      </c>
      <c r="K1160" s="688">
        <f>IF('01. APC &amp; OPROC Manual Adj'!K1160="-","-",
IF(ISNUMBER('01. APC &amp; OPROC Manual Adj'!K1160),'01. APC &amp; OPROC Manual Adj'!K1160*(1+VLOOKUP(LEFT($B1160,2),'00. Adjustment factors'!$B$9:$M$51,K$1,FALSE)),
IF(ISNUMBER('01. APC &amp; OPROC ETO'!K1160),'01. APC &amp; OPROC ETO'!K1160*(1+VLOOKUP(LEFT($B1160,2),'00. Adjustment factors'!$B$9:$M$51,K$1,FALSE)),"-")))</f>
        <v>227.32052634098901</v>
      </c>
      <c r="L1160" s="688" t="str">
        <f>'01. APC &amp; OPROC ETO'!L1160</f>
        <v>No</v>
      </c>
      <c r="M1160" s="689" t="str">
        <f>'01. APC &amp; OPROC ETO'!M1160</f>
        <v>-</v>
      </c>
      <c r="N1160" s="688" t="str">
        <f>IF('01. APC &amp; OPROC Manual Adj'!N1160="-","-",
IF(ISNUMBER('01. APC &amp; OPROC Manual Adj'!N1160),'01. APC &amp; OPROC Manual Adj'!N1160*(1+VLOOKUP(LEFT($B1160,2),'00. Adjustment factors'!$B$9:$M$51,N$1,FALSE)),
IF(ISNUMBER('01. APC &amp; OPROC ETO'!N1160),'01. APC &amp; OPROC ETO'!N1160*(1+VLOOKUP(LEFT($B1160,2),'00. Adjustment factors'!$B$9:$M$51,N$1,FALSE)),"-")))</f>
        <v>-</v>
      </c>
      <c r="O1160" s="688" t="str">
        <f>'01. APC &amp; OPROC ETO'!O1160</f>
        <v/>
      </c>
      <c r="P1160" s="690" t="str">
        <f>'01. APC &amp; OPROC ETO'!P1160</f>
        <v/>
      </c>
      <c r="S1160" s="359"/>
      <c r="T1160" s="359"/>
    </row>
    <row r="1161" spans="2:20" x14ac:dyDescent="0.2">
      <c r="B1161" s="687" t="s">
        <v>1749</v>
      </c>
      <c r="C1161" s="636" t="s">
        <v>2951</v>
      </c>
      <c r="D1161" s="691" t="str">
        <f>IF('01. APC &amp; OPROC Manual Adj'!D1161="-","-",
IF(ISNUMBER('01. APC &amp; OPROC Manual Adj'!D1161),'01. APC &amp; OPROC Manual Adj'!D1161*(1+VLOOKUP(LEFT($B1161,2),'00. Adjustment factors'!$B$9:$M$51,D$1,FALSE)),
IF(ISNUMBER('01. APC &amp; OPROC ETO'!D1161),'01. APC &amp; OPROC ETO'!D1161*(1+VLOOKUP(LEFT($B1161,2),'00. Adjustment factors'!$B$9:$M$51,D$1,FALSE)),"-")))</f>
        <v>-</v>
      </c>
      <c r="E1161" s="688">
        <f>IF('01. APC &amp; OPROC Manual Adj'!E1161="-","-",
IF(ISNUMBER('01. APC &amp; OPROC Manual Adj'!E1161),'01. APC &amp; OPROC Manual Adj'!E1161*(1+VLOOKUP(LEFT($B1161,2),'00. Adjustment factors'!$B$9:$M$51,E$1,FALSE)),
IF(ISNUMBER('01. APC &amp; OPROC ETO'!E1161),'01. APC &amp; OPROC ETO'!E1161*(1+VLOOKUP(LEFT($B1161,2),'00. Adjustment factors'!$B$9:$M$51,E$1,FALSE)),"-")))</f>
        <v>996.96615608476554</v>
      </c>
      <c r="F1161" s="688" t="str">
        <f>IF('01. APC &amp; OPROC Manual Adj'!F1161="-","-",
IF(ISNUMBER('01. APC &amp; OPROC Manual Adj'!F1161),'01. APC &amp; OPROC Manual Adj'!F1161*(1+VLOOKUP(LEFT($B1161,2),'00. Adjustment factors'!$B$9:$M$51,F$1,FALSE)),
IF(ISNUMBER('01. APC &amp; OPROC ETO'!F1161),'01. APC &amp; OPROC ETO'!F1161*(1+VLOOKUP(LEFT($B1161,2),'00. Adjustment factors'!$B$9:$M$51,F$1,FALSE)),"-")))</f>
        <v>-</v>
      </c>
      <c r="G1161" s="688" t="str">
        <f>IF('01. APC &amp; OPROC Manual Adj'!G1161="-","-",
IF(ISNUMBER('01. APC &amp; OPROC Manual Adj'!G1161),'01. APC &amp; OPROC Manual Adj'!G1161*(1+VLOOKUP(LEFT($B1161,2),'00. Adjustment factors'!$B$9:$M$51,G$1,FALSE)),
IF(ISNUMBER('01. APC &amp; OPROC ETO'!G1161),'01. APC &amp; OPROC ETO'!G1161*(1+VLOOKUP(LEFT($B1161,2),'00. Adjustment factors'!$B$9:$M$51,G$1,FALSE)),"-")))</f>
        <v>-</v>
      </c>
      <c r="H1161" s="688">
        <f>IF('01. APC &amp; OPROC Manual Adj'!H1161&lt;&gt;"",'01. APC &amp; OPROC Manual Adj'!H1161,'01. APC &amp; OPROC ETO'!H1161)</f>
        <v>5</v>
      </c>
      <c r="I1161" s="688">
        <f>IF('01. APC &amp; OPROC Manual Adj'!I1161="-","-",
IF(ISNUMBER('01. APC &amp; OPROC Manual Adj'!I1161),'01. APC &amp; OPROC Manual Adj'!I1161*(1+VLOOKUP(LEFT($B1161,2),'00. Adjustment factors'!$B$9:$M$51,I$1,FALSE)),
IF(ISNUMBER('01. APC &amp; OPROC ETO'!I1161),'01. APC &amp; OPROC ETO'!I1161*(1+VLOOKUP(LEFT($B1161,2),'00. Adjustment factors'!$B$9:$M$51,I$1,FALSE)),"-")))</f>
        <v>4600.9122504504294</v>
      </c>
      <c r="J1161" s="688">
        <f>IF('01. APC &amp; OPROC Manual Adj'!J1161&lt;&gt;"",'01. APC &amp; OPROC Manual Adj'!J1161,'01. APC &amp; OPROC ETO'!J1161)</f>
        <v>47</v>
      </c>
      <c r="K1161" s="688">
        <f>IF('01. APC &amp; OPROC Manual Adj'!K1161="-","-",
IF(ISNUMBER('01. APC &amp; OPROC Manual Adj'!K1161),'01. APC &amp; OPROC Manual Adj'!K1161*(1+VLOOKUP(LEFT($B1161,2),'00. Adjustment factors'!$B$9:$M$51,K$1,FALSE)),
IF(ISNUMBER('01. APC &amp; OPROC ETO'!K1161),'01. APC &amp; OPROC ETO'!K1161*(1+VLOOKUP(LEFT($B1161,2),'00. Adjustment factors'!$B$9:$M$51,K$1,FALSE)),"-")))</f>
        <v>227.32052634098901</v>
      </c>
      <c r="L1161" s="688" t="str">
        <f>'01. APC &amp; OPROC ETO'!L1161</f>
        <v>No</v>
      </c>
      <c r="M1161" s="689" t="str">
        <f>'01. APC &amp; OPROC ETO'!M1161</f>
        <v>-</v>
      </c>
      <c r="N1161" s="688" t="str">
        <f>IF('01. APC &amp; OPROC Manual Adj'!N1161="-","-",
IF(ISNUMBER('01. APC &amp; OPROC Manual Adj'!N1161),'01. APC &amp; OPROC Manual Adj'!N1161*(1+VLOOKUP(LEFT($B1161,2),'00. Adjustment factors'!$B$9:$M$51,N$1,FALSE)),
IF(ISNUMBER('01. APC &amp; OPROC ETO'!N1161),'01. APC &amp; OPROC ETO'!N1161*(1+VLOOKUP(LEFT($B1161,2),'00. Adjustment factors'!$B$9:$M$51,N$1,FALSE)),"-")))</f>
        <v>-</v>
      </c>
      <c r="O1161" s="688" t="str">
        <f>'01. APC &amp; OPROC ETO'!O1161</f>
        <v/>
      </c>
      <c r="P1161" s="690" t="str">
        <f>'01. APC &amp; OPROC ETO'!P1161</f>
        <v/>
      </c>
      <c r="S1161" s="359"/>
      <c r="T1161" s="359"/>
    </row>
    <row r="1162" spans="2:20" x14ac:dyDescent="0.2">
      <c r="B1162" s="687" t="s">
        <v>296</v>
      </c>
      <c r="C1162" s="636" t="s">
        <v>2952</v>
      </c>
      <c r="D1162" s="691" t="str">
        <f>IF('01. APC &amp; OPROC Manual Adj'!D1162="-","-",
IF(ISNUMBER('01. APC &amp; OPROC Manual Adj'!D1162),'01. APC &amp; OPROC Manual Adj'!D1162*(1+VLOOKUP(LEFT($B1162,2),'00. Adjustment factors'!$B$9:$M$51,D$1,FALSE)),
IF(ISNUMBER('01. APC &amp; OPROC ETO'!D1162),'01. APC &amp; OPROC ETO'!D1162*(1+VLOOKUP(LEFT($B1162,2),'00. Adjustment factors'!$B$9:$M$51,D$1,FALSE)),"-")))</f>
        <v>-</v>
      </c>
      <c r="E1162" s="688">
        <f>IF('01. APC &amp; OPROC Manual Adj'!E1162="-","-",
IF(ISNUMBER('01. APC &amp; OPROC Manual Adj'!E1162),'01. APC &amp; OPROC Manual Adj'!E1162*(1+VLOOKUP(LEFT($B1162,2),'00. Adjustment factors'!$B$9:$M$51,E$1,FALSE)),
IF(ISNUMBER('01. APC &amp; OPROC ETO'!E1162),'01. APC &amp; OPROC ETO'!E1162*(1+VLOOKUP(LEFT($B1162,2),'00. Adjustment factors'!$B$9:$M$51,E$1,FALSE)),"-")))</f>
        <v>4023.5069281827464</v>
      </c>
      <c r="F1162" s="688" t="str">
        <f>IF('01. APC &amp; OPROC Manual Adj'!F1162="-","-",
IF(ISNUMBER('01. APC &amp; OPROC Manual Adj'!F1162),'01. APC &amp; OPROC Manual Adj'!F1162*(1+VLOOKUP(LEFT($B1162,2),'00. Adjustment factors'!$B$9:$M$51,F$1,FALSE)),
IF(ISNUMBER('01. APC &amp; OPROC ETO'!F1162),'01. APC &amp; OPROC ETO'!F1162*(1+VLOOKUP(LEFT($B1162,2),'00. Adjustment factors'!$B$9:$M$51,F$1,FALSE)),"-")))</f>
        <v>-</v>
      </c>
      <c r="G1162" s="688" t="str">
        <f>IF('01. APC &amp; OPROC Manual Adj'!G1162="-","-",
IF(ISNUMBER('01. APC &amp; OPROC Manual Adj'!G1162),'01. APC &amp; OPROC Manual Adj'!G1162*(1+VLOOKUP(LEFT($B1162,2),'00. Adjustment factors'!$B$9:$M$51,G$1,FALSE)),
IF(ISNUMBER('01. APC &amp; OPROC ETO'!G1162),'01. APC &amp; OPROC ETO'!G1162*(1+VLOOKUP(LEFT($B1162,2),'00. Adjustment factors'!$B$9:$M$51,G$1,FALSE)),"-")))</f>
        <v>-</v>
      </c>
      <c r="H1162" s="688">
        <f>IF('01. APC &amp; OPROC Manual Adj'!H1162&lt;&gt;"",'01. APC &amp; OPROC Manual Adj'!H1162,'01. APC &amp; OPROC ETO'!H1162)</f>
        <v>40</v>
      </c>
      <c r="I1162" s="688">
        <f>IF('01. APC &amp; OPROC Manual Adj'!I1162="-","-",
IF(ISNUMBER('01. APC &amp; OPROC Manual Adj'!I1162),'01. APC &amp; OPROC Manual Adj'!I1162*(1+VLOOKUP(LEFT($B1162,2),'00. Adjustment factors'!$B$9:$M$51,I$1,FALSE)),
IF(ISNUMBER('01. APC &amp; OPROC ETO'!I1162),'01. APC &amp; OPROC ETO'!I1162*(1+VLOOKUP(LEFT($B1162,2),'00. Adjustment factors'!$B$9:$M$51,I$1,FALSE)),"-")))</f>
        <v>4023.5069281827464</v>
      </c>
      <c r="J1162" s="688">
        <f>IF('01. APC &amp; OPROC Manual Adj'!J1162&lt;&gt;"",'01. APC &amp; OPROC Manual Adj'!J1162,'01. APC &amp; OPROC ETO'!J1162)</f>
        <v>40</v>
      </c>
      <c r="K1162" s="688">
        <f>IF('01. APC &amp; OPROC Manual Adj'!K1162="-","-",
IF(ISNUMBER('01. APC &amp; OPROC Manual Adj'!K1162),'01. APC &amp; OPROC Manual Adj'!K1162*(1+VLOOKUP(LEFT($B1162,2),'00. Adjustment factors'!$B$9:$M$51,K$1,FALSE)),
IF(ISNUMBER('01. APC &amp; OPROC ETO'!K1162),'01. APC &amp; OPROC ETO'!K1162*(1+VLOOKUP(LEFT($B1162,2),'00. Adjustment factors'!$B$9:$M$51,K$1,FALSE)),"-")))</f>
        <v>227.32052634098901</v>
      </c>
      <c r="L1162" s="688" t="str">
        <f>'01. APC &amp; OPROC ETO'!L1162</f>
        <v>No</v>
      </c>
      <c r="M1162" s="689" t="str">
        <f>'01. APC &amp; OPROC ETO'!M1162</f>
        <v>-</v>
      </c>
      <c r="N1162" s="688" t="str">
        <f>IF('01. APC &amp; OPROC Manual Adj'!N1162="-","-",
IF(ISNUMBER('01. APC &amp; OPROC Manual Adj'!N1162),'01. APC &amp; OPROC Manual Adj'!N1162*(1+VLOOKUP(LEFT($B1162,2),'00. Adjustment factors'!$B$9:$M$51,N$1,FALSE)),
IF(ISNUMBER('01. APC &amp; OPROC ETO'!N1162),'01. APC &amp; OPROC ETO'!N1162*(1+VLOOKUP(LEFT($B1162,2),'00. Adjustment factors'!$B$9:$M$51,N$1,FALSE)),"-")))</f>
        <v>-</v>
      </c>
      <c r="O1162" s="688">
        <f>'01. APC &amp; OPROC ETO'!O1162</f>
        <v>1</v>
      </c>
      <c r="P1162" s="690" t="str">
        <f>'01. APC &amp; OPROC ETO'!P1162</f>
        <v>sub-HRG</v>
      </c>
      <c r="S1162" s="359"/>
      <c r="T1162" s="359"/>
    </row>
    <row r="1163" spans="2:20" x14ac:dyDescent="0.2">
      <c r="B1163" s="687" t="s">
        <v>1750</v>
      </c>
      <c r="C1163" s="636" t="s">
        <v>2953</v>
      </c>
      <c r="D1163" s="691" t="str">
        <f>IF('01. APC &amp; OPROC Manual Adj'!D1163="-","-",
IF(ISNUMBER('01. APC &amp; OPROC Manual Adj'!D1163),'01. APC &amp; OPROC Manual Adj'!D1163*(1+VLOOKUP(LEFT($B1163,2),'00. Adjustment factors'!$B$9:$M$51,D$1,FALSE)),
IF(ISNUMBER('01. APC &amp; OPROC ETO'!D1163),'01. APC &amp; OPROC ETO'!D1163*(1+VLOOKUP(LEFT($B1163,2),'00. Adjustment factors'!$B$9:$M$51,D$1,FALSE)),"-")))</f>
        <v>-</v>
      </c>
      <c r="E1163" s="688">
        <f>IF('01. APC &amp; OPROC Manual Adj'!E1163="-","-",
IF(ISNUMBER('01. APC &amp; OPROC Manual Adj'!E1163),'01. APC &amp; OPROC Manual Adj'!E1163*(1+VLOOKUP(LEFT($B1163,2),'00. Adjustment factors'!$B$9:$M$51,E$1,FALSE)),
IF(ISNUMBER('01. APC &amp; OPROC ETO'!E1163),'01. APC &amp; OPROC ETO'!E1163*(1+VLOOKUP(LEFT($B1163,2),'00. Adjustment factors'!$B$9:$M$51,E$1,FALSE)),"-")))</f>
        <v>4023.5069281827464</v>
      </c>
      <c r="F1163" s="688" t="str">
        <f>IF('01. APC &amp; OPROC Manual Adj'!F1163="-","-",
IF(ISNUMBER('01. APC &amp; OPROC Manual Adj'!F1163),'01. APC &amp; OPROC Manual Adj'!F1163*(1+VLOOKUP(LEFT($B1163,2),'00. Adjustment factors'!$B$9:$M$51,F$1,FALSE)),
IF(ISNUMBER('01. APC &amp; OPROC ETO'!F1163),'01. APC &amp; OPROC ETO'!F1163*(1+VLOOKUP(LEFT($B1163,2),'00. Adjustment factors'!$B$9:$M$51,F$1,FALSE)),"-")))</f>
        <v>-</v>
      </c>
      <c r="G1163" s="688" t="str">
        <f>IF('01. APC &amp; OPROC Manual Adj'!G1163="-","-",
IF(ISNUMBER('01. APC &amp; OPROC Manual Adj'!G1163),'01. APC &amp; OPROC Manual Adj'!G1163*(1+VLOOKUP(LEFT($B1163,2),'00. Adjustment factors'!$B$9:$M$51,G$1,FALSE)),
IF(ISNUMBER('01. APC &amp; OPROC ETO'!G1163),'01. APC &amp; OPROC ETO'!G1163*(1+VLOOKUP(LEFT($B1163,2),'00. Adjustment factors'!$B$9:$M$51,G$1,FALSE)),"-")))</f>
        <v>-</v>
      </c>
      <c r="H1163" s="688">
        <f>IF('01. APC &amp; OPROC Manual Adj'!H1163&lt;&gt;"",'01. APC &amp; OPROC Manual Adj'!H1163,'01. APC &amp; OPROC ETO'!H1163)</f>
        <v>40</v>
      </c>
      <c r="I1163" s="688">
        <f>IF('01. APC &amp; OPROC Manual Adj'!I1163="-","-",
IF(ISNUMBER('01. APC &amp; OPROC Manual Adj'!I1163),'01. APC &amp; OPROC Manual Adj'!I1163*(1+VLOOKUP(LEFT($B1163,2),'00. Adjustment factors'!$B$9:$M$51,I$1,FALSE)),
IF(ISNUMBER('01. APC &amp; OPROC ETO'!I1163),'01. APC &amp; OPROC ETO'!I1163*(1+VLOOKUP(LEFT($B1163,2),'00. Adjustment factors'!$B$9:$M$51,I$1,FALSE)),"-")))</f>
        <v>4023.5069281827464</v>
      </c>
      <c r="J1163" s="688">
        <f>IF('01. APC &amp; OPROC Manual Adj'!J1163&lt;&gt;"",'01. APC &amp; OPROC Manual Adj'!J1163,'01. APC &amp; OPROC ETO'!J1163)</f>
        <v>40</v>
      </c>
      <c r="K1163" s="688">
        <f>IF('01. APC &amp; OPROC Manual Adj'!K1163="-","-",
IF(ISNUMBER('01. APC &amp; OPROC Manual Adj'!K1163),'01. APC &amp; OPROC Manual Adj'!K1163*(1+VLOOKUP(LEFT($B1163,2),'00. Adjustment factors'!$B$9:$M$51,K$1,FALSE)),
IF(ISNUMBER('01. APC &amp; OPROC ETO'!K1163),'01. APC &amp; OPROC ETO'!K1163*(1+VLOOKUP(LEFT($B1163,2),'00. Adjustment factors'!$B$9:$M$51,K$1,FALSE)),"-")))</f>
        <v>227.32052634098901</v>
      </c>
      <c r="L1163" s="688" t="str">
        <f>'01. APC &amp; OPROC ETO'!L1163</f>
        <v>No</v>
      </c>
      <c r="M1163" s="689" t="str">
        <f>'01. APC &amp; OPROC ETO'!M1163</f>
        <v>-</v>
      </c>
      <c r="N1163" s="688" t="str">
        <f>IF('01. APC &amp; OPROC Manual Adj'!N1163="-","-",
IF(ISNUMBER('01. APC &amp; OPROC Manual Adj'!N1163),'01. APC &amp; OPROC Manual Adj'!N1163*(1+VLOOKUP(LEFT($B1163,2),'00. Adjustment factors'!$B$9:$M$51,N$1,FALSE)),
IF(ISNUMBER('01. APC &amp; OPROC ETO'!N1163),'01. APC &amp; OPROC ETO'!N1163*(1+VLOOKUP(LEFT($B1163,2),'00. Adjustment factors'!$B$9:$M$51,N$1,FALSE)),"-")))</f>
        <v>-</v>
      </c>
      <c r="O1163" s="688" t="str">
        <f>'01. APC &amp; OPROC ETO'!O1163</f>
        <v/>
      </c>
      <c r="P1163" s="690" t="str">
        <f>'01. APC &amp; OPROC ETO'!P1163</f>
        <v/>
      </c>
      <c r="S1163" s="359"/>
      <c r="T1163" s="359"/>
    </row>
    <row r="1164" spans="2:20" x14ac:dyDescent="0.2">
      <c r="B1164" s="687" t="s">
        <v>1751</v>
      </c>
      <c r="C1164" s="636" t="s">
        <v>2954</v>
      </c>
      <c r="D1164" s="691" t="str">
        <f>IF('01. APC &amp; OPROC Manual Adj'!D1164="-","-",
IF(ISNUMBER('01. APC &amp; OPROC Manual Adj'!D1164),'01. APC &amp; OPROC Manual Adj'!D1164*(1+VLOOKUP(LEFT($B1164,2),'00. Adjustment factors'!$B$9:$M$51,D$1,FALSE)),
IF(ISNUMBER('01. APC &amp; OPROC ETO'!D1164),'01. APC &amp; OPROC ETO'!D1164*(1+VLOOKUP(LEFT($B1164,2),'00. Adjustment factors'!$B$9:$M$51,D$1,FALSE)),"-")))</f>
        <v>-</v>
      </c>
      <c r="E1164" s="688">
        <f>IF('01. APC &amp; OPROC Manual Adj'!E1164="-","-",
IF(ISNUMBER('01. APC &amp; OPROC Manual Adj'!E1164),'01. APC &amp; OPROC Manual Adj'!E1164*(1+VLOOKUP(LEFT($B1164,2),'00. Adjustment factors'!$B$9:$M$51,E$1,FALSE)),
IF(ISNUMBER('01. APC &amp; OPROC ETO'!E1164),'01. APC &amp; OPROC ETO'!E1164*(1+VLOOKUP(LEFT($B1164,2),'00. Adjustment factors'!$B$9:$M$51,E$1,FALSE)),"-")))</f>
        <v>4023.5069281827464</v>
      </c>
      <c r="F1164" s="688" t="str">
        <f>IF('01. APC &amp; OPROC Manual Adj'!F1164="-","-",
IF(ISNUMBER('01. APC &amp; OPROC Manual Adj'!F1164),'01. APC &amp; OPROC Manual Adj'!F1164*(1+VLOOKUP(LEFT($B1164,2),'00. Adjustment factors'!$B$9:$M$51,F$1,FALSE)),
IF(ISNUMBER('01. APC &amp; OPROC ETO'!F1164),'01. APC &amp; OPROC ETO'!F1164*(1+VLOOKUP(LEFT($B1164,2),'00. Adjustment factors'!$B$9:$M$51,F$1,FALSE)),"-")))</f>
        <v>-</v>
      </c>
      <c r="G1164" s="688" t="str">
        <f>IF('01. APC &amp; OPROC Manual Adj'!G1164="-","-",
IF(ISNUMBER('01. APC &amp; OPROC Manual Adj'!G1164),'01. APC &amp; OPROC Manual Adj'!G1164*(1+VLOOKUP(LEFT($B1164,2),'00. Adjustment factors'!$B$9:$M$51,G$1,FALSE)),
IF(ISNUMBER('01. APC &amp; OPROC ETO'!G1164),'01. APC &amp; OPROC ETO'!G1164*(1+VLOOKUP(LEFT($B1164,2),'00. Adjustment factors'!$B$9:$M$51,G$1,FALSE)),"-")))</f>
        <v>-</v>
      </c>
      <c r="H1164" s="688">
        <f>IF('01. APC &amp; OPROC Manual Adj'!H1164&lt;&gt;"",'01. APC &amp; OPROC Manual Adj'!H1164,'01. APC &amp; OPROC ETO'!H1164)</f>
        <v>40</v>
      </c>
      <c r="I1164" s="688">
        <f>IF('01. APC &amp; OPROC Manual Adj'!I1164="-","-",
IF(ISNUMBER('01. APC &amp; OPROC Manual Adj'!I1164),'01. APC &amp; OPROC Manual Adj'!I1164*(1+VLOOKUP(LEFT($B1164,2),'00. Adjustment factors'!$B$9:$M$51,I$1,FALSE)),
IF(ISNUMBER('01. APC &amp; OPROC ETO'!I1164),'01. APC &amp; OPROC ETO'!I1164*(1+VLOOKUP(LEFT($B1164,2),'00. Adjustment factors'!$B$9:$M$51,I$1,FALSE)),"-")))</f>
        <v>4023.5069281827464</v>
      </c>
      <c r="J1164" s="688">
        <f>IF('01. APC &amp; OPROC Manual Adj'!J1164&lt;&gt;"",'01. APC &amp; OPROC Manual Adj'!J1164,'01. APC &amp; OPROC ETO'!J1164)</f>
        <v>40</v>
      </c>
      <c r="K1164" s="688">
        <f>IF('01. APC &amp; OPROC Manual Adj'!K1164="-","-",
IF(ISNUMBER('01. APC &amp; OPROC Manual Adj'!K1164),'01. APC &amp; OPROC Manual Adj'!K1164*(1+VLOOKUP(LEFT($B1164,2),'00. Adjustment factors'!$B$9:$M$51,K$1,FALSE)),
IF(ISNUMBER('01. APC &amp; OPROC ETO'!K1164),'01. APC &amp; OPROC ETO'!K1164*(1+VLOOKUP(LEFT($B1164,2),'00. Adjustment factors'!$B$9:$M$51,K$1,FALSE)),"-")))</f>
        <v>227.32052634098901</v>
      </c>
      <c r="L1164" s="688" t="str">
        <f>'01. APC &amp; OPROC ETO'!L1164</f>
        <v>No</v>
      </c>
      <c r="M1164" s="689" t="str">
        <f>'01. APC &amp; OPROC ETO'!M1164</f>
        <v>-</v>
      </c>
      <c r="N1164" s="688" t="str">
        <f>IF('01. APC &amp; OPROC Manual Adj'!N1164="-","-",
IF(ISNUMBER('01. APC &amp; OPROC Manual Adj'!N1164),'01. APC &amp; OPROC Manual Adj'!N1164*(1+VLOOKUP(LEFT($B1164,2),'00. Adjustment factors'!$B$9:$M$51,N$1,FALSE)),
IF(ISNUMBER('01. APC &amp; OPROC ETO'!N1164),'01. APC &amp; OPROC ETO'!N1164*(1+VLOOKUP(LEFT($B1164,2),'00. Adjustment factors'!$B$9:$M$51,N$1,FALSE)),"-")))</f>
        <v>-</v>
      </c>
      <c r="O1164" s="688" t="str">
        <f>'01. APC &amp; OPROC ETO'!O1164</f>
        <v/>
      </c>
      <c r="P1164" s="690" t="str">
        <f>'01. APC &amp; OPROC ETO'!P1164</f>
        <v/>
      </c>
      <c r="S1164" s="359"/>
      <c r="T1164" s="359"/>
    </row>
    <row r="1165" spans="2:20" x14ac:dyDescent="0.2">
      <c r="B1165" s="687" t="s">
        <v>1752</v>
      </c>
      <c r="C1165" s="636" t="s">
        <v>2955</v>
      </c>
      <c r="D1165" s="691" t="str">
        <f>IF('01. APC &amp; OPROC Manual Adj'!D1165="-","-",
IF(ISNUMBER('01. APC &amp; OPROC Manual Adj'!D1165),'01. APC &amp; OPROC Manual Adj'!D1165*(1+VLOOKUP(LEFT($B1165,2),'00. Adjustment factors'!$B$9:$M$51,D$1,FALSE)),
IF(ISNUMBER('01. APC &amp; OPROC ETO'!D1165),'01. APC &amp; OPROC ETO'!D1165*(1+VLOOKUP(LEFT($B1165,2),'00. Adjustment factors'!$B$9:$M$51,D$1,FALSE)),"-")))</f>
        <v>-</v>
      </c>
      <c r="E1165" s="688">
        <f>IF('01. APC &amp; OPROC Manual Adj'!E1165="-","-",
IF(ISNUMBER('01. APC &amp; OPROC Manual Adj'!E1165),'01. APC &amp; OPROC Manual Adj'!E1165*(1+VLOOKUP(LEFT($B1165,2),'00. Adjustment factors'!$B$9:$M$51,E$1,FALSE)),
IF(ISNUMBER('01. APC &amp; OPROC ETO'!E1165),'01. APC &amp; OPROC ETO'!E1165*(1+VLOOKUP(LEFT($B1165,2),'00. Adjustment factors'!$B$9:$M$51,E$1,FALSE)),"-")))</f>
        <v>2503.1080813650192</v>
      </c>
      <c r="F1165" s="688" t="str">
        <f>IF('01. APC &amp; OPROC Manual Adj'!F1165="-","-",
IF(ISNUMBER('01. APC &amp; OPROC Manual Adj'!F1165),'01. APC &amp; OPROC Manual Adj'!F1165*(1+VLOOKUP(LEFT($B1165,2),'00. Adjustment factors'!$B$9:$M$51,F$1,FALSE)),
IF(ISNUMBER('01. APC &amp; OPROC ETO'!F1165),'01. APC &amp; OPROC ETO'!F1165*(1+VLOOKUP(LEFT($B1165,2),'00. Adjustment factors'!$B$9:$M$51,F$1,FALSE)),"-")))</f>
        <v>-</v>
      </c>
      <c r="G1165" s="688" t="str">
        <f>IF('01. APC &amp; OPROC Manual Adj'!G1165="-","-",
IF(ISNUMBER('01. APC &amp; OPROC Manual Adj'!G1165),'01. APC &amp; OPROC Manual Adj'!G1165*(1+VLOOKUP(LEFT($B1165,2),'00. Adjustment factors'!$B$9:$M$51,G$1,FALSE)),
IF(ISNUMBER('01. APC &amp; OPROC ETO'!G1165),'01. APC &amp; OPROC ETO'!G1165*(1+VLOOKUP(LEFT($B1165,2),'00. Adjustment factors'!$B$9:$M$51,G$1,FALSE)),"-")))</f>
        <v>-</v>
      </c>
      <c r="H1165" s="688">
        <f>IF('01. APC &amp; OPROC Manual Adj'!H1165&lt;&gt;"",'01. APC &amp; OPROC Manual Adj'!H1165,'01. APC &amp; OPROC ETO'!H1165)</f>
        <v>5</v>
      </c>
      <c r="I1165" s="688">
        <f>IF('01. APC &amp; OPROC Manual Adj'!I1165="-","-",
IF(ISNUMBER('01. APC &amp; OPROC Manual Adj'!I1165),'01. APC &amp; OPROC Manual Adj'!I1165*(1+VLOOKUP(LEFT($B1165,2),'00. Adjustment factors'!$B$9:$M$51,I$1,FALSE)),
IF(ISNUMBER('01. APC &amp; OPROC ETO'!I1165),'01. APC &amp; OPROC ETO'!I1165*(1+VLOOKUP(LEFT($B1165,2),'00. Adjustment factors'!$B$9:$M$51,I$1,FALSE)),"-")))</f>
        <v>3652.826968208431</v>
      </c>
      <c r="J1165" s="688">
        <f>IF('01. APC &amp; OPROC Manual Adj'!J1165&lt;&gt;"",'01. APC &amp; OPROC Manual Adj'!J1165,'01. APC &amp; OPROC ETO'!J1165)</f>
        <v>5</v>
      </c>
      <c r="K1165" s="688">
        <f>IF('01. APC &amp; OPROC Manual Adj'!K1165="-","-",
IF(ISNUMBER('01. APC &amp; OPROC Manual Adj'!K1165),'01. APC &amp; OPROC Manual Adj'!K1165*(1+VLOOKUP(LEFT($B1165,2),'00. Adjustment factors'!$B$9:$M$51,K$1,FALSE)),
IF(ISNUMBER('01. APC &amp; OPROC ETO'!K1165),'01. APC &amp; OPROC ETO'!K1165*(1+VLOOKUP(LEFT($B1165,2),'00. Adjustment factors'!$B$9:$M$51,K$1,FALSE)),"-")))</f>
        <v>227.32052634098901</v>
      </c>
      <c r="L1165" s="688" t="str">
        <f>'01. APC &amp; OPROC ETO'!L1165</f>
        <v>No</v>
      </c>
      <c r="M1165" s="689" t="str">
        <f>'01. APC &amp; OPROC ETO'!M1165</f>
        <v>-</v>
      </c>
      <c r="N1165" s="688" t="str">
        <f>IF('01. APC &amp; OPROC Manual Adj'!N1165="-","-",
IF(ISNUMBER('01. APC &amp; OPROC Manual Adj'!N1165),'01. APC &amp; OPROC Manual Adj'!N1165*(1+VLOOKUP(LEFT($B1165,2),'00. Adjustment factors'!$B$9:$M$51,N$1,FALSE)),
IF(ISNUMBER('01. APC &amp; OPROC ETO'!N1165),'01. APC &amp; OPROC ETO'!N1165*(1+VLOOKUP(LEFT($B1165,2),'00. Adjustment factors'!$B$9:$M$51,N$1,FALSE)),"-")))</f>
        <v>-</v>
      </c>
      <c r="O1165" s="688">
        <f>'01. APC &amp; OPROC ETO'!O1165</f>
        <v>1</v>
      </c>
      <c r="P1165" s="690" t="str">
        <f>'01. APC &amp; OPROC ETO'!P1165</f>
        <v>HRG</v>
      </c>
      <c r="S1165" s="359"/>
      <c r="T1165" s="359"/>
    </row>
    <row r="1166" spans="2:20" x14ac:dyDescent="0.2">
      <c r="B1166" s="687" t="s">
        <v>1753</v>
      </c>
      <c r="C1166" s="636" t="s">
        <v>2956</v>
      </c>
      <c r="D1166" s="691" t="str">
        <f>IF('01. APC &amp; OPROC Manual Adj'!D1166="-","-",
IF(ISNUMBER('01. APC &amp; OPROC Manual Adj'!D1166),'01. APC &amp; OPROC Manual Adj'!D1166*(1+VLOOKUP(LEFT($B1166,2),'00. Adjustment factors'!$B$9:$M$51,D$1,FALSE)),
IF(ISNUMBER('01. APC &amp; OPROC ETO'!D1166),'01. APC &amp; OPROC ETO'!D1166*(1+VLOOKUP(LEFT($B1166,2),'00. Adjustment factors'!$B$9:$M$51,D$1,FALSE)),"-")))</f>
        <v>-</v>
      </c>
      <c r="E1166" s="688">
        <f>IF('01. APC &amp; OPROC Manual Adj'!E1166="-","-",
IF(ISNUMBER('01. APC &amp; OPROC Manual Adj'!E1166),'01. APC &amp; OPROC Manual Adj'!E1166*(1+VLOOKUP(LEFT($B1166,2),'00. Adjustment factors'!$B$9:$M$51,E$1,FALSE)),
IF(ISNUMBER('01. APC &amp; OPROC ETO'!E1166),'01. APC &amp; OPROC ETO'!E1166*(1+VLOOKUP(LEFT($B1166,2),'00. Adjustment factors'!$B$9:$M$51,E$1,FALSE)),"-")))</f>
        <v>1626.3074068103888</v>
      </c>
      <c r="F1166" s="688" t="str">
        <f>IF('01. APC &amp; OPROC Manual Adj'!F1166="-","-",
IF(ISNUMBER('01. APC &amp; OPROC Manual Adj'!F1166),'01. APC &amp; OPROC Manual Adj'!F1166*(1+VLOOKUP(LEFT($B1166,2),'00. Adjustment factors'!$B$9:$M$51,F$1,FALSE)),
IF(ISNUMBER('01. APC &amp; OPROC ETO'!F1166),'01. APC &amp; OPROC ETO'!F1166*(1+VLOOKUP(LEFT($B1166,2),'00. Adjustment factors'!$B$9:$M$51,F$1,FALSE)),"-")))</f>
        <v>-</v>
      </c>
      <c r="G1166" s="688" t="str">
        <f>IF('01. APC &amp; OPROC Manual Adj'!G1166="-","-",
IF(ISNUMBER('01. APC &amp; OPROC Manual Adj'!G1166),'01. APC &amp; OPROC Manual Adj'!G1166*(1+VLOOKUP(LEFT($B1166,2),'00. Adjustment factors'!$B$9:$M$51,G$1,FALSE)),
IF(ISNUMBER('01. APC &amp; OPROC ETO'!G1166),'01. APC &amp; OPROC ETO'!G1166*(1+VLOOKUP(LEFT($B1166,2),'00. Adjustment factors'!$B$9:$M$51,G$1,FALSE)),"-")))</f>
        <v>-</v>
      </c>
      <c r="H1166" s="688">
        <f>IF('01. APC &amp; OPROC Manual Adj'!H1166&lt;&gt;"",'01. APC &amp; OPROC Manual Adj'!H1166,'01. APC &amp; OPROC ETO'!H1166)</f>
        <v>26</v>
      </c>
      <c r="I1166" s="688">
        <f>IF('01. APC &amp; OPROC Manual Adj'!I1166="-","-",
IF(ISNUMBER('01. APC &amp; OPROC Manual Adj'!I1166),'01. APC &amp; OPROC Manual Adj'!I1166*(1+VLOOKUP(LEFT($B1166,2),'00. Adjustment factors'!$B$9:$M$51,I$1,FALSE)),
IF(ISNUMBER('01. APC &amp; OPROC ETO'!I1166),'01. APC &amp; OPROC ETO'!I1166*(1+VLOOKUP(LEFT($B1166,2),'00. Adjustment factors'!$B$9:$M$51,I$1,FALSE)),"-")))</f>
        <v>5163.0422996422485</v>
      </c>
      <c r="J1166" s="688">
        <f>IF('01. APC &amp; OPROC Manual Adj'!J1166&lt;&gt;"",'01. APC &amp; OPROC Manual Adj'!J1166,'01. APC &amp; OPROC ETO'!J1166)</f>
        <v>28</v>
      </c>
      <c r="K1166" s="688">
        <f>IF('01. APC &amp; OPROC Manual Adj'!K1166="-","-",
IF(ISNUMBER('01. APC &amp; OPROC Manual Adj'!K1166),'01. APC &amp; OPROC Manual Adj'!K1166*(1+VLOOKUP(LEFT($B1166,2),'00. Adjustment factors'!$B$9:$M$51,K$1,FALSE)),
IF(ISNUMBER('01. APC &amp; OPROC ETO'!K1166),'01. APC &amp; OPROC ETO'!K1166*(1+VLOOKUP(LEFT($B1166,2),'00. Adjustment factors'!$B$9:$M$51,K$1,FALSE)),"-")))</f>
        <v>227.32052634098901</v>
      </c>
      <c r="L1166" s="688" t="str">
        <f>'01. APC &amp; OPROC ETO'!L1166</f>
        <v>No</v>
      </c>
      <c r="M1166" s="689" t="str">
        <f>'01. APC &amp; OPROC ETO'!M1166</f>
        <v>-</v>
      </c>
      <c r="N1166" s="688" t="str">
        <f>IF('01. APC &amp; OPROC Manual Adj'!N1166="-","-",
IF(ISNUMBER('01. APC &amp; OPROC Manual Adj'!N1166),'01. APC &amp; OPROC Manual Adj'!N1166*(1+VLOOKUP(LEFT($B1166,2),'00. Adjustment factors'!$B$9:$M$51,N$1,FALSE)),
IF(ISNUMBER('01. APC &amp; OPROC ETO'!N1166),'01. APC &amp; OPROC ETO'!N1166*(1+VLOOKUP(LEFT($B1166,2),'00. Adjustment factors'!$B$9:$M$51,N$1,FALSE)),"-")))</f>
        <v>-</v>
      </c>
      <c r="O1166" s="688" t="str">
        <f>'01. APC &amp; OPROC ETO'!O1166</f>
        <v/>
      </c>
      <c r="P1166" s="690" t="str">
        <f>'01. APC &amp; OPROC ETO'!P1166</f>
        <v/>
      </c>
      <c r="S1166" s="359"/>
      <c r="T1166" s="359"/>
    </row>
    <row r="1167" spans="2:20" x14ac:dyDescent="0.2">
      <c r="B1167" s="687" t="s">
        <v>1754</v>
      </c>
      <c r="C1167" s="636" t="s">
        <v>2957</v>
      </c>
      <c r="D1167" s="691" t="str">
        <f>IF('01. APC &amp; OPROC Manual Adj'!D1167="-","-",
IF(ISNUMBER('01. APC &amp; OPROC Manual Adj'!D1167),'01. APC &amp; OPROC Manual Adj'!D1167*(1+VLOOKUP(LEFT($B1167,2),'00. Adjustment factors'!$B$9:$M$51,D$1,FALSE)),
IF(ISNUMBER('01. APC &amp; OPROC ETO'!D1167),'01. APC &amp; OPROC ETO'!D1167*(1+VLOOKUP(LEFT($B1167,2),'00. Adjustment factors'!$B$9:$M$51,D$1,FALSE)),"-")))</f>
        <v>-</v>
      </c>
      <c r="E1167" s="688">
        <f>IF('01. APC &amp; OPROC Manual Adj'!E1167="-","-",
IF(ISNUMBER('01. APC &amp; OPROC Manual Adj'!E1167),'01. APC &amp; OPROC Manual Adj'!E1167*(1+VLOOKUP(LEFT($B1167,2),'00. Adjustment factors'!$B$9:$M$51,E$1,FALSE)),
IF(ISNUMBER('01. APC &amp; OPROC ETO'!E1167),'01. APC &amp; OPROC ETO'!E1167*(1+VLOOKUP(LEFT($B1167,2),'00. Adjustment factors'!$B$9:$M$51,E$1,FALSE)),"-")))</f>
        <v>2169.0887767727791</v>
      </c>
      <c r="F1167" s="688" t="str">
        <f>IF('01. APC &amp; OPROC Manual Adj'!F1167="-","-",
IF(ISNUMBER('01. APC &amp; OPROC Manual Adj'!F1167),'01. APC &amp; OPROC Manual Adj'!F1167*(1+VLOOKUP(LEFT($B1167,2),'00. Adjustment factors'!$B$9:$M$51,F$1,FALSE)),
IF(ISNUMBER('01. APC &amp; OPROC ETO'!F1167),'01. APC &amp; OPROC ETO'!F1167*(1+VLOOKUP(LEFT($B1167,2),'00. Adjustment factors'!$B$9:$M$51,F$1,FALSE)),"-")))</f>
        <v>-</v>
      </c>
      <c r="G1167" s="688" t="str">
        <f>IF('01. APC &amp; OPROC Manual Adj'!G1167="-","-",
IF(ISNUMBER('01. APC &amp; OPROC Manual Adj'!G1167),'01. APC &amp; OPROC Manual Adj'!G1167*(1+VLOOKUP(LEFT($B1167,2),'00. Adjustment factors'!$B$9:$M$51,G$1,FALSE)),
IF(ISNUMBER('01. APC &amp; OPROC ETO'!G1167),'01. APC &amp; OPROC ETO'!G1167*(1+VLOOKUP(LEFT($B1167,2),'00. Adjustment factors'!$B$9:$M$51,G$1,FALSE)),"-")))</f>
        <v>-</v>
      </c>
      <c r="H1167" s="688">
        <f>IF('01. APC &amp; OPROC Manual Adj'!H1167&lt;&gt;"",'01. APC &amp; OPROC Manual Adj'!H1167,'01. APC &amp; OPROC ETO'!H1167)</f>
        <v>10</v>
      </c>
      <c r="I1167" s="688">
        <f>IF('01. APC &amp; OPROC Manual Adj'!I1167="-","-",
IF(ISNUMBER('01. APC &amp; OPROC Manual Adj'!I1167),'01. APC &amp; OPROC Manual Adj'!I1167*(1+VLOOKUP(LEFT($B1167,2),'00. Adjustment factors'!$B$9:$M$51,I$1,FALSE)),
IF(ISNUMBER('01. APC &amp; OPROC ETO'!I1167),'01. APC &amp; OPROC ETO'!I1167*(1+VLOOKUP(LEFT($B1167,2),'00. Adjustment factors'!$B$9:$M$51,I$1,FALSE)),"-")))</f>
        <v>7087.7267072011928</v>
      </c>
      <c r="J1167" s="688">
        <f>IF('01. APC &amp; OPROC Manual Adj'!J1167&lt;&gt;"",'01. APC &amp; OPROC Manual Adj'!J1167,'01. APC &amp; OPROC ETO'!J1167)</f>
        <v>35</v>
      </c>
      <c r="K1167" s="688">
        <f>IF('01. APC &amp; OPROC Manual Adj'!K1167="-","-",
IF(ISNUMBER('01. APC &amp; OPROC Manual Adj'!K1167),'01. APC &amp; OPROC Manual Adj'!K1167*(1+VLOOKUP(LEFT($B1167,2),'00. Adjustment factors'!$B$9:$M$51,K$1,FALSE)),
IF(ISNUMBER('01. APC &amp; OPROC ETO'!K1167),'01. APC &amp; OPROC ETO'!K1167*(1+VLOOKUP(LEFT($B1167,2),'00. Adjustment factors'!$B$9:$M$51,K$1,FALSE)),"-")))</f>
        <v>227.32052634098901</v>
      </c>
      <c r="L1167" s="688" t="str">
        <f>'01. APC &amp; OPROC ETO'!L1167</f>
        <v>No</v>
      </c>
      <c r="M1167" s="689" t="str">
        <f>'01. APC &amp; OPROC ETO'!M1167</f>
        <v>-</v>
      </c>
      <c r="N1167" s="688" t="str">
        <f>IF('01. APC &amp; OPROC Manual Adj'!N1167="-","-",
IF(ISNUMBER('01. APC &amp; OPROC Manual Adj'!N1167),'01. APC &amp; OPROC Manual Adj'!N1167*(1+VLOOKUP(LEFT($B1167,2),'00. Adjustment factors'!$B$9:$M$51,N$1,FALSE)),
IF(ISNUMBER('01. APC &amp; OPROC ETO'!N1167),'01. APC &amp; OPROC ETO'!N1167*(1+VLOOKUP(LEFT($B1167,2),'00. Adjustment factors'!$B$9:$M$51,N$1,FALSE)),"-")))</f>
        <v>-</v>
      </c>
      <c r="O1167" s="688" t="str">
        <f>'01. APC &amp; OPROC ETO'!O1167</f>
        <v/>
      </c>
      <c r="P1167" s="690" t="str">
        <f>'01. APC &amp; OPROC ETO'!P1167</f>
        <v/>
      </c>
      <c r="S1167" s="359"/>
      <c r="T1167" s="359"/>
    </row>
    <row r="1168" spans="2:20" x14ac:dyDescent="0.2">
      <c r="B1168" s="687" t="s">
        <v>1755</v>
      </c>
      <c r="C1168" s="636" t="s">
        <v>2958</v>
      </c>
      <c r="D1168" s="691" t="str">
        <f>IF('01. APC &amp; OPROC Manual Adj'!D1168="-","-",
IF(ISNUMBER('01. APC &amp; OPROC Manual Adj'!D1168),'01. APC &amp; OPROC Manual Adj'!D1168*(1+VLOOKUP(LEFT($B1168,2),'00. Adjustment factors'!$B$9:$M$51,D$1,FALSE)),
IF(ISNUMBER('01. APC &amp; OPROC ETO'!D1168),'01. APC &amp; OPROC ETO'!D1168*(1+VLOOKUP(LEFT($B1168,2),'00. Adjustment factors'!$B$9:$M$51,D$1,FALSE)),"-")))</f>
        <v>-</v>
      </c>
      <c r="E1168" s="688">
        <f>IF('01. APC &amp; OPROC Manual Adj'!E1168="-","-",
IF(ISNUMBER('01. APC &amp; OPROC Manual Adj'!E1168),'01. APC &amp; OPROC Manual Adj'!E1168*(1+VLOOKUP(LEFT($B1168,2),'00. Adjustment factors'!$B$9:$M$51,E$1,FALSE)),
IF(ISNUMBER('01. APC &amp; OPROC ETO'!E1168),'01. APC &amp; OPROC ETO'!E1168*(1+VLOOKUP(LEFT($B1168,2),'00. Adjustment factors'!$B$9:$M$51,E$1,FALSE)),"-")))</f>
        <v>2174.8524701675365</v>
      </c>
      <c r="F1168" s="688" t="str">
        <f>IF('01. APC &amp; OPROC Manual Adj'!F1168="-","-",
IF(ISNUMBER('01. APC &amp; OPROC Manual Adj'!F1168),'01. APC &amp; OPROC Manual Adj'!F1168*(1+VLOOKUP(LEFT($B1168,2),'00. Adjustment factors'!$B$9:$M$51,F$1,FALSE)),
IF(ISNUMBER('01. APC &amp; OPROC ETO'!F1168),'01. APC &amp; OPROC ETO'!F1168*(1+VLOOKUP(LEFT($B1168,2),'00. Adjustment factors'!$B$9:$M$51,F$1,FALSE)),"-")))</f>
        <v>-</v>
      </c>
      <c r="G1168" s="688" t="str">
        <f>IF('01. APC &amp; OPROC Manual Adj'!G1168="-","-",
IF(ISNUMBER('01. APC &amp; OPROC Manual Adj'!G1168),'01. APC &amp; OPROC Manual Adj'!G1168*(1+VLOOKUP(LEFT($B1168,2),'00. Adjustment factors'!$B$9:$M$51,G$1,FALSE)),
IF(ISNUMBER('01. APC &amp; OPROC ETO'!G1168),'01. APC &amp; OPROC ETO'!G1168*(1+VLOOKUP(LEFT($B1168,2),'00. Adjustment factors'!$B$9:$M$51,G$1,FALSE)),"-")))</f>
        <v>-</v>
      </c>
      <c r="H1168" s="688">
        <f>IF('01. APC &amp; OPROC Manual Adj'!H1168&lt;&gt;"",'01. APC &amp; OPROC Manual Adj'!H1168,'01. APC &amp; OPROC ETO'!H1168)</f>
        <v>18</v>
      </c>
      <c r="I1168" s="688">
        <f>IF('01. APC &amp; OPROC Manual Adj'!I1168="-","-",
IF(ISNUMBER('01. APC &amp; OPROC Manual Adj'!I1168),'01. APC &amp; OPROC Manual Adj'!I1168*(1+VLOOKUP(LEFT($B1168,2),'00. Adjustment factors'!$B$9:$M$51,I$1,FALSE)),
IF(ISNUMBER('01. APC &amp; OPROC ETO'!I1168),'01. APC &amp; OPROC ETO'!I1168*(1+VLOOKUP(LEFT($B1168,2),'00. Adjustment factors'!$B$9:$M$51,I$1,FALSE)),"-")))</f>
        <v>2645.1732051920903</v>
      </c>
      <c r="J1168" s="688">
        <f>IF('01. APC &amp; OPROC Manual Adj'!J1168&lt;&gt;"",'01. APC &amp; OPROC Manual Adj'!J1168,'01. APC &amp; OPROC ETO'!J1168)</f>
        <v>18</v>
      </c>
      <c r="K1168" s="688">
        <f>IF('01. APC &amp; OPROC Manual Adj'!K1168="-","-",
IF(ISNUMBER('01. APC &amp; OPROC Manual Adj'!K1168),'01. APC &amp; OPROC Manual Adj'!K1168*(1+VLOOKUP(LEFT($B1168,2),'00. Adjustment factors'!$B$9:$M$51,K$1,FALSE)),
IF(ISNUMBER('01. APC &amp; OPROC ETO'!K1168),'01. APC &amp; OPROC ETO'!K1168*(1+VLOOKUP(LEFT($B1168,2),'00. Adjustment factors'!$B$9:$M$51,K$1,FALSE)),"-")))</f>
        <v>232.22344951581172</v>
      </c>
      <c r="L1168" s="688" t="str">
        <f>'01. APC &amp; OPROC ETO'!L1168</f>
        <v>Yes</v>
      </c>
      <c r="M1168" s="689">
        <f>'01. APC &amp; OPROC ETO'!M1168</f>
        <v>0.30000000000000004</v>
      </c>
      <c r="N1168" s="688">
        <f>IF('01. APC &amp; OPROC Manual Adj'!N1168="-","-",
IF(ISNUMBER('01. APC &amp; OPROC Manual Adj'!N1168),'01. APC &amp; OPROC Manual Adj'!N1168*(1+VLOOKUP(LEFT($B1168,2),'00. Adjustment factors'!$B$9:$M$51,N$1,FALSE)),
IF(ISNUMBER('01. APC &amp; OPROC ETO'!N1168),'01. APC &amp; OPROC ETO'!N1168*(1+VLOOKUP(LEFT($B1168,2),'00. Adjustment factors'!$B$9:$M$51,N$1,FALSE)),"-")))</f>
        <v>793.34879925308087</v>
      </c>
      <c r="O1168" s="688" t="str">
        <f>'01. APC &amp; OPROC ETO'!O1168</f>
        <v/>
      </c>
      <c r="P1168" s="690" t="str">
        <f>'01. APC &amp; OPROC ETO'!P1168</f>
        <v/>
      </c>
      <c r="S1168" s="359"/>
      <c r="T1168" s="359"/>
    </row>
    <row r="1169" spans="2:20" x14ac:dyDescent="0.2">
      <c r="B1169" s="687" t="s">
        <v>1756</v>
      </c>
      <c r="C1169" s="636" t="s">
        <v>2959</v>
      </c>
      <c r="D1169" s="691" t="str">
        <f>IF('01. APC &amp; OPROC Manual Adj'!D1169="-","-",
IF(ISNUMBER('01. APC &amp; OPROC Manual Adj'!D1169),'01. APC &amp; OPROC Manual Adj'!D1169*(1+VLOOKUP(LEFT($B1169,2),'00. Adjustment factors'!$B$9:$M$51,D$1,FALSE)),
IF(ISNUMBER('01. APC &amp; OPROC ETO'!D1169),'01. APC &amp; OPROC ETO'!D1169*(1+VLOOKUP(LEFT($B1169,2),'00. Adjustment factors'!$B$9:$M$51,D$1,FALSE)),"-")))</f>
        <v>-</v>
      </c>
      <c r="E1169" s="688">
        <f>IF('01. APC &amp; OPROC Manual Adj'!E1169="-","-",
IF(ISNUMBER('01. APC &amp; OPROC Manual Adj'!E1169),'01. APC &amp; OPROC Manual Adj'!E1169*(1+VLOOKUP(LEFT($B1169,2),'00. Adjustment factors'!$B$9:$M$51,E$1,FALSE)),
IF(ISNUMBER('01. APC &amp; OPROC ETO'!E1169),'01. APC &amp; OPROC ETO'!E1169*(1+VLOOKUP(LEFT($B1169,2),'00. Adjustment factors'!$B$9:$M$51,E$1,FALSE)),"-")))</f>
        <v>561.74377207036321</v>
      </c>
      <c r="F1169" s="688" t="str">
        <f>IF('01. APC &amp; OPROC Manual Adj'!F1169="-","-",
IF(ISNUMBER('01. APC &amp; OPROC Manual Adj'!F1169),'01. APC &amp; OPROC Manual Adj'!F1169*(1+VLOOKUP(LEFT($B1169,2),'00. Adjustment factors'!$B$9:$M$51,F$1,FALSE)),
IF(ISNUMBER('01. APC &amp; OPROC ETO'!F1169),'01. APC &amp; OPROC ETO'!F1169*(1+VLOOKUP(LEFT($B1169,2),'00. Adjustment factors'!$B$9:$M$51,F$1,FALSE)),"-")))</f>
        <v>-</v>
      </c>
      <c r="G1169" s="688" t="str">
        <f>IF('01. APC &amp; OPROC Manual Adj'!G1169="-","-",
IF(ISNUMBER('01. APC &amp; OPROC Manual Adj'!G1169),'01. APC &amp; OPROC Manual Adj'!G1169*(1+VLOOKUP(LEFT($B1169,2),'00. Adjustment factors'!$B$9:$M$51,G$1,FALSE)),
IF(ISNUMBER('01. APC &amp; OPROC ETO'!G1169),'01. APC &amp; OPROC ETO'!G1169*(1+VLOOKUP(LEFT($B1169,2),'00. Adjustment factors'!$B$9:$M$51,G$1,FALSE)),"-")))</f>
        <v>-</v>
      </c>
      <c r="H1169" s="688">
        <f>IF('01. APC &amp; OPROC Manual Adj'!H1169&lt;&gt;"",'01. APC &amp; OPROC Manual Adj'!H1169,'01. APC &amp; OPROC ETO'!H1169)</f>
        <v>5</v>
      </c>
      <c r="I1169" s="688">
        <f>IF('01. APC &amp; OPROC Manual Adj'!I1169="-","-",
IF(ISNUMBER('01. APC &amp; OPROC Manual Adj'!I1169),'01. APC &amp; OPROC Manual Adj'!I1169*(1+VLOOKUP(LEFT($B1169,2),'00. Adjustment factors'!$B$9:$M$51,I$1,FALSE)),
IF(ISNUMBER('01. APC &amp; OPROC ETO'!I1169),'01. APC &amp; OPROC ETO'!I1169*(1+VLOOKUP(LEFT($B1169,2),'00. Adjustment factors'!$B$9:$M$51,I$1,FALSE)),"-")))</f>
        <v>1943.2474429848189</v>
      </c>
      <c r="J1169" s="688">
        <f>IF('01. APC &amp; OPROC Manual Adj'!J1169&lt;&gt;"",'01. APC &amp; OPROC Manual Adj'!J1169,'01. APC &amp; OPROC ETO'!J1169)</f>
        <v>12</v>
      </c>
      <c r="K1169" s="688">
        <f>IF('01. APC &amp; OPROC Manual Adj'!K1169="-","-",
IF(ISNUMBER('01. APC &amp; OPROC Manual Adj'!K1169),'01. APC &amp; OPROC Manual Adj'!K1169*(1+VLOOKUP(LEFT($B1169,2),'00. Adjustment factors'!$B$9:$M$51,K$1,FALSE)),
IF(ISNUMBER('01. APC &amp; OPROC ETO'!K1169),'01. APC &amp; OPROC ETO'!K1169*(1+VLOOKUP(LEFT($B1169,2),'00. Adjustment factors'!$B$9:$M$51,K$1,FALSE)),"-")))</f>
        <v>232.22344951581172</v>
      </c>
      <c r="L1169" s="688" t="str">
        <f>'01. APC &amp; OPROC ETO'!L1169</f>
        <v>Yes</v>
      </c>
      <c r="M1169" s="689">
        <f>'01. APC &amp; OPROC ETO'!M1169</f>
        <v>0.30000000000000004</v>
      </c>
      <c r="N1169" s="688">
        <f>IF('01. APC &amp; OPROC Manual Adj'!N1169="-","-",
IF(ISNUMBER('01. APC &amp; OPROC Manual Adj'!N1169),'01. APC &amp; OPROC Manual Adj'!N1169*(1+VLOOKUP(LEFT($B1169,2),'00. Adjustment factors'!$B$9:$M$51,N$1,FALSE)),
IF(ISNUMBER('01. APC &amp; OPROC ETO'!N1169),'01. APC &amp; OPROC ETO'!N1169*(1+VLOOKUP(LEFT($B1169,2),'00. Adjustment factors'!$B$9:$M$51,N$1,FALSE)),"-")))</f>
        <v>583.07581404771884</v>
      </c>
      <c r="O1169" s="688" t="str">
        <f>'01. APC &amp; OPROC ETO'!O1169</f>
        <v/>
      </c>
      <c r="P1169" s="690" t="str">
        <f>'01. APC &amp; OPROC ETO'!P1169</f>
        <v/>
      </c>
      <c r="S1169" s="359"/>
      <c r="T1169" s="359"/>
    </row>
    <row r="1170" spans="2:20" x14ac:dyDescent="0.2">
      <c r="B1170" s="687" t="s">
        <v>1757</v>
      </c>
      <c r="C1170" s="636" t="s">
        <v>2960</v>
      </c>
      <c r="D1170" s="691" t="str">
        <f>IF('01. APC &amp; OPROC Manual Adj'!D1170="-","-",
IF(ISNUMBER('01. APC &amp; OPROC Manual Adj'!D1170),'01. APC &amp; OPROC Manual Adj'!D1170*(1+VLOOKUP(LEFT($B1170,2),'00. Adjustment factors'!$B$9:$M$51,D$1,FALSE)),
IF(ISNUMBER('01. APC &amp; OPROC ETO'!D1170),'01. APC &amp; OPROC ETO'!D1170*(1+VLOOKUP(LEFT($B1170,2),'00. Adjustment factors'!$B$9:$M$51,D$1,FALSE)),"-")))</f>
        <v>-</v>
      </c>
      <c r="E1170" s="688">
        <f>IF('01. APC &amp; OPROC Manual Adj'!E1170="-","-",
IF(ISNUMBER('01. APC &amp; OPROC Manual Adj'!E1170),'01. APC &amp; OPROC Manual Adj'!E1170*(1+VLOOKUP(LEFT($B1170,2),'00. Adjustment factors'!$B$9:$M$51,E$1,FALSE)),
IF(ISNUMBER('01. APC &amp; OPROC ETO'!E1170),'01. APC &amp; OPROC ETO'!E1170*(1+VLOOKUP(LEFT($B1170,2),'00. Adjustment factors'!$B$9:$M$51,E$1,FALSE)),"-")))</f>
        <v>459.14680827451031</v>
      </c>
      <c r="F1170" s="688" t="str">
        <f>IF('01. APC &amp; OPROC Manual Adj'!F1170="-","-",
IF(ISNUMBER('01. APC &amp; OPROC Manual Adj'!F1170),'01. APC &amp; OPROC Manual Adj'!F1170*(1+VLOOKUP(LEFT($B1170,2),'00. Adjustment factors'!$B$9:$M$51,F$1,FALSE)),
IF(ISNUMBER('01. APC &amp; OPROC ETO'!F1170),'01. APC &amp; OPROC ETO'!F1170*(1+VLOOKUP(LEFT($B1170,2),'00. Adjustment factors'!$B$9:$M$51,F$1,FALSE)),"-")))</f>
        <v>-</v>
      </c>
      <c r="G1170" s="688" t="str">
        <f>IF('01. APC &amp; OPROC Manual Adj'!G1170="-","-",
IF(ISNUMBER('01. APC &amp; OPROC Manual Adj'!G1170),'01. APC &amp; OPROC Manual Adj'!G1170*(1+VLOOKUP(LEFT($B1170,2),'00. Adjustment factors'!$B$9:$M$51,G$1,FALSE)),
IF(ISNUMBER('01. APC &amp; OPROC ETO'!G1170),'01. APC &amp; OPROC ETO'!G1170*(1+VLOOKUP(LEFT($B1170,2),'00. Adjustment factors'!$B$9:$M$51,G$1,FALSE)),"-")))</f>
        <v>-</v>
      </c>
      <c r="H1170" s="688">
        <f>IF('01. APC &amp; OPROC Manual Adj'!H1170&lt;&gt;"",'01. APC &amp; OPROC Manual Adj'!H1170,'01. APC &amp; OPROC ETO'!H1170)</f>
        <v>5</v>
      </c>
      <c r="I1170" s="688">
        <f>IF('01. APC &amp; OPROC Manual Adj'!I1170="-","-",
IF(ISNUMBER('01. APC &amp; OPROC Manual Adj'!I1170),'01. APC &amp; OPROC Manual Adj'!I1170*(1+VLOOKUP(LEFT($B1170,2),'00. Adjustment factors'!$B$9:$M$51,I$1,FALSE)),
IF(ISNUMBER('01. APC &amp; OPROC ETO'!I1170),'01. APC &amp; OPROC ETO'!I1170*(1+VLOOKUP(LEFT($B1170,2),'00. Adjustment factors'!$B$9:$M$51,I$1,FALSE)),"-")))</f>
        <v>1187.4836700727933</v>
      </c>
      <c r="J1170" s="688">
        <f>IF('01. APC &amp; OPROC Manual Adj'!J1170&lt;&gt;"",'01. APC &amp; OPROC Manual Adj'!J1170,'01. APC &amp; OPROC ETO'!J1170)</f>
        <v>5</v>
      </c>
      <c r="K1170" s="688">
        <f>IF('01. APC &amp; OPROC Manual Adj'!K1170="-","-",
IF(ISNUMBER('01. APC &amp; OPROC Manual Adj'!K1170),'01. APC &amp; OPROC Manual Adj'!K1170*(1+VLOOKUP(LEFT($B1170,2),'00. Adjustment factors'!$B$9:$M$51,K$1,FALSE)),
IF(ISNUMBER('01. APC &amp; OPROC ETO'!K1170),'01. APC &amp; OPROC ETO'!K1170*(1+VLOOKUP(LEFT($B1170,2),'00. Adjustment factors'!$B$9:$M$51,K$1,FALSE)),"-")))</f>
        <v>232.22344951581172</v>
      </c>
      <c r="L1170" s="688" t="str">
        <f>'01. APC &amp; OPROC ETO'!L1170</f>
        <v>Yes</v>
      </c>
      <c r="M1170" s="689">
        <f>'01. APC &amp; OPROC ETO'!M1170</f>
        <v>0.30000000000000004</v>
      </c>
      <c r="N1170" s="688">
        <f>IF('01. APC &amp; OPROC Manual Adj'!N1170="-","-",
IF(ISNUMBER('01. APC &amp; OPROC Manual Adj'!N1170),'01. APC &amp; OPROC Manual Adj'!N1170*(1+VLOOKUP(LEFT($B1170,2),'00. Adjustment factors'!$B$9:$M$51,N$1,FALSE)),
IF(ISNUMBER('01. APC &amp; OPROC ETO'!N1170),'01. APC &amp; OPROC ETO'!N1170*(1+VLOOKUP(LEFT($B1170,2),'00. Adjustment factors'!$B$9:$M$51,N$1,FALSE)),"-")))</f>
        <v>356.54984447865735</v>
      </c>
      <c r="O1170" s="688" t="str">
        <f>'01. APC &amp; OPROC ETO'!O1170</f>
        <v/>
      </c>
      <c r="P1170" s="690" t="str">
        <f>'01. APC &amp; OPROC ETO'!P1170</f>
        <v/>
      </c>
      <c r="S1170" s="359"/>
      <c r="T1170" s="359"/>
    </row>
    <row r="1171" spans="2:20" x14ac:dyDescent="0.2">
      <c r="B1171" s="687" t="s">
        <v>1758</v>
      </c>
      <c r="C1171" s="636" t="s">
        <v>2961</v>
      </c>
      <c r="D1171" s="691" t="str">
        <f>IF('01. APC &amp; OPROC Manual Adj'!D1171="-","-",
IF(ISNUMBER('01. APC &amp; OPROC Manual Adj'!D1171),'01. APC &amp; OPROC Manual Adj'!D1171*(1+VLOOKUP(LEFT($B1171,2),'00. Adjustment factors'!$B$9:$M$51,D$1,FALSE)),
IF(ISNUMBER('01. APC &amp; OPROC ETO'!D1171),'01. APC &amp; OPROC ETO'!D1171*(1+VLOOKUP(LEFT($B1171,2),'00. Adjustment factors'!$B$9:$M$51,D$1,FALSE)),"-")))</f>
        <v>-</v>
      </c>
      <c r="E1171" s="688">
        <f>IF('01. APC &amp; OPROC Manual Adj'!E1171="-","-",
IF(ISNUMBER('01. APC &amp; OPROC Manual Adj'!E1171),'01. APC &amp; OPROC Manual Adj'!E1171*(1+VLOOKUP(LEFT($B1171,2),'00. Adjustment factors'!$B$9:$M$51,E$1,FALSE)),
IF(ISNUMBER('01. APC &amp; OPROC ETO'!E1171),'01. APC &amp; OPROC ETO'!E1171*(1+VLOOKUP(LEFT($B1171,2),'00. Adjustment factors'!$B$9:$M$51,E$1,FALSE)),"-")))</f>
        <v>459.14680827451031</v>
      </c>
      <c r="F1171" s="688" t="str">
        <f>IF('01. APC &amp; OPROC Manual Adj'!F1171="-","-",
IF(ISNUMBER('01. APC &amp; OPROC Manual Adj'!F1171),'01. APC &amp; OPROC Manual Adj'!F1171*(1+VLOOKUP(LEFT($B1171,2),'00. Adjustment factors'!$B$9:$M$51,F$1,FALSE)),
IF(ISNUMBER('01. APC &amp; OPROC ETO'!F1171),'01. APC &amp; OPROC ETO'!F1171*(1+VLOOKUP(LEFT($B1171,2),'00. Adjustment factors'!$B$9:$M$51,F$1,FALSE)),"-")))</f>
        <v>-</v>
      </c>
      <c r="G1171" s="688" t="str">
        <f>IF('01. APC &amp; OPROC Manual Adj'!G1171="-","-",
IF(ISNUMBER('01. APC &amp; OPROC Manual Adj'!G1171),'01. APC &amp; OPROC Manual Adj'!G1171*(1+VLOOKUP(LEFT($B1171,2),'00. Adjustment factors'!$B$9:$M$51,G$1,FALSE)),
IF(ISNUMBER('01. APC &amp; OPROC ETO'!G1171),'01. APC &amp; OPROC ETO'!G1171*(1+VLOOKUP(LEFT($B1171,2),'00. Adjustment factors'!$B$9:$M$51,G$1,FALSE)),"-")))</f>
        <v>-</v>
      </c>
      <c r="H1171" s="688">
        <f>IF('01. APC &amp; OPROC Manual Adj'!H1171&lt;&gt;"",'01. APC &amp; OPROC Manual Adj'!H1171,'01. APC &amp; OPROC ETO'!H1171)</f>
        <v>5</v>
      </c>
      <c r="I1171" s="688">
        <f>IF('01. APC &amp; OPROC Manual Adj'!I1171="-","-",
IF(ISNUMBER('01. APC &amp; OPROC Manual Adj'!I1171),'01. APC &amp; OPROC Manual Adj'!I1171*(1+VLOOKUP(LEFT($B1171,2),'00. Adjustment factors'!$B$9:$M$51,I$1,FALSE)),
IF(ISNUMBER('01. APC &amp; OPROC ETO'!I1171),'01. APC &amp; OPROC ETO'!I1171*(1+VLOOKUP(LEFT($B1171,2),'00. Adjustment factors'!$B$9:$M$51,I$1,FALSE)),"-")))</f>
        <v>1187.4836700727933</v>
      </c>
      <c r="J1171" s="688">
        <f>IF('01. APC &amp; OPROC Manual Adj'!J1171&lt;&gt;"",'01. APC &amp; OPROC Manual Adj'!J1171,'01. APC &amp; OPROC ETO'!J1171)</f>
        <v>5</v>
      </c>
      <c r="K1171" s="688">
        <f>IF('01. APC &amp; OPROC Manual Adj'!K1171="-","-",
IF(ISNUMBER('01. APC &amp; OPROC Manual Adj'!K1171),'01. APC &amp; OPROC Manual Adj'!K1171*(1+VLOOKUP(LEFT($B1171,2),'00. Adjustment factors'!$B$9:$M$51,K$1,FALSE)),
IF(ISNUMBER('01. APC &amp; OPROC ETO'!K1171),'01. APC &amp; OPROC ETO'!K1171*(1+VLOOKUP(LEFT($B1171,2),'00. Adjustment factors'!$B$9:$M$51,K$1,FALSE)),"-")))</f>
        <v>232.22344951581172</v>
      </c>
      <c r="L1171" s="688" t="str">
        <f>'01. APC &amp; OPROC ETO'!L1171</f>
        <v>Yes</v>
      </c>
      <c r="M1171" s="689">
        <f>'01. APC &amp; OPROC ETO'!M1171</f>
        <v>1</v>
      </c>
      <c r="N1171" s="688">
        <f>IF('01. APC &amp; OPROC Manual Adj'!N1171="-","-",
IF(ISNUMBER('01. APC &amp; OPROC Manual Adj'!N1171),'01. APC &amp; OPROC Manual Adj'!N1171*(1+VLOOKUP(LEFT($B1171,2),'00. Adjustment factors'!$B$9:$M$51,N$1,FALSE)),
IF(ISNUMBER('01. APC &amp; OPROC ETO'!N1171),'01. APC &amp; OPROC ETO'!N1171*(1+VLOOKUP(LEFT($B1171,2),'00. Adjustment factors'!$B$9:$M$51,N$1,FALSE)),"-")))</f>
        <v>1187.4836700727933</v>
      </c>
      <c r="O1171" s="688" t="str">
        <f>'01. APC &amp; OPROC ETO'!O1171</f>
        <v/>
      </c>
      <c r="P1171" s="690" t="str">
        <f>'01. APC &amp; OPROC ETO'!P1171</f>
        <v/>
      </c>
      <c r="S1171" s="359"/>
      <c r="T1171" s="359"/>
    </row>
    <row r="1172" spans="2:20" x14ac:dyDescent="0.2">
      <c r="B1172" s="687" t="s">
        <v>297</v>
      </c>
      <c r="C1172" s="636" t="s">
        <v>211</v>
      </c>
      <c r="D1172" s="691" t="str">
        <f>IF('01. APC &amp; OPROC Manual Adj'!D1172="-","-",
IF(ISNUMBER('01. APC &amp; OPROC Manual Adj'!D1172),'01. APC &amp; OPROC Manual Adj'!D1172*(1+VLOOKUP(LEFT($B1172,2),'00. Adjustment factors'!$B$9:$M$51,D$1,FALSE)),
IF(ISNUMBER('01. APC &amp; OPROC ETO'!D1172),'01. APC &amp; OPROC ETO'!D1172*(1+VLOOKUP(LEFT($B1172,2),'00. Adjustment factors'!$B$9:$M$51,D$1,FALSE)),"-")))</f>
        <v>-</v>
      </c>
      <c r="E1172" s="688">
        <f>IF('01. APC &amp; OPROC Manual Adj'!E1172="-","-",
IF(ISNUMBER('01. APC &amp; OPROC Manual Adj'!E1172),'01. APC &amp; OPROC Manual Adj'!E1172*(1+VLOOKUP(LEFT($B1172,2),'00. Adjustment factors'!$B$9:$M$51,E$1,FALSE)),
IF(ISNUMBER('01. APC &amp; OPROC ETO'!E1172),'01. APC &amp; OPROC ETO'!E1172*(1+VLOOKUP(LEFT($B1172,2),'00. Adjustment factors'!$B$9:$M$51,E$1,FALSE)),"-")))</f>
        <v>467.27330045636</v>
      </c>
      <c r="F1172" s="688" t="str">
        <f>IF('01. APC &amp; OPROC Manual Adj'!F1172="-","-",
IF(ISNUMBER('01. APC &amp; OPROC Manual Adj'!F1172),'01. APC &amp; OPROC Manual Adj'!F1172*(1+VLOOKUP(LEFT($B1172,2),'00. Adjustment factors'!$B$9:$M$51,F$1,FALSE)),
IF(ISNUMBER('01. APC &amp; OPROC ETO'!F1172),'01. APC &amp; OPROC ETO'!F1172*(1+VLOOKUP(LEFT($B1172,2),'00. Adjustment factors'!$B$9:$M$51,F$1,FALSE)),"-")))</f>
        <v>-</v>
      </c>
      <c r="G1172" s="688" t="str">
        <f>IF('01. APC &amp; OPROC Manual Adj'!G1172="-","-",
IF(ISNUMBER('01. APC &amp; OPROC Manual Adj'!G1172),'01. APC &amp; OPROC Manual Adj'!G1172*(1+VLOOKUP(LEFT($B1172,2),'00. Adjustment factors'!$B$9:$M$51,G$1,FALSE)),
IF(ISNUMBER('01. APC &amp; OPROC ETO'!G1172),'01. APC &amp; OPROC ETO'!G1172*(1+VLOOKUP(LEFT($B1172,2),'00. Adjustment factors'!$B$9:$M$51,G$1,FALSE)),"-")))</f>
        <v>-</v>
      </c>
      <c r="H1172" s="688">
        <f>IF('01. APC &amp; OPROC Manual Adj'!H1172&lt;&gt;"",'01. APC &amp; OPROC Manual Adj'!H1172,'01. APC &amp; OPROC ETO'!H1172)</f>
        <v>5</v>
      </c>
      <c r="I1172" s="688">
        <f>IF('01. APC &amp; OPROC Manual Adj'!I1172="-","-",
IF(ISNUMBER('01. APC &amp; OPROC Manual Adj'!I1172),'01. APC &amp; OPROC Manual Adj'!I1172*(1+VLOOKUP(LEFT($B1172,2),'00. Adjustment factors'!$B$9:$M$51,I$1,FALSE)),
IF(ISNUMBER('01. APC &amp; OPROC ETO'!I1172),'01. APC &amp; OPROC ETO'!I1172*(1+VLOOKUP(LEFT($B1172,2),'00. Adjustment factors'!$B$9:$M$51,I$1,FALSE)),"-")))</f>
        <v>2629.9360323511219</v>
      </c>
      <c r="J1172" s="688">
        <f>IF('01. APC &amp; OPROC Manual Adj'!J1172&lt;&gt;"",'01. APC &amp; OPROC Manual Adj'!J1172,'01. APC &amp; OPROC ETO'!J1172)</f>
        <v>18</v>
      </c>
      <c r="K1172" s="688">
        <f>IF('01. APC &amp; OPROC Manual Adj'!K1172="-","-",
IF(ISNUMBER('01. APC &amp; OPROC Manual Adj'!K1172),'01. APC &amp; OPROC Manual Adj'!K1172*(1+VLOOKUP(LEFT($B1172,2),'00. Adjustment factors'!$B$9:$M$51,K$1,FALSE)),
IF(ISNUMBER('01. APC &amp; OPROC ETO'!K1172),'01. APC &amp; OPROC ETO'!K1172*(1+VLOOKUP(LEFT($B1172,2),'00. Adjustment factors'!$B$9:$M$51,K$1,FALSE)),"-")))</f>
        <v>232.22344951581172</v>
      </c>
      <c r="L1172" s="688" t="str">
        <f>'01. APC &amp; OPROC ETO'!L1172</f>
        <v>No</v>
      </c>
      <c r="M1172" s="689" t="str">
        <f>'01. APC &amp; OPROC ETO'!M1172</f>
        <v>-</v>
      </c>
      <c r="N1172" s="688" t="str">
        <f>IF('01. APC &amp; OPROC Manual Adj'!N1172="-","-",
IF(ISNUMBER('01. APC &amp; OPROC Manual Adj'!N1172),'01. APC &amp; OPROC Manual Adj'!N1172*(1+VLOOKUP(LEFT($B1172,2),'00. Adjustment factors'!$B$9:$M$51,N$1,FALSE)),
IF(ISNUMBER('01. APC &amp; OPROC ETO'!N1172),'01. APC &amp; OPROC ETO'!N1172*(1+VLOOKUP(LEFT($B1172,2),'00. Adjustment factors'!$B$9:$M$51,N$1,FALSE)),"-")))</f>
        <v>-</v>
      </c>
      <c r="O1172" s="688">
        <f>'01. APC &amp; OPROC ETO'!O1172</f>
        <v>1</v>
      </c>
      <c r="P1172" s="690" t="str">
        <f>'01. APC &amp; OPROC ETO'!P1172</f>
        <v>HRG</v>
      </c>
      <c r="S1172" s="359"/>
      <c r="T1172" s="359"/>
    </row>
    <row r="1173" spans="2:20" x14ac:dyDescent="0.2">
      <c r="B1173" s="687" t="s">
        <v>298</v>
      </c>
      <c r="C1173" s="636" t="s">
        <v>212</v>
      </c>
      <c r="D1173" s="691" t="str">
        <f>IF('01. APC &amp; OPROC Manual Adj'!D1173="-","-",
IF(ISNUMBER('01. APC &amp; OPROC Manual Adj'!D1173),'01. APC &amp; OPROC Manual Adj'!D1173*(1+VLOOKUP(LEFT($B1173,2),'00. Adjustment factors'!$B$9:$M$51,D$1,FALSE)),
IF(ISNUMBER('01. APC &amp; OPROC ETO'!D1173),'01. APC &amp; OPROC ETO'!D1173*(1+VLOOKUP(LEFT($B1173,2),'00. Adjustment factors'!$B$9:$M$51,D$1,FALSE)),"-")))</f>
        <v>-</v>
      </c>
      <c r="E1173" s="688">
        <f>IF('01. APC &amp; OPROC Manual Adj'!E1173="-","-",
IF(ISNUMBER('01. APC &amp; OPROC Manual Adj'!E1173),'01. APC &amp; OPROC Manual Adj'!E1173*(1+VLOOKUP(LEFT($B1173,2),'00. Adjustment factors'!$B$9:$M$51,E$1,FALSE)),
IF(ISNUMBER('01. APC &amp; OPROC ETO'!E1173),'01. APC &amp; OPROC ETO'!E1173*(1+VLOOKUP(LEFT($B1173,2),'00. Adjustment factors'!$B$9:$M$51,E$1,FALSE)),"-")))</f>
        <v>386.00837863786262</v>
      </c>
      <c r="F1173" s="688" t="str">
        <f>IF('01. APC &amp; OPROC Manual Adj'!F1173="-","-",
IF(ISNUMBER('01. APC &amp; OPROC Manual Adj'!F1173),'01. APC &amp; OPROC Manual Adj'!F1173*(1+VLOOKUP(LEFT($B1173,2),'00. Adjustment factors'!$B$9:$M$51,F$1,FALSE)),
IF(ISNUMBER('01. APC &amp; OPROC ETO'!F1173),'01. APC &amp; OPROC ETO'!F1173*(1+VLOOKUP(LEFT($B1173,2),'00. Adjustment factors'!$B$9:$M$51,F$1,FALSE)),"-")))</f>
        <v>-</v>
      </c>
      <c r="G1173" s="688" t="str">
        <f>IF('01. APC &amp; OPROC Manual Adj'!G1173="-","-",
IF(ISNUMBER('01. APC &amp; OPROC Manual Adj'!G1173),'01. APC &amp; OPROC Manual Adj'!G1173*(1+VLOOKUP(LEFT($B1173,2),'00. Adjustment factors'!$B$9:$M$51,G$1,FALSE)),
IF(ISNUMBER('01. APC &amp; OPROC ETO'!G1173),'01. APC &amp; OPROC ETO'!G1173*(1+VLOOKUP(LEFT($B1173,2),'00. Adjustment factors'!$B$9:$M$51,G$1,FALSE)),"-")))</f>
        <v>-</v>
      </c>
      <c r="H1173" s="688">
        <f>IF('01. APC &amp; OPROC Manual Adj'!H1173&lt;&gt;"",'01. APC &amp; OPROC Manual Adj'!H1173,'01. APC &amp; OPROC ETO'!H1173)</f>
        <v>5</v>
      </c>
      <c r="I1173" s="688">
        <f>IF('01. APC &amp; OPROC Manual Adj'!I1173="-","-",
IF(ISNUMBER('01. APC &amp; OPROC Manual Adj'!I1173),'01. APC &amp; OPROC Manual Adj'!I1173*(1+VLOOKUP(LEFT($B1173,2),'00. Adjustment factors'!$B$9:$M$51,I$1,FALSE)),
IF(ISNUMBER('01. APC &amp; OPROC ETO'!I1173),'01. APC &amp; OPROC ETO'!I1173*(1+VLOOKUP(LEFT($B1173,2),'00. Adjustment factors'!$B$9:$M$51,I$1,FALSE)),"-")))</f>
        <v>1837.6030446207724</v>
      </c>
      <c r="J1173" s="688">
        <f>IF('01. APC &amp; OPROC Manual Adj'!J1173&lt;&gt;"",'01. APC &amp; OPROC Manual Adj'!J1173,'01. APC &amp; OPROC ETO'!J1173)</f>
        <v>14</v>
      </c>
      <c r="K1173" s="688">
        <f>IF('01. APC &amp; OPROC Manual Adj'!K1173="-","-",
IF(ISNUMBER('01. APC &amp; OPROC Manual Adj'!K1173),'01. APC &amp; OPROC Manual Adj'!K1173*(1+VLOOKUP(LEFT($B1173,2),'00. Adjustment factors'!$B$9:$M$51,K$1,FALSE)),
IF(ISNUMBER('01. APC &amp; OPROC ETO'!K1173),'01. APC &amp; OPROC ETO'!K1173*(1+VLOOKUP(LEFT($B1173,2),'00. Adjustment factors'!$B$9:$M$51,K$1,FALSE)),"-")))</f>
        <v>232.22344951581172</v>
      </c>
      <c r="L1173" s="688" t="str">
        <f>'01. APC &amp; OPROC ETO'!L1173</f>
        <v>No</v>
      </c>
      <c r="M1173" s="689" t="str">
        <f>'01. APC &amp; OPROC ETO'!M1173</f>
        <v>-</v>
      </c>
      <c r="N1173" s="688" t="str">
        <f>IF('01. APC &amp; OPROC Manual Adj'!N1173="-","-",
IF(ISNUMBER('01. APC &amp; OPROC Manual Adj'!N1173),'01. APC &amp; OPROC Manual Adj'!N1173*(1+VLOOKUP(LEFT($B1173,2),'00. Adjustment factors'!$B$9:$M$51,N$1,FALSE)),
IF(ISNUMBER('01. APC &amp; OPROC ETO'!N1173),'01. APC &amp; OPROC ETO'!N1173*(1+VLOOKUP(LEFT($B1173,2),'00. Adjustment factors'!$B$9:$M$51,N$1,FALSE)),"-")))</f>
        <v>-</v>
      </c>
      <c r="O1173" s="688">
        <f>'01. APC &amp; OPROC ETO'!O1173</f>
        <v>1</v>
      </c>
      <c r="P1173" s="690" t="str">
        <f>'01. APC &amp; OPROC ETO'!P1173</f>
        <v>HRG</v>
      </c>
      <c r="S1173" s="359"/>
      <c r="T1173" s="359"/>
    </row>
    <row r="1174" spans="2:20" x14ac:dyDescent="0.2">
      <c r="B1174" s="687" t="s">
        <v>299</v>
      </c>
      <c r="C1174" s="636" t="s">
        <v>213</v>
      </c>
      <c r="D1174" s="691" t="str">
        <f>IF('01. APC &amp; OPROC Manual Adj'!D1174="-","-",
IF(ISNUMBER('01. APC &amp; OPROC Manual Adj'!D1174),'01. APC &amp; OPROC Manual Adj'!D1174*(1+VLOOKUP(LEFT($B1174,2),'00. Adjustment factors'!$B$9:$M$51,D$1,FALSE)),
IF(ISNUMBER('01. APC &amp; OPROC ETO'!D1174),'01. APC &amp; OPROC ETO'!D1174*(1+VLOOKUP(LEFT($B1174,2),'00. Adjustment factors'!$B$9:$M$51,D$1,FALSE)),"-")))</f>
        <v>-</v>
      </c>
      <c r="E1174" s="688">
        <f>IF('01. APC &amp; OPROC Manual Adj'!E1174="-","-",
IF(ISNUMBER('01. APC &amp; OPROC Manual Adj'!E1174),'01. APC &amp; OPROC Manual Adj'!E1174*(1+VLOOKUP(LEFT($B1174,2),'00. Adjustment factors'!$B$9:$M$51,E$1,FALSE)),
IF(ISNUMBER('01. APC &amp; OPROC ETO'!E1174),'01. APC &amp; OPROC ETO'!E1174*(1+VLOOKUP(LEFT($B1174,2),'00. Adjustment factors'!$B$9:$M$51,E$1,FALSE)),"-")))</f>
        <v>391.08743625151874</v>
      </c>
      <c r="F1174" s="688" t="str">
        <f>IF('01. APC &amp; OPROC Manual Adj'!F1174="-","-",
IF(ISNUMBER('01. APC &amp; OPROC Manual Adj'!F1174),'01. APC &amp; OPROC Manual Adj'!F1174*(1+VLOOKUP(LEFT($B1174,2),'00. Adjustment factors'!$B$9:$M$51,F$1,FALSE)),
IF(ISNUMBER('01. APC &amp; OPROC ETO'!F1174),'01. APC &amp; OPROC ETO'!F1174*(1+VLOOKUP(LEFT($B1174,2),'00. Adjustment factors'!$B$9:$M$51,F$1,FALSE)),"-")))</f>
        <v>-</v>
      </c>
      <c r="G1174" s="688" t="str">
        <f>IF('01. APC &amp; OPROC Manual Adj'!G1174="-","-",
IF(ISNUMBER('01. APC &amp; OPROC Manual Adj'!G1174),'01. APC &amp; OPROC Manual Adj'!G1174*(1+VLOOKUP(LEFT($B1174,2),'00. Adjustment factors'!$B$9:$M$51,G$1,FALSE)),
IF(ISNUMBER('01. APC &amp; OPROC ETO'!G1174),'01. APC &amp; OPROC ETO'!G1174*(1+VLOOKUP(LEFT($B1174,2),'00. Adjustment factors'!$B$9:$M$51,G$1,FALSE)),"-")))</f>
        <v>-</v>
      </c>
      <c r="H1174" s="688">
        <f>IF('01. APC &amp; OPROC Manual Adj'!H1174&lt;&gt;"",'01. APC &amp; OPROC Manual Adj'!H1174,'01. APC &amp; OPROC ETO'!H1174)</f>
        <v>5</v>
      </c>
      <c r="I1174" s="688">
        <f>IF('01. APC &amp; OPROC Manual Adj'!I1174="-","-",
IF(ISNUMBER('01. APC &amp; OPROC Manual Adj'!I1174),'01. APC &amp; OPROC Manual Adj'!I1174*(1+VLOOKUP(LEFT($B1174,2),'00. Adjustment factors'!$B$9:$M$51,I$1,FALSE)),
IF(ISNUMBER('01. APC &amp; OPROC ETO'!I1174),'01. APC &amp; OPROC ETO'!I1174*(1+VLOOKUP(LEFT($B1174,2),'00. Adjustment factors'!$B$9:$M$51,I$1,FALSE)),"-")))</f>
        <v>1961.5320503939809</v>
      </c>
      <c r="J1174" s="688">
        <f>IF('01. APC &amp; OPROC Manual Adj'!J1174&lt;&gt;"",'01. APC &amp; OPROC Manual Adj'!J1174,'01. APC &amp; OPROC ETO'!J1174)</f>
        <v>21</v>
      </c>
      <c r="K1174" s="688">
        <f>IF('01. APC &amp; OPROC Manual Adj'!K1174="-","-",
IF(ISNUMBER('01. APC &amp; OPROC Manual Adj'!K1174),'01. APC &amp; OPROC Manual Adj'!K1174*(1+VLOOKUP(LEFT($B1174,2),'00. Adjustment factors'!$B$9:$M$51,K$1,FALSE)),
IF(ISNUMBER('01. APC &amp; OPROC ETO'!K1174),'01. APC &amp; OPROC ETO'!K1174*(1+VLOOKUP(LEFT($B1174,2),'00. Adjustment factors'!$B$9:$M$51,K$1,FALSE)),"-")))</f>
        <v>232.22344951581172</v>
      </c>
      <c r="L1174" s="688" t="str">
        <f>'01. APC &amp; OPROC ETO'!L1174</f>
        <v>No</v>
      </c>
      <c r="M1174" s="689" t="str">
        <f>'01. APC &amp; OPROC ETO'!M1174</f>
        <v>-</v>
      </c>
      <c r="N1174" s="688" t="str">
        <f>IF('01. APC &amp; OPROC Manual Adj'!N1174="-","-",
IF(ISNUMBER('01. APC &amp; OPROC Manual Adj'!N1174),'01. APC &amp; OPROC Manual Adj'!N1174*(1+VLOOKUP(LEFT($B1174,2),'00. Adjustment factors'!$B$9:$M$51,N$1,FALSE)),
IF(ISNUMBER('01. APC &amp; OPROC ETO'!N1174),'01. APC &amp; OPROC ETO'!N1174*(1+VLOOKUP(LEFT($B1174,2),'00. Adjustment factors'!$B$9:$M$51,N$1,FALSE)),"-")))</f>
        <v>-</v>
      </c>
      <c r="O1174" s="688">
        <f>'01. APC &amp; OPROC ETO'!O1174</f>
        <v>1</v>
      </c>
      <c r="P1174" s="690" t="str">
        <f>'01. APC &amp; OPROC ETO'!P1174</f>
        <v>HRG</v>
      </c>
      <c r="S1174" s="359"/>
      <c r="T1174" s="359"/>
    </row>
    <row r="1175" spans="2:20" x14ac:dyDescent="0.2">
      <c r="B1175" s="687" t="s">
        <v>300</v>
      </c>
      <c r="C1175" s="636" t="s">
        <v>214</v>
      </c>
      <c r="D1175" s="691" t="str">
        <f>IF('01. APC &amp; OPROC Manual Adj'!D1175="-","-",
IF(ISNUMBER('01. APC &amp; OPROC Manual Adj'!D1175),'01. APC &amp; OPROC Manual Adj'!D1175*(1+VLOOKUP(LEFT($B1175,2),'00. Adjustment factors'!$B$9:$M$51,D$1,FALSE)),
IF(ISNUMBER('01. APC &amp; OPROC ETO'!D1175),'01. APC &amp; OPROC ETO'!D1175*(1+VLOOKUP(LEFT($B1175,2),'00. Adjustment factors'!$B$9:$M$51,D$1,FALSE)),"-")))</f>
        <v>-</v>
      </c>
      <c r="E1175" s="688">
        <f>IF('01. APC &amp; OPROC Manual Adj'!E1175="-","-",
IF(ISNUMBER('01. APC &amp; OPROC Manual Adj'!E1175),'01. APC &amp; OPROC Manual Adj'!E1175*(1+VLOOKUP(LEFT($B1175,2),'00. Adjustment factors'!$B$9:$M$51,E$1,FALSE)),
IF(ISNUMBER('01. APC &amp; OPROC ETO'!E1175),'01. APC &amp; OPROC ETO'!E1175*(1+VLOOKUP(LEFT($B1175,2),'00. Adjustment factors'!$B$9:$M$51,E$1,FALSE)),"-")))</f>
        <v>288.49047245566578</v>
      </c>
      <c r="F1175" s="688" t="str">
        <f>IF('01. APC &amp; OPROC Manual Adj'!F1175="-","-",
IF(ISNUMBER('01. APC &amp; OPROC Manual Adj'!F1175),'01. APC &amp; OPROC Manual Adj'!F1175*(1+VLOOKUP(LEFT($B1175,2),'00. Adjustment factors'!$B$9:$M$51,F$1,FALSE)),
IF(ISNUMBER('01. APC &amp; OPROC ETO'!F1175),'01. APC &amp; OPROC ETO'!F1175*(1+VLOOKUP(LEFT($B1175,2),'00. Adjustment factors'!$B$9:$M$51,F$1,FALSE)),"-")))</f>
        <v>-</v>
      </c>
      <c r="G1175" s="688" t="str">
        <f>IF('01. APC &amp; OPROC Manual Adj'!G1175="-","-",
IF(ISNUMBER('01. APC &amp; OPROC Manual Adj'!G1175),'01. APC &amp; OPROC Manual Adj'!G1175*(1+VLOOKUP(LEFT($B1175,2),'00. Adjustment factors'!$B$9:$M$51,G$1,FALSE)),
IF(ISNUMBER('01. APC &amp; OPROC ETO'!G1175),'01. APC &amp; OPROC ETO'!G1175*(1+VLOOKUP(LEFT($B1175,2),'00. Adjustment factors'!$B$9:$M$51,G$1,FALSE)),"-")))</f>
        <v>-</v>
      </c>
      <c r="H1175" s="688">
        <f>IF('01. APC &amp; OPROC Manual Adj'!H1175&lt;&gt;"",'01. APC &amp; OPROC Manual Adj'!H1175,'01. APC &amp; OPROC ETO'!H1175)</f>
        <v>5</v>
      </c>
      <c r="I1175" s="688">
        <f>IF('01. APC &amp; OPROC Manual Adj'!I1175="-","-",
IF(ISNUMBER('01. APC &amp; OPROC Manual Adj'!I1175),'01. APC &amp; OPROC Manual Adj'!I1175*(1+VLOOKUP(LEFT($B1175,2),'00. Adjustment factors'!$B$9:$M$51,I$1,FALSE)),
IF(ISNUMBER('01. APC &amp; OPROC ETO'!I1175),'01. APC &amp; OPROC ETO'!I1175*(1+VLOOKUP(LEFT($B1175,2),'00. Adjustment factors'!$B$9:$M$51,I$1,FALSE)),"-")))</f>
        <v>826.87057950321105</v>
      </c>
      <c r="J1175" s="688">
        <f>IF('01. APC &amp; OPROC Manual Adj'!J1175&lt;&gt;"",'01. APC &amp; OPROC Manual Adj'!J1175,'01. APC &amp; OPROC ETO'!J1175)</f>
        <v>6</v>
      </c>
      <c r="K1175" s="688">
        <f>IF('01. APC &amp; OPROC Manual Adj'!K1175="-","-",
IF(ISNUMBER('01. APC &amp; OPROC Manual Adj'!K1175),'01. APC &amp; OPROC Manual Adj'!K1175*(1+VLOOKUP(LEFT($B1175,2),'00. Adjustment factors'!$B$9:$M$51,K$1,FALSE)),
IF(ISNUMBER('01. APC &amp; OPROC ETO'!K1175),'01. APC &amp; OPROC ETO'!K1175*(1+VLOOKUP(LEFT($B1175,2),'00. Adjustment factors'!$B$9:$M$51,K$1,FALSE)),"-")))</f>
        <v>232.22344951581172</v>
      </c>
      <c r="L1175" s="688" t="str">
        <f>'01. APC &amp; OPROC ETO'!L1175</f>
        <v>No</v>
      </c>
      <c r="M1175" s="689" t="str">
        <f>'01. APC &amp; OPROC ETO'!M1175</f>
        <v>-</v>
      </c>
      <c r="N1175" s="688" t="str">
        <f>IF('01. APC &amp; OPROC Manual Adj'!N1175="-","-",
IF(ISNUMBER('01. APC &amp; OPROC Manual Adj'!N1175),'01. APC &amp; OPROC Manual Adj'!N1175*(1+VLOOKUP(LEFT($B1175,2),'00. Adjustment factors'!$B$9:$M$51,N$1,FALSE)),
IF(ISNUMBER('01. APC &amp; OPROC ETO'!N1175),'01. APC &amp; OPROC ETO'!N1175*(1+VLOOKUP(LEFT($B1175,2),'00. Adjustment factors'!$B$9:$M$51,N$1,FALSE)),"-")))</f>
        <v>-</v>
      </c>
      <c r="O1175" s="688">
        <f>'01. APC &amp; OPROC ETO'!O1175</f>
        <v>1</v>
      </c>
      <c r="P1175" s="690" t="str">
        <f>'01. APC &amp; OPROC ETO'!P1175</f>
        <v>HRG</v>
      </c>
      <c r="S1175" s="359"/>
      <c r="T1175" s="359"/>
    </row>
    <row r="1176" spans="2:20" x14ac:dyDescent="0.2">
      <c r="B1176" s="687" t="s">
        <v>301</v>
      </c>
      <c r="C1176" s="636" t="s">
        <v>215</v>
      </c>
      <c r="D1176" s="691" t="str">
        <f>IF('01. APC &amp; OPROC Manual Adj'!D1176="-","-",
IF(ISNUMBER('01. APC &amp; OPROC Manual Adj'!D1176),'01. APC &amp; OPROC Manual Adj'!D1176*(1+VLOOKUP(LEFT($B1176,2),'00. Adjustment factors'!$B$9:$M$51,D$1,FALSE)),
IF(ISNUMBER('01. APC &amp; OPROC ETO'!D1176),'01. APC &amp; OPROC ETO'!D1176*(1+VLOOKUP(LEFT($B1176,2),'00. Adjustment factors'!$B$9:$M$51,D$1,FALSE)),"-")))</f>
        <v>-</v>
      </c>
      <c r="E1176" s="688">
        <f>IF('01. APC &amp; OPROC Manual Adj'!E1176="-","-",
IF(ISNUMBER('01. APC &amp; OPROC Manual Adj'!E1176),'01. APC &amp; OPROC Manual Adj'!E1176*(1+VLOOKUP(LEFT($B1176,2),'00. Adjustment factors'!$B$9:$M$51,E$1,FALSE)),
IF(ISNUMBER('01. APC &amp; OPROC ETO'!E1176),'01. APC &amp; OPROC ETO'!E1176*(1+VLOOKUP(LEFT($B1176,2),'00. Adjustment factors'!$B$9:$M$51,E$1,FALSE)),"-")))</f>
        <v>450.00450456992934</v>
      </c>
      <c r="F1176" s="688" t="str">
        <f>IF('01. APC &amp; OPROC Manual Adj'!F1176="-","-",
IF(ISNUMBER('01. APC &amp; OPROC Manual Adj'!F1176),'01. APC &amp; OPROC Manual Adj'!F1176*(1+VLOOKUP(LEFT($B1176,2),'00. Adjustment factors'!$B$9:$M$51,F$1,FALSE)),
IF(ISNUMBER('01. APC &amp; OPROC ETO'!F1176),'01. APC &amp; OPROC ETO'!F1176*(1+VLOOKUP(LEFT($B1176,2),'00. Adjustment factors'!$B$9:$M$51,F$1,FALSE)),"-")))</f>
        <v>-</v>
      </c>
      <c r="G1176" s="688" t="str">
        <f>IF('01. APC &amp; OPROC Manual Adj'!G1176="-","-",
IF(ISNUMBER('01. APC &amp; OPROC Manual Adj'!G1176),'01. APC &amp; OPROC Manual Adj'!G1176*(1+VLOOKUP(LEFT($B1176,2),'00. Adjustment factors'!$B$9:$M$51,G$1,FALSE)),
IF(ISNUMBER('01. APC &amp; OPROC ETO'!G1176),'01. APC &amp; OPROC ETO'!G1176*(1+VLOOKUP(LEFT($B1176,2),'00. Adjustment factors'!$B$9:$M$51,G$1,FALSE)),"-")))</f>
        <v>-</v>
      </c>
      <c r="H1176" s="688">
        <f>IF('01. APC &amp; OPROC Manual Adj'!H1176&lt;&gt;"",'01. APC &amp; OPROC Manual Adj'!H1176,'01. APC &amp; OPROC ETO'!H1176)</f>
        <v>5</v>
      </c>
      <c r="I1176" s="688">
        <f>IF('01. APC &amp; OPROC Manual Adj'!I1176="-","-",
IF(ISNUMBER('01. APC &amp; OPROC Manual Adj'!I1176),'01. APC &amp; OPROC Manual Adj'!I1176*(1+VLOOKUP(LEFT($B1176,2),'00. Adjustment factors'!$B$9:$M$51,I$1,FALSE)),
IF(ISNUMBER('01. APC &amp; OPROC ETO'!I1176),'01. APC &amp; OPROC ETO'!I1176*(1+VLOOKUP(LEFT($B1176,2),'00. Adjustment factors'!$B$9:$M$51,I$1,FALSE)),"-")))</f>
        <v>1860.9667096435903</v>
      </c>
      <c r="J1176" s="688">
        <f>IF('01. APC &amp; OPROC Manual Adj'!J1176&lt;&gt;"",'01. APC &amp; OPROC Manual Adj'!J1176,'01. APC &amp; OPROC ETO'!J1176)</f>
        <v>22</v>
      </c>
      <c r="K1176" s="688">
        <f>IF('01. APC &amp; OPROC Manual Adj'!K1176="-","-",
IF(ISNUMBER('01. APC &amp; OPROC Manual Adj'!K1176),'01. APC &amp; OPROC Manual Adj'!K1176*(1+VLOOKUP(LEFT($B1176,2),'00. Adjustment factors'!$B$9:$M$51,K$1,FALSE)),
IF(ISNUMBER('01. APC &amp; OPROC ETO'!K1176),'01. APC &amp; OPROC ETO'!K1176*(1+VLOOKUP(LEFT($B1176,2),'00. Adjustment factors'!$B$9:$M$51,K$1,FALSE)),"-")))</f>
        <v>232.22344951581172</v>
      </c>
      <c r="L1176" s="688" t="str">
        <f>'01. APC &amp; OPROC ETO'!L1176</f>
        <v>No</v>
      </c>
      <c r="M1176" s="689" t="str">
        <f>'01. APC &amp; OPROC ETO'!M1176</f>
        <v>-</v>
      </c>
      <c r="N1176" s="688" t="str">
        <f>IF('01. APC &amp; OPROC Manual Adj'!N1176="-","-",
IF(ISNUMBER('01. APC &amp; OPROC Manual Adj'!N1176),'01. APC &amp; OPROC Manual Adj'!N1176*(1+VLOOKUP(LEFT($B1176,2),'00. Adjustment factors'!$B$9:$M$51,N$1,FALSE)),
IF(ISNUMBER('01. APC &amp; OPROC ETO'!N1176),'01. APC &amp; OPROC ETO'!N1176*(1+VLOOKUP(LEFT($B1176,2),'00. Adjustment factors'!$B$9:$M$51,N$1,FALSE)),"-")))</f>
        <v>-</v>
      </c>
      <c r="O1176" s="688">
        <f>'01. APC &amp; OPROC ETO'!O1176</f>
        <v>1</v>
      </c>
      <c r="P1176" s="690" t="str">
        <f>'01. APC &amp; OPROC ETO'!P1176</f>
        <v>HRG</v>
      </c>
      <c r="S1176" s="359"/>
      <c r="T1176" s="359"/>
    </row>
    <row r="1177" spans="2:20" x14ac:dyDescent="0.2">
      <c r="B1177" s="687" t="s">
        <v>302</v>
      </c>
      <c r="C1177" s="636" t="s">
        <v>216</v>
      </c>
      <c r="D1177" s="691" t="str">
        <f>IF('01. APC &amp; OPROC Manual Adj'!D1177="-","-",
IF(ISNUMBER('01. APC &amp; OPROC Manual Adj'!D1177),'01. APC &amp; OPROC Manual Adj'!D1177*(1+VLOOKUP(LEFT($B1177,2),'00. Adjustment factors'!$B$9:$M$51,D$1,FALSE)),
IF(ISNUMBER('01. APC &amp; OPROC ETO'!D1177),'01. APC &amp; OPROC ETO'!D1177*(1+VLOOKUP(LEFT($B1177,2),'00. Adjustment factors'!$B$9:$M$51,D$1,FALSE)),"-")))</f>
        <v>-</v>
      </c>
      <c r="E1177" s="688">
        <f>IF('01. APC &amp; OPROC Manual Adj'!E1177="-","-",
IF(ISNUMBER('01. APC &amp; OPROC Manual Adj'!E1177),'01. APC &amp; OPROC Manual Adj'!E1177*(1+VLOOKUP(LEFT($B1177,2),'00. Adjustment factors'!$B$9:$M$51,E$1,FALSE)),
IF(ISNUMBER('01. APC &amp; OPROC ETO'!E1177),'01. APC &amp; OPROC ETO'!E1177*(1+VLOOKUP(LEFT($B1177,2),'00. Adjustment factors'!$B$9:$M$51,E$1,FALSE)),"-")))</f>
        <v>344.36010620588269</v>
      </c>
      <c r="F1177" s="688" t="str">
        <f>IF('01. APC &amp; OPROC Manual Adj'!F1177="-","-",
IF(ISNUMBER('01. APC &amp; OPROC Manual Adj'!F1177),'01. APC &amp; OPROC Manual Adj'!F1177*(1+VLOOKUP(LEFT($B1177,2),'00. Adjustment factors'!$B$9:$M$51,F$1,FALSE)),
IF(ISNUMBER('01. APC &amp; OPROC ETO'!F1177),'01. APC &amp; OPROC ETO'!F1177*(1+VLOOKUP(LEFT($B1177,2),'00. Adjustment factors'!$B$9:$M$51,F$1,FALSE)),"-")))</f>
        <v>-</v>
      </c>
      <c r="G1177" s="688" t="str">
        <f>IF('01. APC &amp; OPROC Manual Adj'!G1177="-","-",
IF(ISNUMBER('01. APC &amp; OPROC Manual Adj'!G1177),'01. APC &amp; OPROC Manual Adj'!G1177*(1+VLOOKUP(LEFT($B1177,2),'00. Adjustment factors'!$B$9:$M$51,G$1,FALSE)),
IF(ISNUMBER('01. APC &amp; OPROC ETO'!G1177),'01. APC &amp; OPROC ETO'!G1177*(1+VLOOKUP(LEFT($B1177,2),'00. Adjustment factors'!$B$9:$M$51,G$1,FALSE)),"-")))</f>
        <v>-</v>
      </c>
      <c r="H1177" s="688">
        <f>IF('01. APC &amp; OPROC Manual Adj'!H1177&lt;&gt;"",'01. APC &amp; OPROC Manual Adj'!H1177,'01. APC &amp; OPROC ETO'!H1177)</f>
        <v>5</v>
      </c>
      <c r="I1177" s="688">
        <f>IF('01. APC &amp; OPROC Manual Adj'!I1177="-","-",
IF(ISNUMBER('01. APC &amp; OPROC Manual Adj'!I1177),'01. APC &amp; OPROC Manual Adj'!I1177*(1+VLOOKUP(LEFT($B1177,2),'00. Adjustment factors'!$B$9:$M$51,I$1,FALSE)),
IF(ISNUMBER('01. APC &amp; OPROC ETO'!I1177),'01. APC &amp; OPROC ETO'!I1177*(1+VLOOKUP(LEFT($B1177,2),'00. Adjustment factors'!$B$9:$M$51,I$1,FALSE)),"-")))</f>
        <v>1142.7879630726197</v>
      </c>
      <c r="J1177" s="688">
        <f>IF('01. APC &amp; OPROC Manual Adj'!J1177&lt;&gt;"",'01. APC &amp; OPROC Manual Adj'!J1177,'01. APC &amp; OPROC ETO'!J1177)</f>
        <v>11</v>
      </c>
      <c r="K1177" s="688">
        <f>IF('01. APC &amp; OPROC Manual Adj'!K1177="-","-",
IF(ISNUMBER('01. APC &amp; OPROC Manual Adj'!K1177),'01. APC &amp; OPROC Manual Adj'!K1177*(1+VLOOKUP(LEFT($B1177,2),'00. Adjustment factors'!$B$9:$M$51,K$1,FALSE)),
IF(ISNUMBER('01. APC &amp; OPROC ETO'!K1177),'01. APC &amp; OPROC ETO'!K1177*(1+VLOOKUP(LEFT($B1177,2),'00. Adjustment factors'!$B$9:$M$51,K$1,FALSE)),"-")))</f>
        <v>232.22344951581172</v>
      </c>
      <c r="L1177" s="688" t="str">
        <f>'01. APC &amp; OPROC ETO'!L1177</f>
        <v>No</v>
      </c>
      <c r="M1177" s="689" t="str">
        <f>'01. APC &amp; OPROC ETO'!M1177</f>
        <v>-</v>
      </c>
      <c r="N1177" s="688" t="str">
        <f>IF('01. APC &amp; OPROC Manual Adj'!N1177="-","-",
IF(ISNUMBER('01. APC &amp; OPROC Manual Adj'!N1177),'01. APC &amp; OPROC Manual Adj'!N1177*(1+VLOOKUP(LEFT($B1177,2),'00. Adjustment factors'!$B$9:$M$51,N$1,FALSE)),
IF(ISNUMBER('01. APC &amp; OPROC ETO'!N1177),'01. APC &amp; OPROC ETO'!N1177*(1+VLOOKUP(LEFT($B1177,2),'00. Adjustment factors'!$B$9:$M$51,N$1,FALSE)),"-")))</f>
        <v>-</v>
      </c>
      <c r="O1177" s="688">
        <f>'01. APC &amp; OPROC ETO'!O1177</f>
        <v>1</v>
      </c>
      <c r="P1177" s="690" t="str">
        <f>'01. APC &amp; OPROC ETO'!P1177</f>
        <v>HRG</v>
      </c>
      <c r="S1177" s="359"/>
      <c r="T1177" s="359"/>
    </row>
    <row r="1178" spans="2:20" x14ac:dyDescent="0.2">
      <c r="B1178" s="687" t="s">
        <v>1759</v>
      </c>
      <c r="C1178" s="636" t="s">
        <v>2962</v>
      </c>
      <c r="D1178" s="691" t="str">
        <f>IF('01. APC &amp; OPROC Manual Adj'!D1178="-","-",
IF(ISNUMBER('01. APC &amp; OPROC Manual Adj'!D1178),'01. APC &amp; OPROC Manual Adj'!D1178*(1+VLOOKUP(LEFT($B1178,2),'00. Adjustment factors'!$B$9:$M$51,D$1,FALSE)),
IF(ISNUMBER('01. APC &amp; OPROC ETO'!D1178),'01. APC &amp; OPROC ETO'!D1178*(1+VLOOKUP(LEFT($B1178,2),'00. Adjustment factors'!$B$9:$M$51,D$1,FALSE)),"-")))</f>
        <v>-</v>
      </c>
      <c r="E1178" s="688">
        <f>IF('01. APC &amp; OPROC Manual Adj'!E1178="-","-",
IF(ISNUMBER('01. APC &amp; OPROC Manual Adj'!E1178),'01. APC &amp; OPROC Manual Adj'!E1178*(1+VLOOKUP(LEFT($B1178,2),'00. Adjustment factors'!$B$9:$M$51,E$1,FALSE)),
IF(ISNUMBER('01. APC &amp; OPROC ETO'!E1178),'01. APC &amp; OPROC ETO'!E1178*(1+VLOOKUP(LEFT($B1178,2),'00. Adjustment factors'!$B$9:$M$51,E$1,FALSE)),"-")))</f>
        <v>613.55015972965532</v>
      </c>
      <c r="F1178" s="688" t="str">
        <f>IF('01. APC &amp; OPROC Manual Adj'!F1178="-","-",
IF(ISNUMBER('01. APC &amp; OPROC Manual Adj'!F1178),'01. APC &amp; OPROC Manual Adj'!F1178*(1+VLOOKUP(LEFT($B1178,2),'00. Adjustment factors'!$B$9:$M$51,F$1,FALSE)),
IF(ISNUMBER('01. APC &amp; OPROC ETO'!F1178),'01. APC &amp; OPROC ETO'!F1178*(1+VLOOKUP(LEFT($B1178,2),'00. Adjustment factors'!$B$9:$M$51,F$1,FALSE)),"-")))</f>
        <v>-</v>
      </c>
      <c r="G1178" s="688" t="str">
        <f>IF('01. APC &amp; OPROC Manual Adj'!G1178="-","-",
IF(ISNUMBER('01. APC &amp; OPROC Manual Adj'!G1178),'01. APC &amp; OPROC Manual Adj'!G1178*(1+VLOOKUP(LEFT($B1178,2),'00. Adjustment factors'!$B$9:$M$51,G$1,FALSE)),
IF(ISNUMBER('01. APC &amp; OPROC ETO'!G1178),'01. APC &amp; OPROC ETO'!G1178*(1+VLOOKUP(LEFT($B1178,2),'00. Adjustment factors'!$B$9:$M$51,G$1,FALSE)),"-")))</f>
        <v>-</v>
      </c>
      <c r="H1178" s="688">
        <f>IF('01. APC &amp; OPROC Manual Adj'!H1178&lt;&gt;"",'01. APC &amp; OPROC Manual Adj'!H1178,'01. APC &amp; OPROC ETO'!H1178)</f>
        <v>5</v>
      </c>
      <c r="I1178" s="688">
        <f>IF('01. APC &amp; OPROC Manual Adj'!I1178="-","-",
IF(ISNUMBER('01. APC &amp; OPROC Manual Adj'!I1178),'01. APC &amp; OPROC Manual Adj'!I1178*(1+VLOOKUP(LEFT($B1178,2),'00. Adjustment factors'!$B$9:$M$51,I$1,FALSE)),
IF(ISNUMBER('01. APC &amp; OPROC ETO'!I1178),'01. APC &amp; OPROC ETO'!I1178*(1+VLOOKUP(LEFT($B1178,2),'00. Adjustment factors'!$B$9:$M$51,I$1,FALSE)),"-")))</f>
        <v>3346.0831558766304</v>
      </c>
      <c r="J1178" s="688">
        <f>IF('01. APC &amp; OPROC Manual Adj'!J1178&lt;&gt;"",'01. APC &amp; OPROC Manual Adj'!J1178,'01. APC &amp; OPROC ETO'!J1178)</f>
        <v>25</v>
      </c>
      <c r="K1178" s="688">
        <f>IF('01. APC &amp; OPROC Manual Adj'!K1178="-","-",
IF(ISNUMBER('01. APC &amp; OPROC Manual Adj'!K1178),'01. APC &amp; OPROC Manual Adj'!K1178*(1+VLOOKUP(LEFT($B1178,2),'00. Adjustment factors'!$B$9:$M$51,K$1,FALSE)),
IF(ISNUMBER('01. APC &amp; OPROC ETO'!K1178),'01. APC &amp; OPROC ETO'!K1178*(1+VLOOKUP(LEFT($B1178,2),'00. Adjustment factors'!$B$9:$M$51,K$1,FALSE)),"-")))</f>
        <v>232.22344951581172</v>
      </c>
      <c r="L1178" s="688" t="str">
        <f>'01. APC &amp; OPROC ETO'!L1178</f>
        <v>Yes</v>
      </c>
      <c r="M1178" s="689">
        <f>'01. APC &amp; OPROC ETO'!M1178</f>
        <v>0.30000000000000004</v>
      </c>
      <c r="N1178" s="688">
        <f>IF('01. APC &amp; OPROC Manual Adj'!N1178="-","-",
IF(ISNUMBER('01. APC &amp; OPROC Manual Adj'!N1178),'01. APC &amp; OPROC Manual Adj'!N1178*(1+VLOOKUP(LEFT($B1178,2),'00. Adjustment factors'!$B$9:$M$51,N$1,FALSE)),
IF(ISNUMBER('01. APC &amp; OPROC ETO'!N1178),'01. APC &amp; OPROC ETO'!N1178*(1+VLOOKUP(LEFT($B1178,2),'00. Adjustment factors'!$B$9:$M$51,N$1,FALSE)),"-")))</f>
        <v>1003.6217844584428</v>
      </c>
      <c r="O1178" s="688" t="str">
        <f>'01. APC &amp; OPROC ETO'!O1178</f>
        <v/>
      </c>
      <c r="P1178" s="690" t="str">
        <f>'01. APC &amp; OPROC ETO'!P1178</f>
        <v/>
      </c>
      <c r="S1178" s="359"/>
      <c r="T1178" s="359"/>
    </row>
    <row r="1179" spans="2:20" x14ac:dyDescent="0.2">
      <c r="B1179" s="687" t="s">
        <v>1760</v>
      </c>
      <c r="C1179" s="636" t="s">
        <v>2963</v>
      </c>
      <c r="D1179" s="691" t="str">
        <f>IF('01. APC &amp; OPROC Manual Adj'!D1179="-","-",
IF(ISNUMBER('01. APC &amp; OPROC Manual Adj'!D1179),'01. APC &amp; OPROC Manual Adj'!D1179*(1+VLOOKUP(LEFT($B1179,2),'00. Adjustment factors'!$B$9:$M$51,D$1,FALSE)),
IF(ISNUMBER('01. APC &amp; OPROC ETO'!D1179),'01. APC &amp; OPROC ETO'!D1179*(1+VLOOKUP(LEFT($B1179,2),'00. Adjustment factors'!$B$9:$M$51,D$1,FALSE)),"-")))</f>
        <v>-</v>
      </c>
      <c r="E1179" s="688">
        <f>IF('01. APC &amp; OPROC Manual Adj'!E1179="-","-",
IF(ISNUMBER('01. APC &amp; OPROC Manual Adj'!E1179),'01. APC &amp; OPROC Manual Adj'!E1179*(1+VLOOKUP(LEFT($B1179,2),'00. Adjustment factors'!$B$9:$M$51,E$1,FALSE)),
IF(ISNUMBER('01. APC &amp; OPROC ETO'!E1179),'01. APC &amp; OPROC ETO'!E1179*(1+VLOOKUP(LEFT($B1179,2),'00. Adjustment factors'!$B$9:$M$51,E$1,FALSE)),"-")))</f>
        <v>286.4588494102033</v>
      </c>
      <c r="F1179" s="688" t="str">
        <f>IF('01. APC &amp; OPROC Manual Adj'!F1179="-","-",
IF(ISNUMBER('01. APC &amp; OPROC Manual Adj'!F1179),'01. APC &amp; OPROC Manual Adj'!F1179*(1+VLOOKUP(LEFT($B1179,2),'00. Adjustment factors'!$B$9:$M$51,F$1,FALSE)),
IF(ISNUMBER('01. APC &amp; OPROC ETO'!F1179),'01. APC &amp; OPROC ETO'!F1179*(1+VLOOKUP(LEFT($B1179,2),'00. Adjustment factors'!$B$9:$M$51,F$1,FALSE)),"-")))</f>
        <v>-</v>
      </c>
      <c r="G1179" s="688" t="str">
        <f>IF('01. APC &amp; OPROC Manual Adj'!G1179="-","-",
IF(ISNUMBER('01. APC &amp; OPROC Manual Adj'!G1179),'01. APC &amp; OPROC Manual Adj'!G1179*(1+VLOOKUP(LEFT($B1179,2),'00. Adjustment factors'!$B$9:$M$51,G$1,FALSE)),
IF(ISNUMBER('01. APC &amp; OPROC ETO'!G1179),'01. APC &amp; OPROC ETO'!G1179*(1+VLOOKUP(LEFT($B1179,2),'00. Adjustment factors'!$B$9:$M$51,G$1,FALSE)),"-")))</f>
        <v>-</v>
      </c>
      <c r="H1179" s="688">
        <f>IF('01. APC &amp; OPROC Manual Adj'!H1179&lt;&gt;"",'01. APC &amp; OPROC Manual Adj'!H1179,'01. APC &amp; OPROC ETO'!H1179)</f>
        <v>5</v>
      </c>
      <c r="I1179" s="688">
        <f>IF('01. APC &amp; OPROC Manual Adj'!I1179="-","-",
IF(ISNUMBER('01. APC &amp; OPROC Manual Adj'!I1179),'01. APC &amp; OPROC Manual Adj'!I1179*(1+VLOOKUP(LEFT($B1179,2),'00. Adjustment factors'!$B$9:$M$51,I$1,FALSE)),
IF(ISNUMBER('01. APC &amp; OPROC ETO'!I1179),'01. APC &amp; OPROC ETO'!I1179*(1+VLOOKUP(LEFT($B1179,2),'00. Adjustment factors'!$B$9:$M$51,I$1,FALSE)),"-")))</f>
        <v>2107.8089096672761</v>
      </c>
      <c r="J1179" s="688">
        <f>IF('01. APC &amp; OPROC Manual Adj'!J1179&lt;&gt;"",'01. APC &amp; OPROC Manual Adj'!J1179,'01. APC &amp; OPROC ETO'!J1179)</f>
        <v>13</v>
      </c>
      <c r="K1179" s="688">
        <f>IF('01. APC &amp; OPROC Manual Adj'!K1179="-","-",
IF(ISNUMBER('01. APC &amp; OPROC Manual Adj'!K1179),'01. APC &amp; OPROC Manual Adj'!K1179*(1+VLOOKUP(LEFT($B1179,2),'00. Adjustment factors'!$B$9:$M$51,K$1,FALSE)),
IF(ISNUMBER('01. APC &amp; OPROC ETO'!K1179),'01. APC &amp; OPROC ETO'!K1179*(1+VLOOKUP(LEFT($B1179,2),'00. Adjustment factors'!$B$9:$M$51,K$1,FALSE)),"-")))</f>
        <v>232.22344951581172</v>
      </c>
      <c r="L1179" s="688" t="str">
        <f>'01. APC &amp; OPROC ETO'!L1179</f>
        <v>Yes</v>
      </c>
      <c r="M1179" s="689">
        <f>'01. APC &amp; OPROC ETO'!M1179</f>
        <v>0.4</v>
      </c>
      <c r="N1179" s="688">
        <f>IF('01. APC &amp; OPROC Manual Adj'!N1179="-","-",
IF(ISNUMBER('01. APC &amp; OPROC Manual Adj'!N1179),'01. APC &amp; OPROC Manual Adj'!N1179*(1+VLOOKUP(LEFT($B1179,2),'00. Adjustment factors'!$B$9:$M$51,N$1,FALSE)),
IF(ISNUMBER('01. APC &amp; OPROC ETO'!N1179),'01. APC &amp; OPROC ETO'!N1179*(1+VLOOKUP(LEFT($B1179,2),'00. Adjustment factors'!$B$9:$M$51,N$1,FALSE)),"-")))</f>
        <v>843.12356386691044</v>
      </c>
      <c r="O1179" s="688" t="str">
        <f>'01. APC &amp; OPROC ETO'!O1179</f>
        <v/>
      </c>
      <c r="P1179" s="690" t="str">
        <f>'01. APC &amp; OPROC ETO'!P1179</f>
        <v/>
      </c>
      <c r="S1179" s="359"/>
      <c r="T1179" s="359"/>
    </row>
    <row r="1180" spans="2:20" x14ac:dyDescent="0.2">
      <c r="B1180" s="687" t="s">
        <v>1761</v>
      </c>
      <c r="C1180" s="636" t="s">
        <v>2964</v>
      </c>
      <c r="D1180" s="691" t="str">
        <f>IF('01. APC &amp; OPROC Manual Adj'!D1180="-","-",
IF(ISNUMBER('01. APC &amp; OPROC Manual Adj'!D1180),'01. APC &amp; OPROC Manual Adj'!D1180*(1+VLOOKUP(LEFT($B1180,2),'00. Adjustment factors'!$B$9:$M$51,D$1,FALSE)),
IF(ISNUMBER('01. APC &amp; OPROC ETO'!D1180),'01. APC &amp; OPROC ETO'!D1180*(1+VLOOKUP(LEFT($B1180,2),'00. Adjustment factors'!$B$9:$M$51,D$1,FALSE)),"-")))</f>
        <v>-</v>
      </c>
      <c r="E1180" s="688">
        <f>IF('01. APC &amp; OPROC Manual Adj'!E1180="-","-",
IF(ISNUMBER('01. APC &amp; OPROC Manual Adj'!E1180),'01. APC &amp; OPROC Manual Adj'!E1180*(1+VLOOKUP(LEFT($B1180,2),'00. Adjustment factors'!$B$9:$M$51,E$1,FALSE)),
IF(ISNUMBER('01. APC &amp; OPROC ETO'!E1180),'01. APC &amp; OPROC ETO'!E1180*(1+VLOOKUP(LEFT($B1180,2),'00. Adjustment factors'!$B$9:$M$51,E$1,FALSE)),"-")))</f>
        <v>345.37591772861396</v>
      </c>
      <c r="F1180" s="688" t="str">
        <f>IF('01. APC &amp; OPROC Manual Adj'!F1180="-","-",
IF(ISNUMBER('01. APC &amp; OPROC Manual Adj'!F1180),'01. APC &amp; OPROC Manual Adj'!F1180*(1+VLOOKUP(LEFT($B1180,2),'00. Adjustment factors'!$B$9:$M$51,F$1,FALSE)),
IF(ISNUMBER('01. APC &amp; OPROC ETO'!F1180),'01. APC &amp; OPROC ETO'!F1180*(1+VLOOKUP(LEFT($B1180,2),'00. Adjustment factors'!$B$9:$M$51,F$1,FALSE)),"-")))</f>
        <v>-</v>
      </c>
      <c r="G1180" s="688" t="str">
        <f>IF('01. APC &amp; OPROC Manual Adj'!G1180="-","-",
IF(ISNUMBER('01. APC &amp; OPROC Manual Adj'!G1180),'01. APC &amp; OPROC Manual Adj'!G1180*(1+VLOOKUP(LEFT($B1180,2),'00. Adjustment factors'!$B$9:$M$51,G$1,FALSE)),
IF(ISNUMBER('01. APC &amp; OPROC ETO'!G1180),'01. APC &amp; OPROC ETO'!G1180*(1+VLOOKUP(LEFT($B1180,2),'00. Adjustment factors'!$B$9:$M$51,G$1,FALSE)),"-")))</f>
        <v>-</v>
      </c>
      <c r="H1180" s="688">
        <f>IF('01. APC &amp; OPROC Manual Adj'!H1180&lt;&gt;"",'01. APC &amp; OPROC Manual Adj'!H1180,'01. APC &amp; OPROC ETO'!H1180)</f>
        <v>5</v>
      </c>
      <c r="I1180" s="688">
        <f>IF('01. APC &amp; OPROC Manual Adj'!I1180="-","-",
IF(ISNUMBER('01. APC &amp; OPROC Manual Adj'!I1180),'01. APC &amp; OPROC Manual Adj'!I1180*(1+VLOOKUP(LEFT($B1180,2),'00. Adjustment factors'!$B$9:$M$51,I$1,FALSE)),
IF(ISNUMBER('01. APC &amp; OPROC ETO'!I1180),'01. APC &amp; OPROC ETO'!I1180*(1+VLOOKUP(LEFT($B1180,2),'00. Adjustment factors'!$B$9:$M$51,I$1,FALSE)),"-")))</f>
        <v>3255.6759303535518</v>
      </c>
      <c r="J1180" s="688">
        <f>IF('01. APC &amp; OPROC Manual Adj'!J1180&lt;&gt;"",'01. APC &amp; OPROC Manual Adj'!J1180,'01. APC &amp; OPROC ETO'!J1180)</f>
        <v>20</v>
      </c>
      <c r="K1180" s="688">
        <f>IF('01. APC &amp; OPROC Manual Adj'!K1180="-","-",
IF(ISNUMBER('01. APC &amp; OPROC Manual Adj'!K1180),'01. APC &amp; OPROC Manual Adj'!K1180*(1+VLOOKUP(LEFT($B1180,2),'00. Adjustment factors'!$B$9:$M$51,K$1,FALSE)),
IF(ISNUMBER('01. APC &amp; OPROC ETO'!K1180),'01. APC &amp; OPROC ETO'!K1180*(1+VLOOKUP(LEFT($B1180,2),'00. Adjustment factors'!$B$9:$M$51,K$1,FALSE)),"-")))</f>
        <v>232.22344951581172</v>
      </c>
      <c r="L1180" s="688" t="str">
        <f>'01. APC &amp; OPROC ETO'!L1180</f>
        <v>Yes</v>
      </c>
      <c r="M1180" s="689">
        <f>'01. APC &amp; OPROC ETO'!M1180</f>
        <v>0.30000000000000004</v>
      </c>
      <c r="N1180" s="688">
        <f>IF('01. APC &amp; OPROC Manual Adj'!N1180="-","-",
IF(ISNUMBER('01. APC &amp; OPROC Manual Adj'!N1180),'01. APC &amp; OPROC Manual Adj'!N1180*(1+VLOOKUP(LEFT($B1180,2),'00. Adjustment factors'!$B$9:$M$51,N$1,FALSE)),
IF(ISNUMBER('01. APC &amp; OPROC ETO'!N1180),'01. APC &amp; OPROC ETO'!N1180*(1+VLOOKUP(LEFT($B1180,2),'00. Adjustment factors'!$B$9:$M$51,N$1,FALSE)),"-")))</f>
        <v>976.1948733447</v>
      </c>
      <c r="O1180" s="688" t="str">
        <f>'01. APC &amp; OPROC ETO'!O1180</f>
        <v/>
      </c>
      <c r="P1180" s="690" t="str">
        <f>'01. APC &amp; OPROC ETO'!P1180</f>
        <v/>
      </c>
      <c r="S1180" s="359"/>
      <c r="T1180" s="359"/>
    </row>
    <row r="1181" spans="2:20" x14ac:dyDescent="0.2">
      <c r="B1181" s="687" t="s">
        <v>1762</v>
      </c>
      <c r="C1181" s="636" t="s">
        <v>2965</v>
      </c>
      <c r="D1181" s="691" t="str">
        <f>IF('01. APC &amp; OPROC Manual Adj'!D1181="-","-",
IF(ISNUMBER('01. APC &amp; OPROC Manual Adj'!D1181),'01. APC &amp; OPROC Manual Adj'!D1181*(1+VLOOKUP(LEFT($B1181,2),'00. Adjustment factors'!$B$9:$M$51,D$1,FALSE)),
IF(ISNUMBER('01. APC &amp; OPROC ETO'!D1181),'01. APC &amp; OPROC ETO'!D1181*(1+VLOOKUP(LEFT($B1181,2),'00. Adjustment factors'!$B$9:$M$51,D$1,FALSE)),"-")))</f>
        <v>-</v>
      </c>
      <c r="E1181" s="688">
        <f>IF('01. APC &amp; OPROC Manual Adj'!E1181="-","-",
IF(ISNUMBER('01. APC &amp; OPROC Manual Adj'!E1181),'01. APC &amp; OPROC Manual Adj'!E1181*(1+VLOOKUP(LEFT($B1181,2),'00. Adjustment factors'!$B$9:$M$51,E$1,FALSE)),
IF(ISNUMBER('01. APC &amp; OPROC ETO'!E1181),'01. APC &amp; OPROC ETO'!E1181*(1+VLOOKUP(LEFT($B1181,2),'00. Adjustment factors'!$B$9:$M$51,E$1,FALSE)),"-")))</f>
        <v>281.37979179654724</v>
      </c>
      <c r="F1181" s="688" t="str">
        <f>IF('01. APC &amp; OPROC Manual Adj'!F1181="-","-",
IF(ISNUMBER('01. APC &amp; OPROC Manual Adj'!F1181),'01. APC &amp; OPROC Manual Adj'!F1181*(1+VLOOKUP(LEFT($B1181,2),'00. Adjustment factors'!$B$9:$M$51,F$1,FALSE)),
IF(ISNUMBER('01. APC &amp; OPROC ETO'!F1181),'01. APC &amp; OPROC ETO'!F1181*(1+VLOOKUP(LEFT($B1181,2),'00. Adjustment factors'!$B$9:$M$51,F$1,FALSE)),"-")))</f>
        <v>-</v>
      </c>
      <c r="G1181" s="688" t="str">
        <f>IF('01. APC &amp; OPROC Manual Adj'!G1181="-","-",
IF(ISNUMBER('01. APC &amp; OPROC Manual Adj'!G1181),'01. APC &amp; OPROC Manual Adj'!G1181*(1+VLOOKUP(LEFT($B1181,2),'00. Adjustment factors'!$B$9:$M$51,G$1,FALSE)),
IF(ISNUMBER('01. APC &amp; OPROC ETO'!G1181),'01. APC &amp; OPROC ETO'!G1181*(1+VLOOKUP(LEFT($B1181,2),'00. Adjustment factors'!$B$9:$M$51,G$1,FALSE)),"-")))</f>
        <v>-</v>
      </c>
      <c r="H1181" s="688">
        <f>IF('01. APC &amp; OPROC Manual Adj'!H1181&lt;&gt;"",'01. APC &amp; OPROC Manual Adj'!H1181,'01. APC &amp; OPROC ETO'!H1181)</f>
        <v>5</v>
      </c>
      <c r="I1181" s="688">
        <f>IF('01. APC &amp; OPROC Manual Adj'!I1181="-","-",
IF(ISNUMBER('01. APC &amp; OPROC Manual Adj'!I1181),'01. APC &amp; OPROC Manual Adj'!I1181*(1+VLOOKUP(LEFT($B1181,2),'00. Adjustment factors'!$B$9:$M$51,I$1,FALSE)),
IF(ISNUMBER('01. APC &amp; OPROC ETO'!I1181),'01. APC &amp; OPROC ETO'!I1181*(1+VLOOKUP(LEFT($B1181,2),'00. Adjustment factors'!$B$9:$M$51,I$1,FALSE)),"-")))</f>
        <v>855.31330213968511</v>
      </c>
      <c r="J1181" s="688">
        <f>IF('01. APC &amp; OPROC Manual Adj'!J1181&lt;&gt;"",'01. APC &amp; OPROC Manual Adj'!J1181,'01. APC &amp; OPROC ETO'!J1181)</f>
        <v>5</v>
      </c>
      <c r="K1181" s="688">
        <f>IF('01. APC &amp; OPROC Manual Adj'!K1181="-","-",
IF(ISNUMBER('01. APC &amp; OPROC Manual Adj'!K1181),'01. APC &amp; OPROC Manual Adj'!K1181*(1+VLOOKUP(LEFT($B1181,2),'00. Adjustment factors'!$B$9:$M$51,K$1,FALSE)),
IF(ISNUMBER('01. APC &amp; OPROC ETO'!K1181),'01. APC &amp; OPROC ETO'!K1181*(1+VLOOKUP(LEFT($B1181,2),'00. Adjustment factors'!$B$9:$M$51,K$1,FALSE)),"-")))</f>
        <v>232.22344951581172</v>
      </c>
      <c r="L1181" s="688" t="str">
        <f>'01. APC &amp; OPROC ETO'!L1181</f>
        <v>Yes</v>
      </c>
      <c r="M1181" s="689">
        <f>'01. APC &amp; OPROC ETO'!M1181</f>
        <v>0.65</v>
      </c>
      <c r="N1181" s="688">
        <f>IF('01. APC &amp; OPROC Manual Adj'!N1181="-","-",
IF(ISNUMBER('01. APC &amp; OPROC Manual Adj'!N1181),'01. APC &amp; OPROC Manual Adj'!N1181*(1+VLOOKUP(LEFT($B1181,2),'00. Adjustment factors'!$B$9:$M$51,N$1,FALSE)),
IF(ISNUMBER('01. APC &amp; OPROC ETO'!N1181),'01. APC &amp; OPROC ETO'!N1181*(1+VLOOKUP(LEFT($B1181,2),'00. Adjustment factors'!$B$9:$M$51,N$1,FALSE)),"-")))</f>
        <v>555.64890293397593</v>
      </c>
      <c r="O1181" s="688" t="str">
        <f>'01. APC &amp; OPROC ETO'!O1181</f>
        <v/>
      </c>
      <c r="P1181" s="690" t="str">
        <f>'01. APC &amp; OPROC ETO'!P1181</f>
        <v/>
      </c>
      <c r="S1181" s="359"/>
      <c r="T1181" s="359"/>
    </row>
    <row r="1182" spans="2:20" x14ac:dyDescent="0.2">
      <c r="B1182" s="687" t="s">
        <v>1763</v>
      </c>
      <c r="C1182" s="636" t="s">
        <v>2966</v>
      </c>
      <c r="D1182" s="691" t="str">
        <f>IF('01. APC &amp; OPROC Manual Adj'!D1182="-","-",
IF(ISNUMBER('01. APC &amp; OPROC Manual Adj'!D1182),'01. APC &amp; OPROC Manual Adj'!D1182*(1+VLOOKUP(LEFT($B1182,2),'00. Adjustment factors'!$B$9:$M$51,D$1,FALSE)),
IF(ISNUMBER('01. APC &amp; OPROC ETO'!D1182),'01. APC &amp; OPROC ETO'!D1182*(1+VLOOKUP(LEFT($B1182,2),'00. Adjustment factors'!$B$9:$M$51,D$1,FALSE)),"-")))</f>
        <v>-</v>
      </c>
      <c r="E1182" s="688">
        <f>IF('01. APC &amp; OPROC Manual Adj'!E1182="-","-",
IF(ISNUMBER('01. APC &amp; OPROC Manual Adj'!E1182),'01. APC &amp; OPROC Manual Adj'!E1182*(1+VLOOKUP(LEFT($B1182,2),'00. Adjustment factors'!$B$9:$M$51,E$1,FALSE)),
IF(ISNUMBER('01. APC &amp; OPROC ETO'!E1182),'01. APC &amp; OPROC ETO'!E1182*(1+VLOOKUP(LEFT($B1182,2),'00. Adjustment factors'!$B$9:$M$51,E$1,FALSE)),"-")))</f>
        <v>476.41560416094097</v>
      </c>
      <c r="F1182" s="688" t="str">
        <f>IF('01. APC &amp; OPROC Manual Adj'!F1182="-","-",
IF(ISNUMBER('01. APC &amp; OPROC Manual Adj'!F1182),'01. APC &amp; OPROC Manual Adj'!F1182*(1+VLOOKUP(LEFT($B1182,2),'00. Adjustment factors'!$B$9:$M$51,F$1,FALSE)),
IF(ISNUMBER('01. APC &amp; OPROC ETO'!F1182),'01. APC &amp; OPROC ETO'!F1182*(1+VLOOKUP(LEFT($B1182,2),'00. Adjustment factors'!$B$9:$M$51,F$1,FALSE)),"-")))</f>
        <v>-</v>
      </c>
      <c r="G1182" s="688" t="str">
        <f>IF('01. APC &amp; OPROC Manual Adj'!G1182="-","-",
IF(ISNUMBER('01. APC &amp; OPROC Manual Adj'!G1182),'01. APC &amp; OPROC Manual Adj'!G1182*(1+VLOOKUP(LEFT($B1182,2),'00. Adjustment factors'!$B$9:$M$51,G$1,FALSE)),
IF(ISNUMBER('01. APC &amp; OPROC ETO'!G1182),'01. APC &amp; OPROC ETO'!G1182*(1+VLOOKUP(LEFT($B1182,2),'00. Adjustment factors'!$B$9:$M$51,G$1,FALSE)),"-")))</f>
        <v>-</v>
      </c>
      <c r="H1182" s="688">
        <f>IF('01. APC &amp; OPROC Manual Adj'!H1182&lt;&gt;"",'01. APC &amp; OPROC Manual Adj'!H1182,'01. APC &amp; OPROC ETO'!H1182)</f>
        <v>5</v>
      </c>
      <c r="I1182" s="688">
        <f>IF('01. APC &amp; OPROC Manual Adj'!I1182="-","-",
IF(ISNUMBER('01. APC &amp; OPROC Manual Adj'!I1182),'01. APC &amp; OPROC Manual Adj'!I1182*(1+VLOOKUP(LEFT($B1182,2),'00. Adjustment factors'!$B$9:$M$51,I$1,FALSE)),
IF(ISNUMBER('01. APC &amp; OPROC ETO'!I1182),'01. APC &amp; OPROC ETO'!I1182*(1+VLOOKUP(LEFT($B1182,2),'00. Adjustment factors'!$B$9:$M$51,I$1,FALSE)),"-")))</f>
        <v>2526.3232570325376</v>
      </c>
      <c r="J1182" s="688">
        <f>IF('01. APC &amp; OPROC Manual Adj'!J1182&lt;&gt;"",'01. APC &amp; OPROC Manual Adj'!J1182,'01. APC &amp; OPROC ETO'!J1182)</f>
        <v>19</v>
      </c>
      <c r="K1182" s="688">
        <f>IF('01. APC &amp; OPROC Manual Adj'!K1182="-","-",
IF(ISNUMBER('01. APC &amp; OPROC Manual Adj'!K1182),'01. APC &amp; OPROC Manual Adj'!K1182*(1+VLOOKUP(LEFT($B1182,2),'00. Adjustment factors'!$B$9:$M$51,K$1,FALSE)),
IF(ISNUMBER('01. APC &amp; OPROC ETO'!K1182),'01. APC &amp; OPROC ETO'!K1182*(1+VLOOKUP(LEFT($B1182,2),'00. Adjustment factors'!$B$9:$M$51,K$1,FALSE)),"-")))</f>
        <v>232.22344951581172</v>
      </c>
      <c r="L1182" s="688" t="str">
        <f>'01. APC &amp; OPROC ETO'!L1182</f>
        <v>Yes</v>
      </c>
      <c r="M1182" s="689">
        <f>'01. APC &amp; OPROC ETO'!M1182</f>
        <v>0.30000000000000004</v>
      </c>
      <c r="N1182" s="688">
        <f>IF('01. APC &amp; OPROC Manual Adj'!N1182="-","-",
IF(ISNUMBER('01. APC &amp; OPROC Manual Adj'!N1182),'01. APC &amp; OPROC Manual Adj'!N1182*(1+VLOOKUP(LEFT($B1182,2),'00. Adjustment factors'!$B$9:$M$51,N$1,FALSE)),
IF(ISNUMBER('01. APC &amp; OPROC ETO'!N1182),'01. APC &amp; OPROC ETO'!N1182*(1+VLOOKUP(LEFT($B1182,2),'00. Adjustment factors'!$B$9:$M$51,N$1,FALSE)),"-")))</f>
        <v>757.79539595748827</v>
      </c>
      <c r="O1182" s="688" t="str">
        <f>'01. APC &amp; OPROC ETO'!O1182</f>
        <v/>
      </c>
      <c r="P1182" s="690" t="str">
        <f>'01. APC &amp; OPROC ETO'!P1182</f>
        <v/>
      </c>
      <c r="S1182" s="359"/>
      <c r="T1182" s="359"/>
    </row>
    <row r="1183" spans="2:20" x14ac:dyDescent="0.2">
      <c r="B1183" s="687" t="s">
        <v>1764</v>
      </c>
      <c r="C1183" s="636" t="s">
        <v>2967</v>
      </c>
      <c r="D1183" s="691" t="str">
        <f>IF('01. APC &amp; OPROC Manual Adj'!D1183="-","-",
IF(ISNUMBER('01. APC &amp; OPROC Manual Adj'!D1183),'01. APC &amp; OPROC Manual Adj'!D1183*(1+VLOOKUP(LEFT($B1183,2),'00. Adjustment factors'!$B$9:$M$51,D$1,FALSE)),
IF(ISNUMBER('01. APC &amp; OPROC ETO'!D1183),'01. APC &amp; OPROC ETO'!D1183*(1+VLOOKUP(LEFT($B1183,2),'00. Adjustment factors'!$B$9:$M$51,D$1,FALSE)),"-")))</f>
        <v>-</v>
      </c>
      <c r="E1183" s="688">
        <f>IF('01. APC &amp; OPROC Manual Adj'!E1183="-","-",
IF(ISNUMBER('01. APC &amp; OPROC Manual Adj'!E1183),'01. APC &amp; OPROC Manual Adj'!E1183*(1+VLOOKUP(LEFT($B1183,2),'00. Adjustment factors'!$B$9:$M$51,E$1,FALSE)),
IF(ISNUMBER('01. APC &amp; OPROC ETO'!E1183),'01. APC &amp; OPROC ETO'!E1183*(1+VLOOKUP(LEFT($B1183,2),'00. Adjustment factors'!$B$9:$M$51,E$1,FALSE)),"-")))</f>
        <v>311.85413747848378</v>
      </c>
      <c r="F1183" s="688" t="str">
        <f>IF('01. APC &amp; OPROC Manual Adj'!F1183="-","-",
IF(ISNUMBER('01. APC &amp; OPROC Manual Adj'!F1183),'01. APC &amp; OPROC Manual Adj'!F1183*(1+VLOOKUP(LEFT($B1183,2),'00. Adjustment factors'!$B$9:$M$51,F$1,FALSE)),
IF(ISNUMBER('01. APC &amp; OPROC ETO'!F1183),'01. APC &amp; OPROC ETO'!F1183*(1+VLOOKUP(LEFT($B1183,2),'00. Adjustment factors'!$B$9:$M$51,F$1,FALSE)),"-")))</f>
        <v>-</v>
      </c>
      <c r="G1183" s="688" t="str">
        <f>IF('01. APC &amp; OPROC Manual Adj'!G1183="-","-",
IF(ISNUMBER('01. APC &amp; OPROC Manual Adj'!G1183),'01. APC &amp; OPROC Manual Adj'!G1183*(1+VLOOKUP(LEFT($B1183,2),'00. Adjustment factors'!$B$9:$M$51,G$1,FALSE)),
IF(ISNUMBER('01. APC &amp; OPROC ETO'!G1183),'01. APC &amp; OPROC ETO'!G1183*(1+VLOOKUP(LEFT($B1183,2),'00. Adjustment factors'!$B$9:$M$51,G$1,FALSE)),"-")))</f>
        <v>-</v>
      </c>
      <c r="H1183" s="688">
        <f>IF('01. APC &amp; OPROC Manual Adj'!H1183&lt;&gt;"",'01. APC &amp; OPROC Manual Adj'!H1183,'01. APC &amp; OPROC ETO'!H1183)</f>
        <v>5</v>
      </c>
      <c r="I1183" s="688">
        <f>IF('01. APC &amp; OPROC Manual Adj'!I1183="-","-",
IF(ISNUMBER('01. APC &amp; OPROC Manual Adj'!I1183),'01. APC &amp; OPROC Manual Adj'!I1183*(1+VLOOKUP(LEFT($B1183,2),'00. Adjustment factors'!$B$9:$M$51,I$1,FALSE)),
IF(ISNUMBER('01. APC &amp; OPROC ETO'!I1183),'01. APC &amp; OPROC ETO'!I1183*(1+VLOOKUP(LEFT($B1183,2),'00. Adjustment factors'!$B$9:$M$51,I$1,FALSE)),"-")))</f>
        <v>1472.9267079602653</v>
      </c>
      <c r="J1183" s="688">
        <f>IF('01. APC &amp; OPROC Manual Adj'!J1183&lt;&gt;"",'01. APC &amp; OPROC Manual Adj'!J1183,'01. APC &amp; OPROC ETO'!J1183)</f>
        <v>8</v>
      </c>
      <c r="K1183" s="688">
        <f>IF('01. APC &amp; OPROC Manual Adj'!K1183="-","-",
IF(ISNUMBER('01. APC &amp; OPROC Manual Adj'!K1183),'01. APC &amp; OPROC Manual Adj'!K1183*(1+VLOOKUP(LEFT($B1183,2),'00. Adjustment factors'!$B$9:$M$51,K$1,FALSE)),
IF(ISNUMBER('01. APC &amp; OPROC ETO'!K1183),'01. APC &amp; OPROC ETO'!K1183*(1+VLOOKUP(LEFT($B1183,2),'00. Adjustment factors'!$B$9:$M$51,K$1,FALSE)),"-")))</f>
        <v>232.22344951581172</v>
      </c>
      <c r="L1183" s="688" t="str">
        <f>'01. APC &amp; OPROC ETO'!L1183</f>
        <v>Yes</v>
      </c>
      <c r="M1183" s="689">
        <f>'01. APC &amp; OPROC ETO'!M1183</f>
        <v>0.4</v>
      </c>
      <c r="N1183" s="688">
        <f>IF('01. APC &amp; OPROC Manual Adj'!N1183="-","-",
IF(ISNUMBER('01. APC &amp; OPROC Manual Adj'!N1183),'01. APC &amp; OPROC Manual Adj'!N1183*(1+VLOOKUP(LEFT($B1183,2),'00. Adjustment factors'!$B$9:$M$51,N$1,FALSE)),
IF(ISNUMBER('01. APC &amp; OPROC ETO'!N1183),'01. APC &amp; OPROC ETO'!N1183*(1+VLOOKUP(LEFT($B1183,2),'00. Adjustment factors'!$B$9:$M$51,N$1,FALSE)),"-")))</f>
        <v>589.17068318410611</v>
      </c>
      <c r="O1183" s="688" t="str">
        <f>'01. APC &amp; OPROC ETO'!O1183</f>
        <v/>
      </c>
      <c r="P1183" s="690" t="str">
        <f>'01. APC &amp; OPROC ETO'!P1183</f>
        <v/>
      </c>
      <c r="S1183" s="359"/>
      <c r="T1183" s="359"/>
    </row>
    <row r="1184" spans="2:20" x14ac:dyDescent="0.2">
      <c r="B1184" s="687" t="s">
        <v>1765</v>
      </c>
      <c r="C1184" s="636" t="s">
        <v>2968</v>
      </c>
      <c r="D1184" s="691" t="str">
        <f>IF('01. APC &amp; OPROC Manual Adj'!D1184="-","-",
IF(ISNUMBER('01. APC &amp; OPROC Manual Adj'!D1184),'01. APC &amp; OPROC Manual Adj'!D1184*(1+VLOOKUP(LEFT($B1184,2),'00. Adjustment factors'!$B$9:$M$51,D$1,FALSE)),
IF(ISNUMBER('01. APC &amp; OPROC ETO'!D1184),'01. APC &amp; OPROC ETO'!D1184*(1+VLOOKUP(LEFT($B1184,2),'00. Adjustment factors'!$B$9:$M$51,D$1,FALSE)),"-")))</f>
        <v>-</v>
      </c>
      <c r="E1184" s="688">
        <f>IF('01. APC &amp; OPROC Manual Adj'!E1184="-","-",
IF(ISNUMBER('01. APC &amp; OPROC Manual Adj'!E1184),'01. APC &amp; OPROC Manual Adj'!E1184*(1+VLOOKUP(LEFT($B1184,2),'00. Adjustment factors'!$B$9:$M$51,E$1,FALSE)),
IF(ISNUMBER('01. APC &amp; OPROC ETO'!E1184),'01. APC &amp; OPROC ETO'!E1184*(1+VLOOKUP(LEFT($B1184,2),'00. Adjustment factors'!$B$9:$M$51,E$1,FALSE)),"-")))</f>
        <v>443.90963543354201</v>
      </c>
      <c r="F1184" s="688" t="str">
        <f>IF('01. APC &amp; OPROC Manual Adj'!F1184="-","-",
IF(ISNUMBER('01. APC &amp; OPROC Manual Adj'!F1184),'01. APC &amp; OPROC Manual Adj'!F1184*(1+VLOOKUP(LEFT($B1184,2),'00. Adjustment factors'!$B$9:$M$51,F$1,FALSE)),
IF(ISNUMBER('01. APC &amp; OPROC ETO'!F1184),'01. APC &amp; OPROC ETO'!F1184*(1+VLOOKUP(LEFT($B1184,2),'00. Adjustment factors'!$B$9:$M$51,F$1,FALSE)),"-")))</f>
        <v>-</v>
      </c>
      <c r="G1184" s="688" t="str">
        <f>IF('01. APC &amp; OPROC Manual Adj'!G1184="-","-",
IF(ISNUMBER('01. APC &amp; OPROC Manual Adj'!G1184),'01. APC &amp; OPROC Manual Adj'!G1184*(1+VLOOKUP(LEFT($B1184,2),'00. Adjustment factors'!$B$9:$M$51,G$1,FALSE)),
IF(ISNUMBER('01. APC &amp; OPROC ETO'!G1184),'01. APC &amp; OPROC ETO'!G1184*(1+VLOOKUP(LEFT($B1184,2),'00. Adjustment factors'!$B$9:$M$51,G$1,FALSE)),"-")))</f>
        <v>-</v>
      </c>
      <c r="H1184" s="688">
        <f>IF('01. APC &amp; OPROC Manual Adj'!H1184&lt;&gt;"",'01. APC &amp; OPROC Manual Adj'!H1184,'01. APC &amp; OPROC ETO'!H1184)</f>
        <v>5</v>
      </c>
      <c r="I1184" s="688">
        <f>IF('01. APC &amp; OPROC Manual Adj'!I1184="-","-",
IF(ISNUMBER('01. APC &amp; OPROC Manual Adj'!I1184),'01. APC &amp; OPROC Manual Adj'!I1184*(1+VLOOKUP(LEFT($B1184,2),'00. Adjustment factors'!$B$9:$M$51,I$1,FALSE)),
IF(ISNUMBER('01. APC &amp; OPROC ETO'!I1184),'01. APC &amp; OPROC ETO'!I1184*(1+VLOOKUP(LEFT($B1184,2),'00. Adjustment factors'!$B$9:$M$51,I$1,FALSE)),"-")))</f>
        <v>2269.3229417815396</v>
      </c>
      <c r="J1184" s="688">
        <f>IF('01. APC &amp; OPROC Manual Adj'!J1184&lt;&gt;"",'01. APC &amp; OPROC Manual Adj'!J1184,'01. APC &amp; OPROC ETO'!J1184)</f>
        <v>19</v>
      </c>
      <c r="K1184" s="688">
        <f>IF('01. APC &amp; OPROC Manual Adj'!K1184="-","-",
IF(ISNUMBER('01. APC &amp; OPROC Manual Adj'!K1184),'01. APC &amp; OPROC Manual Adj'!K1184*(1+VLOOKUP(LEFT($B1184,2),'00. Adjustment factors'!$B$9:$M$51,K$1,FALSE)),
IF(ISNUMBER('01. APC &amp; OPROC ETO'!K1184),'01. APC &amp; OPROC ETO'!K1184*(1+VLOOKUP(LEFT($B1184,2),'00. Adjustment factors'!$B$9:$M$51,K$1,FALSE)),"-")))</f>
        <v>232.22344951581172</v>
      </c>
      <c r="L1184" s="688" t="str">
        <f>'01. APC &amp; OPROC ETO'!L1184</f>
        <v>Yes</v>
      </c>
      <c r="M1184" s="689">
        <f>'01. APC &amp; OPROC ETO'!M1184</f>
        <v>0.30000000000000004</v>
      </c>
      <c r="N1184" s="688">
        <f>IF('01. APC &amp; OPROC Manual Adj'!N1184="-","-",
IF(ISNUMBER('01. APC &amp; OPROC Manual Adj'!N1184),'01. APC &amp; OPROC Manual Adj'!N1184*(1+VLOOKUP(LEFT($B1184,2),'00. Adjustment factors'!$B$9:$M$51,N$1,FALSE)),
IF(ISNUMBER('01. APC &amp; OPROC ETO'!N1184),'01. APC &amp; OPROC ETO'!N1184*(1+VLOOKUP(LEFT($B1184,2),'00. Adjustment factors'!$B$9:$M$51,N$1,FALSE)),"-")))</f>
        <v>680.59372022991568</v>
      </c>
      <c r="O1184" s="688" t="str">
        <f>'01. APC &amp; OPROC ETO'!O1184</f>
        <v/>
      </c>
      <c r="P1184" s="690" t="str">
        <f>'01. APC &amp; OPROC ETO'!P1184</f>
        <v/>
      </c>
      <c r="S1184" s="359"/>
      <c r="T1184" s="359"/>
    </row>
    <row r="1185" spans="2:20" x14ac:dyDescent="0.2">
      <c r="B1185" s="687" t="s">
        <v>1766</v>
      </c>
      <c r="C1185" s="636" t="s">
        <v>2969</v>
      </c>
      <c r="D1185" s="691" t="str">
        <f>IF('01. APC &amp; OPROC Manual Adj'!D1185="-","-",
IF(ISNUMBER('01. APC &amp; OPROC Manual Adj'!D1185),'01. APC &amp; OPROC Manual Adj'!D1185*(1+VLOOKUP(LEFT($B1185,2),'00. Adjustment factors'!$B$9:$M$51,D$1,FALSE)),
IF(ISNUMBER('01. APC &amp; OPROC ETO'!D1185),'01. APC &amp; OPROC ETO'!D1185*(1+VLOOKUP(LEFT($B1185,2),'00. Adjustment factors'!$B$9:$M$51,D$1,FALSE)),"-")))</f>
        <v>-</v>
      </c>
      <c r="E1185" s="688">
        <f>IF('01. APC &amp; OPROC Manual Adj'!E1185="-","-",
IF(ISNUMBER('01. APC &amp; OPROC Manual Adj'!E1185),'01. APC &amp; OPROC Manual Adj'!E1185*(1+VLOOKUP(LEFT($B1185,2),'00. Adjustment factors'!$B$9:$M$51,E$1,FALSE)),
IF(ISNUMBER('01. APC &amp; OPROC ETO'!E1185),'01. APC &amp; OPROC ETO'!E1185*(1+VLOOKUP(LEFT($B1185,2),'00. Adjustment factors'!$B$9:$M$51,E$1,FALSE)),"-")))</f>
        <v>353.50240991046365</v>
      </c>
      <c r="F1185" s="688" t="str">
        <f>IF('01. APC &amp; OPROC Manual Adj'!F1185="-","-",
IF(ISNUMBER('01. APC &amp; OPROC Manual Adj'!F1185),'01. APC &amp; OPROC Manual Adj'!F1185*(1+VLOOKUP(LEFT($B1185,2),'00. Adjustment factors'!$B$9:$M$51,F$1,FALSE)),
IF(ISNUMBER('01. APC &amp; OPROC ETO'!F1185),'01. APC &amp; OPROC ETO'!F1185*(1+VLOOKUP(LEFT($B1185,2),'00. Adjustment factors'!$B$9:$M$51,F$1,FALSE)),"-")))</f>
        <v>-</v>
      </c>
      <c r="G1185" s="688" t="str">
        <f>IF('01. APC &amp; OPROC Manual Adj'!G1185="-","-",
IF(ISNUMBER('01. APC &amp; OPROC Manual Adj'!G1185),'01. APC &amp; OPROC Manual Adj'!G1185*(1+VLOOKUP(LEFT($B1185,2),'00. Adjustment factors'!$B$9:$M$51,G$1,FALSE)),
IF(ISNUMBER('01. APC &amp; OPROC ETO'!G1185),'01. APC &amp; OPROC ETO'!G1185*(1+VLOOKUP(LEFT($B1185,2),'00. Adjustment factors'!$B$9:$M$51,G$1,FALSE)),"-")))</f>
        <v>-</v>
      </c>
      <c r="H1185" s="688">
        <f>IF('01. APC &amp; OPROC Manual Adj'!H1185&lt;&gt;"",'01. APC &amp; OPROC Manual Adj'!H1185,'01. APC &amp; OPROC ETO'!H1185)</f>
        <v>5</v>
      </c>
      <c r="I1185" s="688">
        <f>IF('01. APC &amp; OPROC Manual Adj'!I1185="-","-",
IF(ISNUMBER('01. APC &amp; OPROC Manual Adj'!I1185),'01. APC &amp; OPROC Manual Adj'!I1185*(1+VLOOKUP(LEFT($B1185,2),'00. Adjustment factors'!$B$9:$M$51,I$1,FALSE)),
IF(ISNUMBER('01. APC &amp; OPROC ETO'!I1185),'01. APC &amp; OPROC ETO'!I1185*(1+VLOOKUP(LEFT($B1185,2),'00. Adjustment factors'!$B$9:$M$51,I$1,FALSE)),"-")))</f>
        <v>1313.4442988914641</v>
      </c>
      <c r="J1185" s="688">
        <f>IF('01. APC &amp; OPROC Manual Adj'!J1185&lt;&gt;"",'01. APC &amp; OPROC Manual Adj'!J1185,'01. APC &amp; OPROC ETO'!J1185)</f>
        <v>6</v>
      </c>
      <c r="K1185" s="688">
        <f>IF('01. APC &amp; OPROC Manual Adj'!K1185="-","-",
IF(ISNUMBER('01. APC &amp; OPROC Manual Adj'!K1185),'01. APC &amp; OPROC Manual Adj'!K1185*(1+VLOOKUP(LEFT($B1185,2),'00. Adjustment factors'!$B$9:$M$51,K$1,FALSE)),
IF(ISNUMBER('01. APC &amp; OPROC ETO'!K1185),'01. APC &amp; OPROC ETO'!K1185*(1+VLOOKUP(LEFT($B1185,2),'00. Adjustment factors'!$B$9:$M$51,K$1,FALSE)),"-")))</f>
        <v>232.22344951581172</v>
      </c>
      <c r="L1185" s="688" t="str">
        <f>'01. APC &amp; OPROC ETO'!L1185</f>
        <v>Yes</v>
      </c>
      <c r="M1185" s="689">
        <f>'01. APC &amp; OPROC ETO'!M1185</f>
        <v>0.4</v>
      </c>
      <c r="N1185" s="688">
        <f>IF('01. APC &amp; OPROC Manual Adj'!N1185="-","-",
IF(ISNUMBER('01. APC &amp; OPROC Manual Adj'!N1185),'01. APC &amp; OPROC Manual Adj'!N1185*(1+VLOOKUP(LEFT($B1185,2),'00. Adjustment factors'!$B$9:$M$51,N$1,FALSE)),
IF(ISNUMBER('01. APC &amp; OPROC ETO'!N1185),'01. APC &amp; OPROC ETO'!N1185*(1+VLOOKUP(LEFT($B1185,2),'00. Adjustment factors'!$B$9:$M$51,N$1,FALSE)),"-")))</f>
        <v>525.17455725203945</v>
      </c>
      <c r="O1185" s="688" t="str">
        <f>'01. APC &amp; OPROC ETO'!O1185</f>
        <v/>
      </c>
      <c r="P1185" s="690" t="str">
        <f>'01. APC &amp; OPROC ETO'!P1185</f>
        <v/>
      </c>
      <c r="S1185" s="359"/>
      <c r="T1185" s="359"/>
    </row>
    <row r="1186" spans="2:20" x14ac:dyDescent="0.2">
      <c r="B1186" s="687" t="s">
        <v>1767</v>
      </c>
      <c r="C1186" s="636" t="s">
        <v>2970</v>
      </c>
      <c r="D1186" s="691" t="str">
        <f>IF('01. APC &amp; OPROC Manual Adj'!D1186="-","-",
IF(ISNUMBER('01. APC &amp; OPROC Manual Adj'!D1186),'01. APC &amp; OPROC Manual Adj'!D1186*(1+VLOOKUP(LEFT($B1186,2),'00. Adjustment factors'!$B$9:$M$51,D$1,FALSE)),
IF(ISNUMBER('01. APC &amp; OPROC ETO'!D1186),'01. APC &amp; OPROC ETO'!D1186*(1+VLOOKUP(LEFT($B1186,2),'00. Adjustment factors'!$B$9:$M$51,D$1,FALSE)),"-")))</f>
        <v>-</v>
      </c>
      <c r="E1186" s="688">
        <f>IF('01. APC &amp; OPROC Manual Adj'!E1186="-","-",
IF(ISNUMBER('01. APC &amp; OPROC Manual Adj'!E1186),'01. APC &amp; OPROC Manual Adj'!E1186*(1+VLOOKUP(LEFT($B1186,2),'00. Adjustment factors'!$B$9:$M$51,E$1,FALSE)),
IF(ISNUMBER('01. APC &amp; OPROC ETO'!E1186),'01. APC &amp; OPROC ETO'!E1186*(1+VLOOKUP(LEFT($B1186,2),'00. Adjustment factors'!$B$9:$M$51,E$1,FALSE)),"-")))</f>
        <v>906.10387827624595</v>
      </c>
      <c r="F1186" s="688" t="str">
        <f>IF('01. APC &amp; OPROC Manual Adj'!F1186="-","-",
IF(ISNUMBER('01. APC &amp; OPROC Manual Adj'!F1186),'01. APC &amp; OPROC Manual Adj'!F1186*(1+VLOOKUP(LEFT($B1186,2),'00. Adjustment factors'!$B$9:$M$51,F$1,FALSE)),
IF(ISNUMBER('01. APC &amp; OPROC ETO'!F1186),'01. APC &amp; OPROC ETO'!F1186*(1+VLOOKUP(LEFT($B1186,2),'00. Adjustment factors'!$B$9:$M$51,F$1,FALSE)),"-")))</f>
        <v>-</v>
      </c>
      <c r="G1186" s="688" t="str">
        <f>IF('01. APC &amp; OPROC Manual Adj'!G1186="-","-",
IF(ISNUMBER('01. APC &amp; OPROC Manual Adj'!G1186),'01. APC &amp; OPROC Manual Adj'!G1186*(1+VLOOKUP(LEFT($B1186,2),'00. Adjustment factors'!$B$9:$M$51,G$1,FALSE)),
IF(ISNUMBER('01. APC &amp; OPROC ETO'!G1186),'01. APC &amp; OPROC ETO'!G1186*(1+VLOOKUP(LEFT($B1186,2),'00. Adjustment factors'!$B$9:$M$51,G$1,FALSE)),"-")))</f>
        <v>-</v>
      </c>
      <c r="H1186" s="688">
        <f>IF('01. APC &amp; OPROC Manual Adj'!H1186&lt;&gt;"",'01. APC &amp; OPROC Manual Adj'!H1186,'01. APC &amp; OPROC ETO'!H1186)</f>
        <v>5</v>
      </c>
      <c r="I1186" s="688">
        <f>IF('01. APC &amp; OPROC Manual Adj'!I1186="-","-",
IF(ISNUMBER('01. APC &amp; OPROC Manual Adj'!I1186),'01. APC &amp; OPROC Manual Adj'!I1186*(1+VLOOKUP(LEFT($B1186,2),'00. Adjustment factors'!$B$9:$M$51,I$1,FALSE)),
IF(ISNUMBER('01. APC &amp; OPROC ETO'!I1186),'01. APC &amp; OPROC ETO'!I1186*(1+VLOOKUP(LEFT($B1186,2),'00. Adjustment factors'!$B$9:$M$51,I$1,FALSE)),"-")))</f>
        <v>1768.5278610750495</v>
      </c>
      <c r="J1186" s="688">
        <f>IF('01. APC &amp; OPROC Manual Adj'!J1186&lt;&gt;"",'01. APC &amp; OPROC Manual Adj'!J1186,'01. APC &amp; OPROC ETO'!J1186)</f>
        <v>13</v>
      </c>
      <c r="K1186" s="688">
        <f>IF('01. APC &amp; OPROC Manual Adj'!K1186="-","-",
IF(ISNUMBER('01. APC &amp; OPROC Manual Adj'!K1186),'01. APC &amp; OPROC Manual Adj'!K1186*(1+VLOOKUP(LEFT($B1186,2),'00. Adjustment factors'!$B$9:$M$51,K$1,FALSE)),
IF(ISNUMBER('01. APC &amp; OPROC ETO'!K1186),'01. APC &amp; OPROC ETO'!K1186*(1+VLOOKUP(LEFT($B1186,2),'00. Adjustment factors'!$B$9:$M$51,K$1,FALSE)),"-")))</f>
        <v>232.22344951581172</v>
      </c>
      <c r="L1186" s="688" t="str">
        <f>'01. APC &amp; OPROC ETO'!L1186</f>
        <v>Yes</v>
      </c>
      <c r="M1186" s="689">
        <f>'01. APC &amp; OPROC ETO'!M1186</f>
        <v>0.4</v>
      </c>
      <c r="N1186" s="688">
        <f>IF('01. APC &amp; OPROC Manual Adj'!N1186="-","-",
IF(ISNUMBER('01. APC &amp; OPROC Manual Adj'!N1186),'01. APC &amp; OPROC Manual Adj'!N1186*(1+VLOOKUP(LEFT($B1186,2),'00. Adjustment factors'!$B$9:$M$51,N$1,FALSE)),
IF(ISNUMBER('01. APC &amp; OPROC ETO'!N1186),'01. APC &amp; OPROC ETO'!N1186*(1+VLOOKUP(LEFT($B1186,2),'00. Adjustment factors'!$B$9:$M$51,N$1,FALSE)),"-")))</f>
        <v>708.02063134365858</v>
      </c>
      <c r="O1186" s="688" t="str">
        <f>'01. APC &amp; OPROC ETO'!O1186</f>
        <v/>
      </c>
      <c r="P1186" s="690" t="str">
        <f>'01. APC &amp; OPROC ETO'!P1186</f>
        <v/>
      </c>
      <c r="S1186" s="359"/>
      <c r="T1186" s="359"/>
    </row>
    <row r="1187" spans="2:20" x14ac:dyDescent="0.2">
      <c r="B1187" s="687" t="s">
        <v>1768</v>
      </c>
      <c r="C1187" s="636" t="s">
        <v>2971</v>
      </c>
      <c r="D1187" s="691" t="str">
        <f>IF('01. APC &amp; OPROC Manual Adj'!D1187="-","-",
IF(ISNUMBER('01. APC &amp; OPROC Manual Adj'!D1187),'01. APC &amp; OPROC Manual Adj'!D1187*(1+VLOOKUP(LEFT($B1187,2),'00. Adjustment factors'!$B$9:$M$51,D$1,FALSE)),
IF(ISNUMBER('01. APC &amp; OPROC ETO'!D1187),'01. APC &amp; OPROC ETO'!D1187*(1+VLOOKUP(LEFT($B1187,2),'00. Adjustment factors'!$B$9:$M$51,D$1,FALSE)),"-")))</f>
        <v>-</v>
      </c>
      <c r="E1187" s="688">
        <f>IF('01. APC &amp; OPROC Manual Adj'!E1187="-","-",
IF(ISNUMBER('01. APC &amp; OPROC Manual Adj'!E1187),'01. APC &amp; OPROC Manual Adj'!E1187*(1+VLOOKUP(LEFT($B1187,2),'00. Adjustment factors'!$B$9:$M$51,E$1,FALSE)),
IF(ISNUMBER('01. APC &amp; OPROC ETO'!E1187),'01. APC &amp; OPROC ETO'!E1187*(1+VLOOKUP(LEFT($B1187,2),'00. Adjustment factors'!$B$9:$M$51,E$1,FALSE)),"-")))</f>
        <v>427.65665106984255</v>
      </c>
      <c r="F1187" s="688" t="str">
        <f>IF('01. APC &amp; OPROC Manual Adj'!F1187="-","-",
IF(ISNUMBER('01. APC &amp; OPROC Manual Adj'!F1187),'01. APC &amp; OPROC Manual Adj'!F1187*(1+VLOOKUP(LEFT($B1187,2),'00. Adjustment factors'!$B$9:$M$51,F$1,FALSE)),
IF(ISNUMBER('01. APC &amp; OPROC ETO'!F1187),'01. APC &amp; OPROC ETO'!F1187*(1+VLOOKUP(LEFT($B1187,2),'00. Adjustment factors'!$B$9:$M$51,F$1,FALSE)),"-")))</f>
        <v>-</v>
      </c>
      <c r="G1187" s="688" t="str">
        <f>IF('01. APC &amp; OPROC Manual Adj'!G1187="-","-",
IF(ISNUMBER('01. APC &amp; OPROC Manual Adj'!G1187),'01. APC &amp; OPROC Manual Adj'!G1187*(1+VLOOKUP(LEFT($B1187,2),'00. Adjustment factors'!$B$9:$M$51,G$1,FALSE)),
IF(ISNUMBER('01. APC &amp; OPROC ETO'!G1187),'01. APC &amp; OPROC ETO'!G1187*(1+VLOOKUP(LEFT($B1187,2),'00. Adjustment factors'!$B$9:$M$51,G$1,FALSE)),"-")))</f>
        <v>-</v>
      </c>
      <c r="H1187" s="688">
        <f>IF('01. APC &amp; OPROC Manual Adj'!H1187&lt;&gt;"",'01. APC &amp; OPROC Manual Adj'!H1187,'01. APC &amp; OPROC ETO'!H1187)</f>
        <v>5</v>
      </c>
      <c r="I1187" s="688">
        <f>IF('01. APC &amp; OPROC Manual Adj'!I1187="-","-",
IF(ISNUMBER('01. APC &amp; OPROC Manual Adj'!I1187),'01. APC &amp; OPROC Manual Adj'!I1187*(1+VLOOKUP(LEFT($B1187,2),'00. Adjustment factors'!$B$9:$M$51,I$1,FALSE)),
IF(ISNUMBER('01. APC &amp; OPROC ETO'!I1187),'01. APC &amp; OPROC ETO'!I1187*(1+VLOOKUP(LEFT($B1187,2),'00. Adjustment factors'!$B$9:$M$51,I$1,FALSE)),"-")))</f>
        <v>621.67665191150502</v>
      </c>
      <c r="J1187" s="688">
        <f>IF('01. APC &amp; OPROC Manual Adj'!J1187&lt;&gt;"",'01. APC &amp; OPROC Manual Adj'!J1187,'01. APC &amp; OPROC ETO'!J1187)</f>
        <v>5</v>
      </c>
      <c r="K1187" s="688">
        <f>IF('01. APC &amp; OPROC Manual Adj'!K1187="-","-",
IF(ISNUMBER('01. APC &amp; OPROC Manual Adj'!K1187),'01. APC &amp; OPROC Manual Adj'!K1187*(1+VLOOKUP(LEFT($B1187,2),'00. Adjustment factors'!$B$9:$M$51,K$1,FALSE)),
IF(ISNUMBER('01. APC &amp; OPROC ETO'!K1187),'01. APC &amp; OPROC ETO'!K1187*(1+VLOOKUP(LEFT($B1187,2),'00. Adjustment factors'!$B$9:$M$51,K$1,FALSE)),"-")))</f>
        <v>232.22344951581172</v>
      </c>
      <c r="L1187" s="688" t="str">
        <f>'01. APC &amp; OPROC ETO'!L1187</f>
        <v>Yes</v>
      </c>
      <c r="M1187" s="689">
        <f>'01. APC &amp; OPROC ETO'!M1187</f>
        <v>1</v>
      </c>
      <c r="N1187" s="688">
        <f>IF('01. APC &amp; OPROC Manual Adj'!N1187="-","-",
IF(ISNUMBER('01. APC &amp; OPROC Manual Adj'!N1187),'01. APC &amp; OPROC Manual Adj'!N1187*(1+VLOOKUP(LEFT($B1187,2),'00. Adjustment factors'!$B$9:$M$51,N$1,FALSE)),
IF(ISNUMBER('01. APC &amp; OPROC ETO'!N1187),'01. APC &amp; OPROC ETO'!N1187*(1+VLOOKUP(LEFT($B1187,2),'00. Adjustment factors'!$B$9:$M$51,N$1,FALSE)),"-")))</f>
        <v>621.67665191150502</v>
      </c>
      <c r="O1187" s="688" t="str">
        <f>'01. APC &amp; OPROC ETO'!O1187</f>
        <v/>
      </c>
      <c r="P1187" s="690" t="str">
        <f>'01. APC &amp; OPROC ETO'!P1187</f>
        <v/>
      </c>
      <c r="S1187" s="359"/>
      <c r="T1187" s="359"/>
    </row>
    <row r="1188" spans="2:20" x14ac:dyDescent="0.2">
      <c r="B1188" s="687" t="s">
        <v>1769</v>
      </c>
      <c r="C1188" s="636" t="s">
        <v>2972</v>
      </c>
      <c r="D1188" s="691" t="str">
        <f>IF('01. APC &amp; OPROC Manual Adj'!D1188="-","-",
IF(ISNUMBER('01. APC &amp; OPROC Manual Adj'!D1188),'01. APC &amp; OPROC Manual Adj'!D1188*(1+VLOOKUP(LEFT($B1188,2),'00. Adjustment factors'!$B$9:$M$51,D$1,FALSE)),
IF(ISNUMBER('01. APC &amp; OPROC ETO'!D1188),'01. APC &amp; OPROC ETO'!D1188*(1+VLOOKUP(LEFT($B1188,2),'00. Adjustment factors'!$B$9:$M$51,D$1,FALSE)),"-")))</f>
        <v>-</v>
      </c>
      <c r="E1188" s="688">
        <f>IF('01. APC &amp; OPROC Manual Adj'!E1188="-","-",
IF(ISNUMBER('01. APC &amp; OPROC Manual Adj'!E1188),'01. APC &amp; OPROC Manual Adj'!E1188*(1+VLOOKUP(LEFT($B1188,2),'00. Adjustment factors'!$B$9:$M$51,E$1,FALSE)),
IF(ISNUMBER('01. APC &amp; OPROC ETO'!E1188),'01. APC &amp; OPROC ETO'!E1188*(1+VLOOKUP(LEFT($B1188,2),'00. Adjustment factors'!$B$9:$M$51,E$1,FALSE)),"-")))</f>
        <v>366.70795970596947</v>
      </c>
      <c r="F1188" s="688" t="str">
        <f>IF('01. APC &amp; OPROC Manual Adj'!F1188="-","-",
IF(ISNUMBER('01. APC &amp; OPROC Manual Adj'!F1188),'01. APC &amp; OPROC Manual Adj'!F1188*(1+VLOOKUP(LEFT($B1188,2),'00. Adjustment factors'!$B$9:$M$51,F$1,FALSE)),
IF(ISNUMBER('01. APC &amp; OPROC ETO'!F1188),'01. APC &amp; OPROC ETO'!F1188*(1+VLOOKUP(LEFT($B1188,2),'00. Adjustment factors'!$B$9:$M$51,F$1,FALSE)),"-")))</f>
        <v>-</v>
      </c>
      <c r="G1188" s="688" t="str">
        <f>IF('01. APC &amp; OPROC Manual Adj'!G1188="-","-",
IF(ISNUMBER('01. APC &amp; OPROC Manual Adj'!G1188),'01. APC &amp; OPROC Manual Adj'!G1188*(1+VLOOKUP(LEFT($B1188,2),'00. Adjustment factors'!$B$9:$M$51,G$1,FALSE)),
IF(ISNUMBER('01. APC &amp; OPROC ETO'!G1188),'01. APC &amp; OPROC ETO'!G1188*(1+VLOOKUP(LEFT($B1188,2),'00. Adjustment factors'!$B$9:$M$51,G$1,FALSE)),"-")))</f>
        <v>-</v>
      </c>
      <c r="H1188" s="688">
        <f>IF('01. APC &amp; OPROC Manual Adj'!H1188&lt;&gt;"",'01. APC &amp; OPROC Manual Adj'!H1188,'01. APC &amp; OPROC ETO'!H1188)</f>
        <v>5</v>
      </c>
      <c r="I1188" s="688">
        <f>IF('01. APC &amp; OPROC Manual Adj'!I1188="-","-",
IF(ISNUMBER('01. APC &amp; OPROC Manual Adj'!I1188),'01. APC &amp; OPROC Manual Adj'!I1188*(1+VLOOKUP(LEFT($B1188,2),'00. Adjustment factors'!$B$9:$M$51,I$1,FALSE)),
IF(ISNUMBER('01. APC &amp; OPROC ETO'!I1188),'01. APC &amp; OPROC ETO'!I1188*(1+VLOOKUP(LEFT($B1188,2),'00. Adjustment factors'!$B$9:$M$51,I$1,FALSE)),"-")))</f>
        <v>692.78345850269034</v>
      </c>
      <c r="J1188" s="688">
        <f>IF('01. APC &amp; OPROC Manual Adj'!J1188&lt;&gt;"",'01. APC &amp; OPROC Manual Adj'!J1188,'01. APC &amp; OPROC ETO'!J1188)</f>
        <v>5</v>
      </c>
      <c r="K1188" s="688">
        <f>IF('01. APC &amp; OPROC Manual Adj'!K1188="-","-",
IF(ISNUMBER('01. APC &amp; OPROC Manual Adj'!K1188),'01. APC &amp; OPROC Manual Adj'!K1188*(1+VLOOKUP(LEFT($B1188,2),'00. Adjustment factors'!$B$9:$M$51,K$1,FALSE)),
IF(ISNUMBER('01. APC &amp; OPROC ETO'!K1188),'01. APC &amp; OPROC ETO'!K1188*(1+VLOOKUP(LEFT($B1188,2),'00. Adjustment factors'!$B$9:$M$51,K$1,FALSE)),"-")))</f>
        <v>232.22344951581172</v>
      </c>
      <c r="L1188" s="688" t="str">
        <f>'01. APC &amp; OPROC ETO'!L1188</f>
        <v>Yes</v>
      </c>
      <c r="M1188" s="689">
        <f>'01. APC &amp; OPROC ETO'!M1188</f>
        <v>1</v>
      </c>
      <c r="N1188" s="688">
        <f>IF('01. APC &amp; OPROC Manual Adj'!N1188="-","-",
IF(ISNUMBER('01. APC &amp; OPROC Manual Adj'!N1188),'01. APC &amp; OPROC Manual Adj'!N1188*(1+VLOOKUP(LEFT($B1188,2),'00. Adjustment factors'!$B$9:$M$51,N$1,FALSE)),
IF(ISNUMBER('01. APC &amp; OPROC ETO'!N1188),'01. APC &amp; OPROC ETO'!N1188*(1+VLOOKUP(LEFT($B1188,2),'00. Adjustment factors'!$B$9:$M$51,N$1,FALSE)),"-")))</f>
        <v>692.78345850269034</v>
      </c>
      <c r="O1188" s="688" t="str">
        <f>'01. APC &amp; OPROC ETO'!O1188</f>
        <v/>
      </c>
      <c r="P1188" s="690" t="str">
        <f>'01. APC &amp; OPROC ETO'!P1188</f>
        <v/>
      </c>
      <c r="S1188" s="359"/>
      <c r="T1188" s="359"/>
    </row>
    <row r="1189" spans="2:20" x14ac:dyDescent="0.2">
      <c r="B1189" s="687" t="s">
        <v>1770</v>
      </c>
      <c r="C1189" s="636" t="s">
        <v>2973</v>
      </c>
      <c r="D1189" s="691" t="str">
        <f>IF('01. APC &amp; OPROC Manual Adj'!D1189="-","-",
IF(ISNUMBER('01. APC &amp; OPROC Manual Adj'!D1189),'01. APC &amp; OPROC Manual Adj'!D1189*(1+VLOOKUP(LEFT($B1189,2),'00. Adjustment factors'!$B$9:$M$51,D$1,FALSE)),
IF(ISNUMBER('01. APC &amp; OPROC ETO'!D1189),'01. APC &amp; OPROC ETO'!D1189*(1+VLOOKUP(LEFT($B1189,2),'00. Adjustment factors'!$B$9:$M$51,D$1,FALSE)),"-")))</f>
        <v>-</v>
      </c>
      <c r="E1189" s="688">
        <f>IF('01. APC &amp; OPROC Manual Adj'!E1189="-","-",
IF(ISNUMBER('01. APC &amp; OPROC Manual Adj'!E1189),'01. APC &amp; OPROC Manual Adj'!E1189*(1+VLOOKUP(LEFT($B1189,2),'00. Adjustment factors'!$B$9:$M$51,E$1,FALSE)),
IF(ISNUMBER('01. APC &amp; OPROC ETO'!E1189),'01. APC &amp; OPROC ETO'!E1189*(1+VLOOKUP(LEFT($B1189,2),'00. Adjustment factors'!$B$9:$M$51,E$1,FALSE)),"-")))</f>
        <v>386.00837863786262</v>
      </c>
      <c r="F1189" s="688" t="str">
        <f>IF('01. APC &amp; OPROC Manual Adj'!F1189="-","-",
IF(ISNUMBER('01. APC &amp; OPROC Manual Adj'!F1189),'01. APC &amp; OPROC Manual Adj'!F1189*(1+VLOOKUP(LEFT($B1189,2),'00. Adjustment factors'!$B$9:$M$51,F$1,FALSE)),
IF(ISNUMBER('01. APC &amp; OPROC ETO'!F1189),'01. APC &amp; OPROC ETO'!F1189*(1+VLOOKUP(LEFT($B1189,2),'00. Adjustment factors'!$B$9:$M$51,F$1,FALSE)),"-")))</f>
        <v>-</v>
      </c>
      <c r="G1189" s="688" t="str">
        <f>IF('01. APC &amp; OPROC Manual Adj'!G1189="-","-",
IF(ISNUMBER('01. APC &amp; OPROC Manual Adj'!G1189),'01. APC &amp; OPROC Manual Adj'!G1189*(1+VLOOKUP(LEFT($B1189,2),'00. Adjustment factors'!$B$9:$M$51,G$1,FALSE)),
IF(ISNUMBER('01. APC &amp; OPROC ETO'!G1189),'01. APC &amp; OPROC ETO'!G1189*(1+VLOOKUP(LEFT($B1189,2),'00. Adjustment factors'!$B$9:$M$51,G$1,FALSE)),"-")))</f>
        <v>-</v>
      </c>
      <c r="H1189" s="688">
        <f>IF('01. APC &amp; OPROC Manual Adj'!H1189&lt;&gt;"",'01. APC &amp; OPROC Manual Adj'!H1189,'01. APC &amp; OPROC ETO'!H1189)</f>
        <v>5</v>
      </c>
      <c r="I1189" s="688">
        <f>IF('01. APC &amp; OPROC Manual Adj'!I1189="-","-",
IF(ISNUMBER('01. APC &amp; OPROC Manual Adj'!I1189),'01. APC &amp; OPROC Manual Adj'!I1189*(1+VLOOKUP(LEFT($B1189,2),'00. Adjustment factors'!$B$9:$M$51,I$1,FALSE)),
IF(ISNUMBER('01. APC &amp; OPROC ETO'!I1189),'01. APC &amp; OPROC ETO'!I1189*(1+VLOOKUP(LEFT($B1189,2),'00. Adjustment factors'!$B$9:$M$51,I$1,FALSE)),"-")))</f>
        <v>2687.8372891468011</v>
      </c>
      <c r="J1189" s="688">
        <f>IF('01. APC &amp; OPROC Manual Adj'!J1189&lt;&gt;"",'01. APC &amp; OPROC Manual Adj'!J1189,'01. APC &amp; OPROC ETO'!J1189)</f>
        <v>16</v>
      </c>
      <c r="K1189" s="688">
        <f>IF('01. APC &amp; OPROC Manual Adj'!K1189="-","-",
IF(ISNUMBER('01. APC &amp; OPROC Manual Adj'!K1189),'01. APC &amp; OPROC Manual Adj'!K1189*(1+VLOOKUP(LEFT($B1189,2),'00. Adjustment factors'!$B$9:$M$51,K$1,FALSE)),
IF(ISNUMBER('01. APC &amp; OPROC ETO'!K1189),'01. APC &amp; OPROC ETO'!K1189*(1+VLOOKUP(LEFT($B1189,2),'00. Adjustment factors'!$B$9:$M$51,K$1,FALSE)),"-")))</f>
        <v>232.22344951581172</v>
      </c>
      <c r="L1189" s="688" t="str">
        <f>'01. APC &amp; OPROC ETO'!L1189</f>
        <v>Yes</v>
      </c>
      <c r="M1189" s="689">
        <f>'01. APC &amp; OPROC ETO'!M1189</f>
        <v>0.30000000000000004</v>
      </c>
      <c r="N1189" s="688">
        <f>IF('01. APC &amp; OPROC Manual Adj'!N1189="-","-",
IF(ISNUMBER('01. APC &amp; OPROC Manual Adj'!N1189),'01. APC &amp; OPROC Manual Adj'!N1189*(1+VLOOKUP(LEFT($B1189,2),'00. Adjustment factors'!$B$9:$M$51,N$1,FALSE)),
IF(ISNUMBER('01. APC &amp; OPROC ETO'!N1189),'01. APC &amp; OPROC ETO'!N1189*(1+VLOOKUP(LEFT($B1189,2),'00. Adjustment factors'!$B$9:$M$51,N$1,FALSE)),"-")))</f>
        <v>806.55434904858669</v>
      </c>
      <c r="O1189" s="688" t="str">
        <f>'01. APC &amp; OPROC ETO'!O1189</f>
        <v/>
      </c>
      <c r="P1189" s="690" t="str">
        <f>'01. APC &amp; OPROC ETO'!P1189</f>
        <v/>
      </c>
      <c r="S1189" s="359"/>
      <c r="T1189" s="359"/>
    </row>
    <row r="1190" spans="2:20" x14ac:dyDescent="0.2">
      <c r="B1190" s="687" t="s">
        <v>1771</v>
      </c>
      <c r="C1190" s="636" t="s">
        <v>2974</v>
      </c>
      <c r="D1190" s="691" t="str">
        <f>IF('01. APC &amp; OPROC Manual Adj'!D1190="-","-",
IF(ISNUMBER('01. APC &amp; OPROC Manual Adj'!D1190),'01. APC &amp; OPROC Manual Adj'!D1190*(1+VLOOKUP(LEFT($B1190,2),'00. Adjustment factors'!$B$9:$M$51,D$1,FALSE)),
IF(ISNUMBER('01. APC &amp; OPROC ETO'!D1190),'01. APC &amp; OPROC ETO'!D1190*(1+VLOOKUP(LEFT($B1190,2),'00. Adjustment factors'!$B$9:$M$51,D$1,FALSE)),"-")))</f>
        <v>-</v>
      </c>
      <c r="E1190" s="688">
        <f>IF('01. APC &amp; OPROC Manual Adj'!E1190="-","-",
IF(ISNUMBER('01. APC &amp; OPROC Manual Adj'!E1190),'01. APC &amp; OPROC Manual Adj'!E1190*(1+VLOOKUP(LEFT($B1190,2),'00. Adjustment factors'!$B$9:$M$51,E$1,FALSE)),
IF(ISNUMBER('01. APC &amp; OPROC ETO'!E1190),'01. APC &amp; OPROC ETO'!E1190*(1+VLOOKUP(LEFT($B1190,2),'00. Adjustment factors'!$B$9:$M$51,E$1,FALSE)),"-")))</f>
        <v>381.94513254693777</v>
      </c>
      <c r="F1190" s="688" t="str">
        <f>IF('01. APC &amp; OPROC Manual Adj'!F1190="-","-",
IF(ISNUMBER('01. APC &amp; OPROC Manual Adj'!F1190),'01. APC &amp; OPROC Manual Adj'!F1190*(1+VLOOKUP(LEFT($B1190,2),'00. Adjustment factors'!$B$9:$M$51,F$1,FALSE)),
IF(ISNUMBER('01. APC &amp; OPROC ETO'!F1190),'01. APC &amp; OPROC ETO'!F1190*(1+VLOOKUP(LEFT($B1190,2),'00. Adjustment factors'!$B$9:$M$51,F$1,FALSE)),"-")))</f>
        <v>-</v>
      </c>
      <c r="G1190" s="688" t="str">
        <f>IF('01. APC &amp; OPROC Manual Adj'!G1190="-","-",
IF(ISNUMBER('01. APC &amp; OPROC Manual Adj'!G1190),'01. APC &amp; OPROC Manual Adj'!G1190*(1+VLOOKUP(LEFT($B1190,2),'00. Adjustment factors'!$B$9:$M$51,G$1,FALSE)),
IF(ISNUMBER('01. APC &amp; OPROC ETO'!G1190),'01. APC &amp; OPROC ETO'!G1190*(1+VLOOKUP(LEFT($B1190,2),'00. Adjustment factors'!$B$9:$M$51,G$1,FALSE)),"-")))</f>
        <v>-</v>
      </c>
      <c r="H1190" s="688">
        <f>IF('01. APC &amp; OPROC Manual Adj'!H1190&lt;&gt;"",'01. APC &amp; OPROC Manual Adj'!H1190,'01. APC &amp; OPROC ETO'!H1190)</f>
        <v>5</v>
      </c>
      <c r="I1190" s="688">
        <f>IF('01. APC &amp; OPROC Manual Adj'!I1190="-","-",
IF(ISNUMBER('01. APC &amp; OPROC Manual Adj'!I1190),'01. APC &amp; OPROC Manual Adj'!I1190*(1+VLOOKUP(LEFT($B1190,2),'00. Adjustment factors'!$B$9:$M$51,I$1,FALSE)),
IF(ISNUMBER('01. APC &amp; OPROC ETO'!I1190),'01. APC &amp; OPROC ETO'!I1190*(1+VLOOKUP(LEFT($B1190,2),'00. Adjustment factors'!$B$9:$M$51,I$1,FALSE)),"-")))</f>
        <v>1897.5359244619142</v>
      </c>
      <c r="J1190" s="688">
        <f>IF('01. APC &amp; OPROC Manual Adj'!J1190&lt;&gt;"",'01. APC &amp; OPROC Manual Adj'!J1190,'01. APC &amp; OPROC ETO'!J1190)</f>
        <v>9</v>
      </c>
      <c r="K1190" s="688">
        <f>IF('01. APC &amp; OPROC Manual Adj'!K1190="-","-",
IF(ISNUMBER('01. APC &amp; OPROC Manual Adj'!K1190),'01. APC &amp; OPROC Manual Adj'!K1190*(1+VLOOKUP(LEFT($B1190,2),'00. Adjustment factors'!$B$9:$M$51,K$1,FALSE)),
IF(ISNUMBER('01. APC &amp; OPROC ETO'!K1190),'01. APC &amp; OPROC ETO'!K1190*(1+VLOOKUP(LEFT($B1190,2),'00. Adjustment factors'!$B$9:$M$51,K$1,FALSE)),"-")))</f>
        <v>232.22344951581172</v>
      </c>
      <c r="L1190" s="688" t="str">
        <f>'01. APC &amp; OPROC ETO'!L1190</f>
        <v>Yes</v>
      </c>
      <c r="M1190" s="689">
        <f>'01. APC &amp; OPROC ETO'!M1190</f>
        <v>0.4</v>
      </c>
      <c r="N1190" s="688">
        <f>IF('01. APC &amp; OPROC Manual Adj'!N1190="-","-",
IF(ISNUMBER('01. APC &amp; OPROC Manual Adj'!N1190),'01. APC &amp; OPROC Manual Adj'!N1190*(1+VLOOKUP(LEFT($B1190,2),'00. Adjustment factors'!$B$9:$M$51,N$1,FALSE)),
IF(ISNUMBER('01. APC &amp; OPROC ETO'!N1190),'01. APC &amp; OPROC ETO'!N1190*(1+VLOOKUP(LEFT($B1190,2),'00. Adjustment factors'!$B$9:$M$51,N$1,FALSE)),"-")))</f>
        <v>758.81120748021942</v>
      </c>
      <c r="O1190" s="688" t="str">
        <f>'01. APC &amp; OPROC ETO'!O1190</f>
        <v/>
      </c>
      <c r="P1190" s="690" t="str">
        <f>'01. APC &amp; OPROC ETO'!P1190</f>
        <v/>
      </c>
      <c r="S1190" s="359"/>
      <c r="T1190" s="359"/>
    </row>
    <row r="1191" spans="2:20" x14ac:dyDescent="0.2">
      <c r="B1191" s="687" t="s">
        <v>1772</v>
      </c>
      <c r="C1191" s="636" t="s">
        <v>2975</v>
      </c>
      <c r="D1191" s="691">
        <f>IF('01. APC &amp; OPROC Manual Adj'!D1191="-","-",
IF(ISNUMBER('01. APC &amp; OPROC Manual Adj'!D1191),'01. APC &amp; OPROC Manual Adj'!D1191*(1+VLOOKUP(LEFT($B1191,2),'00. Adjustment factors'!$B$9:$M$51,D$1,FALSE)),
IF(ISNUMBER('01. APC &amp; OPROC ETO'!D1191),'01. APC &amp; OPROC ETO'!D1191*(1+VLOOKUP(LEFT($B1191,2),'00. Adjustment factors'!$B$9:$M$51,D$1,FALSE)),"-")))</f>
        <v>142.21361318237044</v>
      </c>
      <c r="E1191" s="688">
        <f>IF('01. APC &amp; OPROC Manual Adj'!E1191="-","-",
IF(ISNUMBER('01. APC &amp; OPROC Manual Adj'!E1191),'01. APC &amp; OPROC Manual Adj'!E1191*(1+VLOOKUP(LEFT($B1191,2),'00. Adjustment factors'!$B$9:$M$51,E$1,FALSE)),
IF(ISNUMBER('01. APC &amp; OPROC ETO'!E1191),'01. APC &amp; OPROC ETO'!E1191*(1+VLOOKUP(LEFT($B1191,2),'00. Adjustment factors'!$B$9:$M$51,E$1,FALSE)),"-")))</f>
        <v>412.41947822887425</v>
      </c>
      <c r="F1191" s="688" t="str">
        <f>IF('01. APC &amp; OPROC Manual Adj'!F1191="-","-",
IF(ISNUMBER('01. APC &amp; OPROC Manual Adj'!F1191),'01. APC &amp; OPROC Manual Adj'!F1191*(1+VLOOKUP(LEFT($B1191,2),'00. Adjustment factors'!$B$9:$M$51,F$1,FALSE)),
IF(ISNUMBER('01. APC &amp; OPROC ETO'!F1191),'01. APC &amp; OPROC ETO'!F1191*(1+VLOOKUP(LEFT($B1191,2),'00. Adjustment factors'!$B$9:$M$51,F$1,FALSE)),"-")))</f>
        <v>-</v>
      </c>
      <c r="G1191" s="688" t="str">
        <f>IF('01. APC &amp; OPROC Manual Adj'!G1191="-","-",
IF(ISNUMBER('01. APC &amp; OPROC Manual Adj'!G1191),'01. APC &amp; OPROC Manual Adj'!G1191*(1+VLOOKUP(LEFT($B1191,2),'00. Adjustment factors'!$B$9:$M$51,G$1,FALSE)),
IF(ISNUMBER('01. APC &amp; OPROC ETO'!G1191),'01. APC &amp; OPROC ETO'!G1191*(1+VLOOKUP(LEFT($B1191,2),'00. Adjustment factors'!$B$9:$M$51,G$1,FALSE)),"-")))</f>
        <v>-</v>
      </c>
      <c r="H1191" s="688">
        <f>IF('01. APC &amp; OPROC Manual Adj'!H1191&lt;&gt;"",'01. APC &amp; OPROC Manual Adj'!H1191,'01. APC &amp; OPROC ETO'!H1191)</f>
        <v>5</v>
      </c>
      <c r="I1191" s="688">
        <f>IF('01. APC &amp; OPROC Manual Adj'!I1191="-","-",
IF(ISNUMBER('01. APC &amp; OPROC Manual Adj'!I1191),'01. APC &amp; OPROC Manual Adj'!I1191*(1+VLOOKUP(LEFT($B1191,2),'00. Adjustment factors'!$B$9:$M$51,I$1,FALSE)),
IF(ISNUMBER('01. APC &amp; OPROC ETO'!I1191),'01. APC &amp; OPROC ETO'!I1191*(1+VLOOKUP(LEFT($B1191,2),'00. Adjustment factors'!$B$9:$M$51,I$1,FALSE)),"-")))</f>
        <v>622.69246343423629</v>
      </c>
      <c r="J1191" s="688">
        <f>IF('01. APC &amp; OPROC Manual Adj'!J1191&lt;&gt;"",'01. APC &amp; OPROC Manual Adj'!J1191,'01. APC &amp; OPROC ETO'!J1191)</f>
        <v>5</v>
      </c>
      <c r="K1191" s="688">
        <f>IF('01. APC &amp; OPROC Manual Adj'!K1191="-","-",
IF(ISNUMBER('01. APC &amp; OPROC Manual Adj'!K1191),'01. APC &amp; OPROC Manual Adj'!K1191*(1+VLOOKUP(LEFT($B1191,2),'00. Adjustment factors'!$B$9:$M$51,K$1,FALSE)),
IF(ISNUMBER('01. APC &amp; OPROC ETO'!K1191),'01. APC &amp; OPROC ETO'!K1191*(1+VLOOKUP(LEFT($B1191,2),'00. Adjustment factors'!$B$9:$M$51,K$1,FALSE)),"-")))</f>
        <v>232.22344951581172</v>
      </c>
      <c r="L1191" s="688" t="str">
        <f>'01. APC &amp; OPROC ETO'!L1191</f>
        <v>No</v>
      </c>
      <c r="M1191" s="689" t="str">
        <f>'01. APC &amp; OPROC ETO'!M1191</f>
        <v>-</v>
      </c>
      <c r="N1191" s="688" t="str">
        <f>IF('01. APC &amp; OPROC Manual Adj'!N1191="-","-",
IF(ISNUMBER('01. APC &amp; OPROC Manual Adj'!N1191),'01. APC &amp; OPROC Manual Adj'!N1191*(1+VLOOKUP(LEFT($B1191,2),'00. Adjustment factors'!$B$9:$M$51,N$1,FALSE)),
IF(ISNUMBER('01. APC &amp; OPROC ETO'!N1191),'01. APC &amp; OPROC ETO'!N1191*(1+VLOOKUP(LEFT($B1191,2),'00. Adjustment factors'!$B$9:$M$51,N$1,FALSE)),"-")))</f>
        <v>-</v>
      </c>
      <c r="O1191" s="688" t="str">
        <f>'01. APC &amp; OPROC ETO'!O1191</f>
        <v/>
      </c>
      <c r="P1191" s="690" t="str">
        <f>'01. APC &amp; OPROC ETO'!P1191</f>
        <v/>
      </c>
      <c r="S1191" s="359"/>
      <c r="T1191" s="359"/>
    </row>
    <row r="1192" spans="2:20" x14ac:dyDescent="0.2">
      <c r="B1192" s="687" t="s">
        <v>1773</v>
      </c>
      <c r="C1192" s="636" t="s">
        <v>2976</v>
      </c>
      <c r="D1192" s="691">
        <f>IF('01. APC &amp; OPROC Manual Adj'!D1192="-","-",
IF(ISNUMBER('01. APC &amp; OPROC Manual Adj'!D1192),'01. APC &amp; OPROC Manual Adj'!D1192*(1+VLOOKUP(LEFT($B1192,2),'00. Adjustment factors'!$B$9:$M$51,D$1,FALSE)),
IF(ISNUMBER('01. APC &amp; OPROC ETO'!D1192),'01. APC &amp; OPROC ETO'!D1192*(1+VLOOKUP(LEFT($B1192,2),'00. Adjustment factors'!$B$9:$M$51,D$1,FALSE)),"-")))</f>
        <v>170.65633581884452</v>
      </c>
      <c r="E1192" s="688">
        <f>IF('01. APC &amp; OPROC Manual Adj'!E1192="-","-",
IF(ISNUMBER('01. APC &amp; OPROC Manual Adj'!E1192),'01. APC &amp; OPROC Manual Adj'!E1192*(1+VLOOKUP(LEFT($B1192,2),'00. Adjustment factors'!$B$9:$M$51,E$1,FALSE)),
IF(ISNUMBER('01. APC &amp; OPROC ETO'!E1192),'01. APC &amp; OPROC ETO'!E1192*(1+VLOOKUP(LEFT($B1192,2),'00. Adjustment factors'!$B$9:$M$51,E$1,FALSE)),"-")))</f>
        <v>593.23392927503096</v>
      </c>
      <c r="F1192" s="688" t="str">
        <f>IF('01. APC &amp; OPROC Manual Adj'!F1192="-","-",
IF(ISNUMBER('01. APC &amp; OPROC Manual Adj'!F1192),'01. APC &amp; OPROC Manual Adj'!F1192*(1+VLOOKUP(LEFT($B1192,2),'00. Adjustment factors'!$B$9:$M$51,F$1,FALSE)),
IF(ISNUMBER('01. APC &amp; OPROC ETO'!F1192),'01. APC &amp; OPROC ETO'!F1192*(1+VLOOKUP(LEFT($B1192,2),'00. Adjustment factors'!$B$9:$M$51,F$1,FALSE)),"-")))</f>
        <v>-</v>
      </c>
      <c r="G1192" s="688" t="str">
        <f>IF('01. APC &amp; OPROC Manual Adj'!G1192="-","-",
IF(ISNUMBER('01. APC &amp; OPROC Manual Adj'!G1192),'01. APC &amp; OPROC Manual Adj'!G1192*(1+VLOOKUP(LEFT($B1192,2),'00. Adjustment factors'!$B$9:$M$51,G$1,FALSE)),
IF(ISNUMBER('01. APC &amp; OPROC ETO'!G1192),'01. APC &amp; OPROC ETO'!G1192*(1+VLOOKUP(LEFT($B1192,2),'00. Adjustment factors'!$B$9:$M$51,G$1,FALSE)),"-")))</f>
        <v>-</v>
      </c>
      <c r="H1192" s="688">
        <f>IF('01. APC &amp; OPROC Manual Adj'!H1192&lt;&gt;"",'01. APC &amp; OPROC Manual Adj'!H1192,'01. APC &amp; OPROC ETO'!H1192)</f>
        <v>5</v>
      </c>
      <c r="I1192" s="688">
        <f>IF('01. APC &amp; OPROC Manual Adj'!I1192="-","-",
IF(ISNUMBER('01. APC &amp; OPROC Manual Adj'!I1192),'01. APC &amp; OPROC Manual Adj'!I1192*(1+VLOOKUP(LEFT($B1192,2),'00. Adjustment factors'!$B$9:$M$51,I$1,FALSE)),
IF(ISNUMBER('01. APC &amp; OPROC ETO'!I1192),'01. APC &amp; OPROC ETO'!I1192*(1+VLOOKUP(LEFT($B1192,2),'00. Adjustment factors'!$B$9:$M$51,I$1,FALSE)),"-")))</f>
        <v>592.2181177522998</v>
      </c>
      <c r="J1192" s="688">
        <f>IF('01. APC &amp; OPROC Manual Adj'!J1192&lt;&gt;"",'01. APC &amp; OPROC Manual Adj'!J1192,'01. APC &amp; OPROC ETO'!J1192)</f>
        <v>5</v>
      </c>
      <c r="K1192" s="688">
        <f>IF('01. APC &amp; OPROC Manual Adj'!K1192="-","-",
IF(ISNUMBER('01. APC &amp; OPROC Manual Adj'!K1192),'01. APC &amp; OPROC Manual Adj'!K1192*(1+VLOOKUP(LEFT($B1192,2),'00. Adjustment factors'!$B$9:$M$51,K$1,FALSE)),
IF(ISNUMBER('01. APC &amp; OPROC ETO'!K1192),'01. APC &amp; OPROC ETO'!K1192*(1+VLOOKUP(LEFT($B1192,2),'00. Adjustment factors'!$B$9:$M$51,K$1,FALSE)),"-")))</f>
        <v>232.22344951581172</v>
      </c>
      <c r="L1192" s="688" t="str">
        <f>'01. APC &amp; OPROC ETO'!L1192</f>
        <v>No</v>
      </c>
      <c r="M1192" s="689" t="str">
        <f>'01. APC &amp; OPROC ETO'!M1192</f>
        <v>-</v>
      </c>
      <c r="N1192" s="688" t="str">
        <f>IF('01. APC &amp; OPROC Manual Adj'!N1192="-","-",
IF(ISNUMBER('01. APC &amp; OPROC Manual Adj'!N1192),'01. APC &amp; OPROC Manual Adj'!N1192*(1+VLOOKUP(LEFT($B1192,2),'00. Adjustment factors'!$B$9:$M$51,N$1,FALSE)),
IF(ISNUMBER('01. APC &amp; OPROC ETO'!N1192),'01. APC &amp; OPROC ETO'!N1192*(1+VLOOKUP(LEFT($B1192,2),'00. Adjustment factors'!$B$9:$M$51,N$1,FALSE)),"-")))</f>
        <v>-</v>
      </c>
      <c r="O1192" s="688" t="str">
        <f>'01. APC &amp; OPROC ETO'!O1192</f>
        <v/>
      </c>
      <c r="P1192" s="690" t="str">
        <f>'01. APC &amp; OPROC ETO'!P1192</f>
        <v/>
      </c>
      <c r="S1192" s="359"/>
      <c r="T1192" s="359"/>
    </row>
    <row r="1193" spans="2:20" x14ac:dyDescent="0.2">
      <c r="B1193" s="687" t="s">
        <v>1774</v>
      </c>
      <c r="C1193" s="636" t="s">
        <v>2977</v>
      </c>
      <c r="D1193" s="691" t="str">
        <f>IF('01. APC &amp; OPROC Manual Adj'!D1193="-","-",
IF(ISNUMBER('01. APC &amp; OPROC Manual Adj'!D1193),'01. APC &amp; OPROC Manual Adj'!D1193*(1+VLOOKUP(LEFT($B1193,2),'00. Adjustment factors'!$B$9:$M$51,D$1,FALSE)),
IF(ISNUMBER('01. APC &amp; OPROC ETO'!D1193),'01. APC &amp; OPROC ETO'!D1193*(1+VLOOKUP(LEFT($B1193,2),'00. Adjustment factors'!$B$9:$M$51,D$1,FALSE)),"-")))</f>
        <v>-</v>
      </c>
      <c r="E1193" s="688">
        <f>IF('01. APC &amp; OPROC Manual Adj'!E1193="-","-",
IF(ISNUMBER('01. APC &amp; OPROC Manual Adj'!E1193),'01. APC &amp; OPROC Manual Adj'!E1193*(1+VLOOKUP(LEFT($B1193,2),'00. Adjustment factors'!$B$9:$M$51,E$1,FALSE)),
IF(ISNUMBER('01. APC &amp; OPROC ETO'!E1193),'01. APC &amp; OPROC ETO'!E1193*(1+VLOOKUP(LEFT($B1193,2),'00. Adjustment factors'!$B$9:$M$51,E$1,FALSE)),"-")))</f>
        <v>3149.0157204667739</v>
      </c>
      <c r="F1193" s="688" t="str">
        <f>IF('01. APC &amp; OPROC Manual Adj'!F1193="-","-",
IF(ISNUMBER('01. APC &amp; OPROC Manual Adj'!F1193),'01. APC &amp; OPROC Manual Adj'!F1193*(1+VLOOKUP(LEFT($B1193,2),'00. Adjustment factors'!$B$9:$M$51,F$1,FALSE)),
IF(ISNUMBER('01. APC &amp; OPROC ETO'!F1193),'01. APC &amp; OPROC ETO'!F1193*(1+VLOOKUP(LEFT($B1193,2),'00. Adjustment factors'!$B$9:$M$51,F$1,FALSE)),"-")))</f>
        <v>-</v>
      </c>
      <c r="G1193" s="688" t="str">
        <f>IF('01. APC &amp; OPROC Manual Adj'!G1193="-","-",
IF(ISNUMBER('01. APC &amp; OPROC Manual Adj'!G1193),'01. APC &amp; OPROC Manual Adj'!G1193*(1+VLOOKUP(LEFT($B1193,2),'00. Adjustment factors'!$B$9:$M$51,G$1,FALSE)),
IF(ISNUMBER('01. APC &amp; OPROC ETO'!G1193),'01. APC &amp; OPROC ETO'!G1193*(1+VLOOKUP(LEFT($B1193,2),'00. Adjustment factors'!$B$9:$M$51,G$1,FALSE)),"-")))</f>
        <v>-</v>
      </c>
      <c r="H1193" s="688">
        <f>IF('01. APC &amp; OPROC Manual Adj'!H1193&lt;&gt;"",'01. APC &amp; OPROC Manual Adj'!H1193,'01. APC &amp; OPROC ETO'!H1193)</f>
        <v>18</v>
      </c>
      <c r="I1193" s="688">
        <f>IF('01. APC &amp; OPROC Manual Adj'!I1193="-","-",
IF(ISNUMBER('01. APC &amp; OPROC Manual Adj'!I1193),'01. APC &amp; OPROC Manual Adj'!I1193*(1+VLOOKUP(LEFT($B1193,2),'00. Adjustment factors'!$B$9:$M$51,I$1,FALSE)),
IF(ISNUMBER('01. APC &amp; OPROC ETO'!I1193),'01. APC &amp; OPROC ETO'!I1193*(1+VLOOKUP(LEFT($B1193,2),'00. Adjustment factors'!$B$9:$M$51,I$1,FALSE)),"-")))</f>
        <v>7656.1714468251857</v>
      </c>
      <c r="J1193" s="688">
        <f>IF('01. APC &amp; OPROC Manual Adj'!J1193&lt;&gt;"",'01. APC &amp; OPROC Manual Adj'!J1193,'01. APC &amp; OPROC ETO'!J1193)</f>
        <v>45</v>
      </c>
      <c r="K1193" s="688">
        <f>IF('01. APC &amp; OPROC Manual Adj'!K1193="-","-",
IF(ISNUMBER('01. APC &amp; OPROC Manual Adj'!K1193),'01. APC &amp; OPROC Manual Adj'!K1193*(1+VLOOKUP(LEFT($B1193,2),'00. Adjustment factors'!$B$9:$M$51,K$1,FALSE)),
IF(ISNUMBER('01. APC &amp; OPROC ETO'!K1193),'01. APC &amp; OPROC ETO'!K1193*(1+VLOOKUP(LEFT($B1193,2),'00. Adjustment factors'!$B$9:$M$51,K$1,FALSE)),"-")))</f>
        <v>232.22344951581172</v>
      </c>
      <c r="L1193" s="688" t="str">
        <f>'01. APC &amp; OPROC ETO'!L1193</f>
        <v>No</v>
      </c>
      <c r="M1193" s="689" t="str">
        <f>'01. APC &amp; OPROC ETO'!M1193</f>
        <v>-</v>
      </c>
      <c r="N1193" s="688" t="str">
        <f>IF('01. APC &amp; OPROC Manual Adj'!N1193="-","-",
IF(ISNUMBER('01. APC &amp; OPROC Manual Adj'!N1193),'01. APC &amp; OPROC Manual Adj'!N1193*(1+VLOOKUP(LEFT($B1193,2),'00. Adjustment factors'!$B$9:$M$51,N$1,FALSE)),
IF(ISNUMBER('01. APC &amp; OPROC ETO'!N1193),'01. APC &amp; OPROC ETO'!N1193*(1+VLOOKUP(LEFT($B1193,2),'00. Adjustment factors'!$B$9:$M$51,N$1,FALSE)),"-")))</f>
        <v>-</v>
      </c>
      <c r="O1193" s="688" t="str">
        <f>'01. APC &amp; OPROC ETO'!O1193</f>
        <v/>
      </c>
      <c r="P1193" s="690" t="str">
        <f>'01. APC &amp; OPROC ETO'!P1193</f>
        <v/>
      </c>
      <c r="S1193" s="359"/>
      <c r="T1193" s="359"/>
    </row>
    <row r="1194" spans="2:20" x14ac:dyDescent="0.2">
      <c r="B1194" s="687" t="s">
        <v>1775</v>
      </c>
      <c r="C1194" s="636" t="s">
        <v>2978</v>
      </c>
      <c r="D1194" s="691" t="str">
        <f>IF('01. APC &amp; OPROC Manual Adj'!D1194="-","-",
IF(ISNUMBER('01. APC &amp; OPROC Manual Adj'!D1194),'01. APC &amp; OPROC Manual Adj'!D1194*(1+VLOOKUP(LEFT($B1194,2),'00. Adjustment factors'!$B$9:$M$51,D$1,FALSE)),
IF(ISNUMBER('01. APC &amp; OPROC ETO'!D1194),'01. APC &amp; OPROC ETO'!D1194*(1+VLOOKUP(LEFT($B1194,2),'00. Adjustment factors'!$B$9:$M$51,D$1,FALSE)),"-")))</f>
        <v>-</v>
      </c>
      <c r="E1194" s="688">
        <f>IF('01. APC &amp; OPROC Manual Adj'!E1194="-","-",
IF(ISNUMBER('01. APC &amp; OPROC Manual Adj'!E1194),'01. APC &amp; OPROC Manual Adj'!E1194*(1+VLOOKUP(LEFT($B1194,2),'00. Adjustment factors'!$B$9:$M$51,E$1,FALSE)),
IF(ISNUMBER('01. APC &amp; OPROC ETO'!E1194),'01. APC &amp; OPROC ETO'!E1194*(1+VLOOKUP(LEFT($B1194,2),'00. Adjustment factors'!$B$9:$M$51,E$1,FALSE)),"-")))</f>
        <v>3149.0157204667739</v>
      </c>
      <c r="F1194" s="688" t="str">
        <f>IF('01. APC &amp; OPROC Manual Adj'!F1194="-","-",
IF(ISNUMBER('01. APC &amp; OPROC Manual Adj'!F1194),'01. APC &amp; OPROC Manual Adj'!F1194*(1+VLOOKUP(LEFT($B1194,2),'00. Adjustment factors'!$B$9:$M$51,F$1,FALSE)),
IF(ISNUMBER('01. APC &amp; OPROC ETO'!F1194),'01. APC &amp; OPROC ETO'!F1194*(1+VLOOKUP(LEFT($B1194,2),'00. Adjustment factors'!$B$9:$M$51,F$1,FALSE)),"-")))</f>
        <v>-</v>
      </c>
      <c r="G1194" s="688" t="str">
        <f>IF('01. APC &amp; OPROC Manual Adj'!G1194="-","-",
IF(ISNUMBER('01. APC &amp; OPROC Manual Adj'!G1194),'01. APC &amp; OPROC Manual Adj'!G1194*(1+VLOOKUP(LEFT($B1194,2),'00. Adjustment factors'!$B$9:$M$51,G$1,FALSE)),
IF(ISNUMBER('01. APC &amp; OPROC ETO'!G1194),'01. APC &amp; OPROC ETO'!G1194*(1+VLOOKUP(LEFT($B1194,2),'00. Adjustment factors'!$B$9:$M$51,G$1,FALSE)),"-")))</f>
        <v>-</v>
      </c>
      <c r="H1194" s="688">
        <f>IF('01. APC &amp; OPROC Manual Adj'!H1194&lt;&gt;"",'01. APC &amp; OPROC Manual Adj'!H1194,'01. APC &amp; OPROC ETO'!H1194)</f>
        <v>18</v>
      </c>
      <c r="I1194" s="688">
        <f>IF('01. APC &amp; OPROC Manual Adj'!I1194="-","-",
IF(ISNUMBER('01. APC &amp; OPROC Manual Adj'!I1194),'01. APC &amp; OPROC Manual Adj'!I1194*(1+VLOOKUP(LEFT($B1194,2),'00. Adjustment factors'!$B$9:$M$51,I$1,FALSE)),
IF(ISNUMBER('01. APC &amp; OPROC ETO'!I1194),'01. APC &amp; OPROC ETO'!I1194*(1+VLOOKUP(LEFT($B1194,2),'00. Adjustment factors'!$B$9:$M$51,I$1,FALSE)),"-")))</f>
        <v>13127.332308255523</v>
      </c>
      <c r="J1194" s="688">
        <f>IF('01. APC &amp; OPROC Manual Adj'!J1194&lt;&gt;"",'01. APC &amp; OPROC Manual Adj'!J1194,'01. APC &amp; OPROC ETO'!J1194)</f>
        <v>55</v>
      </c>
      <c r="K1194" s="688">
        <f>IF('01. APC &amp; OPROC Manual Adj'!K1194="-","-",
IF(ISNUMBER('01. APC &amp; OPROC Manual Adj'!K1194),'01. APC &amp; OPROC Manual Adj'!K1194*(1+VLOOKUP(LEFT($B1194,2),'00. Adjustment factors'!$B$9:$M$51,K$1,FALSE)),
IF(ISNUMBER('01. APC &amp; OPROC ETO'!K1194),'01. APC &amp; OPROC ETO'!K1194*(1+VLOOKUP(LEFT($B1194,2),'00. Adjustment factors'!$B$9:$M$51,K$1,FALSE)),"-")))</f>
        <v>232.22344951581172</v>
      </c>
      <c r="L1194" s="688" t="str">
        <f>'01. APC &amp; OPROC ETO'!L1194</f>
        <v>No</v>
      </c>
      <c r="M1194" s="689" t="str">
        <f>'01. APC &amp; OPROC ETO'!M1194</f>
        <v>-</v>
      </c>
      <c r="N1194" s="688" t="str">
        <f>IF('01. APC &amp; OPROC Manual Adj'!N1194="-","-",
IF(ISNUMBER('01. APC &amp; OPROC Manual Adj'!N1194),'01. APC &amp; OPROC Manual Adj'!N1194*(1+VLOOKUP(LEFT($B1194,2),'00. Adjustment factors'!$B$9:$M$51,N$1,FALSE)),
IF(ISNUMBER('01. APC &amp; OPROC ETO'!N1194),'01. APC &amp; OPROC ETO'!N1194*(1+VLOOKUP(LEFT($B1194,2),'00. Adjustment factors'!$B$9:$M$51,N$1,FALSE)),"-")))</f>
        <v>-</v>
      </c>
      <c r="O1194" s="688" t="str">
        <f>'01. APC &amp; OPROC ETO'!O1194</f>
        <v/>
      </c>
      <c r="P1194" s="690" t="str">
        <f>'01. APC &amp; OPROC ETO'!P1194</f>
        <v/>
      </c>
      <c r="S1194" s="359"/>
      <c r="T1194" s="359"/>
    </row>
    <row r="1195" spans="2:20" x14ac:dyDescent="0.2">
      <c r="B1195" s="687" t="s">
        <v>1776</v>
      </c>
      <c r="C1195" s="636" t="s">
        <v>2979</v>
      </c>
      <c r="D1195" s="691" t="str">
        <f>IF('01. APC &amp; OPROC Manual Adj'!D1195="-","-",
IF(ISNUMBER('01. APC &amp; OPROC Manual Adj'!D1195),'01. APC &amp; OPROC Manual Adj'!D1195*(1+VLOOKUP(LEFT($B1195,2),'00. Adjustment factors'!$B$9:$M$51,D$1,FALSE)),
IF(ISNUMBER('01. APC &amp; OPROC ETO'!D1195),'01. APC &amp; OPROC ETO'!D1195*(1+VLOOKUP(LEFT($B1195,2),'00. Adjustment factors'!$B$9:$M$51,D$1,FALSE)),"-")))</f>
        <v>-</v>
      </c>
      <c r="E1195" s="688">
        <f>IF('01. APC &amp; OPROC Manual Adj'!E1195="-","-",
IF(ISNUMBER('01. APC &amp; OPROC Manual Adj'!E1195),'01. APC &amp; OPROC Manual Adj'!E1195*(1+VLOOKUP(LEFT($B1195,2),'00. Adjustment factors'!$B$9:$M$51,E$1,FALSE)),
IF(ISNUMBER('01. APC &amp; OPROC ETO'!E1195),'01. APC &amp; OPROC ETO'!E1195*(1+VLOOKUP(LEFT($B1195,2),'00. Adjustment factors'!$B$9:$M$51,E$1,FALSE)),"-")))</f>
        <v>3149.0157204667739</v>
      </c>
      <c r="F1195" s="688" t="str">
        <f>IF('01. APC &amp; OPROC Manual Adj'!F1195="-","-",
IF(ISNUMBER('01. APC &amp; OPROC Manual Adj'!F1195),'01. APC &amp; OPROC Manual Adj'!F1195*(1+VLOOKUP(LEFT($B1195,2),'00. Adjustment factors'!$B$9:$M$51,F$1,FALSE)),
IF(ISNUMBER('01. APC &amp; OPROC ETO'!F1195),'01. APC &amp; OPROC ETO'!F1195*(1+VLOOKUP(LEFT($B1195,2),'00. Adjustment factors'!$B$9:$M$51,F$1,FALSE)),"-")))</f>
        <v>-</v>
      </c>
      <c r="G1195" s="688" t="str">
        <f>IF('01. APC &amp; OPROC Manual Adj'!G1195="-","-",
IF(ISNUMBER('01. APC &amp; OPROC Manual Adj'!G1195),'01. APC &amp; OPROC Manual Adj'!G1195*(1+VLOOKUP(LEFT($B1195,2),'00. Adjustment factors'!$B$9:$M$51,G$1,FALSE)),
IF(ISNUMBER('01. APC &amp; OPROC ETO'!G1195),'01. APC &amp; OPROC ETO'!G1195*(1+VLOOKUP(LEFT($B1195,2),'00. Adjustment factors'!$B$9:$M$51,G$1,FALSE)),"-")))</f>
        <v>-</v>
      </c>
      <c r="H1195" s="688">
        <f>IF('01. APC &amp; OPROC Manual Adj'!H1195&lt;&gt;"",'01. APC &amp; OPROC Manual Adj'!H1195,'01. APC &amp; OPROC ETO'!H1195)</f>
        <v>18</v>
      </c>
      <c r="I1195" s="688">
        <f>IF('01. APC &amp; OPROC Manual Adj'!I1195="-","-",
IF(ISNUMBER('01. APC &amp; OPROC Manual Adj'!I1195),'01. APC &amp; OPROC Manual Adj'!I1195*(1+VLOOKUP(LEFT($B1195,2),'00. Adjustment factors'!$B$9:$M$51,I$1,FALSE)),
IF(ISNUMBER('01. APC &amp; OPROC ETO'!I1195),'01. APC &amp; OPROC ETO'!I1195*(1+VLOOKUP(LEFT($B1195,2),'00. Adjustment factors'!$B$9:$M$51,I$1,FALSE)),"-")))</f>
        <v>13127.332308255523</v>
      </c>
      <c r="J1195" s="688">
        <f>IF('01. APC &amp; OPROC Manual Adj'!J1195&lt;&gt;"",'01. APC &amp; OPROC Manual Adj'!J1195,'01. APC &amp; OPROC ETO'!J1195)</f>
        <v>55</v>
      </c>
      <c r="K1195" s="688">
        <f>IF('01. APC &amp; OPROC Manual Adj'!K1195="-","-",
IF(ISNUMBER('01. APC &amp; OPROC Manual Adj'!K1195),'01. APC &amp; OPROC Manual Adj'!K1195*(1+VLOOKUP(LEFT($B1195,2),'00. Adjustment factors'!$B$9:$M$51,K$1,FALSE)),
IF(ISNUMBER('01. APC &amp; OPROC ETO'!K1195),'01. APC &amp; OPROC ETO'!K1195*(1+VLOOKUP(LEFT($B1195,2),'00. Adjustment factors'!$B$9:$M$51,K$1,FALSE)),"-")))</f>
        <v>232.22344951581172</v>
      </c>
      <c r="L1195" s="688" t="str">
        <f>'01. APC &amp; OPROC ETO'!L1195</f>
        <v>No</v>
      </c>
      <c r="M1195" s="689" t="str">
        <f>'01. APC &amp; OPROC ETO'!M1195</f>
        <v>-</v>
      </c>
      <c r="N1195" s="688" t="str">
        <f>IF('01. APC &amp; OPROC Manual Adj'!N1195="-","-",
IF(ISNUMBER('01. APC &amp; OPROC Manual Adj'!N1195),'01. APC &amp; OPROC Manual Adj'!N1195*(1+VLOOKUP(LEFT($B1195,2),'00. Adjustment factors'!$B$9:$M$51,N$1,FALSE)),
IF(ISNUMBER('01. APC &amp; OPROC ETO'!N1195),'01. APC &amp; OPROC ETO'!N1195*(1+VLOOKUP(LEFT($B1195,2),'00. Adjustment factors'!$B$9:$M$51,N$1,FALSE)),"-")))</f>
        <v>-</v>
      </c>
      <c r="O1195" s="688" t="str">
        <f>'01. APC &amp; OPROC ETO'!O1195</f>
        <v/>
      </c>
      <c r="P1195" s="690" t="str">
        <f>'01. APC &amp; OPROC ETO'!P1195</f>
        <v/>
      </c>
      <c r="S1195" s="359"/>
      <c r="T1195" s="359"/>
    </row>
    <row r="1196" spans="2:20" x14ac:dyDescent="0.2">
      <c r="B1196" s="687" t="s">
        <v>1777</v>
      </c>
      <c r="C1196" s="636" t="s">
        <v>2980</v>
      </c>
      <c r="D1196" s="691" t="str">
        <f>IF('01. APC &amp; OPROC Manual Adj'!D1196="-","-",
IF(ISNUMBER('01. APC &amp; OPROC Manual Adj'!D1196),'01. APC &amp; OPROC Manual Adj'!D1196*(1+VLOOKUP(LEFT($B1196,2),'00. Adjustment factors'!$B$9:$M$51,D$1,FALSE)),
IF(ISNUMBER('01. APC &amp; OPROC ETO'!D1196),'01. APC &amp; OPROC ETO'!D1196*(1+VLOOKUP(LEFT($B1196,2),'00. Adjustment factors'!$B$9:$M$51,D$1,FALSE)),"-")))</f>
        <v>-</v>
      </c>
      <c r="E1196" s="688">
        <f>IF('01. APC &amp; OPROC Manual Adj'!E1196="-","-",
IF(ISNUMBER('01. APC &amp; OPROC Manual Adj'!E1196),'01. APC &amp; OPROC Manual Adj'!E1196*(1+VLOOKUP(LEFT($B1196,2),'00. Adjustment factors'!$B$9:$M$51,E$1,FALSE)),
IF(ISNUMBER('01. APC &amp; OPROC ETO'!E1196),'01. APC &amp; OPROC ETO'!E1196*(1+VLOOKUP(LEFT($B1196,2),'00. Adjustment factors'!$B$9:$M$51,E$1,FALSE)),"-")))</f>
        <v>392.10324777424995</v>
      </c>
      <c r="F1196" s="688" t="str">
        <f>IF('01. APC &amp; OPROC Manual Adj'!F1196="-","-",
IF(ISNUMBER('01. APC &amp; OPROC Manual Adj'!F1196),'01. APC &amp; OPROC Manual Adj'!F1196*(1+VLOOKUP(LEFT($B1196,2),'00. Adjustment factors'!$B$9:$M$51,F$1,FALSE)),
IF(ISNUMBER('01. APC &amp; OPROC ETO'!F1196),'01. APC &amp; OPROC ETO'!F1196*(1+VLOOKUP(LEFT($B1196,2),'00. Adjustment factors'!$B$9:$M$51,F$1,FALSE)),"-")))</f>
        <v>-</v>
      </c>
      <c r="G1196" s="688" t="str">
        <f>IF('01. APC &amp; OPROC Manual Adj'!G1196="-","-",
IF(ISNUMBER('01. APC &amp; OPROC Manual Adj'!G1196),'01. APC &amp; OPROC Manual Adj'!G1196*(1+VLOOKUP(LEFT($B1196,2),'00. Adjustment factors'!$B$9:$M$51,G$1,FALSE)),
IF(ISNUMBER('01. APC &amp; OPROC ETO'!G1196),'01. APC &amp; OPROC ETO'!G1196*(1+VLOOKUP(LEFT($B1196,2),'00. Adjustment factors'!$B$9:$M$51,G$1,FALSE)),"-")))</f>
        <v>-</v>
      </c>
      <c r="H1196" s="688">
        <f>IF('01. APC &amp; OPROC Manual Adj'!H1196&lt;&gt;"",'01. APC &amp; OPROC Manual Adj'!H1196,'01. APC &amp; OPROC ETO'!H1196)</f>
        <v>5</v>
      </c>
      <c r="I1196" s="688">
        <f>IF('01. APC &amp; OPROC Manual Adj'!I1196="-","-",
IF(ISNUMBER('01. APC &amp; OPROC Manual Adj'!I1196),'01. APC &amp; OPROC Manual Adj'!I1196*(1+VLOOKUP(LEFT($B1196,2),'00. Adjustment factors'!$B$9:$M$51,I$1,FALSE)),
IF(ISNUMBER('01. APC &amp; OPROC ETO'!I1196),'01. APC &amp; OPROC ETO'!I1196*(1+VLOOKUP(LEFT($B1196,2),'00. Adjustment factors'!$B$9:$M$51,I$1,FALSE)),"-")))</f>
        <v>3408.0476587632347</v>
      </c>
      <c r="J1196" s="688">
        <f>IF('01. APC &amp; OPROC Manual Adj'!J1196&lt;&gt;"",'01. APC &amp; OPROC Manual Adj'!J1196,'01. APC &amp; OPROC ETO'!J1196)</f>
        <v>26</v>
      </c>
      <c r="K1196" s="688">
        <f>IF('01. APC &amp; OPROC Manual Adj'!K1196="-","-",
IF(ISNUMBER('01. APC &amp; OPROC Manual Adj'!K1196),'01. APC &amp; OPROC Manual Adj'!K1196*(1+VLOOKUP(LEFT($B1196,2),'00. Adjustment factors'!$B$9:$M$51,K$1,FALSE)),
IF(ISNUMBER('01. APC &amp; OPROC ETO'!K1196),'01. APC &amp; OPROC ETO'!K1196*(1+VLOOKUP(LEFT($B1196,2),'00. Adjustment factors'!$B$9:$M$51,K$1,FALSE)),"-")))</f>
        <v>232.22344951581172</v>
      </c>
      <c r="L1196" s="688" t="str">
        <f>'01. APC &amp; OPROC ETO'!L1196</f>
        <v>Yes</v>
      </c>
      <c r="M1196" s="689">
        <f>'01. APC &amp; OPROC ETO'!M1196</f>
        <v>0.30000000000000004</v>
      </c>
      <c r="N1196" s="688">
        <f>IF('01. APC &amp; OPROC Manual Adj'!N1196="-","-",
IF(ISNUMBER('01. APC &amp; OPROC Manual Adj'!N1196),'01. APC &amp; OPROC Manual Adj'!N1196*(1+VLOOKUP(LEFT($B1196,2),'00. Adjustment factors'!$B$9:$M$51,N$1,FALSE)),
IF(ISNUMBER('01. APC &amp; OPROC ETO'!N1196),'01. APC &amp; OPROC ETO'!N1196*(1+VLOOKUP(LEFT($B1196,2),'00. Adjustment factors'!$B$9:$M$51,N$1,FALSE)),"-")))</f>
        <v>1021.9063918676047</v>
      </c>
      <c r="O1196" s="688" t="str">
        <f>'01. APC &amp; OPROC ETO'!O1196</f>
        <v/>
      </c>
      <c r="P1196" s="690" t="str">
        <f>'01. APC &amp; OPROC ETO'!P1196</f>
        <v/>
      </c>
      <c r="S1196" s="359"/>
      <c r="T1196" s="359"/>
    </row>
    <row r="1197" spans="2:20" x14ac:dyDescent="0.2">
      <c r="B1197" s="687" t="s">
        <v>1778</v>
      </c>
      <c r="C1197" s="636" t="s">
        <v>2981</v>
      </c>
      <c r="D1197" s="691" t="str">
        <f>IF('01. APC &amp; OPROC Manual Adj'!D1197="-","-",
IF(ISNUMBER('01. APC &amp; OPROC Manual Adj'!D1197),'01. APC &amp; OPROC Manual Adj'!D1197*(1+VLOOKUP(LEFT($B1197,2),'00. Adjustment factors'!$B$9:$M$51,D$1,FALSE)),
IF(ISNUMBER('01. APC &amp; OPROC ETO'!D1197),'01. APC &amp; OPROC ETO'!D1197*(1+VLOOKUP(LEFT($B1197,2),'00. Adjustment factors'!$B$9:$M$51,D$1,FALSE)),"-")))</f>
        <v>-</v>
      </c>
      <c r="E1197" s="688">
        <f>IF('01. APC &amp; OPROC Manual Adj'!E1197="-","-",
IF(ISNUMBER('01. APC &amp; OPROC Manual Adj'!E1197),'01. APC &amp; OPROC Manual Adj'!E1197*(1+VLOOKUP(LEFT($B1197,2),'00. Adjustment factors'!$B$9:$M$51,E$1,FALSE)),
IF(ISNUMBER('01. APC &amp; OPROC ETO'!E1197),'01. APC &amp; OPROC ETO'!E1197*(1+VLOOKUP(LEFT($B1197,2),'00. Adjustment factors'!$B$9:$M$51,E$1,FALSE)),"-")))</f>
        <v>367.72377122870074</v>
      </c>
      <c r="F1197" s="688" t="str">
        <f>IF('01. APC &amp; OPROC Manual Adj'!F1197="-","-",
IF(ISNUMBER('01. APC &amp; OPROC Manual Adj'!F1197),'01. APC &amp; OPROC Manual Adj'!F1197*(1+VLOOKUP(LEFT($B1197,2),'00. Adjustment factors'!$B$9:$M$51,F$1,FALSE)),
IF(ISNUMBER('01. APC &amp; OPROC ETO'!F1197),'01. APC &amp; OPROC ETO'!F1197*(1+VLOOKUP(LEFT($B1197,2),'00. Adjustment factors'!$B$9:$M$51,F$1,FALSE)),"-")))</f>
        <v>-</v>
      </c>
      <c r="G1197" s="688" t="str">
        <f>IF('01. APC &amp; OPROC Manual Adj'!G1197="-","-",
IF(ISNUMBER('01. APC &amp; OPROC Manual Adj'!G1197),'01. APC &amp; OPROC Manual Adj'!G1197*(1+VLOOKUP(LEFT($B1197,2),'00. Adjustment factors'!$B$9:$M$51,G$1,FALSE)),
IF(ISNUMBER('01. APC &amp; OPROC ETO'!G1197),'01. APC &amp; OPROC ETO'!G1197*(1+VLOOKUP(LEFT($B1197,2),'00. Adjustment factors'!$B$9:$M$51,G$1,FALSE)),"-")))</f>
        <v>-</v>
      </c>
      <c r="H1197" s="688">
        <f>IF('01. APC &amp; OPROC Manual Adj'!H1197&lt;&gt;"",'01. APC &amp; OPROC Manual Adj'!H1197,'01. APC &amp; OPROC ETO'!H1197)</f>
        <v>5</v>
      </c>
      <c r="I1197" s="688">
        <f>IF('01. APC &amp; OPROC Manual Adj'!I1197="-","-",
IF(ISNUMBER('01. APC &amp; OPROC Manual Adj'!I1197),'01. APC &amp; OPROC Manual Adj'!I1197*(1+VLOOKUP(LEFT($B1197,2),'00. Adjustment factors'!$B$9:$M$51,I$1,FALSE)),
IF(ISNUMBER('01. APC &amp; OPROC ETO'!I1197),'01. APC &amp; OPROC ETO'!I1197*(1+VLOOKUP(LEFT($B1197,2),'00. Adjustment factors'!$B$9:$M$51,I$1,FALSE)),"-")))</f>
        <v>1181.3888009364059</v>
      </c>
      <c r="J1197" s="688">
        <f>IF('01. APC &amp; OPROC Manual Adj'!J1197&lt;&gt;"",'01. APC &amp; OPROC Manual Adj'!J1197,'01. APC &amp; OPROC ETO'!J1197)</f>
        <v>5</v>
      </c>
      <c r="K1197" s="688">
        <f>IF('01. APC &amp; OPROC Manual Adj'!K1197="-","-",
IF(ISNUMBER('01. APC &amp; OPROC Manual Adj'!K1197),'01. APC &amp; OPROC Manual Adj'!K1197*(1+VLOOKUP(LEFT($B1197,2),'00. Adjustment factors'!$B$9:$M$51,K$1,FALSE)),
IF(ISNUMBER('01. APC &amp; OPROC ETO'!K1197),'01. APC &amp; OPROC ETO'!K1197*(1+VLOOKUP(LEFT($B1197,2),'00. Adjustment factors'!$B$9:$M$51,K$1,FALSE)),"-")))</f>
        <v>232.22344951581172</v>
      </c>
      <c r="L1197" s="688" t="str">
        <f>'01. APC &amp; OPROC ETO'!L1197</f>
        <v>Yes</v>
      </c>
      <c r="M1197" s="689">
        <f>'01. APC &amp; OPROC ETO'!M1197</f>
        <v>0.4</v>
      </c>
      <c r="N1197" s="688">
        <f>IF('01. APC &amp; OPROC Manual Adj'!N1197="-","-",
IF(ISNUMBER('01. APC &amp; OPROC Manual Adj'!N1197),'01. APC &amp; OPROC Manual Adj'!N1197*(1+VLOOKUP(LEFT($B1197,2),'00. Adjustment factors'!$B$9:$M$51,N$1,FALSE)),
IF(ISNUMBER('01. APC &amp; OPROC ETO'!N1197),'01. APC &amp; OPROC ETO'!N1197*(1+VLOOKUP(LEFT($B1197,2),'00. Adjustment factors'!$B$9:$M$51,N$1,FALSE)),"-")))</f>
        <v>472.35235807001612</v>
      </c>
      <c r="O1197" s="688" t="str">
        <f>'01. APC &amp; OPROC ETO'!O1197</f>
        <v/>
      </c>
      <c r="P1197" s="690" t="str">
        <f>'01. APC &amp; OPROC ETO'!P1197</f>
        <v/>
      </c>
      <c r="S1197" s="359"/>
      <c r="T1197" s="359"/>
    </row>
    <row r="1198" spans="2:20" x14ac:dyDescent="0.2">
      <c r="B1198" s="687" t="s">
        <v>1779</v>
      </c>
      <c r="C1198" s="636" t="s">
        <v>2982</v>
      </c>
      <c r="D1198" s="691" t="str">
        <f>IF('01. APC &amp; OPROC Manual Adj'!D1198="-","-",
IF(ISNUMBER('01. APC &amp; OPROC Manual Adj'!D1198),'01. APC &amp; OPROC Manual Adj'!D1198*(1+VLOOKUP(LEFT($B1198,2),'00. Adjustment factors'!$B$9:$M$51,D$1,FALSE)),
IF(ISNUMBER('01. APC &amp; OPROC ETO'!D1198),'01. APC &amp; OPROC ETO'!D1198*(1+VLOOKUP(LEFT($B1198,2),'00. Adjustment factors'!$B$9:$M$51,D$1,FALSE)),"-")))</f>
        <v>-</v>
      </c>
      <c r="E1198" s="688">
        <f>IF('01. APC &amp; OPROC Manual Adj'!E1198="-","-",
IF(ISNUMBER('01. APC &amp; OPROC Manual Adj'!E1198),'01. APC &amp; OPROC Manual Adj'!E1198*(1+VLOOKUP(LEFT($B1198,2),'00. Adjustment factors'!$B$9:$M$51,E$1,FALSE)),
IF(ISNUMBER('01. APC &amp; OPROC ETO'!E1198),'01. APC &amp; OPROC ETO'!E1198*(1+VLOOKUP(LEFT($B1198,2),'00. Adjustment factors'!$B$9:$M$51,E$1,FALSE)),"-")))</f>
        <v>1532.8595878014071</v>
      </c>
      <c r="F1198" s="688" t="str">
        <f>IF('01. APC &amp; OPROC Manual Adj'!F1198="-","-",
IF(ISNUMBER('01. APC &amp; OPROC Manual Adj'!F1198),'01. APC &amp; OPROC Manual Adj'!F1198*(1+VLOOKUP(LEFT($B1198,2),'00. Adjustment factors'!$B$9:$M$51,F$1,FALSE)),
IF(ISNUMBER('01. APC &amp; OPROC ETO'!F1198),'01. APC &amp; OPROC ETO'!F1198*(1+VLOOKUP(LEFT($B1198,2),'00. Adjustment factors'!$B$9:$M$51,F$1,FALSE)),"-")))</f>
        <v>-</v>
      </c>
      <c r="G1198" s="688" t="str">
        <f>IF('01. APC &amp; OPROC Manual Adj'!G1198="-","-",
IF(ISNUMBER('01. APC &amp; OPROC Manual Adj'!G1198),'01. APC &amp; OPROC Manual Adj'!G1198*(1+VLOOKUP(LEFT($B1198,2),'00. Adjustment factors'!$B$9:$M$51,G$1,FALSE)),
IF(ISNUMBER('01. APC &amp; OPROC ETO'!G1198),'01. APC &amp; OPROC ETO'!G1198*(1+VLOOKUP(LEFT($B1198,2),'00. Adjustment factors'!$B$9:$M$51,G$1,FALSE)),"-")))</f>
        <v>-</v>
      </c>
      <c r="H1198" s="688">
        <f>IF('01. APC &amp; OPROC Manual Adj'!H1198&lt;&gt;"",'01. APC &amp; OPROC Manual Adj'!H1198,'01. APC &amp; OPROC ETO'!H1198)</f>
        <v>5</v>
      </c>
      <c r="I1198" s="688">
        <f>IF('01. APC &amp; OPROC Manual Adj'!I1198="-","-",
IF(ISNUMBER('01. APC &amp; OPROC Manual Adj'!I1198),'01. APC &amp; OPROC Manual Adj'!I1198*(1+VLOOKUP(LEFT($B1198,2),'00. Adjustment factors'!$B$9:$M$51,I$1,FALSE)),
IF(ISNUMBER('01. APC &amp; OPROC ETO'!I1198),'01. APC &amp; OPROC ETO'!I1198*(1+VLOOKUP(LEFT($B1198,2),'00. Adjustment factors'!$B$9:$M$51,I$1,FALSE)),"-")))</f>
        <v>2209.390061940398</v>
      </c>
      <c r="J1198" s="688">
        <f>IF('01. APC &amp; OPROC Manual Adj'!J1198&lt;&gt;"",'01. APC &amp; OPROC Manual Adj'!J1198,'01. APC &amp; OPROC ETO'!J1198)</f>
        <v>6</v>
      </c>
      <c r="K1198" s="688">
        <f>IF('01. APC &amp; OPROC Manual Adj'!K1198="-","-",
IF(ISNUMBER('01. APC &amp; OPROC Manual Adj'!K1198),'01. APC &amp; OPROC Manual Adj'!K1198*(1+VLOOKUP(LEFT($B1198,2),'00. Adjustment factors'!$B$9:$M$51,K$1,FALSE)),
IF(ISNUMBER('01. APC &amp; OPROC ETO'!K1198),'01. APC &amp; OPROC ETO'!K1198*(1+VLOOKUP(LEFT($B1198,2),'00. Adjustment factors'!$B$9:$M$51,K$1,FALSE)),"-")))</f>
        <v>232.22344951581172</v>
      </c>
      <c r="L1198" s="688" t="str">
        <f>'01. APC &amp; OPROC ETO'!L1198</f>
        <v>No</v>
      </c>
      <c r="M1198" s="689" t="str">
        <f>'01. APC &amp; OPROC ETO'!M1198</f>
        <v>-</v>
      </c>
      <c r="N1198" s="688" t="str">
        <f>IF('01. APC &amp; OPROC Manual Adj'!N1198="-","-",
IF(ISNUMBER('01. APC &amp; OPROC Manual Adj'!N1198),'01. APC &amp; OPROC Manual Adj'!N1198*(1+VLOOKUP(LEFT($B1198,2),'00. Adjustment factors'!$B$9:$M$51,N$1,FALSE)),
IF(ISNUMBER('01. APC &amp; OPROC ETO'!N1198),'01. APC &amp; OPROC ETO'!N1198*(1+VLOOKUP(LEFT($B1198,2),'00. Adjustment factors'!$B$9:$M$51,N$1,FALSE)),"-")))</f>
        <v>-</v>
      </c>
      <c r="O1198" s="688" t="str">
        <f>'01. APC &amp; OPROC ETO'!O1198</f>
        <v/>
      </c>
      <c r="P1198" s="690" t="str">
        <f>'01. APC &amp; OPROC ETO'!P1198</f>
        <v/>
      </c>
      <c r="S1198" s="359"/>
      <c r="T1198" s="359"/>
    </row>
    <row r="1199" spans="2:20" x14ac:dyDescent="0.2">
      <c r="B1199" s="687" t="s">
        <v>1780</v>
      </c>
      <c r="C1199" s="636" t="s">
        <v>2983</v>
      </c>
      <c r="D1199" s="691" t="str">
        <f>IF('01. APC &amp; OPROC Manual Adj'!D1199="-","-",
IF(ISNUMBER('01. APC &amp; OPROC Manual Adj'!D1199),'01. APC &amp; OPROC Manual Adj'!D1199*(1+VLOOKUP(LEFT($B1199,2),'00. Adjustment factors'!$B$9:$M$51,D$1,FALSE)),
IF(ISNUMBER('01. APC &amp; OPROC ETO'!D1199),'01. APC &amp; OPROC ETO'!D1199*(1+VLOOKUP(LEFT($B1199,2),'00. Adjustment factors'!$B$9:$M$51,D$1,FALSE)),"-")))</f>
        <v>-</v>
      </c>
      <c r="E1199" s="688">
        <f>IF('01. APC &amp; OPROC Manual Adj'!E1199="-","-",
IF(ISNUMBER('01. APC &amp; OPROC Manual Adj'!E1199),'01. APC &amp; OPROC Manual Adj'!E1199*(1+VLOOKUP(LEFT($B1199,2),'00. Adjustment factors'!$B$9:$M$51,E$1,FALSE)),
IF(ISNUMBER('01. APC &amp; OPROC ETO'!E1199),'01. APC &amp; OPROC ETO'!E1199*(1+VLOOKUP(LEFT($B1199,2),'00. Adjustment factors'!$B$9:$M$51,E$1,FALSE)),"-")))</f>
        <v>1445.4997968465225</v>
      </c>
      <c r="F1199" s="688" t="str">
        <f>IF('01. APC &amp; OPROC Manual Adj'!F1199="-","-",
IF(ISNUMBER('01. APC &amp; OPROC Manual Adj'!F1199),'01. APC &amp; OPROC Manual Adj'!F1199*(1+VLOOKUP(LEFT($B1199,2),'00. Adjustment factors'!$B$9:$M$51,F$1,FALSE)),
IF(ISNUMBER('01. APC &amp; OPROC ETO'!F1199),'01. APC &amp; OPROC ETO'!F1199*(1+VLOOKUP(LEFT($B1199,2),'00. Adjustment factors'!$B$9:$M$51,F$1,FALSE)),"-")))</f>
        <v>-</v>
      </c>
      <c r="G1199" s="688" t="str">
        <f>IF('01. APC &amp; OPROC Manual Adj'!G1199="-","-",
IF(ISNUMBER('01. APC &amp; OPROC Manual Adj'!G1199),'01. APC &amp; OPROC Manual Adj'!G1199*(1+VLOOKUP(LEFT($B1199,2),'00. Adjustment factors'!$B$9:$M$51,G$1,FALSE)),
IF(ISNUMBER('01. APC &amp; OPROC ETO'!G1199),'01. APC &amp; OPROC ETO'!G1199*(1+VLOOKUP(LEFT($B1199,2),'00. Adjustment factors'!$B$9:$M$51,G$1,FALSE)),"-")))</f>
        <v>-</v>
      </c>
      <c r="H1199" s="688">
        <f>IF('01. APC &amp; OPROC Manual Adj'!H1199&lt;&gt;"",'01. APC &amp; OPROC Manual Adj'!H1199,'01. APC &amp; OPROC ETO'!H1199)</f>
        <v>5</v>
      </c>
      <c r="I1199" s="688">
        <f>IF('01. APC &amp; OPROC Manual Adj'!I1199="-","-",
IF(ISNUMBER('01. APC &amp; OPROC Manual Adj'!I1199),'01. APC &amp; OPROC Manual Adj'!I1199*(1+VLOOKUP(LEFT($B1199,2),'00. Adjustment factors'!$B$9:$M$51,I$1,FALSE)),
IF(ISNUMBER('01. APC &amp; OPROC ETO'!I1199),'01. APC &amp; OPROC ETO'!I1199*(1+VLOOKUP(LEFT($B1199,2),'00. Adjustment factors'!$B$9:$M$51,I$1,FALSE)),"-")))</f>
        <v>8514.5321835330651</v>
      </c>
      <c r="J1199" s="688">
        <f>IF('01. APC &amp; OPROC Manual Adj'!J1199&lt;&gt;"",'01. APC &amp; OPROC Manual Adj'!J1199,'01. APC &amp; OPROC ETO'!J1199)</f>
        <v>65</v>
      </c>
      <c r="K1199" s="688">
        <f>IF('01. APC &amp; OPROC Manual Adj'!K1199="-","-",
IF(ISNUMBER('01. APC &amp; OPROC Manual Adj'!K1199),'01. APC &amp; OPROC Manual Adj'!K1199*(1+VLOOKUP(LEFT($B1199,2),'00. Adjustment factors'!$B$9:$M$51,K$1,FALSE)),
IF(ISNUMBER('01. APC &amp; OPROC ETO'!K1199),'01. APC &amp; OPROC ETO'!K1199*(1+VLOOKUP(LEFT($B1199,2),'00. Adjustment factors'!$B$9:$M$51,K$1,FALSE)),"-")))</f>
        <v>232.22344951581172</v>
      </c>
      <c r="L1199" s="688" t="str">
        <f>'01. APC &amp; OPROC ETO'!L1199</f>
        <v>Yes</v>
      </c>
      <c r="M1199" s="689">
        <f>'01. APC &amp; OPROC ETO'!M1199</f>
        <v>0.30000000000000004</v>
      </c>
      <c r="N1199" s="688">
        <f>IF('01. APC &amp; OPROC Manual Adj'!N1199="-","-",
IF(ISNUMBER('01. APC &amp; OPROC Manual Adj'!N1199),'01. APC &amp; OPROC Manual Adj'!N1199*(1+VLOOKUP(LEFT($B1199,2),'00. Adjustment factors'!$B$9:$M$51,N$1,FALSE)),
IF(ISNUMBER('01. APC &amp; OPROC ETO'!N1199),'01. APC &amp; OPROC ETO'!N1199*(1+VLOOKUP(LEFT($B1199,2),'00. Adjustment factors'!$B$9:$M$51,N$1,FALSE)),"-")))</f>
        <v>2554.7659796690118</v>
      </c>
      <c r="O1199" s="688" t="str">
        <f>'01. APC &amp; OPROC ETO'!O1199</f>
        <v/>
      </c>
      <c r="P1199" s="690" t="str">
        <f>'01. APC &amp; OPROC ETO'!P1199</f>
        <v/>
      </c>
      <c r="S1199" s="359"/>
      <c r="T1199" s="359"/>
    </row>
    <row r="1200" spans="2:20" x14ac:dyDescent="0.2">
      <c r="B1200" s="687" t="s">
        <v>1781</v>
      </c>
      <c r="C1200" s="636" t="s">
        <v>2984</v>
      </c>
      <c r="D1200" s="691" t="str">
        <f>IF('01. APC &amp; OPROC Manual Adj'!D1200="-","-",
IF(ISNUMBER('01. APC &amp; OPROC Manual Adj'!D1200),'01. APC &amp; OPROC Manual Adj'!D1200*(1+VLOOKUP(LEFT($B1200,2),'00. Adjustment factors'!$B$9:$M$51,D$1,FALSE)),
IF(ISNUMBER('01. APC &amp; OPROC ETO'!D1200),'01. APC &amp; OPROC ETO'!D1200*(1+VLOOKUP(LEFT($B1200,2),'00. Adjustment factors'!$B$9:$M$51,D$1,FALSE)),"-")))</f>
        <v>-</v>
      </c>
      <c r="E1200" s="688">
        <f>IF('01. APC &amp; OPROC Manual Adj'!E1200="-","-",
IF(ISNUMBER('01. APC &amp; OPROC Manual Adj'!E1200),'01. APC &amp; OPROC Manual Adj'!E1200*(1+VLOOKUP(LEFT($B1200,2),'00. Adjustment factors'!$B$9:$M$51,E$1,FALSE)),
IF(ISNUMBER('01. APC &amp; OPROC ETO'!E1200),'01. APC &amp; OPROC ETO'!E1200*(1+VLOOKUP(LEFT($B1200,2),'00. Adjustment factors'!$B$9:$M$51,E$1,FALSE)),"-")))</f>
        <v>644.0245054115918</v>
      </c>
      <c r="F1200" s="688" t="str">
        <f>IF('01. APC &amp; OPROC Manual Adj'!F1200="-","-",
IF(ISNUMBER('01. APC &amp; OPROC Manual Adj'!F1200),'01. APC &amp; OPROC Manual Adj'!F1200*(1+VLOOKUP(LEFT($B1200,2),'00. Adjustment factors'!$B$9:$M$51,F$1,FALSE)),
IF(ISNUMBER('01. APC &amp; OPROC ETO'!F1200),'01. APC &amp; OPROC ETO'!F1200*(1+VLOOKUP(LEFT($B1200,2),'00. Adjustment factors'!$B$9:$M$51,F$1,FALSE)),"-")))</f>
        <v>-</v>
      </c>
      <c r="G1200" s="688" t="str">
        <f>IF('01. APC &amp; OPROC Manual Adj'!G1200="-","-",
IF(ISNUMBER('01. APC &amp; OPROC Manual Adj'!G1200),'01. APC &amp; OPROC Manual Adj'!G1200*(1+VLOOKUP(LEFT($B1200,2),'00. Adjustment factors'!$B$9:$M$51,G$1,FALSE)),
IF(ISNUMBER('01. APC &amp; OPROC ETO'!G1200),'01. APC &amp; OPROC ETO'!G1200*(1+VLOOKUP(LEFT($B1200,2),'00. Adjustment factors'!$B$9:$M$51,G$1,FALSE)),"-")))</f>
        <v>-</v>
      </c>
      <c r="H1200" s="688">
        <f>IF('01. APC &amp; OPROC Manual Adj'!H1200&lt;&gt;"",'01. APC &amp; OPROC Manual Adj'!H1200,'01. APC &amp; OPROC ETO'!H1200)</f>
        <v>5</v>
      </c>
      <c r="I1200" s="688">
        <f>IF('01. APC &amp; OPROC Manual Adj'!I1200="-","-",
IF(ISNUMBER('01. APC &amp; OPROC Manual Adj'!I1200),'01. APC &amp; OPROC Manual Adj'!I1200*(1+VLOOKUP(LEFT($B1200,2),'00. Adjustment factors'!$B$9:$M$51,I$1,FALSE)),
IF(ISNUMBER('01. APC &amp; OPROC ETO'!I1200),'01. APC &amp; OPROC ETO'!I1200*(1+VLOOKUP(LEFT($B1200,2),'00. Adjustment factors'!$B$9:$M$51,I$1,FALSE)),"-")))</f>
        <v>3634.5736283322958</v>
      </c>
      <c r="J1200" s="688">
        <f>IF('01. APC &amp; OPROC Manual Adj'!J1200&lt;&gt;"",'01. APC &amp; OPROC Manual Adj'!J1200,'01. APC &amp; OPROC ETO'!J1200)</f>
        <v>13</v>
      </c>
      <c r="K1200" s="688">
        <f>IF('01. APC &amp; OPROC Manual Adj'!K1200="-","-",
IF(ISNUMBER('01. APC &amp; OPROC Manual Adj'!K1200),'01. APC &amp; OPROC Manual Adj'!K1200*(1+VLOOKUP(LEFT($B1200,2),'00. Adjustment factors'!$B$9:$M$51,K$1,FALSE)),
IF(ISNUMBER('01. APC &amp; OPROC ETO'!K1200),'01. APC &amp; OPROC ETO'!K1200*(1+VLOOKUP(LEFT($B1200,2),'00. Adjustment factors'!$B$9:$M$51,K$1,FALSE)),"-")))</f>
        <v>232.22344951581172</v>
      </c>
      <c r="L1200" s="688" t="str">
        <f>'01. APC &amp; OPROC ETO'!L1200</f>
        <v>Yes</v>
      </c>
      <c r="M1200" s="689">
        <f>'01. APC &amp; OPROC ETO'!M1200</f>
        <v>0.30000000000000004</v>
      </c>
      <c r="N1200" s="688">
        <f>IF('01. APC &amp; OPROC Manual Adj'!N1200="-","-",
IF(ISNUMBER('01. APC &amp; OPROC Manual Adj'!N1200),'01. APC &amp; OPROC Manual Adj'!N1200*(1+VLOOKUP(LEFT($B1200,2),'00. Adjustment factors'!$B$9:$M$51,N$1,FALSE)),
IF(ISNUMBER('01. APC &amp; OPROC ETO'!N1200),'01. APC &amp; OPROC ETO'!N1200*(1+VLOOKUP(LEFT($B1200,2),'00. Adjustment factors'!$B$9:$M$51,N$1,FALSE)),"-")))</f>
        <v>1089.9657638905962</v>
      </c>
      <c r="O1200" s="688" t="str">
        <f>'01. APC &amp; OPROC ETO'!O1200</f>
        <v/>
      </c>
      <c r="P1200" s="690" t="str">
        <f>'01. APC &amp; OPROC ETO'!P1200</f>
        <v/>
      </c>
      <c r="S1200" s="359"/>
      <c r="T1200" s="359"/>
    </row>
    <row r="1201" spans="2:20" x14ac:dyDescent="0.2">
      <c r="B1201" s="687" t="s">
        <v>1782</v>
      </c>
      <c r="C1201" s="636" t="s">
        <v>2985</v>
      </c>
      <c r="D1201" s="691" t="str">
        <f>IF('01. APC &amp; OPROC Manual Adj'!D1201="-","-",
IF(ISNUMBER('01. APC &amp; OPROC Manual Adj'!D1201),'01. APC &amp; OPROC Manual Adj'!D1201*(1+VLOOKUP(LEFT($B1201,2),'00. Adjustment factors'!$B$9:$M$51,D$1,FALSE)),
IF(ISNUMBER('01. APC &amp; OPROC ETO'!D1201),'01. APC &amp; OPROC ETO'!D1201*(1+VLOOKUP(LEFT($B1201,2),'00. Adjustment factors'!$B$9:$M$51,D$1,FALSE)),"-")))</f>
        <v>-</v>
      </c>
      <c r="E1201" s="688">
        <f>IF('01. APC &amp; OPROC Manual Adj'!E1201="-","-",
IF(ISNUMBER('01. APC &amp; OPROC Manual Adj'!E1201),'01. APC &amp; OPROC Manual Adj'!E1201*(1+VLOOKUP(LEFT($B1201,2),'00. Adjustment factors'!$B$9:$M$51,E$1,FALSE)),
IF(ISNUMBER('01. APC &amp; OPROC ETO'!E1201),'01. APC &amp; OPROC ETO'!E1201*(1+VLOOKUP(LEFT($B1201,2),'00. Adjustment factors'!$B$9:$M$51,E$1,FALSE)),"-")))</f>
        <v>3223.1699616261531</v>
      </c>
      <c r="F1201" s="688" t="str">
        <f>IF('01. APC &amp; OPROC Manual Adj'!F1201="-","-",
IF(ISNUMBER('01. APC &amp; OPROC Manual Adj'!F1201),'01. APC &amp; OPROC Manual Adj'!F1201*(1+VLOOKUP(LEFT($B1201,2),'00. Adjustment factors'!$B$9:$M$51,F$1,FALSE)),
IF(ISNUMBER('01. APC &amp; OPROC ETO'!F1201),'01. APC &amp; OPROC ETO'!F1201*(1+VLOOKUP(LEFT($B1201,2),'00. Adjustment factors'!$B$9:$M$51,F$1,FALSE)),"-")))</f>
        <v>-</v>
      </c>
      <c r="G1201" s="688" t="str">
        <f>IF('01. APC &amp; OPROC Manual Adj'!G1201="-","-",
IF(ISNUMBER('01. APC &amp; OPROC Manual Adj'!G1201),'01. APC &amp; OPROC Manual Adj'!G1201*(1+VLOOKUP(LEFT($B1201,2),'00. Adjustment factors'!$B$9:$M$51,G$1,FALSE)),
IF(ISNUMBER('01. APC &amp; OPROC ETO'!G1201),'01. APC &amp; OPROC ETO'!G1201*(1+VLOOKUP(LEFT($B1201,2),'00. Adjustment factors'!$B$9:$M$51,G$1,FALSE)),"-")))</f>
        <v>-</v>
      </c>
      <c r="H1201" s="688">
        <f>IF('01. APC &amp; OPROC Manual Adj'!H1201&lt;&gt;"",'01. APC &amp; OPROC Manual Adj'!H1201,'01. APC &amp; OPROC ETO'!H1201)</f>
        <v>25</v>
      </c>
      <c r="I1201" s="688">
        <f>IF('01. APC &amp; OPROC Manual Adj'!I1201="-","-",
IF(ISNUMBER('01. APC &amp; OPROC Manual Adj'!I1201),'01. APC &amp; OPROC Manual Adj'!I1201*(1+VLOOKUP(LEFT($B1201,2),'00. Adjustment factors'!$B$9:$M$51,I$1,FALSE)),
IF(ISNUMBER('01. APC &amp; OPROC ETO'!I1201),'01. APC &amp; OPROC ETO'!I1201*(1+VLOOKUP(LEFT($B1201,2),'00. Adjustment factors'!$B$9:$M$51,I$1,FALSE)),"-")))</f>
        <v>6925.8029619814406</v>
      </c>
      <c r="J1201" s="688">
        <f>IF('01. APC &amp; OPROC Manual Adj'!J1201&lt;&gt;"",'01. APC &amp; OPROC Manual Adj'!J1201,'01. APC &amp; OPROC ETO'!J1201)</f>
        <v>54</v>
      </c>
      <c r="K1201" s="688">
        <f>IF('01. APC &amp; OPROC Manual Adj'!K1201="-","-",
IF(ISNUMBER('01. APC &amp; OPROC Manual Adj'!K1201),'01. APC &amp; OPROC Manual Adj'!K1201*(1+VLOOKUP(LEFT($B1201,2),'00. Adjustment factors'!$B$9:$M$51,K$1,FALSE)),
IF(ISNUMBER('01. APC &amp; OPROC ETO'!K1201),'01. APC &amp; OPROC ETO'!K1201*(1+VLOOKUP(LEFT($B1201,2),'00. Adjustment factors'!$B$9:$M$51,K$1,FALSE)),"-")))</f>
        <v>232.22344951581172</v>
      </c>
      <c r="L1201" s="688" t="str">
        <f>'01. APC &amp; OPROC ETO'!L1201</f>
        <v>Yes</v>
      </c>
      <c r="M1201" s="689">
        <f>'01. APC &amp; OPROC ETO'!M1201</f>
        <v>0.30000000000000004</v>
      </c>
      <c r="N1201" s="688">
        <f>IF('01. APC &amp; OPROC Manual Adj'!N1201="-","-",
IF(ISNUMBER('01. APC &amp; OPROC Manual Adj'!N1201),'01. APC &amp; OPROC Manual Adj'!N1201*(1+VLOOKUP(LEFT($B1201,2),'00. Adjustment factors'!$B$9:$M$51,N$1,FALSE)),
IF(ISNUMBER('01. APC &amp; OPROC ETO'!N1201),'01. APC &amp; OPROC ETO'!N1201*(1+VLOOKUP(LEFT($B1201,2),'00. Adjustment factors'!$B$9:$M$51,N$1,FALSE)),"-")))</f>
        <v>2077.3345639853396</v>
      </c>
      <c r="O1201" s="688" t="str">
        <f>'01. APC &amp; OPROC ETO'!O1201</f>
        <v/>
      </c>
      <c r="P1201" s="690" t="str">
        <f>'01. APC &amp; OPROC ETO'!P1201</f>
        <v/>
      </c>
      <c r="S1201" s="359"/>
      <c r="T1201" s="359"/>
    </row>
    <row r="1202" spans="2:20" x14ac:dyDescent="0.2">
      <c r="B1202" s="687" t="s">
        <v>1783</v>
      </c>
      <c r="C1202" s="636" t="s">
        <v>2986</v>
      </c>
      <c r="D1202" s="691" t="str">
        <f>IF('01. APC &amp; OPROC Manual Adj'!D1202="-","-",
IF(ISNUMBER('01. APC &amp; OPROC Manual Adj'!D1202),'01. APC &amp; OPROC Manual Adj'!D1202*(1+VLOOKUP(LEFT($B1202,2),'00. Adjustment factors'!$B$9:$M$51,D$1,FALSE)),
IF(ISNUMBER('01. APC &amp; OPROC ETO'!D1202),'01. APC &amp; OPROC ETO'!D1202*(1+VLOOKUP(LEFT($B1202,2),'00. Adjustment factors'!$B$9:$M$51,D$1,FALSE)),"-")))</f>
        <v>-</v>
      </c>
      <c r="E1202" s="688">
        <f>IF('01. APC &amp; OPROC Manual Adj'!E1202="-","-",
IF(ISNUMBER('01. APC &amp; OPROC Manual Adj'!E1202),'01. APC &amp; OPROC Manual Adj'!E1202*(1+VLOOKUP(LEFT($B1202,2),'00. Adjustment factors'!$B$9:$M$51,E$1,FALSE)),
IF(ISNUMBER('01. APC &amp; OPROC ETO'!E1202),'01. APC &amp; OPROC ETO'!E1202*(1+VLOOKUP(LEFT($B1202,2),'00. Adjustment factors'!$B$9:$M$51,E$1,FALSE)),"-")))</f>
        <v>633.86639018427968</v>
      </c>
      <c r="F1202" s="688" t="str">
        <f>IF('01. APC &amp; OPROC Manual Adj'!F1202="-","-",
IF(ISNUMBER('01. APC &amp; OPROC Manual Adj'!F1202),'01. APC &amp; OPROC Manual Adj'!F1202*(1+VLOOKUP(LEFT($B1202,2),'00. Adjustment factors'!$B$9:$M$51,F$1,FALSE)),
IF(ISNUMBER('01. APC &amp; OPROC ETO'!F1202),'01. APC &amp; OPROC ETO'!F1202*(1+VLOOKUP(LEFT($B1202,2),'00. Adjustment factors'!$B$9:$M$51,F$1,FALSE)),"-")))</f>
        <v>-</v>
      </c>
      <c r="G1202" s="688" t="str">
        <f>IF('01. APC &amp; OPROC Manual Adj'!G1202="-","-",
IF(ISNUMBER('01. APC &amp; OPROC Manual Adj'!G1202),'01. APC &amp; OPROC Manual Adj'!G1202*(1+VLOOKUP(LEFT($B1202,2),'00. Adjustment factors'!$B$9:$M$51,G$1,FALSE)),
IF(ISNUMBER('01. APC &amp; OPROC ETO'!G1202),'01. APC &amp; OPROC ETO'!G1202*(1+VLOOKUP(LEFT($B1202,2),'00. Adjustment factors'!$B$9:$M$51,G$1,FALSE)),"-")))</f>
        <v>-</v>
      </c>
      <c r="H1202" s="688">
        <f>IF('01. APC &amp; OPROC Manual Adj'!H1202&lt;&gt;"",'01. APC &amp; OPROC Manual Adj'!H1202,'01. APC &amp; OPROC ETO'!H1202)</f>
        <v>5</v>
      </c>
      <c r="I1202" s="688">
        <f>IF('01. APC &amp; OPROC Manual Adj'!I1202="-","-",
IF(ISNUMBER('01. APC &amp; OPROC Manual Adj'!I1202),'01. APC &amp; OPROC Manual Adj'!I1202*(1+VLOOKUP(LEFT($B1202,2),'00. Adjustment factors'!$B$9:$M$51,I$1,FALSE)),
IF(ISNUMBER('01. APC &amp; OPROC ETO'!I1202),'01. APC &amp; OPROC ETO'!I1202*(1+VLOOKUP(LEFT($B1202,2),'00. Adjustment factors'!$B$9:$M$51,I$1,FALSE)),"-")))</f>
        <v>4219.6810654254768</v>
      </c>
      <c r="J1202" s="688">
        <f>IF('01. APC &amp; OPROC Manual Adj'!J1202&lt;&gt;"",'01. APC &amp; OPROC Manual Adj'!J1202,'01. APC &amp; OPROC ETO'!J1202)</f>
        <v>20</v>
      </c>
      <c r="K1202" s="688">
        <f>IF('01. APC &amp; OPROC Manual Adj'!K1202="-","-",
IF(ISNUMBER('01. APC &amp; OPROC Manual Adj'!K1202),'01. APC &amp; OPROC Manual Adj'!K1202*(1+VLOOKUP(LEFT($B1202,2),'00. Adjustment factors'!$B$9:$M$51,K$1,FALSE)),
IF(ISNUMBER('01. APC &amp; OPROC ETO'!K1202),'01. APC &amp; OPROC ETO'!K1202*(1+VLOOKUP(LEFT($B1202,2),'00. Adjustment factors'!$B$9:$M$51,K$1,FALSE)),"-")))</f>
        <v>232.22344951581172</v>
      </c>
      <c r="L1202" s="688" t="str">
        <f>'01. APC &amp; OPROC ETO'!L1202</f>
        <v>Yes</v>
      </c>
      <c r="M1202" s="689">
        <f>'01. APC &amp; OPROC ETO'!M1202</f>
        <v>0.30000000000000004</v>
      </c>
      <c r="N1202" s="688">
        <f>IF('01. APC &amp; OPROC Manual Adj'!N1202="-","-",
IF(ISNUMBER('01. APC &amp; OPROC Manual Adj'!N1202),'01. APC &amp; OPROC Manual Adj'!N1202*(1+VLOOKUP(LEFT($B1202,2),'00. Adjustment factors'!$B$9:$M$51,N$1,FALSE)),
IF(ISNUMBER('01. APC &amp; OPROC ETO'!N1202),'01. APC &amp; OPROC ETO'!N1202*(1+VLOOKUP(LEFT($B1202,2),'00. Adjustment factors'!$B$9:$M$51,N$1,FALSE)),"-")))</f>
        <v>1265.7011573230968</v>
      </c>
      <c r="O1202" s="688" t="str">
        <f>'01. APC &amp; OPROC ETO'!O1202</f>
        <v/>
      </c>
      <c r="P1202" s="690" t="str">
        <f>'01. APC &amp; OPROC ETO'!P1202</f>
        <v/>
      </c>
      <c r="S1202" s="359"/>
      <c r="T1202" s="359"/>
    </row>
    <row r="1203" spans="2:20" x14ac:dyDescent="0.2">
      <c r="B1203" s="687" t="s">
        <v>1784</v>
      </c>
      <c r="C1203" s="636" t="s">
        <v>2987</v>
      </c>
      <c r="D1203" s="691" t="str">
        <f>IF('01. APC &amp; OPROC Manual Adj'!D1203="-","-",
IF(ISNUMBER('01. APC &amp; OPROC Manual Adj'!D1203),'01. APC &amp; OPROC Manual Adj'!D1203*(1+VLOOKUP(LEFT($B1203,2),'00. Adjustment factors'!$B$9:$M$51,D$1,FALSE)),
IF(ISNUMBER('01. APC &amp; OPROC ETO'!D1203),'01. APC &amp; OPROC ETO'!D1203*(1+VLOOKUP(LEFT($B1203,2),'00. Adjustment factors'!$B$9:$M$51,D$1,FALSE)),"-")))</f>
        <v>-</v>
      </c>
      <c r="E1203" s="688">
        <f>IF('01. APC &amp; OPROC Manual Adj'!E1203="-","-",
IF(ISNUMBER('01. APC &amp; OPROC Manual Adj'!E1203),'01. APC &amp; OPROC Manual Adj'!E1203*(1+VLOOKUP(LEFT($B1203,2),'00. Adjustment factors'!$B$9:$M$51,E$1,FALSE)),
IF(ISNUMBER('01. APC &amp; OPROC ETO'!E1203),'01. APC &amp; OPROC ETO'!E1203*(1+VLOOKUP(LEFT($B1203,2),'00. Adjustment factors'!$B$9:$M$51,E$1,FALSE)),"-")))</f>
        <v>345.37591772861396</v>
      </c>
      <c r="F1203" s="688" t="str">
        <f>IF('01. APC &amp; OPROC Manual Adj'!F1203="-","-",
IF(ISNUMBER('01. APC &amp; OPROC Manual Adj'!F1203),'01. APC &amp; OPROC Manual Adj'!F1203*(1+VLOOKUP(LEFT($B1203,2),'00. Adjustment factors'!$B$9:$M$51,F$1,FALSE)),
IF(ISNUMBER('01. APC &amp; OPROC ETO'!F1203),'01. APC &amp; OPROC ETO'!F1203*(1+VLOOKUP(LEFT($B1203,2),'00. Adjustment factors'!$B$9:$M$51,F$1,FALSE)),"-")))</f>
        <v>-</v>
      </c>
      <c r="G1203" s="688" t="str">
        <f>IF('01. APC &amp; OPROC Manual Adj'!G1203="-","-",
IF(ISNUMBER('01. APC &amp; OPROC Manual Adj'!G1203),'01. APC &amp; OPROC Manual Adj'!G1203*(1+VLOOKUP(LEFT($B1203,2),'00. Adjustment factors'!$B$9:$M$51,G$1,FALSE)),
IF(ISNUMBER('01. APC &amp; OPROC ETO'!G1203),'01. APC &amp; OPROC ETO'!G1203*(1+VLOOKUP(LEFT($B1203,2),'00. Adjustment factors'!$B$9:$M$51,G$1,FALSE)),"-")))</f>
        <v>-</v>
      </c>
      <c r="H1203" s="688">
        <f>IF('01. APC &amp; OPROC Manual Adj'!H1203&lt;&gt;"",'01. APC &amp; OPROC Manual Adj'!H1203,'01. APC &amp; OPROC ETO'!H1203)</f>
        <v>5</v>
      </c>
      <c r="I1203" s="688">
        <f>IF('01. APC &amp; OPROC Manual Adj'!I1203="-","-",
IF(ISNUMBER('01. APC &amp; OPROC Manual Adj'!I1203),'01. APC &amp; OPROC Manual Adj'!I1203*(1+VLOOKUP(LEFT($B1203,2),'00. Adjustment factors'!$B$9:$M$51,I$1,FALSE)),
IF(ISNUMBER('01. APC &amp; OPROC ETO'!I1203),'01. APC &amp; OPROC ETO'!I1203*(1+VLOOKUP(LEFT($B1203,2),'00. Adjustment factors'!$B$9:$M$51,I$1,FALSE)),"-")))</f>
        <v>4031.7559337202019</v>
      </c>
      <c r="J1203" s="688">
        <f>IF('01. APC &amp; OPROC Manual Adj'!J1203&lt;&gt;"",'01. APC &amp; OPROC Manual Adj'!J1203,'01. APC &amp; OPROC ETO'!J1203)</f>
        <v>30</v>
      </c>
      <c r="K1203" s="688">
        <f>IF('01. APC &amp; OPROC Manual Adj'!K1203="-","-",
IF(ISNUMBER('01. APC &amp; OPROC Manual Adj'!K1203),'01. APC &amp; OPROC Manual Adj'!K1203*(1+VLOOKUP(LEFT($B1203,2),'00. Adjustment factors'!$B$9:$M$51,K$1,FALSE)),
IF(ISNUMBER('01. APC &amp; OPROC ETO'!K1203),'01. APC &amp; OPROC ETO'!K1203*(1+VLOOKUP(LEFT($B1203,2),'00. Adjustment factors'!$B$9:$M$51,K$1,FALSE)),"-")))</f>
        <v>232.22344951581172</v>
      </c>
      <c r="L1203" s="688" t="str">
        <f>'01. APC &amp; OPROC ETO'!L1203</f>
        <v>Yes</v>
      </c>
      <c r="M1203" s="689">
        <f>'01. APC &amp; OPROC ETO'!M1203</f>
        <v>0.30000000000000004</v>
      </c>
      <c r="N1203" s="688">
        <f>IF('01. APC &amp; OPROC Manual Adj'!N1203="-","-",
IF(ISNUMBER('01. APC &amp; OPROC Manual Adj'!N1203),'01. APC &amp; OPROC Manual Adj'!N1203*(1+VLOOKUP(LEFT($B1203,2),'00. Adjustment factors'!$B$9:$M$51,N$1,FALSE)),
IF(ISNUMBER('01. APC &amp; OPROC ETO'!N1203),'01. APC &amp; OPROC ETO'!N1203*(1+VLOOKUP(LEFT($B1203,2),'00. Adjustment factors'!$B$9:$M$51,N$1,FALSE)),"-")))</f>
        <v>1209.8315235728801</v>
      </c>
      <c r="O1203" s="688" t="str">
        <f>'01. APC &amp; OPROC ETO'!O1203</f>
        <v/>
      </c>
      <c r="P1203" s="690" t="str">
        <f>'01. APC &amp; OPROC ETO'!P1203</f>
        <v/>
      </c>
      <c r="S1203" s="359"/>
      <c r="T1203" s="359"/>
    </row>
    <row r="1204" spans="2:20" x14ac:dyDescent="0.2">
      <c r="B1204" s="687" t="s">
        <v>1785</v>
      </c>
      <c r="C1204" s="636" t="s">
        <v>2988</v>
      </c>
      <c r="D1204" s="691" t="str">
        <f>IF('01. APC &amp; OPROC Manual Adj'!D1204="-","-",
IF(ISNUMBER('01. APC &amp; OPROC Manual Adj'!D1204),'01. APC &amp; OPROC Manual Adj'!D1204*(1+VLOOKUP(LEFT($B1204,2),'00. Adjustment factors'!$B$9:$M$51,D$1,FALSE)),
IF(ISNUMBER('01. APC &amp; OPROC ETO'!D1204),'01. APC &amp; OPROC ETO'!D1204*(1+VLOOKUP(LEFT($B1204,2),'00. Adjustment factors'!$B$9:$M$51,D$1,FALSE)),"-")))</f>
        <v>-</v>
      </c>
      <c r="E1204" s="688">
        <f>IF('01. APC &amp; OPROC Manual Adj'!E1204="-","-",
IF(ISNUMBER('01. APC &amp; OPROC Manual Adj'!E1204),'01. APC &amp; OPROC Manual Adj'!E1204*(1+VLOOKUP(LEFT($B1204,2),'00. Adjustment factors'!$B$9:$M$51,E$1,FALSE)),
IF(ISNUMBER('01. APC &amp; OPROC ETO'!E1204),'01. APC &amp; OPROC ETO'!E1204*(1+VLOOKUP(LEFT($B1204,2),'00. Adjustment factors'!$B$9:$M$51,E$1,FALSE)),"-")))</f>
        <v>758.81120748021942</v>
      </c>
      <c r="F1204" s="688" t="str">
        <f>IF('01. APC &amp; OPROC Manual Adj'!F1204="-","-",
IF(ISNUMBER('01. APC &amp; OPROC Manual Adj'!F1204),'01. APC &amp; OPROC Manual Adj'!F1204*(1+VLOOKUP(LEFT($B1204,2),'00. Adjustment factors'!$B$9:$M$51,F$1,FALSE)),
IF(ISNUMBER('01. APC &amp; OPROC ETO'!F1204),'01. APC &amp; OPROC ETO'!F1204*(1+VLOOKUP(LEFT($B1204,2),'00. Adjustment factors'!$B$9:$M$51,F$1,FALSE)),"-")))</f>
        <v>-</v>
      </c>
      <c r="G1204" s="688" t="str">
        <f>IF('01. APC &amp; OPROC Manual Adj'!G1204="-","-",
IF(ISNUMBER('01. APC &amp; OPROC Manual Adj'!G1204),'01. APC &amp; OPROC Manual Adj'!G1204*(1+VLOOKUP(LEFT($B1204,2),'00. Adjustment factors'!$B$9:$M$51,G$1,FALSE)),
IF(ISNUMBER('01. APC &amp; OPROC ETO'!G1204),'01. APC &amp; OPROC ETO'!G1204*(1+VLOOKUP(LEFT($B1204,2),'00. Adjustment factors'!$B$9:$M$51,G$1,FALSE)),"-")))</f>
        <v>-</v>
      </c>
      <c r="H1204" s="688">
        <f>IF('01. APC &amp; OPROC Manual Adj'!H1204&lt;&gt;"",'01. APC &amp; OPROC Manual Adj'!H1204,'01. APC &amp; OPROC ETO'!H1204)</f>
        <v>5</v>
      </c>
      <c r="I1204" s="688">
        <f>IF('01. APC &amp; OPROC Manual Adj'!I1204="-","-",
IF(ISNUMBER('01. APC &amp; OPROC Manual Adj'!I1204),'01. APC &amp; OPROC Manual Adj'!I1204*(1+VLOOKUP(LEFT($B1204,2),'00. Adjustment factors'!$B$9:$M$51,I$1,FALSE)),
IF(ISNUMBER('01. APC &amp; OPROC ETO'!I1204),'01. APC &amp; OPROC ETO'!I1204*(1+VLOOKUP(LEFT($B1204,2),'00. Adjustment factors'!$B$9:$M$51,I$1,FALSE)),"-")))</f>
        <v>3966.7439962654039</v>
      </c>
      <c r="J1204" s="688">
        <f>IF('01. APC &amp; OPROC Manual Adj'!J1204&lt;&gt;"",'01. APC &amp; OPROC Manual Adj'!J1204,'01. APC &amp; OPROC ETO'!J1204)</f>
        <v>29</v>
      </c>
      <c r="K1204" s="688">
        <f>IF('01. APC &amp; OPROC Manual Adj'!K1204="-","-",
IF(ISNUMBER('01. APC &amp; OPROC Manual Adj'!K1204),'01. APC &amp; OPROC Manual Adj'!K1204*(1+VLOOKUP(LEFT($B1204,2),'00. Adjustment factors'!$B$9:$M$51,K$1,FALSE)),
IF(ISNUMBER('01. APC &amp; OPROC ETO'!K1204),'01. APC &amp; OPROC ETO'!K1204*(1+VLOOKUP(LEFT($B1204,2),'00. Adjustment factors'!$B$9:$M$51,K$1,FALSE)),"-")))</f>
        <v>232.22344951581172</v>
      </c>
      <c r="L1204" s="688" t="str">
        <f>'01. APC &amp; OPROC ETO'!L1204</f>
        <v>Yes</v>
      </c>
      <c r="M1204" s="689">
        <f>'01. APC &amp; OPROC ETO'!M1204</f>
        <v>0.30000000000000004</v>
      </c>
      <c r="N1204" s="688">
        <f>IF('01. APC &amp; OPROC Manual Adj'!N1204="-","-",
IF(ISNUMBER('01. APC &amp; OPROC Manual Adj'!N1204),'01. APC &amp; OPROC Manual Adj'!N1204*(1+VLOOKUP(LEFT($B1204,2),'00. Adjustment factors'!$B$9:$M$51,N$1,FALSE)),
IF(ISNUMBER('01. APC &amp; OPROC ETO'!N1204),'01. APC &amp; OPROC ETO'!N1204*(1+VLOOKUP(LEFT($B1204,2),'00. Adjustment factors'!$B$9:$M$51,N$1,FALSE)),"-")))</f>
        <v>1190.5311046409868</v>
      </c>
      <c r="O1204" s="688" t="str">
        <f>'01. APC &amp; OPROC ETO'!O1204</f>
        <v/>
      </c>
      <c r="P1204" s="690" t="str">
        <f>'01. APC &amp; OPROC ETO'!P1204</f>
        <v/>
      </c>
      <c r="S1204" s="359"/>
      <c r="T1204" s="359"/>
    </row>
    <row r="1205" spans="2:20" x14ac:dyDescent="0.2">
      <c r="B1205" s="687" t="s">
        <v>1786</v>
      </c>
      <c r="C1205" s="636" t="s">
        <v>2989</v>
      </c>
      <c r="D1205" s="691" t="str">
        <f>IF('01. APC &amp; OPROC Manual Adj'!D1205="-","-",
IF(ISNUMBER('01. APC &amp; OPROC Manual Adj'!D1205),'01. APC &amp; OPROC Manual Adj'!D1205*(1+VLOOKUP(LEFT($B1205,2),'00. Adjustment factors'!$B$9:$M$51,D$1,FALSE)),
IF(ISNUMBER('01. APC &amp; OPROC ETO'!D1205),'01. APC &amp; OPROC ETO'!D1205*(1+VLOOKUP(LEFT($B1205,2),'00. Adjustment factors'!$B$9:$M$51,D$1,FALSE)),"-")))</f>
        <v>-</v>
      </c>
      <c r="E1205" s="688">
        <f>IF('01. APC &amp; OPROC Manual Adj'!E1205="-","-",
IF(ISNUMBER('01. APC &amp; OPROC Manual Adj'!E1205),'01. APC &amp; OPROC Manual Adj'!E1205*(1+VLOOKUP(LEFT($B1205,2),'00. Adjustment factors'!$B$9:$M$51,E$1,FALSE)),
IF(ISNUMBER('01. APC &amp; OPROC ETO'!E1205),'01. APC &amp; OPROC ETO'!E1205*(1+VLOOKUP(LEFT($B1205,2),'00. Adjustment factors'!$B$9:$M$51,E$1,FALSE)),"-")))</f>
        <v>349.43916381953881</v>
      </c>
      <c r="F1205" s="688" t="str">
        <f>IF('01. APC &amp; OPROC Manual Adj'!F1205="-","-",
IF(ISNUMBER('01. APC &amp; OPROC Manual Adj'!F1205),'01. APC &amp; OPROC Manual Adj'!F1205*(1+VLOOKUP(LEFT($B1205,2),'00. Adjustment factors'!$B$9:$M$51,F$1,FALSE)),
IF(ISNUMBER('01. APC &amp; OPROC ETO'!F1205),'01. APC &amp; OPROC ETO'!F1205*(1+VLOOKUP(LEFT($B1205,2),'00. Adjustment factors'!$B$9:$M$51,F$1,FALSE)),"-")))</f>
        <v>-</v>
      </c>
      <c r="G1205" s="688" t="str">
        <f>IF('01. APC &amp; OPROC Manual Adj'!G1205="-","-",
IF(ISNUMBER('01. APC &amp; OPROC Manual Adj'!G1205),'01. APC &amp; OPROC Manual Adj'!G1205*(1+VLOOKUP(LEFT($B1205,2),'00. Adjustment factors'!$B$9:$M$51,G$1,FALSE)),
IF(ISNUMBER('01. APC &amp; OPROC ETO'!G1205),'01. APC &amp; OPROC ETO'!G1205*(1+VLOOKUP(LEFT($B1205,2),'00. Adjustment factors'!$B$9:$M$51,G$1,FALSE)),"-")))</f>
        <v>-</v>
      </c>
      <c r="H1205" s="688">
        <f>IF('01. APC &amp; OPROC Manual Adj'!H1205&lt;&gt;"",'01. APC &amp; OPROC Manual Adj'!H1205,'01. APC &amp; OPROC ETO'!H1205)</f>
        <v>5</v>
      </c>
      <c r="I1205" s="688">
        <f>IF('01. APC &amp; OPROC Manual Adj'!I1205="-","-",
IF(ISNUMBER('01. APC &amp; OPROC Manual Adj'!I1205),'01. APC &amp; OPROC Manual Adj'!I1205*(1+VLOOKUP(LEFT($B1205,2),'00. Adjustment factors'!$B$9:$M$51,I$1,FALSE)),
IF(ISNUMBER('01. APC &amp; OPROC ETO'!I1205),'01. APC &amp; OPROC ETO'!I1205*(1+VLOOKUP(LEFT($B1205,2),'00. Adjustment factors'!$B$9:$M$51,I$1,FALSE)),"-")))</f>
        <v>3504.5497534227002</v>
      </c>
      <c r="J1205" s="688">
        <f>IF('01. APC &amp; OPROC Manual Adj'!J1205&lt;&gt;"",'01. APC &amp; OPROC Manual Adj'!J1205,'01. APC &amp; OPROC ETO'!J1205)</f>
        <v>23</v>
      </c>
      <c r="K1205" s="688">
        <f>IF('01. APC &amp; OPROC Manual Adj'!K1205="-","-",
IF(ISNUMBER('01. APC &amp; OPROC Manual Adj'!K1205),'01. APC &amp; OPROC Manual Adj'!K1205*(1+VLOOKUP(LEFT($B1205,2),'00. Adjustment factors'!$B$9:$M$51,K$1,FALSE)),
IF(ISNUMBER('01. APC &amp; OPROC ETO'!K1205),'01. APC &amp; OPROC ETO'!K1205*(1+VLOOKUP(LEFT($B1205,2),'00. Adjustment factors'!$B$9:$M$51,K$1,FALSE)),"-")))</f>
        <v>232.22344951581172</v>
      </c>
      <c r="L1205" s="688" t="str">
        <f>'01. APC &amp; OPROC ETO'!L1205</f>
        <v>Yes</v>
      </c>
      <c r="M1205" s="689">
        <f>'01. APC &amp; OPROC ETO'!M1205</f>
        <v>0.30000000000000004</v>
      </c>
      <c r="N1205" s="688">
        <f>IF('01. APC &amp; OPROC Manual Adj'!N1205="-","-",
IF(ISNUMBER('01. APC &amp; OPROC Manual Adj'!N1205),'01. APC &amp; OPROC Manual Adj'!N1205*(1+VLOOKUP(LEFT($B1205,2),'00. Adjustment factors'!$B$9:$M$51,N$1,FALSE)),
IF(ISNUMBER('01. APC &amp; OPROC ETO'!N1205),'01. APC &amp; OPROC ETO'!N1205*(1+VLOOKUP(LEFT($B1205,2),'00. Adjustment factors'!$B$9:$M$51,N$1,FALSE)),"-")))</f>
        <v>1051.3649260268101</v>
      </c>
      <c r="O1205" s="688" t="str">
        <f>'01. APC &amp; OPROC ETO'!O1205</f>
        <v/>
      </c>
      <c r="P1205" s="690" t="str">
        <f>'01. APC &amp; OPROC ETO'!P1205</f>
        <v/>
      </c>
      <c r="S1205" s="359"/>
      <c r="T1205" s="359"/>
    </row>
    <row r="1206" spans="2:20" x14ac:dyDescent="0.2">
      <c r="B1206" s="687" t="s">
        <v>1787</v>
      </c>
      <c r="C1206" s="636" t="s">
        <v>2990</v>
      </c>
      <c r="D1206" s="691" t="str">
        <f>IF('01. APC &amp; OPROC Manual Adj'!D1206="-","-",
IF(ISNUMBER('01. APC &amp; OPROC Manual Adj'!D1206),'01. APC &amp; OPROC Manual Adj'!D1206*(1+VLOOKUP(LEFT($B1206,2),'00. Adjustment factors'!$B$9:$M$51,D$1,FALSE)),
IF(ISNUMBER('01. APC &amp; OPROC ETO'!D1206),'01. APC &amp; OPROC ETO'!D1206*(1+VLOOKUP(LEFT($B1206,2),'00. Adjustment factors'!$B$9:$M$51,D$1,FALSE)),"-")))</f>
        <v>-</v>
      </c>
      <c r="E1206" s="688">
        <f>IF('01. APC &amp; OPROC Manual Adj'!E1206="-","-",
IF(ISNUMBER('01. APC &amp; OPROC Manual Adj'!E1206),'01. APC &amp; OPROC Manual Adj'!E1206*(1+VLOOKUP(LEFT($B1206,2),'00. Adjustment factors'!$B$9:$M$51,E$1,FALSE)),
IF(ISNUMBER('01. APC &amp; OPROC ETO'!E1206),'01. APC &amp; OPROC ETO'!E1206*(1+VLOOKUP(LEFT($B1206,2),'00. Adjustment factors'!$B$9:$M$51,E$1,FALSE)),"-")))</f>
        <v>433.75152020622983</v>
      </c>
      <c r="F1206" s="688" t="str">
        <f>IF('01. APC &amp; OPROC Manual Adj'!F1206="-","-",
IF(ISNUMBER('01. APC &amp; OPROC Manual Adj'!F1206),'01. APC &amp; OPROC Manual Adj'!F1206*(1+VLOOKUP(LEFT($B1206,2),'00. Adjustment factors'!$B$9:$M$51,F$1,FALSE)),
IF(ISNUMBER('01. APC &amp; OPROC ETO'!F1206),'01. APC &amp; OPROC ETO'!F1206*(1+VLOOKUP(LEFT($B1206,2),'00. Adjustment factors'!$B$9:$M$51,F$1,FALSE)),"-")))</f>
        <v>-</v>
      </c>
      <c r="G1206" s="688" t="str">
        <f>IF('01. APC &amp; OPROC Manual Adj'!G1206="-","-",
IF(ISNUMBER('01. APC &amp; OPROC Manual Adj'!G1206),'01. APC &amp; OPROC Manual Adj'!G1206*(1+VLOOKUP(LEFT($B1206,2),'00. Adjustment factors'!$B$9:$M$51,G$1,FALSE)),
IF(ISNUMBER('01. APC &amp; OPROC ETO'!G1206),'01. APC &amp; OPROC ETO'!G1206*(1+VLOOKUP(LEFT($B1206,2),'00. Adjustment factors'!$B$9:$M$51,G$1,FALSE)),"-")))</f>
        <v>-</v>
      </c>
      <c r="H1206" s="688">
        <f>IF('01. APC &amp; OPROC Manual Adj'!H1206&lt;&gt;"",'01. APC &amp; OPROC Manual Adj'!H1206,'01. APC &amp; OPROC ETO'!H1206)</f>
        <v>5</v>
      </c>
      <c r="I1206" s="688">
        <f>IF('01. APC &amp; OPROC Manual Adj'!I1206="-","-",
IF(ISNUMBER('01. APC &amp; OPROC Manual Adj'!I1206),'01. APC &amp; OPROC Manual Adj'!I1206*(1+VLOOKUP(LEFT($B1206,2),'00. Adjustment factors'!$B$9:$M$51,I$1,FALSE)),
IF(ISNUMBER('01. APC &amp; OPROC ETO'!I1206),'01. APC &amp; OPROC ETO'!I1206*(1+VLOOKUP(LEFT($B1206,2),'00. Adjustment factors'!$B$9:$M$51,I$1,FALSE)),"-")))</f>
        <v>556.6647144567072</v>
      </c>
      <c r="J1206" s="688">
        <f>IF('01. APC &amp; OPROC Manual Adj'!J1206&lt;&gt;"",'01. APC &amp; OPROC Manual Adj'!J1206,'01. APC &amp; OPROC ETO'!J1206)</f>
        <v>5</v>
      </c>
      <c r="K1206" s="688">
        <f>IF('01. APC &amp; OPROC Manual Adj'!K1206="-","-",
IF(ISNUMBER('01. APC &amp; OPROC Manual Adj'!K1206),'01. APC &amp; OPROC Manual Adj'!K1206*(1+VLOOKUP(LEFT($B1206,2),'00. Adjustment factors'!$B$9:$M$51,K$1,FALSE)),
IF(ISNUMBER('01. APC &amp; OPROC ETO'!K1206),'01. APC &amp; OPROC ETO'!K1206*(1+VLOOKUP(LEFT($B1206,2),'00. Adjustment factors'!$B$9:$M$51,K$1,FALSE)),"-")))</f>
        <v>232.22344951581172</v>
      </c>
      <c r="L1206" s="688" t="str">
        <f>'01. APC &amp; OPROC ETO'!L1206</f>
        <v>No</v>
      </c>
      <c r="M1206" s="689" t="str">
        <f>'01. APC &amp; OPROC ETO'!M1206</f>
        <v>-</v>
      </c>
      <c r="N1206" s="688" t="str">
        <f>IF('01. APC &amp; OPROC Manual Adj'!N1206="-","-",
IF(ISNUMBER('01. APC &amp; OPROC Manual Adj'!N1206),'01. APC &amp; OPROC Manual Adj'!N1206*(1+VLOOKUP(LEFT($B1206,2),'00. Adjustment factors'!$B$9:$M$51,N$1,FALSE)),
IF(ISNUMBER('01. APC &amp; OPROC ETO'!N1206),'01. APC &amp; OPROC ETO'!N1206*(1+VLOOKUP(LEFT($B1206,2),'00. Adjustment factors'!$B$9:$M$51,N$1,FALSE)),"-")))</f>
        <v>-</v>
      </c>
      <c r="O1206" s="688" t="str">
        <f>'01. APC &amp; OPROC ETO'!O1206</f>
        <v/>
      </c>
      <c r="P1206" s="690" t="str">
        <f>'01. APC &amp; OPROC ETO'!P1206</f>
        <v/>
      </c>
      <c r="S1206" s="359"/>
      <c r="T1206" s="359"/>
    </row>
    <row r="1207" spans="2:20" x14ac:dyDescent="0.2">
      <c r="B1207" s="687" t="s">
        <v>1788</v>
      </c>
      <c r="C1207" s="636" t="s">
        <v>2991</v>
      </c>
      <c r="D1207" s="691">
        <f>IF('01. APC &amp; OPROC Manual Adj'!D1207="-","-",
IF(ISNUMBER('01. APC &amp; OPROC Manual Adj'!D1207),'01. APC &amp; OPROC Manual Adj'!D1207*(1+VLOOKUP(LEFT($B1207,2),'00. Adjustment factors'!$B$9:$M$51,D$1,FALSE)),
IF(ISNUMBER('01. APC &amp; OPROC ETO'!D1207),'01. APC &amp; OPROC ETO'!D1207*(1+VLOOKUP(LEFT($B1207,2),'00. Adjustment factors'!$B$9:$M$51,D$1,FALSE)),"-")))</f>
        <v>0</v>
      </c>
      <c r="E1207" s="688">
        <f>IF('01. APC &amp; OPROC Manual Adj'!E1207="-","-",
IF(ISNUMBER('01. APC &amp; OPROC Manual Adj'!E1207),'01. APC &amp; OPROC Manual Adj'!E1207*(1+VLOOKUP(LEFT($B1207,2),'00. Adjustment factors'!$B$9:$M$51,E$1,FALSE)),
IF(ISNUMBER('01. APC &amp; OPROC ETO'!E1207),'01. APC &amp; OPROC ETO'!E1207*(1+VLOOKUP(LEFT($B1207,2),'00. Adjustment factors'!$B$9:$M$51,E$1,FALSE)),"-")))</f>
        <v>0</v>
      </c>
      <c r="F1207" s="688" t="str">
        <f>IF('01. APC &amp; OPROC Manual Adj'!F1207="-","-",
IF(ISNUMBER('01. APC &amp; OPROC Manual Adj'!F1207),'01. APC &amp; OPROC Manual Adj'!F1207*(1+VLOOKUP(LEFT($B1207,2),'00. Adjustment factors'!$B$9:$M$51,F$1,FALSE)),
IF(ISNUMBER('01. APC &amp; OPROC ETO'!F1207),'01. APC &amp; OPROC ETO'!F1207*(1+VLOOKUP(LEFT($B1207,2),'00. Adjustment factors'!$B$9:$M$51,F$1,FALSE)),"-")))</f>
        <v>-</v>
      </c>
      <c r="G1207" s="688" t="str">
        <f>IF('01. APC &amp; OPROC Manual Adj'!G1207="-","-",
IF(ISNUMBER('01. APC &amp; OPROC Manual Adj'!G1207),'01. APC &amp; OPROC Manual Adj'!G1207*(1+VLOOKUP(LEFT($B1207,2),'00. Adjustment factors'!$B$9:$M$51,G$1,FALSE)),
IF(ISNUMBER('01. APC &amp; OPROC ETO'!G1207),'01. APC &amp; OPROC ETO'!G1207*(1+VLOOKUP(LEFT($B1207,2),'00. Adjustment factors'!$B$9:$M$51,G$1,FALSE)),"-")))</f>
        <v>-</v>
      </c>
      <c r="H1207" s="688">
        <f>IF('01. APC &amp; OPROC Manual Adj'!H1207&lt;&gt;"",'01. APC &amp; OPROC Manual Adj'!H1207,'01. APC &amp; OPROC ETO'!H1207)</f>
        <v>5</v>
      </c>
      <c r="I1207" s="688">
        <f>IF('01. APC &amp; OPROC Manual Adj'!I1207="-","-",
IF(ISNUMBER('01. APC &amp; OPROC Manual Adj'!I1207),'01. APC &amp; OPROC Manual Adj'!I1207*(1+VLOOKUP(LEFT($B1207,2),'00. Adjustment factors'!$B$9:$M$51,I$1,FALSE)),
IF(ISNUMBER('01. APC &amp; OPROC ETO'!I1207),'01. APC &amp; OPROC ETO'!I1207*(1+VLOOKUP(LEFT($B1207,2),'00. Adjustment factors'!$B$9:$M$51,I$1,FALSE)),"-")))</f>
        <v>0</v>
      </c>
      <c r="J1207" s="688">
        <f>IF('01. APC &amp; OPROC Manual Adj'!J1207&lt;&gt;"",'01. APC &amp; OPROC Manual Adj'!J1207,'01. APC &amp; OPROC ETO'!J1207)</f>
        <v>5</v>
      </c>
      <c r="K1207" s="688">
        <f>IF('01. APC &amp; OPROC Manual Adj'!K1207="-","-",
IF(ISNUMBER('01. APC &amp; OPROC Manual Adj'!K1207),'01. APC &amp; OPROC Manual Adj'!K1207*(1+VLOOKUP(LEFT($B1207,2),'00. Adjustment factors'!$B$9:$M$51,K$1,FALSE)),
IF(ISNUMBER('01. APC &amp; OPROC ETO'!K1207),'01. APC &amp; OPROC ETO'!K1207*(1+VLOOKUP(LEFT($B1207,2),'00. Adjustment factors'!$B$9:$M$51,K$1,FALSE)),"-")))</f>
        <v>0</v>
      </c>
      <c r="L1207" s="688" t="str">
        <f>'01. APC &amp; OPROC ETO'!L1207</f>
        <v>No</v>
      </c>
      <c r="M1207" s="689" t="str">
        <f>'01. APC &amp; OPROC ETO'!M1207</f>
        <v>-</v>
      </c>
      <c r="N1207" s="688" t="str">
        <f>IF('01. APC &amp; OPROC Manual Adj'!N1207="-","-",
IF(ISNUMBER('01. APC &amp; OPROC Manual Adj'!N1207),'01. APC &amp; OPROC Manual Adj'!N1207*(1+VLOOKUP(LEFT($B1207,2),'00. Adjustment factors'!$B$9:$M$51,N$1,FALSE)),
IF(ISNUMBER('01. APC &amp; OPROC ETO'!N1207),'01. APC &amp; OPROC ETO'!N1207*(1+VLOOKUP(LEFT($B1207,2),'00. Adjustment factors'!$B$9:$M$51,N$1,FALSE)),"-")))</f>
        <v>-</v>
      </c>
      <c r="O1207" s="688" t="str">
        <f>'01. APC &amp; OPROC ETO'!O1207</f>
        <v/>
      </c>
      <c r="P1207" s="690" t="str">
        <f>'01. APC &amp; OPROC ETO'!P1207</f>
        <v/>
      </c>
      <c r="S1207" s="359"/>
      <c r="T1207" s="359"/>
    </row>
    <row r="1208" spans="2:20" x14ac:dyDescent="0.2">
      <c r="B1208" s="687" t="s">
        <v>1789</v>
      </c>
      <c r="C1208" s="636" t="s">
        <v>2992</v>
      </c>
      <c r="D1208" s="691">
        <f>IF('01. APC &amp; OPROC Manual Adj'!D1208="-","-",
IF(ISNUMBER('01. APC &amp; OPROC Manual Adj'!D1208),'01. APC &amp; OPROC Manual Adj'!D1208*(1+VLOOKUP(LEFT($B1208,2),'00. Adjustment factors'!$B$9:$M$51,D$1,FALSE)),
IF(ISNUMBER('01. APC &amp; OPROC ETO'!D1208),'01. APC &amp; OPROC ETO'!D1208*(1+VLOOKUP(LEFT($B1208,2),'00. Adjustment factors'!$B$9:$M$51,D$1,FALSE)),"-")))</f>
        <v>0</v>
      </c>
      <c r="E1208" s="688">
        <f>IF('01. APC &amp; OPROC Manual Adj'!E1208="-","-",
IF(ISNUMBER('01. APC &amp; OPROC Manual Adj'!E1208),'01. APC &amp; OPROC Manual Adj'!E1208*(1+VLOOKUP(LEFT($B1208,2),'00. Adjustment factors'!$B$9:$M$51,E$1,FALSE)),
IF(ISNUMBER('01. APC &amp; OPROC ETO'!E1208),'01. APC &amp; OPROC ETO'!E1208*(1+VLOOKUP(LEFT($B1208,2),'00. Adjustment factors'!$B$9:$M$51,E$1,FALSE)),"-")))</f>
        <v>0</v>
      </c>
      <c r="F1208" s="688" t="str">
        <f>IF('01. APC &amp; OPROC Manual Adj'!F1208="-","-",
IF(ISNUMBER('01. APC &amp; OPROC Manual Adj'!F1208),'01. APC &amp; OPROC Manual Adj'!F1208*(1+VLOOKUP(LEFT($B1208,2),'00. Adjustment factors'!$B$9:$M$51,F$1,FALSE)),
IF(ISNUMBER('01. APC &amp; OPROC ETO'!F1208),'01. APC &amp; OPROC ETO'!F1208*(1+VLOOKUP(LEFT($B1208,2),'00. Adjustment factors'!$B$9:$M$51,F$1,FALSE)),"-")))</f>
        <v>-</v>
      </c>
      <c r="G1208" s="688" t="str">
        <f>IF('01. APC &amp; OPROC Manual Adj'!G1208="-","-",
IF(ISNUMBER('01. APC &amp; OPROC Manual Adj'!G1208),'01. APC &amp; OPROC Manual Adj'!G1208*(1+VLOOKUP(LEFT($B1208,2),'00. Adjustment factors'!$B$9:$M$51,G$1,FALSE)),
IF(ISNUMBER('01. APC &amp; OPROC ETO'!G1208),'01. APC &amp; OPROC ETO'!G1208*(1+VLOOKUP(LEFT($B1208,2),'00. Adjustment factors'!$B$9:$M$51,G$1,FALSE)),"-")))</f>
        <v>-</v>
      </c>
      <c r="H1208" s="688">
        <f>IF('01. APC &amp; OPROC Manual Adj'!H1208&lt;&gt;"",'01. APC &amp; OPROC Manual Adj'!H1208,'01. APC &amp; OPROC ETO'!H1208)</f>
        <v>5</v>
      </c>
      <c r="I1208" s="688">
        <f>IF('01. APC &amp; OPROC Manual Adj'!I1208="-","-",
IF(ISNUMBER('01. APC &amp; OPROC Manual Adj'!I1208),'01. APC &amp; OPROC Manual Adj'!I1208*(1+VLOOKUP(LEFT($B1208,2),'00. Adjustment factors'!$B$9:$M$51,I$1,FALSE)),
IF(ISNUMBER('01. APC &amp; OPROC ETO'!I1208),'01. APC &amp; OPROC ETO'!I1208*(1+VLOOKUP(LEFT($B1208,2),'00. Adjustment factors'!$B$9:$M$51,I$1,FALSE)),"-")))</f>
        <v>0</v>
      </c>
      <c r="J1208" s="688">
        <f>IF('01. APC &amp; OPROC Manual Adj'!J1208&lt;&gt;"",'01. APC &amp; OPROC Manual Adj'!J1208,'01. APC &amp; OPROC ETO'!J1208)</f>
        <v>5</v>
      </c>
      <c r="K1208" s="688">
        <f>IF('01. APC &amp; OPROC Manual Adj'!K1208="-","-",
IF(ISNUMBER('01. APC &amp; OPROC Manual Adj'!K1208),'01. APC &amp; OPROC Manual Adj'!K1208*(1+VLOOKUP(LEFT($B1208,2),'00. Adjustment factors'!$B$9:$M$51,K$1,FALSE)),
IF(ISNUMBER('01. APC &amp; OPROC ETO'!K1208),'01. APC &amp; OPROC ETO'!K1208*(1+VLOOKUP(LEFT($B1208,2),'00. Adjustment factors'!$B$9:$M$51,K$1,FALSE)),"-")))</f>
        <v>0</v>
      </c>
      <c r="L1208" s="688" t="str">
        <f>'01. APC &amp; OPROC ETO'!L1208</f>
        <v>No</v>
      </c>
      <c r="M1208" s="689" t="str">
        <f>'01. APC &amp; OPROC ETO'!M1208</f>
        <v>-</v>
      </c>
      <c r="N1208" s="688" t="str">
        <f>IF('01. APC &amp; OPROC Manual Adj'!N1208="-","-",
IF(ISNUMBER('01. APC &amp; OPROC Manual Adj'!N1208),'01. APC &amp; OPROC Manual Adj'!N1208*(1+VLOOKUP(LEFT($B1208,2),'00. Adjustment factors'!$B$9:$M$51,N$1,FALSE)),
IF(ISNUMBER('01. APC &amp; OPROC ETO'!N1208),'01. APC &amp; OPROC ETO'!N1208*(1+VLOOKUP(LEFT($B1208,2),'00. Adjustment factors'!$B$9:$M$51,N$1,FALSE)),"-")))</f>
        <v>-</v>
      </c>
      <c r="O1208" s="688" t="str">
        <f>'01. APC &amp; OPROC ETO'!O1208</f>
        <v/>
      </c>
      <c r="P1208" s="690" t="str">
        <f>'01. APC &amp; OPROC ETO'!P1208</f>
        <v/>
      </c>
      <c r="S1208" s="359"/>
      <c r="T1208" s="359"/>
    </row>
    <row r="1209" spans="2:20" x14ac:dyDescent="0.2">
      <c r="B1209" s="687" t="s">
        <v>1790</v>
      </c>
      <c r="C1209" s="636" t="s">
        <v>2993</v>
      </c>
      <c r="D1209" s="691">
        <f>IF('01. APC &amp; OPROC Manual Adj'!D1209="-","-",
IF(ISNUMBER('01. APC &amp; OPROC Manual Adj'!D1209),'01. APC &amp; OPROC Manual Adj'!D1209*(1+VLOOKUP(LEFT($B1209,2),'00. Adjustment factors'!$B$9:$M$51,D$1,FALSE)),
IF(ISNUMBER('01. APC &amp; OPROC ETO'!D1209),'01. APC &amp; OPROC ETO'!D1209*(1+VLOOKUP(LEFT($B1209,2),'00. Adjustment factors'!$B$9:$M$51,D$1,FALSE)),"-")))</f>
        <v>0</v>
      </c>
      <c r="E1209" s="688">
        <f>IF('01. APC &amp; OPROC Manual Adj'!E1209="-","-",
IF(ISNUMBER('01. APC &amp; OPROC Manual Adj'!E1209),'01. APC &amp; OPROC Manual Adj'!E1209*(1+VLOOKUP(LEFT($B1209,2),'00. Adjustment factors'!$B$9:$M$51,E$1,FALSE)),
IF(ISNUMBER('01. APC &amp; OPROC ETO'!E1209),'01. APC &amp; OPROC ETO'!E1209*(1+VLOOKUP(LEFT($B1209,2),'00. Adjustment factors'!$B$9:$M$51,E$1,FALSE)),"-")))</f>
        <v>0</v>
      </c>
      <c r="F1209" s="688" t="str">
        <f>IF('01. APC &amp; OPROC Manual Adj'!F1209="-","-",
IF(ISNUMBER('01. APC &amp; OPROC Manual Adj'!F1209),'01. APC &amp; OPROC Manual Adj'!F1209*(1+VLOOKUP(LEFT($B1209,2),'00. Adjustment factors'!$B$9:$M$51,F$1,FALSE)),
IF(ISNUMBER('01. APC &amp; OPROC ETO'!F1209),'01. APC &amp; OPROC ETO'!F1209*(1+VLOOKUP(LEFT($B1209,2),'00. Adjustment factors'!$B$9:$M$51,F$1,FALSE)),"-")))</f>
        <v>-</v>
      </c>
      <c r="G1209" s="688" t="str">
        <f>IF('01. APC &amp; OPROC Manual Adj'!G1209="-","-",
IF(ISNUMBER('01. APC &amp; OPROC Manual Adj'!G1209),'01. APC &amp; OPROC Manual Adj'!G1209*(1+VLOOKUP(LEFT($B1209,2),'00. Adjustment factors'!$B$9:$M$51,G$1,FALSE)),
IF(ISNUMBER('01. APC &amp; OPROC ETO'!G1209),'01. APC &amp; OPROC ETO'!G1209*(1+VLOOKUP(LEFT($B1209,2),'00. Adjustment factors'!$B$9:$M$51,G$1,FALSE)),"-")))</f>
        <v>-</v>
      </c>
      <c r="H1209" s="688">
        <f>IF('01. APC &amp; OPROC Manual Adj'!H1209&lt;&gt;"",'01. APC &amp; OPROC Manual Adj'!H1209,'01. APC &amp; OPROC ETO'!H1209)</f>
        <v>5</v>
      </c>
      <c r="I1209" s="688">
        <f>IF('01. APC &amp; OPROC Manual Adj'!I1209="-","-",
IF(ISNUMBER('01. APC &amp; OPROC Manual Adj'!I1209),'01. APC &amp; OPROC Manual Adj'!I1209*(1+VLOOKUP(LEFT($B1209,2),'00. Adjustment factors'!$B$9:$M$51,I$1,FALSE)),
IF(ISNUMBER('01. APC &amp; OPROC ETO'!I1209),'01. APC &amp; OPROC ETO'!I1209*(1+VLOOKUP(LEFT($B1209,2),'00. Adjustment factors'!$B$9:$M$51,I$1,FALSE)),"-")))</f>
        <v>0</v>
      </c>
      <c r="J1209" s="688">
        <f>IF('01. APC &amp; OPROC Manual Adj'!J1209&lt;&gt;"",'01. APC &amp; OPROC Manual Adj'!J1209,'01. APC &amp; OPROC ETO'!J1209)</f>
        <v>5</v>
      </c>
      <c r="K1209" s="688">
        <f>IF('01. APC &amp; OPROC Manual Adj'!K1209="-","-",
IF(ISNUMBER('01. APC &amp; OPROC Manual Adj'!K1209),'01. APC &amp; OPROC Manual Adj'!K1209*(1+VLOOKUP(LEFT($B1209,2),'00. Adjustment factors'!$B$9:$M$51,K$1,FALSE)),
IF(ISNUMBER('01. APC &amp; OPROC ETO'!K1209),'01. APC &amp; OPROC ETO'!K1209*(1+VLOOKUP(LEFT($B1209,2),'00. Adjustment factors'!$B$9:$M$51,K$1,FALSE)),"-")))</f>
        <v>0</v>
      </c>
      <c r="L1209" s="688" t="str">
        <f>'01. APC &amp; OPROC ETO'!L1209</f>
        <v>No</v>
      </c>
      <c r="M1209" s="689" t="str">
        <f>'01. APC &amp; OPROC ETO'!M1209</f>
        <v>-</v>
      </c>
      <c r="N1209" s="688" t="str">
        <f>IF('01. APC &amp; OPROC Manual Adj'!N1209="-","-",
IF(ISNUMBER('01. APC &amp; OPROC Manual Adj'!N1209),'01. APC &amp; OPROC Manual Adj'!N1209*(1+VLOOKUP(LEFT($B1209,2),'00. Adjustment factors'!$B$9:$M$51,N$1,FALSE)),
IF(ISNUMBER('01. APC &amp; OPROC ETO'!N1209),'01. APC &amp; OPROC ETO'!N1209*(1+VLOOKUP(LEFT($B1209,2),'00. Adjustment factors'!$B$9:$M$51,N$1,FALSE)),"-")))</f>
        <v>-</v>
      </c>
      <c r="O1209" s="688" t="str">
        <f>'01. APC &amp; OPROC ETO'!O1209</f>
        <v/>
      </c>
      <c r="P1209" s="690" t="str">
        <f>'01. APC &amp; OPROC ETO'!P1209</f>
        <v/>
      </c>
      <c r="S1209" s="359"/>
      <c r="T1209" s="359"/>
    </row>
    <row r="1210" spans="2:20" x14ac:dyDescent="0.2">
      <c r="B1210" s="687" t="s">
        <v>1791</v>
      </c>
      <c r="C1210" s="636" t="s">
        <v>2994</v>
      </c>
      <c r="D1210" s="691" t="str">
        <f>IF('01. APC &amp; OPROC Manual Adj'!D1210="-","-",
IF(ISNUMBER('01. APC &amp; OPROC Manual Adj'!D1210),'01. APC &amp; OPROC Manual Adj'!D1210*(1+VLOOKUP(LEFT($B1210,2),'00. Adjustment factors'!$B$9:$M$51,D$1,FALSE)),
IF(ISNUMBER('01. APC &amp; OPROC ETO'!D1210),'01. APC &amp; OPROC ETO'!D1210*(1+VLOOKUP(LEFT($B1210,2),'00. Adjustment factors'!$B$9:$M$51,D$1,FALSE)),"-")))</f>
        <v>-</v>
      </c>
      <c r="E1210" s="688">
        <f>IF('01. APC &amp; OPROC Manual Adj'!E1210="-","-",
IF(ISNUMBER('01. APC &amp; OPROC Manual Adj'!E1210),'01. APC &amp; OPROC Manual Adj'!E1210*(1+VLOOKUP(LEFT($B1210,2),'00. Adjustment factors'!$B$9:$M$51,E$1,FALSE)),
IF(ISNUMBER('01. APC &amp; OPROC ETO'!E1210),'01. APC &amp; OPROC ETO'!E1210*(1+VLOOKUP(LEFT($B1210,2),'00. Adjustment factors'!$B$9:$M$51,E$1,FALSE)),"-")))</f>
        <v>1295.5621094751491</v>
      </c>
      <c r="F1210" s="688" t="str">
        <f>IF('01. APC &amp; OPROC Manual Adj'!F1210="-","-",
IF(ISNUMBER('01. APC &amp; OPROC Manual Adj'!F1210),'01. APC &amp; OPROC Manual Adj'!F1210*(1+VLOOKUP(LEFT($B1210,2),'00. Adjustment factors'!$B$9:$M$51,F$1,FALSE)),
IF(ISNUMBER('01. APC &amp; OPROC ETO'!F1210),'01. APC &amp; OPROC ETO'!F1210*(1+VLOOKUP(LEFT($B1210,2),'00. Adjustment factors'!$B$9:$M$51,F$1,FALSE)),"-")))</f>
        <v>-</v>
      </c>
      <c r="G1210" s="688" t="str">
        <f>IF('01. APC &amp; OPROC Manual Adj'!G1210="-","-",
IF(ISNUMBER('01. APC &amp; OPROC Manual Adj'!G1210),'01. APC &amp; OPROC Manual Adj'!G1210*(1+VLOOKUP(LEFT($B1210,2),'00. Adjustment factors'!$B$9:$M$51,G$1,FALSE)),
IF(ISNUMBER('01. APC &amp; OPROC ETO'!G1210),'01. APC &amp; OPROC ETO'!G1210*(1+VLOOKUP(LEFT($B1210,2),'00. Adjustment factors'!$B$9:$M$51,G$1,FALSE)),"-")))</f>
        <v>-</v>
      </c>
      <c r="H1210" s="688">
        <f>IF('01. APC &amp; OPROC Manual Adj'!H1210&lt;&gt;"",'01. APC &amp; OPROC Manual Adj'!H1210,'01. APC &amp; OPROC ETO'!H1210)</f>
        <v>5</v>
      </c>
      <c r="I1210" s="688">
        <f>IF('01. APC &amp; OPROC Manual Adj'!I1210="-","-",
IF(ISNUMBER('01. APC &amp; OPROC Manual Adj'!I1210),'01. APC &amp; OPROC Manual Adj'!I1210*(1+VLOOKUP(LEFT($B1210,2),'00. Adjustment factors'!$B$9:$M$51,I$1,FALSE)),
IF(ISNUMBER('01. APC &amp; OPROC ETO'!I1210),'01. APC &amp; OPROC ETO'!I1210*(1+VLOOKUP(LEFT($B1210,2),'00. Adjustment factors'!$B$9:$M$51,I$1,FALSE)),"-")))</f>
        <v>1295.5621094751491</v>
      </c>
      <c r="J1210" s="688">
        <f>IF('01. APC &amp; OPROC Manual Adj'!J1210&lt;&gt;"",'01. APC &amp; OPROC Manual Adj'!J1210,'01. APC &amp; OPROC ETO'!J1210)</f>
        <v>5</v>
      </c>
      <c r="K1210" s="688">
        <f>IF('01. APC &amp; OPROC Manual Adj'!K1210="-","-",
IF(ISNUMBER('01. APC &amp; OPROC Manual Adj'!K1210),'01. APC &amp; OPROC Manual Adj'!K1210*(1+VLOOKUP(LEFT($B1210,2),'00. Adjustment factors'!$B$9:$M$51,K$1,FALSE)),
IF(ISNUMBER('01. APC &amp; OPROC ETO'!K1210),'01. APC &amp; OPROC ETO'!K1210*(1+VLOOKUP(LEFT($B1210,2),'00. Adjustment factors'!$B$9:$M$51,K$1,FALSE)),"-")))</f>
        <v>210.53641000254285</v>
      </c>
      <c r="L1210" s="688" t="str">
        <f>'01. APC &amp; OPROC ETO'!L1210</f>
        <v>Yes</v>
      </c>
      <c r="M1210" s="689">
        <f>'01. APC &amp; OPROC ETO'!M1210</f>
        <v>0.4</v>
      </c>
      <c r="N1210" s="688">
        <f>IF('01. APC &amp; OPROC Manual Adj'!N1210="-","-",
IF(ISNUMBER('01. APC &amp; OPROC Manual Adj'!N1210),'01. APC &amp; OPROC Manual Adj'!N1210*(1+VLOOKUP(LEFT($B1210,2),'00. Adjustment factors'!$B$9:$M$51,N$1,FALSE)),
IF(ISNUMBER('01. APC &amp; OPROC ETO'!N1210),'01. APC &amp; OPROC ETO'!N1210*(1+VLOOKUP(LEFT($B1210,2),'00. Adjustment factors'!$B$9:$M$51,N$1,FALSE)),"-")))</f>
        <v>518.42854852425387</v>
      </c>
      <c r="O1210" s="688" t="str">
        <f>'01. APC &amp; OPROC ETO'!O1210</f>
        <v/>
      </c>
      <c r="P1210" s="690" t="str">
        <f>'01. APC &amp; OPROC ETO'!P1210</f>
        <v/>
      </c>
      <c r="S1210" s="359"/>
      <c r="T1210" s="359"/>
    </row>
    <row r="1211" spans="2:20" x14ac:dyDescent="0.2">
      <c r="B1211" s="687" t="s">
        <v>1792</v>
      </c>
      <c r="C1211" s="636" t="s">
        <v>2995</v>
      </c>
      <c r="D1211" s="691" t="str">
        <f>IF('01. APC &amp; OPROC Manual Adj'!D1211="-","-",
IF(ISNUMBER('01. APC &amp; OPROC Manual Adj'!D1211),'01. APC &amp; OPROC Manual Adj'!D1211*(1+VLOOKUP(LEFT($B1211,2),'00. Adjustment factors'!$B$9:$M$51,D$1,FALSE)),
IF(ISNUMBER('01. APC &amp; OPROC ETO'!D1211),'01. APC &amp; OPROC ETO'!D1211*(1+VLOOKUP(LEFT($B1211,2),'00. Adjustment factors'!$B$9:$M$51,D$1,FALSE)),"-")))</f>
        <v>-</v>
      </c>
      <c r="E1211" s="688">
        <f>IF('01. APC &amp; OPROC Manual Adj'!E1211="-","-",
IF(ISNUMBER('01. APC &amp; OPROC Manual Adj'!E1211),'01. APC &amp; OPROC Manual Adj'!E1211*(1+VLOOKUP(LEFT($B1211,2),'00. Adjustment factors'!$B$9:$M$51,E$1,FALSE)),
IF(ISNUMBER('01. APC &amp; OPROC ETO'!E1211),'01. APC &amp; OPROC ETO'!E1211*(1+VLOOKUP(LEFT($B1211,2),'00. Adjustment factors'!$B$9:$M$51,E$1,FALSE)),"-")))</f>
        <v>1824.1758947091134</v>
      </c>
      <c r="F1211" s="688" t="str">
        <f>IF('01. APC &amp; OPROC Manual Adj'!F1211="-","-",
IF(ISNUMBER('01. APC &amp; OPROC Manual Adj'!F1211),'01. APC &amp; OPROC Manual Adj'!F1211*(1+VLOOKUP(LEFT($B1211,2),'00. Adjustment factors'!$B$9:$M$51,F$1,FALSE)),
IF(ISNUMBER('01. APC &amp; OPROC ETO'!F1211),'01. APC &amp; OPROC ETO'!F1211*(1+VLOOKUP(LEFT($B1211,2),'00. Adjustment factors'!$B$9:$M$51,F$1,FALSE)),"-")))</f>
        <v>-</v>
      </c>
      <c r="G1211" s="688" t="str">
        <f>IF('01. APC &amp; OPROC Manual Adj'!G1211="-","-",
IF(ISNUMBER('01. APC &amp; OPROC Manual Adj'!G1211),'01. APC &amp; OPROC Manual Adj'!G1211*(1+VLOOKUP(LEFT($B1211,2),'00. Adjustment factors'!$B$9:$M$51,G$1,FALSE)),
IF(ISNUMBER('01. APC &amp; OPROC ETO'!G1211),'01. APC &amp; OPROC ETO'!G1211*(1+VLOOKUP(LEFT($B1211,2),'00. Adjustment factors'!$B$9:$M$51,G$1,FALSE)),"-")))</f>
        <v>-</v>
      </c>
      <c r="H1211" s="688">
        <f>IF('01. APC &amp; OPROC Manual Adj'!H1211&lt;&gt;"",'01. APC &amp; OPROC Manual Adj'!H1211,'01. APC &amp; OPROC ETO'!H1211)</f>
        <v>21</v>
      </c>
      <c r="I1211" s="688">
        <f>IF('01. APC &amp; OPROC Manual Adj'!I1211="-","-",
IF(ISNUMBER('01. APC &amp; OPROC Manual Adj'!I1211),'01. APC &amp; OPROC Manual Adj'!I1211*(1+VLOOKUP(LEFT($B1211,2),'00. Adjustment factors'!$B$9:$M$51,I$1,FALSE)),
IF(ISNUMBER('01. APC &amp; OPROC ETO'!I1211),'01. APC &amp; OPROC ETO'!I1211*(1+VLOOKUP(LEFT($B1211,2),'00. Adjustment factors'!$B$9:$M$51,I$1,FALSE)),"-")))</f>
        <v>1824.1758947091134</v>
      </c>
      <c r="J1211" s="688">
        <f>IF('01. APC &amp; OPROC Manual Adj'!J1211&lt;&gt;"",'01. APC &amp; OPROC Manual Adj'!J1211,'01. APC &amp; OPROC ETO'!J1211)</f>
        <v>21</v>
      </c>
      <c r="K1211" s="688">
        <f>IF('01. APC &amp; OPROC Manual Adj'!K1211="-","-",
IF(ISNUMBER('01. APC &amp; OPROC Manual Adj'!K1211),'01. APC &amp; OPROC Manual Adj'!K1211*(1+VLOOKUP(LEFT($B1211,2),'00. Adjustment factors'!$B$9:$M$51,K$1,FALSE)),
IF(ISNUMBER('01. APC &amp; OPROC ETO'!K1211),'01. APC &amp; OPROC ETO'!K1211*(1+VLOOKUP(LEFT($B1211,2),'00. Adjustment factors'!$B$9:$M$51,K$1,FALSE)),"-")))</f>
        <v>210.53641000254285</v>
      </c>
      <c r="L1211" s="688" t="str">
        <f>'01. APC &amp; OPROC ETO'!L1211</f>
        <v>Yes</v>
      </c>
      <c r="M1211" s="689">
        <f>'01. APC &amp; OPROC ETO'!M1211</f>
        <v>0.30000000000000004</v>
      </c>
      <c r="N1211" s="688">
        <f>IF('01. APC &amp; OPROC Manual Adj'!N1211="-","-",
IF(ISNUMBER('01. APC &amp; OPROC Manual Adj'!N1211),'01. APC &amp; OPROC Manual Adj'!N1211*(1+VLOOKUP(LEFT($B1211,2),'00. Adjustment factors'!$B$9:$M$51,N$1,FALSE)),
IF(ISNUMBER('01. APC &amp; OPROC ETO'!N1211),'01. APC &amp; OPROC ETO'!N1211*(1+VLOOKUP(LEFT($B1211,2),'00. Adjustment factors'!$B$9:$M$51,N$1,FALSE)),"-")))</f>
        <v>546.94721131144274</v>
      </c>
      <c r="O1211" s="688" t="str">
        <f>'01. APC &amp; OPROC ETO'!O1211</f>
        <v/>
      </c>
      <c r="P1211" s="690" t="str">
        <f>'01. APC &amp; OPROC ETO'!P1211</f>
        <v/>
      </c>
      <c r="S1211" s="359"/>
      <c r="T1211" s="359"/>
    </row>
    <row r="1212" spans="2:20" x14ac:dyDescent="0.2">
      <c r="B1212" s="687" t="s">
        <v>1793</v>
      </c>
      <c r="C1212" s="636" t="s">
        <v>2996</v>
      </c>
      <c r="D1212" s="691" t="str">
        <f>IF('01. APC &amp; OPROC Manual Adj'!D1212="-","-",
IF(ISNUMBER('01. APC &amp; OPROC Manual Adj'!D1212),'01. APC &amp; OPROC Manual Adj'!D1212*(1+VLOOKUP(LEFT($B1212,2),'00. Adjustment factors'!$B$9:$M$51,D$1,FALSE)),
IF(ISNUMBER('01. APC &amp; OPROC ETO'!D1212),'01. APC &amp; OPROC ETO'!D1212*(1+VLOOKUP(LEFT($B1212,2),'00. Adjustment factors'!$B$9:$M$51,D$1,FALSE)),"-")))</f>
        <v>-</v>
      </c>
      <c r="E1212" s="688">
        <f>IF('01. APC &amp; OPROC Manual Adj'!E1212="-","-",
IF(ISNUMBER('01. APC &amp; OPROC Manual Adj'!E1212),'01. APC &amp; OPROC Manual Adj'!E1212*(1+VLOOKUP(LEFT($B1212,2),'00. Adjustment factors'!$B$9:$M$51,E$1,FALSE)),
IF(ISNUMBER('01. APC &amp; OPROC ETO'!E1212),'01. APC &amp; OPROC ETO'!E1212*(1+VLOOKUP(LEFT($B1212,2),'00. Adjustment factors'!$B$9:$M$51,E$1,FALSE)),"-")))</f>
        <v>3639.1850763794873</v>
      </c>
      <c r="F1212" s="688" t="str">
        <f>IF('01. APC &amp; OPROC Manual Adj'!F1212="-","-",
IF(ISNUMBER('01. APC &amp; OPROC Manual Adj'!F1212),'01. APC &amp; OPROC Manual Adj'!F1212*(1+VLOOKUP(LEFT($B1212,2),'00. Adjustment factors'!$B$9:$M$51,F$1,FALSE)),
IF(ISNUMBER('01. APC &amp; OPROC ETO'!F1212),'01. APC &amp; OPROC ETO'!F1212*(1+VLOOKUP(LEFT($B1212,2),'00. Adjustment factors'!$B$9:$M$51,F$1,FALSE)),"-")))</f>
        <v>-</v>
      </c>
      <c r="G1212" s="688" t="str">
        <f>IF('01. APC &amp; OPROC Manual Adj'!G1212="-","-",
IF(ISNUMBER('01. APC &amp; OPROC Manual Adj'!G1212),'01. APC &amp; OPROC Manual Adj'!G1212*(1+VLOOKUP(LEFT($B1212,2),'00. Adjustment factors'!$B$9:$M$51,G$1,FALSE)),
IF(ISNUMBER('01. APC &amp; OPROC ETO'!G1212),'01. APC &amp; OPROC ETO'!G1212*(1+VLOOKUP(LEFT($B1212,2),'00. Adjustment factors'!$B$9:$M$51,G$1,FALSE)),"-")))</f>
        <v>-</v>
      </c>
      <c r="H1212" s="688">
        <f>IF('01. APC &amp; OPROC Manual Adj'!H1212&lt;&gt;"",'01. APC &amp; OPROC Manual Adj'!H1212,'01. APC &amp; OPROC ETO'!H1212)</f>
        <v>37</v>
      </c>
      <c r="I1212" s="688">
        <f>IF('01. APC &amp; OPROC Manual Adj'!I1212="-","-",
IF(ISNUMBER('01. APC &amp; OPROC Manual Adj'!I1212),'01. APC &amp; OPROC Manual Adj'!I1212*(1+VLOOKUP(LEFT($B1212,2),'00. Adjustment factors'!$B$9:$M$51,I$1,FALSE)),
IF(ISNUMBER('01. APC &amp; OPROC ETO'!I1212),'01. APC &amp; OPROC ETO'!I1212*(1+VLOOKUP(LEFT($B1212,2),'00. Adjustment factors'!$B$9:$M$51,I$1,FALSE)),"-")))</f>
        <v>3639.1850763794873</v>
      </c>
      <c r="J1212" s="688">
        <f>IF('01. APC &amp; OPROC Manual Adj'!J1212&lt;&gt;"",'01. APC &amp; OPROC Manual Adj'!J1212,'01. APC &amp; OPROC ETO'!J1212)</f>
        <v>37</v>
      </c>
      <c r="K1212" s="688">
        <f>IF('01. APC &amp; OPROC Manual Adj'!K1212="-","-",
IF(ISNUMBER('01. APC &amp; OPROC Manual Adj'!K1212),'01. APC &amp; OPROC Manual Adj'!K1212*(1+VLOOKUP(LEFT($B1212,2),'00. Adjustment factors'!$B$9:$M$51,K$1,FALSE)),
IF(ISNUMBER('01. APC &amp; OPROC ETO'!K1212),'01. APC &amp; OPROC ETO'!K1212*(1+VLOOKUP(LEFT($B1212,2),'00. Adjustment factors'!$B$9:$M$51,K$1,FALSE)),"-")))</f>
        <v>210.53641000254285</v>
      </c>
      <c r="L1212" s="688" t="str">
        <f>'01. APC &amp; OPROC ETO'!L1212</f>
        <v>Yes</v>
      </c>
      <c r="M1212" s="689">
        <f>'01. APC &amp; OPROC ETO'!M1212</f>
        <v>0.30000000000000004</v>
      </c>
      <c r="N1212" s="688">
        <f>IF('01. APC &amp; OPROC Manual Adj'!N1212="-","-",
IF(ISNUMBER('01. APC &amp; OPROC Manual Adj'!N1212),'01. APC &amp; OPROC Manual Adj'!N1212*(1+VLOOKUP(LEFT($B1212,2),'00. Adjustment factors'!$B$9:$M$51,N$1,FALSE)),
IF(ISNUMBER('01. APC &amp; OPROC ETO'!N1212),'01. APC &amp; OPROC ETO'!N1212*(1+VLOOKUP(LEFT($B1212,2),'00. Adjustment factors'!$B$9:$M$51,N$1,FALSE)),"-")))</f>
        <v>1091.8573752809434</v>
      </c>
      <c r="O1212" s="688" t="str">
        <f>'01. APC &amp; OPROC ETO'!O1212</f>
        <v/>
      </c>
      <c r="P1212" s="690" t="str">
        <f>'01. APC &amp; OPROC ETO'!P1212</f>
        <v/>
      </c>
      <c r="S1212" s="359"/>
      <c r="T1212" s="359"/>
    </row>
    <row r="1213" spans="2:20" x14ac:dyDescent="0.2">
      <c r="B1213" s="687" t="s">
        <v>1794</v>
      </c>
      <c r="C1213" s="636" t="s">
        <v>2997</v>
      </c>
      <c r="D1213" s="691" t="str">
        <f>IF('01. APC &amp; OPROC Manual Adj'!D1213="-","-",
IF(ISNUMBER('01. APC &amp; OPROC Manual Adj'!D1213),'01. APC &amp; OPROC Manual Adj'!D1213*(1+VLOOKUP(LEFT($B1213,2),'00. Adjustment factors'!$B$9:$M$51,D$1,FALSE)),
IF(ISNUMBER('01. APC &amp; OPROC ETO'!D1213),'01. APC &amp; OPROC ETO'!D1213*(1+VLOOKUP(LEFT($B1213,2),'00. Adjustment factors'!$B$9:$M$51,D$1,FALSE)),"-")))</f>
        <v>-</v>
      </c>
      <c r="E1213" s="688">
        <f>IF('01. APC &amp; OPROC Manual Adj'!E1213="-","-",
IF(ISNUMBER('01. APC &amp; OPROC Manual Adj'!E1213),'01. APC &amp; OPROC Manual Adj'!E1213*(1+VLOOKUP(LEFT($B1213,2),'00. Adjustment factors'!$B$9:$M$51,E$1,FALSE)),
IF(ISNUMBER('01. APC &amp; OPROC ETO'!E1213),'01. APC &amp; OPROC ETO'!E1213*(1+VLOOKUP(LEFT($B1213,2),'00. Adjustment factors'!$B$9:$M$51,E$1,FALSE)),"-")))</f>
        <v>6021.5119427807249</v>
      </c>
      <c r="F1213" s="688" t="str">
        <f>IF('01. APC &amp; OPROC Manual Adj'!F1213="-","-",
IF(ISNUMBER('01. APC &amp; OPROC Manual Adj'!F1213),'01. APC &amp; OPROC Manual Adj'!F1213*(1+VLOOKUP(LEFT($B1213,2),'00. Adjustment factors'!$B$9:$M$51,F$1,FALSE)),
IF(ISNUMBER('01. APC &amp; OPROC ETO'!F1213),'01. APC &amp; OPROC ETO'!F1213*(1+VLOOKUP(LEFT($B1213,2),'00. Adjustment factors'!$B$9:$M$51,F$1,FALSE)),"-")))</f>
        <v>-</v>
      </c>
      <c r="G1213" s="688" t="str">
        <f>IF('01. APC &amp; OPROC Manual Adj'!G1213="-","-",
IF(ISNUMBER('01. APC &amp; OPROC Manual Adj'!G1213),'01. APC &amp; OPROC Manual Adj'!G1213*(1+VLOOKUP(LEFT($B1213,2),'00. Adjustment factors'!$B$9:$M$51,G$1,FALSE)),
IF(ISNUMBER('01. APC &amp; OPROC ETO'!G1213),'01. APC &amp; OPROC ETO'!G1213*(1+VLOOKUP(LEFT($B1213,2),'00. Adjustment factors'!$B$9:$M$51,G$1,FALSE)),"-")))</f>
        <v>-</v>
      </c>
      <c r="H1213" s="688">
        <f>IF('01. APC &amp; OPROC Manual Adj'!H1213&lt;&gt;"",'01. APC &amp; OPROC Manual Adj'!H1213,'01. APC &amp; OPROC ETO'!H1213)</f>
        <v>66</v>
      </c>
      <c r="I1213" s="688">
        <f>IF('01. APC &amp; OPROC Manual Adj'!I1213="-","-",
IF(ISNUMBER('01. APC &amp; OPROC Manual Adj'!I1213),'01. APC &amp; OPROC Manual Adj'!I1213*(1+VLOOKUP(LEFT($B1213,2),'00. Adjustment factors'!$B$9:$M$51,I$1,FALSE)),
IF(ISNUMBER('01. APC &amp; OPROC ETO'!I1213),'01. APC &amp; OPROC ETO'!I1213*(1+VLOOKUP(LEFT($B1213,2),'00. Adjustment factors'!$B$9:$M$51,I$1,FALSE)),"-")))</f>
        <v>6021.5119427807249</v>
      </c>
      <c r="J1213" s="688">
        <f>IF('01. APC &amp; OPROC Manual Adj'!J1213&lt;&gt;"",'01. APC &amp; OPROC Manual Adj'!J1213,'01. APC &amp; OPROC ETO'!J1213)</f>
        <v>66</v>
      </c>
      <c r="K1213" s="688">
        <f>IF('01. APC &amp; OPROC Manual Adj'!K1213="-","-",
IF(ISNUMBER('01. APC &amp; OPROC Manual Adj'!K1213),'01. APC &amp; OPROC Manual Adj'!K1213*(1+VLOOKUP(LEFT($B1213,2),'00. Adjustment factors'!$B$9:$M$51,K$1,FALSE)),
IF(ISNUMBER('01. APC &amp; OPROC ETO'!K1213),'01. APC &amp; OPROC ETO'!K1213*(1+VLOOKUP(LEFT($B1213,2),'00. Adjustment factors'!$B$9:$M$51,K$1,FALSE)),"-")))</f>
        <v>210.53641000254285</v>
      </c>
      <c r="L1213" s="688" t="str">
        <f>'01. APC &amp; OPROC ETO'!L1213</f>
        <v>Yes</v>
      </c>
      <c r="M1213" s="689">
        <f>'01. APC &amp; OPROC ETO'!M1213</f>
        <v>0.30000000000000004</v>
      </c>
      <c r="N1213" s="688">
        <f>IF('01. APC &amp; OPROC Manual Adj'!N1213="-","-",
IF(ISNUMBER('01. APC &amp; OPROC Manual Adj'!N1213),'01. APC &amp; OPROC Manual Adj'!N1213*(1+VLOOKUP(LEFT($B1213,2),'00. Adjustment factors'!$B$9:$M$51,N$1,FALSE)),
IF(ISNUMBER('01. APC &amp; OPROC ETO'!N1213),'01. APC &amp; OPROC ETO'!N1213*(1+VLOOKUP(LEFT($B1213,2),'00. Adjustment factors'!$B$9:$M$51,N$1,FALSE)),"-")))</f>
        <v>1806.8609923026058</v>
      </c>
      <c r="O1213" s="688" t="str">
        <f>'01. APC &amp; OPROC ETO'!O1213</f>
        <v/>
      </c>
      <c r="P1213" s="690" t="str">
        <f>'01. APC &amp; OPROC ETO'!P1213</f>
        <v/>
      </c>
      <c r="S1213" s="359"/>
      <c r="T1213" s="359"/>
    </row>
    <row r="1214" spans="2:20" x14ac:dyDescent="0.2">
      <c r="B1214" s="687" t="s">
        <v>153</v>
      </c>
      <c r="C1214" s="636" t="s">
        <v>0</v>
      </c>
      <c r="D1214" s="691" t="str">
        <f>IF('01. APC &amp; OPROC Manual Adj'!D1214="-","-",
IF(ISNUMBER('01. APC &amp; OPROC Manual Adj'!D1214),'01. APC &amp; OPROC Manual Adj'!D1214*(1+VLOOKUP(LEFT($B1214,2),'00. Adjustment factors'!$B$9:$M$51,D$1,FALSE)),
IF(ISNUMBER('01. APC &amp; OPROC ETO'!D1214),'01. APC &amp; OPROC ETO'!D1214*(1+VLOOKUP(LEFT($B1214,2),'00. Adjustment factors'!$B$9:$M$51,D$1,FALSE)),"-")))</f>
        <v>-</v>
      </c>
      <c r="E1214" s="688">
        <f>IF('01. APC &amp; OPROC Manual Adj'!E1214="-","-",
IF(ISNUMBER('01. APC &amp; OPROC Manual Adj'!E1214),'01. APC &amp; OPROC Manual Adj'!E1214*(1+VLOOKUP(LEFT($B1214,2),'00. Adjustment factors'!$B$9:$M$51,E$1,FALSE)),
IF(ISNUMBER('01. APC &amp; OPROC ETO'!E1214),'01. APC &amp; OPROC ETO'!E1214*(1+VLOOKUP(LEFT($B1214,2),'00. Adjustment factors'!$B$9:$M$51,E$1,FALSE)),"-")))</f>
        <v>1621.4896841858786</v>
      </c>
      <c r="F1214" s="688" t="str">
        <f>IF('01. APC &amp; OPROC Manual Adj'!F1214="-","-",
IF(ISNUMBER('01. APC &amp; OPROC Manual Adj'!F1214),'01. APC &amp; OPROC Manual Adj'!F1214*(1+VLOOKUP(LEFT($B1214,2),'00. Adjustment factors'!$B$9:$M$51,F$1,FALSE)),
IF(ISNUMBER('01. APC &amp; OPROC ETO'!F1214),'01. APC &amp; OPROC ETO'!F1214*(1+VLOOKUP(LEFT($B1214,2),'00. Adjustment factors'!$B$9:$M$51,F$1,FALSE)),"-")))</f>
        <v>-</v>
      </c>
      <c r="G1214" s="688" t="str">
        <f>IF('01. APC &amp; OPROC Manual Adj'!G1214="-","-",
IF(ISNUMBER('01. APC &amp; OPROC Manual Adj'!G1214),'01. APC &amp; OPROC Manual Adj'!G1214*(1+VLOOKUP(LEFT($B1214,2),'00. Adjustment factors'!$B$9:$M$51,G$1,FALSE)),
IF(ISNUMBER('01. APC &amp; OPROC ETO'!G1214),'01. APC &amp; OPROC ETO'!G1214*(1+VLOOKUP(LEFT($B1214,2),'00. Adjustment factors'!$B$9:$M$51,G$1,FALSE)),"-")))</f>
        <v>-</v>
      </c>
      <c r="H1214" s="688">
        <f>IF('01. APC &amp; OPROC Manual Adj'!H1214&lt;&gt;"",'01. APC &amp; OPROC Manual Adj'!H1214,'01. APC &amp; OPROC ETO'!H1214)</f>
        <v>8</v>
      </c>
      <c r="I1214" s="688">
        <f>IF('01. APC &amp; OPROC Manual Adj'!I1214="-","-",
IF(ISNUMBER('01. APC &amp; OPROC Manual Adj'!I1214),'01. APC &amp; OPROC Manual Adj'!I1214*(1+VLOOKUP(LEFT($B1214,2),'00. Adjustment factors'!$B$9:$M$51,I$1,FALSE)),
IF(ISNUMBER('01. APC &amp; OPROC ETO'!I1214),'01. APC &amp; OPROC ETO'!I1214*(1+VLOOKUP(LEFT($B1214,2),'00. Adjustment factors'!$B$9:$M$51,I$1,FALSE)),"-")))</f>
        <v>1621.4896841858786</v>
      </c>
      <c r="J1214" s="688">
        <f>IF('01. APC &amp; OPROC Manual Adj'!J1214&lt;&gt;"",'01. APC &amp; OPROC Manual Adj'!J1214,'01. APC &amp; OPROC ETO'!J1214)</f>
        <v>8</v>
      </c>
      <c r="K1214" s="688">
        <f>IF('01. APC &amp; OPROC Manual Adj'!K1214="-","-",
IF(ISNUMBER('01. APC &amp; OPROC Manual Adj'!K1214),'01. APC &amp; OPROC Manual Adj'!K1214*(1+VLOOKUP(LEFT($B1214,2),'00. Adjustment factors'!$B$9:$M$51,K$1,FALSE)),
IF(ISNUMBER('01. APC &amp; OPROC ETO'!K1214),'01. APC &amp; OPROC ETO'!K1214*(1+VLOOKUP(LEFT($B1214,2),'00. Adjustment factors'!$B$9:$M$51,K$1,FALSE)),"-")))</f>
        <v>210.53641000254285</v>
      </c>
      <c r="L1214" s="688" t="str">
        <f>'01. APC &amp; OPROC ETO'!L1214</f>
        <v>No</v>
      </c>
      <c r="M1214" s="689" t="str">
        <f>'01. APC &amp; OPROC ETO'!M1214</f>
        <v>-</v>
      </c>
      <c r="N1214" s="688" t="str">
        <f>IF('01. APC &amp; OPROC Manual Adj'!N1214="-","-",
IF(ISNUMBER('01. APC &amp; OPROC Manual Adj'!N1214),'01. APC &amp; OPROC Manual Adj'!N1214*(1+VLOOKUP(LEFT($B1214,2),'00. Adjustment factors'!$B$9:$M$51,N$1,FALSE)),
IF(ISNUMBER('01. APC &amp; OPROC ETO'!N1214),'01. APC &amp; OPROC ETO'!N1214*(1+VLOOKUP(LEFT($B1214,2),'00. Adjustment factors'!$B$9:$M$51,N$1,FALSE)),"-")))</f>
        <v>-</v>
      </c>
      <c r="O1214" s="688">
        <f>'01. APC &amp; OPROC ETO'!O1214</f>
        <v>1</v>
      </c>
      <c r="P1214" s="690" t="str">
        <f>'01. APC &amp; OPROC ETO'!P1214</f>
        <v>sub-HRG</v>
      </c>
      <c r="S1214" s="359"/>
      <c r="T1214" s="359"/>
    </row>
    <row r="1215" spans="2:20" x14ac:dyDescent="0.2">
      <c r="B1215" s="687" t="s">
        <v>154</v>
      </c>
      <c r="C1215" s="636" t="s">
        <v>1</v>
      </c>
      <c r="D1215" s="691" t="str">
        <f>IF('01. APC &amp; OPROC Manual Adj'!D1215="-","-",
IF(ISNUMBER('01. APC &amp; OPROC Manual Adj'!D1215),'01. APC &amp; OPROC Manual Adj'!D1215*(1+VLOOKUP(LEFT($B1215,2),'00. Adjustment factors'!$B$9:$M$51,D$1,FALSE)),
IF(ISNUMBER('01. APC &amp; OPROC ETO'!D1215),'01. APC &amp; OPROC ETO'!D1215*(1+VLOOKUP(LEFT($B1215,2),'00. Adjustment factors'!$B$9:$M$51,D$1,FALSE)),"-")))</f>
        <v>-</v>
      </c>
      <c r="E1215" s="688">
        <f>IF('01. APC &amp; OPROC Manual Adj'!E1215="-","-",
IF(ISNUMBER('01. APC &amp; OPROC Manual Adj'!E1215),'01. APC &amp; OPROC Manual Adj'!E1215*(1+VLOOKUP(LEFT($B1215,2),'00. Adjustment factors'!$B$9:$M$51,E$1,FALSE)),
IF(ISNUMBER('01. APC &amp; OPROC ETO'!E1215),'01. APC &amp; OPROC ETO'!E1215*(1+VLOOKUP(LEFT($B1215,2),'00. Adjustment factors'!$B$9:$M$51,E$1,FALSE)),"-")))</f>
        <v>2261.1225495556851</v>
      </c>
      <c r="F1215" s="688" t="str">
        <f>IF('01. APC &amp; OPROC Manual Adj'!F1215="-","-",
IF(ISNUMBER('01. APC &amp; OPROC Manual Adj'!F1215),'01. APC &amp; OPROC Manual Adj'!F1215*(1+VLOOKUP(LEFT($B1215,2),'00. Adjustment factors'!$B$9:$M$51,F$1,FALSE)),
IF(ISNUMBER('01. APC &amp; OPROC ETO'!F1215),'01. APC &amp; OPROC ETO'!F1215*(1+VLOOKUP(LEFT($B1215,2),'00. Adjustment factors'!$B$9:$M$51,F$1,FALSE)),"-")))</f>
        <v>-</v>
      </c>
      <c r="G1215" s="688" t="str">
        <f>IF('01. APC &amp; OPROC Manual Adj'!G1215="-","-",
IF(ISNUMBER('01. APC &amp; OPROC Manual Adj'!G1215),'01. APC &amp; OPROC Manual Adj'!G1215*(1+VLOOKUP(LEFT($B1215,2),'00. Adjustment factors'!$B$9:$M$51,G$1,FALSE)),
IF(ISNUMBER('01. APC &amp; OPROC ETO'!G1215),'01. APC &amp; OPROC ETO'!G1215*(1+VLOOKUP(LEFT($B1215,2),'00. Adjustment factors'!$B$9:$M$51,G$1,FALSE)),"-")))</f>
        <v>-</v>
      </c>
      <c r="H1215" s="688">
        <f>IF('01. APC &amp; OPROC Manual Adj'!H1215&lt;&gt;"",'01. APC &amp; OPROC Manual Adj'!H1215,'01. APC &amp; OPROC ETO'!H1215)</f>
        <v>16</v>
      </c>
      <c r="I1215" s="688">
        <f>IF('01. APC &amp; OPROC Manual Adj'!I1215="-","-",
IF(ISNUMBER('01. APC &amp; OPROC Manual Adj'!I1215),'01. APC &amp; OPROC Manual Adj'!I1215*(1+VLOOKUP(LEFT($B1215,2),'00. Adjustment factors'!$B$9:$M$51,I$1,FALSE)),
IF(ISNUMBER('01. APC &amp; OPROC ETO'!I1215),'01. APC &amp; OPROC ETO'!I1215*(1+VLOOKUP(LEFT($B1215,2),'00. Adjustment factors'!$B$9:$M$51,I$1,FALSE)),"-")))</f>
        <v>2261.1225495556851</v>
      </c>
      <c r="J1215" s="688">
        <f>IF('01. APC &amp; OPROC Manual Adj'!J1215&lt;&gt;"",'01. APC &amp; OPROC Manual Adj'!J1215,'01. APC &amp; OPROC ETO'!J1215)</f>
        <v>16</v>
      </c>
      <c r="K1215" s="688">
        <f>IF('01. APC &amp; OPROC Manual Adj'!K1215="-","-",
IF(ISNUMBER('01. APC &amp; OPROC Manual Adj'!K1215),'01. APC &amp; OPROC Manual Adj'!K1215*(1+VLOOKUP(LEFT($B1215,2),'00. Adjustment factors'!$B$9:$M$51,K$1,FALSE)),
IF(ISNUMBER('01. APC &amp; OPROC ETO'!K1215),'01. APC &amp; OPROC ETO'!K1215*(1+VLOOKUP(LEFT($B1215,2),'00. Adjustment factors'!$B$9:$M$51,K$1,FALSE)),"-")))</f>
        <v>210.53641000254285</v>
      </c>
      <c r="L1215" s="688" t="str">
        <f>'01. APC &amp; OPROC ETO'!L1215</f>
        <v>No</v>
      </c>
      <c r="M1215" s="689" t="str">
        <f>'01. APC &amp; OPROC ETO'!M1215</f>
        <v>-</v>
      </c>
      <c r="N1215" s="688" t="str">
        <f>IF('01. APC &amp; OPROC Manual Adj'!N1215="-","-",
IF(ISNUMBER('01. APC &amp; OPROC Manual Adj'!N1215),'01. APC &amp; OPROC Manual Adj'!N1215*(1+VLOOKUP(LEFT($B1215,2),'00. Adjustment factors'!$B$9:$M$51,N$1,FALSE)),
IF(ISNUMBER('01. APC &amp; OPROC ETO'!N1215),'01. APC &amp; OPROC ETO'!N1215*(1+VLOOKUP(LEFT($B1215,2),'00. Adjustment factors'!$B$9:$M$51,N$1,FALSE)),"-")))</f>
        <v>-</v>
      </c>
      <c r="O1215" s="688">
        <f>'01. APC &amp; OPROC ETO'!O1215</f>
        <v>1</v>
      </c>
      <c r="P1215" s="690" t="str">
        <f>'01. APC &amp; OPROC ETO'!P1215</f>
        <v>sub-HRG</v>
      </c>
      <c r="S1215" s="359"/>
      <c r="T1215" s="359"/>
    </row>
    <row r="1216" spans="2:20" x14ac:dyDescent="0.2">
      <c r="B1216" s="687" t="s">
        <v>155</v>
      </c>
      <c r="C1216" s="636" t="s">
        <v>2</v>
      </c>
      <c r="D1216" s="691" t="str">
        <f>IF('01. APC &amp; OPROC Manual Adj'!D1216="-","-",
IF(ISNUMBER('01. APC &amp; OPROC Manual Adj'!D1216),'01. APC &amp; OPROC Manual Adj'!D1216*(1+VLOOKUP(LEFT($B1216,2),'00. Adjustment factors'!$B$9:$M$51,D$1,FALSE)),
IF(ISNUMBER('01. APC &amp; OPROC ETO'!D1216),'01. APC &amp; OPROC ETO'!D1216*(1+VLOOKUP(LEFT($B1216,2),'00. Adjustment factors'!$B$9:$M$51,D$1,FALSE)),"-")))</f>
        <v>-</v>
      </c>
      <c r="E1216" s="688">
        <f>IF('01. APC &amp; OPROC Manual Adj'!E1216="-","-",
IF(ISNUMBER('01. APC &amp; OPROC Manual Adj'!E1216),'01. APC &amp; OPROC Manual Adj'!E1216*(1+VLOOKUP(LEFT($B1216,2),'00. Adjustment factors'!$B$9:$M$51,E$1,FALSE)),
IF(ISNUMBER('01. APC &amp; OPROC ETO'!E1216),'01. APC &amp; OPROC ETO'!E1216*(1+VLOOKUP(LEFT($B1216,2),'00. Adjustment factors'!$B$9:$M$51,E$1,FALSE)),"-")))</f>
        <v>3795.019198038055</v>
      </c>
      <c r="F1216" s="688" t="str">
        <f>IF('01. APC &amp; OPROC Manual Adj'!F1216="-","-",
IF(ISNUMBER('01. APC &amp; OPROC Manual Adj'!F1216),'01. APC &amp; OPROC Manual Adj'!F1216*(1+VLOOKUP(LEFT($B1216,2),'00. Adjustment factors'!$B$9:$M$51,F$1,FALSE)),
IF(ISNUMBER('01. APC &amp; OPROC ETO'!F1216),'01. APC &amp; OPROC ETO'!F1216*(1+VLOOKUP(LEFT($B1216,2),'00. Adjustment factors'!$B$9:$M$51,F$1,FALSE)),"-")))</f>
        <v>-</v>
      </c>
      <c r="G1216" s="688" t="str">
        <f>IF('01. APC &amp; OPROC Manual Adj'!G1216="-","-",
IF(ISNUMBER('01. APC &amp; OPROC Manual Adj'!G1216),'01. APC &amp; OPROC Manual Adj'!G1216*(1+VLOOKUP(LEFT($B1216,2),'00. Adjustment factors'!$B$9:$M$51,G$1,FALSE)),
IF(ISNUMBER('01. APC &amp; OPROC ETO'!G1216),'01. APC &amp; OPROC ETO'!G1216*(1+VLOOKUP(LEFT($B1216,2),'00. Adjustment factors'!$B$9:$M$51,G$1,FALSE)),"-")))</f>
        <v>-</v>
      </c>
      <c r="H1216" s="688">
        <f>IF('01. APC &amp; OPROC Manual Adj'!H1216&lt;&gt;"",'01. APC &amp; OPROC Manual Adj'!H1216,'01. APC &amp; OPROC ETO'!H1216)</f>
        <v>35</v>
      </c>
      <c r="I1216" s="688">
        <f>IF('01. APC &amp; OPROC Manual Adj'!I1216="-","-",
IF(ISNUMBER('01. APC &amp; OPROC Manual Adj'!I1216),'01. APC &amp; OPROC Manual Adj'!I1216*(1+VLOOKUP(LEFT($B1216,2),'00. Adjustment factors'!$B$9:$M$51,I$1,FALSE)),
IF(ISNUMBER('01. APC &amp; OPROC ETO'!I1216),'01. APC &amp; OPROC ETO'!I1216*(1+VLOOKUP(LEFT($B1216,2),'00. Adjustment factors'!$B$9:$M$51,I$1,FALSE)),"-")))</f>
        <v>3795.019198038055</v>
      </c>
      <c r="J1216" s="688">
        <f>IF('01. APC &amp; OPROC Manual Adj'!J1216&lt;&gt;"",'01. APC &amp; OPROC Manual Adj'!J1216,'01. APC &amp; OPROC ETO'!J1216)</f>
        <v>35</v>
      </c>
      <c r="K1216" s="688">
        <f>IF('01. APC &amp; OPROC Manual Adj'!K1216="-","-",
IF(ISNUMBER('01. APC &amp; OPROC Manual Adj'!K1216),'01. APC &amp; OPROC Manual Adj'!K1216*(1+VLOOKUP(LEFT($B1216,2),'00. Adjustment factors'!$B$9:$M$51,K$1,FALSE)),
IF(ISNUMBER('01. APC &amp; OPROC ETO'!K1216),'01. APC &amp; OPROC ETO'!K1216*(1+VLOOKUP(LEFT($B1216,2),'00. Adjustment factors'!$B$9:$M$51,K$1,FALSE)),"-")))</f>
        <v>210.53641000254285</v>
      </c>
      <c r="L1216" s="688" t="str">
        <f>'01. APC &amp; OPROC ETO'!L1216</f>
        <v>No</v>
      </c>
      <c r="M1216" s="689" t="str">
        <f>'01. APC &amp; OPROC ETO'!M1216</f>
        <v>-</v>
      </c>
      <c r="N1216" s="688" t="str">
        <f>IF('01. APC &amp; OPROC Manual Adj'!N1216="-","-",
IF(ISNUMBER('01. APC &amp; OPROC Manual Adj'!N1216),'01. APC &amp; OPROC Manual Adj'!N1216*(1+VLOOKUP(LEFT($B1216,2),'00. Adjustment factors'!$B$9:$M$51,N$1,FALSE)),
IF(ISNUMBER('01. APC &amp; OPROC ETO'!N1216),'01. APC &amp; OPROC ETO'!N1216*(1+VLOOKUP(LEFT($B1216,2),'00. Adjustment factors'!$B$9:$M$51,N$1,FALSE)),"-")))</f>
        <v>-</v>
      </c>
      <c r="O1216" s="688">
        <f>'01. APC &amp; OPROC ETO'!O1216</f>
        <v>1</v>
      </c>
      <c r="P1216" s="690" t="str">
        <f>'01. APC &amp; OPROC ETO'!P1216</f>
        <v>sub-HRG</v>
      </c>
      <c r="S1216" s="359"/>
      <c r="T1216" s="359"/>
    </row>
    <row r="1217" spans="2:20" x14ac:dyDescent="0.2">
      <c r="B1217" s="687" t="s">
        <v>156</v>
      </c>
      <c r="C1217" s="636" t="s">
        <v>3</v>
      </c>
      <c r="D1217" s="691" t="str">
        <f>IF('01. APC &amp; OPROC Manual Adj'!D1217="-","-",
IF(ISNUMBER('01. APC &amp; OPROC Manual Adj'!D1217),'01. APC &amp; OPROC Manual Adj'!D1217*(1+VLOOKUP(LEFT($B1217,2),'00. Adjustment factors'!$B$9:$M$51,D$1,FALSE)),
IF(ISNUMBER('01. APC &amp; OPROC ETO'!D1217),'01. APC &amp; OPROC ETO'!D1217*(1+VLOOKUP(LEFT($B1217,2),'00. Adjustment factors'!$B$9:$M$51,D$1,FALSE)),"-")))</f>
        <v>-</v>
      </c>
      <c r="E1217" s="688">
        <f>IF('01. APC &amp; OPROC Manual Adj'!E1217="-","-",
IF(ISNUMBER('01. APC &amp; OPROC Manual Adj'!E1217),'01. APC &amp; OPROC Manual Adj'!E1217*(1+VLOOKUP(LEFT($B1217,2),'00. Adjustment factors'!$B$9:$M$51,E$1,FALSE)),
IF(ISNUMBER('01. APC &amp; OPROC ETO'!E1217),'01. APC &amp; OPROC ETO'!E1217*(1+VLOOKUP(LEFT($B1217,2),'00. Adjustment factors'!$B$9:$M$51,E$1,FALSE)),"-")))</f>
        <v>7114.3878417326396</v>
      </c>
      <c r="F1217" s="688" t="str">
        <f>IF('01. APC &amp; OPROC Manual Adj'!F1217="-","-",
IF(ISNUMBER('01. APC &amp; OPROC Manual Adj'!F1217),'01. APC &amp; OPROC Manual Adj'!F1217*(1+VLOOKUP(LEFT($B1217,2),'00. Adjustment factors'!$B$9:$M$51,F$1,FALSE)),
IF(ISNUMBER('01. APC &amp; OPROC ETO'!F1217),'01. APC &amp; OPROC ETO'!F1217*(1+VLOOKUP(LEFT($B1217,2),'00. Adjustment factors'!$B$9:$M$51,F$1,FALSE)),"-")))</f>
        <v>-</v>
      </c>
      <c r="G1217" s="688" t="str">
        <f>IF('01. APC &amp; OPROC Manual Adj'!G1217="-","-",
IF(ISNUMBER('01. APC &amp; OPROC Manual Adj'!G1217),'01. APC &amp; OPROC Manual Adj'!G1217*(1+VLOOKUP(LEFT($B1217,2),'00. Adjustment factors'!$B$9:$M$51,G$1,FALSE)),
IF(ISNUMBER('01. APC &amp; OPROC ETO'!G1217),'01. APC &amp; OPROC ETO'!G1217*(1+VLOOKUP(LEFT($B1217,2),'00. Adjustment factors'!$B$9:$M$51,G$1,FALSE)),"-")))</f>
        <v>-</v>
      </c>
      <c r="H1217" s="688">
        <f>IF('01. APC &amp; OPROC Manual Adj'!H1217&lt;&gt;"",'01. APC &amp; OPROC Manual Adj'!H1217,'01. APC &amp; OPROC ETO'!H1217)</f>
        <v>71</v>
      </c>
      <c r="I1217" s="688">
        <f>IF('01. APC &amp; OPROC Manual Adj'!I1217="-","-",
IF(ISNUMBER('01. APC &amp; OPROC Manual Adj'!I1217),'01. APC &amp; OPROC Manual Adj'!I1217*(1+VLOOKUP(LEFT($B1217,2),'00. Adjustment factors'!$B$9:$M$51,I$1,FALSE)),
IF(ISNUMBER('01. APC &amp; OPROC ETO'!I1217),'01. APC &amp; OPROC ETO'!I1217*(1+VLOOKUP(LEFT($B1217,2),'00. Adjustment factors'!$B$9:$M$51,I$1,FALSE)),"-")))</f>
        <v>7114.3878417326396</v>
      </c>
      <c r="J1217" s="688">
        <f>IF('01. APC &amp; OPROC Manual Adj'!J1217&lt;&gt;"",'01. APC &amp; OPROC Manual Adj'!J1217,'01. APC &amp; OPROC ETO'!J1217)</f>
        <v>71</v>
      </c>
      <c r="K1217" s="688">
        <f>IF('01. APC &amp; OPROC Manual Adj'!K1217="-","-",
IF(ISNUMBER('01. APC &amp; OPROC Manual Adj'!K1217),'01. APC &amp; OPROC Manual Adj'!K1217*(1+VLOOKUP(LEFT($B1217,2),'00. Adjustment factors'!$B$9:$M$51,K$1,FALSE)),
IF(ISNUMBER('01. APC &amp; OPROC ETO'!K1217),'01. APC &amp; OPROC ETO'!K1217*(1+VLOOKUP(LEFT($B1217,2),'00. Adjustment factors'!$B$9:$M$51,K$1,FALSE)),"-")))</f>
        <v>210.53641000254285</v>
      </c>
      <c r="L1217" s="688" t="str">
        <f>'01. APC &amp; OPROC ETO'!L1217</f>
        <v>No</v>
      </c>
      <c r="M1217" s="689" t="str">
        <f>'01. APC &amp; OPROC ETO'!M1217</f>
        <v>-</v>
      </c>
      <c r="N1217" s="688" t="str">
        <f>IF('01. APC &amp; OPROC Manual Adj'!N1217="-","-",
IF(ISNUMBER('01. APC &amp; OPROC Manual Adj'!N1217),'01. APC &amp; OPROC Manual Adj'!N1217*(1+VLOOKUP(LEFT($B1217,2),'00. Adjustment factors'!$B$9:$M$51,N$1,FALSE)),
IF(ISNUMBER('01. APC &amp; OPROC ETO'!N1217),'01. APC &amp; OPROC ETO'!N1217*(1+VLOOKUP(LEFT($B1217,2),'00. Adjustment factors'!$B$9:$M$51,N$1,FALSE)),"-")))</f>
        <v>-</v>
      </c>
      <c r="O1217" s="688">
        <f>'01. APC &amp; OPROC ETO'!O1217</f>
        <v>1</v>
      </c>
      <c r="P1217" s="690" t="str">
        <f>'01. APC &amp; OPROC ETO'!P1217</f>
        <v>sub-HRG</v>
      </c>
      <c r="S1217" s="359"/>
      <c r="T1217" s="359"/>
    </row>
    <row r="1218" spans="2:20" x14ac:dyDescent="0.2">
      <c r="B1218" s="687" t="s">
        <v>157</v>
      </c>
      <c r="C1218" s="636" t="s">
        <v>4</v>
      </c>
      <c r="D1218" s="691" t="str">
        <f>IF('01. APC &amp; OPROC Manual Adj'!D1218="-","-",
IF(ISNUMBER('01. APC &amp; OPROC Manual Adj'!D1218),'01. APC &amp; OPROC Manual Adj'!D1218*(1+VLOOKUP(LEFT($B1218,2),'00. Adjustment factors'!$B$9:$M$51,D$1,FALSE)),
IF(ISNUMBER('01. APC &amp; OPROC ETO'!D1218),'01. APC &amp; OPROC ETO'!D1218*(1+VLOOKUP(LEFT($B1218,2),'00. Adjustment factors'!$B$9:$M$51,D$1,FALSE)),"-")))</f>
        <v>-</v>
      </c>
      <c r="E1218" s="688">
        <f>IF('01. APC &amp; OPROC Manual Adj'!E1218="-","-",
IF(ISNUMBER('01. APC &amp; OPROC Manual Adj'!E1218),'01. APC &amp; OPROC Manual Adj'!E1218*(1+VLOOKUP(LEFT($B1218,2),'00. Adjustment factors'!$B$9:$M$51,E$1,FALSE)),
IF(ISNUMBER('01. APC &amp; OPROC ETO'!E1218),'01. APC &amp; OPROC ETO'!E1218*(1+VLOOKUP(LEFT($B1218,2),'00. Adjustment factors'!$B$9:$M$51,E$1,FALSE)),"-")))</f>
        <v>3521.0363305468481</v>
      </c>
      <c r="F1218" s="688" t="str">
        <f>IF('01. APC &amp; OPROC Manual Adj'!F1218="-","-",
IF(ISNUMBER('01. APC &amp; OPROC Manual Adj'!F1218),'01. APC &amp; OPROC Manual Adj'!F1218*(1+VLOOKUP(LEFT($B1218,2),'00. Adjustment factors'!$B$9:$M$51,F$1,FALSE)),
IF(ISNUMBER('01. APC &amp; OPROC ETO'!F1218),'01. APC &amp; OPROC ETO'!F1218*(1+VLOOKUP(LEFT($B1218,2),'00. Adjustment factors'!$B$9:$M$51,F$1,FALSE)),"-")))</f>
        <v>-</v>
      </c>
      <c r="G1218" s="688" t="str">
        <f>IF('01. APC &amp; OPROC Manual Adj'!G1218="-","-",
IF(ISNUMBER('01. APC &amp; OPROC Manual Adj'!G1218),'01. APC &amp; OPROC Manual Adj'!G1218*(1+VLOOKUP(LEFT($B1218,2),'00. Adjustment factors'!$B$9:$M$51,G$1,FALSE)),
IF(ISNUMBER('01. APC &amp; OPROC ETO'!G1218),'01. APC &amp; OPROC ETO'!G1218*(1+VLOOKUP(LEFT($B1218,2),'00. Adjustment factors'!$B$9:$M$51,G$1,FALSE)),"-")))</f>
        <v>-</v>
      </c>
      <c r="H1218" s="688">
        <f>IF('01. APC &amp; OPROC Manual Adj'!H1218&lt;&gt;"",'01. APC &amp; OPROC Manual Adj'!H1218,'01. APC &amp; OPROC ETO'!H1218)</f>
        <v>21</v>
      </c>
      <c r="I1218" s="688">
        <f>IF('01. APC &amp; OPROC Manual Adj'!I1218="-","-",
IF(ISNUMBER('01. APC &amp; OPROC Manual Adj'!I1218),'01. APC &amp; OPROC Manual Adj'!I1218*(1+VLOOKUP(LEFT($B1218,2),'00. Adjustment factors'!$B$9:$M$51,I$1,FALSE)),
IF(ISNUMBER('01. APC &amp; OPROC ETO'!I1218),'01. APC &amp; OPROC ETO'!I1218*(1+VLOOKUP(LEFT($B1218,2),'00. Adjustment factors'!$B$9:$M$51,I$1,FALSE)),"-")))</f>
        <v>3521.0363305468481</v>
      </c>
      <c r="J1218" s="688">
        <f>IF('01. APC &amp; OPROC Manual Adj'!J1218&lt;&gt;"",'01. APC &amp; OPROC Manual Adj'!J1218,'01. APC &amp; OPROC ETO'!J1218)</f>
        <v>21</v>
      </c>
      <c r="K1218" s="688">
        <f>IF('01. APC &amp; OPROC Manual Adj'!K1218="-","-",
IF(ISNUMBER('01. APC &amp; OPROC Manual Adj'!K1218),'01. APC &amp; OPROC Manual Adj'!K1218*(1+VLOOKUP(LEFT($B1218,2),'00. Adjustment factors'!$B$9:$M$51,K$1,FALSE)),
IF(ISNUMBER('01. APC &amp; OPROC ETO'!K1218),'01. APC &amp; OPROC ETO'!K1218*(1+VLOOKUP(LEFT($B1218,2),'00. Adjustment factors'!$B$9:$M$51,K$1,FALSE)),"-")))</f>
        <v>210.53641000254285</v>
      </c>
      <c r="L1218" s="688" t="str">
        <f>'01. APC &amp; OPROC ETO'!L1218</f>
        <v>No</v>
      </c>
      <c r="M1218" s="689" t="str">
        <f>'01. APC &amp; OPROC ETO'!M1218</f>
        <v>-</v>
      </c>
      <c r="N1218" s="688" t="str">
        <f>IF('01. APC &amp; OPROC Manual Adj'!N1218="-","-",
IF(ISNUMBER('01. APC &amp; OPROC Manual Adj'!N1218),'01. APC &amp; OPROC Manual Adj'!N1218*(1+VLOOKUP(LEFT($B1218,2),'00. Adjustment factors'!$B$9:$M$51,N$1,FALSE)),
IF(ISNUMBER('01. APC &amp; OPROC ETO'!N1218),'01. APC &amp; OPROC ETO'!N1218*(1+VLOOKUP(LEFT($B1218,2),'00. Adjustment factors'!$B$9:$M$51,N$1,FALSE)),"-")))</f>
        <v>-</v>
      </c>
      <c r="O1218" s="688">
        <f>'01. APC &amp; OPROC ETO'!O1218</f>
        <v>1</v>
      </c>
      <c r="P1218" s="690" t="str">
        <f>'01. APC &amp; OPROC ETO'!P1218</f>
        <v>sub-HRG</v>
      </c>
      <c r="S1218" s="359"/>
      <c r="T1218" s="359"/>
    </row>
    <row r="1219" spans="2:20" x14ac:dyDescent="0.2">
      <c r="B1219" s="687" t="s">
        <v>158</v>
      </c>
      <c r="C1219" s="636" t="s">
        <v>5</v>
      </c>
      <c r="D1219" s="691" t="str">
        <f>IF('01. APC &amp; OPROC Manual Adj'!D1219="-","-",
IF(ISNUMBER('01. APC &amp; OPROC Manual Adj'!D1219),'01. APC &amp; OPROC Manual Adj'!D1219*(1+VLOOKUP(LEFT($B1219,2),'00. Adjustment factors'!$B$9:$M$51,D$1,FALSE)),
IF(ISNUMBER('01. APC &amp; OPROC ETO'!D1219),'01. APC &amp; OPROC ETO'!D1219*(1+VLOOKUP(LEFT($B1219,2),'00. Adjustment factors'!$B$9:$M$51,D$1,FALSE)),"-")))</f>
        <v>-</v>
      </c>
      <c r="E1219" s="688">
        <f>IF('01. APC &amp; OPROC Manual Adj'!E1219="-","-",
IF(ISNUMBER('01. APC &amp; OPROC Manual Adj'!E1219),'01. APC &amp; OPROC Manual Adj'!E1219*(1+VLOOKUP(LEFT($B1219,2),'00. Adjustment factors'!$B$9:$M$51,E$1,FALSE)),
IF(ISNUMBER('01. APC &amp; OPROC ETO'!E1219),'01. APC &amp; OPROC ETO'!E1219*(1+VLOOKUP(LEFT($B1219,2),'00. Adjustment factors'!$B$9:$M$51,E$1,FALSE)),"-")))</f>
        <v>5091.5998311841749</v>
      </c>
      <c r="F1219" s="688" t="str">
        <f>IF('01. APC &amp; OPROC Manual Adj'!F1219="-","-",
IF(ISNUMBER('01. APC &amp; OPROC Manual Adj'!F1219),'01. APC &amp; OPROC Manual Adj'!F1219*(1+VLOOKUP(LEFT($B1219,2),'00. Adjustment factors'!$B$9:$M$51,F$1,FALSE)),
IF(ISNUMBER('01. APC &amp; OPROC ETO'!F1219),'01. APC &amp; OPROC ETO'!F1219*(1+VLOOKUP(LEFT($B1219,2),'00. Adjustment factors'!$B$9:$M$51,F$1,FALSE)),"-")))</f>
        <v>-</v>
      </c>
      <c r="G1219" s="688" t="str">
        <f>IF('01. APC &amp; OPROC Manual Adj'!G1219="-","-",
IF(ISNUMBER('01. APC &amp; OPROC Manual Adj'!G1219),'01. APC &amp; OPROC Manual Adj'!G1219*(1+VLOOKUP(LEFT($B1219,2),'00. Adjustment factors'!$B$9:$M$51,G$1,FALSE)),
IF(ISNUMBER('01. APC &amp; OPROC ETO'!G1219),'01. APC &amp; OPROC ETO'!G1219*(1+VLOOKUP(LEFT($B1219,2),'00. Adjustment factors'!$B$9:$M$51,G$1,FALSE)),"-")))</f>
        <v>-</v>
      </c>
      <c r="H1219" s="688">
        <f>IF('01. APC &amp; OPROC Manual Adj'!H1219&lt;&gt;"",'01. APC &amp; OPROC Manual Adj'!H1219,'01. APC &amp; OPROC ETO'!H1219)</f>
        <v>32</v>
      </c>
      <c r="I1219" s="688">
        <f>IF('01. APC &amp; OPROC Manual Adj'!I1219="-","-",
IF(ISNUMBER('01. APC &amp; OPROC Manual Adj'!I1219),'01. APC &amp; OPROC Manual Adj'!I1219*(1+VLOOKUP(LEFT($B1219,2),'00. Adjustment factors'!$B$9:$M$51,I$1,FALSE)),
IF(ISNUMBER('01. APC &amp; OPROC ETO'!I1219),'01. APC &amp; OPROC ETO'!I1219*(1+VLOOKUP(LEFT($B1219,2),'00. Adjustment factors'!$B$9:$M$51,I$1,FALSE)),"-")))</f>
        <v>5091.5998311841749</v>
      </c>
      <c r="J1219" s="688">
        <f>IF('01. APC &amp; OPROC Manual Adj'!J1219&lt;&gt;"",'01. APC &amp; OPROC Manual Adj'!J1219,'01. APC &amp; OPROC ETO'!J1219)</f>
        <v>32</v>
      </c>
      <c r="K1219" s="688">
        <f>IF('01. APC &amp; OPROC Manual Adj'!K1219="-","-",
IF(ISNUMBER('01. APC &amp; OPROC Manual Adj'!K1219),'01. APC &amp; OPROC Manual Adj'!K1219*(1+VLOOKUP(LEFT($B1219,2),'00. Adjustment factors'!$B$9:$M$51,K$1,FALSE)),
IF(ISNUMBER('01. APC &amp; OPROC ETO'!K1219),'01. APC &amp; OPROC ETO'!K1219*(1+VLOOKUP(LEFT($B1219,2),'00. Adjustment factors'!$B$9:$M$51,K$1,FALSE)),"-")))</f>
        <v>210.53641000254285</v>
      </c>
      <c r="L1219" s="688" t="str">
        <f>'01. APC &amp; OPROC ETO'!L1219</f>
        <v>No</v>
      </c>
      <c r="M1219" s="689" t="str">
        <f>'01. APC &amp; OPROC ETO'!M1219</f>
        <v>-</v>
      </c>
      <c r="N1219" s="688" t="str">
        <f>IF('01. APC &amp; OPROC Manual Adj'!N1219="-","-",
IF(ISNUMBER('01. APC &amp; OPROC Manual Adj'!N1219),'01. APC &amp; OPROC Manual Adj'!N1219*(1+VLOOKUP(LEFT($B1219,2),'00. Adjustment factors'!$B$9:$M$51,N$1,FALSE)),
IF(ISNUMBER('01. APC &amp; OPROC ETO'!N1219),'01. APC &amp; OPROC ETO'!N1219*(1+VLOOKUP(LEFT($B1219,2),'00. Adjustment factors'!$B$9:$M$51,N$1,FALSE)),"-")))</f>
        <v>-</v>
      </c>
      <c r="O1219" s="688">
        <f>'01. APC &amp; OPROC ETO'!O1219</f>
        <v>1</v>
      </c>
      <c r="P1219" s="690" t="str">
        <f>'01. APC &amp; OPROC ETO'!P1219</f>
        <v>sub-HRG</v>
      </c>
      <c r="S1219" s="359"/>
      <c r="T1219" s="359"/>
    </row>
    <row r="1220" spans="2:20" x14ac:dyDescent="0.2">
      <c r="B1220" s="687" t="s">
        <v>159</v>
      </c>
      <c r="C1220" s="636" t="s">
        <v>6</v>
      </c>
      <c r="D1220" s="691" t="str">
        <f>IF('01. APC &amp; OPROC Manual Adj'!D1220="-","-",
IF(ISNUMBER('01. APC &amp; OPROC Manual Adj'!D1220),'01. APC &amp; OPROC Manual Adj'!D1220*(1+VLOOKUP(LEFT($B1220,2),'00. Adjustment factors'!$B$9:$M$51,D$1,FALSE)),
IF(ISNUMBER('01. APC &amp; OPROC ETO'!D1220),'01. APC &amp; OPROC ETO'!D1220*(1+VLOOKUP(LEFT($B1220,2),'00. Adjustment factors'!$B$9:$M$51,D$1,FALSE)),"-")))</f>
        <v>-</v>
      </c>
      <c r="E1220" s="688">
        <f>IF('01. APC &amp; OPROC Manual Adj'!E1220="-","-",
IF(ISNUMBER('01. APC &amp; OPROC Manual Adj'!E1220),'01. APC &amp; OPROC Manual Adj'!E1220*(1+VLOOKUP(LEFT($B1220,2),'00. Adjustment factors'!$B$9:$M$51,E$1,FALSE)),
IF(ISNUMBER('01. APC &amp; OPROC ETO'!E1220),'01. APC &amp; OPROC ETO'!E1220*(1+VLOOKUP(LEFT($B1220,2),'00. Adjustment factors'!$B$9:$M$51,E$1,FALSE)),"-")))</f>
        <v>6537.9034439630368</v>
      </c>
      <c r="F1220" s="688" t="str">
        <f>IF('01. APC &amp; OPROC Manual Adj'!F1220="-","-",
IF(ISNUMBER('01. APC &amp; OPROC Manual Adj'!F1220),'01. APC &amp; OPROC Manual Adj'!F1220*(1+VLOOKUP(LEFT($B1220,2),'00. Adjustment factors'!$B$9:$M$51,F$1,FALSE)),
IF(ISNUMBER('01. APC &amp; OPROC ETO'!F1220),'01. APC &amp; OPROC ETO'!F1220*(1+VLOOKUP(LEFT($B1220,2),'00. Adjustment factors'!$B$9:$M$51,F$1,FALSE)),"-")))</f>
        <v>-</v>
      </c>
      <c r="G1220" s="688" t="str">
        <f>IF('01. APC &amp; OPROC Manual Adj'!G1220="-","-",
IF(ISNUMBER('01. APC &amp; OPROC Manual Adj'!G1220),'01. APC &amp; OPROC Manual Adj'!G1220*(1+VLOOKUP(LEFT($B1220,2),'00. Adjustment factors'!$B$9:$M$51,G$1,FALSE)),
IF(ISNUMBER('01. APC &amp; OPROC ETO'!G1220),'01. APC &amp; OPROC ETO'!G1220*(1+VLOOKUP(LEFT($B1220,2),'00. Adjustment factors'!$B$9:$M$51,G$1,FALSE)),"-")))</f>
        <v>-</v>
      </c>
      <c r="H1220" s="688">
        <f>IF('01. APC &amp; OPROC Manual Adj'!H1220&lt;&gt;"",'01. APC &amp; OPROC Manual Adj'!H1220,'01. APC &amp; OPROC ETO'!H1220)</f>
        <v>47</v>
      </c>
      <c r="I1220" s="688">
        <f>IF('01. APC &amp; OPROC Manual Adj'!I1220="-","-",
IF(ISNUMBER('01. APC &amp; OPROC Manual Adj'!I1220),'01. APC &amp; OPROC Manual Adj'!I1220*(1+VLOOKUP(LEFT($B1220,2),'00. Adjustment factors'!$B$9:$M$51,I$1,FALSE)),
IF(ISNUMBER('01. APC &amp; OPROC ETO'!I1220),'01. APC &amp; OPROC ETO'!I1220*(1+VLOOKUP(LEFT($B1220,2),'00. Adjustment factors'!$B$9:$M$51,I$1,FALSE)),"-")))</f>
        <v>6537.9034439630368</v>
      </c>
      <c r="J1220" s="688">
        <f>IF('01. APC &amp; OPROC Manual Adj'!J1220&lt;&gt;"",'01. APC &amp; OPROC Manual Adj'!J1220,'01. APC &amp; OPROC ETO'!J1220)</f>
        <v>47</v>
      </c>
      <c r="K1220" s="688">
        <f>IF('01. APC &amp; OPROC Manual Adj'!K1220="-","-",
IF(ISNUMBER('01. APC &amp; OPROC Manual Adj'!K1220),'01. APC &amp; OPROC Manual Adj'!K1220*(1+VLOOKUP(LEFT($B1220,2),'00. Adjustment factors'!$B$9:$M$51,K$1,FALSE)),
IF(ISNUMBER('01. APC &amp; OPROC ETO'!K1220),'01. APC &amp; OPROC ETO'!K1220*(1+VLOOKUP(LEFT($B1220,2),'00. Adjustment factors'!$B$9:$M$51,K$1,FALSE)),"-")))</f>
        <v>210.53641000254285</v>
      </c>
      <c r="L1220" s="688" t="str">
        <f>'01. APC &amp; OPROC ETO'!L1220</f>
        <v>No</v>
      </c>
      <c r="M1220" s="689" t="str">
        <f>'01. APC &amp; OPROC ETO'!M1220</f>
        <v>-</v>
      </c>
      <c r="N1220" s="688" t="str">
        <f>IF('01. APC &amp; OPROC Manual Adj'!N1220="-","-",
IF(ISNUMBER('01. APC &amp; OPROC Manual Adj'!N1220),'01. APC &amp; OPROC Manual Adj'!N1220*(1+VLOOKUP(LEFT($B1220,2),'00. Adjustment factors'!$B$9:$M$51,N$1,FALSE)),
IF(ISNUMBER('01. APC &amp; OPROC ETO'!N1220),'01. APC &amp; OPROC ETO'!N1220*(1+VLOOKUP(LEFT($B1220,2),'00. Adjustment factors'!$B$9:$M$51,N$1,FALSE)),"-")))</f>
        <v>-</v>
      </c>
      <c r="O1220" s="688">
        <f>'01. APC &amp; OPROC ETO'!O1220</f>
        <v>1</v>
      </c>
      <c r="P1220" s="690" t="str">
        <f>'01. APC &amp; OPROC ETO'!P1220</f>
        <v>sub-HRG</v>
      </c>
      <c r="S1220" s="359"/>
      <c r="T1220" s="359"/>
    </row>
    <row r="1221" spans="2:20" x14ac:dyDescent="0.2">
      <c r="B1221" s="687" t="s">
        <v>160</v>
      </c>
      <c r="C1221" s="636" t="s">
        <v>7</v>
      </c>
      <c r="D1221" s="691" t="str">
        <f>IF('01. APC &amp; OPROC Manual Adj'!D1221="-","-",
IF(ISNUMBER('01. APC &amp; OPROC Manual Adj'!D1221),'01. APC &amp; OPROC Manual Adj'!D1221*(1+VLOOKUP(LEFT($B1221,2),'00. Adjustment factors'!$B$9:$M$51,D$1,FALSE)),
IF(ISNUMBER('01. APC &amp; OPROC ETO'!D1221),'01. APC &amp; OPROC ETO'!D1221*(1+VLOOKUP(LEFT($B1221,2),'00. Adjustment factors'!$B$9:$M$51,D$1,FALSE)),"-")))</f>
        <v>-</v>
      </c>
      <c r="E1221" s="688">
        <f>IF('01. APC &amp; OPROC Manual Adj'!E1221="-","-",
IF(ISNUMBER('01. APC &amp; OPROC Manual Adj'!E1221),'01. APC &amp; OPROC Manual Adj'!E1221*(1+VLOOKUP(LEFT($B1221,2),'00. Adjustment factors'!$B$9:$M$51,E$1,FALSE)),
IF(ISNUMBER('01. APC &amp; OPROC ETO'!E1221),'01. APC &amp; OPROC ETO'!E1221*(1+VLOOKUP(LEFT($B1221,2),'00. Adjustment factors'!$B$9:$M$51,E$1,FALSE)),"-")))</f>
        <v>9746.2530075217783</v>
      </c>
      <c r="F1221" s="688" t="str">
        <f>IF('01. APC &amp; OPROC Manual Adj'!F1221="-","-",
IF(ISNUMBER('01. APC &amp; OPROC Manual Adj'!F1221),'01. APC &amp; OPROC Manual Adj'!F1221*(1+VLOOKUP(LEFT($B1221,2),'00. Adjustment factors'!$B$9:$M$51,F$1,FALSE)),
IF(ISNUMBER('01. APC &amp; OPROC ETO'!F1221),'01. APC &amp; OPROC ETO'!F1221*(1+VLOOKUP(LEFT($B1221,2),'00. Adjustment factors'!$B$9:$M$51,F$1,FALSE)),"-")))</f>
        <v>-</v>
      </c>
      <c r="G1221" s="688" t="str">
        <f>IF('01. APC &amp; OPROC Manual Adj'!G1221="-","-",
IF(ISNUMBER('01. APC &amp; OPROC Manual Adj'!G1221),'01. APC &amp; OPROC Manual Adj'!G1221*(1+VLOOKUP(LEFT($B1221,2),'00. Adjustment factors'!$B$9:$M$51,G$1,FALSE)),
IF(ISNUMBER('01. APC &amp; OPROC ETO'!G1221),'01. APC &amp; OPROC ETO'!G1221*(1+VLOOKUP(LEFT($B1221,2),'00. Adjustment factors'!$B$9:$M$51,G$1,FALSE)),"-")))</f>
        <v>-</v>
      </c>
      <c r="H1221" s="688">
        <f>IF('01. APC &amp; OPROC Manual Adj'!H1221&lt;&gt;"",'01. APC &amp; OPROC Manual Adj'!H1221,'01. APC &amp; OPROC ETO'!H1221)</f>
        <v>85</v>
      </c>
      <c r="I1221" s="688">
        <f>IF('01. APC &amp; OPROC Manual Adj'!I1221="-","-",
IF(ISNUMBER('01. APC &amp; OPROC Manual Adj'!I1221),'01. APC &amp; OPROC Manual Adj'!I1221*(1+VLOOKUP(LEFT($B1221,2),'00. Adjustment factors'!$B$9:$M$51,I$1,FALSE)),
IF(ISNUMBER('01. APC &amp; OPROC ETO'!I1221),'01. APC &amp; OPROC ETO'!I1221*(1+VLOOKUP(LEFT($B1221,2),'00. Adjustment factors'!$B$9:$M$51,I$1,FALSE)),"-")))</f>
        <v>9746.2530075217783</v>
      </c>
      <c r="J1221" s="688">
        <f>IF('01. APC &amp; OPROC Manual Adj'!J1221&lt;&gt;"",'01. APC &amp; OPROC Manual Adj'!J1221,'01. APC &amp; OPROC ETO'!J1221)</f>
        <v>85</v>
      </c>
      <c r="K1221" s="688">
        <f>IF('01. APC &amp; OPROC Manual Adj'!K1221="-","-",
IF(ISNUMBER('01. APC &amp; OPROC Manual Adj'!K1221),'01. APC &amp; OPROC Manual Adj'!K1221*(1+VLOOKUP(LEFT($B1221,2),'00. Adjustment factors'!$B$9:$M$51,K$1,FALSE)),
IF(ISNUMBER('01. APC &amp; OPROC ETO'!K1221),'01. APC &amp; OPROC ETO'!K1221*(1+VLOOKUP(LEFT($B1221,2),'00. Adjustment factors'!$B$9:$M$51,K$1,FALSE)),"-")))</f>
        <v>210.53641000254285</v>
      </c>
      <c r="L1221" s="688" t="str">
        <f>'01. APC &amp; OPROC ETO'!L1221</f>
        <v>No</v>
      </c>
      <c r="M1221" s="689" t="str">
        <f>'01. APC &amp; OPROC ETO'!M1221</f>
        <v>-</v>
      </c>
      <c r="N1221" s="688" t="str">
        <f>IF('01. APC &amp; OPROC Manual Adj'!N1221="-","-",
IF(ISNUMBER('01. APC &amp; OPROC Manual Adj'!N1221),'01. APC &amp; OPROC Manual Adj'!N1221*(1+VLOOKUP(LEFT($B1221,2),'00. Adjustment factors'!$B$9:$M$51,N$1,FALSE)),
IF(ISNUMBER('01. APC &amp; OPROC ETO'!N1221),'01. APC &amp; OPROC ETO'!N1221*(1+VLOOKUP(LEFT($B1221,2),'00. Adjustment factors'!$B$9:$M$51,N$1,FALSE)),"-")))</f>
        <v>-</v>
      </c>
      <c r="O1221" s="688">
        <f>'01. APC &amp; OPROC ETO'!O1221</f>
        <v>1</v>
      </c>
      <c r="P1221" s="690" t="str">
        <f>'01. APC &amp; OPROC ETO'!P1221</f>
        <v>sub-HRG</v>
      </c>
      <c r="S1221" s="359"/>
      <c r="T1221" s="359"/>
    </row>
    <row r="1222" spans="2:20" x14ac:dyDescent="0.2">
      <c r="B1222" s="687" t="s">
        <v>1795</v>
      </c>
      <c r="C1222" s="636" t="s">
        <v>2998</v>
      </c>
      <c r="D1222" s="691" t="str">
        <f>IF('01. APC &amp; OPROC Manual Adj'!D1222="-","-",
IF(ISNUMBER('01. APC &amp; OPROC Manual Adj'!D1222),'01. APC &amp; OPROC Manual Adj'!D1222*(1+VLOOKUP(LEFT($B1222,2),'00. Adjustment factors'!$B$9:$M$51,D$1,FALSE)),
IF(ISNUMBER('01. APC &amp; OPROC ETO'!D1222),'01. APC &amp; OPROC ETO'!D1222*(1+VLOOKUP(LEFT($B1222,2),'00. Adjustment factors'!$B$9:$M$51,D$1,FALSE)),"-")))</f>
        <v>-</v>
      </c>
      <c r="E1222" s="688">
        <f>IF('01. APC &amp; OPROC Manual Adj'!E1222="-","-",
IF(ISNUMBER('01. APC &amp; OPROC Manual Adj'!E1222),'01. APC &amp; OPROC Manual Adj'!E1222*(1+VLOOKUP(LEFT($B1222,2),'00. Adjustment factors'!$B$9:$M$51,E$1,FALSE)),
IF(ISNUMBER('01. APC &amp; OPROC ETO'!E1222),'01. APC &amp; OPROC ETO'!E1222*(1+VLOOKUP(LEFT($B1222,2),'00. Adjustment factors'!$B$9:$M$51,E$1,FALSE)),"-")))</f>
        <v>3942.705130328854</v>
      </c>
      <c r="F1222" s="688" t="str">
        <f>IF('01. APC &amp; OPROC Manual Adj'!F1222="-","-",
IF(ISNUMBER('01. APC &amp; OPROC Manual Adj'!F1222),'01. APC &amp; OPROC Manual Adj'!F1222*(1+VLOOKUP(LEFT($B1222,2),'00. Adjustment factors'!$B$9:$M$51,F$1,FALSE)),
IF(ISNUMBER('01. APC &amp; OPROC ETO'!F1222),'01. APC &amp; OPROC ETO'!F1222*(1+VLOOKUP(LEFT($B1222,2),'00. Adjustment factors'!$B$9:$M$51,F$1,FALSE)),"-")))</f>
        <v>-</v>
      </c>
      <c r="G1222" s="688" t="str">
        <f>IF('01. APC &amp; OPROC Manual Adj'!G1222="-","-",
IF(ISNUMBER('01. APC &amp; OPROC Manual Adj'!G1222),'01. APC &amp; OPROC Manual Adj'!G1222*(1+VLOOKUP(LEFT($B1222,2),'00. Adjustment factors'!$B$9:$M$51,G$1,FALSE)),
IF(ISNUMBER('01. APC &amp; OPROC ETO'!G1222),'01. APC &amp; OPROC ETO'!G1222*(1+VLOOKUP(LEFT($B1222,2),'00. Adjustment factors'!$B$9:$M$51,G$1,FALSE)),"-")))</f>
        <v>-</v>
      </c>
      <c r="H1222" s="688">
        <f>IF('01. APC &amp; OPROC Manual Adj'!H1222&lt;&gt;"",'01. APC &amp; OPROC Manual Adj'!H1222,'01. APC &amp; OPROC ETO'!H1222)</f>
        <v>19</v>
      </c>
      <c r="I1222" s="688">
        <f>IF('01. APC &amp; OPROC Manual Adj'!I1222="-","-",
IF(ISNUMBER('01. APC &amp; OPROC Manual Adj'!I1222),'01. APC &amp; OPROC Manual Adj'!I1222*(1+VLOOKUP(LEFT($B1222,2),'00. Adjustment factors'!$B$9:$M$51,I$1,FALSE)),
IF(ISNUMBER('01. APC &amp; OPROC ETO'!I1222),'01. APC &amp; OPROC ETO'!I1222*(1+VLOOKUP(LEFT($B1222,2),'00. Adjustment factors'!$B$9:$M$51,I$1,FALSE)),"-")))</f>
        <v>3942.705130328854</v>
      </c>
      <c r="J1222" s="688">
        <f>IF('01. APC &amp; OPROC Manual Adj'!J1222&lt;&gt;"",'01. APC &amp; OPROC Manual Adj'!J1222,'01. APC &amp; OPROC ETO'!J1222)</f>
        <v>19</v>
      </c>
      <c r="K1222" s="688">
        <f>IF('01. APC &amp; OPROC Manual Adj'!K1222="-","-",
IF(ISNUMBER('01. APC &amp; OPROC Manual Adj'!K1222),'01. APC &amp; OPROC Manual Adj'!K1222*(1+VLOOKUP(LEFT($B1222,2),'00. Adjustment factors'!$B$9:$M$51,K$1,FALSE)),
IF(ISNUMBER('01. APC &amp; OPROC ETO'!K1222),'01. APC &amp; OPROC ETO'!K1222*(1+VLOOKUP(LEFT($B1222,2),'00. Adjustment factors'!$B$9:$M$51,K$1,FALSE)),"-")))</f>
        <v>210.53641000254285</v>
      </c>
      <c r="L1222" s="688" t="str">
        <f>'01. APC &amp; OPROC ETO'!L1222</f>
        <v>No</v>
      </c>
      <c r="M1222" s="689" t="str">
        <f>'01. APC &amp; OPROC ETO'!M1222</f>
        <v>-</v>
      </c>
      <c r="N1222" s="688" t="str">
        <f>IF('01. APC &amp; OPROC Manual Adj'!N1222="-","-",
IF(ISNUMBER('01. APC &amp; OPROC Manual Adj'!N1222),'01. APC &amp; OPROC Manual Adj'!N1222*(1+VLOOKUP(LEFT($B1222,2),'00. Adjustment factors'!$B$9:$M$51,N$1,FALSE)),
IF(ISNUMBER('01. APC &amp; OPROC ETO'!N1222),'01. APC &amp; OPROC ETO'!N1222*(1+VLOOKUP(LEFT($B1222,2),'00. Adjustment factors'!$B$9:$M$51,N$1,FALSE)),"-")))</f>
        <v>-</v>
      </c>
      <c r="O1222" s="688" t="str">
        <f>'01. APC &amp; OPROC ETO'!O1222</f>
        <v/>
      </c>
      <c r="P1222" s="690" t="str">
        <f>'01. APC &amp; OPROC ETO'!P1222</f>
        <v/>
      </c>
      <c r="S1222" s="359"/>
      <c r="T1222" s="359"/>
    </row>
    <row r="1223" spans="2:20" x14ac:dyDescent="0.2">
      <c r="B1223" s="687" t="s">
        <v>1796</v>
      </c>
      <c r="C1223" s="636" t="s">
        <v>2999</v>
      </c>
      <c r="D1223" s="691" t="str">
        <f>IF('01. APC &amp; OPROC Manual Adj'!D1223="-","-",
IF(ISNUMBER('01. APC &amp; OPROC Manual Adj'!D1223),'01. APC &amp; OPROC Manual Adj'!D1223*(1+VLOOKUP(LEFT($B1223,2),'00. Adjustment factors'!$B$9:$M$51,D$1,FALSE)),
IF(ISNUMBER('01. APC &amp; OPROC ETO'!D1223),'01. APC &amp; OPROC ETO'!D1223*(1+VLOOKUP(LEFT($B1223,2),'00. Adjustment factors'!$B$9:$M$51,D$1,FALSE)),"-")))</f>
        <v>-</v>
      </c>
      <c r="E1223" s="688">
        <f>IF('01. APC &amp; OPROC Manual Adj'!E1223="-","-",
IF(ISNUMBER('01. APC &amp; OPROC Manual Adj'!E1223),'01. APC &amp; OPROC Manual Adj'!E1223*(1+VLOOKUP(LEFT($B1223,2),'00. Adjustment factors'!$B$9:$M$51,E$1,FALSE)),
IF(ISNUMBER('01. APC &amp; OPROC ETO'!E1223),'01. APC &amp; OPROC ETO'!E1223*(1+VLOOKUP(LEFT($B1223,2),'00. Adjustment factors'!$B$9:$M$51,E$1,FALSE)),"-")))</f>
        <v>5575.3985748954137</v>
      </c>
      <c r="F1223" s="688" t="str">
        <f>IF('01. APC &amp; OPROC Manual Adj'!F1223="-","-",
IF(ISNUMBER('01. APC &amp; OPROC Manual Adj'!F1223),'01. APC &amp; OPROC Manual Adj'!F1223*(1+VLOOKUP(LEFT($B1223,2),'00. Adjustment factors'!$B$9:$M$51,F$1,FALSE)),
IF(ISNUMBER('01. APC &amp; OPROC ETO'!F1223),'01. APC &amp; OPROC ETO'!F1223*(1+VLOOKUP(LEFT($B1223,2),'00. Adjustment factors'!$B$9:$M$51,F$1,FALSE)),"-")))</f>
        <v>-</v>
      </c>
      <c r="G1223" s="688" t="str">
        <f>IF('01. APC &amp; OPROC Manual Adj'!G1223="-","-",
IF(ISNUMBER('01. APC &amp; OPROC Manual Adj'!G1223),'01. APC &amp; OPROC Manual Adj'!G1223*(1+VLOOKUP(LEFT($B1223,2),'00. Adjustment factors'!$B$9:$M$51,G$1,FALSE)),
IF(ISNUMBER('01. APC &amp; OPROC ETO'!G1223),'01. APC &amp; OPROC ETO'!G1223*(1+VLOOKUP(LEFT($B1223,2),'00. Adjustment factors'!$B$9:$M$51,G$1,FALSE)),"-")))</f>
        <v>-</v>
      </c>
      <c r="H1223" s="688">
        <f>IF('01. APC &amp; OPROC Manual Adj'!H1223&lt;&gt;"",'01. APC &amp; OPROC Manual Adj'!H1223,'01. APC &amp; OPROC ETO'!H1223)</f>
        <v>31</v>
      </c>
      <c r="I1223" s="688">
        <f>IF('01. APC &amp; OPROC Manual Adj'!I1223="-","-",
IF(ISNUMBER('01. APC &amp; OPROC Manual Adj'!I1223),'01. APC &amp; OPROC Manual Adj'!I1223*(1+VLOOKUP(LEFT($B1223,2),'00. Adjustment factors'!$B$9:$M$51,I$1,FALSE)),
IF(ISNUMBER('01. APC &amp; OPROC ETO'!I1223),'01. APC &amp; OPROC ETO'!I1223*(1+VLOOKUP(LEFT($B1223,2),'00. Adjustment factors'!$B$9:$M$51,I$1,FALSE)),"-")))</f>
        <v>5575.3985748954137</v>
      </c>
      <c r="J1223" s="688">
        <f>IF('01. APC &amp; OPROC Manual Adj'!J1223&lt;&gt;"",'01. APC &amp; OPROC Manual Adj'!J1223,'01. APC &amp; OPROC ETO'!J1223)</f>
        <v>31</v>
      </c>
      <c r="K1223" s="688">
        <f>IF('01. APC &amp; OPROC Manual Adj'!K1223="-","-",
IF(ISNUMBER('01. APC &amp; OPROC Manual Adj'!K1223),'01. APC &amp; OPROC Manual Adj'!K1223*(1+VLOOKUP(LEFT($B1223,2),'00. Adjustment factors'!$B$9:$M$51,K$1,FALSE)),
IF(ISNUMBER('01. APC &amp; OPROC ETO'!K1223),'01. APC &amp; OPROC ETO'!K1223*(1+VLOOKUP(LEFT($B1223,2),'00. Adjustment factors'!$B$9:$M$51,K$1,FALSE)),"-")))</f>
        <v>210.53641000254285</v>
      </c>
      <c r="L1223" s="688" t="str">
        <f>'01. APC &amp; OPROC ETO'!L1223</f>
        <v>No</v>
      </c>
      <c r="M1223" s="689" t="str">
        <f>'01. APC &amp; OPROC ETO'!M1223</f>
        <v>-</v>
      </c>
      <c r="N1223" s="688" t="str">
        <f>IF('01. APC &amp; OPROC Manual Adj'!N1223="-","-",
IF(ISNUMBER('01. APC &amp; OPROC Manual Adj'!N1223),'01. APC &amp; OPROC Manual Adj'!N1223*(1+VLOOKUP(LEFT($B1223,2),'00. Adjustment factors'!$B$9:$M$51,N$1,FALSE)),
IF(ISNUMBER('01. APC &amp; OPROC ETO'!N1223),'01. APC &amp; OPROC ETO'!N1223*(1+VLOOKUP(LEFT($B1223,2),'00. Adjustment factors'!$B$9:$M$51,N$1,FALSE)),"-")))</f>
        <v>-</v>
      </c>
      <c r="O1223" s="688" t="str">
        <f>'01. APC &amp; OPROC ETO'!O1223</f>
        <v/>
      </c>
      <c r="P1223" s="690" t="str">
        <f>'01. APC &amp; OPROC ETO'!P1223</f>
        <v/>
      </c>
      <c r="S1223" s="359"/>
      <c r="T1223" s="359"/>
    </row>
    <row r="1224" spans="2:20" x14ac:dyDescent="0.2">
      <c r="B1224" s="687" t="s">
        <v>1797</v>
      </c>
      <c r="C1224" s="636" t="s">
        <v>3000</v>
      </c>
      <c r="D1224" s="691" t="str">
        <f>IF('01. APC &amp; OPROC Manual Adj'!D1224="-","-",
IF(ISNUMBER('01. APC &amp; OPROC Manual Adj'!D1224),'01. APC &amp; OPROC Manual Adj'!D1224*(1+VLOOKUP(LEFT($B1224,2),'00. Adjustment factors'!$B$9:$M$51,D$1,FALSE)),
IF(ISNUMBER('01. APC &amp; OPROC ETO'!D1224),'01. APC &amp; OPROC ETO'!D1224*(1+VLOOKUP(LEFT($B1224,2),'00. Adjustment factors'!$B$9:$M$51,D$1,FALSE)),"-")))</f>
        <v>-</v>
      </c>
      <c r="E1224" s="688">
        <f>IF('01. APC &amp; OPROC Manual Adj'!E1224="-","-",
IF(ISNUMBER('01. APC &amp; OPROC Manual Adj'!E1224),'01. APC &amp; OPROC Manual Adj'!E1224*(1+VLOOKUP(LEFT($B1224,2),'00. Adjustment factors'!$B$9:$M$51,E$1,FALSE)),
IF(ISNUMBER('01. APC &amp; OPROC ETO'!E1224),'01. APC &amp; OPROC ETO'!E1224*(1+VLOOKUP(LEFT($B1224,2),'00. Adjustment factors'!$B$9:$M$51,E$1,FALSE)),"-")))</f>
        <v>7569.6679226566894</v>
      </c>
      <c r="F1224" s="688" t="str">
        <f>IF('01. APC &amp; OPROC Manual Adj'!F1224="-","-",
IF(ISNUMBER('01. APC &amp; OPROC Manual Adj'!F1224),'01. APC &amp; OPROC Manual Adj'!F1224*(1+VLOOKUP(LEFT($B1224,2),'00. Adjustment factors'!$B$9:$M$51,F$1,FALSE)),
IF(ISNUMBER('01. APC &amp; OPROC ETO'!F1224),'01. APC &amp; OPROC ETO'!F1224*(1+VLOOKUP(LEFT($B1224,2),'00. Adjustment factors'!$B$9:$M$51,F$1,FALSE)),"-")))</f>
        <v>-</v>
      </c>
      <c r="G1224" s="688" t="str">
        <f>IF('01. APC &amp; OPROC Manual Adj'!G1224="-","-",
IF(ISNUMBER('01. APC &amp; OPROC Manual Adj'!G1224),'01. APC &amp; OPROC Manual Adj'!G1224*(1+VLOOKUP(LEFT($B1224,2),'00. Adjustment factors'!$B$9:$M$51,G$1,FALSE)),
IF(ISNUMBER('01. APC &amp; OPROC ETO'!G1224),'01. APC &amp; OPROC ETO'!G1224*(1+VLOOKUP(LEFT($B1224,2),'00. Adjustment factors'!$B$9:$M$51,G$1,FALSE)),"-")))</f>
        <v>-</v>
      </c>
      <c r="H1224" s="688">
        <f>IF('01. APC &amp; OPROC Manual Adj'!H1224&lt;&gt;"",'01. APC &amp; OPROC Manual Adj'!H1224,'01. APC &amp; OPROC ETO'!H1224)</f>
        <v>44</v>
      </c>
      <c r="I1224" s="688">
        <f>IF('01. APC &amp; OPROC Manual Adj'!I1224="-","-",
IF(ISNUMBER('01. APC &amp; OPROC Manual Adj'!I1224),'01. APC &amp; OPROC Manual Adj'!I1224*(1+VLOOKUP(LEFT($B1224,2),'00. Adjustment factors'!$B$9:$M$51,I$1,FALSE)),
IF(ISNUMBER('01. APC &amp; OPROC ETO'!I1224),'01. APC &amp; OPROC ETO'!I1224*(1+VLOOKUP(LEFT($B1224,2),'00. Adjustment factors'!$B$9:$M$51,I$1,FALSE)),"-")))</f>
        <v>7569.6679226566894</v>
      </c>
      <c r="J1224" s="688">
        <f>IF('01. APC &amp; OPROC Manual Adj'!J1224&lt;&gt;"",'01. APC &amp; OPROC Manual Adj'!J1224,'01. APC &amp; OPROC ETO'!J1224)</f>
        <v>44</v>
      </c>
      <c r="K1224" s="688">
        <f>IF('01. APC &amp; OPROC Manual Adj'!K1224="-","-",
IF(ISNUMBER('01. APC &amp; OPROC Manual Adj'!K1224),'01. APC &amp; OPROC Manual Adj'!K1224*(1+VLOOKUP(LEFT($B1224,2),'00. Adjustment factors'!$B$9:$M$51,K$1,FALSE)),
IF(ISNUMBER('01. APC &amp; OPROC ETO'!K1224),'01. APC &amp; OPROC ETO'!K1224*(1+VLOOKUP(LEFT($B1224,2),'00. Adjustment factors'!$B$9:$M$51,K$1,FALSE)),"-")))</f>
        <v>210.53641000254285</v>
      </c>
      <c r="L1224" s="688" t="str">
        <f>'01. APC &amp; OPROC ETO'!L1224</f>
        <v>No</v>
      </c>
      <c r="M1224" s="689" t="str">
        <f>'01. APC &amp; OPROC ETO'!M1224</f>
        <v>-</v>
      </c>
      <c r="N1224" s="688" t="str">
        <f>IF('01. APC &amp; OPROC Manual Adj'!N1224="-","-",
IF(ISNUMBER('01. APC &amp; OPROC Manual Adj'!N1224),'01. APC &amp; OPROC Manual Adj'!N1224*(1+VLOOKUP(LEFT($B1224,2),'00. Adjustment factors'!$B$9:$M$51,N$1,FALSE)),
IF(ISNUMBER('01. APC &amp; OPROC ETO'!N1224),'01. APC &amp; OPROC ETO'!N1224*(1+VLOOKUP(LEFT($B1224,2),'00. Adjustment factors'!$B$9:$M$51,N$1,FALSE)),"-")))</f>
        <v>-</v>
      </c>
      <c r="O1224" s="688" t="str">
        <f>'01. APC &amp; OPROC ETO'!O1224</f>
        <v/>
      </c>
      <c r="P1224" s="690" t="str">
        <f>'01. APC &amp; OPROC ETO'!P1224</f>
        <v/>
      </c>
      <c r="S1224" s="359"/>
      <c r="T1224" s="359"/>
    </row>
    <row r="1225" spans="2:20" x14ac:dyDescent="0.2">
      <c r="B1225" s="687" t="s">
        <v>1798</v>
      </c>
      <c r="C1225" s="636" t="s">
        <v>3001</v>
      </c>
      <c r="D1225" s="691" t="str">
        <f>IF('01. APC &amp; OPROC Manual Adj'!D1225="-","-",
IF(ISNUMBER('01. APC &amp; OPROC Manual Adj'!D1225),'01. APC &amp; OPROC Manual Adj'!D1225*(1+VLOOKUP(LEFT($B1225,2),'00. Adjustment factors'!$B$9:$M$51,D$1,FALSE)),
IF(ISNUMBER('01. APC &amp; OPROC ETO'!D1225),'01. APC &amp; OPROC ETO'!D1225*(1+VLOOKUP(LEFT($B1225,2),'00. Adjustment factors'!$B$9:$M$51,D$1,FALSE)),"-")))</f>
        <v>-</v>
      </c>
      <c r="E1225" s="688">
        <f>IF('01. APC &amp; OPROC Manual Adj'!E1225="-","-",
IF(ISNUMBER('01. APC &amp; OPROC Manual Adj'!E1225),'01. APC &amp; OPROC Manual Adj'!E1225*(1+VLOOKUP(LEFT($B1225,2),'00. Adjustment factors'!$B$9:$M$51,E$1,FALSE)),
IF(ISNUMBER('01. APC &amp; OPROC ETO'!E1225),'01. APC &amp; OPROC ETO'!E1225*(1+VLOOKUP(LEFT($B1225,2),'00. Adjustment factors'!$B$9:$M$51,E$1,FALSE)),"-")))</f>
        <v>11665.151603631199</v>
      </c>
      <c r="F1225" s="688" t="str">
        <f>IF('01. APC &amp; OPROC Manual Adj'!F1225="-","-",
IF(ISNUMBER('01. APC &amp; OPROC Manual Adj'!F1225),'01. APC &amp; OPROC Manual Adj'!F1225*(1+VLOOKUP(LEFT($B1225,2),'00. Adjustment factors'!$B$9:$M$51,F$1,FALSE)),
IF(ISNUMBER('01. APC &amp; OPROC ETO'!F1225),'01. APC &amp; OPROC ETO'!F1225*(1+VLOOKUP(LEFT($B1225,2),'00. Adjustment factors'!$B$9:$M$51,F$1,FALSE)),"-")))</f>
        <v>-</v>
      </c>
      <c r="G1225" s="688" t="str">
        <f>IF('01. APC &amp; OPROC Manual Adj'!G1225="-","-",
IF(ISNUMBER('01. APC &amp; OPROC Manual Adj'!G1225),'01. APC &amp; OPROC Manual Adj'!G1225*(1+VLOOKUP(LEFT($B1225,2),'00. Adjustment factors'!$B$9:$M$51,G$1,FALSE)),
IF(ISNUMBER('01. APC &amp; OPROC ETO'!G1225),'01. APC &amp; OPROC ETO'!G1225*(1+VLOOKUP(LEFT($B1225,2),'00. Adjustment factors'!$B$9:$M$51,G$1,FALSE)),"-")))</f>
        <v>-</v>
      </c>
      <c r="H1225" s="688">
        <f>IF('01. APC &amp; OPROC Manual Adj'!H1225&lt;&gt;"",'01. APC &amp; OPROC Manual Adj'!H1225,'01. APC &amp; OPROC ETO'!H1225)</f>
        <v>93</v>
      </c>
      <c r="I1225" s="688">
        <f>IF('01. APC &amp; OPROC Manual Adj'!I1225="-","-",
IF(ISNUMBER('01. APC &amp; OPROC Manual Adj'!I1225),'01. APC &amp; OPROC Manual Adj'!I1225*(1+VLOOKUP(LEFT($B1225,2),'00. Adjustment factors'!$B$9:$M$51,I$1,FALSE)),
IF(ISNUMBER('01. APC &amp; OPROC ETO'!I1225),'01. APC &amp; OPROC ETO'!I1225*(1+VLOOKUP(LEFT($B1225,2),'00. Adjustment factors'!$B$9:$M$51,I$1,FALSE)),"-")))</f>
        <v>11665.151603631199</v>
      </c>
      <c r="J1225" s="688">
        <f>IF('01. APC &amp; OPROC Manual Adj'!J1225&lt;&gt;"",'01. APC &amp; OPROC Manual Adj'!J1225,'01. APC &amp; OPROC ETO'!J1225)</f>
        <v>93</v>
      </c>
      <c r="K1225" s="688">
        <f>IF('01. APC &amp; OPROC Manual Adj'!K1225="-","-",
IF(ISNUMBER('01. APC &amp; OPROC Manual Adj'!K1225),'01. APC &amp; OPROC Manual Adj'!K1225*(1+VLOOKUP(LEFT($B1225,2),'00. Adjustment factors'!$B$9:$M$51,K$1,FALSE)),
IF(ISNUMBER('01. APC &amp; OPROC ETO'!K1225),'01. APC &amp; OPROC ETO'!K1225*(1+VLOOKUP(LEFT($B1225,2),'00. Adjustment factors'!$B$9:$M$51,K$1,FALSE)),"-")))</f>
        <v>210.53641000254285</v>
      </c>
      <c r="L1225" s="688" t="str">
        <f>'01. APC &amp; OPROC ETO'!L1225</f>
        <v>No</v>
      </c>
      <c r="M1225" s="689" t="str">
        <f>'01. APC &amp; OPROC ETO'!M1225</f>
        <v>-</v>
      </c>
      <c r="N1225" s="688" t="str">
        <f>IF('01. APC &amp; OPROC Manual Adj'!N1225="-","-",
IF(ISNUMBER('01. APC &amp; OPROC Manual Adj'!N1225),'01. APC &amp; OPROC Manual Adj'!N1225*(1+VLOOKUP(LEFT($B1225,2),'00. Adjustment factors'!$B$9:$M$51,N$1,FALSE)),
IF(ISNUMBER('01. APC &amp; OPROC ETO'!N1225),'01. APC &amp; OPROC ETO'!N1225*(1+VLOOKUP(LEFT($B1225,2),'00. Adjustment factors'!$B$9:$M$51,N$1,FALSE)),"-")))</f>
        <v>-</v>
      </c>
      <c r="O1225" s="688" t="str">
        <f>'01. APC &amp; OPROC ETO'!O1225</f>
        <v/>
      </c>
      <c r="P1225" s="690" t="str">
        <f>'01. APC &amp; OPROC ETO'!P1225</f>
        <v/>
      </c>
      <c r="S1225" s="359"/>
      <c r="T1225" s="359"/>
    </row>
    <row r="1226" spans="2:20" x14ac:dyDescent="0.2">
      <c r="B1226" s="687" t="s">
        <v>1799</v>
      </c>
      <c r="C1226" s="636" t="s">
        <v>3002</v>
      </c>
      <c r="D1226" s="691" t="str">
        <f>IF('01. APC &amp; OPROC Manual Adj'!D1226="-","-",
IF(ISNUMBER('01. APC &amp; OPROC Manual Adj'!D1226),'01. APC &amp; OPROC Manual Adj'!D1226*(1+VLOOKUP(LEFT($B1226,2),'00. Adjustment factors'!$B$9:$M$51,D$1,FALSE)),
IF(ISNUMBER('01. APC &amp; OPROC ETO'!D1226),'01. APC &amp; OPROC ETO'!D1226*(1+VLOOKUP(LEFT($B1226,2),'00. Adjustment factors'!$B$9:$M$51,D$1,FALSE)),"-")))</f>
        <v>-</v>
      </c>
      <c r="E1226" s="688">
        <f>IF('01. APC &amp; OPROC Manual Adj'!E1226="-","-",
IF(ISNUMBER('01. APC &amp; OPROC Manual Adj'!E1226),'01. APC &amp; OPROC Manual Adj'!E1226*(1+VLOOKUP(LEFT($B1226,2),'00. Adjustment factors'!$B$9:$M$51,E$1,FALSE)),
IF(ISNUMBER('01. APC &amp; OPROC ETO'!E1226),'01. APC &amp; OPROC ETO'!E1226*(1+VLOOKUP(LEFT($B1226,2),'00. Adjustment factors'!$B$9:$M$51,E$1,FALSE)),"-")))</f>
        <v>5951.2338094837241</v>
      </c>
      <c r="F1226" s="688" t="str">
        <f>IF('01. APC &amp; OPROC Manual Adj'!F1226="-","-",
IF(ISNUMBER('01. APC &amp; OPROC Manual Adj'!F1226),'01. APC &amp; OPROC Manual Adj'!F1226*(1+VLOOKUP(LEFT($B1226,2),'00. Adjustment factors'!$B$9:$M$51,F$1,FALSE)),
IF(ISNUMBER('01. APC &amp; OPROC ETO'!F1226),'01. APC &amp; OPROC ETO'!F1226*(1+VLOOKUP(LEFT($B1226,2),'00. Adjustment factors'!$B$9:$M$51,F$1,FALSE)),"-")))</f>
        <v>-</v>
      </c>
      <c r="G1226" s="688" t="str">
        <f>IF('01. APC &amp; OPROC Manual Adj'!G1226="-","-",
IF(ISNUMBER('01. APC &amp; OPROC Manual Adj'!G1226),'01. APC &amp; OPROC Manual Adj'!G1226*(1+VLOOKUP(LEFT($B1226,2),'00. Adjustment factors'!$B$9:$M$51,G$1,FALSE)),
IF(ISNUMBER('01. APC &amp; OPROC ETO'!G1226),'01. APC &amp; OPROC ETO'!G1226*(1+VLOOKUP(LEFT($B1226,2),'00. Adjustment factors'!$B$9:$M$51,G$1,FALSE)),"-")))</f>
        <v>-</v>
      </c>
      <c r="H1226" s="688">
        <f>IF('01. APC &amp; OPROC Manual Adj'!H1226&lt;&gt;"",'01. APC &amp; OPROC Manual Adj'!H1226,'01. APC &amp; OPROC ETO'!H1226)</f>
        <v>22</v>
      </c>
      <c r="I1226" s="688">
        <f>IF('01. APC &amp; OPROC Manual Adj'!I1226="-","-",
IF(ISNUMBER('01. APC &amp; OPROC Manual Adj'!I1226),'01. APC &amp; OPROC Manual Adj'!I1226*(1+VLOOKUP(LEFT($B1226,2),'00. Adjustment factors'!$B$9:$M$51,I$1,FALSE)),
IF(ISNUMBER('01. APC &amp; OPROC ETO'!I1226),'01. APC &amp; OPROC ETO'!I1226*(1+VLOOKUP(LEFT($B1226,2),'00. Adjustment factors'!$B$9:$M$51,I$1,FALSE)),"-")))</f>
        <v>5951.2338094837241</v>
      </c>
      <c r="J1226" s="688">
        <f>IF('01. APC &amp; OPROC Manual Adj'!J1226&lt;&gt;"",'01. APC &amp; OPROC Manual Adj'!J1226,'01. APC &amp; OPROC ETO'!J1226)</f>
        <v>22</v>
      </c>
      <c r="K1226" s="688">
        <f>IF('01. APC &amp; OPROC Manual Adj'!K1226="-","-",
IF(ISNUMBER('01. APC &amp; OPROC Manual Adj'!K1226),'01. APC &amp; OPROC Manual Adj'!K1226*(1+VLOOKUP(LEFT($B1226,2),'00. Adjustment factors'!$B$9:$M$51,K$1,FALSE)),
IF(ISNUMBER('01. APC &amp; OPROC ETO'!K1226),'01. APC &amp; OPROC ETO'!K1226*(1+VLOOKUP(LEFT($B1226,2),'00. Adjustment factors'!$B$9:$M$51,K$1,FALSE)),"-")))</f>
        <v>210.53641000254285</v>
      </c>
      <c r="L1226" s="688" t="str">
        <f>'01. APC &amp; OPROC ETO'!L1226</f>
        <v>No</v>
      </c>
      <c r="M1226" s="689" t="str">
        <f>'01. APC &amp; OPROC ETO'!M1226</f>
        <v>-</v>
      </c>
      <c r="N1226" s="688" t="str">
        <f>IF('01. APC &amp; OPROC Manual Adj'!N1226="-","-",
IF(ISNUMBER('01. APC &amp; OPROC Manual Adj'!N1226),'01. APC &amp; OPROC Manual Adj'!N1226*(1+VLOOKUP(LEFT($B1226,2),'00. Adjustment factors'!$B$9:$M$51,N$1,FALSE)),
IF(ISNUMBER('01. APC &amp; OPROC ETO'!N1226),'01. APC &amp; OPROC ETO'!N1226*(1+VLOOKUP(LEFT($B1226,2),'00. Adjustment factors'!$B$9:$M$51,N$1,FALSE)),"-")))</f>
        <v>-</v>
      </c>
      <c r="O1226" s="688" t="str">
        <f>'01. APC &amp; OPROC ETO'!O1226</f>
        <v/>
      </c>
      <c r="P1226" s="690" t="str">
        <f>'01. APC &amp; OPROC ETO'!P1226</f>
        <v/>
      </c>
      <c r="S1226" s="359"/>
      <c r="T1226" s="359"/>
    </row>
    <row r="1227" spans="2:20" x14ac:dyDescent="0.2">
      <c r="B1227" s="687" t="s">
        <v>1800</v>
      </c>
      <c r="C1227" s="636" t="s">
        <v>3003</v>
      </c>
      <c r="D1227" s="691" t="str">
        <f>IF('01. APC &amp; OPROC Manual Adj'!D1227="-","-",
IF(ISNUMBER('01. APC &amp; OPROC Manual Adj'!D1227),'01. APC &amp; OPROC Manual Adj'!D1227*(1+VLOOKUP(LEFT($B1227,2),'00. Adjustment factors'!$B$9:$M$51,D$1,FALSE)),
IF(ISNUMBER('01. APC &amp; OPROC ETO'!D1227),'01. APC &amp; OPROC ETO'!D1227*(1+VLOOKUP(LEFT($B1227,2),'00. Adjustment factors'!$B$9:$M$51,D$1,FALSE)),"-")))</f>
        <v>-</v>
      </c>
      <c r="E1227" s="688">
        <f>IF('01. APC &amp; OPROC Manual Adj'!E1227="-","-",
IF(ISNUMBER('01. APC &amp; OPROC Manual Adj'!E1227),'01. APC &amp; OPROC Manual Adj'!E1227*(1+VLOOKUP(LEFT($B1227,2),'00. Adjustment factors'!$B$9:$M$51,E$1,FALSE)),
IF(ISNUMBER('01. APC &amp; OPROC ETO'!E1227),'01. APC &amp; OPROC ETO'!E1227*(1+VLOOKUP(LEFT($B1227,2),'00. Adjustment factors'!$B$9:$M$51,E$1,FALSE)),"-")))</f>
        <v>7272.2590107331489</v>
      </c>
      <c r="F1227" s="688" t="str">
        <f>IF('01. APC &amp; OPROC Manual Adj'!F1227="-","-",
IF(ISNUMBER('01. APC &amp; OPROC Manual Adj'!F1227),'01. APC &amp; OPROC Manual Adj'!F1227*(1+VLOOKUP(LEFT($B1227,2),'00. Adjustment factors'!$B$9:$M$51,F$1,FALSE)),
IF(ISNUMBER('01. APC &amp; OPROC ETO'!F1227),'01. APC &amp; OPROC ETO'!F1227*(1+VLOOKUP(LEFT($B1227,2),'00. Adjustment factors'!$B$9:$M$51,F$1,FALSE)),"-")))</f>
        <v>-</v>
      </c>
      <c r="G1227" s="688" t="str">
        <f>IF('01. APC &amp; OPROC Manual Adj'!G1227="-","-",
IF(ISNUMBER('01. APC &amp; OPROC Manual Adj'!G1227),'01. APC &amp; OPROC Manual Adj'!G1227*(1+VLOOKUP(LEFT($B1227,2),'00. Adjustment factors'!$B$9:$M$51,G$1,FALSE)),
IF(ISNUMBER('01. APC &amp; OPROC ETO'!G1227),'01. APC &amp; OPROC ETO'!G1227*(1+VLOOKUP(LEFT($B1227,2),'00. Adjustment factors'!$B$9:$M$51,G$1,FALSE)),"-")))</f>
        <v>-</v>
      </c>
      <c r="H1227" s="688">
        <f>IF('01. APC &amp; OPROC Manual Adj'!H1227&lt;&gt;"",'01. APC &amp; OPROC Manual Adj'!H1227,'01. APC &amp; OPROC ETO'!H1227)</f>
        <v>33</v>
      </c>
      <c r="I1227" s="688">
        <f>IF('01. APC &amp; OPROC Manual Adj'!I1227="-","-",
IF(ISNUMBER('01. APC &amp; OPROC Manual Adj'!I1227),'01. APC &amp; OPROC Manual Adj'!I1227*(1+VLOOKUP(LEFT($B1227,2),'00. Adjustment factors'!$B$9:$M$51,I$1,FALSE)),
IF(ISNUMBER('01. APC &amp; OPROC ETO'!I1227),'01. APC &amp; OPROC ETO'!I1227*(1+VLOOKUP(LEFT($B1227,2),'00. Adjustment factors'!$B$9:$M$51,I$1,FALSE)),"-")))</f>
        <v>7272.2590107331489</v>
      </c>
      <c r="J1227" s="688">
        <f>IF('01. APC &amp; OPROC Manual Adj'!J1227&lt;&gt;"",'01. APC &amp; OPROC Manual Adj'!J1227,'01. APC &amp; OPROC ETO'!J1227)</f>
        <v>33</v>
      </c>
      <c r="K1227" s="688">
        <f>IF('01. APC &amp; OPROC Manual Adj'!K1227="-","-",
IF(ISNUMBER('01. APC &amp; OPROC Manual Adj'!K1227),'01. APC &amp; OPROC Manual Adj'!K1227*(1+VLOOKUP(LEFT($B1227,2),'00. Adjustment factors'!$B$9:$M$51,K$1,FALSE)),
IF(ISNUMBER('01. APC &amp; OPROC ETO'!K1227),'01. APC &amp; OPROC ETO'!K1227*(1+VLOOKUP(LEFT($B1227,2),'00. Adjustment factors'!$B$9:$M$51,K$1,FALSE)),"-")))</f>
        <v>210.53641000254285</v>
      </c>
      <c r="L1227" s="688" t="str">
        <f>'01. APC &amp; OPROC ETO'!L1227</f>
        <v>No</v>
      </c>
      <c r="M1227" s="689" t="str">
        <f>'01. APC &amp; OPROC ETO'!M1227</f>
        <v>-</v>
      </c>
      <c r="N1227" s="688" t="str">
        <f>IF('01. APC &amp; OPROC Manual Adj'!N1227="-","-",
IF(ISNUMBER('01. APC &amp; OPROC Manual Adj'!N1227),'01. APC &amp; OPROC Manual Adj'!N1227*(1+VLOOKUP(LEFT($B1227,2),'00. Adjustment factors'!$B$9:$M$51,N$1,FALSE)),
IF(ISNUMBER('01. APC &amp; OPROC ETO'!N1227),'01. APC &amp; OPROC ETO'!N1227*(1+VLOOKUP(LEFT($B1227,2),'00. Adjustment factors'!$B$9:$M$51,N$1,FALSE)),"-")))</f>
        <v>-</v>
      </c>
      <c r="O1227" s="688" t="str">
        <f>'01. APC &amp; OPROC ETO'!O1227</f>
        <v/>
      </c>
      <c r="P1227" s="690" t="str">
        <f>'01. APC &amp; OPROC ETO'!P1227</f>
        <v/>
      </c>
      <c r="S1227" s="359"/>
      <c r="T1227" s="359"/>
    </row>
    <row r="1228" spans="2:20" x14ac:dyDescent="0.2">
      <c r="B1228" s="687" t="s">
        <v>1801</v>
      </c>
      <c r="C1228" s="636" t="s">
        <v>3004</v>
      </c>
      <c r="D1228" s="691" t="str">
        <f>IF('01. APC &amp; OPROC Manual Adj'!D1228="-","-",
IF(ISNUMBER('01. APC &amp; OPROC Manual Adj'!D1228),'01. APC &amp; OPROC Manual Adj'!D1228*(1+VLOOKUP(LEFT($B1228,2),'00. Adjustment factors'!$B$9:$M$51,D$1,FALSE)),
IF(ISNUMBER('01. APC &amp; OPROC ETO'!D1228),'01. APC &amp; OPROC ETO'!D1228*(1+VLOOKUP(LEFT($B1228,2),'00. Adjustment factors'!$B$9:$M$51,D$1,FALSE)),"-")))</f>
        <v>-</v>
      </c>
      <c r="E1228" s="688">
        <f>IF('01. APC &amp; OPROC Manual Adj'!E1228="-","-",
IF(ISNUMBER('01. APC &amp; OPROC Manual Adj'!E1228),'01. APC &amp; OPROC Manual Adj'!E1228*(1+VLOOKUP(LEFT($B1228,2),'00. Adjustment factors'!$B$9:$M$51,E$1,FALSE)),
IF(ISNUMBER('01. APC &amp; OPROC ETO'!E1228),'01. APC &amp; OPROC ETO'!E1228*(1+VLOOKUP(LEFT($B1228,2),'00. Adjustment factors'!$B$9:$M$51,E$1,FALSE)),"-")))</f>
        <v>9486.5294714241663</v>
      </c>
      <c r="F1228" s="688" t="str">
        <f>IF('01. APC &amp; OPROC Manual Adj'!F1228="-","-",
IF(ISNUMBER('01. APC &amp; OPROC Manual Adj'!F1228),'01. APC &amp; OPROC Manual Adj'!F1228*(1+VLOOKUP(LEFT($B1228,2),'00. Adjustment factors'!$B$9:$M$51,F$1,FALSE)),
IF(ISNUMBER('01. APC &amp; OPROC ETO'!F1228),'01. APC &amp; OPROC ETO'!F1228*(1+VLOOKUP(LEFT($B1228,2),'00. Adjustment factors'!$B$9:$M$51,F$1,FALSE)),"-")))</f>
        <v>-</v>
      </c>
      <c r="G1228" s="688" t="str">
        <f>IF('01. APC &amp; OPROC Manual Adj'!G1228="-","-",
IF(ISNUMBER('01. APC &amp; OPROC Manual Adj'!G1228),'01. APC &amp; OPROC Manual Adj'!G1228*(1+VLOOKUP(LEFT($B1228,2),'00. Adjustment factors'!$B$9:$M$51,G$1,FALSE)),
IF(ISNUMBER('01. APC &amp; OPROC ETO'!G1228),'01. APC &amp; OPROC ETO'!G1228*(1+VLOOKUP(LEFT($B1228,2),'00. Adjustment factors'!$B$9:$M$51,G$1,FALSE)),"-")))</f>
        <v>-</v>
      </c>
      <c r="H1228" s="688">
        <f>IF('01. APC &amp; OPROC Manual Adj'!H1228&lt;&gt;"",'01. APC &amp; OPROC Manual Adj'!H1228,'01. APC &amp; OPROC ETO'!H1228)</f>
        <v>50</v>
      </c>
      <c r="I1228" s="688">
        <f>IF('01. APC &amp; OPROC Manual Adj'!I1228="-","-",
IF(ISNUMBER('01. APC &amp; OPROC Manual Adj'!I1228),'01. APC &amp; OPROC Manual Adj'!I1228*(1+VLOOKUP(LEFT($B1228,2),'00. Adjustment factors'!$B$9:$M$51,I$1,FALSE)),
IF(ISNUMBER('01. APC &amp; OPROC ETO'!I1228),'01. APC &amp; OPROC ETO'!I1228*(1+VLOOKUP(LEFT($B1228,2),'00. Adjustment factors'!$B$9:$M$51,I$1,FALSE)),"-")))</f>
        <v>9486.5294714241663</v>
      </c>
      <c r="J1228" s="688">
        <f>IF('01. APC &amp; OPROC Manual Adj'!J1228&lt;&gt;"",'01. APC &amp; OPROC Manual Adj'!J1228,'01. APC &amp; OPROC ETO'!J1228)</f>
        <v>50</v>
      </c>
      <c r="K1228" s="688">
        <f>IF('01. APC &amp; OPROC Manual Adj'!K1228="-","-",
IF(ISNUMBER('01. APC &amp; OPROC Manual Adj'!K1228),'01. APC &amp; OPROC Manual Adj'!K1228*(1+VLOOKUP(LEFT($B1228,2),'00. Adjustment factors'!$B$9:$M$51,K$1,FALSE)),
IF(ISNUMBER('01. APC &amp; OPROC ETO'!K1228),'01. APC &amp; OPROC ETO'!K1228*(1+VLOOKUP(LEFT($B1228,2),'00. Adjustment factors'!$B$9:$M$51,K$1,FALSE)),"-")))</f>
        <v>210.53641000254285</v>
      </c>
      <c r="L1228" s="688" t="str">
        <f>'01. APC &amp; OPROC ETO'!L1228</f>
        <v>No</v>
      </c>
      <c r="M1228" s="689" t="str">
        <f>'01. APC &amp; OPROC ETO'!M1228</f>
        <v>-</v>
      </c>
      <c r="N1228" s="688" t="str">
        <f>IF('01. APC &amp; OPROC Manual Adj'!N1228="-","-",
IF(ISNUMBER('01. APC &amp; OPROC Manual Adj'!N1228),'01. APC &amp; OPROC Manual Adj'!N1228*(1+VLOOKUP(LEFT($B1228,2),'00. Adjustment factors'!$B$9:$M$51,N$1,FALSE)),
IF(ISNUMBER('01. APC &amp; OPROC ETO'!N1228),'01. APC &amp; OPROC ETO'!N1228*(1+VLOOKUP(LEFT($B1228,2),'00. Adjustment factors'!$B$9:$M$51,N$1,FALSE)),"-")))</f>
        <v>-</v>
      </c>
      <c r="O1228" s="688" t="str">
        <f>'01. APC &amp; OPROC ETO'!O1228</f>
        <v/>
      </c>
      <c r="P1228" s="690" t="str">
        <f>'01. APC &amp; OPROC ETO'!P1228</f>
        <v/>
      </c>
      <c r="S1228" s="359"/>
      <c r="T1228" s="359"/>
    </row>
    <row r="1229" spans="2:20" x14ac:dyDescent="0.2">
      <c r="B1229" s="687" t="s">
        <v>1802</v>
      </c>
      <c r="C1229" s="636" t="s">
        <v>3005</v>
      </c>
      <c r="D1229" s="691" t="str">
        <f>IF('01. APC &amp; OPROC Manual Adj'!D1229="-","-",
IF(ISNUMBER('01. APC &amp; OPROC Manual Adj'!D1229),'01. APC &amp; OPROC Manual Adj'!D1229*(1+VLOOKUP(LEFT($B1229,2),'00. Adjustment factors'!$B$9:$M$51,D$1,FALSE)),
IF(ISNUMBER('01. APC &amp; OPROC ETO'!D1229),'01. APC &amp; OPROC ETO'!D1229*(1+VLOOKUP(LEFT($B1229,2),'00. Adjustment factors'!$B$9:$M$51,D$1,FALSE)),"-")))</f>
        <v>-</v>
      </c>
      <c r="E1229" s="688">
        <f>IF('01. APC &amp; OPROC Manual Adj'!E1229="-","-",
IF(ISNUMBER('01. APC &amp; OPROC Manual Adj'!E1229),'01. APC &amp; OPROC Manual Adj'!E1229*(1+VLOOKUP(LEFT($B1229,2),'00. Adjustment factors'!$B$9:$M$51,E$1,FALSE)),
IF(ISNUMBER('01. APC &amp; OPROC ETO'!E1229),'01. APC &amp; OPROC ETO'!E1229*(1+VLOOKUP(LEFT($B1229,2),'00. Adjustment factors'!$B$9:$M$51,E$1,FALSE)),"-")))</f>
        <v>14279.70186701383</v>
      </c>
      <c r="F1229" s="688" t="str">
        <f>IF('01. APC &amp; OPROC Manual Adj'!F1229="-","-",
IF(ISNUMBER('01. APC &amp; OPROC Manual Adj'!F1229),'01. APC &amp; OPROC Manual Adj'!F1229*(1+VLOOKUP(LEFT($B1229,2),'00. Adjustment factors'!$B$9:$M$51,F$1,FALSE)),
IF(ISNUMBER('01. APC &amp; OPROC ETO'!F1229),'01. APC &amp; OPROC ETO'!F1229*(1+VLOOKUP(LEFT($B1229,2),'00. Adjustment factors'!$B$9:$M$51,F$1,FALSE)),"-")))</f>
        <v>-</v>
      </c>
      <c r="G1229" s="688" t="str">
        <f>IF('01. APC &amp; OPROC Manual Adj'!G1229="-","-",
IF(ISNUMBER('01. APC &amp; OPROC Manual Adj'!G1229),'01. APC &amp; OPROC Manual Adj'!G1229*(1+VLOOKUP(LEFT($B1229,2),'00. Adjustment factors'!$B$9:$M$51,G$1,FALSE)),
IF(ISNUMBER('01. APC &amp; OPROC ETO'!G1229),'01. APC &amp; OPROC ETO'!G1229*(1+VLOOKUP(LEFT($B1229,2),'00. Adjustment factors'!$B$9:$M$51,G$1,FALSE)),"-")))</f>
        <v>-</v>
      </c>
      <c r="H1229" s="688">
        <f>IF('01. APC &amp; OPROC Manual Adj'!H1229&lt;&gt;"",'01. APC &amp; OPROC Manual Adj'!H1229,'01. APC &amp; OPROC ETO'!H1229)</f>
        <v>97</v>
      </c>
      <c r="I1229" s="688">
        <f>IF('01. APC &amp; OPROC Manual Adj'!I1229="-","-",
IF(ISNUMBER('01. APC &amp; OPROC Manual Adj'!I1229),'01. APC &amp; OPROC Manual Adj'!I1229*(1+VLOOKUP(LEFT($B1229,2),'00. Adjustment factors'!$B$9:$M$51,I$1,FALSE)),
IF(ISNUMBER('01. APC &amp; OPROC ETO'!I1229),'01. APC &amp; OPROC ETO'!I1229*(1+VLOOKUP(LEFT($B1229,2),'00. Adjustment factors'!$B$9:$M$51,I$1,FALSE)),"-")))</f>
        <v>14279.70186701383</v>
      </c>
      <c r="J1229" s="688">
        <f>IF('01. APC &amp; OPROC Manual Adj'!J1229&lt;&gt;"",'01. APC &amp; OPROC Manual Adj'!J1229,'01. APC &amp; OPROC ETO'!J1229)</f>
        <v>97</v>
      </c>
      <c r="K1229" s="688">
        <f>IF('01. APC &amp; OPROC Manual Adj'!K1229="-","-",
IF(ISNUMBER('01. APC &amp; OPROC Manual Adj'!K1229),'01. APC &amp; OPROC Manual Adj'!K1229*(1+VLOOKUP(LEFT($B1229,2),'00. Adjustment factors'!$B$9:$M$51,K$1,FALSE)),
IF(ISNUMBER('01. APC &amp; OPROC ETO'!K1229),'01. APC &amp; OPROC ETO'!K1229*(1+VLOOKUP(LEFT($B1229,2),'00. Adjustment factors'!$B$9:$M$51,K$1,FALSE)),"-")))</f>
        <v>210.53641000254285</v>
      </c>
      <c r="L1229" s="688" t="str">
        <f>'01. APC &amp; OPROC ETO'!L1229</f>
        <v>No</v>
      </c>
      <c r="M1229" s="689" t="str">
        <f>'01. APC &amp; OPROC ETO'!M1229</f>
        <v>-</v>
      </c>
      <c r="N1229" s="688" t="str">
        <f>IF('01. APC &amp; OPROC Manual Adj'!N1229="-","-",
IF(ISNUMBER('01. APC &amp; OPROC Manual Adj'!N1229),'01. APC &amp; OPROC Manual Adj'!N1229*(1+VLOOKUP(LEFT($B1229,2),'00. Adjustment factors'!$B$9:$M$51,N$1,FALSE)),
IF(ISNUMBER('01. APC &amp; OPROC ETO'!N1229),'01. APC &amp; OPROC ETO'!N1229*(1+VLOOKUP(LEFT($B1229,2),'00. Adjustment factors'!$B$9:$M$51,N$1,FALSE)),"-")))</f>
        <v>-</v>
      </c>
      <c r="O1229" s="688" t="str">
        <f>'01. APC &amp; OPROC ETO'!O1229</f>
        <v/>
      </c>
      <c r="P1229" s="690" t="str">
        <f>'01. APC &amp; OPROC ETO'!P1229</f>
        <v/>
      </c>
      <c r="S1229" s="359"/>
      <c r="T1229" s="359"/>
    </row>
    <row r="1230" spans="2:20" x14ac:dyDescent="0.2">
      <c r="B1230" s="687" t="s">
        <v>1803</v>
      </c>
      <c r="C1230" s="636" t="s">
        <v>3006</v>
      </c>
      <c r="D1230" s="691" t="str">
        <f>IF('01. APC &amp; OPROC Manual Adj'!D1230="-","-",
IF(ISNUMBER('01. APC &amp; OPROC Manual Adj'!D1230),'01. APC &amp; OPROC Manual Adj'!D1230*(1+VLOOKUP(LEFT($B1230,2),'00. Adjustment factors'!$B$9:$M$51,D$1,FALSE)),
IF(ISNUMBER('01. APC &amp; OPROC ETO'!D1230),'01. APC &amp; OPROC ETO'!D1230*(1+VLOOKUP(LEFT($B1230,2),'00. Adjustment factors'!$B$9:$M$51,D$1,FALSE)),"-")))</f>
        <v>-</v>
      </c>
      <c r="E1230" s="688">
        <f>IF('01. APC &amp; OPROC Manual Adj'!E1230="-","-",
IF(ISNUMBER('01. APC &amp; OPROC Manual Adj'!E1230),'01. APC &amp; OPROC Manual Adj'!E1230*(1+VLOOKUP(LEFT($B1230,2),'00. Adjustment factors'!$B$9:$M$51,E$1,FALSE)),
IF(ISNUMBER('01. APC &amp; OPROC ETO'!E1230),'01. APC &amp; OPROC ETO'!E1230*(1+VLOOKUP(LEFT($B1230,2),'00. Adjustment factors'!$B$9:$M$51,E$1,FALSE)),"-")))</f>
        <v>8347.8200072785548</v>
      </c>
      <c r="F1230" s="688" t="str">
        <f>IF('01. APC &amp; OPROC Manual Adj'!F1230="-","-",
IF(ISNUMBER('01. APC &amp; OPROC Manual Adj'!F1230),'01. APC &amp; OPROC Manual Adj'!F1230*(1+VLOOKUP(LEFT($B1230,2),'00. Adjustment factors'!$B$9:$M$51,F$1,FALSE)),
IF(ISNUMBER('01. APC &amp; OPROC ETO'!F1230),'01. APC &amp; OPROC ETO'!F1230*(1+VLOOKUP(LEFT($B1230,2),'00. Adjustment factors'!$B$9:$M$51,F$1,FALSE)),"-")))</f>
        <v>-</v>
      </c>
      <c r="G1230" s="688" t="str">
        <f>IF('01. APC &amp; OPROC Manual Adj'!G1230="-","-",
IF(ISNUMBER('01. APC &amp; OPROC Manual Adj'!G1230),'01. APC &amp; OPROC Manual Adj'!G1230*(1+VLOOKUP(LEFT($B1230,2),'00. Adjustment factors'!$B$9:$M$51,G$1,FALSE)),
IF(ISNUMBER('01. APC &amp; OPROC ETO'!G1230),'01. APC &amp; OPROC ETO'!G1230*(1+VLOOKUP(LEFT($B1230,2),'00. Adjustment factors'!$B$9:$M$51,G$1,FALSE)),"-")))</f>
        <v>-</v>
      </c>
      <c r="H1230" s="688">
        <f>IF('01. APC &amp; OPROC Manual Adj'!H1230&lt;&gt;"",'01. APC &amp; OPROC Manual Adj'!H1230,'01. APC &amp; OPROC ETO'!H1230)</f>
        <v>32</v>
      </c>
      <c r="I1230" s="688">
        <f>IF('01. APC &amp; OPROC Manual Adj'!I1230="-","-",
IF(ISNUMBER('01. APC &amp; OPROC Manual Adj'!I1230),'01. APC &amp; OPROC Manual Adj'!I1230*(1+VLOOKUP(LEFT($B1230,2),'00. Adjustment factors'!$B$9:$M$51,I$1,FALSE)),
IF(ISNUMBER('01. APC &amp; OPROC ETO'!I1230),'01. APC &amp; OPROC ETO'!I1230*(1+VLOOKUP(LEFT($B1230,2),'00. Adjustment factors'!$B$9:$M$51,I$1,FALSE)),"-")))</f>
        <v>8347.8200072785548</v>
      </c>
      <c r="J1230" s="688">
        <f>IF('01. APC &amp; OPROC Manual Adj'!J1230&lt;&gt;"",'01. APC &amp; OPROC Manual Adj'!J1230,'01. APC &amp; OPROC ETO'!J1230)</f>
        <v>32</v>
      </c>
      <c r="K1230" s="688">
        <f>IF('01. APC &amp; OPROC Manual Adj'!K1230="-","-",
IF(ISNUMBER('01. APC &amp; OPROC Manual Adj'!K1230),'01. APC &amp; OPROC Manual Adj'!K1230*(1+VLOOKUP(LEFT($B1230,2),'00. Adjustment factors'!$B$9:$M$51,K$1,FALSE)),
IF(ISNUMBER('01. APC &amp; OPROC ETO'!K1230),'01. APC &amp; OPROC ETO'!K1230*(1+VLOOKUP(LEFT($B1230,2),'00. Adjustment factors'!$B$9:$M$51,K$1,FALSE)),"-")))</f>
        <v>210.53641000254285</v>
      </c>
      <c r="L1230" s="688" t="str">
        <f>'01. APC &amp; OPROC ETO'!L1230</f>
        <v>No</v>
      </c>
      <c r="M1230" s="689" t="str">
        <f>'01. APC &amp; OPROC ETO'!M1230</f>
        <v>-</v>
      </c>
      <c r="N1230" s="688" t="str">
        <f>IF('01. APC &amp; OPROC Manual Adj'!N1230="-","-",
IF(ISNUMBER('01. APC &amp; OPROC Manual Adj'!N1230),'01. APC &amp; OPROC Manual Adj'!N1230*(1+VLOOKUP(LEFT($B1230,2),'00. Adjustment factors'!$B$9:$M$51,N$1,FALSE)),
IF(ISNUMBER('01. APC &amp; OPROC ETO'!N1230),'01. APC &amp; OPROC ETO'!N1230*(1+VLOOKUP(LEFT($B1230,2),'00. Adjustment factors'!$B$9:$M$51,N$1,FALSE)),"-")))</f>
        <v>-</v>
      </c>
      <c r="O1230" s="688" t="str">
        <f>'01. APC &amp; OPROC ETO'!O1230</f>
        <v/>
      </c>
      <c r="P1230" s="690" t="str">
        <f>'01. APC &amp; OPROC ETO'!P1230</f>
        <v/>
      </c>
      <c r="S1230" s="359"/>
      <c r="T1230" s="359"/>
    </row>
    <row r="1231" spans="2:20" x14ac:dyDescent="0.2">
      <c r="B1231" s="687" t="s">
        <v>1804</v>
      </c>
      <c r="C1231" s="636" t="s">
        <v>3007</v>
      </c>
      <c r="D1231" s="691" t="str">
        <f>IF('01. APC &amp; OPROC Manual Adj'!D1231="-","-",
IF(ISNUMBER('01. APC &amp; OPROC Manual Adj'!D1231),'01. APC &amp; OPROC Manual Adj'!D1231*(1+VLOOKUP(LEFT($B1231,2),'00. Adjustment factors'!$B$9:$M$51,D$1,FALSE)),
IF(ISNUMBER('01. APC &amp; OPROC ETO'!D1231),'01. APC &amp; OPROC ETO'!D1231*(1+VLOOKUP(LEFT($B1231,2),'00. Adjustment factors'!$B$9:$M$51,D$1,FALSE)),"-")))</f>
        <v>-</v>
      </c>
      <c r="E1231" s="688">
        <f>IF('01. APC &amp; OPROC Manual Adj'!E1231="-","-",
IF(ISNUMBER('01. APC &amp; OPROC Manual Adj'!E1231),'01. APC &amp; OPROC Manual Adj'!E1231*(1+VLOOKUP(LEFT($B1231,2),'00. Adjustment factors'!$B$9:$M$51,E$1,FALSE)),
IF(ISNUMBER('01. APC &amp; OPROC ETO'!E1231),'01. APC &amp; OPROC ETO'!E1231*(1+VLOOKUP(LEFT($B1231,2),'00. Adjustment factors'!$B$9:$M$51,E$1,FALSE)),"-")))</f>
        <v>13787.754933934822</v>
      </c>
      <c r="F1231" s="688" t="str">
        <f>IF('01. APC &amp; OPROC Manual Adj'!F1231="-","-",
IF(ISNUMBER('01. APC &amp; OPROC Manual Adj'!F1231),'01. APC &amp; OPROC Manual Adj'!F1231*(1+VLOOKUP(LEFT($B1231,2),'00. Adjustment factors'!$B$9:$M$51,F$1,FALSE)),
IF(ISNUMBER('01. APC &amp; OPROC ETO'!F1231),'01. APC &amp; OPROC ETO'!F1231*(1+VLOOKUP(LEFT($B1231,2),'00. Adjustment factors'!$B$9:$M$51,F$1,FALSE)),"-")))</f>
        <v>-</v>
      </c>
      <c r="G1231" s="688" t="str">
        <f>IF('01. APC &amp; OPROC Manual Adj'!G1231="-","-",
IF(ISNUMBER('01. APC &amp; OPROC Manual Adj'!G1231),'01. APC &amp; OPROC Manual Adj'!G1231*(1+VLOOKUP(LEFT($B1231,2),'00. Adjustment factors'!$B$9:$M$51,G$1,FALSE)),
IF(ISNUMBER('01. APC &amp; OPROC ETO'!G1231),'01. APC &amp; OPROC ETO'!G1231*(1+VLOOKUP(LEFT($B1231,2),'00. Adjustment factors'!$B$9:$M$51,G$1,FALSE)),"-")))</f>
        <v>-</v>
      </c>
      <c r="H1231" s="688">
        <f>IF('01. APC &amp; OPROC Manual Adj'!H1231&lt;&gt;"",'01. APC &amp; OPROC Manual Adj'!H1231,'01. APC &amp; OPROC ETO'!H1231)</f>
        <v>50</v>
      </c>
      <c r="I1231" s="688">
        <f>IF('01. APC &amp; OPROC Manual Adj'!I1231="-","-",
IF(ISNUMBER('01. APC &amp; OPROC Manual Adj'!I1231),'01. APC &amp; OPROC Manual Adj'!I1231*(1+VLOOKUP(LEFT($B1231,2),'00. Adjustment factors'!$B$9:$M$51,I$1,FALSE)),
IF(ISNUMBER('01. APC &amp; OPROC ETO'!I1231),'01. APC &amp; OPROC ETO'!I1231*(1+VLOOKUP(LEFT($B1231,2),'00. Adjustment factors'!$B$9:$M$51,I$1,FALSE)),"-")))</f>
        <v>13787.754933934822</v>
      </c>
      <c r="J1231" s="688">
        <f>IF('01. APC &amp; OPROC Manual Adj'!J1231&lt;&gt;"",'01. APC &amp; OPROC Manual Adj'!J1231,'01. APC &amp; OPROC ETO'!J1231)</f>
        <v>50</v>
      </c>
      <c r="K1231" s="688">
        <f>IF('01. APC &amp; OPROC Manual Adj'!K1231="-","-",
IF(ISNUMBER('01. APC &amp; OPROC Manual Adj'!K1231),'01. APC &amp; OPROC Manual Adj'!K1231*(1+VLOOKUP(LEFT($B1231,2),'00. Adjustment factors'!$B$9:$M$51,K$1,FALSE)),
IF(ISNUMBER('01. APC &amp; OPROC ETO'!K1231),'01. APC &amp; OPROC ETO'!K1231*(1+VLOOKUP(LEFT($B1231,2),'00. Adjustment factors'!$B$9:$M$51,K$1,FALSE)),"-")))</f>
        <v>210.53641000254285</v>
      </c>
      <c r="L1231" s="688" t="str">
        <f>'01. APC &amp; OPROC ETO'!L1231</f>
        <v>No</v>
      </c>
      <c r="M1231" s="689" t="str">
        <f>'01. APC &amp; OPROC ETO'!M1231</f>
        <v>-</v>
      </c>
      <c r="N1231" s="688" t="str">
        <f>IF('01. APC &amp; OPROC Manual Adj'!N1231="-","-",
IF(ISNUMBER('01. APC &amp; OPROC Manual Adj'!N1231),'01. APC &amp; OPROC Manual Adj'!N1231*(1+VLOOKUP(LEFT($B1231,2),'00. Adjustment factors'!$B$9:$M$51,N$1,FALSE)),
IF(ISNUMBER('01. APC &amp; OPROC ETO'!N1231),'01. APC &amp; OPROC ETO'!N1231*(1+VLOOKUP(LEFT($B1231,2),'00. Adjustment factors'!$B$9:$M$51,N$1,FALSE)),"-")))</f>
        <v>-</v>
      </c>
      <c r="O1231" s="688" t="str">
        <f>'01. APC &amp; OPROC ETO'!O1231</f>
        <v/>
      </c>
      <c r="P1231" s="690" t="str">
        <f>'01. APC &amp; OPROC ETO'!P1231</f>
        <v/>
      </c>
      <c r="S1231" s="359"/>
      <c r="T1231" s="359"/>
    </row>
    <row r="1232" spans="2:20" x14ac:dyDescent="0.2">
      <c r="B1232" s="687" t="s">
        <v>1805</v>
      </c>
      <c r="C1232" s="636" t="s">
        <v>3008</v>
      </c>
      <c r="D1232" s="691" t="str">
        <f>IF('01. APC &amp; OPROC Manual Adj'!D1232="-","-",
IF(ISNUMBER('01. APC &amp; OPROC Manual Adj'!D1232),'01. APC &amp; OPROC Manual Adj'!D1232*(1+VLOOKUP(LEFT($B1232,2),'00. Adjustment factors'!$B$9:$M$51,D$1,FALSE)),
IF(ISNUMBER('01. APC &amp; OPROC ETO'!D1232),'01. APC &amp; OPROC ETO'!D1232*(1+VLOOKUP(LEFT($B1232,2),'00. Adjustment factors'!$B$9:$M$51,D$1,FALSE)),"-")))</f>
        <v>-</v>
      </c>
      <c r="E1232" s="688">
        <f>IF('01. APC &amp; OPROC Manual Adj'!E1232="-","-",
IF(ISNUMBER('01. APC &amp; OPROC Manual Adj'!E1232),'01. APC &amp; OPROC Manual Adj'!E1232*(1+VLOOKUP(LEFT($B1232,2),'00. Adjustment factors'!$B$9:$M$51,E$1,FALSE)),
IF(ISNUMBER('01. APC &amp; OPROC ETO'!E1232),'01. APC &amp; OPROC ETO'!E1232*(1+VLOOKUP(LEFT($B1232,2),'00. Adjustment factors'!$B$9:$M$51,E$1,FALSE)),"-")))</f>
        <v>14580.166349950283</v>
      </c>
      <c r="F1232" s="688" t="str">
        <f>IF('01. APC &amp; OPROC Manual Adj'!F1232="-","-",
IF(ISNUMBER('01. APC &amp; OPROC Manual Adj'!F1232),'01. APC &amp; OPROC Manual Adj'!F1232*(1+VLOOKUP(LEFT($B1232,2),'00. Adjustment factors'!$B$9:$M$51,F$1,FALSE)),
IF(ISNUMBER('01. APC &amp; OPROC ETO'!F1232),'01. APC &amp; OPROC ETO'!F1232*(1+VLOOKUP(LEFT($B1232,2),'00. Adjustment factors'!$B$9:$M$51,F$1,FALSE)),"-")))</f>
        <v>-</v>
      </c>
      <c r="G1232" s="688" t="str">
        <f>IF('01. APC &amp; OPROC Manual Adj'!G1232="-","-",
IF(ISNUMBER('01. APC &amp; OPROC Manual Adj'!G1232),'01. APC &amp; OPROC Manual Adj'!G1232*(1+VLOOKUP(LEFT($B1232,2),'00. Adjustment factors'!$B$9:$M$51,G$1,FALSE)),
IF(ISNUMBER('01. APC &amp; OPROC ETO'!G1232),'01. APC &amp; OPROC ETO'!G1232*(1+VLOOKUP(LEFT($B1232,2),'00. Adjustment factors'!$B$9:$M$51,G$1,FALSE)),"-")))</f>
        <v>-</v>
      </c>
      <c r="H1232" s="688">
        <f>IF('01. APC &amp; OPROC Manual Adj'!H1232&lt;&gt;"",'01. APC &amp; OPROC Manual Adj'!H1232,'01. APC &amp; OPROC ETO'!H1232)</f>
        <v>73</v>
      </c>
      <c r="I1232" s="688">
        <f>IF('01. APC &amp; OPROC Manual Adj'!I1232="-","-",
IF(ISNUMBER('01. APC &amp; OPROC Manual Adj'!I1232),'01. APC &amp; OPROC Manual Adj'!I1232*(1+VLOOKUP(LEFT($B1232,2),'00. Adjustment factors'!$B$9:$M$51,I$1,FALSE)),
IF(ISNUMBER('01. APC &amp; OPROC ETO'!I1232),'01. APC &amp; OPROC ETO'!I1232*(1+VLOOKUP(LEFT($B1232,2),'00. Adjustment factors'!$B$9:$M$51,I$1,FALSE)),"-")))</f>
        <v>14580.166349950283</v>
      </c>
      <c r="J1232" s="688">
        <f>IF('01. APC &amp; OPROC Manual Adj'!J1232&lt;&gt;"",'01. APC &amp; OPROC Manual Adj'!J1232,'01. APC &amp; OPROC ETO'!J1232)</f>
        <v>73</v>
      </c>
      <c r="K1232" s="688">
        <f>IF('01. APC &amp; OPROC Manual Adj'!K1232="-","-",
IF(ISNUMBER('01. APC &amp; OPROC Manual Adj'!K1232),'01. APC &amp; OPROC Manual Adj'!K1232*(1+VLOOKUP(LEFT($B1232,2),'00. Adjustment factors'!$B$9:$M$51,K$1,FALSE)),
IF(ISNUMBER('01. APC &amp; OPROC ETO'!K1232),'01. APC &amp; OPROC ETO'!K1232*(1+VLOOKUP(LEFT($B1232,2),'00. Adjustment factors'!$B$9:$M$51,K$1,FALSE)),"-")))</f>
        <v>210.53641000254285</v>
      </c>
      <c r="L1232" s="688" t="str">
        <f>'01. APC &amp; OPROC ETO'!L1232</f>
        <v>No</v>
      </c>
      <c r="M1232" s="689" t="str">
        <f>'01. APC &amp; OPROC ETO'!M1232</f>
        <v>-</v>
      </c>
      <c r="N1232" s="688" t="str">
        <f>IF('01. APC &amp; OPROC Manual Adj'!N1232="-","-",
IF(ISNUMBER('01. APC &amp; OPROC Manual Adj'!N1232),'01. APC &amp; OPROC Manual Adj'!N1232*(1+VLOOKUP(LEFT($B1232,2),'00. Adjustment factors'!$B$9:$M$51,N$1,FALSE)),
IF(ISNUMBER('01. APC &amp; OPROC ETO'!N1232),'01. APC &amp; OPROC ETO'!N1232*(1+VLOOKUP(LEFT($B1232,2),'00. Adjustment factors'!$B$9:$M$51,N$1,FALSE)),"-")))</f>
        <v>-</v>
      </c>
      <c r="O1232" s="688" t="str">
        <f>'01. APC &amp; OPROC ETO'!O1232</f>
        <v/>
      </c>
      <c r="P1232" s="690" t="str">
        <f>'01. APC &amp; OPROC ETO'!P1232</f>
        <v/>
      </c>
      <c r="S1232" s="359"/>
      <c r="T1232" s="359"/>
    </row>
    <row r="1233" spans="2:20" x14ac:dyDescent="0.2">
      <c r="B1233" s="687" t="s">
        <v>1806</v>
      </c>
      <c r="C1233" s="636" t="s">
        <v>3009</v>
      </c>
      <c r="D1233" s="691" t="str">
        <f>IF('01. APC &amp; OPROC Manual Adj'!D1233="-","-",
IF(ISNUMBER('01. APC &amp; OPROC Manual Adj'!D1233),'01. APC &amp; OPROC Manual Adj'!D1233*(1+VLOOKUP(LEFT($B1233,2),'00. Adjustment factors'!$B$9:$M$51,D$1,FALSE)),
IF(ISNUMBER('01. APC &amp; OPROC ETO'!D1233),'01. APC &amp; OPROC ETO'!D1233*(1+VLOOKUP(LEFT($B1233,2),'00. Adjustment factors'!$B$9:$M$51,D$1,FALSE)),"-")))</f>
        <v>-</v>
      </c>
      <c r="E1233" s="688">
        <f>IF('01. APC &amp; OPROC Manual Adj'!E1233="-","-",
IF(ISNUMBER('01. APC &amp; OPROC Manual Adj'!E1233),'01. APC &amp; OPROC Manual Adj'!E1233*(1+VLOOKUP(LEFT($B1233,2),'00. Adjustment factors'!$B$9:$M$51,E$1,FALSE)),
IF(ISNUMBER('01. APC &amp; OPROC ETO'!E1233),'01. APC &amp; OPROC ETO'!E1233*(1+VLOOKUP(LEFT($B1233,2),'00. Adjustment factors'!$B$9:$M$51,E$1,FALSE)),"-")))</f>
        <v>24671.698881931243</v>
      </c>
      <c r="F1233" s="688" t="str">
        <f>IF('01. APC &amp; OPROC Manual Adj'!F1233="-","-",
IF(ISNUMBER('01. APC &amp; OPROC Manual Adj'!F1233),'01. APC &amp; OPROC Manual Adj'!F1233*(1+VLOOKUP(LEFT($B1233,2),'00. Adjustment factors'!$B$9:$M$51,F$1,FALSE)),
IF(ISNUMBER('01. APC &amp; OPROC ETO'!F1233),'01. APC &amp; OPROC ETO'!F1233*(1+VLOOKUP(LEFT($B1233,2),'00. Adjustment factors'!$B$9:$M$51,F$1,FALSE)),"-")))</f>
        <v>-</v>
      </c>
      <c r="G1233" s="688" t="str">
        <f>IF('01. APC &amp; OPROC Manual Adj'!G1233="-","-",
IF(ISNUMBER('01. APC &amp; OPROC Manual Adj'!G1233),'01. APC &amp; OPROC Manual Adj'!G1233*(1+VLOOKUP(LEFT($B1233,2),'00. Adjustment factors'!$B$9:$M$51,G$1,FALSE)),
IF(ISNUMBER('01. APC &amp; OPROC ETO'!G1233),'01. APC &amp; OPROC ETO'!G1233*(1+VLOOKUP(LEFT($B1233,2),'00. Adjustment factors'!$B$9:$M$51,G$1,FALSE)),"-")))</f>
        <v>-</v>
      </c>
      <c r="H1233" s="688">
        <f>IF('01. APC &amp; OPROC Manual Adj'!H1233&lt;&gt;"",'01. APC &amp; OPROC Manual Adj'!H1233,'01. APC &amp; OPROC ETO'!H1233)</f>
        <v>128</v>
      </c>
      <c r="I1233" s="688">
        <f>IF('01. APC &amp; OPROC Manual Adj'!I1233="-","-",
IF(ISNUMBER('01. APC &amp; OPROC Manual Adj'!I1233),'01. APC &amp; OPROC Manual Adj'!I1233*(1+VLOOKUP(LEFT($B1233,2),'00. Adjustment factors'!$B$9:$M$51,I$1,FALSE)),
IF(ISNUMBER('01. APC &amp; OPROC ETO'!I1233),'01. APC &amp; OPROC ETO'!I1233*(1+VLOOKUP(LEFT($B1233,2),'00. Adjustment factors'!$B$9:$M$51,I$1,FALSE)),"-")))</f>
        <v>24671.698881931243</v>
      </c>
      <c r="J1233" s="688">
        <f>IF('01. APC &amp; OPROC Manual Adj'!J1233&lt;&gt;"",'01. APC &amp; OPROC Manual Adj'!J1233,'01. APC &amp; OPROC ETO'!J1233)</f>
        <v>128</v>
      </c>
      <c r="K1233" s="688">
        <f>IF('01. APC &amp; OPROC Manual Adj'!K1233="-","-",
IF(ISNUMBER('01. APC &amp; OPROC Manual Adj'!K1233),'01. APC &amp; OPROC Manual Adj'!K1233*(1+VLOOKUP(LEFT($B1233,2),'00. Adjustment factors'!$B$9:$M$51,K$1,FALSE)),
IF(ISNUMBER('01. APC &amp; OPROC ETO'!K1233),'01. APC &amp; OPROC ETO'!K1233*(1+VLOOKUP(LEFT($B1233,2),'00. Adjustment factors'!$B$9:$M$51,K$1,FALSE)),"-")))</f>
        <v>210.53641000254285</v>
      </c>
      <c r="L1233" s="688" t="str">
        <f>'01. APC &amp; OPROC ETO'!L1233</f>
        <v>No</v>
      </c>
      <c r="M1233" s="689" t="str">
        <f>'01. APC &amp; OPROC ETO'!M1233</f>
        <v>-</v>
      </c>
      <c r="N1233" s="688" t="str">
        <f>IF('01. APC &amp; OPROC Manual Adj'!N1233="-","-",
IF(ISNUMBER('01. APC &amp; OPROC Manual Adj'!N1233),'01. APC &amp; OPROC Manual Adj'!N1233*(1+VLOOKUP(LEFT($B1233,2),'00. Adjustment factors'!$B$9:$M$51,N$1,FALSE)),
IF(ISNUMBER('01. APC &amp; OPROC ETO'!N1233),'01. APC &amp; OPROC ETO'!N1233*(1+VLOOKUP(LEFT($B1233,2),'00. Adjustment factors'!$B$9:$M$51,N$1,FALSE)),"-")))</f>
        <v>-</v>
      </c>
      <c r="O1233" s="688" t="str">
        <f>'01. APC &amp; OPROC ETO'!O1233</f>
        <v/>
      </c>
      <c r="P1233" s="690" t="str">
        <f>'01. APC &amp; OPROC ETO'!P1233</f>
        <v/>
      </c>
      <c r="S1233" s="359"/>
      <c r="T1233" s="359"/>
    </row>
    <row r="1234" spans="2:20" x14ac:dyDescent="0.2">
      <c r="B1234" s="687" t="s">
        <v>1807</v>
      </c>
      <c r="C1234" s="636" t="s">
        <v>3010</v>
      </c>
      <c r="D1234" s="691" t="str">
        <f>IF('01. APC &amp; OPROC Manual Adj'!D1234="-","-",
IF(ISNUMBER('01. APC &amp; OPROC Manual Adj'!D1234),'01. APC &amp; OPROC Manual Adj'!D1234*(1+VLOOKUP(LEFT($B1234,2),'00. Adjustment factors'!$B$9:$M$51,D$1,FALSE)),
IF(ISNUMBER('01. APC &amp; OPROC ETO'!D1234),'01. APC &amp; OPROC ETO'!D1234*(1+VLOOKUP(LEFT($B1234,2),'00. Adjustment factors'!$B$9:$M$51,D$1,FALSE)),"-")))</f>
        <v>-</v>
      </c>
      <c r="E1234" s="688">
        <f>IF('01. APC &amp; OPROC Manual Adj'!E1234="-","-",
IF(ISNUMBER('01. APC &amp; OPROC Manual Adj'!E1234),'01. APC &amp; OPROC Manual Adj'!E1234*(1+VLOOKUP(LEFT($B1234,2),'00. Adjustment factors'!$B$9:$M$51,E$1,FALSE)),
IF(ISNUMBER('01. APC &amp; OPROC ETO'!E1234),'01. APC &amp; OPROC ETO'!E1234*(1+VLOOKUP(LEFT($B1234,2),'00. Adjustment factors'!$B$9:$M$51,E$1,FALSE)),"-")))</f>
        <v>899.62746778516828</v>
      </c>
      <c r="F1234" s="688" t="str">
        <f>IF('01. APC &amp; OPROC Manual Adj'!F1234="-","-",
IF(ISNUMBER('01. APC &amp; OPROC Manual Adj'!F1234),'01. APC &amp; OPROC Manual Adj'!F1234*(1+VLOOKUP(LEFT($B1234,2),'00. Adjustment factors'!$B$9:$M$51,F$1,FALSE)),
IF(ISNUMBER('01. APC &amp; OPROC ETO'!F1234),'01. APC &amp; OPROC ETO'!F1234*(1+VLOOKUP(LEFT($B1234,2),'00. Adjustment factors'!$B$9:$M$51,F$1,FALSE)),"-")))</f>
        <v>-</v>
      </c>
      <c r="G1234" s="688" t="str">
        <f>IF('01. APC &amp; OPROC Manual Adj'!G1234="-","-",
IF(ISNUMBER('01. APC &amp; OPROC Manual Adj'!G1234),'01. APC &amp; OPROC Manual Adj'!G1234*(1+VLOOKUP(LEFT($B1234,2),'00. Adjustment factors'!$B$9:$M$51,G$1,FALSE)),
IF(ISNUMBER('01. APC &amp; OPROC ETO'!G1234),'01. APC &amp; OPROC ETO'!G1234*(1+VLOOKUP(LEFT($B1234,2),'00. Adjustment factors'!$B$9:$M$51,G$1,FALSE)),"-")))</f>
        <v>-</v>
      </c>
      <c r="H1234" s="688">
        <f>IF('01. APC &amp; OPROC Manual Adj'!H1234&lt;&gt;"",'01. APC &amp; OPROC Manual Adj'!H1234,'01. APC &amp; OPROC ETO'!H1234)</f>
        <v>5</v>
      </c>
      <c r="I1234" s="688">
        <f>IF('01. APC &amp; OPROC Manual Adj'!I1234="-","-",
IF(ISNUMBER('01. APC &amp; OPROC Manual Adj'!I1234),'01. APC &amp; OPROC Manual Adj'!I1234*(1+VLOOKUP(LEFT($B1234,2),'00. Adjustment factors'!$B$9:$M$51,I$1,FALSE)),
IF(ISNUMBER('01. APC &amp; OPROC ETO'!I1234),'01. APC &amp; OPROC ETO'!I1234*(1+VLOOKUP(LEFT($B1234,2),'00. Adjustment factors'!$B$9:$M$51,I$1,FALSE)),"-")))</f>
        <v>3717.1755010514562</v>
      </c>
      <c r="J1234" s="688">
        <f>IF('01. APC &amp; OPROC Manual Adj'!J1234&lt;&gt;"",'01. APC &amp; OPROC Manual Adj'!J1234,'01. APC &amp; OPROC ETO'!J1234)</f>
        <v>24</v>
      </c>
      <c r="K1234" s="688">
        <f>IF('01. APC &amp; OPROC Manual Adj'!K1234="-","-",
IF(ISNUMBER('01. APC &amp; OPROC Manual Adj'!K1234),'01. APC &amp; OPROC Manual Adj'!K1234*(1+VLOOKUP(LEFT($B1234,2),'00. Adjustment factors'!$B$9:$M$51,K$1,FALSE)),
IF(ISNUMBER('01. APC &amp; OPROC ETO'!K1234),'01. APC &amp; OPROC ETO'!K1234*(1+VLOOKUP(LEFT($B1234,2),'00. Adjustment factors'!$B$9:$M$51,K$1,FALSE)),"-")))</f>
        <v>198.40642930452921</v>
      </c>
      <c r="L1234" s="688" t="str">
        <f>'01. APC &amp; OPROC ETO'!L1234</f>
        <v>Yes</v>
      </c>
      <c r="M1234" s="689">
        <f>'01. APC &amp; OPROC ETO'!M1234</f>
        <v>0.30000000000000004</v>
      </c>
      <c r="N1234" s="688">
        <f>IF('01. APC &amp; OPROC Manual Adj'!N1234="-","-",
IF(ISNUMBER('01. APC &amp; OPROC Manual Adj'!N1234),'01. APC &amp; OPROC Manual Adj'!N1234*(1+VLOOKUP(LEFT($B1234,2),'00. Adjustment factors'!$B$9:$M$51,N$1,FALSE)),
IF(ISNUMBER('01. APC &amp; OPROC ETO'!N1234),'01. APC &amp; OPROC ETO'!N1234*(1+VLOOKUP(LEFT($B1234,2),'00. Adjustment factors'!$B$9:$M$51,N$1,FALSE)),"-")))</f>
        <v>1114.6455322388952</v>
      </c>
      <c r="O1234" s="688" t="str">
        <f>'01. APC &amp; OPROC ETO'!O1234</f>
        <v/>
      </c>
      <c r="P1234" s="690" t="str">
        <f>'01. APC &amp; OPROC ETO'!P1234</f>
        <v/>
      </c>
      <c r="S1234" s="359"/>
      <c r="T1234" s="359"/>
    </row>
    <row r="1235" spans="2:20" x14ac:dyDescent="0.2">
      <c r="B1235" s="687" t="s">
        <v>1808</v>
      </c>
      <c r="C1235" s="636" t="s">
        <v>3011</v>
      </c>
      <c r="D1235" s="691" t="str">
        <f>IF('01. APC &amp; OPROC Manual Adj'!D1235="-","-",
IF(ISNUMBER('01. APC &amp; OPROC Manual Adj'!D1235),'01. APC &amp; OPROC Manual Adj'!D1235*(1+VLOOKUP(LEFT($B1235,2),'00. Adjustment factors'!$B$9:$M$51,D$1,FALSE)),
IF(ISNUMBER('01. APC &amp; OPROC ETO'!D1235),'01. APC &amp; OPROC ETO'!D1235*(1+VLOOKUP(LEFT($B1235,2),'00. Adjustment factors'!$B$9:$M$51,D$1,FALSE)),"-")))</f>
        <v>-</v>
      </c>
      <c r="E1235" s="688">
        <f>IF('01. APC &amp; OPROC Manual Adj'!E1235="-","-",
IF(ISNUMBER('01. APC &amp; OPROC Manual Adj'!E1235),'01. APC &amp; OPROC Manual Adj'!E1235*(1+VLOOKUP(LEFT($B1235,2),'00. Adjustment factors'!$B$9:$M$51,E$1,FALSE)),
IF(ISNUMBER('01. APC &amp; OPROC ETO'!E1235),'01. APC &amp; OPROC ETO'!E1235*(1+VLOOKUP(LEFT($B1235,2),'00. Adjustment factors'!$B$9:$M$51,E$1,FALSE)),"-")))</f>
        <v>467.56286657154743</v>
      </c>
      <c r="F1235" s="688" t="str">
        <f>IF('01. APC &amp; OPROC Manual Adj'!F1235="-","-",
IF(ISNUMBER('01. APC &amp; OPROC Manual Adj'!F1235),'01. APC &amp; OPROC Manual Adj'!F1235*(1+VLOOKUP(LEFT($B1235,2),'00. Adjustment factors'!$B$9:$M$51,F$1,FALSE)),
IF(ISNUMBER('01. APC &amp; OPROC ETO'!F1235),'01. APC &amp; OPROC ETO'!F1235*(1+VLOOKUP(LEFT($B1235,2),'00. Adjustment factors'!$B$9:$M$51,F$1,FALSE)),"-")))</f>
        <v>-</v>
      </c>
      <c r="G1235" s="688" t="str">
        <f>IF('01. APC &amp; OPROC Manual Adj'!G1235="-","-",
IF(ISNUMBER('01. APC &amp; OPROC Manual Adj'!G1235),'01. APC &amp; OPROC Manual Adj'!G1235*(1+VLOOKUP(LEFT($B1235,2),'00. Adjustment factors'!$B$9:$M$51,G$1,FALSE)),
IF(ISNUMBER('01. APC &amp; OPROC ETO'!G1235),'01. APC &amp; OPROC ETO'!G1235*(1+VLOOKUP(LEFT($B1235,2),'00. Adjustment factors'!$B$9:$M$51,G$1,FALSE)),"-")))</f>
        <v>-</v>
      </c>
      <c r="H1235" s="688">
        <f>IF('01. APC &amp; OPROC Manual Adj'!H1235&lt;&gt;"",'01. APC &amp; OPROC Manual Adj'!H1235,'01. APC &amp; OPROC ETO'!H1235)</f>
        <v>5</v>
      </c>
      <c r="I1235" s="688">
        <f>IF('01. APC &amp; OPROC Manual Adj'!I1235="-","-",
IF(ISNUMBER('01. APC &amp; OPROC Manual Adj'!I1235),'01. APC &amp; OPROC Manual Adj'!I1235*(1+VLOOKUP(LEFT($B1235,2),'00. Adjustment factors'!$B$9:$M$51,I$1,FALSE)),
IF(ISNUMBER('01. APC &amp; OPROC ETO'!I1235),'01. APC &amp; OPROC ETO'!I1235*(1+VLOOKUP(LEFT($B1235,2),'00. Adjustment factors'!$B$9:$M$51,I$1,FALSE)),"-")))</f>
        <v>2438.2237120130153</v>
      </c>
      <c r="J1235" s="688">
        <f>IF('01. APC &amp; OPROC Manual Adj'!J1235&lt;&gt;"",'01. APC &amp; OPROC Manual Adj'!J1235,'01. APC &amp; OPROC ETO'!J1235)</f>
        <v>14</v>
      </c>
      <c r="K1235" s="688">
        <f>IF('01. APC &amp; OPROC Manual Adj'!K1235="-","-",
IF(ISNUMBER('01. APC &amp; OPROC Manual Adj'!K1235),'01. APC &amp; OPROC Manual Adj'!K1235*(1+VLOOKUP(LEFT($B1235,2),'00. Adjustment factors'!$B$9:$M$51,K$1,FALSE)),
IF(ISNUMBER('01. APC &amp; OPROC ETO'!K1235),'01. APC &amp; OPROC ETO'!K1235*(1+VLOOKUP(LEFT($B1235,2),'00. Adjustment factors'!$B$9:$M$51,K$1,FALSE)),"-")))</f>
        <v>198.40642930452921</v>
      </c>
      <c r="L1235" s="688" t="str">
        <f>'01. APC &amp; OPROC ETO'!L1235</f>
        <v>Yes</v>
      </c>
      <c r="M1235" s="689">
        <f>'01. APC &amp; OPROC ETO'!M1235</f>
        <v>0.30000000000000004</v>
      </c>
      <c r="N1235" s="688">
        <f>IF('01. APC &amp; OPROC Manual Adj'!N1235="-","-",
IF(ISNUMBER('01. APC &amp; OPROC Manual Adj'!N1235),'01. APC &amp; OPROC Manual Adj'!N1235*(1+VLOOKUP(LEFT($B1235,2),'00. Adjustment factors'!$B$9:$M$51,N$1,FALSE)),
IF(ISNUMBER('01. APC &amp; OPROC ETO'!N1235),'01. APC &amp; OPROC ETO'!N1235*(1+VLOOKUP(LEFT($B1235,2),'00. Adjustment factors'!$B$9:$M$51,N$1,FALSE)),"-")))</f>
        <v>731.26426637328791</v>
      </c>
      <c r="O1235" s="688" t="str">
        <f>'01. APC &amp; OPROC ETO'!O1235</f>
        <v/>
      </c>
      <c r="P1235" s="690" t="str">
        <f>'01. APC &amp; OPROC ETO'!P1235</f>
        <v/>
      </c>
      <c r="S1235" s="359"/>
      <c r="T1235" s="359"/>
    </row>
    <row r="1236" spans="2:20" x14ac:dyDescent="0.2">
      <c r="B1236" s="687" t="s">
        <v>1809</v>
      </c>
      <c r="C1236" s="636" t="s">
        <v>3012</v>
      </c>
      <c r="D1236" s="691" t="str">
        <f>IF('01. APC &amp; OPROC Manual Adj'!D1236="-","-",
IF(ISNUMBER('01. APC &amp; OPROC Manual Adj'!D1236),'01. APC &amp; OPROC Manual Adj'!D1236*(1+VLOOKUP(LEFT($B1236,2),'00. Adjustment factors'!$B$9:$M$51,D$1,FALSE)),
IF(ISNUMBER('01. APC &amp; OPROC ETO'!D1236),'01. APC &amp; OPROC ETO'!D1236*(1+VLOOKUP(LEFT($B1236,2),'00. Adjustment factors'!$B$9:$M$51,D$1,FALSE)),"-")))</f>
        <v>-</v>
      </c>
      <c r="E1236" s="688">
        <f>IF('01. APC &amp; OPROC Manual Adj'!E1236="-","-",
IF(ISNUMBER('01. APC &amp; OPROC Manual Adj'!E1236),'01. APC &amp; OPROC Manual Adj'!E1236*(1+VLOOKUP(LEFT($B1236,2),'00. Adjustment factors'!$B$9:$M$51,E$1,FALSE)),
IF(ISNUMBER('01. APC &amp; OPROC ETO'!E1236),'01. APC &amp; OPROC ETO'!E1236*(1+VLOOKUP(LEFT($B1236,2),'00. Adjustment factors'!$B$9:$M$51,E$1,FALSE)),"-")))</f>
        <v>359.03959819160042</v>
      </c>
      <c r="F1236" s="688" t="str">
        <f>IF('01. APC &amp; OPROC Manual Adj'!F1236="-","-",
IF(ISNUMBER('01. APC &amp; OPROC Manual Adj'!F1236),'01. APC &amp; OPROC Manual Adj'!F1236*(1+VLOOKUP(LEFT($B1236,2),'00. Adjustment factors'!$B$9:$M$51,F$1,FALSE)),
IF(ISNUMBER('01. APC &amp; OPROC ETO'!F1236),'01. APC &amp; OPROC ETO'!F1236*(1+VLOOKUP(LEFT($B1236,2),'00. Adjustment factors'!$B$9:$M$51,F$1,FALSE)),"-")))</f>
        <v>-</v>
      </c>
      <c r="G1236" s="688" t="str">
        <f>IF('01. APC &amp; OPROC Manual Adj'!G1236="-","-",
IF(ISNUMBER('01. APC &amp; OPROC Manual Adj'!G1236),'01. APC &amp; OPROC Manual Adj'!G1236*(1+VLOOKUP(LEFT($B1236,2),'00. Adjustment factors'!$B$9:$M$51,G$1,FALSE)),
IF(ISNUMBER('01. APC &amp; OPROC ETO'!G1236),'01. APC &amp; OPROC ETO'!G1236*(1+VLOOKUP(LEFT($B1236,2),'00. Adjustment factors'!$B$9:$M$51,G$1,FALSE)),"-")))</f>
        <v>-</v>
      </c>
      <c r="H1236" s="688">
        <f>IF('01. APC &amp; OPROC Manual Adj'!H1236&lt;&gt;"",'01. APC &amp; OPROC Manual Adj'!H1236,'01. APC &amp; OPROC ETO'!H1236)</f>
        <v>5</v>
      </c>
      <c r="I1236" s="688">
        <f>IF('01. APC &amp; OPROC Manual Adj'!I1236="-","-",
IF(ISNUMBER('01. APC &amp; OPROC Manual Adj'!I1236),'01. APC &amp; OPROC Manual Adj'!I1236*(1+VLOOKUP(LEFT($B1236,2),'00. Adjustment factors'!$B$9:$M$51,I$1,FALSE)),
IF(ISNUMBER('01. APC &amp; OPROC ETO'!I1236),'01. APC &amp; OPROC ETO'!I1236*(1+VLOOKUP(LEFT($B1236,2),'00. Adjustment factors'!$B$9:$M$51,I$1,FALSE)),"-")))</f>
        <v>1631.9059703115397</v>
      </c>
      <c r="J1236" s="688">
        <f>IF('01. APC &amp; OPROC Manual Adj'!J1236&lt;&gt;"",'01. APC &amp; OPROC Manual Adj'!J1236,'01. APC &amp; OPROC ETO'!J1236)</f>
        <v>13</v>
      </c>
      <c r="K1236" s="688">
        <f>IF('01. APC &amp; OPROC Manual Adj'!K1236="-","-",
IF(ISNUMBER('01. APC &amp; OPROC Manual Adj'!K1236),'01. APC &amp; OPROC Manual Adj'!K1236*(1+VLOOKUP(LEFT($B1236,2),'00. Adjustment factors'!$B$9:$M$51,K$1,FALSE)),
IF(ISNUMBER('01. APC &amp; OPROC ETO'!K1236),'01. APC &amp; OPROC ETO'!K1236*(1+VLOOKUP(LEFT($B1236,2),'00. Adjustment factors'!$B$9:$M$51,K$1,FALSE)),"-")))</f>
        <v>198.40642930452921</v>
      </c>
      <c r="L1236" s="688" t="str">
        <f>'01. APC &amp; OPROC ETO'!L1236</f>
        <v>Yes</v>
      </c>
      <c r="M1236" s="689">
        <f>'01. APC &amp; OPROC ETO'!M1236</f>
        <v>0.4</v>
      </c>
      <c r="N1236" s="688">
        <f>IF('01. APC &amp; OPROC Manual Adj'!N1236="-","-",
IF(ISNUMBER('01. APC &amp; OPROC Manual Adj'!N1236),'01. APC &amp; OPROC Manual Adj'!N1236*(1+VLOOKUP(LEFT($B1236,2),'00. Adjustment factors'!$B$9:$M$51,N$1,FALSE)),
IF(ISNUMBER('01. APC &amp; OPROC ETO'!N1236),'01. APC &amp; OPROC ETO'!N1236*(1+VLOOKUP(LEFT($B1236,2),'00. Adjustment factors'!$B$9:$M$51,N$1,FALSE)),"-")))</f>
        <v>653.16808258584933</v>
      </c>
      <c r="O1236" s="688" t="str">
        <f>'01. APC &amp; OPROC ETO'!O1236</f>
        <v/>
      </c>
      <c r="P1236" s="690" t="str">
        <f>'01. APC &amp; OPROC ETO'!P1236</f>
        <v/>
      </c>
      <c r="S1236" s="359"/>
      <c r="T1236" s="359"/>
    </row>
    <row r="1237" spans="2:20" x14ac:dyDescent="0.2">
      <c r="B1237" s="687" t="s">
        <v>1810</v>
      </c>
      <c r="C1237" s="636" t="s">
        <v>3013</v>
      </c>
      <c r="D1237" s="691" t="str">
        <f>IF('01. APC &amp; OPROC Manual Adj'!D1237="-","-",
IF(ISNUMBER('01. APC &amp; OPROC Manual Adj'!D1237),'01. APC &amp; OPROC Manual Adj'!D1237*(1+VLOOKUP(LEFT($B1237,2),'00. Adjustment factors'!$B$9:$M$51,D$1,FALSE)),
IF(ISNUMBER('01. APC &amp; OPROC ETO'!D1237),'01. APC &amp; OPROC ETO'!D1237*(1+VLOOKUP(LEFT($B1237,2),'00. Adjustment factors'!$B$9:$M$51,D$1,FALSE)),"-")))</f>
        <v>-</v>
      </c>
      <c r="E1237" s="688">
        <f>IF('01. APC &amp; OPROC Manual Adj'!E1237="-","-",
IF(ISNUMBER('01. APC &amp; OPROC Manual Adj'!E1237),'01. APC &amp; OPROC Manual Adj'!E1237*(1+VLOOKUP(LEFT($B1237,2),'00. Adjustment factors'!$B$9:$M$51,E$1,FALSE)),
IF(ISNUMBER('01. APC &amp; OPROC ETO'!E1237),'01. APC &amp; OPROC ETO'!E1237*(1+VLOOKUP(LEFT($B1237,2),'00. Adjustment factors'!$B$9:$M$51,E$1,FALSE)),"-")))</f>
        <v>318.47015206825574</v>
      </c>
      <c r="F1237" s="688" t="str">
        <f>IF('01. APC &amp; OPROC Manual Adj'!F1237="-","-",
IF(ISNUMBER('01. APC &amp; OPROC Manual Adj'!F1237),'01. APC &amp; OPROC Manual Adj'!F1237*(1+VLOOKUP(LEFT($B1237,2),'00. Adjustment factors'!$B$9:$M$51,F$1,FALSE)),
IF(ISNUMBER('01. APC &amp; OPROC ETO'!F1237),'01. APC &amp; OPROC ETO'!F1237*(1+VLOOKUP(LEFT($B1237,2),'00. Adjustment factors'!$B$9:$M$51,F$1,FALSE)),"-")))</f>
        <v>-</v>
      </c>
      <c r="G1237" s="688" t="str">
        <f>IF('01. APC &amp; OPROC Manual Adj'!G1237="-","-",
IF(ISNUMBER('01. APC &amp; OPROC Manual Adj'!G1237),'01. APC &amp; OPROC Manual Adj'!G1237*(1+VLOOKUP(LEFT($B1237,2),'00. Adjustment factors'!$B$9:$M$51,G$1,FALSE)),
IF(ISNUMBER('01. APC &amp; OPROC ETO'!G1237),'01. APC &amp; OPROC ETO'!G1237*(1+VLOOKUP(LEFT($B1237,2),'00. Adjustment factors'!$B$9:$M$51,G$1,FALSE)),"-")))</f>
        <v>-</v>
      </c>
      <c r="H1237" s="688">
        <f>IF('01. APC &amp; OPROC Manual Adj'!H1237&lt;&gt;"",'01. APC &amp; OPROC Manual Adj'!H1237,'01. APC &amp; OPROC ETO'!H1237)</f>
        <v>5</v>
      </c>
      <c r="I1237" s="688">
        <f>IF('01. APC &amp; OPROC Manual Adj'!I1237="-","-",
IF(ISNUMBER('01. APC &amp; OPROC Manual Adj'!I1237),'01. APC &amp; OPROC Manual Adj'!I1237*(1+VLOOKUP(LEFT($B1237,2),'00. Adjustment factors'!$B$9:$M$51,I$1,FALSE)),
IF(ISNUMBER('01. APC &amp; OPROC ETO'!I1237),'01. APC &amp; OPROC ETO'!I1237*(1+VLOOKUP(LEFT($B1237,2),'00. Adjustment factors'!$B$9:$M$51,I$1,FALSE)),"-")))</f>
        <v>431.05036506053722</v>
      </c>
      <c r="J1237" s="688">
        <f>IF('01. APC &amp; OPROC Manual Adj'!J1237&lt;&gt;"",'01. APC &amp; OPROC Manual Adj'!J1237,'01. APC &amp; OPROC ETO'!J1237)</f>
        <v>5</v>
      </c>
      <c r="K1237" s="688">
        <f>IF('01. APC &amp; OPROC Manual Adj'!K1237="-","-",
IF(ISNUMBER('01. APC &amp; OPROC Manual Adj'!K1237),'01. APC &amp; OPROC Manual Adj'!K1237*(1+VLOOKUP(LEFT($B1237,2),'00. Adjustment factors'!$B$9:$M$51,K$1,FALSE)),
IF(ISNUMBER('01. APC &amp; OPROC ETO'!K1237),'01. APC &amp; OPROC ETO'!K1237*(1+VLOOKUP(LEFT($B1237,2),'00. Adjustment factors'!$B$9:$M$51,K$1,FALSE)),"-")))</f>
        <v>198.40642930452921</v>
      </c>
      <c r="L1237" s="688" t="str">
        <f>'01. APC &amp; OPROC ETO'!L1237</f>
        <v>Yes</v>
      </c>
      <c r="M1237" s="689">
        <f>'01. APC &amp; OPROC ETO'!M1237</f>
        <v>1</v>
      </c>
      <c r="N1237" s="688">
        <f>IF('01. APC &amp; OPROC Manual Adj'!N1237="-","-",
IF(ISNUMBER('01. APC &amp; OPROC Manual Adj'!N1237),'01. APC &amp; OPROC Manual Adj'!N1237*(1+VLOOKUP(LEFT($B1237,2),'00. Adjustment factors'!$B$9:$M$51,N$1,FALSE)),
IF(ISNUMBER('01. APC &amp; OPROC ETO'!N1237),'01. APC &amp; OPROC ETO'!N1237*(1+VLOOKUP(LEFT($B1237,2),'00. Adjustment factors'!$B$9:$M$51,N$1,FALSE)),"-")))</f>
        <v>431.05036506053722</v>
      </c>
      <c r="O1237" s="688" t="str">
        <f>'01. APC &amp; OPROC ETO'!O1237</f>
        <v/>
      </c>
      <c r="P1237" s="690" t="str">
        <f>'01. APC &amp; OPROC ETO'!P1237</f>
        <v/>
      </c>
      <c r="S1237" s="359"/>
      <c r="T1237" s="359"/>
    </row>
    <row r="1238" spans="2:20" x14ac:dyDescent="0.2">
      <c r="B1238" s="687" t="s">
        <v>1811</v>
      </c>
      <c r="C1238" s="636" t="s">
        <v>3014</v>
      </c>
      <c r="D1238" s="691" t="str">
        <f>IF('01. APC &amp; OPROC Manual Adj'!D1238="-","-",
IF(ISNUMBER('01. APC &amp; OPROC Manual Adj'!D1238),'01. APC &amp; OPROC Manual Adj'!D1238*(1+VLOOKUP(LEFT($B1238,2),'00. Adjustment factors'!$B$9:$M$51,D$1,FALSE)),
IF(ISNUMBER('01. APC &amp; OPROC ETO'!D1238),'01. APC &amp; OPROC ETO'!D1238*(1+VLOOKUP(LEFT($B1238,2),'00. Adjustment factors'!$B$9:$M$51,D$1,FALSE)),"-")))</f>
        <v>-</v>
      </c>
      <c r="E1238" s="688">
        <f>IF('01. APC &amp; OPROC Manual Adj'!E1238="-","-",
IF(ISNUMBER('01. APC &amp; OPROC Manual Adj'!E1238),'01. APC &amp; OPROC Manual Adj'!E1238*(1+VLOOKUP(LEFT($B1238,2),'00. Adjustment factors'!$B$9:$M$51,E$1,FALSE)),
IF(ISNUMBER('01. APC &amp; OPROC ETO'!E1238),'01. APC &amp; OPROC ETO'!E1238*(1+VLOOKUP(LEFT($B1238,2),'00. Adjustment factors'!$B$9:$M$51,E$1,FALSE)),"-")))</f>
        <v>3736.4459879600449</v>
      </c>
      <c r="F1238" s="688" t="str">
        <f>IF('01. APC &amp; OPROC Manual Adj'!F1238="-","-",
IF(ISNUMBER('01. APC &amp; OPROC Manual Adj'!F1238),'01. APC &amp; OPROC Manual Adj'!F1238*(1+VLOOKUP(LEFT($B1238,2),'00. Adjustment factors'!$B$9:$M$51,F$1,FALSE)),
IF(ISNUMBER('01. APC &amp; OPROC ETO'!F1238),'01. APC &amp; OPROC ETO'!F1238*(1+VLOOKUP(LEFT($B1238,2),'00. Adjustment factors'!$B$9:$M$51,F$1,FALSE)),"-")))</f>
        <v>-</v>
      </c>
      <c r="G1238" s="688" t="str">
        <f>IF('01. APC &amp; OPROC Manual Adj'!G1238="-","-",
IF(ISNUMBER('01. APC &amp; OPROC Manual Adj'!G1238),'01. APC &amp; OPROC Manual Adj'!G1238*(1+VLOOKUP(LEFT($B1238,2),'00. Adjustment factors'!$B$9:$M$51,G$1,FALSE)),
IF(ISNUMBER('01. APC &amp; OPROC ETO'!G1238),'01. APC &amp; OPROC ETO'!G1238*(1+VLOOKUP(LEFT($B1238,2),'00. Adjustment factors'!$B$9:$M$51,G$1,FALSE)),"-")))</f>
        <v>-</v>
      </c>
      <c r="H1238" s="688">
        <f>IF('01. APC &amp; OPROC Manual Adj'!H1238&lt;&gt;"",'01. APC &amp; OPROC Manual Adj'!H1238,'01. APC &amp; OPROC ETO'!H1238)</f>
        <v>36</v>
      </c>
      <c r="I1238" s="688">
        <f>IF('01. APC &amp; OPROC Manual Adj'!I1238="-","-",
IF(ISNUMBER('01. APC &amp; OPROC Manual Adj'!I1238),'01. APC &amp; OPROC Manual Adj'!I1238*(1+VLOOKUP(LEFT($B1238,2),'00. Adjustment factors'!$B$9:$M$51,I$1,FALSE)),
IF(ISNUMBER('01. APC &amp; OPROC ETO'!I1238),'01. APC &amp; OPROC ETO'!I1238*(1+VLOOKUP(LEFT($B1238,2),'00. Adjustment factors'!$B$9:$M$51,I$1,FALSE)),"-")))</f>
        <v>3736.4459879600449</v>
      </c>
      <c r="J1238" s="688">
        <f>IF('01. APC &amp; OPROC Manual Adj'!J1238&lt;&gt;"",'01. APC &amp; OPROC Manual Adj'!J1238,'01. APC &amp; OPROC ETO'!J1238)</f>
        <v>36</v>
      </c>
      <c r="K1238" s="688">
        <f>IF('01. APC &amp; OPROC Manual Adj'!K1238="-","-",
IF(ISNUMBER('01. APC &amp; OPROC Manual Adj'!K1238),'01. APC &amp; OPROC Manual Adj'!K1238*(1+VLOOKUP(LEFT($B1238,2),'00. Adjustment factors'!$B$9:$M$51,K$1,FALSE)),
IF(ISNUMBER('01. APC &amp; OPROC ETO'!K1238),'01. APC &amp; OPROC ETO'!K1238*(1+VLOOKUP(LEFT($B1238,2),'00. Adjustment factors'!$B$9:$M$51,K$1,FALSE)),"-")))</f>
        <v>198.40642930452921</v>
      </c>
      <c r="L1238" s="688" t="str">
        <f>'01. APC &amp; OPROC ETO'!L1238</f>
        <v>Yes</v>
      </c>
      <c r="M1238" s="689">
        <f>'01. APC &amp; OPROC ETO'!M1238</f>
        <v>0.30000000000000004</v>
      </c>
      <c r="N1238" s="688">
        <f>IF('01. APC &amp; OPROC Manual Adj'!N1238="-","-",
IF(ISNUMBER('01. APC &amp; OPROC Manual Adj'!N1238),'01. APC &amp; OPROC Manual Adj'!N1238*(1+VLOOKUP(LEFT($B1238,2),'00. Adjustment factors'!$B$9:$M$51,N$1,FALSE)),
IF(ISNUMBER('01. APC &amp; OPROC ETO'!N1238),'01. APC &amp; OPROC ETO'!N1238*(1+VLOOKUP(LEFT($B1238,2),'00. Adjustment factors'!$B$9:$M$51,N$1,FALSE)),"-")))</f>
        <v>1120.7309491573967</v>
      </c>
      <c r="O1238" s="688" t="str">
        <f>'01. APC &amp; OPROC ETO'!O1238</f>
        <v/>
      </c>
      <c r="P1238" s="690" t="str">
        <f>'01. APC &amp; OPROC ETO'!P1238</f>
        <v/>
      </c>
      <c r="S1238" s="359"/>
      <c r="T1238" s="359"/>
    </row>
    <row r="1239" spans="2:20" x14ac:dyDescent="0.2">
      <c r="B1239" s="687" t="s">
        <v>1812</v>
      </c>
      <c r="C1239" s="636" t="s">
        <v>3015</v>
      </c>
      <c r="D1239" s="691" t="str">
        <f>IF('01. APC &amp; OPROC Manual Adj'!D1239="-","-",
IF(ISNUMBER('01. APC &amp; OPROC Manual Adj'!D1239),'01. APC &amp; OPROC Manual Adj'!D1239*(1+VLOOKUP(LEFT($B1239,2),'00. Adjustment factors'!$B$9:$M$51,D$1,FALSE)),
IF(ISNUMBER('01. APC &amp; OPROC ETO'!D1239),'01. APC &amp; OPROC ETO'!D1239*(1+VLOOKUP(LEFT($B1239,2),'00. Adjustment factors'!$B$9:$M$51,D$1,FALSE)),"-")))</f>
        <v>-</v>
      </c>
      <c r="E1239" s="688">
        <f>IF('01. APC &amp; OPROC Manual Adj'!E1239="-","-",
IF(ISNUMBER('01. APC &amp; OPROC Manual Adj'!E1239),'01. APC &amp; OPROC Manual Adj'!E1239*(1+VLOOKUP(LEFT($B1239,2),'00. Adjustment factors'!$B$9:$M$51,E$1,FALSE)),
IF(ISNUMBER('01. APC &amp; OPROC ETO'!E1239),'01. APC &amp; OPROC ETO'!E1239*(1+VLOOKUP(LEFT($B1239,2),'00. Adjustment factors'!$B$9:$M$51,E$1,FALSE)),"-")))</f>
        <v>2632.9570534050699</v>
      </c>
      <c r="F1239" s="688" t="str">
        <f>IF('01. APC &amp; OPROC Manual Adj'!F1239="-","-",
IF(ISNUMBER('01. APC &amp; OPROC Manual Adj'!F1239),'01. APC &amp; OPROC Manual Adj'!F1239*(1+VLOOKUP(LEFT($B1239,2),'00. Adjustment factors'!$B$9:$M$51,F$1,FALSE)),
IF(ISNUMBER('01. APC &amp; OPROC ETO'!F1239),'01. APC &amp; OPROC ETO'!F1239*(1+VLOOKUP(LEFT($B1239,2),'00. Adjustment factors'!$B$9:$M$51,F$1,FALSE)),"-")))</f>
        <v>-</v>
      </c>
      <c r="G1239" s="688" t="str">
        <f>IF('01. APC &amp; OPROC Manual Adj'!G1239="-","-",
IF(ISNUMBER('01. APC &amp; OPROC Manual Adj'!G1239),'01. APC &amp; OPROC Manual Adj'!G1239*(1+VLOOKUP(LEFT($B1239,2),'00. Adjustment factors'!$B$9:$M$51,G$1,FALSE)),
IF(ISNUMBER('01. APC &amp; OPROC ETO'!G1239),'01. APC &amp; OPROC ETO'!G1239*(1+VLOOKUP(LEFT($B1239,2),'00. Adjustment factors'!$B$9:$M$51,G$1,FALSE)),"-")))</f>
        <v>-</v>
      </c>
      <c r="H1239" s="688">
        <f>IF('01. APC &amp; OPROC Manual Adj'!H1239&lt;&gt;"",'01. APC &amp; OPROC Manual Adj'!H1239,'01. APC &amp; OPROC ETO'!H1239)</f>
        <v>19</v>
      </c>
      <c r="I1239" s="688">
        <f>IF('01. APC &amp; OPROC Manual Adj'!I1239="-","-",
IF(ISNUMBER('01. APC &amp; OPROC Manual Adj'!I1239),'01. APC &amp; OPROC Manual Adj'!I1239*(1+VLOOKUP(LEFT($B1239,2),'00. Adjustment factors'!$B$9:$M$51,I$1,FALSE)),
IF(ISNUMBER('01. APC &amp; OPROC ETO'!I1239),'01. APC &amp; OPROC ETO'!I1239*(1+VLOOKUP(LEFT($B1239,2),'00. Adjustment factors'!$B$9:$M$51,I$1,FALSE)),"-")))</f>
        <v>2453.4372543092695</v>
      </c>
      <c r="J1239" s="688">
        <f>IF('01. APC &amp; OPROC Manual Adj'!J1239&lt;&gt;"",'01. APC &amp; OPROC Manual Adj'!J1239,'01. APC &amp; OPROC ETO'!J1239)</f>
        <v>18</v>
      </c>
      <c r="K1239" s="688">
        <f>IF('01. APC &amp; OPROC Manual Adj'!K1239="-","-",
IF(ISNUMBER('01. APC &amp; OPROC Manual Adj'!K1239),'01. APC &amp; OPROC Manual Adj'!K1239*(1+VLOOKUP(LEFT($B1239,2),'00. Adjustment factors'!$B$9:$M$51,K$1,FALSE)),
IF(ISNUMBER('01. APC &amp; OPROC ETO'!K1239),'01. APC &amp; OPROC ETO'!K1239*(1+VLOOKUP(LEFT($B1239,2),'00. Adjustment factors'!$B$9:$M$51,K$1,FALSE)),"-")))</f>
        <v>198.40642930452921</v>
      </c>
      <c r="L1239" s="688" t="str">
        <f>'01. APC &amp; OPROC ETO'!L1239</f>
        <v>Yes</v>
      </c>
      <c r="M1239" s="689">
        <f>'01. APC &amp; OPROC ETO'!M1239</f>
        <v>0.30000000000000004</v>
      </c>
      <c r="N1239" s="688">
        <f>IF('01. APC &amp; OPROC Manual Adj'!N1239="-","-",
IF(ISNUMBER('01. APC &amp; OPROC Manual Adj'!N1239),'01. APC &amp; OPROC Manual Adj'!N1239*(1+VLOOKUP(LEFT($B1239,2),'00. Adjustment factors'!$B$9:$M$51,N$1,FALSE)),
IF(ISNUMBER('01. APC &amp; OPROC ETO'!N1239),'01. APC &amp; OPROC ETO'!N1239*(1+VLOOKUP(LEFT($B1239,2),'00. Adjustment factors'!$B$9:$M$51,N$1,FALSE)),"-")))</f>
        <v>736.33544713870594</v>
      </c>
      <c r="O1239" s="688" t="str">
        <f>'01. APC &amp; OPROC ETO'!O1239</f>
        <v/>
      </c>
      <c r="P1239" s="690" t="str">
        <f>'01. APC &amp; OPROC ETO'!P1239</f>
        <v/>
      </c>
      <c r="S1239" s="359"/>
      <c r="T1239" s="359"/>
    </row>
    <row r="1240" spans="2:20" x14ac:dyDescent="0.2">
      <c r="B1240" s="687" t="s">
        <v>1813</v>
      </c>
      <c r="C1240" s="636" t="s">
        <v>3016</v>
      </c>
      <c r="D1240" s="691" t="str">
        <f>IF('01. APC &amp; OPROC Manual Adj'!D1240="-","-",
IF(ISNUMBER('01. APC &amp; OPROC Manual Adj'!D1240),'01. APC &amp; OPROC Manual Adj'!D1240*(1+VLOOKUP(LEFT($B1240,2),'00. Adjustment factors'!$B$9:$M$51,D$1,FALSE)),
IF(ISNUMBER('01. APC &amp; OPROC ETO'!D1240),'01. APC &amp; OPROC ETO'!D1240*(1+VLOOKUP(LEFT($B1240,2),'00. Adjustment factors'!$B$9:$M$51,D$1,FALSE)),"-")))</f>
        <v>-</v>
      </c>
      <c r="E1240" s="688">
        <f>IF('01. APC &amp; OPROC Manual Adj'!E1240="-","-",
IF(ISNUMBER('01. APC &amp; OPROC Manual Adj'!E1240),'01. APC &amp; OPROC Manual Adj'!E1240*(1+VLOOKUP(LEFT($B1240,2),'00. Adjustment factors'!$B$9:$M$51,E$1,FALSE)),
IF(ISNUMBER('01. APC &amp; OPROC ETO'!E1240),'01. APC &amp; OPROC ETO'!E1240*(1+VLOOKUP(LEFT($B1240,2),'00. Adjustment factors'!$B$9:$M$51,E$1,FALSE)),"-")))</f>
        <v>1307.3504013247823</v>
      </c>
      <c r="F1240" s="688" t="str">
        <f>IF('01. APC &amp; OPROC Manual Adj'!F1240="-","-",
IF(ISNUMBER('01. APC &amp; OPROC Manual Adj'!F1240),'01. APC &amp; OPROC Manual Adj'!F1240*(1+VLOOKUP(LEFT($B1240,2),'00. Adjustment factors'!$B$9:$M$51,F$1,FALSE)),
IF(ISNUMBER('01. APC &amp; OPROC ETO'!F1240),'01. APC &amp; OPROC ETO'!F1240*(1+VLOOKUP(LEFT($B1240,2),'00. Adjustment factors'!$B$9:$M$51,F$1,FALSE)),"-")))</f>
        <v>-</v>
      </c>
      <c r="G1240" s="688" t="str">
        <f>IF('01. APC &amp; OPROC Manual Adj'!G1240="-","-",
IF(ISNUMBER('01. APC &amp; OPROC Manual Adj'!G1240),'01. APC &amp; OPROC Manual Adj'!G1240*(1+VLOOKUP(LEFT($B1240,2),'00. Adjustment factors'!$B$9:$M$51,G$1,FALSE)),
IF(ISNUMBER('01. APC &amp; OPROC ETO'!G1240),'01. APC &amp; OPROC ETO'!G1240*(1+VLOOKUP(LEFT($B1240,2),'00. Adjustment factors'!$B$9:$M$51,G$1,FALSE)),"-")))</f>
        <v>-</v>
      </c>
      <c r="H1240" s="688">
        <f>IF('01. APC &amp; OPROC Manual Adj'!H1240&lt;&gt;"",'01. APC &amp; OPROC Manual Adj'!H1240,'01. APC &amp; OPROC ETO'!H1240)</f>
        <v>11</v>
      </c>
      <c r="I1240" s="688">
        <f>IF('01. APC &amp; OPROC Manual Adj'!I1240="-","-",
IF(ISNUMBER('01. APC &amp; OPROC Manual Adj'!I1240),'01. APC &amp; OPROC Manual Adj'!I1240*(1+VLOOKUP(LEFT($B1240,2),'00. Adjustment factors'!$B$9:$M$51,I$1,FALSE)),
IF(ISNUMBER('01. APC &amp; OPROC ETO'!I1240),'01. APC &amp; OPROC ETO'!I1240*(1+VLOOKUP(LEFT($B1240,2),'00. Adjustment factors'!$B$9:$M$51,I$1,FALSE)),"-")))</f>
        <v>1795.197990958002</v>
      </c>
      <c r="J1240" s="688">
        <f>IF('01. APC &amp; OPROC Manual Adj'!J1240&lt;&gt;"",'01. APC &amp; OPROC Manual Adj'!J1240,'01. APC &amp; OPROC ETO'!J1240)</f>
        <v>14</v>
      </c>
      <c r="K1240" s="688">
        <f>IF('01. APC &amp; OPROC Manual Adj'!K1240="-","-",
IF(ISNUMBER('01. APC &amp; OPROC Manual Adj'!K1240),'01. APC &amp; OPROC Manual Adj'!K1240*(1+VLOOKUP(LEFT($B1240,2),'00. Adjustment factors'!$B$9:$M$51,K$1,FALSE)),
IF(ISNUMBER('01. APC &amp; OPROC ETO'!K1240),'01. APC &amp; OPROC ETO'!K1240*(1+VLOOKUP(LEFT($B1240,2),'00. Adjustment factors'!$B$9:$M$51,K$1,FALSE)),"-")))</f>
        <v>198.40642930452921</v>
      </c>
      <c r="L1240" s="688" t="str">
        <f>'01. APC &amp; OPROC ETO'!L1240</f>
        <v>Yes</v>
      </c>
      <c r="M1240" s="689">
        <f>'01. APC &amp; OPROC ETO'!M1240</f>
        <v>0.30000000000000004</v>
      </c>
      <c r="N1240" s="688">
        <f>IF('01. APC &amp; OPROC Manual Adj'!N1240="-","-",
IF(ISNUMBER('01. APC &amp; OPROC Manual Adj'!N1240),'01. APC &amp; OPROC Manual Adj'!N1240*(1+VLOOKUP(LEFT($B1240,2),'00. Adjustment factors'!$B$9:$M$51,N$1,FALSE)),
IF(ISNUMBER('01. APC &amp; OPROC ETO'!N1240),'01. APC &amp; OPROC ETO'!N1240*(1+VLOOKUP(LEFT($B1240,2),'00. Adjustment factors'!$B$9:$M$51,N$1,FALSE)),"-")))</f>
        <v>538.55939728740066</v>
      </c>
      <c r="O1240" s="688" t="str">
        <f>'01. APC &amp; OPROC ETO'!O1240</f>
        <v/>
      </c>
      <c r="P1240" s="690" t="str">
        <f>'01. APC &amp; OPROC ETO'!P1240</f>
        <v/>
      </c>
      <c r="S1240" s="359"/>
      <c r="T1240" s="359"/>
    </row>
    <row r="1241" spans="2:20" x14ac:dyDescent="0.2">
      <c r="B1241" s="687" t="s">
        <v>1814</v>
      </c>
      <c r="C1241" s="636" t="s">
        <v>3017</v>
      </c>
      <c r="D1241" s="691" t="str">
        <f>IF('01. APC &amp; OPROC Manual Adj'!D1241="-","-",
IF(ISNUMBER('01. APC &amp; OPROC Manual Adj'!D1241),'01. APC &amp; OPROC Manual Adj'!D1241*(1+VLOOKUP(LEFT($B1241,2),'00. Adjustment factors'!$B$9:$M$51,D$1,FALSE)),
IF(ISNUMBER('01. APC &amp; OPROC ETO'!D1241),'01. APC &amp; OPROC ETO'!D1241*(1+VLOOKUP(LEFT($B1241,2),'00. Adjustment factors'!$B$9:$M$51,D$1,FALSE)),"-")))</f>
        <v>-</v>
      </c>
      <c r="E1241" s="688">
        <f>IF('01. APC &amp; OPROC Manual Adj'!E1241="-","-",
IF(ISNUMBER('01. APC &amp; OPROC Manual Adj'!E1241),'01. APC &amp; OPROC Manual Adj'!E1241*(1+VLOOKUP(LEFT($B1241,2),'00. Adjustment factors'!$B$9:$M$51,E$1,FALSE)),
IF(ISNUMBER('01. APC &amp; OPROC ETO'!E1241),'01. APC &amp; OPROC ETO'!E1241*(1+VLOOKUP(LEFT($B1241,2),'00. Adjustment factors'!$B$9:$M$51,E$1,FALSE)),"-")))</f>
        <v>758.64864250654557</v>
      </c>
      <c r="F1241" s="688" t="str">
        <f>IF('01. APC &amp; OPROC Manual Adj'!F1241="-","-",
IF(ISNUMBER('01. APC &amp; OPROC Manual Adj'!F1241),'01. APC &amp; OPROC Manual Adj'!F1241*(1+VLOOKUP(LEFT($B1241,2),'00. Adjustment factors'!$B$9:$M$51,F$1,FALSE)),
IF(ISNUMBER('01. APC &amp; OPROC ETO'!F1241),'01. APC &amp; OPROC ETO'!F1241*(1+VLOOKUP(LEFT($B1241,2),'00. Adjustment factors'!$B$9:$M$51,F$1,FALSE)),"-")))</f>
        <v>-</v>
      </c>
      <c r="G1241" s="688" t="str">
        <f>IF('01. APC &amp; OPROC Manual Adj'!G1241="-","-",
IF(ISNUMBER('01. APC &amp; OPROC Manual Adj'!G1241),'01. APC &amp; OPROC Manual Adj'!G1241*(1+VLOOKUP(LEFT($B1241,2),'00. Adjustment factors'!$B$9:$M$51,G$1,FALSE)),
IF(ISNUMBER('01. APC &amp; OPROC ETO'!G1241),'01. APC &amp; OPROC ETO'!G1241*(1+VLOOKUP(LEFT($B1241,2),'00. Adjustment factors'!$B$9:$M$51,G$1,FALSE)),"-")))</f>
        <v>-</v>
      </c>
      <c r="H1241" s="688">
        <f>IF('01. APC &amp; OPROC Manual Adj'!H1241&lt;&gt;"",'01. APC &amp; OPROC Manual Adj'!H1241,'01. APC &amp; OPROC ETO'!H1241)</f>
        <v>5</v>
      </c>
      <c r="I1241" s="688">
        <f>IF('01. APC &amp; OPROC Manual Adj'!I1241="-","-",
IF(ISNUMBER('01. APC &amp; OPROC Manual Adj'!I1241),'01. APC &amp; OPROC Manual Adj'!I1241*(1+VLOOKUP(LEFT($B1241,2),'00. Adjustment factors'!$B$9:$M$51,I$1,FALSE)),
IF(ISNUMBER('01. APC &amp; OPROC ETO'!I1241),'01. APC &amp; OPROC ETO'!I1241*(1+VLOOKUP(LEFT($B1241,2),'00. Adjustment factors'!$B$9:$M$51,I$1,FALSE)),"-")))</f>
        <v>931.06878853076046</v>
      </c>
      <c r="J1241" s="688">
        <f>IF('01. APC &amp; OPROC Manual Adj'!J1241&lt;&gt;"",'01. APC &amp; OPROC Manual Adj'!J1241,'01. APC &amp; OPROC ETO'!J1241)</f>
        <v>6</v>
      </c>
      <c r="K1241" s="688">
        <f>IF('01. APC &amp; OPROC Manual Adj'!K1241="-","-",
IF(ISNUMBER('01. APC &amp; OPROC Manual Adj'!K1241),'01. APC &amp; OPROC Manual Adj'!K1241*(1+VLOOKUP(LEFT($B1241,2),'00. Adjustment factors'!$B$9:$M$51,K$1,FALSE)),
IF(ISNUMBER('01. APC &amp; OPROC ETO'!K1241),'01. APC &amp; OPROC ETO'!K1241*(1+VLOOKUP(LEFT($B1241,2),'00. Adjustment factors'!$B$9:$M$51,K$1,FALSE)),"-")))</f>
        <v>198.40642930452921</v>
      </c>
      <c r="L1241" s="688" t="str">
        <f>'01. APC &amp; OPROC ETO'!L1241</f>
        <v>Yes</v>
      </c>
      <c r="M1241" s="689">
        <f>'01. APC &amp; OPROC ETO'!M1241</f>
        <v>0.65</v>
      </c>
      <c r="N1241" s="688">
        <f>IF('01. APC &amp; OPROC Manual Adj'!N1241="-","-",
IF(ISNUMBER('01. APC &amp; OPROC Manual Adj'!N1241),'01. APC &amp; OPROC Manual Adj'!N1241*(1+VLOOKUP(LEFT($B1241,2),'00. Adjustment factors'!$B$9:$M$51,N$1,FALSE)),
IF(ISNUMBER('01. APC &amp; OPROC ETO'!N1241),'01. APC &amp; OPROC ETO'!N1241*(1+VLOOKUP(LEFT($B1241,2),'00. Adjustment factors'!$B$9:$M$51,N$1,FALSE)),"-")))</f>
        <v>605.49898339091942</v>
      </c>
      <c r="O1241" s="688" t="str">
        <f>'01. APC &amp; OPROC ETO'!O1241</f>
        <v/>
      </c>
      <c r="P1241" s="690" t="str">
        <f>'01. APC &amp; OPROC ETO'!P1241</f>
        <v/>
      </c>
      <c r="S1241" s="359"/>
      <c r="T1241" s="359"/>
    </row>
    <row r="1242" spans="2:20" x14ac:dyDescent="0.2">
      <c r="B1242" s="687" t="s">
        <v>1815</v>
      </c>
      <c r="C1242" s="636" t="s">
        <v>3018</v>
      </c>
      <c r="D1242" s="691" t="str">
        <f>IF('01. APC &amp; OPROC Manual Adj'!D1242="-","-",
IF(ISNUMBER('01. APC &amp; OPROC Manual Adj'!D1242),'01. APC &amp; OPROC Manual Adj'!D1242*(1+VLOOKUP(LEFT($B1242,2),'00. Adjustment factors'!$B$9:$M$51,D$1,FALSE)),
IF(ISNUMBER('01. APC &amp; OPROC ETO'!D1242),'01. APC &amp; OPROC ETO'!D1242*(1+VLOOKUP(LEFT($B1242,2),'00. Adjustment factors'!$B$9:$M$51,D$1,FALSE)),"-")))</f>
        <v>-</v>
      </c>
      <c r="E1242" s="688">
        <f>IF('01. APC &amp; OPROC Manual Adj'!E1242="-","-",
IF(ISNUMBER('01. APC &amp; OPROC Manual Adj'!E1242),'01. APC &amp; OPROC Manual Adj'!E1242*(1+VLOOKUP(LEFT($B1242,2),'00. Adjustment factors'!$B$9:$M$51,E$1,FALSE)),
IF(ISNUMBER('01. APC &amp; OPROC ETO'!E1242),'01. APC &amp; OPROC ETO'!E1242*(1+VLOOKUP(LEFT($B1242,2),'00. Adjustment factors'!$B$9:$M$51,E$1,FALSE)),"-")))</f>
        <v>758.64864250654557</v>
      </c>
      <c r="F1242" s="688" t="str">
        <f>IF('01. APC &amp; OPROC Manual Adj'!F1242="-","-",
IF(ISNUMBER('01. APC &amp; OPROC Manual Adj'!F1242),'01. APC &amp; OPROC Manual Adj'!F1242*(1+VLOOKUP(LEFT($B1242,2),'00. Adjustment factors'!$B$9:$M$51,F$1,FALSE)),
IF(ISNUMBER('01. APC &amp; OPROC ETO'!F1242),'01. APC &amp; OPROC ETO'!F1242*(1+VLOOKUP(LEFT($B1242,2),'00. Adjustment factors'!$B$9:$M$51,F$1,FALSE)),"-")))</f>
        <v>-</v>
      </c>
      <c r="G1242" s="688" t="str">
        <f>IF('01. APC &amp; OPROC Manual Adj'!G1242="-","-",
IF(ISNUMBER('01. APC &amp; OPROC Manual Adj'!G1242),'01. APC &amp; OPROC Manual Adj'!G1242*(1+VLOOKUP(LEFT($B1242,2),'00. Adjustment factors'!$B$9:$M$51,G$1,FALSE)),
IF(ISNUMBER('01. APC &amp; OPROC ETO'!G1242),'01. APC &amp; OPROC ETO'!G1242*(1+VLOOKUP(LEFT($B1242,2),'00. Adjustment factors'!$B$9:$M$51,G$1,FALSE)),"-")))</f>
        <v>-</v>
      </c>
      <c r="H1242" s="688">
        <f>IF('01. APC &amp; OPROC Manual Adj'!H1242&lt;&gt;"",'01. APC &amp; OPROC Manual Adj'!H1242,'01. APC &amp; OPROC ETO'!H1242)</f>
        <v>5</v>
      </c>
      <c r="I1242" s="688">
        <f>IF('01. APC &amp; OPROC Manual Adj'!I1242="-","-",
IF(ISNUMBER('01. APC &amp; OPROC Manual Adj'!I1242),'01. APC &amp; OPROC Manual Adj'!I1242*(1+VLOOKUP(LEFT($B1242,2),'00. Adjustment factors'!$B$9:$M$51,I$1,FALSE)),
IF(ISNUMBER('01. APC &amp; OPROC ETO'!I1242),'01. APC &amp; OPROC ETO'!I1242*(1+VLOOKUP(LEFT($B1242,2),'00. Adjustment factors'!$B$9:$M$51,I$1,FALSE)),"-")))</f>
        <v>708.95107100544828</v>
      </c>
      <c r="J1242" s="688">
        <f>IF('01. APC &amp; OPROC Manual Adj'!J1242&lt;&gt;"",'01. APC &amp; OPROC Manual Adj'!J1242,'01. APC &amp; OPROC ETO'!J1242)</f>
        <v>5</v>
      </c>
      <c r="K1242" s="688">
        <f>IF('01. APC &amp; OPROC Manual Adj'!K1242="-","-",
IF(ISNUMBER('01. APC &amp; OPROC Manual Adj'!K1242),'01. APC &amp; OPROC Manual Adj'!K1242*(1+VLOOKUP(LEFT($B1242,2),'00. Adjustment factors'!$B$9:$M$51,K$1,FALSE)),
IF(ISNUMBER('01. APC &amp; OPROC ETO'!K1242),'01. APC &amp; OPROC ETO'!K1242*(1+VLOOKUP(LEFT($B1242,2),'00. Adjustment factors'!$B$9:$M$51,K$1,FALSE)),"-")))</f>
        <v>198.40642930452921</v>
      </c>
      <c r="L1242" s="688" t="str">
        <f>'01. APC &amp; OPROC ETO'!L1242</f>
        <v>Yes</v>
      </c>
      <c r="M1242" s="689">
        <f>'01. APC &amp; OPROC ETO'!M1242</f>
        <v>1</v>
      </c>
      <c r="N1242" s="688">
        <f>IF('01. APC &amp; OPROC Manual Adj'!N1242="-","-",
IF(ISNUMBER('01. APC &amp; OPROC Manual Adj'!N1242),'01. APC &amp; OPROC Manual Adj'!N1242*(1+VLOOKUP(LEFT($B1242,2),'00. Adjustment factors'!$B$9:$M$51,N$1,FALSE)),
IF(ISNUMBER('01. APC &amp; OPROC ETO'!N1242),'01. APC &amp; OPROC ETO'!N1242*(1+VLOOKUP(LEFT($B1242,2),'00. Adjustment factors'!$B$9:$M$51,N$1,FALSE)),"-")))</f>
        <v>708.95107100544828</v>
      </c>
      <c r="O1242" s="688" t="str">
        <f>'01. APC &amp; OPROC ETO'!O1242</f>
        <v/>
      </c>
      <c r="P1242" s="690" t="str">
        <f>'01. APC &amp; OPROC ETO'!P1242</f>
        <v/>
      </c>
      <c r="S1242" s="359"/>
      <c r="T1242" s="359"/>
    </row>
    <row r="1243" spans="2:20" x14ac:dyDescent="0.2">
      <c r="B1243" s="687" t="s">
        <v>1816</v>
      </c>
      <c r="C1243" s="636" t="s">
        <v>3019</v>
      </c>
      <c r="D1243" s="691" t="str">
        <f>IF('01. APC &amp; OPROC Manual Adj'!D1243="-","-",
IF(ISNUMBER('01. APC &amp; OPROC Manual Adj'!D1243),'01. APC &amp; OPROC Manual Adj'!D1243*(1+VLOOKUP(LEFT($B1243,2),'00. Adjustment factors'!$B$9:$M$51,D$1,FALSE)),
IF(ISNUMBER('01. APC &amp; OPROC ETO'!D1243),'01. APC &amp; OPROC ETO'!D1243*(1+VLOOKUP(LEFT($B1243,2),'00. Adjustment factors'!$B$9:$M$51,D$1,FALSE)),"-")))</f>
        <v>-</v>
      </c>
      <c r="E1243" s="688">
        <f>IF('01. APC &amp; OPROC Manual Adj'!E1243="-","-",
IF(ISNUMBER('01. APC &amp; OPROC Manual Adj'!E1243),'01. APC &amp; OPROC Manual Adj'!E1243*(1+VLOOKUP(LEFT($B1243,2),'00. Adjustment factors'!$B$9:$M$51,E$1,FALSE)),
IF(ISNUMBER('01. APC &amp; OPROC ETO'!E1243),'01. APC &amp; OPROC ETO'!E1243*(1+VLOOKUP(LEFT($B1243,2),'00. Adjustment factors'!$B$9:$M$51,E$1,FALSE)),"-")))</f>
        <v>511.175021154143</v>
      </c>
      <c r="F1243" s="688" t="str">
        <f>IF('01. APC &amp; OPROC Manual Adj'!F1243="-","-",
IF(ISNUMBER('01. APC &amp; OPROC Manual Adj'!F1243),'01. APC &amp; OPROC Manual Adj'!F1243*(1+VLOOKUP(LEFT($B1243,2),'00. Adjustment factors'!$B$9:$M$51,F$1,FALSE)),
IF(ISNUMBER('01. APC &amp; OPROC ETO'!F1243),'01. APC &amp; OPROC ETO'!F1243*(1+VLOOKUP(LEFT($B1243,2),'00. Adjustment factors'!$B$9:$M$51,F$1,FALSE)),"-")))</f>
        <v>-</v>
      </c>
      <c r="G1243" s="688" t="str">
        <f>IF('01. APC &amp; OPROC Manual Adj'!G1243="-","-",
IF(ISNUMBER('01. APC &amp; OPROC Manual Adj'!G1243),'01. APC &amp; OPROC Manual Adj'!G1243*(1+VLOOKUP(LEFT($B1243,2),'00. Adjustment factors'!$B$9:$M$51,G$1,FALSE)),
IF(ISNUMBER('01. APC &amp; OPROC ETO'!G1243),'01. APC &amp; OPROC ETO'!G1243*(1+VLOOKUP(LEFT($B1243,2),'00. Adjustment factors'!$B$9:$M$51,G$1,FALSE)),"-")))</f>
        <v>-</v>
      </c>
      <c r="H1243" s="688">
        <f>IF('01. APC &amp; OPROC Manual Adj'!H1243&lt;&gt;"",'01. APC &amp; OPROC Manual Adj'!H1243,'01. APC &amp; OPROC ETO'!H1243)</f>
        <v>5</v>
      </c>
      <c r="I1243" s="688">
        <f>IF('01. APC &amp; OPROC Manual Adj'!I1243="-","-",
IF(ISNUMBER('01. APC &amp; OPROC Manual Adj'!I1243),'01. APC &amp; OPROC Manual Adj'!I1243*(1+VLOOKUP(LEFT($B1243,2),'00. Adjustment factors'!$B$9:$M$51,I$1,FALSE)),
IF(ISNUMBER('01. APC &amp; OPROC ETO'!I1243),'01. APC &amp; OPROC ETO'!I1243*(1+VLOOKUP(LEFT($B1243,2),'00. Adjustment factors'!$B$9:$M$51,I$1,FALSE)),"-")))</f>
        <v>559.85835650215665</v>
      </c>
      <c r="J1243" s="688">
        <f>IF('01. APC &amp; OPROC Manual Adj'!J1243&lt;&gt;"",'01. APC &amp; OPROC Manual Adj'!J1243,'01. APC &amp; OPROC ETO'!J1243)</f>
        <v>5</v>
      </c>
      <c r="K1243" s="688">
        <f>IF('01. APC &amp; OPROC Manual Adj'!K1243="-","-",
IF(ISNUMBER('01. APC &amp; OPROC Manual Adj'!K1243),'01. APC &amp; OPROC Manual Adj'!K1243*(1+VLOOKUP(LEFT($B1243,2),'00. Adjustment factors'!$B$9:$M$51,K$1,FALSE)),
IF(ISNUMBER('01. APC &amp; OPROC ETO'!K1243),'01. APC &amp; OPROC ETO'!K1243*(1+VLOOKUP(LEFT($B1243,2),'00. Adjustment factors'!$B$9:$M$51,K$1,FALSE)),"-")))</f>
        <v>198.40642930452921</v>
      </c>
      <c r="L1243" s="688" t="str">
        <f>'01. APC &amp; OPROC ETO'!L1243</f>
        <v>Yes</v>
      </c>
      <c r="M1243" s="689">
        <f>'01. APC &amp; OPROC ETO'!M1243</f>
        <v>1</v>
      </c>
      <c r="N1243" s="688">
        <f>IF('01. APC &amp; OPROC Manual Adj'!N1243="-","-",
IF(ISNUMBER('01. APC &amp; OPROC Manual Adj'!N1243),'01. APC &amp; OPROC Manual Adj'!N1243*(1+VLOOKUP(LEFT($B1243,2),'00. Adjustment factors'!$B$9:$M$51,N$1,FALSE)),
IF(ISNUMBER('01. APC &amp; OPROC ETO'!N1243),'01. APC &amp; OPROC ETO'!N1243*(1+VLOOKUP(LEFT($B1243,2),'00. Adjustment factors'!$B$9:$M$51,N$1,FALSE)),"-")))</f>
        <v>559.85835650215665</v>
      </c>
      <c r="O1243" s="688" t="str">
        <f>'01. APC &amp; OPROC ETO'!O1243</f>
        <v/>
      </c>
      <c r="P1243" s="690" t="str">
        <f>'01. APC &amp; OPROC ETO'!P1243</f>
        <v/>
      </c>
      <c r="S1243" s="359"/>
      <c r="T1243" s="359"/>
    </row>
    <row r="1244" spans="2:20" x14ac:dyDescent="0.2">
      <c r="B1244" s="687" t="s">
        <v>1817</v>
      </c>
      <c r="C1244" s="636" t="s">
        <v>3020</v>
      </c>
      <c r="D1244" s="691" t="str">
        <f>IF('01. APC &amp; OPROC Manual Adj'!D1244="-","-",
IF(ISNUMBER('01. APC &amp; OPROC Manual Adj'!D1244),'01. APC &amp; OPROC Manual Adj'!D1244*(1+VLOOKUP(LEFT($B1244,2),'00. Adjustment factors'!$B$9:$M$51,D$1,FALSE)),
IF(ISNUMBER('01. APC &amp; OPROC ETO'!D1244),'01. APC &amp; OPROC ETO'!D1244*(1+VLOOKUP(LEFT($B1244,2),'00. Adjustment factors'!$B$9:$M$51,D$1,FALSE)),"-")))</f>
        <v>-</v>
      </c>
      <c r="E1244" s="688">
        <f>IF('01. APC &amp; OPROC Manual Adj'!E1244="-","-",
IF(ISNUMBER('01. APC &amp; OPROC Manual Adj'!E1244),'01. APC &amp; OPROC Manual Adj'!E1244*(1+VLOOKUP(LEFT($B1244,2),'00. Adjustment factors'!$B$9:$M$51,E$1,FALSE)),
IF(ISNUMBER('01. APC &amp; OPROC ETO'!E1244),'01. APC &amp; OPROC ETO'!E1244*(1+VLOOKUP(LEFT($B1244,2),'00. Adjustment factors'!$B$9:$M$51,E$1,FALSE)),"-")))</f>
        <v>3785.1293233080587</v>
      </c>
      <c r="F1244" s="688" t="str">
        <f>IF('01. APC &amp; OPROC Manual Adj'!F1244="-","-",
IF(ISNUMBER('01. APC &amp; OPROC Manual Adj'!F1244),'01. APC &amp; OPROC Manual Adj'!F1244*(1+VLOOKUP(LEFT($B1244,2),'00. Adjustment factors'!$B$9:$M$51,F$1,FALSE)),
IF(ISNUMBER('01. APC &amp; OPROC ETO'!F1244),'01. APC &amp; OPROC ETO'!F1244*(1+VLOOKUP(LEFT($B1244,2),'00. Adjustment factors'!$B$9:$M$51,F$1,FALSE)),"-")))</f>
        <v>-</v>
      </c>
      <c r="G1244" s="688" t="str">
        <f>IF('01. APC &amp; OPROC Manual Adj'!G1244="-","-",
IF(ISNUMBER('01. APC &amp; OPROC Manual Adj'!G1244),'01. APC &amp; OPROC Manual Adj'!G1244*(1+VLOOKUP(LEFT($B1244,2),'00. Adjustment factors'!$B$9:$M$51,G$1,FALSE)),
IF(ISNUMBER('01. APC &amp; OPROC ETO'!G1244),'01. APC &amp; OPROC ETO'!G1244*(1+VLOOKUP(LEFT($B1244,2),'00. Adjustment factors'!$B$9:$M$51,G$1,FALSE)),"-")))</f>
        <v>-</v>
      </c>
      <c r="H1244" s="688">
        <f>IF('01. APC &amp; OPROC Manual Adj'!H1244&lt;&gt;"",'01. APC &amp; OPROC Manual Adj'!H1244,'01. APC &amp; OPROC ETO'!H1244)</f>
        <v>26</v>
      </c>
      <c r="I1244" s="688">
        <f>IF('01. APC &amp; OPROC Manual Adj'!I1244="-","-",
IF(ISNUMBER('01. APC &amp; OPROC Manual Adj'!I1244),'01. APC &amp; OPROC Manual Adj'!I1244*(1+VLOOKUP(LEFT($B1244,2),'00. Adjustment factors'!$B$9:$M$51,I$1,FALSE)),
IF(ISNUMBER('01. APC &amp; OPROC ETO'!I1244),'01. APC &amp; OPROC ETO'!I1244*(1+VLOOKUP(LEFT($B1244,2),'00. Adjustment factors'!$B$9:$M$51,I$1,FALSE)),"-")))</f>
        <v>2888.5445639821414</v>
      </c>
      <c r="J1244" s="688">
        <f>IF('01. APC &amp; OPROC Manual Adj'!J1244&lt;&gt;"",'01. APC &amp; OPROC Manual Adj'!J1244,'01. APC &amp; OPROC ETO'!J1244)</f>
        <v>18</v>
      </c>
      <c r="K1244" s="688">
        <f>IF('01. APC &amp; OPROC Manual Adj'!K1244="-","-",
IF(ISNUMBER('01. APC &amp; OPROC Manual Adj'!K1244),'01. APC &amp; OPROC Manual Adj'!K1244*(1+VLOOKUP(LEFT($B1244,2),'00. Adjustment factors'!$B$9:$M$51,K$1,FALSE)),
IF(ISNUMBER('01. APC &amp; OPROC ETO'!K1244),'01. APC &amp; OPROC ETO'!K1244*(1+VLOOKUP(LEFT($B1244,2),'00. Adjustment factors'!$B$9:$M$51,K$1,FALSE)),"-")))</f>
        <v>198.40642930452921</v>
      </c>
      <c r="L1244" s="688" t="str">
        <f>'01. APC &amp; OPROC ETO'!L1244</f>
        <v>No</v>
      </c>
      <c r="M1244" s="689" t="str">
        <f>'01. APC &amp; OPROC ETO'!M1244</f>
        <v>-</v>
      </c>
      <c r="N1244" s="688" t="str">
        <f>IF('01. APC &amp; OPROC Manual Adj'!N1244="-","-",
IF(ISNUMBER('01. APC &amp; OPROC Manual Adj'!N1244),'01. APC &amp; OPROC Manual Adj'!N1244*(1+VLOOKUP(LEFT($B1244,2),'00. Adjustment factors'!$B$9:$M$51,N$1,FALSE)),
IF(ISNUMBER('01. APC &amp; OPROC ETO'!N1244),'01. APC &amp; OPROC ETO'!N1244*(1+VLOOKUP(LEFT($B1244,2),'00. Adjustment factors'!$B$9:$M$51,N$1,FALSE)),"-")))</f>
        <v>-</v>
      </c>
      <c r="O1244" s="688" t="str">
        <f>'01. APC &amp; OPROC ETO'!O1244</f>
        <v/>
      </c>
      <c r="P1244" s="690" t="str">
        <f>'01. APC &amp; OPROC ETO'!P1244</f>
        <v/>
      </c>
      <c r="S1244" s="359"/>
      <c r="T1244" s="359"/>
    </row>
    <row r="1245" spans="2:20" x14ac:dyDescent="0.2">
      <c r="B1245" s="687" t="s">
        <v>1818</v>
      </c>
      <c r="C1245" s="636" t="s">
        <v>3021</v>
      </c>
      <c r="D1245" s="691" t="str">
        <f>IF('01. APC &amp; OPROC Manual Adj'!D1245="-","-",
IF(ISNUMBER('01. APC &amp; OPROC Manual Adj'!D1245),'01. APC &amp; OPROC Manual Adj'!D1245*(1+VLOOKUP(LEFT($B1245,2),'00. Adjustment factors'!$B$9:$M$51,D$1,FALSE)),
IF(ISNUMBER('01. APC &amp; OPROC ETO'!D1245),'01. APC &amp; OPROC ETO'!D1245*(1+VLOOKUP(LEFT($B1245,2),'00. Adjustment factors'!$B$9:$M$51,D$1,FALSE)),"-")))</f>
        <v>-</v>
      </c>
      <c r="E1245" s="688">
        <f>IF('01. APC &amp; OPROC Manual Adj'!E1245="-","-",
IF(ISNUMBER('01. APC &amp; OPROC Manual Adj'!E1245),'01. APC &amp; OPROC Manual Adj'!E1245*(1+VLOOKUP(LEFT($B1245,2),'00. Adjustment factors'!$B$9:$M$51,E$1,FALSE)),
IF(ISNUMBER('01. APC &amp; OPROC ETO'!E1245),'01. APC &amp; OPROC ETO'!E1245*(1+VLOOKUP(LEFT($B1245,2),'00. Adjustment factors'!$B$9:$M$51,E$1,FALSE)),"-")))</f>
        <v>3652.2643872541048</v>
      </c>
      <c r="F1245" s="688" t="str">
        <f>IF('01. APC &amp; OPROC Manual Adj'!F1245="-","-",
IF(ISNUMBER('01. APC &amp; OPROC Manual Adj'!F1245),'01. APC &amp; OPROC Manual Adj'!F1245*(1+VLOOKUP(LEFT($B1245,2),'00. Adjustment factors'!$B$9:$M$51,F$1,FALSE)),
IF(ISNUMBER('01. APC &amp; OPROC ETO'!F1245),'01. APC &amp; OPROC ETO'!F1245*(1+VLOOKUP(LEFT($B1245,2),'00. Adjustment factors'!$B$9:$M$51,F$1,FALSE)),"-")))</f>
        <v>-</v>
      </c>
      <c r="G1245" s="688" t="str">
        <f>IF('01. APC &amp; OPROC Manual Adj'!G1245="-","-",
IF(ISNUMBER('01. APC &amp; OPROC Manual Adj'!G1245),'01. APC &amp; OPROC Manual Adj'!G1245*(1+VLOOKUP(LEFT($B1245,2),'00. Adjustment factors'!$B$9:$M$51,G$1,FALSE)),
IF(ISNUMBER('01. APC &amp; OPROC ETO'!G1245),'01. APC &amp; OPROC ETO'!G1245*(1+VLOOKUP(LEFT($B1245,2),'00. Adjustment factors'!$B$9:$M$51,G$1,FALSE)),"-")))</f>
        <v>-</v>
      </c>
      <c r="H1245" s="688">
        <f>IF('01. APC &amp; OPROC Manual Adj'!H1245&lt;&gt;"",'01. APC &amp; OPROC Manual Adj'!H1245,'01. APC &amp; OPROC ETO'!H1245)</f>
        <v>6</v>
      </c>
      <c r="I1245" s="688">
        <f>IF('01. APC &amp; OPROC Manual Adj'!I1245="-","-",
IF(ISNUMBER('01. APC &amp; OPROC Manual Adj'!I1245),'01. APC &amp; OPROC Manual Adj'!I1245*(1+VLOOKUP(LEFT($B1245,2),'00. Adjustment factors'!$B$9:$M$51,I$1,FALSE)),
IF(ISNUMBER('01. APC &amp; OPROC ETO'!I1245),'01. APC &amp; OPROC ETO'!I1245*(1+VLOOKUP(LEFT($B1245,2),'00. Adjustment factors'!$B$9:$M$51,I$1,FALSE)),"-")))</f>
        <v>2262.7608575295494</v>
      </c>
      <c r="J1245" s="688">
        <f>IF('01. APC &amp; OPROC Manual Adj'!J1245&lt;&gt;"",'01. APC &amp; OPROC Manual Adj'!J1245,'01. APC &amp; OPROC ETO'!J1245)</f>
        <v>15</v>
      </c>
      <c r="K1245" s="688">
        <f>IF('01. APC &amp; OPROC Manual Adj'!K1245="-","-",
IF(ISNUMBER('01. APC &amp; OPROC Manual Adj'!K1245),'01. APC &amp; OPROC Manual Adj'!K1245*(1+VLOOKUP(LEFT($B1245,2),'00. Adjustment factors'!$B$9:$M$51,K$1,FALSE)),
IF(ISNUMBER('01. APC &amp; OPROC ETO'!K1245),'01. APC &amp; OPROC ETO'!K1245*(1+VLOOKUP(LEFT($B1245,2),'00. Adjustment factors'!$B$9:$M$51,K$1,FALSE)),"-")))</f>
        <v>198.40642930452921</v>
      </c>
      <c r="L1245" s="688" t="str">
        <f>'01. APC &amp; OPROC ETO'!L1245</f>
        <v>No</v>
      </c>
      <c r="M1245" s="689" t="str">
        <f>'01. APC &amp; OPROC ETO'!M1245</f>
        <v>-</v>
      </c>
      <c r="N1245" s="688" t="str">
        <f>IF('01. APC &amp; OPROC Manual Adj'!N1245="-","-",
IF(ISNUMBER('01. APC &amp; OPROC Manual Adj'!N1245),'01. APC &amp; OPROC Manual Adj'!N1245*(1+VLOOKUP(LEFT($B1245,2),'00. Adjustment factors'!$B$9:$M$51,N$1,FALSE)),
IF(ISNUMBER('01. APC &amp; OPROC ETO'!N1245),'01. APC &amp; OPROC ETO'!N1245*(1+VLOOKUP(LEFT($B1245,2),'00. Adjustment factors'!$B$9:$M$51,N$1,FALSE)),"-")))</f>
        <v>-</v>
      </c>
      <c r="O1245" s="688" t="str">
        <f>'01. APC &amp; OPROC ETO'!O1245</f>
        <v/>
      </c>
      <c r="P1245" s="690" t="str">
        <f>'01. APC &amp; OPROC ETO'!P1245</f>
        <v/>
      </c>
      <c r="S1245" s="359"/>
      <c r="T1245" s="359"/>
    </row>
    <row r="1246" spans="2:20" x14ac:dyDescent="0.2">
      <c r="B1246" s="687" t="s">
        <v>1819</v>
      </c>
      <c r="C1246" s="636" t="s">
        <v>3022</v>
      </c>
      <c r="D1246" s="691" t="str">
        <f>IF('01. APC &amp; OPROC Manual Adj'!D1246="-","-",
IF(ISNUMBER('01. APC &amp; OPROC Manual Adj'!D1246),'01. APC &amp; OPROC Manual Adj'!D1246*(1+VLOOKUP(LEFT($B1246,2),'00. Adjustment factors'!$B$9:$M$51,D$1,FALSE)),
IF(ISNUMBER('01. APC &amp; OPROC ETO'!D1246),'01. APC &amp; OPROC ETO'!D1246*(1+VLOOKUP(LEFT($B1246,2),'00. Adjustment factors'!$B$9:$M$51,D$1,FALSE)),"-")))</f>
        <v>-</v>
      </c>
      <c r="E1246" s="688">
        <f>IF('01. APC &amp; OPROC Manual Adj'!E1246="-","-",
IF(ISNUMBER('01. APC &amp; OPROC Manual Adj'!E1246),'01. APC &amp; OPROC Manual Adj'!E1246*(1+VLOOKUP(LEFT($B1246,2),'00. Adjustment factors'!$B$9:$M$51,E$1,FALSE)),
IF(ISNUMBER('01. APC &amp; OPROC ETO'!E1246),'01. APC &amp; OPROC ETO'!E1246*(1+VLOOKUP(LEFT($B1246,2),'00. Adjustment factors'!$B$9:$M$51,E$1,FALSE)),"-")))</f>
        <v>2197.849743732198</v>
      </c>
      <c r="F1246" s="688" t="str">
        <f>IF('01. APC &amp; OPROC Manual Adj'!F1246="-","-",
IF(ISNUMBER('01. APC &amp; OPROC Manual Adj'!F1246),'01. APC &amp; OPROC Manual Adj'!F1246*(1+VLOOKUP(LEFT($B1246,2),'00. Adjustment factors'!$B$9:$M$51,F$1,FALSE)),
IF(ISNUMBER('01. APC &amp; OPROC ETO'!F1246),'01. APC &amp; OPROC ETO'!F1246*(1+VLOOKUP(LEFT($B1246,2),'00. Adjustment factors'!$B$9:$M$51,F$1,FALSE)),"-")))</f>
        <v>-</v>
      </c>
      <c r="G1246" s="688" t="str">
        <f>IF('01. APC &amp; OPROC Manual Adj'!G1246="-","-",
IF(ISNUMBER('01. APC &amp; OPROC Manual Adj'!G1246),'01. APC &amp; OPROC Manual Adj'!G1246*(1+VLOOKUP(LEFT($B1246,2),'00. Adjustment factors'!$B$9:$M$51,G$1,FALSE)),
IF(ISNUMBER('01. APC &amp; OPROC ETO'!G1246),'01. APC &amp; OPROC ETO'!G1246*(1+VLOOKUP(LEFT($B1246,2),'00. Adjustment factors'!$B$9:$M$51,G$1,FALSE)),"-")))</f>
        <v>-</v>
      </c>
      <c r="H1246" s="688">
        <f>IF('01. APC &amp; OPROC Manual Adj'!H1246&lt;&gt;"",'01. APC &amp; OPROC Manual Adj'!H1246,'01. APC &amp; OPROC ETO'!H1246)</f>
        <v>15</v>
      </c>
      <c r="I1246" s="688">
        <f>IF('01. APC &amp; OPROC Manual Adj'!I1246="-","-",
IF(ISNUMBER('01. APC &amp; OPROC Manual Adj'!I1246),'01. APC &amp; OPROC Manual Adj'!I1246*(1+VLOOKUP(LEFT($B1246,2),'00. Adjustment factors'!$B$9:$M$51,I$1,FALSE)),
IF(ISNUMBER('01. APC &amp; OPROC ETO'!I1246),'01. APC &amp; OPROC ETO'!I1246*(1+VLOOKUP(LEFT($B1246,2),'00. Adjustment factors'!$B$9:$M$51,I$1,FALSE)),"-")))</f>
        <v>1033.5066399922057</v>
      </c>
      <c r="J1246" s="688">
        <f>IF('01. APC &amp; OPROC Manual Adj'!J1246&lt;&gt;"",'01. APC &amp; OPROC Manual Adj'!J1246,'01. APC &amp; OPROC ETO'!J1246)</f>
        <v>5</v>
      </c>
      <c r="K1246" s="688">
        <f>IF('01. APC &amp; OPROC Manual Adj'!K1246="-","-",
IF(ISNUMBER('01. APC &amp; OPROC Manual Adj'!K1246),'01. APC &amp; OPROC Manual Adj'!K1246*(1+VLOOKUP(LEFT($B1246,2),'00. Adjustment factors'!$B$9:$M$51,K$1,FALSE)),
IF(ISNUMBER('01. APC &amp; OPROC ETO'!K1246),'01. APC &amp; OPROC ETO'!K1246*(1+VLOOKUP(LEFT($B1246,2),'00. Adjustment factors'!$B$9:$M$51,K$1,FALSE)),"-")))</f>
        <v>198.40642930452921</v>
      </c>
      <c r="L1246" s="688" t="str">
        <f>'01. APC &amp; OPROC ETO'!L1246</f>
        <v>Yes</v>
      </c>
      <c r="M1246" s="689">
        <f>'01. APC &amp; OPROC ETO'!M1246</f>
        <v>0.4</v>
      </c>
      <c r="N1246" s="688">
        <f>IF('01. APC &amp; OPROC Manual Adj'!N1246="-","-",
IF(ISNUMBER('01. APC &amp; OPROC Manual Adj'!N1246),'01. APC &amp; OPROC Manual Adj'!N1246*(1+VLOOKUP(LEFT($B1246,2),'00. Adjustment factors'!$B$9:$M$51,N$1,FALSE)),
IF(ISNUMBER('01. APC &amp; OPROC ETO'!N1246),'01. APC &amp; OPROC ETO'!N1246*(1+VLOOKUP(LEFT($B1246,2),'00. Adjustment factors'!$B$9:$M$51,N$1,FALSE)),"-")))</f>
        <v>413.80835045811574</v>
      </c>
      <c r="O1246" s="688" t="str">
        <f>'01. APC &amp; OPROC ETO'!O1246</f>
        <v/>
      </c>
      <c r="P1246" s="690" t="str">
        <f>'01. APC &amp; OPROC ETO'!P1246</f>
        <v/>
      </c>
      <c r="S1246" s="359"/>
      <c r="T1246" s="359"/>
    </row>
    <row r="1247" spans="2:20" x14ac:dyDescent="0.2">
      <c r="B1247" s="687" t="s">
        <v>1820</v>
      </c>
      <c r="C1247" s="636" t="s">
        <v>3023</v>
      </c>
      <c r="D1247" s="691" t="str">
        <f>IF('01. APC &amp; OPROC Manual Adj'!D1247="-","-",
IF(ISNUMBER('01. APC &amp; OPROC Manual Adj'!D1247),'01. APC &amp; OPROC Manual Adj'!D1247*(1+VLOOKUP(LEFT($B1247,2),'00. Adjustment factors'!$B$9:$M$51,D$1,FALSE)),
IF(ISNUMBER('01. APC &amp; OPROC ETO'!D1247),'01. APC &amp; OPROC ETO'!D1247*(1+VLOOKUP(LEFT($B1247,2),'00. Adjustment factors'!$B$9:$M$51,D$1,FALSE)),"-")))</f>
        <v>-</v>
      </c>
      <c r="E1247" s="688">
        <f>IF('01. APC &amp; OPROC Manual Adj'!E1247="-","-",
IF(ISNUMBER('01. APC &amp; OPROC Manual Adj'!E1247),'01. APC &amp; OPROC Manual Adj'!E1247*(1+VLOOKUP(LEFT($B1247,2),'00. Adjustment factors'!$B$9:$M$51,E$1,FALSE)),
IF(ISNUMBER('01. APC &amp; OPROC ETO'!E1247),'01. APC &amp; OPROC ETO'!E1247*(1+VLOOKUP(LEFT($B1247,2),'00. Adjustment factors'!$B$9:$M$51,E$1,FALSE)),"-")))</f>
        <v>871.22885549882699</v>
      </c>
      <c r="F1247" s="688" t="str">
        <f>IF('01. APC &amp; OPROC Manual Adj'!F1247="-","-",
IF(ISNUMBER('01. APC &amp; OPROC Manual Adj'!F1247),'01. APC &amp; OPROC Manual Adj'!F1247*(1+VLOOKUP(LEFT($B1247,2),'00. Adjustment factors'!$B$9:$M$51,F$1,FALSE)),
IF(ISNUMBER('01. APC &amp; OPROC ETO'!F1247),'01. APC &amp; OPROC ETO'!F1247*(1+VLOOKUP(LEFT($B1247,2),'00. Adjustment factors'!$B$9:$M$51,F$1,FALSE)),"-")))</f>
        <v>-</v>
      </c>
      <c r="G1247" s="688" t="str">
        <f>IF('01. APC &amp; OPROC Manual Adj'!G1247="-","-",
IF(ISNUMBER('01. APC &amp; OPROC Manual Adj'!G1247),'01. APC &amp; OPROC Manual Adj'!G1247*(1+VLOOKUP(LEFT($B1247,2),'00. Adjustment factors'!$B$9:$M$51,G$1,FALSE)),
IF(ISNUMBER('01. APC &amp; OPROC ETO'!G1247),'01. APC &amp; OPROC ETO'!G1247*(1+VLOOKUP(LEFT($B1247,2),'00. Adjustment factors'!$B$9:$M$51,G$1,FALSE)),"-")))</f>
        <v>-</v>
      </c>
      <c r="H1247" s="688">
        <f>IF('01. APC &amp; OPROC Manual Adj'!H1247&lt;&gt;"",'01. APC &amp; OPROC Manual Adj'!H1247,'01. APC &amp; OPROC ETO'!H1247)</f>
        <v>5</v>
      </c>
      <c r="I1247" s="688">
        <f>IF('01. APC &amp; OPROC Manual Adj'!I1247="-","-",
IF(ISNUMBER('01. APC &amp; OPROC Manual Adj'!I1247),'01. APC &amp; OPROC Manual Adj'!I1247*(1+VLOOKUP(LEFT($B1247,2),'00. Adjustment factors'!$B$9:$M$51,I$1,FALSE)),
IF(ISNUMBER('01. APC &amp; OPROC ETO'!I1247),'01. APC &amp; OPROC ETO'!I1247*(1+VLOOKUP(LEFT($B1247,2),'00. Adjustment factors'!$B$9:$M$51,I$1,FALSE)),"-")))</f>
        <v>1033.5066399922057</v>
      </c>
      <c r="J1247" s="688">
        <f>IF('01. APC &amp; OPROC Manual Adj'!J1247&lt;&gt;"",'01. APC &amp; OPROC Manual Adj'!J1247,'01. APC &amp; OPROC ETO'!J1247)</f>
        <v>5</v>
      </c>
      <c r="K1247" s="688">
        <f>IF('01. APC &amp; OPROC Manual Adj'!K1247="-","-",
IF(ISNUMBER('01. APC &amp; OPROC Manual Adj'!K1247),'01. APC &amp; OPROC Manual Adj'!K1247*(1+VLOOKUP(LEFT($B1247,2),'00. Adjustment factors'!$B$9:$M$51,K$1,FALSE)),
IF(ISNUMBER('01. APC &amp; OPROC ETO'!K1247),'01. APC &amp; OPROC ETO'!K1247*(1+VLOOKUP(LEFT($B1247,2),'00. Adjustment factors'!$B$9:$M$51,K$1,FALSE)),"-")))</f>
        <v>198.40642930452921</v>
      </c>
      <c r="L1247" s="688" t="str">
        <f>'01. APC &amp; OPROC ETO'!L1247</f>
        <v>Yes</v>
      </c>
      <c r="M1247" s="689">
        <f>'01. APC &amp; OPROC ETO'!M1247</f>
        <v>1</v>
      </c>
      <c r="N1247" s="688">
        <f>IF('01. APC &amp; OPROC Manual Adj'!N1247="-","-",
IF(ISNUMBER('01. APC &amp; OPROC Manual Adj'!N1247),'01. APC &amp; OPROC Manual Adj'!N1247*(1+VLOOKUP(LEFT($B1247,2),'00. Adjustment factors'!$B$9:$M$51,N$1,FALSE)),
IF(ISNUMBER('01. APC &amp; OPROC ETO'!N1247),'01. APC &amp; OPROC ETO'!N1247*(1+VLOOKUP(LEFT($B1247,2),'00. Adjustment factors'!$B$9:$M$51,N$1,FALSE)),"-")))</f>
        <v>1033.5066399922057</v>
      </c>
      <c r="O1247" s="688" t="str">
        <f>'01. APC &amp; OPROC ETO'!O1247</f>
        <v/>
      </c>
      <c r="P1247" s="690" t="str">
        <f>'01. APC &amp; OPROC ETO'!P1247</f>
        <v/>
      </c>
      <c r="S1247" s="359"/>
      <c r="T1247" s="359"/>
    </row>
    <row r="1248" spans="2:20" x14ac:dyDescent="0.2">
      <c r="B1248" s="687" t="s">
        <v>1821</v>
      </c>
      <c r="C1248" s="636" t="s">
        <v>3024</v>
      </c>
      <c r="D1248" s="691" t="str">
        <f>IF('01. APC &amp; OPROC Manual Adj'!D1248="-","-",
IF(ISNUMBER('01. APC &amp; OPROC Manual Adj'!D1248),'01. APC &amp; OPROC Manual Adj'!D1248*(1+VLOOKUP(LEFT($B1248,2),'00. Adjustment factors'!$B$9:$M$51,D$1,FALSE)),
IF(ISNUMBER('01. APC &amp; OPROC ETO'!D1248),'01. APC &amp; OPROC ETO'!D1248*(1+VLOOKUP(LEFT($B1248,2),'00. Adjustment factors'!$B$9:$M$51,D$1,FALSE)),"-")))</f>
        <v>-</v>
      </c>
      <c r="E1248" s="688">
        <f>IF('01. APC &amp; OPROC Manual Adj'!E1248="-","-",
IF(ISNUMBER('01. APC &amp; OPROC Manual Adj'!E1248),'01. APC &amp; OPROC Manual Adj'!E1248*(1+VLOOKUP(LEFT($B1248,2),'00. Adjustment factors'!$B$9:$M$51,E$1,FALSE)),
IF(ISNUMBER('01. APC &amp; OPROC ETO'!E1248),'01. APC &amp; OPROC ETO'!E1248*(1+VLOOKUP(LEFT($B1248,2),'00. Adjustment factors'!$B$9:$M$51,E$1,FALSE)),"-")))</f>
        <v>185.60521601430193</v>
      </c>
      <c r="F1248" s="688" t="str">
        <f>IF('01. APC &amp; OPROC Manual Adj'!F1248="-","-",
IF(ISNUMBER('01. APC &amp; OPROC Manual Adj'!F1248),'01. APC &amp; OPROC Manual Adj'!F1248*(1+VLOOKUP(LEFT($B1248,2),'00. Adjustment factors'!$B$9:$M$51,F$1,FALSE)),
IF(ISNUMBER('01. APC &amp; OPROC ETO'!F1248),'01. APC &amp; OPROC ETO'!F1248*(1+VLOOKUP(LEFT($B1248,2),'00. Adjustment factors'!$B$9:$M$51,F$1,FALSE)),"-")))</f>
        <v>-</v>
      </c>
      <c r="G1248" s="688" t="str">
        <f>IF('01. APC &amp; OPROC Manual Adj'!G1248="-","-",
IF(ISNUMBER('01. APC &amp; OPROC Manual Adj'!G1248),'01. APC &amp; OPROC Manual Adj'!G1248*(1+VLOOKUP(LEFT($B1248,2),'00. Adjustment factors'!$B$9:$M$51,G$1,FALSE)),
IF(ISNUMBER('01. APC &amp; OPROC ETO'!G1248),'01. APC &amp; OPROC ETO'!G1248*(1+VLOOKUP(LEFT($B1248,2),'00. Adjustment factors'!$B$9:$M$51,G$1,FALSE)),"-")))</f>
        <v>-</v>
      </c>
      <c r="H1248" s="688">
        <f>IF('01. APC &amp; OPROC Manual Adj'!H1248&lt;&gt;"",'01. APC &amp; OPROC Manual Adj'!H1248,'01. APC &amp; OPROC ETO'!H1248)</f>
        <v>5</v>
      </c>
      <c r="I1248" s="688">
        <f>IF('01. APC &amp; OPROC Manual Adj'!I1248="-","-",
IF(ISNUMBER('01. APC &amp; OPROC Manual Adj'!I1248),'01. APC &amp; OPROC Manual Adj'!I1248*(1+VLOOKUP(LEFT($B1248,2),'00. Adjustment factors'!$B$9:$M$51,I$1,FALSE)),
IF(ISNUMBER('01. APC &amp; OPROC ETO'!I1248),'01. APC &amp; OPROC ETO'!I1248*(1+VLOOKUP(LEFT($B1248,2),'00. Adjustment factors'!$B$9:$M$51,I$1,FALSE)),"-")))</f>
        <v>2937.2278993301547</v>
      </c>
      <c r="J1248" s="688">
        <f>IF('01. APC &amp; OPROC Manual Adj'!J1248&lt;&gt;"",'01. APC &amp; OPROC Manual Adj'!J1248,'01. APC &amp; OPROC ETO'!J1248)</f>
        <v>23</v>
      </c>
      <c r="K1248" s="688">
        <f>IF('01. APC &amp; OPROC Manual Adj'!K1248="-","-",
IF(ISNUMBER('01. APC &amp; OPROC Manual Adj'!K1248),'01. APC &amp; OPROC Manual Adj'!K1248*(1+VLOOKUP(LEFT($B1248,2),'00. Adjustment factors'!$B$9:$M$51,K$1,FALSE)),
IF(ISNUMBER('01. APC &amp; OPROC ETO'!K1248),'01. APC &amp; OPROC ETO'!K1248*(1+VLOOKUP(LEFT($B1248,2),'00. Adjustment factors'!$B$9:$M$51,K$1,FALSE)),"-")))</f>
        <v>198.40642930452921</v>
      </c>
      <c r="L1248" s="688" t="str">
        <f>'01. APC &amp; OPROC ETO'!L1248</f>
        <v>Yes</v>
      </c>
      <c r="M1248" s="689">
        <f>'01. APC &amp; OPROC ETO'!M1248</f>
        <v>0.30000000000000004</v>
      </c>
      <c r="N1248" s="688">
        <f>IF('01. APC &amp; OPROC Manual Adj'!N1248="-","-",
IF(ISNUMBER('01. APC &amp; OPROC Manual Adj'!N1248),'01. APC &amp; OPROC Manual Adj'!N1248*(1+VLOOKUP(LEFT($B1248,2),'00. Adjustment factors'!$B$9:$M$51,N$1,FALSE)),
IF(ISNUMBER('01. APC &amp; OPROC ETO'!N1248),'01. APC &amp; OPROC ETO'!N1248*(1+VLOOKUP(LEFT($B1248,2),'00. Adjustment factors'!$B$9:$M$51,N$1,FALSE)),"-")))</f>
        <v>881.37121702966317</v>
      </c>
      <c r="O1248" s="688" t="str">
        <f>'01. APC &amp; OPROC ETO'!O1248</f>
        <v/>
      </c>
      <c r="P1248" s="690" t="str">
        <f>'01. APC &amp; OPROC ETO'!P1248</f>
        <v/>
      </c>
      <c r="S1248" s="359"/>
      <c r="T1248" s="359"/>
    </row>
    <row r="1249" spans="2:20" x14ac:dyDescent="0.2">
      <c r="B1249" s="687" t="s">
        <v>1822</v>
      </c>
      <c r="C1249" s="636" t="s">
        <v>3025</v>
      </c>
      <c r="D1249" s="691" t="str">
        <f>IF('01. APC &amp; OPROC Manual Adj'!D1249="-","-",
IF(ISNUMBER('01. APC &amp; OPROC Manual Adj'!D1249),'01. APC &amp; OPROC Manual Adj'!D1249*(1+VLOOKUP(LEFT($B1249,2),'00. Adjustment factors'!$B$9:$M$51,D$1,FALSE)),
IF(ISNUMBER('01. APC &amp; OPROC ETO'!D1249),'01. APC &amp; OPROC ETO'!D1249*(1+VLOOKUP(LEFT($B1249,2),'00. Adjustment factors'!$B$9:$M$51,D$1,FALSE)),"-")))</f>
        <v>-</v>
      </c>
      <c r="E1249" s="688">
        <f>IF('01. APC &amp; OPROC Manual Adj'!E1249="-","-",
IF(ISNUMBER('01. APC &amp; OPROC Manual Adj'!E1249),'01. APC &amp; OPROC Manual Adj'!E1249*(1+VLOOKUP(LEFT($B1249,2),'00. Adjustment factors'!$B$9:$M$51,E$1,FALSE)),
IF(ISNUMBER('01. APC &amp; OPROC ETO'!E1249),'01. APC &amp; OPROC ETO'!E1249*(1+VLOOKUP(LEFT($B1249,2),'00. Adjustment factors'!$B$9:$M$51,E$1,FALSE)),"-")))</f>
        <v>1016.2646253897842</v>
      </c>
      <c r="F1249" s="688" t="str">
        <f>IF('01. APC &amp; OPROC Manual Adj'!F1249="-","-",
IF(ISNUMBER('01. APC &amp; OPROC Manual Adj'!F1249),'01. APC &amp; OPROC Manual Adj'!F1249*(1+VLOOKUP(LEFT($B1249,2),'00. Adjustment factors'!$B$9:$M$51,F$1,FALSE)),
IF(ISNUMBER('01. APC &amp; OPROC ETO'!F1249),'01. APC &amp; OPROC ETO'!F1249*(1+VLOOKUP(LEFT($B1249,2),'00. Adjustment factors'!$B$9:$M$51,F$1,FALSE)),"-")))</f>
        <v>-</v>
      </c>
      <c r="G1249" s="688" t="str">
        <f>IF('01. APC &amp; OPROC Manual Adj'!G1249="-","-",
IF(ISNUMBER('01. APC &amp; OPROC Manual Adj'!G1249),'01. APC &amp; OPROC Manual Adj'!G1249*(1+VLOOKUP(LEFT($B1249,2),'00. Adjustment factors'!$B$9:$M$51,G$1,FALSE)),
IF(ISNUMBER('01. APC &amp; OPROC ETO'!G1249),'01. APC &amp; OPROC ETO'!G1249*(1+VLOOKUP(LEFT($B1249,2),'00. Adjustment factors'!$B$9:$M$51,G$1,FALSE)),"-")))</f>
        <v>-</v>
      </c>
      <c r="H1249" s="688">
        <f>IF('01. APC &amp; OPROC Manual Adj'!H1249&lt;&gt;"",'01. APC &amp; OPROC Manual Adj'!H1249,'01. APC &amp; OPROC ETO'!H1249)</f>
        <v>9</v>
      </c>
      <c r="I1249" s="688">
        <f>IF('01. APC &amp; OPROC Manual Adj'!I1249="-","-",
IF(ISNUMBER('01. APC &amp; OPROC Manual Adj'!I1249),'01. APC &amp; OPROC Manual Adj'!I1249*(1+VLOOKUP(LEFT($B1249,2),'00. Adjustment factors'!$B$9:$M$51,I$1,FALSE)),
IF(ISNUMBER('01. APC &amp; OPROC ETO'!I1249),'01. APC &amp; OPROC ETO'!I1249*(1+VLOOKUP(LEFT($B1249,2),'00. Adjustment factors'!$B$9:$M$51,I$1,FALSE)),"-")))</f>
        <v>1308.3646374778659</v>
      </c>
      <c r="J1249" s="688">
        <f>IF('01. APC &amp; OPROC Manual Adj'!J1249&lt;&gt;"",'01. APC &amp; OPROC Manual Adj'!J1249,'01. APC &amp; OPROC ETO'!J1249)</f>
        <v>6</v>
      </c>
      <c r="K1249" s="688">
        <f>IF('01. APC &amp; OPROC Manual Adj'!K1249="-","-",
IF(ISNUMBER('01. APC &amp; OPROC Manual Adj'!K1249),'01. APC &amp; OPROC Manual Adj'!K1249*(1+VLOOKUP(LEFT($B1249,2),'00. Adjustment factors'!$B$9:$M$51,K$1,FALSE)),
IF(ISNUMBER('01. APC &amp; OPROC ETO'!K1249),'01. APC &amp; OPROC ETO'!K1249*(1+VLOOKUP(LEFT($B1249,2),'00. Adjustment factors'!$B$9:$M$51,K$1,FALSE)),"-")))</f>
        <v>198.40642930452921</v>
      </c>
      <c r="L1249" s="688" t="str">
        <f>'01. APC &amp; OPROC ETO'!L1249</f>
        <v>Yes</v>
      </c>
      <c r="M1249" s="689">
        <f>'01. APC &amp; OPROC ETO'!M1249</f>
        <v>0.4</v>
      </c>
      <c r="N1249" s="688">
        <f>IF('01. APC &amp; OPROC Manual Adj'!N1249="-","-",
IF(ISNUMBER('01. APC &amp; OPROC Manual Adj'!N1249),'01. APC &amp; OPROC Manual Adj'!N1249*(1+VLOOKUP(LEFT($B1249,2),'00. Adjustment factors'!$B$9:$M$51,N$1,FALSE)),
IF(ISNUMBER('01. APC &amp; OPROC ETO'!N1249),'01. APC &amp; OPROC ETO'!N1249*(1+VLOOKUP(LEFT($B1249,2),'00. Adjustment factors'!$B$9:$M$51,N$1,FALSE)),"-")))</f>
        <v>523.34585499114644</v>
      </c>
      <c r="O1249" s="688" t="str">
        <f>'01. APC &amp; OPROC ETO'!O1249</f>
        <v/>
      </c>
      <c r="P1249" s="690" t="str">
        <f>'01. APC &amp; OPROC ETO'!P1249</f>
        <v/>
      </c>
      <c r="S1249" s="359"/>
      <c r="T1249" s="359"/>
    </row>
    <row r="1250" spans="2:20" x14ac:dyDescent="0.2">
      <c r="B1250" s="687" t="s">
        <v>1823</v>
      </c>
      <c r="C1250" s="636" t="s">
        <v>3026</v>
      </c>
      <c r="D1250" s="691" t="str">
        <f>IF('01. APC &amp; OPROC Manual Adj'!D1250="-","-",
IF(ISNUMBER('01. APC &amp; OPROC Manual Adj'!D1250),'01. APC &amp; OPROC Manual Adj'!D1250*(1+VLOOKUP(LEFT($B1250,2),'00. Adjustment factors'!$B$9:$M$51,D$1,FALSE)),
IF(ISNUMBER('01. APC &amp; OPROC ETO'!D1250),'01. APC &amp; OPROC ETO'!D1250*(1+VLOOKUP(LEFT($B1250,2),'00. Adjustment factors'!$B$9:$M$51,D$1,FALSE)),"-")))</f>
        <v>-</v>
      </c>
      <c r="E1250" s="688">
        <f>IF('01. APC &amp; OPROC Manual Adj'!E1250="-","-",
IF(ISNUMBER('01. APC &amp; OPROC Manual Adj'!E1250),'01. APC &amp; OPROC Manual Adj'!E1250*(1+VLOOKUP(LEFT($B1250,2),'00. Adjustment factors'!$B$9:$M$51,E$1,FALSE)),
IF(ISNUMBER('01. APC &amp; OPROC ETO'!E1250),'01. APC &amp; OPROC ETO'!E1250*(1+VLOOKUP(LEFT($B1250,2),'00. Adjustment factors'!$B$9:$M$51,E$1,FALSE)),"-")))</f>
        <v>1248.5247044459325</v>
      </c>
      <c r="F1250" s="688" t="str">
        <f>IF('01. APC &amp; OPROC Manual Adj'!F1250="-","-",
IF(ISNUMBER('01. APC &amp; OPROC Manual Adj'!F1250),'01. APC &amp; OPROC Manual Adj'!F1250*(1+VLOOKUP(LEFT($B1250,2),'00. Adjustment factors'!$B$9:$M$51,F$1,FALSE)),
IF(ISNUMBER('01. APC &amp; OPROC ETO'!F1250),'01. APC &amp; OPROC ETO'!F1250*(1+VLOOKUP(LEFT($B1250,2),'00. Adjustment factors'!$B$9:$M$51,F$1,FALSE)),"-")))</f>
        <v>-</v>
      </c>
      <c r="G1250" s="688" t="str">
        <f>IF('01. APC &amp; OPROC Manual Adj'!G1250="-","-",
IF(ISNUMBER('01. APC &amp; OPROC Manual Adj'!G1250),'01. APC &amp; OPROC Manual Adj'!G1250*(1+VLOOKUP(LEFT($B1250,2),'00. Adjustment factors'!$B$9:$M$51,G$1,FALSE)),
IF(ISNUMBER('01. APC &amp; OPROC ETO'!G1250),'01. APC &amp; OPROC ETO'!G1250*(1+VLOOKUP(LEFT($B1250,2),'00. Adjustment factors'!$B$9:$M$51,G$1,FALSE)),"-")))</f>
        <v>-</v>
      </c>
      <c r="H1250" s="688">
        <f>IF('01. APC &amp; OPROC Manual Adj'!H1250&lt;&gt;"",'01. APC &amp; OPROC Manual Adj'!H1250,'01. APC &amp; OPROC ETO'!H1250)</f>
        <v>5</v>
      </c>
      <c r="I1250" s="688">
        <f>IF('01. APC &amp; OPROC Manual Adj'!I1250="-","-",
IF(ISNUMBER('01. APC &amp; OPROC Manual Adj'!I1250),'01. APC &amp; OPROC Manual Adj'!I1250*(1+VLOOKUP(LEFT($B1250,2),'00. Adjustment factors'!$B$9:$M$51,I$1,FALSE)),
IF(ISNUMBER('01. APC &amp; OPROC ETO'!I1250),'01. APC &amp; OPROC ETO'!I1250*(1+VLOOKUP(LEFT($B1250,2),'00. Adjustment factors'!$B$9:$M$51,I$1,FALSE)),"-")))</f>
        <v>2960.555330851078</v>
      </c>
      <c r="J1250" s="688">
        <f>IF('01. APC &amp; OPROC Manual Adj'!J1250&lt;&gt;"",'01. APC &amp; OPROC Manual Adj'!J1250,'01. APC &amp; OPROC ETO'!J1250)</f>
        <v>25</v>
      </c>
      <c r="K1250" s="688">
        <f>IF('01. APC &amp; OPROC Manual Adj'!K1250="-","-",
IF(ISNUMBER('01. APC &amp; OPROC Manual Adj'!K1250),'01. APC &amp; OPROC Manual Adj'!K1250*(1+VLOOKUP(LEFT($B1250,2),'00. Adjustment factors'!$B$9:$M$51,K$1,FALSE)),
IF(ISNUMBER('01. APC &amp; OPROC ETO'!K1250),'01. APC &amp; OPROC ETO'!K1250*(1+VLOOKUP(LEFT($B1250,2),'00. Adjustment factors'!$B$9:$M$51,K$1,FALSE)),"-")))</f>
        <v>198.40642930452921</v>
      </c>
      <c r="L1250" s="688" t="str">
        <f>'01. APC &amp; OPROC ETO'!L1250</f>
        <v>Yes</v>
      </c>
      <c r="M1250" s="689">
        <f>'01. APC &amp; OPROC ETO'!M1250</f>
        <v>0.30000000000000004</v>
      </c>
      <c r="N1250" s="688">
        <f>IF('01. APC &amp; OPROC Manual Adj'!N1250="-","-",
IF(ISNUMBER('01. APC &amp; OPROC Manual Adj'!N1250),'01. APC &amp; OPROC Manual Adj'!N1250*(1+VLOOKUP(LEFT($B1250,2),'00. Adjustment factors'!$B$9:$M$51,N$1,FALSE)),
IF(ISNUMBER('01. APC &amp; OPROC ETO'!N1250),'01. APC &amp; OPROC ETO'!N1250*(1+VLOOKUP(LEFT($B1250,2),'00. Adjustment factors'!$B$9:$M$51,N$1,FALSE)),"-")))</f>
        <v>888.47087010124847</v>
      </c>
      <c r="O1250" s="688" t="str">
        <f>'01. APC &amp; OPROC ETO'!O1250</f>
        <v/>
      </c>
      <c r="P1250" s="690" t="str">
        <f>'01. APC &amp; OPROC ETO'!P1250</f>
        <v/>
      </c>
      <c r="S1250" s="359"/>
      <c r="T1250" s="359"/>
    </row>
    <row r="1251" spans="2:20" x14ac:dyDescent="0.2">
      <c r="B1251" s="687" t="s">
        <v>1824</v>
      </c>
      <c r="C1251" s="636" t="s">
        <v>3027</v>
      </c>
      <c r="D1251" s="691" t="str">
        <f>IF('01. APC &amp; OPROC Manual Adj'!D1251="-","-",
IF(ISNUMBER('01. APC &amp; OPROC Manual Adj'!D1251),'01. APC &amp; OPROC Manual Adj'!D1251*(1+VLOOKUP(LEFT($B1251,2),'00. Adjustment factors'!$B$9:$M$51,D$1,FALSE)),
IF(ISNUMBER('01. APC &amp; OPROC ETO'!D1251),'01. APC &amp; OPROC ETO'!D1251*(1+VLOOKUP(LEFT($B1251,2),'00. Adjustment factors'!$B$9:$M$51,D$1,FALSE)),"-")))</f>
        <v>-</v>
      </c>
      <c r="E1251" s="688">
        <f>IF('01. APC &amp; OPROC Manual Adj'!E1251="-","-",
IF(ISNUMBER('01. APC &amp; OPROC Manual Adj'!E1251),'01. APC &amp; OPROC Manual Adj'!E1251*(1+VLOOKUP(LEFT($B1251,2),'00. Adjustment factors'!$B$9:$M$51,E$1,FALSE)),
IF(ISNUMBER('01. APC &amp; OPROC ETO'!E1251),'01. APC &amp; OPROC ETO'!E1251*(1+VLOOKUP(LEFT($B1251,2),'00. Adjustment factors'!$B$9:$M$51,E$1,FALSE)),"-")))</f>
        <v>542.61634189973506</v>
      </c>
      <c r="F1251" s="688" t="str">
        <f>IF('01. APC &amp; OPROC Manual Adj'!F1251="-","-",
IF(ISNUMBER('01. APC &amp; OPROC Manual Adj'!F1251),'01. APC &amp; OPROC Manual Adj'!F1251*(1+VLOOKUP(LEFT($B1251,2),'00. Adjustment factors'!$B$9:$M$51,F$1,FALSE)),
IF(ISNUMBER('01. APC &amp; OPROC ETO'!F1251),'01. APC &amp; OPROC ETO'!F1251*(1+VLOOKUP(LEFT($B1251,2),'00. Adjustment factors'!$B$9:$M$51,F$1,FALSE)),"-")))</f>
        <v>-</v>
      </c>
      <c r="G1251" s="688" t="str">
        <f>IF('01. APC &amp; OPROC Manual Adj'!G1251="-","-",
IF(ISNUMBER('01. APC &amp; OPROC Manual Adj'!G1251),'01. APC &amp; OPROC Manual Adj'!G1251*(1+VLOOKUP(LEFT($B1251,2),'00. Adjustment factors'!$B$9:$M$51,G$1,FALSE)),
IF(ISNUMBER('01. APC &amp; OPROC ETO'!G1251),'01. APC &amp; OPROC ETO'!G1251*(1+VLOOKUP(LEFT($B1251,2),'00. Adjustment factors'!$B$9:$M$51,G$1,FALSE)),"-")))</f>
        <v>-</v>
      </c>
      <c r="H1251" s="688">
        <f>IF('01. APC &amp; OPROC Manual Adj'!H1251&lt;&gt;"",'01. APC &amp; OPROC Manual Adj'!H1251,'01. APC &amp; OPROC ETO'!H1251)</f>
        <v>5</v>
      </c>
      <c r="I1251" s="688">
        <f>IF('01. APC &amp; OPROC Manual Adj'!I1251="-","-",
IF(ISNUMBER('01. APC &amp; OPROC Manual Adj'!I1251),'01. APC &amp; OPROC Manual Adj'!I1251*(1+VLOOKUP(LEFT($B1251,2),'00. Adjustment factors'!$B$9:$M$51,I$1,FALSE)),
IF(ISNUMBER('01. APC &amp; OPROC ETO'!I1251),'01. APC &amp; OPROC ETO'!I1251*(1+VLOOKUP(LEFT($B1251,2),'00. Adjustment factors'!$B$9:$M$51,I$1,FALSE)),"-")))</f>
        <v>1520.339993472342</v>
      </c>
      <c r="J1251" s="688">
        <f>IF('01. APC &amp; OPROC Manual Adj'!J1251&lt;&gt;"",'01. APC &amp; OPROC Manual Adj'!J1251,'01. APC &amp; OPROC ETO'!J1251)</f>
        <v>9</v>
      </c>
      <c r="K1251" s="688">
        <f>IF('01. APC &amp; OPROC Manual Adj'!K1251="-","-",
IF(ISNUMBER('01. APC &amp; OPROC Manual Adj'!K1251),'01. APC &amp; OPROC Manual Adj'!K1251*(1+VLOOKUP(LEFT($B1251,2),'00. Adjustment factors'!$B$9:$M$51,K$1,FALSE)),
IF(ISNUMBER('01. APC &amp; OPROC ETO'!K1251),'01. APC &amp; OPROC ETO'!K1251*(1+VLOOKUP(LEFT($B1251,2),'00. Adjustment factors'!$B$9:$M$51,K$1,FALSE)),"-")))</f>
        <v>198.40642930452921</v>
      </c>
      <c r="L1251" s="688" t="str">
        <f>'01. APC &amp; OPROC ETO'!L1251</f>
        <v>Yes</v>
      </c>
      <c r="M1251" s="689">
        <f>'01. APC &amp; OPROC ETO'!M1251</f>
        <v>0.4</v>
      </c>
      <c r="N1251" s="688">
        <f>IF('01. APC &amp; OPROC Manual Adj'!N1251="-","-",
IF(ISNUMBER('01. APC &amp; OPROC Manual Adj'!N1251),'01. APC &amp; OPROC Manual Adj'!N1251*(1+VLOOKUP(LEFT($B1251,2),'00. Adjustment factors'!$B$9:$M$51,N$1,FALSE)),
IF(ISNUMBER('01. APC &amp; OPROC ETO'!N1251),'01. APC &amp; OPROC ETO'!N1251*(1+VLOOKUP(LEFT($B1251,2),'00. Adjustment factors'!$B$9:$M$51,N$1,FALSE)),"-")))</f>
        <v>608.5416918501702</v>
      </c>
      <c r="O1251" s="688" t="str">
        <f>'01. APC &amp; OPROC ETO'!O1251</f>
        <v/>
      </c>
      <c r="P1251" s="690" t="str">
        <f>'01. APC &amp; OPROC ETO'!P1251</f>
        <v/>
      </c>
      <c r="S1251" s="359"/>
      <c r="T1251" s="359"/>
    </row>
    <row r="1252" spans="2:20" x14ac:dyDescent="0.2">
      <c r="B1252" s="687" t="s">
        <v>1825</v>
      </c>
      <c r="C1252" s="636" t="s">
        <v>3028</v>
      </c>
      <c r="D1252" s="691" t="str">
        <f>IF('01. APC &amp; OPROC Manual Adj'!D1252="-","-",
IF(ISNUMBER('01. APC &amp; OPROC Manual Adj'!D1252),'01. APC &amp; OPROC Manual Adj'!D1252*(1+VLOOKUP(LEFT($B1252,2),'00. Adjustment factors'!$B$9:$M$51,D$1,FALSE)),
IF(ISNUMBER('01. APC &amp; OPROC ETO'!D1252),'01. APC &amp; OPROC ETO'!D1252*(1+VLOOKUP(LEFT($B1252,2),'00. Adjustment factors'!$B$9:$M$51,D$1,FALSE)),"-")))</f>
        <v>-</v>
      </c>
      <c r="E1252" s="688">
        <f>IF('01. APC &amp; OPROC Manual Adj'!E1252="-","-",
IF(ISNUMBER('01. APC &amp; OPROC Manual Adj'!E1252),'01. APC &amp; OPROC Manual Adj'!E1252*(1+VLOOKUP(LEFT($B1252,2),'00. Adjustment factors'!$B$9:$M$51,E$1,FALSE)),
IF(ISNUMBER('01. APC &amp; OPROC ETO'!E1252),'01. APC &amp; OPROC ETO'!E1252*(1+VLOOKUP(LEFT($B1252,2),'00. Adjustment factors'!$B$9:$M$51,E$1,FALSE)),"-")))</f>
        <v>888.47087010124847</v>
      </c>
      <c r="F1252" s="688" t="str">
        <f>IF('01. APC &amp; OPROC Manual Adj'!F1252="-","-",
IF(ISNUMBER('01. APC &amp; OPROC Manual Adj'!F1252),'01. APC &amp; OPROC Manual Adj'!F1252*(1+VLOOKUP(LEFT($B1252,2),'00. Adjustment factors'!$B$9:$M$51,F$1,FALSE)),
IF(ISNUMBER('01. APC &amp; OPROC ETO'!F1252),'01. APC &amp; OPROC ETO'!F1252*(1+VLOOKUP(LEFT($B1252,2),'00. Adjustment factors'!$B$9:$M$51,F$1,FALSE)),"-")))</f>
        <v>-</v>
      </c>
      <c r="G1252" s="688" t="str">
        <f>IF('01. APC &amp; OPROC Manual Adj'!G1252="-","-",
IF(ISNUMBER('01. APC &amp; OPROC Manual Adj'!G1252),'01. APC &amp; OPROC Manual Adj'!G1252*(1+VLOOKUP(LEFT($B1252,2),'00. Adjustment factors'!$B$9:$M$51,G$1,FALSE)),
IF(ISNUMBER('01. APC &amp; OPROC ETO'!G1252),'01. APC &amp; OPROC ETO'!G1252*(1+VLOOKUP(LEFT($B1252,2),'00. Adjustment factors'!$B$9:$M$51,G$1,FALSE)),"-")))</f>
        <v>-</v>
      </c>
      <c r="H1252" s="688">
        <f>IF('01. APC &amp; OPROC Manual Adj'!H1252&lt;&gt;"",'01. APC &amp; OPROC Manual Adj'!H1252,'01. APC &amp; OPROC ETO'!H1252)</f>
        <v>5</v>
      </c>
      <c r="I1252" s="688">
        <f>IF('01. APC &amp; OPROC Manual Adj'!I1252="-","-",
IF(ISNUMBER('01. APC &amp; OPROC Manual Adj'!I1252),'01. APC &amp; OPROC Manual Adj'!I1252*(1+VLOOKUP(LEFT($B1252,2),'00. Adjustment factors'!$B$9:$M$51,I$1,FALSE)),
IF(ISNUMBER('01. APC &amp; OPROC ETO'!I1252),'01. APC &amp; OPROC ETO'!I1252*(1+VLOOKUP(LEFT($B1252,2),'00. Adjustment factors'!$B$9:$M$51,I$1,FALSE)),"-")))</f>
        <v>1720.1445156298146</v>
      </c>
      <c r="J1252" s="688">
        <f>IF('01. APC &amp; OPROC Manual Adj'!J1252&lt;&gt;"",'01. APC &amp; OPROC Manual Adj'!J1252,'01. APC &amp; OPROC ETO'!J1252)</f>
        <v>9</v>
      </c>
      <c r="K1252" s="688">
        <f>IF('01. APC &amp; OPROC Manual Adj'!K1252="-","-",
IF(ISNUMBER('01. APC &amp; OPROC Manual Adj'!K1252),'01. APC &amp; OPROC Manual Adj'!K1252*(1+VLOOKUP(LEFT($B1252,2),'00. Adjustment factors'!$B$9:$M$51,K$1,FALSE)),
IF(ISNUMBER('01. APC &amp; OPROC ETO'!K1252),'01. APC &amp; OPROC ETO'!K1252*(1+VLOOKUP(LEFT($B1252,2),'00. Adjustment factors'!$B$9:$M$51,K$1,FALSE)),"-")))</f>
        <v>198.40642930452921</v>
      </c>
      <c r="L1252" s="688" t="str">
        <f>'01. APC &amp; OPROC ETO'!L1252</f>
        <v>Yes</v>
      </c>
      <c r="M1252" s="689">
        <f>'01. APC &amp; OPROC ETO'!M1252</f>
        <v>0.4</v>
      </c>
      <c r="N1252" s="688">
        <f>IF('01. APC &amp; OPROC Manual Adj'!N1252="-","-",
IF(ISNUMBER('01. APC &amp; OPROC Manual Adj'!N1252),'01. APC &amp; OPROC Manual Adj'!N1252*(1+VLOOKUP(LEFT($B1252,2),'00. Adjustment factors'!$B$9:$M$51,N$1,FALSE)),
IF(ISNUMBER('01. APC &amp; OPROC ETO'!N1252),'01. APC &amp; OPROC ETO'!N1252*(1+VLOOKUP(LEFT($B1252,2),'00. Adjustment factors'!$B$9:$M$51,N$1,FALSE)),"-")))</f>
        <v>687.6521117906924</v>
      </c>
      <c r="O1252" s="688" t="str">
        <f>'01. APC &amp; OPROC ETO'!O1252</f>
        <v/>
      </c>
      <c r="P1252" s="690" t="str">
        <f>'01. APC &amp; OPROC ETO'!P1252</f>
        <v/>
      </c>
      <c r="S1252" s="359"/>
      <c r="T1252" s="359"/>
    </row>
    <row r="1253" spans="2:20" x14ac:dyDescent="0.2">
      <c r="B1253" s="687" t="s">
        <v>1826</v>
      </c>
      <c r="C1253" s="636" t="s">
        <v>3029</v>
      </c>
      <c r="D1253" s="691" t="str">
        <f>IF('01. APC &amp; OPROC Manual Adj'!D1253="-","-",
IF(ISNUMBER('01. APC &amp; OPROC Manual Adj'!D1253),'01. APC &amp; OPROC Manual Adj'!D1253*(1+VLOOKUP(LEFT($B1253,2),'00. Adjustment factors'!$B$9:$M$51,D$1,FALSE)),
IF(ISNUMBER('01. APC &amp; OPROC ETO'!D1253),'01. APC &amp; OPROC ETO'!D1253*(1+VLOOKUP(LEFT($B1253,2),'00. Adjustment factors'!$B$9:$M$51,D$1,FALSE)),"-")))</f>
        <v>-</v>
      </c>
      <c r="E1253" s="688">
        <f>IF('01. APC &amp; OPROC Manual Adj'!E1253="-","-",
IF(ISNUMBER('01. APC &amp; OPROC Manual Adj'!E1253),'01. APC &amp; OPROC Manual Adj'!E1253*(1+VLOOKUP(LEFT($B1253,2),'00. Adjustment factors'!$B$9:$M$51,E$1,FALSE)),
IF(ISNUMBER('01. APC &amp; OPROC ETO'!E1253),'01. APC &amp; OPROC ETO'!E1253*(1+VLOOKUP(LEFT($B1253,2),'00. Adjustment factors'!$B$9:$M$51,E$1,FALSE)),"-")))</f>
        <v>2211.034813722285</v>
      </c>
      <c r="F1253" s="688" t="str">
        <f>IF('01. APC &amp; OPROC Manual Adj'!F1253="-","-",
IF(ISNUMBER('01. APC &amp; OPROC Manual Adj'!F1253),'01. APC &amp; OPROC Manual Adj'!F1253*(1+VLOOKUP(LEFT($B1253,2),'00. Adjustment factors'!$B$9:$M$51,F$1,FALSE)),
IF(ISNUMBER('01. APC &amp; OPROC ETO'!F1253),'01. APC &amp; OPROC ETO'!F1253*(1+VLOOKUP(LEFT($B1253,2),'00. Adjustment factors'!$B$9:$M$51,F$1,FALSE)),"-")))</f>
        <v>-</v>
      </c>
      <c r="G1253" s="688" t="str">
        <f>IF('01. APC &amp; OPROC Manual Adj'!G1253="-","-",
IF(ISNUMBER('01. APC &amp; OPROC Manual Adj'!G1253),'01. APC &amp; OPROC Manual Adj'!G1253*(1+VLOOKUP(LEFT($B1253,2),'00. Adjustment factors'!$B$9:$M$51,G$1,FALSE)),
IF(ISNUMBER('01. APC &amp; OPROC ETO'!G1253),'01. APC &amp; OPROC ETO'!G1253*(1+VLOOKUP(LEFT($B1253,2),'00. Adjustment factors'!$B$9:$M$51,G$1,FALSE)),"-")))</f>
        <v>-</v>
      </c>
      <c r="H1253" s="688">
        <f>IF('01. APC &amp; OPROC Manual Adj'!H1253&lt;&gt;"",'01. APC &amp; OPROC Manual Adj'!H1253,'01. APC &amp; OPROC ETO'!H1253)</f>
        <v>28</v>
      </c>
      <c r="I1253" s="688">
        <f>IF('01. APC &amp; OPROC Manual Adj'!I1253="-","-",
IF(ISNUMBER('01. APC &amp; OPROC Manual Adj'!I1253),'01. APC &amp; OPROC Manual Adj'!I1253*(1+VLOOKUP(LEFT($B1253,2),'00. Adjustment factors'!$B$9:$M$51,I$1,FALSE)),
IF(ISNUMBER('01. APC &amp; OPROC ETO'!I1253),'01. APC &amp; OPROC ETO'!I1253*(1+VLOOKUP(LEFT($B1253,2),'00. Adjustment factors'!$B$9:$M$51,I$1,FALSE)),"-")))</f>
        <v>1919.9490377872871</v>
      </c>
      <c r="J1253" s="688">
        <f>IF('01. APC &amp; OPROC Manual Adj'!J1253&lt;&gt;"",'01. APC &amp; OPROC Manual Adj'!J1253,'01. APC &amp; OPROC ETO'!J1253)</f>
        <v>16</v>
      </c>
      <c r="K1253" s="688">
        <f>IF('01. APC &amp; OPROC Manual Adj'!K1253="-","-",
IF(ISNUMBER('01. APC &amp; OPROC Manual Adj'!K1253),'01. APC &amp; OPROC Manual Adj'!K1253*(1+VLOOKUP(LEFT($B1253,2),'00. Adjustment factors'!$B$9:$M$51,K$1,FALSE)),
IF(ISNUMBER('01. APC &amp; OPROC ETO'!K1253),'01. APC &amp; OPROC ETO'!K1253*(1+VLOOKUP(LEFT($B1253,2),'00. Adjustment factors'!$B$9:$M$51,K$1,FALSE)),"-")))</f>
        <v>198.40642930452921</v>
      </c>
      <c r="L1253" s="688" t="str">
        <f>'01. APC &amp; OPROC ETO'!L1253</f>
        <v>Yes</v>
      </c>
      <c r="M1253" s="689">
        <f>'01. APC &amp; OPROC ETO'!M1253</f>
        <v>0.30000000000000004</v>
      </c>
      <c r="N1253" s="688">
        <f>IF('01. APC &amp; OPROC Manual Adj'!N1253="-","-",
IF(ISNUMBER('01. APC &amp; OPROC Manual Adj'!N1253),'01. APC &amp; OPROC Manual Adj'!N1253*(1+VLOOKUP(LEFT($B1253,2),'00. Adjustment factors'!$B$9:$M$51,N$1,FALSE)),
IF(ISNUMBER('01. APC &amp; OPROC ETO'!N1253),'01. APC &amp; OPROC ETO'!N1253*(1+VLOOKUP(LEFT($B1253,2),'00. Adjustment factors'!$B$9:$M$51,N$1,FALSE)),"-")))</f>
        <v>576.0861349514945</v>
      </c>
      <c r="O1253" s="688" t="str">
        <f>'01. APC &amp; OPROC ETO'!O1253</f>
        <v/>
      </c>
      <c r="P1253" s="690" t="str">
        <f>'01. APC &amp; OPROC ETO'!P1253</f>
        <v/>
      </c>
      <c r="S1253" s="359"/>
      <c r="T1253" s="359"/>
    </row>
    <row r="1254" spans="2:20" x14ac:dyDescent="0.2">
      <c r="B1254" s="687" t="s">
        <v>307</v>
      </c>
      <c r="C1254" s="636" t="s">
        <v>3030</v>
      </c>
      <c r="D1254" s="691" t="str">
        <f>IF('01. APC &amp; OPROC Manual Adj'!D1254="-","-",
IF(ISNUMBER('01. APC &amp; OPROC Manual Adj'!D1254),'01. APC &amp; OPROC Manual Adj'!D1254*(1+VLOOKUP(LEFT($B1254,2),'00. Adjustment factors'!$B$9:$M$51,D$1,FALSE)),
IF(ISNUMBER('01. APC &amp; OPROC ETO'!D1254),'01. APC &amp; OPROC ETO'!D1254*(1+VLOOKUP(LEFT($B1254,2),'00. Adjustment factors'!$B$9:$M$51,D$1,FALSE)),"-")))</f>
        <v>-</v>
      </c>
      <c r="E1254" s="688">
        <f>IF('01. APC &amp; OPROC Manual Adj'!E1254="-","-",
IF(ISNUMBER('01. APC &amp; OPROC Manual Adj'!E1254),'01. APC &amp; OPROC Manual Adj'!E1254*(1+VLOOKUP(LEFT($B1254,2),'00. Adjustment factors'!$B$9:$M$51,E$1,FALSE)),
IF(ISNUMBER('01. APC &amp; OPROC ETO'!E1254),'01. APC &amp; OPROC ETO'!E1254*(1+VLOOKUP(LEFT($B1254,2),'00. Adjustment factors'!$B$9:$M$51,E$1,FALSE)),"-")))</f>
        <v>810.37468631381</v>
      </c>
      <c r="F1254" s="688" t="str">
        <f>IF('01. APC &amp; OPROC Manual Adj'!F1254="-","-",
IF(ISNUMBER('01. APC &amp; OPROC Manual Adj'!F1254),'01. APC &amp; OPROC Manual Adj'!F1254*(1+VLOOKUP(LEFT($B1254,2),'00. Adjustment factors'!$B$9:$M$51,F$1,FALSE)),
IF(ISNUMBER('01. APC &amp; OPROC ETO'!F1254),'01. APC &amp; OPROC ETO'!F1254*(1+VLOOKUP(LEFT($B1254,2),'00. Adjustment factors'!$B$9:$M$51,F$1,FALSE)),"-")))</f>
        <v>-</v>
      </c>
      <c r="G1254" s="688" t="str">
        <f>IF('01. APC &amp; OPROC Manual Adj'!G1254="-","-",
IF(ISNUMBER('01. APC &amp; OPROC Manual Adj'!G1254),'01. APC &amp; OPROC Manual Adj'!G1254*(1+VLOOKUP(LEFT($B1254,2),'00. Adjustment factors'!$B$9:$M$51,G$1,FALSE)),
IF(ISNUMBER('01. APC &amp; OPROC ETO'!G1254),'01. APC &amp; OPROC ETO'!G1254*(1+VLOOKUP(LEFT($B1254,2),'00. Adjustment factors'!$B$9:$M$51,G$1,FALSE)),"-")))</f>
        <v>-</v>
      </c>
      <c r="H1254" s="688">
        <f>IF('01. APC &amp; OPROC Manual Adj'!H1254&lt;&gt;"",'01. APC &amp; OPROC Manual Adj'!H1254,'01. APC &amp; OPROC ETO'!H1254)</f>
        <v>5</v>
      </c>
      <c r="I1254" s="688">
        <f>IF('01. APC &amp; OPROC Manual Adj'!I1254="-","-",
IF(ISNUMBER('01. APC &amp; OPROC Manual Adj'!I1254),'01. APC &amp; OPROC Manual Adj'!I1254*(1+VLOOKUP(LEFT($B1254,2),'00. Adjustment factors'!$B$9:$M$51,I$1,FALSE)),
IF(ISNUMBER('01. APC &amp; OPROC ETO'!I1254),'01. APC &amp; OPROC ETO'!I1254*(1+VLOOKUP(LEFT($B1254,2),'00. Adjustment factors'!$B$9:$M$51,I$1,FALSE)),"-")))</f>
        <v>446.26390735679149</v>
      </c>
      <c r="J1254" s="688">
        <f>IF('01. APC &amp; OPROC Manual Adj'!J1254&lt;&gt;"",'01. APC &amp; OPROC Manual Adj'!J1254,'01. APC &amp; OPROC ETO'!J1254)</f>
        <v>5</v>
      </c>
      <c r="K1254" s="688">
        <f>IF('01. APC &amp; OPROC Manual Adj'!K1254="-","-",
IF(ISNUMBER('01. APC &amp; OPROC Manual Adj'!K1254),'01. APC &amp; OPROC Manual Adj'!K1254*(1+VLOOKUP(LEFT($B1254,2),'00. Adjustment factors'!$B$9:$M$51,K$1,FALSE)),
IF(ISNUMBER('01. APC &amp; OPROC ETO'!K1254),'01. APC &amp; OPROC ETO'!K1254*(1+VLOOKUP(LEFT($B1254,2),'00. Adjustment factors'!$B$9:$M$51,K$1,FALSE)),"-")))</f>
        <v>198.40642930452921</v>
      </c>
      <c r="L1254" s="688" t="str">
        <f>'01. APC &amp; OPROC ETO'!L1254</f>
        <v>No</v>
      </c>
      <c r="M1254" s="689" t="str">
        <f>'01. APC &amp; OPROC ETO'!M1254</f>
        <v>-</v>
      </c>
      <c r="N1254" s="688" t="str">
        <f>IF('01. APC &amp; OPROC Manual Adj'!N1254="-","-",
IF(ISNUMBER('01. APC &amp; OPROC Manual Adj'!N1254),'01. APC &amp; OPROC Manual Adj'!N1254*(1+VLOOKUP(LEFT($B1254,2),'00. Adjustment factors'!$B$9:$M$51,N$1,FALSE)),
IF(ISNUMBER('01. APC &amp; OPROC ETO'!N1254),'01. APC &amp; OPROC ETO'!N1254*(1+VLOOKUP(LEFT($B1254,2),'00. Adjustment factors'!$B$9:$M$51,N$1,FALSE)),"-")))</f>
        <v>-</v>
      </c>
      <c r="O1254" s="688">
        <f>'01. APC &amp; OPROC ETO'!O1254</f>
        <v>1</v>
      </c>
      <c r="P1254" s="690" t="str">
        <f>'01. APC &amp; OPROC ETO'!P1254</f>
        <v>HRG</v>
      </c>
      <c r="S1254" s="359"/>
      <c r="T1254" s="359"/>
    </row>
    <row r="1255" spans="2:20" x14ac:dyDescent="0.2">
      <c r="B1255" s="687" t="s">
        <v>308</v>
      </c>
      <c r="C1255" s="636" t="s">
        <v>3031</v>
      </c>
      <c r="D1255" s="691" t="str">
        <f>IF('01. APC &amp; OPROC Manual Adj'!D1255="-","-",
IF(ISNUMBER('01. APC &amp; OPROC Manual Adj'!D1255),'01. APC &amp; OPROC Manual Adj'!D1255*(1+VLOOKUP(LEFT($B1255,2),'00. Adjustment factors'!$B$9:$M$51,D$1,FALSE)),
IF(ISNUMBER('01. APC &amp; OPROC ETO'!D1255),'01. APC &amp; OPROC ETO'!D1255*(1+VLOOKUP(LEFT($B1255,2),'00. Adjustment factors'!$B$9:$M$51,D$1,FALSE)),"-")))</f>
        <v>-</v>
      </c>
      <c r="E1255" s="688">
        <f>IF('01. APC &amp; OPROC Manual Adj'!E1255="-","-",
IF(ISNUMBER('01. APC &amp; OPROC Manual Adj'!E1255),'01. APC &amp; OPROC Manual Adj'!E1255*(1+VLOOKUP(LEFT($B1255,2),'00. Adjustment factors'!$B$9:$M$51,E$1,FALSE)),
IF(ISNUMBER('01. APC &amp; OPROC ETO'!E1255),'01. APC &amp; OPROC ETO'!E1255*(1+VLOOKUP(LEFT($B1255,2),'00. Adjustment factors'!$B$9:$M$51,E$1,FALSE)),"-")))</f>
        <v>271.81528902640935</v>
      </c>
      <c r="F1255" s="688" t="str">
        <f>IF('01. APC &amp; OPROC Manual Adj'!F1255="-","-",
IF(ISNUMBER('01. APC &amp; OPROC Manual Adj'!F1255),'01. APC &amp; OPROC Manual Adj'!F1255*(1+VLOOKUP(LEFT($B1255,2),'00. Adjustment factors'!$B$9:$M$51,F$1,FALSE)),
IF(ISNUMBER('01. APC &amp; OPROC ETO'!F1255),'01. APC &amp; OPROC ETO'!F1255*(1+VLOOKUP(LEFT($B1255,2),'00. Adjustment factors'!$B$9:$M$51,F$1,FALSE)),"-")))</f>
        <v>-</v>
      </c>
      <c r="G1255" s="688" t="str">
        <f>IF('01. APC &amp; OPROC Manual Adj'!G1255="-","-",
IF(ISNUMBER('01. APC &amp; OPROC Manual Adj'!G1255),'01. APC &amp; OPROC Manual Adj'!G1255*(1+VLOOKUP(LEFT($B1255,2),'00. Adjustment factors'!$B$9:$M$51,G$1,FALSE)),
IF(ISNUMBER('01. APC &amp; OPROC ETO'!G1255),'01. APC &amp; OPROC ETO'!G1255*(1+VLOOKUP(LEFT($B1255,2),'00. Adjustment factors'!$B$9:$M$51,G$1,FALSE)),"-")))</f>
        <v>-</v>
      </c>
      <c r="H1255" s="688">
        <f>IF('01. APC &amp; OPROC Manual Adj'!H1255&lt;&gt;"",'01. APC &amp; OPROC Manual Adj'!H1255,'01. APC &amp; OPROC ETO'!H1255)</f>
        <v>5</v>
      </c>
      <c r="I1255" s="688">
        <f>IF('01. APC &amp; OPROC Manual Adj'!I1255="-","-",
IF(ISNUMBER('01. APC &amp; OPROC Manual Adj'!I1255),'01. APC &amp; OPROC Manual Adj'!I1255*(1+VLOOKUP(LEFT($B1255,2),'00. Adjustment factors'!$B$9:$M$51,I$1,FALSE)),
IF(ISNUMBER('01. APC &amp; OPROC ETO'!I1255),'01. APC &amp; OPROC ETO'!I1255*(1+VLOOKUP(LEFT($B1255,2),'00. Adjustment factors'!$B$9:$M$51,I$1,FALSE)),"-")))</f>
        <v>157.20660372796064</v>
      </c>
      <c r="J1255" s="688">
        <f>IF('01. APC &amp; OPROC Manual Adj'!J1255&lt;&gt;"",'01. APC &amp; OPROC Manual Adj'!J1255,'01. APC &amp; OPROC ETO'!J1255)</f>
        <v>5</v>
      </c>
      <c r="K1255" s="688">
        <f>IF('01. APC &amp; OPROC Manual Adj'!K1255="-","-",
IF(ISNUMBER('01. APC &amp; OPROC Manual Adj'!K1255),'01. APC &amp; OPROC Manual Adj'!K1255*(1+VLOOKUP(LEFT($B1255,2),'00. Adjustment factors'!$B$9:$M$51,K$1,FALSE)),
IF(ISNUMBER('01. APC &amp; OPROC ETO'!K1255),'01. APC &amp; OPROC ETO'!K1255*(1+VLOOKUP(LEFT($B1255,2),'00. Adjustment factors'!$B$9:$M$51,K$1,FALSE)),"-")))</f>
        <v>198.40642930452921</v>
      </c>
      <c r="L1255" s="688" t="str">
        <f>'01. APC &amp; OPROC ETO'!L1255</f>
        <v>No</v>
      </c>
      <c r="M1255" s="689" t="str">
        <f>'01. APC &amp; OPROC ETO'!M1255</f>
        <v>-</v>
      </c>
      <c r="N1255" s="688" t="str">
        <f>IF('01. APC &amp; OPROC Manual Adj'!N1255="-","-",
IF(ISNUMBER('01. APC &amp; OPROC Manual Adj'!N1255),'01. APC &amp; OPROC Manual Adj'!N1255*(1+VLOOKUP(LEFT($B1255,2),'00. Adjustment factors'!$B$9:$M$51,N$1,FALSE)),
IF(ISNUMBER('01. APC &amp; OPROC ETO'!N1255),'01. APC &amp; OPROC ETO'!N1255*(1+VLOOKUP(LEFT($B1255,2),'00. Adjustment factors'!$B$9:$M$51,N$1,FALSE)),"-")))</f>
        <v>-</v>
      </c>
      <c r="O1255" s="688">
        <f>'01. APC &amp; OPROC ETO'!O1255</f>
        <v>1</v>
      </c>
      <c r="P1255" s="690" t="str">
        <f>'01. APC &amp; OPROC ETO'!P1255</f>
        <v>HRG</v>
      </c>
      <c r="S1255" s="359"/>
      <c r="T1255" s="359"/>
    </row>
    <row r="1256" spans="2:20" x14ac:dyDescent="0.2">
      <c r="B1256" s="687" t="s">
        <v>1827</v>
      </c>
      <c r="C1256" s="636" t="s">
        <v>3032</v>
      </c>
      <c r="D1256" s="691" t="str">
        <f>IF('01. APC &amp; OPROC Manual Adj'!D1256="-","-",
IF(ISNUMBER('01. APC &amp; OPROC Manual Adj'!D1256),'01. APC &amp; OPROC Manual Adj'!D1256*(1+VLOOKUP(LEFT($B1256,2),'00. Adjustment factors'!$B$9:$M$51,D$1,FALSE)),
IF(ISNUMBER('01. APC &amp; OPROC ETO'!D1256),'01. APC &amp; OPROC ETO'!D1256*(1+VLOOKUP(LEFT($B1256,2),'00. Adjustment factors'!$B$9:$M$51,D$1,FALSE)),"-")))</f>
        <v>-</v>
      </c>
      <c r="E1256" s="688">
        <f>IF('01. APC &amp; OPROC Manual Adj'!E1256="-","-",
IF(ISNUMBER('01. APC &amp; OPROC Manual Adj'!E1256),'01. APC &amp; OPROC Manual Adj'!E1256*(1+VLOOKUP(LEFT($B1256,2),'00. Adjustment factors'!$B$9:$M$51,E$1,FALSE)),
IF(ISNUMBER('01. APC &amp; OPROC ETO'!E1256),'01. APC &amp; OPROC ETO'!E1256*(1+VLOOKUP(LEFT($B1256,2),'00. Adjustment factors'!$B$9:$M$51,E$1,FALSE)),"-")))</f>
        <v>2531.5334380967083</v>
      </c>
      <c r="F1256" s="688" t="str">
        <f>IF('01. APC &amp; OPROC Manual Adj'!F1256="-","-",
IF(ISNUMBER('01. APC &amp; OPROC Manual Adj'!F1256),'01. APC &amp; OPROC Manual Adj'!F1256*(1+VLOOKUP(LEFT($B1256,2),'00. Adjustment factors'!$B$9:$M$51,F$1,FALSE)),
IF(ISNUMBER('01. APC &amp; OPROC ETO'!F1256),'01. APC &amp; OPROC ETO'!F1256*(1+VLOOKUP(LEFT($B1256,2),'00. Adjustment factors'!$B$9:$M$51,F$1,FALSE)),"-")))</f>
        <v>-</v>
      </c>
      <c r="G1256" s="688" t="str">
        <f>IF('01. APC &amp; OPROC Manual Adj'!G1256="-","-",
IF(ISNUMBER('01. APC &amp; OPROC Manual Adj'!G1256),'01. APC &amp; OPROC Manual Adj'!G1256*(1+VLOOKUP(LEFT($B1256,2),'00. Adjustment factors'!$B$9:$M$51,G$1,FALSE)),
IF(ISNUMBER('01. APC &amp; OPROC ETO'!G1256),'01. APC &amp; OPROC ETO'!G1256*(1+VLOOKUP(LEFT($B1256,2),'00. Adjustment factors'!$B$9:$M$51,G$1,FALSE)),"-")))</f>
        <v>-</v>
      </c>
      <c r="H1256" s="688">
        <f>IF('01. APC &amp; OPROC Manual Adj'!H1256&lt;&gt;"",'01. APC &amp; OPROC Manual Adj'!H1256,'01. APC &amp; OPROC ETO'!H1256)</f>
        <v>20</v>
      </c>
      <c r="I1256" s="688">
        <f>IF('01. APC &amp; OPROC Manual Adj'!I1256="-","-",
IF(ISNUMBER('01. APC &amp; OPROC Manual Adj'!I1256),'01. APC &amp; OPROC Manual Adj'!I1256*(1+VLOOKUP(LEFT($B1256,2),'00. Adjustment factors'!$B$9:$M$51,I$1,FALSE)),
IF(ISNUMBER('01. APC &amp; OPROC ETO'!I1256),'01. APC &amp; OPROC ETO'!I1256*(1+VLOOKUP(LEFT($B1256,2),'00. Adjustment factors'!$B$9:$M$51,I$1,FALSE)),"-")))</f>
        <v>3784.1150871549753</v>
      </c>
      <c r="J1256" s="688">
        <f>IF('01. APC &amp; OPROC Manual Adj'!J1256&lt;&gt;"",'01. APC &amp; OPROC Manual Adj'!J1256,'01. APC &amp; OPROC ETO'!J1256)</f>
        <v>30</v>
      </c>
      <c r="K1256" s="688">
        <f>IF('01. APC &amp; OPROC Manual Adj'!K1256="-","-",
IF(ISNUMBER('01. APC &amp; OPROC Manual Adj'!K1256),'01. APC &amp; OPROC Manual Adj'!K1256*(1+VLOOKUP(LEFT($B1256,2),'00. Adjustment factors'!$B$9:$M$51,K$1,FALSE)),
IF(ISNUMBER('01. APC &amp; OPROC ETO'!K1256),'01. APC &amp; OPROC ETO'!K1256*(1+VLOOKUP(LEFT($B1256,2),'00. Adjustment factors'!$B$9:$M$51,K$1,FALSE)),"-")))</f>
        <v>198.40642930452921</v>
      </c>
      <c r="L1256" s="688" t="str">
        <f>'01. APC &amp; OPROC ETO'!L1256</f>
        <v>Yes</v>
      </c>
      <c r="M1256" s="689">
        <f>'01. APC &amp; OPROC ETO'!M1256</f>
        <v>0.30000000000000004</v>
      </c>
      <c r="N1256" s="688">
        <f>IF('01. APC &amp; OPROC Manual Adj'!N1256="-","-",
IF(ISNUMBER('01. APC &amp; OPROC Manual Adj'!N1256),'01. APC &amp; OPROC Manual Adj'!N1256*(1+VLOOKUP(LEFT($B1256,2),'00. Adjustment factors'!$B$9:$M$51,N$1,FALSE)),
IF(ISNUMBER('01. APC &amp; OPROC ETO'!N1256),'01. APC &amp; OPROC ETO'!N1256*(1+VLOOKUP(LEFT($B1256,2),'00. Adjustment factors'!$B$9:$M$51,N$1,FALSE)),"-")))</f>
        <v>1134.9302553005675</v>
      </c>
      <c r="O1256" s="688" t="str">
        <f>'01. APC &amp; OPROC ETO'!O1256</f>
        <v/>
      </c>
      <c r="P1256" s="690" t="str">
        <f>'01. APC &amp; OPROC ETO'!P1256</f>
        <v/>
      </c>
      <c r="S1256" s="359"/>
      <c r="T1256" s="359"/>
    </row>
    <row r="1257" spans="2:20" x14ac:dyDescent="0.2">
      <c r="B1257" s="687" t="s">
        <v>1828</v>
      </c>
      <c r="C1257" s="636" t="s">
        <v>3033</v>
      </c>
      <c r="D1257" s="691" t="str">
        <f>IF('01. APC &amp; OPROC Manual Adj'!D1257="-","-",
IF(ISNUMBER('01. APC &amp; OPROC Manual Adj'!D1257),'01. APC &amp; OPROC Manual Adj'!D1257*(1+VLOOKUP(LEFT($B1257,2),'00. Adjustment factors'!$B$9:$M$51,D$1,FALSE)),
IF(ISNUMBER('01. APC &amp; OPROC ETO'!D1257),'01. APC &amp; OPROC ETO'!D1257*(1+VLOOKUP(LEFT($B1257,2),'00. Adjustment factors'!$B$9:$M$51,D$1,FALSE)),"-")))</f>
        <v>-</v>
      </c>
      <c r="E1257" s="688">
        <f>IF('01. APC &amp; OPROC Manual Adj'!E1257="-","-",
IF(ISNUMBER('01. APC &amp; OPROC Manual Adj'!E1257),'01. APC &amp; OPROC Manual Adj'!E1257*(1+VLOOKUP(LEFT($B1257,2),'00. Adjustment factors'!$B$9:$M$51,E$1,FALSE)),
IF(ISNUMBER('01. APC &amp; OPROC ETO'!E1257),'01. APC &amp; OPROC ETO'!E1257*(1+VLOOKUP(LEFT($B1257,2),'00. Adjustment factors'!$B$9:$M$51,E$1,FALSE)),"-")))</f>
        <v>1631.9059703115397</v>
      </c>
      <c r="F1257" s="688" t="str">
        <f>IF('01. APC &amp; OPROC Manual Adj'!F1257="-","-",
IF(ISNUMBER('01. APC &amp; OPROC Manual Adj'!F1257),'01. APC &amp; OPROC Manual Adj'!F1257*(1+VLOOKUP(LEFT($B1257,2),'00. Adjustment factors'!$B$9:$M$51,F$1,FALSE)),
IF(ISNUMBER('01. APC &amp; OPROC ETO'!F1257),'01. APC &amp; OPROC ETO'!F1257*(1+VLOOKUP(LEFT($B1257,2),'00. Adjustment factors'!$B$9:$M$51,F$1,FALSE)),"-")))</f>
        <v>-</v>
      </c>
      <c r="G1257" s="688" t="str">
        <f>IF('01. APC &amp; OPROC Manual Adj'!G1257="-","-",
IF(ISNUMBER('01. APC &amp; OPROC Manual Adj'!G1257),'01. APC &amp; OPROC Manual Adj'!G1257*(1+VLOOKUP(LEFT($B1257,2),'00. Adjustment factors'!$B$9:$M$51,G$1,FALSE)),
IF(ISNUMBER('01. APC &amp; OPROC ETO'!G1257),'01. APC &amp; OPROC ETO'!G1257*(1+VLOOKUP(LEFT($B1257,2),'00. Adjustment factors'!$B$9:$M$51,G$1,FALSE)),"-")))</f>
        <v>-</v>
      </c>
      <c r="H1257" s="688">
        <f>IF('01. APC &amp; OPROC Manual Adj'!H1257&lt;&gt;"",'01. APC &amp; OPROC Manual Adj'!H1257,'01. APC &amp; OPROC ETO'!H1257)</f>
        <v>10</v>
      </c>
      <c r="I1257" s="688">
        <f>IF('01. APC &amp; OPROC Manual Adj'!I1257="-","-",
IF(ISNUMBER('01. APC &amp; OPROC Manual Adj'!I1257),'01. APC &amp; OPROC Manual Adj'!I1257*(1+VLOOKUP(LEFT($B1257,2),'00. Adjustment factors'!$B$9:$M$51,I$1,FALSE)),
IF(ISNUMBER('01. APC &amp; OPROC ETO'!I1257),'01. APC &amp; OPROC ETO'!I1257*(1+VLOOKUP(LEFT($B1257,2),'00. Adjustment factors'!$B$9:$M$51,I$1,FALSE)),"-")))</f>
        <v>2115.6966153324252</v>
      </c>
      <c r="J1257" s="688">
        <f>IF('01. APC &amp; OPROC Manual Adj'!J1257&lt;&gt;"",'01. APC &amp; OPROC Manual Adj'!J1257,'01. APC &amp; OPROC ETO'!J1257)</f>
        <v>11</v>
      </c>
      <c r="K1257" s="688">
        <f>IF('01. APC &amp; OPROC Manual Adj'!K1257="-","-",
IF(ISNUMBER('01. APC &amp; OPROC Manual Adj'!K1257),'01. APC &amp; OPROC Manual Adj'!K1257*(1+VLOOKUP(LEFT($B1257,2),'00. Adjustment factors'!$B$9:$M$51,K$1,FALSE)),
IF(ISNUMBER('01. APC &amp; OPROC ETO'!K1257),'01. APC &amp; OPROC ETO'!K1257*(1+VLOOKUP(LEFT($B1257,2),'00. Adjustment factors'!$B$9:$M$51,K$1,FALSE)),"-")))</f>
        <v>198.40642930452921</v>
      </c>
      <c r="L1257" s="688" t="str">
        <f>'01. APC &amp; OPROC ETO'!L1257</f>
        <v>Yes</v>
      </c>
      <c r="M1257" s="689">
        <f>'01. APC &amp; OPROC ETO'!M1257</f>
        <v>0.30000000000000004</v>
      </c>
      <c r="N1257" s="688">
        <f>IF('01. APC &amp; OPROC Manual Adj'!N1257="-","-",
IF(ISNUMBER('01. APC &amp; OPROC Manual Adj'!N1257),'01. APC &amp; OPROC Manual Adj'!N1257*(1+VLOOKUP(LEFT($B1257,2),'00. Adjustment factors'!$B$9:$M$51,N$1,FALSE)),
IF(ISNUMBER('01. APC &amp; OPROC ETO'!N1257),'01. APC &amp; OPROC ETO'!N1257*(1+VLOOKUP(LEFT($B1257,2),'00. Adjustment factors'!$B$9:$M$51,N$1,FALSE)),"-")))</f>
        <v>634.91183183034423</v>
      </c>
      <c r="O1257" s="688" t="str">
        <f>'01. APC &amp; OPROC ETO'!O1257</f>
        <v/>
      </c>
      <c r="P1257" s="690" t="str">
        <f>'01. APC &amp; OPROC ETO'!P1257</f>
        <v/>
      </c>
      <c r="S1257" s="359"/>
      <c r="T1257" s="359"/>
    </row>
    <row r="1258" spans="2:20" x14ac:dyDescent="0.2">
      <c r="B1258" s="687" t="s">
        <v>1829</v>
      </c>
      <c r="C1258" s="636" t="s">
        <v>3034</v>
      </c>
      <c r="D1258" s="691" t="str">
        <f>IF('01. APC &amp; OPROC Manual Adj'!D1258="-","-",
IF(ISNUMBER('01. APC &amp; OPROC Manual Adj'!D1258),'01. APC &amp; OPROC Manual Adj'!D1258*(1+VLOOKUP(LEFT($B1258,2),'00. Adjustment factors'!$B$9:$M$51,D$1,FALSE)),
IF(ISNUMBER('01. APC &amp; OPROC ETO'!D1258),'01. APC &amp; OPROC ETO'!D1258*(1+VLOOKUP(LEFT($B1258,2),'00. Adjustment factors'!$B$9:$M$51,D$1,FALSE)),"-")))</f>
        <v>-</v>
      </c>
      <c r="E1258" s="688">
        <f>IF('01. APC &amp; OPROC Manual Adj'!E1258="-","-",
IF(ISNUMBER('01. APC &amp; OPROC Manual Adj'!E1258),'01. APC &amp; OPROC Manual Adj'!E1258*(1+VLOOKUP(LEFT($B1258,2),'00. Adjustment factors'!$B$9:$M$51,E$1,FALSE)),
IF(ISNUMBER('01. APC &amp; OPROC ETO'!E1258),'01. APC &amp; OPROC ETO'!E1258*(1+VLOOKUP(LEFT($B1258,2),'00. Adjustment factors'!$B$9:$M$51,E$1,FALSE)),"-")))</f>
        <v>957.43892851093449</v>
      </c>
      <c r="F1258" s="688" t="str">
        <f>IF('01. APC &amp; OPROC Manual Adj'!F1258="-","-",
IF(ISNUMBER('01. APC &amp; OPROC Manual Adj'!F1258),'01. APC &amp; OPROC Manual Adj'!F1258*(1+VLOOKUP(LEFT($B1258,2),'00. Adjustment factors'!$B$9:$M$51,F$1,FALSE)),
IF(ISNUMBER('01. APC &amp; OPROC ETO'!F1258),'01. APC &amp; OPROC ETO'!F1258*(1+VLOOKUP(LEFT($B1258,2),'00. Adjustment factors'!$B$9:$M$51,F$1,FALSE)),"-")))</f>
        <v>-</v>
      </c>
      <c r="G1258" s="688" t="str">
        <f>IF('01. APC &amp; OPROC Manual Adj'!G1258="-","-",
IF(ISNUMBER('01. APC &amp; OPROC Manual Adj'!G1258),'01. APC &amp; OPROC Manual Adj'!G1258*(1+VLOOKUP(LEFT($B1258,2),'00. Adjustment factors'!$B$9:$M$51,G$1,FALSE)),
IF(ISNUMBER('01. APC &amp; OPROC ETO'!G1258),'01. APC &amp; OPROC ETO'!G1258*(1+VLOOKUP(LEFT($B1258,2),'00. Adjustment factors'!$B$9:$M$51,G$1,FALSE)),"-")))</f>
        <v>-</v>
      </c>
      <c r="H1258" s="688">
        <f>IF('01. APC &amp; OPROC Manual Adj'!H1258&lt;&gt;"",'01. APC &amp; OPROC Manual Adj'!H1258,'01. APC &amp; OPROC ETO'!H1258)</f>
        <v>5</v>
      </c>
      <c r="I1258" s="688">
        <f>IF('01. APC &amp; OPROC Manual Adj'!I1258="-","-",
IF(ISNUMBER('01. APC &amp; OPROC Manual Adj'!I1258),'01. APC &amp; OPROC Manual Adj'!I1258*(1+VLOOKUP(LEFT($B1258,2),'00. Adjustment factors'!$B$9:$M$51,I$1,FALSE)),
IF(ISNUMBER('01. APC &amp; OPROC ETO'!I1258),'01. APC &amp; OPROC ETO'!I1258*(1+VLOOKUP(LEFT($B1258,2),'00. Adjustment factors'!$B$9:$M$51,I$1,FALSE)),"-")))</f>
        <v>993.9514300219447</v>
      </c>
      <c r="J1258" s="688">
        <f>IF('01. APC &amp; OPROC Manual Adj'!J1258&lt;&gt;"",'01. APC &amp; OPROC Manual Adj'!J1258,'01. APC &amp; OPROC ETO'!J1258)</f>
        <v>5</v>
      </c>
      <c r="K1258" s="688">
        <f>IF('01. APC &amp; OPROC Manual Adj'!K1258="-","-",
IF(ISNUMBER('01. APC &amp; OPROC Manual Adj'!K1258),'01. APC &amp; OPROC Manual Adj'!K1258*(1+VLOOKUP(LEFT($B1258,2),'00. Adjustment factors'!$B$9:$M$51,K$1,FALSE)),
IF(ISNUMBER('01. APC &amp; OPROC ETO'!K1258),'01. APC &amp; OPROC ETO'!K1258*(1+VLOOKUP(LEFT($B1258,2),'00. Adjustment factors'!$B$9:$M$51,K$1,FALSE)),"-")))</f>
        <v>198.40642930452921</v>
      </c>
      <c r="L1258" s="688" t="str">
        <f>'01. APC &amp; OPROC ETO'!L1258</f>
        <v>Yes</v>
      </c>
      <c r="M1258" s="689">
        <f>'01. APC &amp; OPROC ETO'!M1258</f>
        <v>0.65</v>
      </c>
      <c r="N1258" s="688">
        <f>IF('01. APC &amp; OPROC Manual Adj'!N1258="-","-",
IF(ISNUMBER('01. APC &amp; OPROC Manual Adj'!N1258),'01. APC &amp; OPROC Manual Adj'!N1258*(1+VLOOKUP(LEFT($B1258,2),'00. Adjustment factors'!$B$9:$M$51,N$1,FALSE)),
IF(ISNUMBER('01. APC &amp; OPROC ETO'!N1258),'01. APC &amp; OPROC ETO'!N1258*(1+VLOOKUP(LEFT($B1258,2),'00. Adjustment factors'!$B$9:$M$51,N$1,FALSE)),"-")))</f>
        <v>646.06842951426404</v>
      </c>
      <c r="O1258" s="688" t="str">
        <f>'01. APC &amp; OPROC ETO'!O1258</f>
        <v/>
      </c>
      <c r="P1258" s="690" t="str">
        <f>'01. APC &amp; OPROC ETO'!P1258</f>
        <v/>
      </c>
      <c r="S1258" s="359"/>
      <c r="T1258" s="359"/>
    </row>
    <row r="1259" spans="2:20" x14ac:dyDescent="0.2">
      <c r="B1259" s="687" t="s">
        <v>1830</v>
      </c>
      <c r="C1259" s="636" t="s">
        <v>3035</v>
      </c>
      <c r="D1259" s="691" t="str">
        <f>IF('01. APC &amp; OPROC Manual Adj'!D1259="-","-",
IF(ISNUMBER('01. APC &amp; OPROC Manual Adj'!D1259),'01. APC &amp; OPROC Manual Adj'!D1259*(1+VLOOKUP(LEFT($B1259,2),'00. Adjustment factors'!$B$9:$M$51,D$1,FALSE)),
IF(ISNUMBER('01. APC &amp; OPROC ETO'!D1259),'01. APC &amp; OPROC ETO'!D1259*(1+VLOOKUP(LEFT($B1259,2),'00. Adjustment factors'!$B$9:$M$51,D$1,FALSE)),"-")))</f>
        <v>-</v>
      </c>
      <c r="E1259" s="688">
        <f>IF('01. APC &amp; OPROC Manual Adj'!E1259="-","-",
IF(ISNUMBER('01. APC &amp; OPROC Manual Adj'!E1259),'01. APC &amp; OPROC Manual Adj'!E1259*(1+VLOOKUP(LEFT($B1259,2),'00. Adjustment factors'!$B$9:$M$51,E$1,FALSE)),
IF(ISNUMBER('01. APC &amp; OPROC ETO'!E1259),'01. APC &amp; OPROC ETO'!E1259*(1+VLOOKUP(LEFT($B1259,2),'00. Adjustment factors'!$B$9:$M$51,E$1,FALSE)),"-")))</f>
        <v>8067.23436162709</v>
      </c>
      <c r="F1259" s="688" t="str">
        <f>IF('01. APC &amp; OPROC Manual Adj'!F1259="-","-",
IF(ISNUMBER('01. APC &amp; OPROC Manual Adj'!F1259),'01. APC &amp; OPROC Manual Adj'!F1259*(1+VLOOKUP(LEFT($B1259,2),'00. Adjustment factors'!$B$9:$M$51,F$1,FALSE)),
IF(ISNUMBER('01. APC &amp; OPROC ETO'!F1259),'01. APC &amp; OPROC ETO'!F1259*(1+VLOOKUP(LEFT($B1259,2),'00. Adjustment factors'!$B$9:$M$51,F$1,FALSE)),"-")))</f>
        <v>-</v>
      </c>
      <c r="G1259" s="688" t="str">
        <f>IF('01. APC &amp; OPROC Manual Adj'!G1259="-","-",
IF(ISNUMBER('01. APC &amp; OPROC Manual Adj'!G1259),'01. APC &amp; OPROC Manual Adj'!G1259*(1+VLOOKUP(LEFT($B1259,2),'00. Adjustment factors'!$B$9:$M$51,G$1,FALSE)),
IF(ISNUMBER('01. APC &amp; OPROC ETO'!G1259),'01. APC &amp; OPROC ETO'!G1259*(1+VLOOKUP(LEFT($B1259,2),'00. Adjustment factors'!$B$9:$M$51,G$1,FALSE)),"-")))</f>
        <v>-</v>
      </c>
      <c r="H1259" s="688">
        <f>IF('01. APC &amp; OPROC Manual Adj'!H1259&lt;&gt;"",'01. APC &amp; OPROC Manual Adj'!H1259,'01. APC &amp; OPROC ETO'!H1259)</f>
        <v>16</v>
      </c>
      <c r="I1259" s="688">
        <f>IF('01. APC &amp; OPROC Manual Adj'!I1259="-","-",
IF(ISNUMBER('01. APC &amp; OPROC Manual Adj'!I1259),'01. APC &amp; OPROC Manual Adj'!I1259*(1+VLOOKUP(LEFT($B1259,2),'00. Adjustment factors'!$B$9:$M$51,I$1,FALSE)),
IF(ISNUMBER('01. APC &amp; OPROC ETO'!I1259),'01. APC &amp; OPROC ETO'!I1259*(1+VLOOKUP(LEFT($B1259,2),'00. Adjustment factors'!$B$9:$M$51,I$1,FALSE)),"-")))</f>
        <v>8067.23436162709</v>
      </c>
      <c r="J1259" s="688">
        <f>IF('01. APC &amp; OPROC Manual Adj'!J1259&lt;&gt;"",'01. APC &amp; OPROC Manual Adj'!J1259,'01. APC &amp; OPROC ETO'!J1259)</f>
        <v>16</v>
      </c>
      <c r="K1259" s="688">
        <f>IF('01. APC &amp; OPROC Manual Adj'!K1259="-","-",
IF(ISNUMBER('01. APC &amp; OPROC Manual Adj'!K1259),'01. APC &amp; OPROC Manual Adj'!K1259*(1+VLOOKUP(LEFT($B1259,2),'00. Adjustment factors'!$B$9:$M$51,K$1,FALSE)),
IF(ISNUMBER('01. APC &amp; OPROC ETO'!K1259),'01. APC &amp; OPROC ETO'!K1259*(1+VLOOKUP(LEFT($B1259,2),'00. Adjustment factors'!$B$9:$M$51,K$1,FALSE)),"-")))</f>
        <v>198.40642930452921</v>
      </c>
      <c r="L1259" s="688" t="str">
        <f>'01. APC &amp; OPROC ETO'!L1259</f>
        <v>No</v>
      </c>
      <c r="M1259" s="689" t="str">
        <f>'01. APC &amp; OPROC ETO'!M1259</f>
        <v>-</v>
      </c>
      <c r="N1259" s="688" t="str">
        <f>IF('01. APC &amp; OPROC Manual Adj'!N1259="-","-",
IF(ISNUMBER('01. APC &amp; OPROC Manual Adj'!N1259),'01. APC &amp; OPROC Manual Adj'!N1259*(1+VLOOKUP(LEFT($B1259,2),'00. Adjustment factors'!$B$9:$M$51,N$1,FALSE)),
IF(ISNUMBER('01. APC &amp; OPROC ETO'!N1259),'01. APC &amp; OPROC ETO'!N1259*(1+VLOOKUP(LEFT($B1259,2),'00. Adjustment factors'!$B$9:$M$51,N$1,FALSE)),"-")))</f>
        <v>-</v>
      </c>
      <c r="O1259" s="688" t="str">
        <f>'01. APC &amp; OPROC ETO'!O1259</f>
        <v/>
      </c>
      <c r="P1259" s="690" t="str">
        <f>'01. APC &amp; OPROC ETO'!P1259</f>
        <v/>
      </c>
      <c r="S1259" s="359"/>
      <c r="T1259" s="359"/>
    </row>
    <row r="1260" spans="2:20" x14ac:dyDescent="0.2">
      <c r="B1260" s="687" t="s">
        <v>1831</v>
      </c>
      <c r="C1260" s="636" t="s">
        <v>3036</v>
      </c>
      <c r="D1260" s="691" t="str">
        <f>IF('01. APC &amp; OPROC Manual Adj'!D1260="-","-",
IF(ISNUMBER('01. APC &amp; OPROC Manual Adj'!D1260),'01. APC &amp; OPROC Manual Adj'!D1260*(1+VLOOKUP(LEFT($B1260,2),'00. Adjustment factors'!$B$9:$M$51,D$1,FALSE)),
IF(ISNUMBER('01. APC &amp; OPROC ETO'!D1260),'01. APC &amp; OPROC ETO'!D1260*(1+VLOOKUP(LEFT($B1260,2),'00. Adjustment factors'!$B$9:$M$51,D$1,FALSE)),"-")))</f>
        <v>-</v>
      </c>
      <c r="E1260" s="688">
        <f>IF('01. APC &amp; OPROC Manual Adj'!E1260="-","-",
IF(ISNUMBER('01. APC &amp; OPROC Manual Adj'!E1260),'01. APC &amp; OPROC Manual Adj'!E1260*(1+VLOOKUP(LEFT($B1260,2),'00. Adjustment factors'!$B$9:$M$51,E$1,FALSE)),
IF(ISNUMBER('01. APC &amp; OPROC ETO'!E1260),'01. APC &amp; OPROC ETO'!E1260*(1+VLOOKUP(LEFT($B1260,2),'00. Adjustment factors'!$B$9:$M$51,E$1,FALSE)),"-")))</f>
        <v>8067.23436162709</v>
      </c>
      <c r="F1260" s="688" t="str">
        <f>IF('01. APC &amp; OPROC Manual Adj'!F1260="-","-",
IF(ISNUMBER('01. APC &amp; OPROC Manual Adj'!F1260),'01. APC &amp; OPROC Manual Adj'!F1260*(1+VLOOKUP(LEFT($B1260,2),'00. Adjustment factors'!$B$9:$M$51,F$1,FALSE)),
IF(ISNUMBER('01. APC &amp; OPROC ETO'!F1260),'01. APC &amp; OPROC ETO'!F1260*(1+VLOOKUP(LEFT($B1260,2),'00. Adjustment factors'!$B$9:$M$51,F$1,FALSE)),"-")))</f>
        <v>-</v>
      </c>
      <c r="G1260" s="688" t="str">
        <f>IF('01. APC &amp; OPROC Manual Adj'!G1260="-","-",
IF(ISNUMBER('01. APC &amp; OPROC Manual Adj'!G1260),'01. APC &amp; OPROC Manual Adj'!G1260*(1+VLOOKUP(LEFT($B1260,2),'00. Adjustment factors'!$B$9:$M$51,G$1,FALSE)),
IF(ISNUMBER('01. APC &amp; OPROC ETO'!G1260),'01. APC &amp; OPROC ETO'!G1260*(1+VLOOKUP(LEFT($B1260,2),'00. Adjustment factors'!$B$9:$M$51,G$1,FALSE)),"-")))</f>
        <v>-</v>
      </c>
      <c r="H1260" s="688">
        <f>IF('01. APC &amp; OPROC Manual Adj'!H1260&lt;&gt;"",'01. APC &amp; OPROC Manual Adj'!H1260,'01. APC &amp; OPROC ETO'!H1260)</f>
        <v>16</v>
      </c>
      <c r="I1260" s="688">
        <f>IF('01. APC &amp; OPROC Manual Adj'!I1260="-","-",
IF(ISNUMBER('01. APC &amp; OPROC Manual Adj'!I1260),'01. APC &amp; OPROC Manual Adj'!I1260*(1+VLOOKUP(LEFT($B1260,2),'00. Adjustment factors'!$B$9:$M$51,I$1,FALSE)),
IF(ISNUMBER('01. APC &amp; OPROC ETO'!I1260),'01. APC &amp; OPROC ETO'!I1260*(1+VLOOKUP(LEFT($B1260,2),'00. Adjustment factors'!$B$9:$M$51,I$1,FALSE)),"-")))</f>
        <v>8067.23436162709</v>
      </c>
      <c r="J1260" s="688">
        <f>IF('01. APC &amp; OPROC Manual Adj'!J1260&lt;&gt;"",'01. APC &amp; OPROC Manual Adj'!J1260,'01. APC &amp; OPROC ETO'!J1260)</f>
        <v>16</v>
      </c>
      <c r="K1260" s="688">
        <f>IF('01. APC &amp; OPROC Manual Adj'!K1260="-","-",
IF(ISNUMBER('01. APC &amp; OPROC Manual Adj'!K1260),'01. APC &amp; OPROC Manual Adj'!K1260*(1+VLOOKUP(LEFT($B1260,2),'00. Adjustment factors'!$B$9:$M$51,K$1,FALSE)),
IF(ISNUMBER('01. APC &amp; OPROC ETO'!K1260),'01. APC &amp; OPROC ETO'!K1260*(1+VLOOKUP(LEFT($B1260,2),'00. Adjustment factors'!$B$9:$M$51,K$1,FALSE)),"-")))</f>
        <v>198.40642930452921</v>
      </c>
      <c r="L1260" s="688" t="str">
        <f>'01. APC &amp; OPROC ETO'!L1260</f>
        <v>No</v>
      </c>
      <c r="M1260" s="689" t="str">
        <f>'01. APC &amp; OPROC ETO'!M1260</f>
        <v>-</v>
      </c>
      <c r="N1260" s="688" t="str">
        <f>IF('01. APC &amp; OPROC Manual Adj'!N1260="-","-",
IF(ISNUMBER('01. APC &amp; OPROC Manual Adj'!N1260),'01. APC &amp; OPROC Manual Adj'!N1260*(1+VLOOKUP(LEFT($B1260,2),'00. Adjustment factors'!$B$9:$M$51,N$1,FALSE)),
IF(ISNUMBER('01. APC &amp; OPROC ETO'!N1260),'01. APC &amp; OPROC ETO'!N1260*(1+VLOOKUP(LEFT($B1260,2),'00. Adjustment factors'!$B$9:$M$51,N$1,FALSE)),"-")))</f>
        <v>-</v>
      </c>
      <c r="O1260" s="688" t="str">
        <f>'01. APC &amp; OPROC ETO'!O1260</f>
        <v/>
      </c>
      <c r="P1260" s="690" t="str">
        <f>'01. APC &amp; OPROC ETO'!P1260</f>
        <v/>
      </c>
      <c r="S1260" s="359"/>
      <c r="T1260" s="359"/>
    </row>
    <row r="1261" spans="2:20" x14ac:dyDescent="0.2">
      <c r="B1261" s="687" t="s">
        <v>1832</v>
      </c>
      <c r="C1261" s="636" t="s">
        <v>3037</v>
      </c>
      <c r="D1261" s="691" t="str">
        <f>IF('01. APC &amp; OPROC Manual Adj'!D1261="-","-",
IF(ISNUMBER('01. APC &amp; OPROC Manual Adj'!D1261),'01. APC &amp; OPROC Manual Adj'!D1261*(1+VLOOKUP(LEFT($B1261,2),'00. Adjustment factors'!$B$9:$M$51,D$1,FALSE)),
IF(ISNUMBER('01. APC &amp; OPROC ETO'!D1261),'01. APC &amp; OPROC ETO'!D1261*(1+VLOOKUP(LEFT($B1261,2),'00. Adjustment factors'!$B$9:$M$51,D$1,FALSE)),"-")))</f>
        <v>-</v>
      </c>
      <c r="E1261" s="688">
        <f>IF('01. APC &amp; OPROC Manual Adj'!E1261="-","-",
IF(ISNUMBER('01. APC &amp; OPROC Manual Adj'!E1261),'01. APC &amp; OPROC Manual Adj'!E1261*(1+VLOOKUP(LEFT($B1261,2),'00. Adjustment factors'!$B$9:$M$51,E$1,FALSE)),
IF(ISNUMBER('01. APC &amp; OPROC ETO'!E1261),'01. APC &amp; OPROC ETO'!E1261*(1+VLOOKUP(LEFT($B1261,2),'00. Adjustment factors'!$B$9:$M$51,E$1,FALSE)),"-")))</f>
        <v>8067.23436162709</v>
      </c>
      <c r="F1261" s="688" t="str">
        <f>IF('01. APC &amp; OPROC Manual Adj'!F1261="-","-",
IF(ISNUMBER('01. APC &amp; OPROC Manual Adj'!F1261),'01. APC &amp; OPROC Manual Adj'!F1261*(1+VLOOKUP(LEFT($B1261,2),'00. Adjustment factors'!$B$9:$M$51,F$1,FALSE)),
IF(ISNUMBER('01. APC &amp; OPROC ETO'!F1261),'01. APC &amp; OPROC ETO'!F1261*(1+VLOOKUP(LEFT($B1261,2),'00. Adjustment factors'!$B$9:$M$51,F$1,FALSE)),"-")))</f>
        <v>-</v>
      </c>
      <c r="G1261" s="688" t="str">
        <f>IF('01. APC &amp; OPROC Manual Adj'!G1261="-","-",
IF(ISNUMBER('01. APC &amp; OPROC Manual Adj'!G1261),'01. APC &amp; OPROC Manual Adj'!G1261*(1+VLOOKUP(LEFT($B1261,2),'00. Adjustment factors'!$B$9:$M$51,G$1,FALSE)),
IF(ISNUMBER('01. APC &amp; OPROC ETO'!G1261),'01. APC &amp; OPROC ETO'!G1261*(1+VLOOKUP(LEFT($B1261,2),'00. Adjustment factors'!$B$9:$M$51,G$1,FALSE)),"-")))</f>
        <v>-</v>
      </c>
      <c r="H1261" s="688">
        <f>IF('01. APC &amp; OPROC Manual Adj'!H1261&lt;&gt;"",'01. APC &amp; OPROC Manual Adj'!H1261,'01. APC &amp; OPROC ETO'!H1261)</f>
        <v>16</v>
      </c>
      <c r="I1261" s="688">
        <f>IF('01. APC &amp; OPROC Manual Adj'!I1261="-","-",
IF(ISNUMBER('01. APC &amp; OPROC Manual Adj'!I1261),'01. APC &amp; OPROC Manual Adj'!I1261*(1+VLOOKUP(LEFT($B1261,2),'00. Adjustment factors'!$B$9:$M$51,I$1,FALSE)),
IF(ISNUMBER('01. APC &amp; OPROC ETO'!I1261),'01. APC &amp; OPROC ETO'!I1261*(1+VLOOKUP(LEFT($B1261,2),'00. Adjustment factors'!$B$9:$M$51,I$1,FALSE)),"-")))</f>
        <v>8067.23436162709</v>
      </c>
      <c r="J1261" s="688">
        <f>IF('01. APC &amp; OPROC Manual Adj'!J1261&lt;&gt;"",'01. APC &amp; OPROC Manual Adj'!J1261,'01. APC &amp; OPROC ETO'!J1261)</f>
        <v>16</v>
      </c>
      <c r="K1261" s="688">
        <f>IF('01. APC &amp; OPROC Manual Adj'!K1261="-","-",
IF(ISNUMBER('01. APC &amp; OPROC Manual Adj'!K1261),'01. APC &amp; OPROC Manual Adj'!K1261*(1+VLOOKUP(LEFT($B1261,2),'00. Adjustment factors'!$B$9:$M$51,K$1,FALSE)),
IF(ISNUMBER('01. APC &amp; OPROC ETO'!K1261),'01. APC &amp; OPROC ETO'!K1261*(1+VLOOKUP(LEFT($B1261,2),'00. Adjustment factors'!$B$9:$M$51,K$1,FALSE)),"-")))</f>
        <v>198.40642930452921</v>
      </c>
      <c r="L1261" s="688" t="str">
        <f>'01. APC &amp; OPROC ETO'!L1261</f>
        <v>No</v>
      </c>
      <c r="M1261" s="689" t="str">
        <f>'01. APC &amp; OPROC ETO'!M1261</f>
        <v>-</v>
      </c>
      <c r="N1261" s="688" t="str">
        <f>IF('01. APC &amp; OPROC Manual Adj'!N1261="-","-",
IF(ISNUMBER('01. APC &amp; OPROC Manual Adj'!N1261),'01. APC &amp; OPROC Manual Adj'!N1261*(1+VLOOKUP(LEFT($B1261,2),'00. Adjustment factors'!$B$9:$M$51,N$1,FALSE)),
IF(ISNUMBER('01. APC &amp; OPROC ETO'!N1261),'01. APC &amp; OPROC ETO'!N1261*(1+VLOOKUP(LEFT($B1261,2),'00. Adjustment factors'!$B$9:$M$51,N$1,FALSE)),"-")))</f>
        <v>-</v>
      </c>
      <c r="O1261" s="688" t="str">
        <f>'01. APC &amp; OPROC ETO'!O1261</f>
        <v/>
      </c>
      <c r="P1261" s="690" t="str">
        <f>'01. APC &amp; OPROC ETO'!P1261</f>
        <v/>
      </c>
      <c r="S1261" s="359"/>
      <c r="T1261" s="359"/>
    </row>
    <row r="1262" spans="2:20" x14ac:dyDescent="0.2">
      <c r="B1262" s="687" t="s">
        <v>1833</v>
      </c>
      <c r="C1262" s="636" t="s">
        <v>3038</v>
      </c>
      <c r="D1262" s="691" t="str">
        <f>IF('01. APC &amp; OPROC Manual Adj'!D1262="-","-",
IF(ISNUMBER('01. APC &amp; OPROC Manual Adj'!D1262),'01. APC &amp; OPROC Manual Adj'!D1262*(1+VLOOKUP(LEFT($B1262,2),'00. Adjustment factors'!$B$9:$M$51,D$1,FALSE)),
IF(ISNUMBER('01. APC &amp; OPROC ETO'!D1262),'01. APC &amp; OPROC ETO'!D1262*(1+VLOOKUP(LEFT($B1262,2),'00. Adjustment factors'!$B$9:$M$51,D$1,FALSE)),"-")))</f>
        <v>-</v>
      </c>
      <c r="E1262" s="688">
        <f>IF('01. APC &amp; OPROC Manual Adj'!E1262="-","-",
IF(ISNUMBER('01. APC &amp; OPROC Manual Adj'!E1262),'01. APC &amp; OPROC Manual Adj'!E1262*(1+VLOOKUP(LEFT($B1262,2),'00. Adjustment factors'!$B$9:$M$51,E$1,FALSE)),
IF(ISNUMBER('01. APC &amp; OPROC ETO'!E1262),'01. APC &amp; OPROC ETO'!E1262*(1+VLOOKUP(LEFT($B1262,2),'00. Adjustment factors'!$B$9:$M$51,E$1,FALSE)),"-")))</f>
        <v>2157.2802976088533</v>
      </c>
      <c r="F1262" s="688" t="str">
        <f>IF('01. APC &amp; OPROC Manual Adj'!F1262="-","-",
IF(ISNUMBER('01. APC &amp; OPROC Manual Adj'!F1262),'01. APC &amp; OPROC Manual Adj'!F1262*(1+VLOOKUP(LEFT($B1262,2),'00. Adjustment factors'!$B$9:$M$51,F$1,FALSE)),
IF(ISNUMBER('01. APC &amp; OPROC ETO'!F1262),'01. APC &amp; OPROC ETO'!F1262*(1+VLOOKUP(LEFT($B1262,2),'00. Adjustment factors'!$B$9:$M$51,F$1,FALSE)),"-")))</f>
        <v>-</v>
      </c>
      <c r="G1262" s="688" t="str">
        <f>IF('01. APC &amp; OPROC Manual Adj'!G1262="-","-",
IF(ISNUMBER('01. APC &amp; OPROC Manual Adj'!G1262),'01. APC &amp; OPROC Manual Adj'!G1262*(1+VLOOKUP(LEFT($B1262,2),'00. Adjustment factors'!$B$9:$M$51,G$1,FALSE)),
IF(ISNUMBER('01. APC &amp; OPROC ETO'!G1262),'01. APC &amp; OPROC ETO'!G1262*(1+VLOOKUP(LEFT($B1262,2),'00. Adjustment factors'!$B$9:$M$51,G$1,FALSE)),"-")))</f>
        <v>-</v>
      </c>
      <c r="H1262" s="688">
        <f>IF('01. APC &amp; OPROC Manual Adj'!H1262&lt;&gt;"",'01. APC &amp; OPROC Manual Adj'!H1262,'01. APC &amp; OPROC ETO'!H1262)</f>
        <v>7</v>
      </c>
      <c r="I1262" s="688">
        <f>IF('01. APC &amp; OPROC Manual Adj'!I1262="-","-",
IF(ISNUMBER('01. APC &amp; OPROC Manual Adj'!I1262),'01. APC &amp; OPROC Manual Adj'!I1262*(1+VLOOKUP(LEFT($B1262,2),'00. Adjustment factors'!$B$9:$M$51,I$1,FALSE)),
IF(ISNUMBER('01. APC &amp; OPROC ETO'!I1262),'01. APC &amp; OPROC ETO'!I1262*(1+VLOOKUP(LEFT($B1262,2),'00. Adjustment factors'!$B$9:$M$51,I$1,FALSE)),"-")))</f>
        <v>3324.6661098080967</v>
      </c>
      <c r="J1262" s="688">
        <f>IF('01. APC &amp; OPROC Manual Adj'!J1262&lt;&gt;"",'01. APC &amp; OPROC Manual Adj'!J1262,'01. APC &amp; OPROC ETO'!J1262)</f>
        <v>7</v>
      </c>
      <c r="K1262" s="688">
        <f>IF('01. APC &amp; OPROC Manual Adj'!K1262="-","-",
IF(ISNUMBER('01. APC &amp; OPROC Manual Adj'!K1262),'01. APC &amp; OPROC Manual Adj'!K1262*(1+VLOOKUP(LEFT($B1262,2),'00. Adjustment factors'!$B$9:$M$51,K$1,FALSE)),
IF(ISNUMBER('01. APC &amp; OPROC ETO'!K1262),'01. APC &amp; OPROC ETO'!K1262*(1+VLOOKUP(LEFT($B1262,2),'00. Adjustment factors'!$B$9:$M$51,K$1,FALSE)),"-")))</f>
        <v>198.40642930452921</v>
      </c>
      <c r="L1262" s="688" t="str">
        <f>'01. APC &amp; OPROC ETO'!L1262</f>
        <v>No</v>
      </c>
      <c r="M1262" s="689" t="str">
        <f>'01. APC &amp; OPROC ETO'!M1262</f>
        <v>-</v>
      </c>
      <c r="N1262" s="688" t="str">
        <f>IF('01. APC &amp; OPROC Manual Adj'!N1262="-","-",
IF(ISNUMBER('01. APC &amp; OPROC Manual Adj'!N1262),'01. APC &amp; OPROC Manual Adj'!N1262*(1+VLOOKUP(LEFT($B1262,2),'00. Adjustment factors'!$B$9:$M$51,N$1,FALSE)),
IF(ISNUMBER('01. APC &amp; OPROC ETO'!N1262),'01. APC &amp; OPROC ETO'!N1262*(1+VLOOKUP(LEFT($B1262,2),'00. Adjustment factors'!$B$9:$M$51,N$1,FALSE)),"-")))</f>
        <v>-</v>
      </c>
      <c r="O1262" s="688" t="str">
        <f>'01. APC &amp; OPROC ETO'!O1262</f>
        <v/>
      </c>
      <c r="P1262" s="690" t="str">
        <f>'01. APC &amp; OPROC ETO'!P1262</f>
        <v/>
      </c>
      <c r="S1262" s="359"/>
      <c r="T1262" s="359"/>
    </row>
    <row r="1263" spans="2:20" x14ac:dyDescent="0.2">
      <c r="B1263" s="687" t="s">
        <v>1834</v>
      </c>
      <c r="C1263" s="636" t="s">
        <v>3039</v>
      </c>
      <c r="D1263" s="691" t="str">
        <f>IF('01. APC &amp; OPROC Manual Adj'!D1263="-","-",
IF(ISNUMBER('01. APC &amp; OPROC Manual Adj'!D1263),'01. APC &amp; OPROC Manual Adj'!D1263*(1+VLOOKUP(LEFT($B1263,2),'00. Adjustment factors'!$B$9:$M$51,D$1,FALSE)),
IF(ISNUMBER('01. APC &amp; OPROC ETO'!D1263),'01. APC &amp; OPROC ETO'!D1263*(1+VLOOKUP(LEFT($B1263,2),'00. Adjustment factors'!$B$9:$M$51,D$1,FALSE)),"-")))</f>
        <v>-</v>
      </c>
      <c r="E1263" s="688">
        <f>IF('01. APC &amp; OPROC Manual Adj'!E1263="-","-",
IF(ISNUMBER('01. APC &amp; OPROC Manual Adj'!E1263),'01. APC &amp; OPROC Manual Adj'!E1263*(1+VLOOKUP(LEFT($B1263,2),'00. Adjustment factors'!$B$9:$M$51,E$1,FALSE)),
IF(ISNUMBER('01. APC &amp; OPROC ETO'!E1263),'01. APC &amp; OPROC ETO'!E1263*(1+VLOOKUP(LEFT($B1263,2),'00. Adjustment factors'!$B$9:$M$51,E$1,FALSE)),"-")))</f>
        <v>2157.2802976088533</v>
      </c>
      <c r="F1263" s="688" t="str">
        <f>IF('01. APC &amp; OPROC Manual Adj'!F1263="-","-",
IF(ISNUMBER('01. APC &amp; OPROC Manual Adj'!F1263),'01. APC &amp; OPROC Manual Adj'!F1263*(1+VLOOKUP(LEFT($B1263,2),'00. Adjustment factors'!$B$9:$M$51,F$1,FALSE)),
IF(ISNUMBER('01. APC &amp; OPROC ETO'!F1263),'01. APC &amp; OPROC ETO'!F1263*(1+VLOOKUP(LEFT($B1263,2),'00. Adjustment factors'!$B$9:$M$51,F$1,FALSE)),"-")))</f>
        <v>-</v>
      </c>
      <c r="G1263" s="688" t="str">
        <f>IF('01. APC &amp; OPROC Manual Adj'!G1263="-","-",
IF(ISNUMBER('01. APC &amp; OPROC Manual Adj'!G1263),'01. APC &amp; OPROC Manual Adj'!G1263*(1+VLOOKUP(LEFT($B1263,2),'00. Adjustment factors'!$B$9:$M$51,G$1,FALSE)),
IF(ISNUMBER('01. APC &amp; OPROC ETO'!G1263),'01. APC &amp; OPROC ETO'!G1263*(1+VLOOKUP(LEFT($B1263,2),'00. Adjustment factors'!$B$9:$M$51,G$1,FALSE)),"-")))</f>
        <v>-</v>
      </c>
      <c r="H1263" s="688">
        <f>IF('01. APC &amp; OPROC Manual Adj'!H1263&lt;&gt;"",'01. APC &amp; OPROC Manual Adj'!H1263,'01. APC &amp; OPROC ETO'!H1263)</f>
        <v>7</v>
      </c>
      <c r="I1263" s="688">
        <f>IF('01. APC &amp; OPROC Manual Adj'!I1263="-","-",
IF(ISNUMBER('01. APC &amp; OPROC Manual Adj'!I1263),'01. APC &amp; OPROC Manual Adj'!I1263*(1+VLOOKUP(LEFT($B1263,2),'00. Adjustment factors'!$B$9:$M$51,I$1,FALSE)),
IF(ISNUMBER('01. APC &amp; OPROC ETO'!I1263),'01. APC &amp; OPROC ETO'!I1263*(1+VLOOKUP(LEFT($B1263,2),'00. Adjustment factors'!$B$9:$M$51,I$1,FALSE)),"-")))</f>
        <v>2417.9389889513432</v>
      </c>
      <c r="J1263" s="688">
        <f>IF('01. APC &amp; OPROC Manual Adj'!J1263&lt;&gt;"",'01. APC &amp; OPROC Manual Adj'!J1263,'01. APC &amp; OPROC ETO'!J1263)</f>
        <v>9</v>
      </c>
      <c r="K1263" s="688">
        <f>IF('01. APC &amp; OPROC Manual Adj'!K1263="-","-",
IF(ISNUMBER('01. APC &amp; OPROC Manual Adj'!K1263),'01. APC &amp; OPROC Manual Adj'!K1263*(1+VLOOKUP(LEFT($B1263,2),'00. Adjustment factors'!$B$9:$M$51,K$1,FALSE)),
IF(ISNUMBER('01. APC &amp; OPROC ETO'!K1263),'01. APC &amp; OPROC ETO'!K1263*(1+VLOOKUP(LEFT($B1263,2),'00. Adjustment factors'!$B$9:$M$51,K$1,FALSE)),"-")))</f>
        <v>198.40642930452921</v>
      </c>
      <c r="L1263" s="688" t="str">
        <f>'01. APC &amp; OPROC ETO'!L1263</f>
        <v>No</v>
      </c>
      <c r="M1263" s="689" t="str">
        <f>'01. APC &amp; OPROC ETO'!M1263</f>
        <v>-</v>
      </c>
      <c r="N1263" s="688" t="str">
        <f>IF('01. APC &amp; OPROC Manual Adj'!N1263="-","-",
IF(ISNUMBER('01. APC &amp; OPROC Manual Adj'!N1263),'01. APC &amp; OPROC Manual Adj'!N1263*(1+VLOOKUP(LEFT($B1263,2),'00. Adjustment factors'!$B$9:$M$51,N$1,FALSE)),
IF(ISNUMBER('01. APC &amp; OPROC ETO'!N1263),'01. APC &amp; OPROC ETO'!N1263*(1+VLOOKUP(LEFT($B1263,2),'00. Adjustment factors'!$B$9:$M$51,N$1,FALSE)),"-")))</f>
        <v>-</v>
      </c>
      <c r="O1263" s="688" t="str">
        <f>'01. APC &amp; OPROC ETO'!O1263</f>
        <v/>
      </c>
      <c r="P1263" s="690" t="str">
        <f>'01. APC &amp; OPROC ETO'!P1263</f>
        <v/>
      </c>
      <c r="S1263" s="359"/>
      <c r="T1263" s="359"/>
    </row>
    <row r="1264" spans="2:20" x14ac:dyDescent="0.2">
      <c r="B1264" s="687" t="s">
        <v>1835</v>
      </c>
      <c r="C1264" s="636" t="s">
        <v>3040</v>
      </c>
      <c r="D1264" s="691" t="str">
        <f>IF('01. APC &amp; OPROC Manual Adj'!D1264="-","-",
IF(ISNUMBER('01. APC &amp; OPROC Manual Adj'!D1264),'01. APC &amp; OPROC Manual Adj'!D1264*(1+VLOOKUP(LEFT($B1264,2),'00. Adjustment factors'!$B$9:$M$51,D$1,FALSE)),
IF(ISNUMBER('01. APC &amp; OPROC ETO'!D1264),'01. APC &amp; OPROC ETO'!D1264*(1+VLOOKUP(LEFT($B1264,2),'00. Adjustment factors'!$B$9:$M$51,D$1,FALSE)),"-")))</f>
        <v>-</v>
      </c>
      <c r="E1264" s="688">
        <f>IF('01. APC &amp; OPROC Manual Adj'!E1264="-","-",
IF(ISNUMBER('01. APC &amp; OPROC Manual Adj'!E1264),'01. APC &amp; OPROC Manual Adj'!E1264*(1+VLOOKUP(LEFT($B1264,2),'00. Adjustment factors'!$B$9:$M$51,E$1,FALSE)),
IF(ISNUMBER('01. APC &amp; OPROC ETO'!E1264),'01. APC &amp; OPROC ETO'!E1264*(1+VLOOKUP(LEFT($B1264,2),'00. Adjustment factors'!$B$9:$M$51,E$1,FALSE)),"-")))</f>
        <v>2157.2802976088533</v>
      </c>
      <c r="F1264" s="688" t="str">
        <f>IF('01. APC &amp; OPROC Manual Adj'!F1264="-","-",
IF(ISNUMBER('01. APC &amp; OPROC Manual Adj'!F1264),'01. APC &amp; OPROC Manual Adj'!F1264*(1+VLOOKUP(LEFT($B1264,2),'00. Adjustment factors'!$B$9:$M$51,F$1,FALSE)),
IF(ISNUMBER('01. APC &amp; OPROC ETO'!F1264),'01. APC &amp; OPROC ETO'!F1264*(1+VLOOKUP(LEFT($B1264,2),'00. Adjustment factors'!$B$9:$M$51,F$1,FALSE)),"-")))</f>
        <v>-</v>
      </c>
      <c r="G1264" s="688" t="str">
        <f>IF('01. APC &amp; OPROC Manual Adj'!G1264="-","-",
IF(ISNUMBER('01. APC &amp; OPROC Manual Adj'!G1264),'01. APC &amp; OPROC Manual Adj'!G1264*(1+VLOOKUP(LEFT($B1264,2),'00. Adjustment factors'!$B$9:$M$51,G$1,FALSE)),
IF(ISNUMBER('01. APC &amp; OPROC ETO'!G1264),'01. APC &amp; OPROC ETO'!G1264*(1+VLOOKUP(LEFT($B1264,2),'00. Adjustment factors'!$B$9:$M$51,G$1,FALSE)),"-")))</f>
        <v>-</v>
      </c>
      <c r="H1264" s="688">
        <f>IF('01. APC &amp; OPROC Manual Adj'!H1264&lt;&gt;"",'01. APC &amp; OPROC Manual Adj'!H1264,'01. APC &amp; OPROC ETO'!H1264)</f>
        <v>7</v>
      </c>
      <c r="I1264" s="688">
        <f>IF('01. APC &amp; OPROC Manual Adj'!I1264="-","-",
IF(ISNUMBER('01. APC &amp; OPROC Manual Adj'!I1264),'01. APC &amp; OPROC Manual Adj'!I1264*(1+VLOOKUP(LEFT($B1264,2),'00. Adjustment factors'!$B$9:$M$51,I$1,FALSE)),
IF(ISNUMBER('01. APC &amp; OPROC ETO'!I1264),'01. APC &amp; OPROC ETO'!I1264*(1+VLOOKUP(LEFT($B1264,2),'00. Adjustment factors'!$B$9:$M$51,I$1,FALSE)),"-")))</f>
        <v>1489.9129088798334</v>
      </c>
      <c r="J1264" s="688">
        <f>IF('01. APC &amp; OPROC Manual Adj'!J1264&lt;&gt;"",'01. APC &amp; OPROC Manual Adj'!J1264,'01. APC &amp; OPROC ETO'!J1264)</f>
        <v>10</v>
      </c>
      <c r="K1264" s="688">
        <f>IF('01. APC &amp; OPROC Manual Adj'!K1264="-","-",
IF(ISNUMBER('01. APC &amp; OPROC Manual Adj'!K1264),'01. APC &amp; OPROC Manual Adj'!K1264*(1+VLOOKUP(LEFT($B1264,2),'00. Adjustment factors'!$B$9:$M$51,K$1,FALSE)),
IF(ISNUMBER('01. APC &amp; OPROC ETO'!K1264),'01. APC &amp; OPROC ETO'!K1264*(1+VLOOKUP(LEFT($B1264,2),'00. Adjustment factors'!$B$9:$M$51,K$1,FALSE)),"-")))</f>
        <v>195.84360489351252</v>
      </c>
      <c r="L1264" s="688" t="str">
        <f>'01. APC &amp; OPROC ETO'!L1264</f>
        <v>No</v>
      </c>
      <c r="M1264" s="689" t="str">
        <f>'01. APC &amp; OPROC ETO'!M1264</f>
        <v>-</v>
      </c>
      <c r="N1264" s="688" t="str">
        <f>IF('01. APC &amp; OPROC Manual Adj'!N1264="-","-",
IF(ISNUMBER('01. APC &amp; OPROC Manual Adj'!N1264),'01. APC &amp; OPROC Manual Adj'!N1264*(1+VLOOKUP(LEFT($B1264,2),'00. Adjustment factors'!$B$9:$M$51,N$1,FALSE)),
IF(ISNUMBER('01. APC &amp; OPROC ETO'!N1264),'01. APC &amp; OPROC ETO'!N1264*(1+VLOOKUP(LEFT($B1264,2),'00. Adjustment factors'!$B$9:$M$51,N$1,FALSE)),"-")))</f>
        <v>-</v>
      </c>
      <c r="O1264" s="688" t="str">
        <f>'01. APC &amp; OPROC ETO'!O1264</f>
        <v/>
      </c>
      <c r="P1264" s="690" t="str">
        <f>'01. APC &amp; OPROC ETO'!P1264</f>
        <v/>
      </c>
      <c r="S1264" s="359"/>
      <c r="T1264" s="359"/>
    </row>
    <row r="1265" spans="2:20" x14ac:dyDescent="0.2">
      <c r="B1265" s="687" t="s">
        <v>435</v>
      </c>
      <c r="C1265" s="636" t="s">
        <v>434</v>
      </c>
      <c r="D1265" s="691" t="str">
        <f>IF('01. APC &amp; OPROC Manual Adj'!D1265="-","-",
IF(ISNUMBER('01. APC &amp; OPROC Manual Adj'!D1265),'01. APC &amp; OPROC Manual Adj'!D1265*(1+VLOOKUP(LEFT($B1265,2),'00. Adjustment factors'!$B$9:$M$51,D$1,FALSE)),
IF(ISNUMBER('01. APC &amp; OPROC ETO'!D1265),'01. APC &amp; OPROC ETO'!D1265*(1+VLOOKUP(LEFT($B1265,2),'00. Adjustment factors'!$B$9:$M$51,D$1,FALSE)),"-")))</f>
        <v>-</v>
      </c>
      <c r="E1265" s="688">
        <f>IF('01. APC &amp; OPROC Manual Adj'!E1265="-","-",
IF(ISNUMBER('01. APC &amp; OPROC Manual Adj'!E1265),'01. APC &amp; OPROC Manual Adj'!E1265*(1+VLOOKUP(LEFT($B1265,2),'00. Adjustment factors'!$B$9:$M$51,E$1,FALSE)),
IF(ISNUMBER('01. APC &amp; OPROC ETO'!E1265),'01. APC &amp; OPROC ETO'!E1265*(1+VLOOKUP(LEFT($B1265,2),'00. Adjustment factors'!$B$9:$M$51,E$1,FALSE)),"-")))</f>
        <v>889.48510625433209</v>
      </c>
      <c r="F1265" s="688" t="str">
        <f>IF('01. APC &amp; OPROC Manual Adj'!F1265="-","-",
IF(ISNUMBER('01. APC &amp; OPROC Manual Adj'!F1265),'01. APC &amp; OPROC Manual Adj'!F1265*(1+VLOOKUP(LEFT($B1265,2),'00. Adjustment factors'!$B$9:$M$51,F$1,FALSE)),
IF(ISNUMBER('01. APC &amp; OPROC ETO'!F1265),'01. APC &amp; OPROC ETO'!F1265*(1+VLOOKUP(LEFT($B1265,2),'00. Adjustment factors'!$B$9:$M$51,F$1,FALSE)),"-")))</f>
        <v>-</v>
      </c>
      <c r="G1265" s="688" t="str">
        <f>IF('01. APC &amp; OPROC Manual Adj'!G1265="-","-",
IF(ISNUMBER('01. APC &amp; OPROC Manual Adj'!G1265),'01. APC &amp; OPROC Manual Adj'!G1265*(1+VLOOKUP(LEFT($B1265,2),'00. Adjustment factors'!$B$9:$M$51,G$1,FALSE)),
IF(ISNUMBER('01. APC &amp; OPROC ETO'!G1265),'01. APC &amp; OPROC ETO'!G1265*(1+VLOOKUP(LEFT($B1265,2),'00. Adjustment factors'!$B$9:$M$51,G$1,FALSE)),"-")))</f>
        <v>-</v>
      </c>
      <c r="H1265" s="688">
        <f>IF('01. APC &amp; OPROC Manual Adj'!H1265&lt;&gt;"",'01. APC &amp; OPROC Manual Adj'!H1265,'01. APC &amp; OPROC ETO'!H1265)</f>
        <v>7</v>
      </c>
      <c r="I1265" s="688">
        <f>IF('01. APC &amp; OPROC Manual Adj'!I1265="-","-",
IF(ISNUMBER('01. APC &amp; OPROC Manual Adj'!I1265),'01. APC &amp; OPROC Manual Adj'!I1265*(1+VLOOKUP(LEFT($B1265,2),'00. Adjustment factors'!$B$9:$M$51,I$1,FALSE)),
IF(ISNUMBER('01. APC &amp; OPROC ETO'!I1265),'01. APC &amp; OPROC ETO'!I1265*(1+VLOOKUP(LEFT($B1265,2),'00. Adjustment factors'!$B$9:$M$51,I$1,FALSE)),"-")))</f>
        <v>817.4743393853953</v>
      </c>
      <c r="J1265" s="688">
        <f>IF('01. APC &amp; OPROC Manual Adj'!J1265&lt;&gt;"",'01. APC &amp; OPROC Manual Adj'!J1265,'01. APC &amp; OPROC ETO'!J1265)</f>
        <v>5</v>
      </c>
      <c r="K1265" s="688">
        <f>IF('01. APC &amp; OPROC Manual Adj'!K1265="-","-",
IF(ISNUMBER('01. APC &amp; OPROC Manual Adj'!K1265),'01. APC &amp; OPROC Manual Adj'!K1265*(1+VLOOKUP(LEFT($B1265,2),'00. Adjustment factors'!$B$9:$M$51,K$1,FALSE)),
IF(ISNUMBER('01. APC &amp; OPROC ETO'!K1265),'01. APC &amp; OPROC ETO'!K1265*(1+VLOOKUP(LEFT($B1265,2),'00. Adjustment factors'!$B$9:$M$51,K$1,FALSE)),"-")))</f>
        <v>198.40642930452921</v>
      </c>
      <c r="L1265" s="688" t="str">
        <f>'01. APC &amp; OPROC ETO'!L1265</f>
        <v>Yes</v>
      </c>
      <c r="M1265" s="689">
        <f>'01. APC &amp; OPROC ETO'!M1265</f>
        <v>0.65</v>
      </c>
      <c r="N1265" s="688">
        <f>IF('01. APC &amp; OPROC Manual Adj'!N1265="-","-",
IF(ISNUMBER('01. APC &amp; OPROC Manual Adj'!N1265),'01. APC &amp; OPROC Manual Adj'!N1265*(1+VLOOKUP(LEFT($B1265,2),'00. Adjustment factors'!$B$9:$M$51,N$1,FALSE)),
IF(ISNUMBER('01. APC &amp; OPROC ETO'!N1265),'01. APC &amp; OPROC ETO'!N1265*(1+VLOOKUP(LEFT($B1265,2),'00. Adjustment factors'!$B$9:$M$51,N$1,FALSE)),"-")))</f>
        <v>531.45974421581536</v>
      </c>
      <c r="O1265" s="688" t="str">
        <f>'01. APC &amp; OPROC ETO'!O1265</f>
        <v/>
      </c>
      <c r="P1265" s="690" t="str">
        <f>'01. APC &amp; OPROC ETO'!P1265</f>
        <v/>
      </c>
      <c r="S1265" s="359"/>
      <c r="T1265" s="359"/>
    </row>
    <row r="1266" spans="2:20" x14ac:dyDescent="0.2">
      <c r="B1266" s="687" t="s">
        <v>1836</v>
      </c>
      <c r="C1266" s="636" t="s">
        <v>3041</v>
      </c>
      <c r="D1266" s="691" t="str">
        <f>IF('01. APC &amp; OPROC Manual Adj'!D1266="-","-",
IF(ISNUMBER('01. APC &amp; OPROC Manual Adj'!D1266),'01. APC &amp; OPROC Manual Adj'!D1266*(1+VLOOKUP(LEFT($B1266,2),'00. Adjustment factors'!$B$9:$M$51,D$1,FALSE)),
IF(ISNUMBER('01. APC &amp; OPROC ETO'!D1266),'01. APC &amp; OPROC ETO'!D1266*(1+VLOOKUP(LEFT($B1266,2),'00. Adjustment factors'!$B$9:$M$51,D$1,FALSE)),"-")))</f>
        <v>-</v>
      </c>
      <c r="E1266" s="688">
        <f>IF('01. APC &amp; OPROC Manual Adj'!E1266="-","-",
IF(ISNUMBER('01. APC &amp; OPROC Manual Adj'!E1266),'01. APC &amp; OPROC Manual Adj'!E1266*(1+VLOOKUP(LEFT($B1266,2),'00. Adjustment factors'!$B$9:$M$51,E$1,FALSE)),
IF(ISNUMBER('01. APC &amp; OPROC ETO'!E1266),'01. APC &amp; OPROC ETO'!E1266*(1+VLOOKUP(LEFT($B1266,2),'00. Adjustment factors'!$B$9:$M$51,E$1,FALSE)),"-")))</f>
        <v>871.22885549882699</v>
      </c>
      <c r="F1266" s="688" t="str">
        <f>IF('01. APC &amp; OPROC Manual Adj'!F1266="-","-",
IF(ISNUMBER('01. APC &amp; OPROC Manual Adj'!F1266),'01. APC &amp; OPROC Manual Adj'!F1266*(1+VLOOKUP(LEFT($B1266,2),'00. Adjustment factors'!$B$9:$M$51,F$1,FALSE)),
IF(ISNUMBER('01. APC &amp; OPROC ETO'!F1266),'01. APC &amp; OPROC ETO'!F1266*(1+VLOOKUP(LEFT($B1266,2),'00. Adjustment factors'!$B$9:$M$51,F$1,FALSE)),"-")))</f>
        <v>-</v>
      </c>
      <c r="G1266" s="688" t="str">
        <f>IF('01. APC &amp; OPROC Manual Adj'!G1266="-","-",
IF(ISNUMBER('01. APC &amp; OPROC Manual Adj'!G1266),'01. APC &amp; OPROC Manual Adj'!G1266*(1+VLOOKUP(LEFT($B1266,2),'00. Adjustment factors'!$B$9:$M$51,G$1,FALSE)),
IF(ISNUMBER('01. APC &amp; OPROC ETO'!G1266),'01. APC &amp; OPROC ETO'!G1266*(1+VLOOKUP(LEFT($B1266,2),'00. Adjustment factors'!$B$9:$M$51,G$1,FALSE)),"-")))</f>
        <v>-</v>
      </c>
      <c r="H1266" s="688">
        <f>IF('01. APC &amp; OPROC Manual Adj'!H1266&lt;&gt;"",'01. APC &amp; OPROC Manual Adj'!H1266,'01. APC &amp; OPROC ETO'!H1266)</f>
        <v>5</v>
      </c>
      <c r="I1266" s="688">
        <f>IF('01. APC &amp; OPROC Manual Adj'!I1266="-","-",
IF(ISNUMBER('01. APC &amp; OPROC Manual Adj'!I1266),'01. APC &amp; OPROC Manual Adj'!I1266*(1+VLOOKUP(LEFT($B1266,2),'00. Adjustment factors'!$B$9:$M$51,I$1,FALSE)),
IF(ISNUMBER('01. APC &amp; OPROC ETO'!I1266),'01. APC &amp; OPROC ETO'!I1266*(1+VLOOKUP(LEFT($B1266,2),'00. Adjustment factors'!$B$9:$M$51,I$1,FALSE)),"-")))</f>
        <v>510.16078500105937</v>
      </c>
      <c r="J1266" s="688">
        <f>IF('01. APC &amp; OPROC Manual Adj'!J1266&lt;&gt;"",'01. APC &amp; OPROC Manual Adj'!J1266,'01. APC &amp; OPROC ETO'!J1266)</f>
        <v>5</v>
      </c>
      <c r="K1266" s="688">
        <f>IF('01. APC &amp; OPROC Manual Adj'!K1266="-","-",
IF(ISNUMBER('01. APC &amp; OPROC Manual Adj'!K1266),'01. APC &amp; OPROC Manual Adj'!K1266*(1+VLOOKUP(LEFT($B1266,2),'00. Adjustment factors'!$B$9:$M$51,K$1,FALSE)),
IF(ISNUMBER('01. APC &amp; OPROC ETO'!K1266),'01. APC &amp; OPROC ETO'!K1266*(1+VLOOKUP(LEFT($B1266,2),'00. Adjustment factors'!$B$9:$M$51,K$1,FALSE)),"-")))</f>
        <v>198.40642930452921</v>
      </c>
      <c r="L1266" s="688" t="str">
        <f>'01. APC &amp; OPROC ETO'!L1266</f>
        <v>Yes</v>
      </c>
      <c r="M1266" s="689">
        <f>'01. APC &amp; OPROC ETO'!M1266</f>
        <v>1</v>
      </c>
      <c r="N1266" s="688">
        <f>IF('01. APC &amp; OPROC Manual Adj'!N1266="-","-",
IF(ISNUMBER('01. APC &amp; OPROC Manual Adj'!N1266),'01. APC &amp; OPROC Manual Adj'!N1266*(1+VLOOKUP(LEFT($B1266,2),'00. Adjustment factors'!$B$9:$M$51,N$1,FALSE)),
IF(ISNUMBER('01. APC &amp; OPROC ETO'!N1266),'01. APC &amp; OPROC ETO'!N1266*(1+VLOOKUP(LEFT($B1266,2),'00. Adjustment factors'!$B$9:$M$51,N$1,FALSE)),"-")))</f>
        <v>510.16078500105937</v>
      </c>
      <c r="O1266" s="688" t="str">
        <f>'01. APC &amp; OPROC ETO'!O1266</f>
        <v/>
      </c>
      <c r="P1266" s="690" t="str">
        <f>'01. APC &amp; OPROC ETO'!P1266</f>
        <v/>
      </c>
      <c r="S1266" s="359"/>
      <c r="T1266" s="359"/>
    </row>
    <row r="1267" spans="2:20" x14ac:dyDescent="0.2">
      <c r="B1267" s="687" t="s">
        <v>1837</v>
      </c>
      <c r="C1267" s="636" t="s">
        <v>3042</v>
      </c>
      <c r="D1267" s="691" t="str">
        <f>IF('01. APC &amp; OPROC Manual Adj'!D1267="-","-",
IF(ISNUMBER('01. APC &amp; OPROC Manual Adj'!D1267),'01. APC &amp; OPROC Manual Adj'!D1267*(1+VLOOKUP(LEFT($B1267,2),'00. Adjustment factors'!$B$9:$M$51,D$1,FALSE)),
IF(ISNUMBER('01. APC &amp; OPROC ETO'!D1267),'01. APC &amp; OPROC ETO'!D1267*(1+VLOOKUP(LEFT($B1267,2),'00. Adjustment factors'!$B$9:$M$51,D$1,FALSE)),"-")))</f>
        <v>-</v>
      </c>
      <c r="E1267" s="688">
        <f>IF('01. APC &amp; OPROC Manual Adj'!E1267="-","-",
IF(ISNUMBER('01. APC &amp; OPROC Manual Adj'!E1267),'01. APC &amp; OPROC Manual Adj'!E1267*(1+VLOOKUP(LEFT($B1267,2),'00. Adjustment factors'!$B$9:$M$51,E$1,FALSE)),
IF(ISNUMBER('01. APC &amp; OPROC ETO'!E1267),'01. APC &amp; OPROC ETO'!E1267*(1+VLOOKUP(LEFT($B1267,2),'00. Adjustment factors'!$B$9:$M$51,E$1,FALSE)),"-")))</f>
        <v>463.50592195921297</v>
      </c>
      <c r="F1267" s="688" t="str">
        <f>IF('01. APC &amp; OPROC Manual Adj'!F1267="-","-",
IF(ISNUMBER('01. APC &amp; OPROC Manual Adj'!F1267),'01. APC &amp; OPROC Manual Adj'!F1267*(1+VLOOKUP(LEFT($B1267,2),'00. Adjustment factors'!$B$9:$M$51,F$1,FALSE)),
IF(ISNUMBER('01. APC &amp; OPROC ETO'!F1267),'01. APC &amp; OPROC ETO'!F1267*(1+VLOOKUP(LEFT($B1267,2),'00. Adjustment factors'!$B$9:$M$51,F$1,FALSE)),"-")))</f>
        <v>-</v>
      </c>
      <c r="G1267" s="688" t="str">
        <f>IF('01. APC &amp; OPROC Manual Adj'!G1267="-","-",
IF(ISNUMBER('01. APC &amp; OPROC Manual Adj'!G1267),'01. APC &amp; OPROC Manual Adj'!G1267*(1+VLOOKUP(LEFT($B1267,2),'00. Adjustment factors'!$B$9:$M$51,G$1,FALSE)),
IF(ISNUMBER('01. APC &amp; OPROC ETO'!G1267),'01. APC &amp; OPROC ETO'!G1267*(1+VLOOKUP(LEFT($B1267,2),'00. Adjustment factors'!$B$9:$M$51,G$1,FALSE)),"-")))</f>
        <v>-</v>
      </c>
      <c r="H1267" s="688">
        <f>IF('01. APC &amp; OPROC Manual Adj'!H1267&lt;&gt;"",'01. APC &amp; OPROC Manual Adj'!H1267,'01. APC &amp; OPROC ETO'!H1267)</f>
        <v>5</v>
      </c>
      <c r="I1267" s="688">
        <f>IF('01. APC &amp; OPROC Manual Adj'!I1267="-","-",
IF(ISNUMBER('01. APC &amp; OPROC Manual Adj'!I1267),'01. APC &amp; OPROC Manual Adj'!I1267*(1+VLOOKUP(LEFT($B1267,2),'00. Adjustment factors'!$B$9:$M$51,I$1,FALSE)),
IF(ISNUMBER('01. APC &amp; OPROC ETO'!I1267),'01. APC &amp; OPROC ETO'!I1267*(1+VLOOKUP(LEFT($B1267,2),'00. Adjustment factors'!$B$9:$M$51,I$1,FALSE)),"-")))</f>
        <v>360.05383434468405</v>
      </c>
      <c r="J1267" s="688">
        <f>IF('01. APC &amp; OPROC Manual Adj'!J1267&lt;&gt;"",'01. APC &amp; OPROC Manual Adj'!J1267,'01. APC &amp; OPROC ETO'!J1267)</f>
        <v>5</v>
      </c>
      <c r="K1267" s="688">
        <f>IF('01. APC &amp; OPROC Manual Adj'!K1267="-","-",
IF(ISNUMBER('01. APC &amp; OPROC Manual Adj'!K1267),'01. APC &amp; OPROC Manual Adj'!K1267*(1+VLOOKUP(LEFT($B1267,2),'00. Adjustment factors'!$B$9:$M$51,K$1,FALSE)),
IF(ISNUMBER('01. APC &amp; OPROC ETO'!K1267),'01. APC &amp; OPROC ETO'!K1267*(1+VLOOKUP(LEFT($B1267,2),'00. Adjustment factors'!$B$9:$M$51,K$1,FALSE)),"-")))</f>
        <v>198.40642930452921</v>
      </c>
      <c r="L1267" s="688" t="str">
        <f>'01. APC &amp; OPROC ETO'!L1267</f>
        <v>Yes</v>
      </c>
      <c r="M1267" s="689">
        <f>'01. APC &amp; OPROC ETO'!M1267</f>
        <v>1</v>
      </c>
      <c r="N1267" s="688">
        <f>IF('01. APC &amp; OPROC Manual Adj'!N1267="-","-",
IF(ISNUMBER('01. APC &amp; OPROC Manual Adj'!N1267),'01. APC &amp; OPROC Manual Adj'!N1267*(1+VLOOKUP(LEFT($B1267,2),'00. Adjustment factors'!$B$9:$M$51,N$1,FALSE)),
IF(ISNUMBER('01. APC &amp; OPROC ETO'!N1267),'01. APC &amp; OPROC ETO'!N1267*(1+VLOOKUP(LEFT($B1267,2),'00. Adjustment factors'!$B$9:$M$51,N$1,FALSE)),"-")))</f>
        <v>360.05383434468405</v>
      </c>
      <c r="O1267" s="688" t="str">
        <f>'01. APC &amp; OPROC ETO'!O1267</f>
        <v/>
      </c>
      <c r="P1267" s="690" t="str">
        <f>'01. APC &amp; OPROC ETO'!P1267</f>
        <v/>
      </c>
      <c r="S1267" s="359"/>
      <c r="T1267" s="359"/>
    </row>
    <row r="1268" spans="2:20" x14ac:dyDescent="0.2">
      <c r="B1268" s="687" t="s">
        <v>1838</v>
      </c>
      <c r="C1268" s="636" t="s">
        <v>3043</v>
      </c>
      <c r="D1268" s="691" t="str">
        <f>IF('01. APC &amp; OPROC Manual Adj'!D1268="-","-",
IF(ISNUMBER('01. APC &amp; OPROC Manual Adj'!D1268),'01. APC &amp; OPROC Manual Adj'!D1268*(1+VLOOKUP(LEFT($B1268,2),'00. Adjustment factors'!$B$9:$M$51,D$1,FALSE)),
IF(ISNUMBER('01. APC &amp; OPROC ETO'!D1268),'01. APC &amp; OPROC ETO'!D1268*(1+VLOOKUP(LEFT($B1268,2),'00. Adjustment factors'!$B$9:$M$51,D$1,FALSE)),"-")))</f>
        <v>-</v>
      </c>
      <c r="E1268" s="688">
        <f>IF('01. APC &amp; OPROC Manual Adj'!E1268="-","-",
IF(ISNUMBER('01. APC &amp; OPROC Manual Adj'!E1268),'01. APC &amp; OPROC Manual Adj'!E1268*(1+VLOOKUP(LEFT($B1268,2),'00. Adjustment factors'!$B$9:$M$51,E$1,FALSE)),
IF(ISNUMBER('01. APC &amp; OPROC ETO'!E1268),'01. APC &amp; OPROC ETO'!E1268*(1+VLOOKUP(LEFT($B1268,2),'00. Adjustment factors'!$B$9:$M$51,E$1,FALSE)),"-")))</f>
        <v>2454.4514904623534</v>
      </c>
      <c r="F1268" s="688" t="str">
        <f>IF('01. APC &amp; OPROC Manual Adj'!F1268="-","-",
IF(ISNUMBER('01. APC &amp; OPROC Manual Adj'!F1268),'01. APC &amp; OPROC Manual Adj'!F1268*(1+VLOOKUP(LEFT($B1268,2),'00. Adjustment factors'!$B$9:$M$51,F$1,FALSE)),
IF(ISNUMBER('01. APC &amp; OPROC ETO'!F1268),'01. APC &amp; OPROC ETO'!F1268*(1+VLOOKUP(LEFT($B1268,2),'00. Adjustment factors'!$B$9:$M$51,F$1,FALSE)),"-")))</f>
        <v>-</v>
      </c>
      <c r="G1268" s="688" t="str">
        <f>IF('01. APC &amp; OPROC Manual Adj'!G1268="-","-",
IF(ISNUMBER('01. APC &amp; OPROC Manual Adj'!G1268),'01. APC &amp; OPROC Manual Adj'!G1268*(1+VLOOKUP(LEFT($B1268,2),'00. Adjustment factors'!$B$9:$M$51,G$1,FALSE)),
IF(ISNUMBER('01. APC &amp; OPROC ETO'!G1268),'01. APC &amp; OPROC ETO'!G1268*(1+VLOOKUP(LEFT($B1268,2),'00. Adjustment factors'!$B$9:$M$51,G$1,FALSE)),"-")))</f>
        <v>-</v>
      </c>
      <c r="H1268" s="688">
        <f>IF('01. APC &amp; OPROC Manual Adj'!H1268&lt;&gt;"",'01. APC &amp; OPROC Manual Adj'!H1268,'01. APC &amp; OPROC ETO'!H1268)</f>
        <v>26</v>
      </c>
      <c r="I1268" s="688">
        <f>IF('01. APC &amp; OPROC Manual Adj'!I1268="-","-",
IF(ISNUMBER('01. APC &amp; OPROC Manual Adj'!I1268),'01. APC &amp; OPROC Manual Adj'!I1268*(1+VLOOKUP(LEFT($B1268,2),'00. Adjustment factors'!$B$9:$M$51,I$1,FALSE)),
IF(ISNUMBER('01. APC &amp; OPROC ETO'!I1268),'01. APC &amp; OPROC ETO'!I1268*(1+VLOOKUP(LEFT($B1268,2),'00. Adjustment factors'!$B$9:$M$51,I$1,FALSE)),"-")))</f>
        <v>3913.9373147496781</v>
      </c>
      <c r="J1268" s="688">
        <f>IF('01. APC &amp; OPROC Manual Adj'!J1268&lt;&gt;"",'01. APC &amp; OPROC Manual Adj'!J1268,'01. APC &amp; OPROC ETO'!J1268)</f>
        <v>36</v>
      </c>
      <c r="K1268" s="688">
        <f>IF('01. APC &amp; OPROC Manual Adj'!K1268="-","-",
IF(ISNUMBER('01. APC &amp; OPROC Manual Adj'!K1268),'01. APC &amp; OPROC Manual Adj'!K1268*(1+VLOOKUP(LEFT($B1268,2),'00. Adjustment factors'!$B$9:$M$51,K$1,FALSE)),
IF(ISNUMBER('01. APC &amp; OPROC ETO'!K1268),'01. APC &amp; OPROC ETO'!K1268*(1+VLOOKUP(LEFT($B1268,2),'00. Adjustment factors'!$B$9:$M$51,K$1,FALSE)),"-")))</f>
        <v>198.40642930452921</v>
      </c>
      <c r="L1268" s="688" t="str">
        <f>'01. APC &amp; OPROC ETO'!L1268</f>
        <v>Yes</v>
      </c>
      <c r="M1268" s="689">
        <f>'01. APC &amp; OPROC ETO'!M1268</f>
        <v>0.30000000000000004</v>
      </c>
      <c r="N1268" s="688">
        <f>IF('01. APC &amp; OPROC Manual Adj'!N1268="-","-",
IF(ISNUMBER('01. APC &amp; OPROC Manual Adj'!N1268),'01. APC &amp; OPROC Manual Adj'!N1268*(1+VLOOKUP(LEFT($B1268,2),'00. Adjustment factors'!$B$9:$M$51,N$1,FALSE)),
IF(ISNUMBER('01. APC &amp; OPROC ETO'!N1268),'01. APC &amp; OPROC ETO'!N1268*(1+VLOOKUP(LEFT($B1268,2),'00. Adjustment factors'!$B$9:$M$51,N$1,FALSE)),"-")))</f>
        <v>1174.4854652708286</v>
      </c>
      <c r="O1268" s="688" t="str">
        <f>'01. APC &amp; OPROC ETO'!O1268</f>
        <v/>
      </c>
      <c r="P1268" s="690" t="str">
        <f>'01. APC &amp; OPROC ETO'!P1268</f>
        <v/>
      </c>
      <c r="S1268" s="359"/>
      <c r="T1268" s="359"/>
    </row>
    <row r="1269" spans="2:20" x14ac:dyDescent="0.2">
      <c r="B1269" s="687" t="s">
        <v>1839</v>
      </c>
      <c r="C1269" s="636" t="s">
        <v>3044</v>
      </c>
      <c r="D1269" s="691" t="str">
        <f>IF('01. APC &amp; OPROC Manual Adj'!D1269="-","-",
IF(ISNUMBER('01. APC &amp; OPROC Manual Adj'!D1269),'01. APC &amp; OPROC Manual Adj'!D1269*(1+VLOOKUP(LEFT($B1269,2),'00. Adjustment factors'!$B$9:$M$51,D$1,FALSE)),
IF(ISNUMBER('01. APC &amp; OPROC ETO'!D1269),'01. APC &amp; OPROC ETO'!D1269*(1+VLOOKUP(LEFT($B1269,2),'00. Adjustment factors'!$B$9:$M$51,D$1,FALSE)),"-")))</f>
        <v>-</v>
      </c>
      <c r="E1269" s="688">
        <f>IF('01. APC &amp; OPROC Manual Adj'!E1269="-","-",
IF(ISNUMBER('01. APC &amp; OPROC Manual Adj'!E1269),'01. APC &amp; OPROC Manual Adj'!E1269*(1+VLOOKUP(LEFT($B1269,2),'00. Adjustment factors'!$B$9:$M$51,E$1,FALSE)),
IF(ISNUMBER('01. APC &amp; OPROC ETO'!E1269),'01. APC &amp; OPROC ETO'!E1269*(1+VLOOKUP(LEFT($B1269,2),'00. Adjustment factors'!$B$9:$M$51,E$1,FALSE)),"-")))</f>
        <v>745.4635725164585</v>
      </c>
      <c r="F1269" s="688" t="str">
        <f>IF('01. APC &amp; OPROC Manual Adj'!F1269="-","-",
IF(ISNUMBER('01. APC &amp; OPROC Manual Adj'!F1269),'01. APC &amp; OPROC Manual Adj'!F1269*(1+VLOOKUP(LEFT($B1269,2),'00. Adjustment factors'!$B$9:$M$51,F$1,FALSE)),
IF(ISNUMBER('01. APC &amp; OPROC ETO'!F1269),'01. APC &amp; OPROC ETO'!F1269*(1+VLOOKUP(LEFT($B1269,2),'00. Adjustment factors'!$B$9:$M$51,F$1,FALSE)),"-")))</f>
        <v>-</v>
      </c>
      <c r="G1269" s="688" t="str">
        <f>IF('01. APC &amp; OPROC Manual Adj'!G1269="-","-",
IF(ISNUMBER('01. APC &amp; OPROC Manual Adj'!G1269),'01. APC &amp; OPROC Manual Adj'!G1269*(1+VLOOKUP(LEFT($B1269,2),'00. Adjustment factors'!$B$9:$M$51,G$1,FALSE)),
IF(ISNUMBER('01. APC &amp; OPROC ETO'!G1269),'01. APC &amp; OPROC ETO'!G1269*(1+VLOOKUP(LEFT($B1269,2),'00. Adjustment factors'!$B$9:$M$51,G$1,FALSE)),"-")))</f>
        <v>-</v>
      </c>
      <c r="H1269" s="688">
        <f>IF('01. APC &amp; OPROC Manual Adj'!H1269&lt;&gt;"",'01. APC &amp; OPROC Manual Adj'!H1269,'01. APC &amp; OPROC ETO'!H1269)</f>
        <v>5</v>
      </c>
      <c r="I1269" s="688">
        <f>IF('01. APC &amp; OPROC Manual Adj'!I1269="-","-",
IF(ISNUMBER('01. APC &amp; OPROC Manual Adj'!I1269),'01. APC &amp; OPROC Manual Adj'!I1269*(1+VLOOKUP(LEFT($B1269,2),'00. Adjustment factors'!$B$9:$M$51,I$1,FALSE)),
IF(ISNUMBER('01. APC &amp; OPROC ETO'!I1269),'01. APC &amp; OPROC ETO'!I1269*(1+VLOOKUP(LEFT($B1269,2),'00. Adjustment factors'!$B$9:$M$51,I$1,FALSE)),"-")))</f>
        <v>2690.7685141308361</v>
      </c>
      <c r="J1269" s="688">
        <f>IF('01. APC &amp; OPROC Manual Adj'!J1269&lt;&gt;"",'01. APC &amp; OPROC Manual Adj'!J1269,'01. APC &amp; OPROC ETO'!J1269)</f>
        <v>25</v>
      </c>
      <c r="K1269" s="688">
        <f>IF('01. APC &amp; OPROC Manual Adj'!K1269="-","-",
IF(ISNUMBER('01. APC &amp; OPROC Manual Adj'!K1269),'01. APC &amp; OPROC Manual Adj'!K1269*(1+VLOOKUP(LEFT($B1269,2),'00. Adjustment factors'!$B$9:$M$51,K$1,FALSE)),
IF(ISNUMBER('01. APC &amp; OPROC ETO'!K1269),'01. APC &amp; OPROC ETO'!K1269*(1+VLOOKUP(LEFT($B1269,2),'00. Adjustment factors'!$B$9:$M$51,K$1,FALSE)),"-")))</f>
        <v>198.40642930452921</v>
      </c>
      <c r="L1269" s="688" t="str">
        <f>'01. APC &amp; OPROC ETO'!L1269</f>
        <v>Yes</v>
      </c>
      <c r="M1269" s="689">
        <f>'01. APC &amp; OPROC ETO'!M1269</f>
        <v>0.30000000000000004</v>
      </c>
      <c r="N1269" s="688">
        <f>IF('01. APC &amp; OPROC Manual Adj'!N1269="-","-",
IF(ISNUMBER('01. APC &amp; OPROC Manual Adj'!N1269),'01. APC &amp; OPROC Manual Adj'!N1269*(1+VLOOKUP(LEFT($B1269,2),'00. Adjustment factors'!$B$9:$M$51,N$1,FALSE)),
IF(ISNUMBER('01. APC &amp; OPROC ETO'!N1269),'01. APC &amp; OPROC ETO'!N1269*(1+VLOOKUP(LEFT($B1269,2),'00. Adjustment factors'!$B$9:$M$51,N$1,FALSE)),"-")))</f>
        <v>807.33197785455911</v>
      </c>
      <c r="O1269" s="688" t="str">
        <f>'01. APC &amp; OPROC ETO'!O1269</f>
        <v/>
      </c>
      <c r="P1269" s="690" t="str">
        <f>'01. APC &amp; OPROC ETO'!P1269</f>
        <v/>
      </c>
      <c r="S1269" s="359"/>
      <c r="T1269" s="359"/>
    </row>
    <row r="1270" spans="2:20" x14ac:dyDescent="0.2">
      <c r="B1270" s="687" t="s">
        <v>1840</v>
      </c>
      <c r="C1270" s="636" t="s">
        <v>3045</v>
      </c>
      <c r="D1270" s="691" t="str">
        <f>IF('01. APC &amp; OPROC Manual Adj'!D1270="-","-",
IF(ISNUMBER('01. APC &amp; OPROC Manual Adj'!D1270),'01. APC &amp; OPROC Manual Adj'!D1270*(1+VLOOKUP(LEFT($B1270,2),'00. Adjustment factors'!$B$9:$M$51,D$1,FALSE)),
IF(ISNUMBER('01. APC &amp; OPROC ETO'!D1270),'01. APC &amp; OPROC ETO'!D1270*(1+VLOOKUP(LEFT($B1270,2),'00. Adjustment factors'!$B$9:$M$51,D$1,FALSE)),"-")))</f>
        <v>-</v>
      </c>
      <c r="E1270" s="688">
        <f>IF('01. APC &amp; OPROC Manual Adj'!E1270="-","-",
IF(ISNUMBER('01. APC &amp; OPROC Manual Adj'!E1270),'01. APC &amp; OPROC Manual Adj'!E1270*(1+VLOOKUP(LEFT($B1270,2),'00. Adjustment factors'!$B$9:$M$51,E$1,FALSE)),
IF(ISNUMBER('01. APC &amp; OPROC ETO'!E1270),'01. APC &amp; OPROC ETO'!E1270*(1+VLOOKUP(LEFT($B1270,2),'00. Adjustment factors'!$B$9:$M$51,E$1,FALSE)),"-")))</f>
        <v>460.46321349996214</v>
      </c>
      <c r="F1270" s="688" t="str">
        <f>IF('01. APC &amp; OPROC Manual Adj'!F1270="-","-",
IF(ISNUMBER('01. APC &amp; OPROC Manual Adj'!F1270),'01. APC &amp; OPROC Manual Adj'!F1270*(1+VLOOKUP(LEFT($B1270,2),'00. Adjustment factors'!$B$9:$M$51,F$1,FALSE)),
IF(ISNUMBER('01. APC &amp; OPROC ETO'!F1270),'01. APC &amp; OPROC ETO'!F1270*(1+VLOOKUP(LEFT($B1270,2),'00. Adjustment factors'!$B$9:$M$51,F$1,FALSE)),"-")))</f>
        <v>-</v>
      </c>
      <c r="G1270" s="688" t="str">
        <f>IF('01. APC &amp; OPROC Manual Adj'!G1270="-","-",
IF(ISNUMBER('01. APC &amp; OPROC Manual Adj'!G1270),'01. APC &amp; OPROC Manual Adj'!G1270*(1+VLOOKUP(LEFT($B1270,2),'00. Adjustment factors'!$B$9:$M$51,G$1,FALSE)),
IF(ISNUMBER('01. APC &amp; OPROC ETO'!G1270),'01. APC &amp; OPROC ETO'!G1270*(1+VLOOKUP(LEFT($B1270,2),'00. Adjustment factors'!$B$9:$M$51,G$1,FALSE)),"-")))</f>
        <v>-</v>
      </c>
      <c r="H1270" s="688">
        <f>IF('01. APC &amp; OPROC Manual Adj'!H1270&lt;&gt;"",'01. APC &amp; OPROC Manual Adj'!H1270,'01. APC &amp; OPROC ETO'!H1270)</f>
        <v>5</v>
      </c>
      <c r="I1270" s="688">
        <f>IF('01. APC &amp; OPROC Manual Adj'!I1270="-","-",
IF(ISNUMBER('01. APC &amp; OPROC Manual Adj'!I1270),'01. APC &amp; OPROC Manual Adj'!I1270*(1+VLOOKUP(LEFT($B1270,2),'00. Adjustment factors'!$B$9:$M$51,I$1,FALSE)),
IF(ISNUMBER('01. APC &amp; OPROC ETO'!I1270),'01. APC &amp; OPROC ETO'!I1270*(1+VLOOKUP(LEFT($B1270,2),'00. Adjustment factors'!$B$9:$M$51,I$1,FALSE)),"-")))</f>
        <v>1739.4150025384033</v>
      </c>
      <c r="J1270" s="688">
        <f>IF('01. APC &amp; OPROC Manual Adj'!J1270&lt;&gt;"",'01. APC &amp; OPROC Manual Adj'!J1270,'01. APC &amp; OPROC ETO'!J1270)</f>
        <v>10</v>
      </c>
      <c r="K1270" s="688">
        <f>IF('01. APC &amp; OPROC Manual Adj'!K1270="-","-",
IF(ISNUMBER('01. APC &amp; OPROC Manual Adj'!K1270),'01. APC &amp; OPROC Manual Adj'!K1270*(1+VLOOKUP(LEFT($B1270,2),'00. Adjustment factors'!$B$9:$M$51,K$1,FALSE)),
IF(ISNUMBER('01. APC &amp; OPROC ETO'!K1270),'01. APC &amp; OPROC ETO'!K1270*(1+VLOOKUP(LEFT($B1270,2),'00. Adjustment factors'!$B$9:$M$51,K$1,FALSE)),"-")))</f>
        <v>198.40642930452921</v>
      </c>
      <c r="L1270" s="688" t="str">
        <f>'01. APC &amp; OPROC ETO'!L1270</f>
        <v>Yes</v>
      </c>
      <c r="M1270" s="689">
        <f>'01. APC &amp; OPROC ETO'!M1270</f>
        <v>0.4</v>
      </c>
      <c r="N1270" s="688">
        <f>IF('01. APC &amp; OPROC Manual Adj'!N1270="-","-",
IF(ISNUMBER('01. APC &amp; OPROC Manual Adj'!N1270),'01. APC &amp; OPROC Manual Adj'!N1270*(1+VLOOKUP(LEFT($B1270,2),'00. Adjustment factors'!$B$9:$M$51,N$1,FALSE)),
IF(ISNUMBER('01. APC &amp; OPROC ETO'!N1270),'01. APC &amp; OPROC ETO'!N1270*(1+VLOOKUP(LEFT($B1270,2),'00. Adjustment factors'!$B$9:$M$51,N$1,FALSE)),"-")))</f>
        <v>695.76600101536133</v>
      </c>
      <c r="O1270" s="688" t="str">
        <f>'01. APC &amp; OPROC ETO'!O1270</f>
        <v/>
      </c>
      <c r="P1270" s="690" t="str">
        <f>'01. APC &amp; OPROC ETO'!P1270</f>
        <v/>
      </c>
      <c r="S1270" s="359"/>
      <c r="T1270" s="359"/>
    </row>
    <row r="1271" spans="2:20" x14ac:dyDescent="0.2">
      <c r="B1271" s="687" t="s">
        <v>1841</v>
      </c>
      <c r="C1271" s="636" t="s">
        <v>3046</v>
      </c>
      <c r="D1271" s="691" t="str">
        <f>IF('01. APC &amp; OPROC Manual Adj'!D1271="-","-",
IF(ISNUMBER('01. APC &amp; OPROC Manual Adj'!D1271),'01. APC &amp; OPROC Manual Adj'!D1271*(1+VLOOKUP(LEFT($B1271,2),'00. Adjustment factors'!$B$9:$M$51,D$1,FALSE)),
IF(ISNUMBER('01. APC &amp; OPROC ETO'!D1271),'01. APC &amp; OPROC ETO'!D1271*(1+VLOOKUP(LEFT($B1271,2),'00. Adjustment factors'!$B$9:$M$51,D$1,FALSE)),"-")))</f>
        <v>-</v>
      </c>
      <c r="E1271" s="688">
        <f>IF('01. APC &amp; OPROC Manual Adj'!E1271="-","-",
IF(ISNUMBER('01. APC &amp; OPROC Manual Adj'!E1271),'01. APC &amp; OPROC Manual Adj'!E1271*(1+VLOOKUP(LEFT($B1271,2),'00. Adjustment factors'!$B$9:$M$51,E$1,FALSE)),
IF(ISNUMBER('01. APC &amp; OPROC ETO'!E1271),'01. APC &amp; OPROC ETO'!E1271*(1+VLOOKUP(LEFT($B1271,2),'00. Adjustment factors'!$B$9:$M$51,E$1,FALSE)),"-")))</f>
        <v>2577.174064985471</v>
      </c>
      <c r="F1271" s="688" t="str">
        <f>IF('01. APC &amp; OPROC Manual Adj'!F1271="-","-",
IF(ISNUMBER('01. APC &amp; OPROC Manual Adj'!F1271),'01. APC &amp; OPROC Manual Adj'!F1271*(1+VLOOKUP(LEFT($B1271,2),'00. Adjustment factors'!$B$9:$M$51,F$1,FALSE)),
IF(ISNUMBER('01. APC &amp; OPROC ETO'!F1271),'01. APC &amp; OPROC ETO'!F1271*(1+VLOOKUP(LEFT($B1271,2),'00. Adjustment factors'!$B$9:$M$51,F$1,FALSE)),"-")))</f>
        <v>-</v>
      </c>
      <c r="G1271" s="688" t="str">
        <f>IF('01. APC &amp; OPROC Manual Adj'!G1271="-","-",
IF(ISNUMBER('01. APC &amp; OPROC Manual Adj'!G1271),'01. APC &amp; OPROC Manual Adj'!G1271*(1+VLOOKUP(LEFT($B1271,2),'00. Adjustment factors'!$B$9:$M$51,G$1,FALSE)),
IF(ISNUMBER('01. APC &amp; OPROC ETO'!G1271),'01. APC &amp; OPROC ETO'!G1271*(1+VLOOKUP(LEFT($B1271,2),'00. Adjustment factors'!$B$9:$M$51,G$1,FALSE)),"-")))</f>
        <v>-</v>
      </c>
      <c r="H1271" s="688">
        <f>IF('01. APC &amp; OPROC Manual Adj'!H1271&lt;&gt;"",'01. APC &amp; OPROC Manual Adj'!H1271,'01. APC &amp; OPROC ETO'!H1271)</f>
        <v>38</v>
      </c>
      <c r="I1271" s="688">
        <f>IF('01. APC &amp; OPROC Manual Adj'!I1271="-","-",
IF(ISNUMBER('01. APC &amp; OPROC Manual Adj'!I1271),'01. APC &amp; OPROC Manual Adj'!I1271*(1+VLOOKUP(LEFT($B1271,2),'00. Adjustment factors'!$B$9:$M$51,I$1,FALSE)),
IF(ISNUMBER('01. APC &amp; OPROC ETO'!I1271),'01. APC &amp; OPROC ETO'!I1271*(1+VLOOKUP(LEFT($B1271,2),'00. Adjustment factors'!$B$9:$M$51,I$1,FALSE)),"-")))</f>
        <v>3089.3633222926974</v>
      </c>
      <c r="J1271" s="688">
        <f>IF('01. APC &amp; OPROC Manual Adj'!J1271&lt;&gt;"",'01. APC &amp; OPROC Manual Adj'!J1271,'01. APC &amp; OPROC ETO'!J1271)</f>
        <v>40</v>
      </c>
      <c r="K1271" s="688">
        <f>IF('01. APC &amp; OPROC Manual Adj'!K1271="-","-",
IF(ISNUMBER('01. APC &amp; OPROC Manual Adj'!K1271),'01. APC &amp; OPROC Manual Adj'!K1271*(1+VLOOKUP(LEFT($B1271,2),'00. Adjustment factors'!$B$9:$M$51,K$1,FALSE)),
IF(ISNUMBER('01. APC &amp; OPROC ETO'!K1271),'01. APC &amp; OPROC ETO'!K1271*(1+VLOOKUP(LEFT($B1271,2),'00. Adjustment factors'!$B$9:$M$51,K$1,FALSE)),"-")))</f>
        <v>198.40642930452921</v>
      </c>
      <c r="L1271" s="688" t="str">
        <f>'01. APC &amp; OPROC ETO'!L1271</f>
        <v>Yes</v>
      </c>
      <c r="M1271" s="689">
        <f>'01. APC &amp; OPROC ETO'!M1271</f>
        <v>0.30000000000000004</v>
      </c>
      <c r="N1271" s="688">
        <f>IF('01. APC &amp; OPROC Manual Adj'!N1271="-","-",
IF(ISNUMBER('01. APC &amp; OPROC Manual Adj'!N1271),'01. APC &amp; OPROC Manual Adj'!N1271*(1+VLOOKUP(LEFT($B1271,2),'00. Adjustment factors'!$B$9:$M$51,N$1,FALSE)),
IF(ISNUMBER('01. APC &amp; OPROC ETO'!N1271),'01. APC &amp; OPROC ETO'!N1271*(1+VLOOKUP(LEFT($B1271,2),'00. Adjustment factors'!$B$9:$M$51,N$1,FALSE)),"-")))</f>
        <v>927.01184391842594</v>
      </c>
      <c r="O1271" s="688" t="str">
        <f>'01. APC &amp; OPROC ETO'!O1271</f>
        <v/>
      </c>
      <c r="P1271" s="690" t="str">
        <f>'01. APC &amp; OPROC ETO'!P1271</f>
        <v/>
      </c>
      <c r="S1271" s="359"/>
      <c r="T1271" s="359"/>
    </row>
    <row r="1272" spans="2:20" x14ac:dyDescent="0.2">
      <c r="B1272" s="687" t="s">
        <v>1842</v>
      </c>
      <c r="C1272" s="636" t="s">
        <v>3047</v>
      </c>
      <c r="D1272" s="691" t="str">
        <f>IF('01. APC &amp; OPROC Manual Adj'!D1272="-","-",
IF(ISNUMBER('01. APC &amp; OPROC Manual Adj'!D1272),'01. APC &amp; OPROC Manual Adj'!D1272*(1+VLOOKUP(LEFT($B1272,2),'00. Adjustment factors'!$B$9:$M$51,D$1,FALSE)),
IF(ISNUMBER('01. APC &amp; OPROC ETO'!D1272),'01. APC &amp; OPROC ETO'!D1272*(1+VLOOKUP(LEFT($B1272,2),'00. Adjustment factors'!$B$9:$M$51,D$1,FALSE)),"-")))</f>
        <v>-</v>
      </c>
      <c r="E1272" s="688">
        <f>IF('01. APC &amp; OPROC Manual Adj'!E1272="-","-",
IF(ISNUMBER('01. APC &amp; OPROC Manual Adj'!E1272),'01. APC &amp; OPROC Manual Adj'!E1272*(1+VLOOKUP(LEFT($B1272,2),'00. Adjustment factors'!$B$9:$M$51,E$1,FALSE)),
IF(ISNUMBER('01. APC &amp; OPROC ETO'!E1272),'01. APC &amp; OPROC ETO'!E1272*(1+VLOOKUP(LEFT($B1272,2),'00. Adjustment factors'!$B$9:$M$51,E$1,FALSE)),"-")))</f>
        <v>631.86912337109345</v>
      </c>
      <c r="F1272" s="688" t="str">
        <f>IF('01. APC &amp; OPROC Manual Adj'!F1272="-","-",
IF(ISNUMBER('01. APC &amp; OPROC Manual Adj'!F1272),'01. APC &amp; OPROC Manual Adj'!F1272*(1+VLOOKUP(LEFT($B1272,2),'00. Adjustment factors'!$B$9:$M$51,F$1,FALSE)),
IF(ISNUMBER('01. APC &amp; OPROC ETO'!F1272),'01. APC &amp; OPROC ETO'!F1272*(1+VLOOKUP(LEFT($B1272,2),'00. Adjustment factors'!$B$9:$M$51,F$1,FALSE)),"-")))</f>
        <v>-</v>
      </c>
      <c r="G1272" s="688" t="str">
        <f>IF('01. APC &amp; OPROC Manual Adj'!G1272="-","-",
IF(ISNUMBER('01. APC &amp; OPROC Manual Adj'!G1272),'01. APC &amp; OPROC Manual Adj'!G1272*(1+VLOOKUP(LEFT($B1272,2),'00. Adjustment factors'!$B$9:$M$51,G$1,FALSE)),
IF(ISNUMBER('01. APC &amp; OPROC ETO'!G1272),'01. APC &amp; OPROC ETO'!G1272*(1+VLOOKUP(LEFT($B1272,2),'00. Adjustment factors'!$B$9:$M$51,G$1,FALSE)),"-")))</f>
        <v>-</v>
      </c>
      <c r="H1272" s="688">
        <f>IF('01. APC &amp; OPROC Manual Adj'!H1272&lt;&gt;"",'01. APC &amp; OPROC Manual Adj'!H1272,'01. APC &amp; OPROC ETO'!H1272)</f>
        <v>5</v>
      </c>
      <c r="I1272" s="688">
        <f>IF('01. APC &amp; OPROC Manual Adj'!I1272="-","-",
IF(ISNUMBER('01. APC &amp; OPROC Manual Adj'!I1272),'01. APC &amp; OPROC Manual Adj'!I1272*(1+VLOOKUP(LEFT($B1272,2),'00. Adjustment factors'!$B$9:$M$51,I$1,FALSE)),
IF(ISNUMBER('01. APC &amp; OPROC ETO'!I1272),'01. APC &amp; OPROC ETO'!I1272*(1+VLOOKUP(LEFT($B1272,2),'00. Adjustment factors'!$B$9:$M$51,I$1,FALSE)),"-")))</f>
        <v>1857.0663962961028</v>
      </c>
      <c r="J1272" s="688">
        <f>IF('01. APC &amp; OPROC Manual Adj'!J1272&lt;&gt;"",'01. APC &amp; OPROC Manual Adj'!J1272,'01. APC &amp; OPROC ETO'!J1272)</f>
        <v>15</v>
      </c>
      <c r="K1272" s="688">
        <f>IF('01. APC &amp; OPROC Manual Adj'!K1272="-","-",
IF(ISNUMBER('01. APC &amp; OPROC Manual Adj'!K1272),'01. APC &amp; OPROC Manual Adj'!K1272*(1+VLOOKUP(LEFT($B1272,2),'00. Adjustment factors'!$B$9:$M$51,K$1,FALSE)),
IF(ISNUMBER('01. APC &amp; OPROC ETO'!K1272),'01. APC &amp; OPROC ETO'!K1272*(1+VLOOKUP(LEFT($B1272,2),'00. Adjustment factors'!$B$9:$M$51,K$1,FALSE)),"-")))</f>
        <v>198.40642930452921</v>
      </c>
      <c r="L1272" s="688" t="str">
        <f>'01. APC &amp; OPROC ETO'!L1272</f>
        <v>Yes</v>
      </c>
      <c r="M1272" s="689">
        <f>'01. APC &amp; OPROC ETO'!M1272</f>
        <v>0.30000000000000004</v>
      </c>
      <c r="N1272" s="688">
        <f>IF('01. APC &amp; OPROC Manual Adj'!N1272="-","-",
IF(ISNUMBER('01. APC &amp; OPROC Manual Adj'!N1272),'01. APC &amp; OPROC Manual Adj'!N1272*(1+VLOOKUP(LEFT($B1272,2),'00. Adjustment factors'!$B$9:$M$51,N$1,FALSE)),
IF(ISNUMBER('01. APC &amp; OPROC ETO'!N1272),'01. APC &amp; OPROC ETO'!N1272*(1+VLOOKUP(LEFT($B1272,2),'00. Adjustment factors'!$B$9:$M$51,N$1,FALSE)),"-")))</f>
        <v>556.81564804290576</v>
      </c>
      <c r="O1272" s="688" t="str">
        <f>'01. APC &amp; OPROC ETO'!O1272</f>
        <v/>
      </c>
      <c r="P1272" s="690" t="str">
        <f>'01. APC &amp; OPROC ETO'!P1272</f>
        <v/>
      </c>
      <c r="S1272" s="359"/>
      <c r="T1272" s="359"/>
    </row>
    <row r="1273" spans="2:20" x14ac:dyDescent="0.2">
      <c r="B1273" s="687" t="s">
        <v>1843</v>
      </c>
      <c r="C1273" s="636" t="s">
        <v>3048</v>
      </c>
      <c r="D1273" s="691" t="str">
        <f>IF('01. APC &amp; OPROC Manual Adj'!D1273="-","-",
IF(ISNUMBER('01. APC &amp; OPROC Manual Adj'!D1273),'01. APC &amp; OPROC Manual Adj'!D1273*(1+VLOOKUP(LEFT($B1273,2),'00. Adjustment factors'!$B$9:$M$51,D$1,FALSE)),
IF(ISNUMBER('01. APC &amp; OPROC ETO'!D1273),'01. APC &amp; OPROC ETO'!D1273*(1+VLOOKUP(LEFT($B1273,2),'00. Adjustment factors'!$B$9:$M$51,D$1,FALSE)),"-")))</f>
        <v>-</v>
      </c>
      <c r="E1273" s="688">
        <f>IF('01. APC &amp; OPROC Manual Adj'!E1273="-","-",
IF(ISNUMBER('01. APC &amp; OPROC Manual Adj'!E1273),'01. APC &amp; OPROC Manual Adj'!E1273*(1+VLOOKUP(LEFT($B1273,2),'00. Adjustment factors'!$B$9:$M$51,E$1,FALSE)),
IF(ISNUMBER('01. APC &amp; OPROC ETO'!E1273),'01. APC &amp; OPROC ETO'!E1273*(1+VLOOKUP(LEFT($B1273,2),'00. Adjustment factors'!$B$9:$M$51,E$1,FALSE)),"-")))</f>
        <v>215.01806445372682</v>
      </c>
      <c r="F1273" s="688" t="str">
        <f>IF('01. APC &amp; OPROC Manual Adj'!F1273="-","-",
IF(ISNUMBER('01. APC &amp; OPROC Manual Adj'!F1273),'01. APC &amp; OPROC Manual Adj'!F1273*(1+VLOOKUP(LEFT($B1273,2),'00. Adjustment factors'!$B$9:$M$51,F$1,FALSE)),
IF(ISNUMBER('01. APC &amp; OPROC ETO'!F1273),'01. APC &amp; OPROC ETO'!F1273*(1+VLOOKUP(LEFT($B1273,2),'00. Adjustment factors'!$B$9:$M$51,F$1,FALSE)),"-")))</f>
        <v>-</v>
      </c>
      <c r="G1273" s="688" t="str">
        <f>IF('01. APC &amp; OPROC Manual Adj'!G1273="-","-",
IF(ISNUMBER('01. APC &amp; OPROC Manual Adj'!G1273),'01. APC &amp; OPROC Manual Adj'!G1273*(1+VLOOKUP(LEFT($B1273,2),'00. Adjustment factors'!$B$9:$M$51,G$1,FALSE)),
IF(ISNUMBER('01. APC &amp; OPROC ETO'!G1273),'01. APC &amp; OPROC ETO'!G1273*(1+VLOOKUP(LEFT($B1273,2),'00. Adjustment factors'!$B$9:$M$51,G$1,FALSE)),"-")))</f>
        <v>-</v>
      </c>
      <c r="H1273" s="688">
        <f>IF('01. APC &amp; OPROC Manual Adj'!H1273&lt;&gt;"",'01. APC &amp; OPROC Manual Adj'!H1273,'01. APC &amp; OPROC ETO'!H1273)</f>
        <v>5</v>
      </c>
      <c r="I1273" s="688">
        <f>IF('01. APC &amp; OPROC Manual Adj'!I1273="-","-",
IF(ISNUMBER('01. APC &amp; OPROC Manual Adj'!I1273),'01. APC &amp; OPROC Manual Adj'!I1273*(1+VLOOKUP(LEFT($B1273,2),'00. Adjustment factors'!$B$9:$M$51,I$1,FALSE)),
IF(ISNUMBER('01. APC &amp; OPROC ETO'!I1273),'01. APC &amp; OPROC ETO'!I1273*(1+VLOOKUP(LEFT($B1273,2),'00. Adjustment factors'!$B$9:$M$51,I$1,FALSE)),"-")))</f>
        <v>710.97954331161554</v>
      </c>
      <c r="J1273" s="688">
        <f>IF('01. APC &amp; OPROC Manual Adj'!J1273&lt;&gt;"",'01. APC &amp; OPROC Manual Adj'!J1273,'01. APC &amp; OPROC ETO'!J1273)</f>
        <v>5</v>
      </c>
      <c r="K1273" s="688">
        <f>IF('01. APC &amp; OPROC Manual Adj'!K1273="-","-",
IF(ISNUMBER('01. APC &amp; OPROC Manual Adj'!K1273),'01. APC &amp; OPROC Manual Adj'!K1273*(1+VLOOKUP(LEFT($B1273,2),'00. Adjustment factors'!$B$9:$M$51,K$1,FALSE)),
IF(ISNUMBER('01. APC &amp; OPROC ETO'!K1273),'01. APC &amp; OPROC ETO'!K1273*(1+VLOOKUP(LEFT($B1273,2),'00. Adjustment factors'!$B$9:$M$51,K$1,FALSE)),"-")))</f>
        <v>198.40642930452921</v>
      </c>
      <c r="L1273" s="688" t="str">
        <f>'01. APC &amp; OPROC ETO'!L1273</f>
        <v>Yes</v>
      </c>
      <c r="M1273" s="689">
        <f>'01. APC &amp; OPROC ETO'!M1273</f>
        <v>0.65</v>
      </c>
      <c r="N1273" s="688">
        <f>IF('01. APC &amp; OPROC Manual Adj'!N1273="-","-",
IF(ISNUMBER('01. APC &amp; OPROC Manual Adj'!N1273),'01. APC &amp; OPROC Manual Adj'!N1273*(1+VLOOKUP(LEFT($B1273,2),'00. Adjustment factors'!$B$9:$M$51,N$1,FALSE)),
IF(ISNUMBER('01. APC &amp; OPROC ETO'!N1273),'01. APC &amp; OPROC ETO'!N1273*(1+VLOOKUP(LEFT($B1273,2),'00. Adjustment factors'!$B$9:$M$51,N$1,FALSE)),"-")))</f>
        <v>462.49168580612934</v>
      </c>
      <c r="O1273" s="688" t="str">
        <f>'01. APC &amp; OPROC ETO'!O1273</f>
        <v/>
      </c>
      <c r="P1273" s="690" t="str">
        <f>'01. APC &amp; OPROC ETO'!P1273</f>
        <v/>
      </c>
      <c r="S1273" s="359"/>
      <c r="T1273" s="359"/>
    </row>
    <row r="1274" spans="2:20" x14ac:dyDescent="0.2">
      <c r="B1274" s="687" t="s">
        <v>1844</v>
      </c>
      <c r="C1274" s="636" t="s">
        <v>3049</v>
      </c>
      <c r="D1274" s="691" t="str">
        <f>IF('01. APC &amp; OPROC Manual Adj'!D1274="-","-",
IF(ISNUMBER('01. APC &amp; OPROC Manual Adj'!D1274),'01. APC &amp; OPROC Manual Adj'!D1274*(1+VLOOKUP(LEFT($B1274,2),'00. Adjustment factors'!$B$9:$M$51,D$1,FALSE)),
IF(ISNUMBER('01. APC &amp; OPROC ETO'!D1274),'01. APC &amp; OPROC ETO'!D1274*(1+VLOOKUP(LEFT($B1274,2),'00. Adjustment factors'!$B$9:$M$51,D$1,FALSE)),"-")))</f>
        <v>-</v>
      </c>
      <c r="E1274" s="688">
        <f>IF('01. APC &amp; OPROC Manual Adj'!E1274="-","-",
IF(ISNUMBER('01. APC &amp; OPROC Manual Adj'!E1274),'01. APC &amp; OPROC Manual Adj'!E1274*(1+VLOOKUP(LEFT($B1274,2),'00. Adjustment factors'!$B$9:$M$51,E$1,FALSE)),
IF(ISNUMBER('01. APC &amp; OPROC ETO'!E1274),'01. APC &amp; OPROC ETO'!E1274*(1+VLOOKUP(LEFT($B1274,2),'00. Adjustment factors'!$B$9:$M$51,E$1,FALSE)),"-")))</f>
        <v>442.20696274445703</v>
      </c>
      <c r="F1274" s="688" t="str">
        <f>IF('01. APC &amp; OPROC Manual Adj'!F1274="-","-",
IF(ISNUMBER('01. APC &amp; OPROC Manual Adj'!F1274),'01. APC &amp; OPROC Manual Adj'!F1274*(1+VLOOKUP(LEFT($B1274,2),'00. Adjustment factors'!$B$9:$M$51,F$1,FALSE)),
IF(ISNUMBER('01. APC &amp; OPROC ETO'!F1274),'01. APC &amp; OPROC ETO'!F1274*(1+VLOOKUP(LEFT($B1274,2),'00. Adjustment factors'!$B$9:$M$51,F$1,FALSE)),"-")))</f>
        <v>-</v>
      </c>
      <c r="G1274" s="688" t="str">
        <f>IF('01. APC &amp; OPROC Manual Adj'!G1274="-","-",
IF(ISNUMBER('01. APC &amp; OPROC Manual Adj'!G1274),'01. APC &amp; OPROC Manual Adj'!G1274*(1+VLOOKUP(LEFT($B1274,2),'00. Adjustment factors'!$B$9:$M$51,G$1,FALSE)),
IF(ISNUMBER('01. APC &amp; OPROC ETO'!G1274),'01. APC &amp; OPROC ETO'!G1274*(1+VLOOKUP(LEFT($B1274,2),'00. Adjustment factors'!$B$9:$M$51,G$1,FALSE)),"-")))</f>
        <v>-</v>
      </c>
      <c r="H1274" s="688">
        <f>IF('01. APC &amp; OPROC Manual Adj'!H1274&lt;&gt;"",'01. APC &amp; OPROC Manual Adj'!H1274,'01. APC &amp; OPROC ETO'!H1274)</f>
        <v>5</v>
      </c>
      <c r="I1274" s="688">
        <f>IF('01. APC &amp; OPROC Manual Adj'!I1274="-","-",
IF(ISNUMBER('01. APC &amp; OPROC Manual Adj'!I1274),'01. APC &amp; OPROC Manual Adj'!I1274*(1+VLOOKUP(LEFT($B1274,2),'00. Adjustment factors'!$B$9:$M$51,I$1,FALSE)),
IF(ISNUMBER('01. APC &amp; OPROC ETO'!I1274),'01. APC &amp; OPROC ETO'!I1274*(1+VLOOKUP(LEFT($B1274,2),'00. Adjustment factors'!$B$9:$M$51,I$1,FALSE)),"-")))</f>
        <v>1365.1618620505485</v>
      </c>
      <c r="J1274" s="688">
        <f>IF('01. APC &amp; OPROC Manual Adj'!J1274&lt;&gt;"",'01. APC &amp; OPROC Manual Adj'!J1274,'01. APC &amp; OPROC ETO'!J1274)</f>
        <v>8</v>
      </c>
      <c r="K1274" s="688">
        <f>IF('01. APC &amp; OPROC Manual Adj'!K1274="-","-",
IF(ISNUMBER('01. APC &amp; OPROC Manual Adj'!K1274),'01. APC &amp; OPROC Manual Adj'!K1274*(1+VLOOKUP(LEFT($B1274,2),'00. Adjustment factors'!$B$9:$M$51,K$1,FALSE)),
IF(ISNUMBER('01. APC &amp; OPROC ETO'!K1274),'01. APC &amp; OPROC ETO'!K1274*(1+VLOOKUP(LEFT($B1274,2),'00. Adjustment factors'!$B$9:$M$51,K$1,FALSE)),"-")))</f>
        <v>198.40642930452921</v>
      </c>
      <c r="L1274" s="688" t="str">
        <f>'01. APC &amp; OPROC ETO'!L1274</f>
        <v>Yes</v>
      </c>
      <c r="M1274" s="689">
        <f>'01. APC &amp; OPROC ETO'!M1274</f>
        <v>0.4</v>
      </c>
      <c r="N1274" s="688">
        <f>IF('01. APC &amp; OPROC Manual Adj'!N1274="-","-",
IF(ISNUMBER('01. APC &amp; OPROC Manual Adj'!N1274),'01. APC &amp; OPROC Manual Adj'!N1274*(1+VLOOKUP(LEFT($B1274,2),'00. Adjustment factors'!$B$9:$M$51,N$1,FALSE)),
IF(ISNUMBER('01. APC &amp; OPROC ETO'!N1274),'01. APC &amp; OPROC ETO'!N1274*(1+VLOOKUP(LEFT($B1274,2),'00. Adjustment factors'!$B$9:$M$51,N$1,FALSE)),"-")))</f>
        <v>545.65905035898595</v>
      </c>
      <c r="O1274" s="688" t="str">
        <f>'01. APC &amp; OPROC ETO'!O1274</f>
        <v/>
      </c>
      <c r="P1274" s="690" t="str">
        <f>'01. APC &amp; OPROC ETO'!P1274</f>
        <v/>
      </c>
      <c r="S1274" s="359"/>
      <c r="T1274" s="359"/>
    </row>
    <row r="1275" spans="2:20" x14ac:dyDescent="0.2">
      <c r="B1275" s="687" t="s">
        <v>1845</v>
      </c>
      <c r="C1275" s="636" t="s">
        <v>3050</v>
      </c>
      <c r="D1275" s="691" t="str">
        <f>IF('01. APC &amp; OPROC Manual Adj'!D1275="-","-",
IF(ISNUMBER('01. APC &amp; OPROC Manual Adj'!D1275),'01. APC &amp; OPROC Manual Adj'!D1275*(1+VLOOKUP(LEFT($B1275,2),'00. Adjustment factors'!$B$9:$M$51,D$1,FALSE)),
IF(ISNUMBER('01. APC &amp; OPROC ETO'!D1275),'01. APC &amp; OPROC ETO'!D1275*(1+VLOOKUP(LEFT($B1275,2),'00. Adjustment factors'!$B$9:$M$51,D$1,FALSE)),"-")))</f>
        <v>-</v>
      </c>
      <c r="E1275" s="688">
        <f>IF('01. APC &amp; OPROC Manual Adj'!E1275="-","-",
IF(ISNUMBER('01. APC &amp; OPROC Manual Adj'!E1275),'01. APC &amp; OPROC Manual Adj'!E1275*(1+VLOOKUP(LEFT($B1275,2),'00. Adjustment factors'!$B$9:$M$51,E$1,FALSE)),
IF(ISNUMBER('01. APC &amp; OPROC ETO'!E1275),'01. APC &amp; OPROC ETO'!E1275*(1+VLOOKUP(LEFT($B1275,2),'00. Adjustment factors'!$B$9:$M$51,E$1,FALSE)),"-")))</f>
        <v>306.29931823125236</v>
      </c>
      <c r="F1275" s="688" t="str">
        <f>IF('01. APC &amp; OPROC Manual Adj'!F1275="-","-",
IF(ISNUMBER('01. APC &amp; OPROC Manual Adj'!F1275),'01. APC &amp; OPROC Manual Adj'!F1275*(1+VLOOKUP(LEFT($B1275,2),'00. Adjustment factors'!$B$9:$M$51,F$1,FALSE)),
IF(ISNUMBER('01. APC &amp; OPROC ETO'!F1275),'01. APC &amp; OPROC ETO'!F1275*(1+VLOOKUP(LEFT($B1275,2),'00. Adjustment factors'!$B$9:$M$51,F$1,FALSE)),"-")))</f>
        <v>-</v>
      </c>
      <c r="G1275" s="688" t="str">
        <f>IF('01. APC &amp; OPROC Manual Adj'!G1275="-","-",
IF(ISNUMBER('01. APC &amp; OPROC Manual Adj'!G1275),'01. APC &amp; OPROC Manual Adj'!G1275*(1+VLOOKUP(LEFT($B1275,2),'00. Adjustment factors'!$B$9:$M$51,G$1,FALSE)),
IF(ISNUMBER('01. APC &amp; OPROC ETO'!G1275),'01. APC &amp; OPROC ETO'!G1275*(1+VLOOKUP(LEFT($B1275,2),'00. Adjustment factors'!$B$9:$M$51,G$1,FALSE)),"-")))</f>
        <v>-</v>
      </c>
      <c r="H1275" s="688">
        <f>IF('01. APC &amp; OPROC Manual Adj'!H1275&lt;&gt;"",'01. APC &amp; OPROC Manual Adj'!H1275,'01. APC &amp; OPROC ETO'!H1275)</f>
        <v>5</v>
      </c>
      <c r="I1275" s="688">
        <f>IF('01. APC &amp; OPROC Manual Adj'!I1275="-","-",
IF(ISNUMBER('01. APC &amp; OPROC Manual Adj'!I1275),'01. APC &amp; OPROC Manual Adj'!I1275*(1+VLOOKUP(LEFT($B1275,2),'00. Adjustment factors'!$B$9:$M$51,I$1,FALSE)),
IF(ISNUMBER('01. APC &amp; OPROC ETO'!I1275),'01. APC &amp; OPROC ETO'!I1275*(1+VLOOKUP(LEFT($B1275,2),'00. Adjustment factors'!$B$9:$M$51,I$1,FALSE)),"-")))</f>
        <v>426.99342044820276</v>
      </c>
      <c r="J1275" s="688">
        <f>IF('01. APC &amp; OPROC Manual Adj'!J1275&lt;&gt;"",'01. APC &amp; OPROC Manual Adj'!J1275,'01. APC &amp; OPROC ETO'!J1275)</f>
        <v>5</v>
      </c>
      <c r="K1275" s="688">
        <f>IF('01. APC &amp; OPROC Manual Adj'!K1275="-","-",
IF(ISNUMBER('01. APC &amp; OPROC Manual Adj'!K1275),'01. APC &amp; OPROC Manual Adj'!K1275*(1+VLOOKUP(LEFT($B1275,2),'00. Adjustment factors'!$B$9:$M$51,K$1,FALSE)),
IF(ISNUMBER('01. APC &amp; OPROC ETO'!K1275),'01. APC &amp; OPROC ETO'!K1275*(1+VLOOKUP(LEFT($B1275,2),'00. Adjustment factors'!$B$9:$M$51,K$1,FALSE)),"-")))</f>
        <v>198.40642930452921</v>
      </c>
      <c r="L1275" s="688" t="str">
        <f>'01. APC &amp; OPROC ETO'!L1275</f>
        <v>Yes</v>
      </c>
      <c r="M1275" s="689">
        <f>'01. APC &amp; OPROC ETO'!M1275</f>
        <v>1</v>
      </c>
      <c r="N1275" s="688">
        <f>IF('01. APC &amp; OPROC Manual Adj'!N1275="-","-",
IF(ISNUMBER('01. APC &amp; OPROC Manual Adj'!N1275),'01. APC &amp; OPROC Manual Adj'!N1275*(1+VLOOKUP(LEFT($B1275,2),'00. Adjustment factors'!$B$9:$M$51,N$1,FALSE)),
IF(ISNUMBER('01. APC &amp; OPROC ETO'!N1275),'01. APC &amp; OPROC ETO'!N1275*(1+VLOOKUP(LEFT($B1275,2),'00. Adjustment factors'!$B$9:$M$51,N$1,FALSE)),"-")))</f>
        <v>426.99342044820276</v>
      </c>
      <c r="O1275" s="688" t="str">
        <f>'01. APC &amp; OPROC ETO'!O1275</f>
        <v/>
      </c>
      <c r="P1275" s="690" t="str">
        <f>'01. APC &amp; OPROC ETO'!P1275</f>
        <v/>
      </c>
      <c r="S1275" s="359"/>
      <c r="T1275" s="359"/>
    </row>
    <row r="1276" spans="2:20" x14ac:dyDescent="0.2">
      <c r="B1276" s="687" t="s">
        <v>1846</v>
      </c>
      <c r="C1276" s="636" t="s">
        <v>3051</v>
      </c>
      <c r="D1276" s="691" t="str">
        <f>IF('01. APC &amp; OPROC Manual Adj'!D1276="-","-",
IF(ISNUMBER('01. APC &amp; OPROC Manual Adj'!D1276),'01. APC &amp; OPROC Manual Adj'!D1276*(1+VLOOKUP(LEFT($B1276,2),'00. Adjustment factors'!$B$9:$M$51,D$1,FALSE)),
IF(ISNUMBER('01. APC &amp; OPROC ETO'!D1276),'01. APC &amp; OPROC ETO'!D1276*(1+VLOOKUP(LEFT($B1276,2),'00. Adjustment factors'!$B$9:$M$51,D$1,FALSE)),"-")))</f>
        <v>-</v>
      </c>
      <c r="E1276" s="688">
        <f>IF('01. APC &amp; OPROC Manual Adj'!E1276="-","-",
IF(ISNUMBER('01. APC &amp; OPROC Manual Adj'!E1276),'01. APC &amp; OPROC Manual Adj'!E1276*(1+VLOOKUP(LEFT($B1276,2),'00. Adjustment factors'!$B$9:$M$51,E$1,FALSE)),
IF(ISNUMBER('01. APC &amp; OPROC ETO'!E1276),'01. APC &amp; OPROC ETO'!E1276*(1+VLOOKUP(LEFT($B1276,2),'00. Adjustment factors'!$B$9:$M$51,E$1,FALSE)),"-")))</f>
        <v>460.46321349996214</v>
      </c>
      <c r="F1276" s="688" t="str">
        <f>IF('01. APC &amp; OPROC Manual Adj'!F1276="-","-",
IF(ISNUMBER('01. APC &amp; OPROC Manual Adj'!F1276),'01. APC &amp; OPROC Manual Adj'!F1276*(1+VLOOKUP(LEFT($B1276,2),'00. Adjustment factors'!$B$9:$M$51,F$1,FALSE)),
IF(ISNUMBER('01. APC &amp; OPROC ETO'!F1276),'01. APC &amp; OPROC ETO'!F1276*(1+VLOOKUP(LEFT($B1276,2),'00. Adjustment factors'!$B$9:$M$51,F$1,FALSE)),"-")))</f>
        <v>-</v>
      </c>
      <c r="G1276" s="688" t="str">
        <f>IF('01. APC &amp; OPROC Manual Adj'!G1276="-","-",
IF(ISNUMBER('01. APC &amp; OPROC Manual Adj'!G1276),'01. APC &amp; OPROC Manual Adj'!G1276*(1+VLOOKUP(LEFT($B1276,2),'00. Adjustment factors'!$B$9:$M$51,G$1,FALSE)),
IF(ISNUMBER('01. APC &amp; OPROC ETO'!G1276),'01. APC &amp; OPROC ETO'!G1276*(1+VLOOKUP(LEFT($B1276,2),'00. Adjustment factors'!$B$9:$M$51,G$1,FALSE)),"-")))</f>
        <v>-</v>
      </c>
      <c r="H1276" s="688">
        <f>IF('01. APC &amp; OPROC Manual Adj'!H1276&lt;&gt;"",'01. APC &amp; OPROC Manual Adj'!H1276,'01. APC &amp; OPROC ETO'!H1276)</f>
        <v>5</v>
      </c>
      <c r="I1276" s="688">
        <f>IF('01. APC &amp; OPROC Manual Adj'!I1276="-","-",
IF(ISNUMBER('01. APC &amp; OPROC Manual Adj'!I1276),'01. APC &amp; OPROC Manual Adj'!I1276*(1+VLOOKUP(LEFT($B1276,2),'00. Adjustment factors'!$B$9:$M$51,I$1,FALSE)),
IF(ISNUMBER('01. APC &amp; OPROC ETO'!I1276),'01. APC &amp; OPROC ETO'!I1276*(1+VLOOKUP(LEFT($B1276,2),'00. Adjustment factors'!$B$9:$M$51,I$1,FALSE)),"-")))</f>
        <v>654.18231873893296</v>
      </c>
      <c r="J1276" s="688">
        <f>IF('01. APC &amp; OPROC Manual Adj'!J1276&lt;&gt;"",'01. APC &amp; OPROC Manual Adj'!J1276,'01. APC &amp; OPROC ETO'!J1276)</f>
        <v>5</v>
      </c>
      <c r="K1276" s="688">
        <f>IF('01. APC &amp; OPROC Manual Adj'!K1276="-","-",
IF(ISNUMBER('01. APC &amp; OPROC Manual Adj'!K1276),'01. APC &amp; OPROC Manual Adj'!K1276*(1+VLOOKUP(LEFT($B1276,2),'00. Adjustment factors'!$B$9:$M$51,K$1,FALSE)),
IF(ISNUMBER('01. APC &amp; OPROC ETO'!K1276),'01. APC &amp; OPROC ETO'!K1276*(1+VLOOKUP(LEFT($B1276,2),'00. Adjustment factors'!$B$9:$M$51,K$1,FALSE)),"-")))</f>
        <v>198.40642930452921</v>
      </c>
      <c r="L1276" s="688" t="str">
        <f>'01. APC &amp; OPROC ETO'!L1276</f>
        <v>Yes</v>
      </c>
      <c r="M1276" s="689">
        <f>'01. APC &amp; OPROC ETO'!M1276</f>
        <v>0.65</v>
      </c>
      <c r="N1276" s="688">
        <f>IF('01. APC &amp; OPROC Manual Adj'!N1276="-","-",
IF(ISNUMBER('01. APC &amp; OPROC Manual Adj'!N1276),'01. APC &amp; OPROC Manual Adj'!N1276*(1+VLOOKUP(LEFT($B1276,2),'00. Adjustment factors'!$B$9:$M$51,N$1,FALSE)),
IF(ISNUMBER('01. APC &amp; OPROC ETO'!N1276),'01. APC &amp; OPROC ETO'!N1276*(1+VLOOKUP(LEFT($B1276,2),'00. Adjustment factors'!$B$9:$M$51,N$1,FALSE)),"-")))</f>
        <v>425.97918429511913</v>
      </c>
      <c r="O1276" s="688" t="str">
        <f>'01. APC &amp; OPROC ETO'!O1276</f>
        <v/>
      </c>
      <c r="P1276" s="690" t="str">
        <f>'01. APC &amp; OPROC ETO'!P1276</f>
        <v/>
      </c>
      <c r="S1276" s="359"/>
      <c r="T1276" s="359"/>
    </row>
    <row r="1277" spans="2:20" x14ac:dyDescent="0.2">
      <c r="B1277" s="687" t="s">
        <v>1847</v>
      </c>
      <c r="C1277" s="636" t="s">
        <v>3052</v>
      </c>
      <c r="D1277" s="691" t="str">
        <f>IF('01. APC &amp; OPROC Manual Adj'!D1277="-","-",
IF(ISNUMBER('01. APC &amp; OPROC Manual Adj'!D1277),'01. APC &amp; OPROC Manual Adj'!D1277*(1+VLOOKUP(LEFT($B1277,2),'00. Adjustment factors'!$B$9:$M$51,D$1,FALSE)),
IF(ISNUMBER('01. APC &amp; OPROC ETO'!D1277),'01. APC &amp; OPROC ETO'!D1277*(1+VLOOKUP(LEFT($B1277,2),'00. Adjustment factors'!$B$9:$M$51,D$1,FALSE)),"-")))</f>
        <v>-</v>
      </c>
      <c r="E1277" s="688">
        <f>IF('01. APC &amp; OPROC Manual Adj'!E1277="-","-",
IF(ISNUMBER('01. APC &amp; OPROC Manual Adj'!E1277),'01. APC &amp; OPROC Manual Adj'!E1277*(1+VLOOKUP(LEFT($B1277,2),'00. Adjustment factors'!$B$9:$M$51,E$1,FALSE)),
IF(ISNUMBER('01. APC &amp; OPROC ETO'!E1277),'01. APC &amp; OPROC ETO'!E1277*(1+VLOOKUP(LEFT($B1277,2),'00. Adjustment factors'!$B$9:$M$51,E$1,FALSE)),"-")))</f>
        <v>328.61251359909193</v>
      </c>
      <c r="F1277" s="688" t="str">
        <f>IF('01. APC &amp; OPROC Manual Adj'!F1277="-","-",
IF(ISNUMBER('01. APC &amp; OPROC Manual Adj'!F1277),'01. APC &amp; OPROC Manual Adj'!F1277*(1+VLOOKUP(LEFT($B1277,2),'00. Adjustment factors'!$B$9:$M$51,F$1,FALSE)),
IF(ISNUMBER('01. APC &amp; OPROC ETO'!F1277),'01. APC &amp; OPROC ETO'!F1277*(1+VLOOKUP(LEFT($B1277,2),'00. Adjustment factors'!$B$9:$M$51,F$1,FALSE)),"-")))</f>
        <v>-</v>
      </c>
      <c r="G1277" s="688" t="str">
        <f>IF('01. APC &amp; OPROC Manual Adj'!G1277="-","-",
IF(ISNUMBER('01. APC &amp; OPROC Manual Adj'!G1277),'01. APC &amp; OPROC Manual Adj'!G1277*(1+VLOOKUP(LEFT($B1277,2),'00. Adjustment factors'!$B$9:$M$51,G$1,FALSE)),
IF(ISNUMBER('01. APC &amp; OPROC ETO'!G1277),'01. APC &amp; OPROC ETO'!G1277*(1+VLOOKUP(LEFT($B1277,2),'00. Adjustment factors'!$B$9:$M$51,G$1,FALSE)),"-")))</f>
        <v>-</v>
      </c>
      <c r="H1277" s="688">
        <f>IF('01. APC &amp; OPROC Manual Adj'!H1277&lt;&gt;"",'01. APC &amp; OPROC Manual Adj'!H1277,'01. APC &amp; OPROC ETO'!H1277)</f>
        <v>5</v>
      </c>
      <c r="I1277" s="688">
        <f>IF('01. APC &amp; OPROC Manual Adj'!I1277="-","-",
IF(ISNUMBER('01. APC &amp; OPROC Manual Adj'!I1277),'01. APC &amp; OPROC Manual Adj'!I1277*(1+VLOOKUP(LEFT($B1277,2),'00. Adjustment factors'!$B$9:$M$51,I$1,FALSE)),
IF(ISNUMBER('01. APC &amp; OPROC ETO'!I1277),'01. APC &amp; OPROC ETO'!I1277*(1+VLOOKUP(LEFT($B1277,2),'00. Adjustment factors'!$B$9:$M$51,I$1,FALSE)),"-")))</f>
        <v>363.09654280393488</v>
      </c>
      <c r="J1277" s="688">
        <f>IF('01. APC &amp; OPROC Manual Adj'!J1277&lt;&gt;"",'01. APC &amp; OPROC Manual Adj'!J1277,'01. APC &amp; OPROC ETO'!J1277)</f>
        <v>5</v>
      </c>
      <c r="K1277" s="688">
        <f>IF('01. APC &amp; OPROC Manual Adj'!K1277="-","-",
IF(ISNUMBER('01. APC &amp; OPROC Manual Adj'!K1277),'01. APC &amp; OPROC Manual Adj'!K1277*(1+VLOOKUP(LEFT($B1277,2),'00. Adjustment factors'!$B$9:$M$51,K$1,FALSE)),
IF(ISNUMBER('01. APC &amp; OPROC ETO'!K1277),'01. APC &amp; OPROC ETO'!K1277*(1+VLOOKUP(LEFT($B1277,2),'00. Adjustment factors'!$B$9:$M$51,K$1,FALSE)),"-")))</f>
        <v>198.40642930452921</v>
      </c>
      <c r="L1277" s="688" t="str">
        <f>'01. APC &amp; OPROC ETO'!L1277</f>
        <v>Yes</v>
      </c>
      <c r="M1277" s="689">
        <f>'01. APC &amp; OPROC ETO'!M1277</f>
        <v>1</v>
      </c>
      <c r="N1277" s="688">
        <f>IF('01. APC &amp; OPROC Manual Adj'!N1277="-","-",
IF(ISNUMBER('01. APC &amp; OPROC Manual Adj'!N1277),'01. APC &amp; OPROC Manual Adj'!N1277*(1+VLOOKUP(LEFT($B1277,2),'00. Adjustment factors'!$B$9:$M$51,N$1,FALSE)),
IF(ISNUMBER('01. APC &amp; OPROC ETO'!N1277),'01. APC &amp; OPROC ETO'!N1277*(1+VLOOKUP(LEFT($B1277,2),'00. Adjustment factors'!$B$9:$M$51,N$1,FALSE)),"-")))</f>
        <v>363.09654280393488</v>
      </c>
      <c r="O1277" s="688" t="str">
        <f>'01. APC &amp; OPROC ETO'!O1277</f>
        <v/>
      </c>
      <c r="P1277" s="690" t="str">
        <f>'01. APC &amp; OPROC ETO'!P1277</f>
        <v/>
      </c>
      <c r="S1277" s="359"/>
      <c r="T1277" s="359"/>
    </row>
    <row r="1278" spans="2:20" x14ac:dyDescent="0.2">
      <c r="B1278" s="687" t="s">
        <v>1848</v>
      </c>
      <c r="C1278" s="636" t="s">
        <v>3053</v>
      </c>
      <c r="D1278" s="691" t="str">
        <f>IF('01. APC &amp; OPROC Manual Adj'!D1278="-","-",
IF(ISNUMBER('01. APC &amp; OPROC Manual Adj'!D1278),'01. APC &amp; OPROC Manual Adj'!D1278*(1+VLOOKUP(LEFT($B1278,2),'00. Adjustment factors'!$B$9:$M$51,D$1,FALSE)),
IF(ISNUMBER('01. APC &amp; OPROC ETO'!D1278),'01. APC &amp; OPROC ETO'!D1278*(1+VLOOKUP(LEFT($B1278,2),'00. Adjustment factors'!$B$9:$M$51,D$1,FALSE)),"-")))</f>
        <v>-</v>
      </c>
      <c r="E1278" s="688">
        <f>IF('01. APC &amp; OPROC Manual Adj'!E1278="-","-",
IF(ISNUMBER('01. APC &amp; OPROC Manual Adj'!E1278),'01. APC &amp; OPROC Manual Adj'!E1278*(1+VLOOKUP(LEFT($B1278,2),'00. Adjustment factors'!$B$9:$M$51,E$1,FALSE)),
IF(ISNUMBER('01. APC &amp; OPROC ETO'!E1278),'01. APC &amp; OPROC ETO'!E1278*(1+VLOOKUP(LEFT($B1278,2),'00. Adjustment factors'!$B$9:$M$51,E$1,FALSE)),"-")))</f>
        <v>552.75870343057125</v>
      </c>
      <c r="F1278" s="688" t="str">
        <f>IF('01. APC &amp; OPROC Manual Adj'!F1278="-","-",
IF(ISNUMBER('01. APC &amp; OPROC Manual Adj'!F1278),'01. APC &amp; OPROC Manual Adj'!F1278*(1+VLOOKUP(LEFT($B1278,2),'00. Adjustment factors'!$B$9:$M$51,F$1,FALSE)),
IF(ISNUMBER('01. APC &amp; OPROC ETO'!F1278),'01. APC &amp; OPROC ETO'!F1278*(1+VLOOKUP(LEFT($B1278,2),'00. Adjustment factors'!$B$9:$M$51,F$1,FALSE)),"-")))</f>
        <v>-</v>
      </c>
      <c r="G1278" s="688" t="str">
        <f>IF('01. APC &amp; OPROC Manual Adj'!G1278="-","-",
IF(ISNUMBER('01. APC &amp; OPROC Manual Adj'!G1278),'01. APC &amp; OPROC Manual Adj'!G1278*(1+VLOOKUP(LEFT($B1278,2),'00. Adjustment factors'!$B$9:$M$51,G$1,FALSE)),
IF(ISNUMBER('01. APC &amp; OPROC ETO'!G1278),'01. APC &amp; OPROC ETO'!G1278*(1+VLOOKUP(LEFT($B1278,2),'00. Adjustment factors'!$B$9:$M$51,G$1,FALSE)),"-")))</f>
        <v>-</v>
      </c>
      <c r="H1278" s="688">
        <f>IF('01. APC &amp; OPROC Manual Adj'!H1278&lt;&gt;"",'01. APC &amp; OPROC Manual Adj'!H1278,'01. APC &amp; OPROC ETO'!H1278)</f>
        <v>5</v>
      </c>
      <c r="I1278" s="688">
        <f>IF('01. APC &amp; OPROC Manual Adj'!I1278="-","-",
IF(ISNUMBER('01. APC &amp; OPROC Manual Adj'!I1278),'01. APC &amp; OPROC Manual Adj'!I1278*(1+VLOOKUP(LEFT($B1278,2),'00. Adjustment factors'!$B$9:$M$51,I$1,FALSE)),
IF(ISNUMBER('01. APC &amp; OPROC ETO'!I1278),'01. APC &amp; OPROC ETO'!I1278*(1+VLOOKUP(LEFT($B1278,2),'00. Adjustment factors'!$B$9:$M$51,I$1,FALSE)),"-")))</f>
        <v>2235.3764813962921</v>
      </c>
      <c r="J1278" s="688">
        <f>IF('01. APC &amp; OPROC Manual Adj'!J1278&lt;&gt;"",'01. APC &amp; OPROC Manual Adj'!J1278,'01. APC &amp; OPROC ETO'!J1278)</f>
        <v>10</v>
      </c>
      <c r="K1278" s="688">
        <f>IF('01. APC &amp; OPROC Manual Adj'!K1278="-","-",
IF(ISNUMBER('01. APC &amp; OPROC Manual Adj'!K1278),'01. APC &amp; OPROC Manual Adj'!K1278*(1+VLOOKUP(LEFT($B1278,2),'00. Adjustment factors'!$B$9:$M$51,K$1,FALSE)),
IF(ISNUMBER('01. APC &amp; OPROC ETO'!K1278),'01. APC &amp; OPROC ETO'!K1278*(1+VLOOKUP(LEFT($B1278,2),'00. Adjustment factors'!$B$9:$M$51,K$1,FALSE)),"-")))</f>
        <v>198.40642930452921</v>
      </c>
      <c r="L1278" s="688" t="str">
        <f>'01. APC &amp; OPROC ETO'!L1278</f>
        <v>Yes</v>
      </c>
      <c r="M1278" s="689">
        <f>'01. APC &amp; OPROC ETO'!M1278</f>
        <v>0.30000000000000004</v>
      </c>
      <c r="N1278" s="688">
        <f>IF('01. APC &amp; OPROC Manual Adj'!N1278="-","-",
IF(ISNUMBER('01. APC &amp; OPROC Manual Adj'!N1278),'01. APC &amp; OPROC Manual Adj'!N1278*(1+VLOOKUP(LEFT($B1278,2),'00. Adjustment factors'!$B$9:$M$51,N$1,FALSE)),
IF(ISNUMBER('01. APC &amp; OPROC ETO'!N1278),'01. APC &amp; OPROC ETO'!N1278*(1+VLOOKUP(LEFT($B1278,2),'00. Adjustment factors'!$B$9:$M$51,N$1,FALSE)),"-")))</f>
        <v>670.41009718827081</v>
      </c>
      <c r="O1278" s="688" t="str">
        <f>'01. APC &amp; OPROC ETO'!O1278</f>
        <v/>
      </c>
      <c r="P1278" s="690" t="str">
        <f>'01. APC &amp; OPROC ETO'!P1278</f>
        <v/>
      </c>
      <c r="S1278" s="359"/>
      <c r="T1278" s="359"/>
    </row>
    <row r="1279" spans="2:20" x14ac:dyDescent="0.2">
      <c r="B1279" s="687" t="s">
        <v>1849</v>
      </c>
      <c r="C1279" s="636" t="s">
        <v>3054</v>
      </c>
      <c r="D1279" s="691" t="str">
        <f>IF('01. APC &amp; OPROC Manual Adj'!D1279="-","-",
IF(ISNUMBER('01. APC &amp; OPROC Manual Adj'!D1279),'01. APC &amp; OPROC Manual Adj'!D1279*(1+VLOOKUP(LEFT($B1279,2),'00. Adjustment factors'!$B$9:$M$51,D$1,FALSE)),
IF(ISNUMBER('01. APC &amp; OPROC ETO'!D1279),'01. APC &amp; OPROC ETO'!D1279*(1+VLOOKUP(LEFT($B1279,2),'00. Adjustment factors'!$B$9:$M$51,D$1,FALSE)),"-")))</f>
        <v>-</v>
      </c>
      <c r="E1279" s="688">
        <f>IF('01. APC &amp; OPROC Manual Adj'!E1279="-","-",
IF(ISNUMBER('01. APC &amp; OPROC Manual Adj'!E1279),'01. APC &amp; OPROC Manual Adj'!E1279*(1+VLOOKUP(LEFT($B1279,2),'00. Adjustment factors'!$B$9:$M$51,E$1,FALSE)),
IF(ISNUMBER('01. APC &amp; OPROC ETO'!E1279),'01. APC &amp; OPROC ETO'!E1279*(1+VLOOKUP(LEFT($B1279,2),'00. Adjustment factors'!$B$9:$M$51,E$1,FALSE)),"-")))</f>
        <v>466.54863041846386</v>
      </c>
      <c r="F1279" s="688" t="str">
        <f>IF('01. APC &amp; OPROC Manual Adj'!F1279="-","-",
IF(ISNUMBER('01. APC &amp; OPROC Manual Adj'!F1279),'01. APC &amp; OPROC Manual Adj'!F1279*(1+VLOOKUP(LEFT($B1279,2),'00. Adjustment factors'!$B$9:$M$51,F$1,FALSE)),
IF(ISNUMBER('01. APC &amp; OPROC ETO'!F1279),'01. APC &amp; OPROC ETO'!F1279*(1+VLOOKUP(LEFT($B1279,2),'00. Adjustment factors'!$B$9:$M$51,F$1,FALSE)),"-")))</f>
        <v>-</v>
      </c>
      <c r="G1279" s="688" t="str">
        <f>IF('01. APC &amp; OPROC Manual Adj'!G1279="-","-",
IF(ISNUMBER('01. APC &amp; OPROC Manual Adj'!G1279),'01. APC &amp; OPROC Manual Adj'!G1279*(1+VLOOKUP(LEFT($B1279,2),'00. Adjustment factors'!$B$9:$M$51,G$1,FALSE)),
IF(ISNUMBER('01. APC &amp; OPROC ETO'!G1279),'01. APC &amp; OPROC ETO'!G1279*(1+VLOOKUP(LEFT($B1279,2),'00. Adjustment factors'!$B$9:$M$51,G$1,FALSE)),"-")))</f>
        <v>-</v>
      </c>
      <c r="H1279" s="688">
        <f>IF('01. APC &amp; OPROC Manual Adj'!H1279&lt;&gt;"",'01. APC &amp; OPROC Manual Adj'!H1279,'01. APC &amp; OPROC ETO'!H1279)</f>
        <v>5</v>
      </c>
      <c r="I1279" s="688">
        <f>IF('01. APC &amp; OPROC Manual Adj'!I1279="-","-",
IF(ISNUMBER('01. APC &amp; OPROC Manual Adj'!I1279),'01. APC &amp; OPROC Manual Adj'!I1279*(1+VLOOKUP(LEFT($B1279,2),'00. Adjustment factors'!$B$9:$M$51,I$1,FALSE)),
IF(ISNUMBER('01. APC &amp; OPROC ETO'!I1279),'01. APC &amp; OPROC ETO'!I1279*(1+VLOOKUP(LEFT($B1279,2),'00. Adjustment factors'!$B$9:$M$51,I$1,FALSE)),"-")))</f>
        <v>579.12884341074528</v>
      </c>
      <c r="J1279" s="688">
        <f>IF('01. APC &amp; OPROC Manual Adj'!J1279&lt;&gt;"",'01. APC &amp; OPROC Manual Adj'!J1279,'01. APC &amp; OPROC ETO'!J1279)</f>
        <v>5</v>
      </c>
      <c r="K1279" s="688">
        <f>IF('01. APC &amp; OPROC Manual Adj'!K1279="-","-",
IF(ISNUMBER('01. APC &amp; OPROC Manual Adj'!K1279),'01. APC &amp; OPROC Manual Adj'!K1279*(1+VLOOKUP(LEFT($B1279,2),'00. Adjustment factors'!$B$9:$M$51,K$1,FALSE)),
IF(ISNUMBER('01. APC &amp; OPROC ETO'!K1279),'01. APC &amp; OPROC ETO'!K1279*(1+VLOOKUP(LEFT($B1279,2),'00. Adjustment factors'!$B$9:$M$51,K$1,FALSE)),"-")))</f>
        <v>198.40642930452921</v>
      </c>
      <c r="L1279" s="688" t="str">
        <f>'01. APC &amp; OPROC ETO'!L1279</f>
        <v>Yes</v>
      </c>
      <c r="M1279" s="689">
        <f>'01. APC &amp; OPROC ETO'!M1279</f>
        <v>1</v>
      </c>
      <c r="N1279" s="688">
        <f>IF('01. APC &amp; OPROC Manual Adj'!N1279="-","-",
IF(ISNUMBER('01. APC &amp; OPROC Manual Adj'!N1279),'01. APC &amp; OPROC Manual Adj'!N1279*(1+VLOOKUP(LEFT($B1279,2),'00. Adjustment factors'!$B$9:$M$51,N$1,FALSE)),
IF(ISNUMBER('01. APC &amp; OPROC ETO'!N1279),'01. APC &amp; OPROC ETO'!N1279*(1+VLOOKUP(LEFT($B1279,2),'00. Adjustment factors'!$B$9:$M$51,N$1,FALSE)),"-")))</f>
        <v>579.12884341074528</v>
      </c>
      <c r="O1279" s="688" t="str">
        <f>'01. APC &amp; OPROC ETO'!O1279</f>
        <v/>
      </c>
      <c r="P1279" s="690" t="str">
        <f>'01. APC &amp; OPROC ETO'!P1279</f>
        <v/>
      </c>
      <c r="S1279" s="359"/>
      <c r="T1279" s="359"/>
    </row>
    <row r="1280" spans="2:20" x14ac:dyDescent="0.2">
      <c r="B1280" s="687" t="s">
        <v>1850</v>
      </c>
      <c r="C1280" s="636" t="s">
        <v>3055</v>
      </c>
      <c r="D1280" s="691" t="str">
        <f>IF('01. APC &amp; OPROC Manual Adj'!D1280="-","-",
IF(ISNUMBER('01. APC &amp; OPROC Manual Adj'!D1280),'01. APC &amp; OPROC Manual Adj'!D1280*(1+VLOOKUP(LEFT($B1280,2),'00. Adjustment factors'!$B$9:$M$51,D$1,FALSE)),
IF(ISNUMBER('01. APC &amp; OPROC ETO'!D1280),'01. APC &amp; OPROC ETO'!D1280*(1+VLOOKUP(LEFT($B1280,2),'00. Adjustment factors'!$B$9:$M$51,D$1,FALSE)),"-")))</f>
        <v>-</v>
      </c>
      <c r="E1280" s="688">
        <f>IF('01. APC &amp; OPROC Manual Adj'!E1280="-","-",
IF(ISNUMBER('01. APC &amp; OPROC Manual Adj'!E1280),'01. APC &amp; OPROC Manual Adj'!E1280*(1+VLOOKUP(LEFT($B1280,2),'00. Adjustment factors'!$B$9:$M$51,E$1,FALSE)),
IF(ISNUMBER('01. APC &amp; OPROC ETO'!E1280),'01. APC &amp; OPROC ETO'!E1280*(1+VLOOKUP(LEFT($B1280,2),'00. Adjustment factors'!$B$9:$M$51,E$1,FALSE)),"-")))</f>
        <v>3515.3425065878168</v>
      </c>
      <c r="F1280" s="688" t="str">
        <f>IF('01. APC &amp; OPROC Manual Adj'!F1280="-","-",
IF(ISNUMBER('01. APC &amp; OPROC Manual Adj'!F1280),'01. APC &amp; OPROC Manual Adj'!F1280*(1+VLOOKUP(LEFT($B1280,2),'00. Adjustment factors'!$B$9:$M$51,F$1,FALSE)),
IF(ISNUMBER('01. APC &amp; OPROC ETO'!F1280),'01. APC &amp; OPROC ETO'!F1280*(1+VLOOKUP(LEFT($B1280,2),'00. Adjustment factors'!$B$9:$M$51,F$1,FALSE)),"-")))</f>
        <v>-</v>
      </c>
      <c r="G1280" s="688" t="str">
        <f>IF('01. APC &amp; OPROC Manual Adj'!G1280="-","-",
IF(ISNUMBER('01. APC &amp; OPROC Manual Adj'!G1280),'01. APC &amp; OPROC Manual Adj'!G1280*(1+VLOOKUP(LEFT($B1280,2),'00. Adjustment factors'!$B$9:$M$51,G$1,FALSE)),
IF(ISNUMBER('01. APC &amp; OPROC ETO'!G1280),'01. APC &amp; OPROC ETO'!G1280*(1+VLOOKUP(LEFT($B1280,2),'00. Adjustment factors'!$B$9:$M$51,G$1,FALSE)),"-")))</f>
        <v>-</v>
      </c>
      <c r="H1280" s="688">
        <f>IF('01. APC &amp; OPROC Manual Adj'!H1280&lt;&gt;"",'01. APC &amp; OPROC Manual Adj'!H1280,'01. APC &amp; OPROC ETO'!H1280)</f>
        <v>80</v>
      </c>
      <c r="I1280" s="688">
        <f>IF('01. APC &amp; OPROC Manual Adj'!I1280="-","-",
IF(ISNUMBER('01. APC &amp; OPROC Manual Adj'!I1280),'01. APC &amp; OPROC Manual Adj'!I1280*(1+VLOOKUP(LEFT($B1280,2),'00. Adjustment factors'!$B$9:$M$51,I$1,FALSE)),
IF(ISNUMBER('01. APC &amp; OPROC ETO'!I1280),'01. APC &amp; OPROC ETO'!I1280*(1+VLOOKUP(LEFT($B1280,2),'00. Adjustment factors'!$B$9:$M$51,I$1,FALSE)),"-")))</f>
        <v>3710.075847979871</v>
      </c>
      <c r="J1280" s="688">
        <f>IF('01. APC &amp; OPROC Manual Adj'!J1280&lt;&gt;"",'01. APC &amp; OPROC Manual Adj'!J1280,'01. APC &amp; OPROC ETO'!J1280)</f>
        <v>52</v>
      </c>
      <c r="K1280" s="688">
        <f>IF('01. APC &amp; OPROC Manual Adj'!K1280="-","-",
IF(ISNUMBER('01. APC &amp; OPROC Manual Adj'!K1280),'01. APC &amp; OPROC Manual Adj'!K1280*(1+VLOOKUP(LEFT($B1280,2),'00. Adjustment factors'!$B$9:$M$51,K$1,FALSE)),
IF(ISNUMBER('01. APC &amp; OPROC ETO'!K1280),'01. APC &amp; OPROC ETO'!K1280*(1+VLOOKUP(LEFT($B1280,2),'00. Adjustment factors'!$B$9:$M$51,K$1,FALSE)),"-")))</f>
        <v>198.40642930452921</v>
      </c>
      <c r="L1280" s="688" t="str">
        <f>'01. APC &amp; OPROC ETO'!L1280</f>
        <v>Yes</v>
      </c>
      <c r="M1280" s="689">
        <f>'01. APC &amp; OPROC ETO'!M1280</f>
        <v>0.30000000000000004</v>
      </c>
      <c r="N1280" s="688">
        <f>IF('01. APC &amp; OPROC Manual Adj'!N1280="-","-",
IF(ISNUMBER('01. APC &amp; OPROC Manual Adj'!N1280),'01. APC &amp; OPROC Manual Adj'!N1280*(1+VLOOKUP(LEFT($B1280,2),'00. Adjustment factors'!$B$9:$M$51,N$1,FALSE)),
IF(ISNUMBER('01. APC &amp; OPROC ETO'!N1280),'01. APC &amp; OPROC ETO'!N1280*(1+VLOOKUP(LEFT($B1280,2),'00. Adjustment factors'!$B$9:$M$51,N$1,FALSE)),"-")))</f>
        <v>1112.6170599327279</v>
      </c>
      <c r="O1280" s="688" t="str">
        <f>'01. APC &amp; OPROC ETO'!O1280</f>
        <v/>
      </c>
      <c r="P1280" s="690" t="str">
        <f>'01. APC &amp; OPROC ETO'!P1280</f>
        <v/>
      </c>
      <c r="S1280" s="359"/>
      <c r="T1280" s="359"/>
    </row>
    <row r="1281" spans="2:20" x14ac:dyDescent="0.2">
      <c r="B1281" s="687" t="s">
        <v>1851</v>
      </c>
      <c r="C1281" s="636" t="s">
        <v>3056</v>
      </c>
      <c r="D1281" s="691" t="str">
        <f>IF('01. APC &amp; OPROC Manual Adj'!D1281="-","-",
IF(ISNUMBER('01. APC &amp; OPROC Manual Adj'!D1281),'01. APC &amp; OPROC Manual Adj'!D1281*(1+VLOOKUP(LEFT($B1281,2),'00. Adjustment factors'!$B$9:$M$51,D$1,FALSE)),
IF(ISNUMBER('01. APC &amp; OPROC ETO'!D1281),'01. APC &amp; OPROC ETO'!D1281*(1+VLOOKUP(LEFT($B1281,2),'00. Adjustment factors'!$B$9:$M$51,D$1,FALSE)),"-")))</f>
        <v>-</v>
      </c>
      <c r="E1281" s="688">
        <f>IF('01. APC &amp; OPROC Manual Adj'!E1281="-","-",
IF(ISNUMBER('01. APC &amp; OPROC Manual Adj'!E1281),'01. APC &amp; OPROC Manual Adj'!E1281*(1+VLOOKUP(LEFT($B1281,2),'00. Adjustment factors'!$B$9:$M$51,E$1,FALSE)),
IF(ISNUMBER('01. APC &amp; OPROC ETO'!E1281),'01. APC &amp; OPROC ETO'!E1281*(1+VLOOKUP(LEFT($B1281,2),'00. Adjustment factors'!$B$9:$M$51,E$1,FALSE)),"-")))</f>
        <v>2374.3268343687473</v>
      </c>
      <c r="F1281" s="688" t="str">
        <f>IF('01. APC &amp; OPROC Manual Adj'!F1281="-","-",
IF(ISNUMBER('01. APC &amp; OPROC Manual Adj'!F1281),'01. APC &amp; OPROC Manual Adj'!F1281*(1+VLOOKUP(LEFT($B1281,2),'00. Adjustment factors'!$B$9:$M$51,F$1,FALSE)),
IF(ISNUMBER('01. APC &amp; OPROC ETO'!F1281),'01. APC &amp; OPROC ETO'!F1281*(1+VLOOKUP(LEFT($B1281,2),'00. Adjustment factors'!$B$9:$M$51,F$1,FALSE)),"-")))</f>
        <v>-</v>
      </c>
      <c r="G1281" s="688" t="str">
        <f>IF('01. APC &amp; OPROC Manual Adj'!G1281="-","-",
IF(ISNUMBER('01. APC &amp; OPROC Manual Adj'!G1281),'01. APC &amp; OPROC Manual Adj'!G1281*(1+VLOOKUP(LEFT($B1281,2),'00. Adjustment factors'!$B$9:$M$51,G$1,FALSE)),
IF(ISNUMBER('01. APC &amp; OPROC ETO'!G1281),'01. APC &amp; OPROC ETO'!G1281*(1+VLOOKUP(LEFT($B1281,2),'00. Adjustment factors'!$B$9:$M$51,G$1,FALSE)),"-")))</f>
        <v>-</v>
      </c>
      <c r="H1281" s="688">
        <f>IF('01. APC &amp; OPROC Manual Adj'!H1281&lt;&gt;"",'01. APC &amp; OPROC Manual Adj'!H1281,'01. APC &amp; OPROC ETO'!H1281)</f>
        <v>48</v>
      </c>
      <c r="I1281" s="688">
        <f>IF('01. APC &amp; OPROC Manual Adj'!I1281="-","-",
IF(ISNUMBER('01. APC &amp; OPROC Manual Adj'!I1281),'01. APC &amp; OPROC Manual Adj'!I1281*(1+VLOOKUP(LEFT($B1281,2),'00. Adjustment factors'!$B$9:$M$51,I$1,FALSE)),
IF(ISNUMBER('01. APC &amp; OPROC ETO'!I1281),'01. APC &amp; OPROC ETO'!I1281*(1+VLOOKUP(LEFT($B1281,2),'00. Adjustment factors'!$B$9:$M$51,I$1,FALSE)),"-")))</f>
        <v>2655.2702487729093</v>
      </c>
      <c r="J1281" s="688">
        <f>IF('01. APC &amp; OPROC Manual Adj'!J1281&lt;&gt;"",'01. APC &amp; OPROC Manual Adj'!J1281,'01. APC &amp; OPROC ETO'!J1281)</f>
        <v>34</v>
      </c>
      <c r="K1281" s="688">
        <f>IF('01. APC &amp; OPROC Manual Adj'!K1281="-","-",
IF(ISNUMBER('01. APC &amp; OPROC Manual Adj'!K1281),'01. APC &amp; OPROC Manual Adj'!K1281*(1+VLOOKUP(LEFT($B1281,2),'00. Adjustment factors'!$B$9:$M$51,K$1,FALSE)),
IF(ISNUMBER('01. APC &amp; OPROC ETO'!K1281),'01. APC &amp; OPROC ETO'!K1281*(1+VLOOKUP(LEFT($B1281,2),'00. Adjustment factors'!$B$9:$M$51,K$1,FALSE)),"-")))</f>
        <v>198.40642930452921</v>
      </c>
      <c r="L1281" s="688" t="str">
        <f>'01. APC &amp; OPROC ETO'!L1281</f>
        <v>Yes</v>
      </c>
      <c r="M1281" s="689">
        <f>'01. APC &amp; OPROC ETO'!M1281</f>
        <v>0.30000000000000004</v>
      </c>
      <c r="N1281" s="688">
        <f>IF('01. APC &amp; OPROC Manual Adj'!N1281="-","-",
IF(ISNUMBER('01. APC &amp; OPROC Manual Adj'!N1281),'01. APC &amp; OPROC Manual Adj'!N1281*(1+VLOOKUP(LEFT($B1281,2),'00. Adjustment factors'!$B$9:$M$51,N$1,FALSE)),
IF(ISNUMBER('01. APC &amp; OPROC ETO'!N1281),'01. APC &amp; OPROC ETO'!N1281*(1+VLOOKUP(LEFT($B1281,2),'00. Adjustment factors'!$B$9:$M$51,N$1,FALSE)),"-")))</f>
        <v>796.17538017063941</v>
      </c>
      <c r="O1281" s="688" t="str">
        <f>'01. APC &amp; OPROC ETO'!O1281</f>
        <v/>
      </c>
      <c r="P1281" s="690" t="str">
        <f>'01. APC &amp; OPROC ETO'!P1281</f>
        <v/>
      </c>
      <c r="S1281" s="359"/>
      <c r="T1281" s="359"/>
    </row>
    <row r="1282" spans="2:20" x14ac:dyDescent="0.2">
      <c r="B1282" s="687" t="s">
        <v>1852</v>
      </c>
      <c r="C1282" s="636" t="s">
        <v>3057</v>
      </c>
      <c r="D1282" s="691" t="str">
        <f>IF('01. APC &amp; OPROC Manual Adj'!D1282="-","-",
IF(ISNUMBER('01. APC &amp; OPROC Manual Adj'!D1282),'01. APC &amp; OPROC Manual Adj'!D1282*(1+VLOOKUP(LEFT($B1282,2),'00. Adjustment factors'!$B$9:$M$51,D$1,FALSE)),
IF(ISNUMBER('01. APC &amp; OPROC ETO'!D1282),'01. APC &amp; OPROC ETO'!D1282*(1+VLOOKUP(LEFT($B1282,2),'00. Adjustment factors'!$B$9:$M$51,D$1,FALSE)),"-")))</f>
        <v>-</v>
      </c>
      <c r="E1282" s="688">
        <f>IF('01. APC &amp; OPROC Manual Adj'!E1282="-","-",
IF(ISNUMBER('01. APC &amp; OPROC Manual Adj'!E1282),'01. APC &amp; OPROC Manual Adj'!E1282*(1+VLOOKUP(LEFT($B1282,2),'00. Adjustment factors'!$B$9:$M$51,E$1,FALSE)),
IF(ISNUMBER('01. APC &amp; OPROC ETO'!E1282),'01. APC &amp; OPROC ETO'!E1282*(1+VLOOKUP(LEFT($B1282,2),'00. Adjustment factors'!$B$9:$M$51,E$1,FALSE)),"-")))</f>
        <v>263.70139980174042</v>
      </c>
      <c r="F1282" s="688" t="str">
        <f>IF('01. APC &amp; OPROC Manual Adj'!F1282="-","-",
IF(ISNUMBER('01. APC &amp; OPROC Manual Adj'!F1282),'01. APC &amp; OPROC Manual Adj'!F1282*(1+VLOOKUP(LEFT($B1282,2),'00. Adjustment factors'!$B$9:$M$51,F$1,FALSE)),
IF(ISNUMBER('01. APC &amp; OPROC ETO'!F1282),'01. APC &amp; OPROC ETO'!F1282*(1+VLOOKUP(LEFT($B1282,2),'00. Adjustment factors'!$B$9:$M$51,F$1,FALSE)),"-")))</f>
        <v>-</v>
      </c>
      <c r="G1282" s="688" t="str">
        <f>IF('01. APC &amp; OPROC Manual Adj'!G1282="-","-",
IF(ISNUMBER('01. APC &amp; OPROC Manual Adj'!G1282),'01. APC &amp; OPROC Manual Adj'!G1282*(1+VLOOKUP(LEFT($B1282,2),'00. Adjustment factors'!$B$9:$M$51,G$1,FALSE)),
IF(ISNUMBER('01. APC &amp; OPROC ETO'!G1282),'01. APC &amp; OPROC ETO'!G1282*(1+VLOOKUP(LEFT($B1282,2),'00. Adjustment factors'!$B$9:$M$51,G$1,FALSE)),"-")))</f>
        <v>-</v>
      </c>
      <c r="H1282" s="688">
        <f>IF('01. APC &amp; OPROC Manual Adj'!H1282&lt;&gt;"",'01. APC &amp; OPROC Manual Adj'!H1282,'01. APC &amp; OPROC ETO'!H1282)</f>
        <v>5</v>
      </c>
      <c r="I1282" s="688">
        <f>IF('01. APC &amp; OPROC Manual Adj'!I1282="-","-",
IF(ISNUMBER('01. APC &amp; OPROC Manual Adj'!I1282),'01. APC &amp; OPROC Manual Adj'!I1282*(1+VLOOKUP(LEFT($B1282,2),'00. Adjustment factors'!$B$9:$M$51,I$1,FALSE)),
IF(ISNUMBER('01. APC &amp; OPROC ETO'!I1282),'01. APC &amp; OPROC ETO'!I1282*(1+VLOOKUP(LEFT($B1282,2),'00. Adjustment factors'!$B$9:$M$51,I$1,FALSE)),"-")))</f>
        <v>843.84447936556933</v>
      </c>
      <c r="J1282" s="688">
        <f>IF('01. APC &amp; OPROC Manual Adj'!J1282&lt;&gt;"",'01. APC &amp; OPROC Manual Adj'!J1282,'01. APC &amp; OPROC ETO'!J1282)</f>
        <v>5</v>
      </c>
      <c r="K1282" s="688">
        <f>IF('01. APC &amp; OPROC Manual Adj'!K1282="-","-",
IF(ISNUMBER('01. APC &amp; OPROC Manual Adj'!K1282),'01. APC &amp; OPROC Manual Adj'!K1282*(1+VLOOKUP(LEFT($B1282,2),'00. Adjustment factors'!$B$9:$M$51,K$1,FALSE)),
IF(ISNUMBER('01. APC &amp; OPROC ETO'!K1282),'01. APC &amp; OPROC ETO'!K1282*(1+VLOOKUP(LEFT($B1282,2),'00. Adjustment factors'!$B$9:$M$51,K$1,FALSE)),"-")))</f>
        <v>198.40642930452921</v>
      </c>
      <c r="L1282" s="688" t="str">
        <f>'01. APC &amp; OPROC ETO'!L1282</f>
        <v>Yes</v>
      </c>
      <c r="M1282" s="689">
        <f>'01. APC &amp; OPROC ETO'!M1282</f>
        <v>0.4</v>
      </c>
      <c r="N1282" s="688">
        <f>IF('01. APC &amp; OPROC Manual Adj'!N1282="-","-",
IF(ISNUMBER('01. APC &amp; OPROC Manual Adj'!N1282),'01. APC &amp; OPROC Manual Adj'!N1282*(1+VLOOKUP(LEFT($B1282,2),'00. Adjustment factors'!$B$9:$M$51,N$1,FALSE)),
IF(ISNUMBER('01. APC &amp; OPROC ETO'!N1282),'01. APC &amp; OPROC ETO'!N1282*(1+VLOOKUP(LEFT($B1282,2),'00. Adjustment factors'!$B$9:$M$51,N$1,FALSE)),"-")))</f>
        <v>337.74063897684448</v>
      </c>
      <c r="O1282" s="688" t="str">
        <f>'01. APC &amp; OPROC ETO'!O1282</f>
        <v/>
      </c>
      <c r="P1282" s="690" t="str">
        <f>'01. APC &amp; OPROC ETO'!P1282</f>
        <v/>
      </c>
      <c r="S1282" s="359"/>
      <c r="T1282" s="359"/>
    </row>
    <row r="1283" spans="2:20" x14ac:dyDescent="0.2">
      <c r="B1283" s="687" t="s">
        <v>1853</v>
      </c>
      <c r="C1283" s="636" t="s">
        <v>3058</v>
      </c>
      <c r="D1283" s="691" t="str">
        <f>IF('01. APC &amp; OPROC Manual Adj'!D1283="-","-",
IF(ISNUMBER('01. APC &amp; OPROC Manual Adj'!D1283),'01. APC &amp; OPROC Manual Adj'!D1283*(1+VLOOKUP(LEFT($B1283,2),'00. Adjustment factors'!$B$9:$M$51,D$1,FALSE)),
IF(ISNUMBER('01. APC &amp; OPROC ETO'!D1283),'01. APC &amp; OPROC ETO'!D1283*(1+VLOOKUP(LEFT($B1283,2),'00. Adjustment factors'!$B$9:$M$51,D$1,FALSE)),"-")))</f>
        <v>-</v>
      </c>
      <c r="E1283" s="688">
        <f>IF('01. APC &amp; OPROC Manual Adj'!E1283="-","-",
IF(ISNUMBER('01. APC &amp; OPROC Manual Adj'!E1283),'01. APC &amp; OPROC Manual Adj'!E1283*(1+VLOOKUP(LEFT($B1283,2),'00. Adjustment factors'!$B$9:$M$51,E$1,FALSE)),
IF(ISNUMBER('01. APC &amp; OPROC ETO'!E1283),'01. APC &amp; OPROC ETO'!E1283*(1+VLOOKUP(LEFT($B1283,2),'00. Adjustment factors'!$B$9:$M$51,E$1,FALSE)),"-")))</f>
        <v>4371.3578197903898</v>
      </c>
      <c r="F1283" s="688" t="str">
        <f>IF('01. APC &amp; OPROC Manual Adj'!F1283="-","-",
IF(ISNUMBER('01. APC &amp; OPROC Manual Adj'!F1283),'01. APC &amp; OPROC Manual Adj'!F1283*(1+VLOOKUP(LEFT($B1283,2),'00. Adjustment factors'!$B$9:$M$51,F$1,FALSE)),
IF(ISNUMBER('01. APC &amp; OPROC ETO'!F1283),'01. APC &amp; OPROC ETO'!F1283*(1+VLOOKUP(LEFT($B1283,2),'00. Adjustment factors'!$B$9:$M$51,F$1,FALSE)),"-")))</f>
        <v>-</v>
      </c>
      <c r="G1283" s="688" t="str">
        <f>IF('01. APC &amp; OPROC Manual Adj'!G1283="-","-",
IF(ISNUMBER('01. APC &amp; OPROC Manual Adj'!G1283),'01. APC &amp; OPROC Manual Adj'!G1283*(1+VLOOKUP(LEFT($B1283,2),'00. Adjustment factors'!$B$9:$M$51,G$1,FALSE)),
IF(ISNUMBER('01. APC &amp; OPROC ETO'!G1283),'01. APC &amp; OPROC ETO'!G1283*(1+VLOOKUP(LEFT($B1283,2),'00. Adjustment factors'!$B$9:$M$51,G$1,FALSE)),"-")))</f>
        <v>-</v>
      </c>
      <c r="H1283" s="688">
        <f>IF('01. APC &amp; OPROC Manual Adj'!H1283&lt;&gt;"",'01. APC &amp; OPROC Manual Adj'!H1283,'01. APC &amp; OPROC ETO'!H1283)</f>
        <v>69</v>
      </c>
      <c r="I1283" s="688">
        <f>IF('01. APC &amp; OPROC Manual Adj'!I1283="-","-",
IF(ISNUMBER('01. APC &amp; OPROC Manual Adj'!I1283),'01. APC &amp; OPROC Manual Adj'!I1283*(1+VLOOKUP(LEFT($B1283,2),'00. Adjustment factors'!$B$9:$M$51,I$1,FALSE)),
IF(ISNUMBER('01. APC &amp; OPROC ETO'!I1283),'01. APC &amp; OPROC ETO'!I1283*(1+VLOOKUP(LEFT($B1283,2),'00. Adjustment factors'!$B$9:$M$51,I$1,FALSE)),"-")))</f>
        <v>3365.2355559314415</v>
      </c>
      <c r="J1283" s="688">
        <f>IF('01. APC &amp; OPROC Manual Adj'!J1283&lt;&gt;"",'01. APC &amp; OPROC Manual Adj'!J1283,'01. APC &amp; OPROC ETO'!J1283)</f>
        <v>47</v>
      </c>
      <c r="K1283" s="688">
        <f>IF('01. APC &amp; OPROC Manual Adj'!K1283="-","-",
IF(ISNUMBER('01. APC &amp; OPROC Manual Adj'!K1283),'01. APC &amp; OPROC Manual Adj'!K1283*(1+VLOOKUP(LEFT($B1283,2),'00. Adjustment factors'!$B$9:$M$51,K$1,FALSE)),
IF(ISNUMBER('01. APC &amp; OPROC ETO'!K1283),'01. APC &amp; OPROC ETO'!K1283*(1+VLOOKUP(LEFT($B1283,2),'00. Adjustment factors'!$B$9:$M$51,K$1,FALSE)),"-")))</f>
        <v>198.40642930452921</v>
      </c>
      <c r="L1283" s="688" t="str">
        <f>'01. APC &amp; OPROC ETO'!L1283</f>
        <v>Yes</v>
      </c>
      <c r="M1283" s="689">
        <f>'01. APC &amp; OPROC ETO'!M1283</f>
        <v>0.30000000000000004</v>
      </c>
      <c r="N1283" s="688">
        <f>IF('01. APC &amp; OPROC Manual Adj'!N1283="-","-",
IF(ISNUMBER('01. APC &amp; OPROC Manual Adj'!N1283),'01. APC &amp; OPROC Manual Adj'!N1283*(1+VLOOKUP(LEFT($B1283,2),'00. Adjustment factors'!$B$9:$M$51,N$1,FALSE)),
IF(ISNUMBER('01. APC &amp; OPROC ETO'!N1283),'01. APC &amp; OPROC ETO'!N1283*(1+VLOOKUP(LEFT($B1283,2),'00. Adjustment factors'!$B$9:$M$51,N$1,FALSE)),"-")))</f>
        <v>1009.1649723181989</v>
      </c>
      <c r="O1283" s="688" t="str">
        <f>'01. APC &amp; OPROC ETO'!O1283</f>
        <v/>
      </c>
      <c r="P1283" s="690" t="str">
        <f>'01. APC &amp; OPROC ETO'!P1283</f>
        <v/>
      </c>
      <c r="S1283" s="359"/>
      <c r="T1283" s="359"/>
    </row>
    <row r="1284" spans="2:20" x14ac:dyDescent="0.2">
      <c r="B1284" s="692" t="s">
        <v>1854</v>
      </c>
      <c r="C1284" s="636" t="s">
        <v>3059</v>
      </c>
      <c r="D1284" s="691" t="str">
        <f>IF('01. APC &amp; OPROC Manual Adj'!D1284="-","-",
IF(ISNUMBER('01. APC &amp; OPROC Manual Adj'!D1284),'01. APC &amp; OPROC Manual Adj'!D1284*(1+VLOOKUP(LEFT($B1284,2),'00. Adjustment factors'!$B$9:$M$51,D$1,FALSE)),
IF(ISNUMBER('01. APC &amp; OPROC ETO'!D1284),'01. APC &amp; OPROC ETO'!D1284*(1+VLOOKUP(LEFT($B1284,2),'00. Adjustment factors'!$B$9:$M$51,D$1,FALSE)),"-")))</f>
        <v>-</v>
      </c>
      <c r="E1284" s="688">
        <f>IF('01. APC &amp; OPROC Manual Adj'!E1284="-","-",
IF(ISNUMBER('01. APC &amp; OPROC Manual Adj'!E1284),'01. APC &amp; OPROC Manual Adj'!E1284*(1+VLOOKUP(LEFT($B1284,2),'00. Adjustment factors'!$B$9:$M$51,E$1,FALSE)),
IF(ISNUMBER('01. APC &amp; OPROC ETO'!E1284),'01. APC &amp; OPROC ETO'!E1284*(1+VLOOKUP(LEFT($B1284,2),'00. Adjustment factors'!$B$9:$M$51,E$1,FALSE)),"-")))</f>
        <v>4052.8876677221338</v>
      </c>
      <c r="F1284" s="688" t="str">
        <f>IF('01. APC &amp; OPROC Manual Adj'!F1284="-","-",
IF(ISNUMBER('01. APC &amp; OPROC Manual Adj'!F1284),'01. APC &amp; OPROC Manual Adj'!F1284*(1+VLOOKUP(LEFT($B1284,2),'00. Adjustment factors'!$B$9:$M$51,F$1,FALSE)),
IF(ISNUMBER('01. APC &amp; OPROC ETO'!F1284),'01. APC &amp; OPROC ETO'!F1284*(1+VLOOKUP(LEFT($B1284,2),'00. Adjustment factors'!$B$9:$M$51,F$1,FALSE)),"-")))</f>
        <v>-</v>
      </c>
      <c r="G1284" s="688" t="str">
        <f>IF('01. APC &amp; OPROC Manual Adj'!G1284="-","-",
IF(ISNUMBER('01. APC &amp; OPROC Manual Adj'!G1284),'01. APC &amp; OPROC Manual Adj'!G1284*(1+VLOOKUP(LEFT($B1284,2),'00. Adjustment factors'!$B$9:$M$51,G$1,FALSE)),
IF(ISNUMBER('01. APC &amp; OPROC ETO'!G1284),'01. APC &amp; OPROC ETO'!G1284*(1+VLOOKUP(LEFT($B1284,2),'00. Adjustment factors'!$B$9:$M$51,G$1,FALSE)),"-")))</f>
        <v>-</v>
      </c>
      <c r="H1284" s="688">
        <f>IF('01. APC &amp; OPROC Manual Adj'!H1284&lt;&gt;"",'01. APC &amp; OPROC Manual Adj'!H1284,'01. APC &amp; OPROC ETO'!H1284)</f>
        <v>67</v>
      </c>
      <c r="I1284" s="688">
        <f>IF('01. APC &amp; OPROC Manual Adj'!I1284="-","-",
IF(ISNUMBER('01. APC &amp; OPROC Manual Adj'!I1284),'01. APC &amp; OPROC Manual Adj'!I1284*(1+VLOOKUP(LEFT($B1284,2),'00. Adjustment factors'!$B$9:$M$51,I$1,FALSE)),
IF(ISNUMBER('01. APC &amp; OPROC ETO'!I1284),'01. APC &amp; OPROC ETO'!I1284*(1+VLOOKUP(LEFT($B1284,2),'00. Adjustment factors'!$B$9:$M$51,I$1,FALSE)),"-")))</f>
        <v>2403.7396828081723</v>
      </c>
      <c r="J1284" s="688">
        <f>IF('01. APC &amp; OPROC Manual Adj'!J1284&lt;&gt;"",'01. APC &amp; OPROC Manual Adj'!J1284,'01. APC &amp; OPROC ETO'!J1284)</f>
        <v>29</v>
      </c>
      <c r="K1284" s="688">
        <f>IF('01. APC &amp; OPROC Manual Adj'!K1284="-","-",
IF(ISNUMBER('01. APC &amp; OPROC Manual Adj'!K1284),'01. APC &amp; OPROC Manual Adj'!K1284*(1+VLOOKUP(LEFT($B1284,2),'00. Adjustment factors'!$B$9:$M$51,K$1,FALSE)),
IF(ISNUMBER('01. APC &amp; OPROC ETO'!K1284),'01. APC &amp; OPROC ETO'!K1284*(1+VLOOKUP(LEFT($B1284,2),'00. Adjustment factors'!$B$9:$M$51,K$1,FALSE)),"-")))</f>
        <v>198.40642930452921</v>
      </c>
      <c r="L1284" s="688" t="str">
        <f>'01. APC &amp; OPROC ETO'!L1284</f>
        <v>Yes</v>
      </c>
      <c r="M1284" s="689">
        <f>'01. APC &amp; OPROC ETO'!M1284</f>
        <v>0.30000000000000004</v>
      </c>
      <c r="N1284" s="688">
        <f>IF('01. APC &amp; OPROC Manual Adj'!N1284="-","-",
IF(ISNUMBER('01. APC &amp; OPROC Manual Adj'!N1284),'01. APC &amp; OPROC Manual Adj'!N1284*(1+VLOOKUP(LEFT($B1284,2),'00. Adjustment factors'!$B$9:$M$51,N$1,FALSE)),
IF(ISNUMBER('01. APC &amp; OPROC ETO'!N1284),'01. APC &amp; OPROC ETO'!N1284*(1+VLOOKUP(LEFT($B1284,2),'00. Adjustment factors'!$B$9:$M$51,N$1,FALSE)),"-")))</f>
        <v>721.12190484245173</v>
      </c>
      <c r="O1284" s="688" t="str">
        <f>'01. APC &amp; OPROC ETO'!O1284</f>
        <v/>
      </c>
      <c r="P1284" s="690" t="str">
        <f>'01. APC &amp; OPROC ETO'!P1284</f>
        <v/>
      </c>
      <c r="S1284" s="359"/>
      <c r="T1284" s="359"/>
    </row>
    <row r="1285" spans="2:20" x14ac:dyDescent="0.2">
      <c r="B1285" s="692" t="s">
        <v>1855</v>
      </c>
      <c r="C1285" s="636" t="s">
        <v>3060</v>
      </c>
      <c r="D1285" s="691" t="str">
        <f>IF('01. APC &amp; OPROC Manual Adj'!D1285="-","-",
IF(ISNUMBER('01. APC &amp; OPROC Manual Adj'!D1285),'01. APC &amp; OPROC Manual Adj'!D1285*(1+VLOOKUP(LEFT($B1285,2),'00. Adjustment factors'!$B$9:$M$51,D$1,FALSE)),
IF(ISNUMBER('01. APC &amp; OPROC ETO'!D1285),'01. APC &amp; OPROC ETO'!D1285*(1+VLOOKUP(LEFT($B1285,2),'00. Adjustment factors'!$B$9:$M$51,D$1,FALSE)),"-")))</f>
        <v>-</v>
      </c>
      <c r="E1285" s="688">
        <f>IF('01. APC &amp; OPROC Manual Adj'!E1285="-","-",
IF(ISNUMBER('01. APC &amp; OPROC Manual Adj'!E1285),'01. APC &amp; OPROC Manual Adj'!E1285*(1+VLOOKUP(LEFT($B1285,2),'00. Adjustment factors'!$B$9:$M$51,E$1,FALSE)),
IF(ISNUMBER('01. APC &amp; OPROC ETO'!E1285),'01. APC &amp; OPROC ETO'!E1285*(1+VLOOKUP(LEFT($B1285,2),'00. Adjustment factors'!$B$9:$M$51,E$1,FALSE)),"-")))</f>
        <v>2311.4441928775632</v>
      </c>
      <c r="F1285" s="688" t="str">
        <f>IF('01. APC &amp; OPROC Manual Adj'!F1285="-","-",
IF(ISNUMBER('01. APC &amp; OPROC Manual Adj'!F1285),'01. APC &amp; OPROC Manual Adj'!F1285*(1+VLOOKUP(LEFT($B1285,2),'00. Adjustment factors'!$B$9:$M$51,F$1,FALSE)),
IF(ISNUMBER('01. APC &amp; OPROC ETO'!F1285),'01. APC &amp; OPROC ETO'!F1285*(1+VLOOKUP(LEFT($B1285,2),'00. Adjustment factors'!$B$9:$M$51,F$1,FALSE)),"-")))</f>
        <v>-</v>
      </c>
      <c r="G1285" s="688" t="str">
        <f>IF('01. APC &amp; OPROC Manual Adj'!G1285="-","-",
IF(ISNUMBER('01. APC &amp; OPROC Manual Adj'!G1285),'01. APC &amp; OPROC Manual Adj'!G1285*(1+VLOOKUP(LEFT($B1285,2),'00. Adjustment factors'!$B$9:$M$51,G$1,FALSE)),
IF(ISNUMBER('01. APC &amp; OPROC ETO'!G1285),'01. APC &amp; OPROC ETO'!G1285*(1+VLOOKUP(LEFT($B1285,2),'00. Adjustment factors'!$B$9:$M$51,G$1,FALSE)),"-")))</f>
        <v>-</v>
      </c>
      <c r="H1285" s="688">
        <f>IF('01. APC &amp; OPROC Manual Adj'!H1285&lt;&gt;"",'01. APC &amp; OPROC Manual Adj'!H1285,'01. APC &amp; OPROC ETO'!H1285)</f>
        <v>96</v>
      </c>
      <c r="I1285" s="688">
        <f>IF('01. APC &amp; OPROC Manual Adj'!I1285="-","-",
IF(ISNUMBER('01. APC &amp; OPROC Manual Adj'!I1285),'01. APC &amp; OPROC Manual Adj'!I1285*(1+VLOOKUP(LEFT($B1285,2),'00. Adjustment factors'!$B$9:$M$51,I$1,FALSE)),
IF(ISNUMBER('01. APC &amp; OPROC ETO'!I1285),'01. APC &amp; OPROC ETO'!I1285*(1+VLOOKUP(LEFT($B1285,2),'00. Adjustment factors'!$B$9:$M$51,I$1,FALSE)),"-")))</f>
        <v>998.00837463427911</v>
      </c>
      <c r="J1285" s="688">
        <f>IF('01. APC &amp; OPROC Manual Adj'!J1285&lt;&gt;"",'01. APC &amp; OPROC Manual Adj'!J1285,'01. APC &amp; OPROC ETO'!J1285)</f>
        <v>5</v>
      </c>
      <c r="K1285" s="688">
        <f>IF('01. APC &amp; OPROC Manual Adj'!K1285="-","-",
IF(ISNUMBER('01. APC &amp; OPROC Manual Adj'!K1285),'01. APC &amp; OPROC Manual Adj'!K1285*(1+VLOOKUP(LEFT($B1285,2),'00. Adjustment factors'!$B$9:$M$51,K$1,FALSE)),
IF(ISNUMBER('01. APC &amp; OPROC ETO'!K1285),'01. APC &amp; OPROC ETO'!K1285*(1+VLOOKUP(LEFT($B1285,2),'00. Adjustment factors'!$B$9:$M$51,K$1,FALSE)),"-")))</f>
        <v>198.40642930452921</v>
      </c>
      <c r="L1285" s="688" t="str">
        <f>'01. APC &amp; OPROC ETO'!L1285</f>
        <v>Yes</v>
      </c>
      <c r="M1285" s="689">
        <f>'01. APC &amp; OPROC ETO'!M1285</f>
        <v>0.4</v>
      </c>
      <c r="N1285" s="688">
        <f>IF('01. APC &amp; OPROC Manual Adj'!N1285="-","-",
IF(ISNUMBER('01. APC &amp; OPROC Manual Adj'!N1285),'01. APC &amp; OPROC Manual Adj'!N1285*(1+VLOOKUP(LEFT($B1285,2),'00. Adjustment factors'!$B$9:$M$51,N$1,FALSE)),
IF(ISNUMBER('01. APC &amp; OPROC ETO'!N1285),'01. APC &amp; OPROC ETO'!N1285*(1+VLOOKUP(LEFT($B1285,2),'00. Adjustment factors'!$B$9:$M$51,N$1,FALSE)),"-")))</f>
        <v>399.60904431494509</v>
      </c>
      <c r="O1285" s="688" t="str">
        <f>'01. APC &amp; OPROC ETO'!O1285</f>
        <v/>
      </c>
      <c r="P1285" s="690" t="str">
        <f>'01. APC &amp; OPROC ETO'!P1285</f>
        <v/>
      </c>
      <c r="S1285" s="359"/>
    </row>
    <row r="1286" spans="2:20" ht="12" thickBot="1" x14ac:dyDescent="0.25">
      <c r="B1286" s="693" t="s">
        <v>1856</v>
      </c>
      <c r="C1286" s="694" t="s">
        <v>3061</v>
      </c>
      <c r="D1286" s="695" t="str">
        <f>IF('01. APC &amp; OPROC Manual Adj'!D1286="-","-",
IF(ISNUMBER('01. APC &amp; OPROC Manual Adj'!D1286),'01. APC &amp; OPROC Manual Adj'!D1286*(1+VLOOKUP(LEFT($B1286,2),'00. Adjustment factors'!$B$9:$M$51,D$1,FALSE)),
IF(ISNUMBER('01. APC &amp; OPROC ETO'!D1286),'01. APC &amp; OPROC ETO'!D1286*(1+VLOOKUP(LEFT($B1286,2),'00. Adjustment factors'!$B$9:$M$51,D$1,FALSE)),"-")))</f>
        <v>-</v>
      </c>
      <c r="E1286" s="696">
        <f>IF('01. APC &amp; OPROC Manual Adj'!E1286="-","-",
IF(ISNUMBER('01. APC &amp; OPROC Manual Adj'!E1286),'01. APC &amp; OPROC Manual Adj'!E1286*(1+VLOOKUP(LEFT($B1286,2),'00. Adjustment factors'!$B$9:$M$51,E$1,FALSE)),
IF(ISNUMBER('01. APC &amp; OPROC ETO'!E1286),'01. APC &amp; OPROC ETO'!E1286*(1+VLOOKUP(LEFT($B1286,2),'00. Adjustment factors'!$B$9:$M$51,E$1,FALSE)),"-")))</f>
        <v>1802.2976440295874</v>
      </c>
      <c r="F1286" s="696" t="str">
        <f>IF('01. APC &amp; OPROC Manual Adj'!F1286="-","-",
IF(ISNUMBER('01. APC &amp; OPROC Manual Adj'!F1286),'01. APC &amp; OPROC Manual Adj'!F1286*(1+VLOOKUP(LEFT($B1286,2),'00. Adjustment factors'!$B$9:$M$51,F$1,FALSE)),
IF(ISNUMBER('01. APC &amp; OPROC ETO'!F1286),'01. APC &amp; OPROC ETO'!F1286*(1+VLOOKUP(LEFT($B1286,2),'00. Adjustment factors'!$B$9:$M$51,F$1,FALSE)),"-")))</f>
        <v>-</v>
      </c>
      <c r="G1286" s="696" t="str">
        <f>IF('01. APC &amp; OPROC Manual Adj'!G1286="-","-",
IF(ISNUMBER('01. APC &amp; OPROC Manual Adj'!G1286),'01. APC &amp; OPROC Manual Adj'!G1286*(1+VLOOKUP(LEFT($B1286,2),'00. Adjustment factors'!$B$9:$M$51,G$1,FALSE)),
IF(ISNUMBER('01. APC &amp; OPROC ETO'!G1286),'01. APC &amp; OPROC ETO'!G1286*(1+VLOOKUP(LEFT($B1286,2),'00. Adjustment factors'!$B$9:$M$51,G$1,FALSE)),"-")))</f>
        <v>-</v>
      </c>
      <c r="H1286" s="696">
        <f>IF('01. APC &amp; OPROC Manual Adj'!H1286&lt;&gt;"",'01. APC &amp; OPROC Manual Adj'!H1286,'01. APC &amp; OPROC ETO'!H1286)</f>
        <v>5</v>
      </c>
      <c r="I1286" s="696">
        <f>IF('01. APC &amp; OPROC Manual Adj'!I1286="-","-",
IF(ISNUMBER('01. APC &amp; OPROC Manual Adj'!I1286),'01. APC &amp; OPROC Manual Adj'!I1286*(1+VLOOKUP(LEFT($B1286,2),'00. Adjustment factors'!$B$9:$M$51,I$1,FALSE)),
IF(ISNUMBER('01. APC &amp; OPROC ETO'!I1286),'01. APC &amp; OPROC ETO'!I1286*(1+VLOOKUP(LEFT($B1286,2),'00. Adjustment factors'!$B$9:$M$51,I$1,FALSE)),"-")))</f>
        <v>4099.5425307639798</v>
      </c>
      <c r="J1286" s="696">
        <f>IF('01. APC &amp; OPROC Manual Adj'!J1286&lt;&gt;"",'01. APC &amp; OPROC Manual Adj'!J1286,'01. APC &amp; OPROC ETO'!J1286)</f>
        <v>36</v>
      </c>
      <c r="K1286" s="696">
        <f>IF('01. APC &amp; OPROC Manual Adj'!K1286="-","-",
IF(ISNUMBER('01. APC &amp; OPROC Manual Adj'!K1286),'01. APC &amp; OPROC Manual Adj'!K1286*(1+VLOOKUP(LEFT($B1286,2),'00. Adjustment factors'!$B$9:$M$51,K$1,FALSE)),
IF(ISNUMBER('01. APC &amp; OPROC ETO'!K1286),'01. APC &amp; OPROC ETO'!K1286*(1+VLOOKUP(LEFT($B1286,2),'00. Adjustment factors'!$B$9:$M$51,K$1,FALSE)),"-")))</f>
        <v>198.40642930452921</v>
      </c>
      <c r="L1286" s="696" t="str">
        <f>'01. APC &amp; OPROC ETO'!L1286</f>
        <v>No</v>
      </c>
      <c r="M1286" s="697" t="str">
        <f>'01. APC &amp; OPROC ETO'!M1286</f>
        <v>-</v>
      </c>
      <c r="N1286" s="696" t="str">
        <f>IF('01. APC &amp; OPROC Manual Adj'!N1286="-","-",
IF(ISNUMBER('01. APC &amp; OPROC Manual Adj'!N1286),'01. APC &amp; OPROC Manual Adj'!N1286*(1+VLOOKUP(LEFT($B1286,2),'00. Adjustment factors'!$B$9:$M$51,N$1,FALSE)),
IF(ISNUMBER('01. APC &amp; OPROC ETO'!N1286),'01. APC &amp; OPROC ETO'!N1286*(1+VLOOKUP(LEFT($B1286,2),'00. Adjustment factors'!$B$9:$M$51,N$1,FALSE)),"-")))</f>
        <v>-</v>
      </c>
      <c r="O1286" s="696" t="str">
        <f>'01. APC &amp; OPROC ETO'!O1286</f>
        <v/>
      </c>
      <c r="P1286" s="698" t="str">
        <f>'01. APC &amp; OPROC ETO'!P1286</f>
        <v/>
      </c>
    </row>
    <row r="1290" spans="2:20" x14ac:dyDescent="0.2">
      <c r="B1290" s="328"/>
      <c r="D1290" s="328"/>
      <c r="E1290" s="328"/>
      <c r="F1290" s="328"/>
      <c r="L1290" s="328"/>
      <c r="M1290" s="328"/>
      <c r="N1290" s="328"/>
      <c r="O1290" s="328"/>
      <c r="P1290" s="328"/>
    </row>
    <row r="1291" spans="2:20" x14ac:dyDescent="0.2">
      <c r="B1291" s="328"/>
      <c r="D1291" s="328"/>
      <c r="E1291" s="328"/>
      <c r="F1291" s="328"/>
      <c r="L1291" s="328"/>
      <c r="M1291" s="328"/>
      <c r="N1291" s="328"/>
      <c r="O1291" s="328"/>
      <c r="P1291" s="328"/>
    </row>
    <row r="1292" spans="2:20" x14ac:dyDescent="0.2">
      <c r="B1292" s="328"/>
      <c r="D1292" s="328"/>
      <c r="E1292" s="328"/>
      <c r="F1292" s="328"/>
      <c r="L1292" s="328"/>
      <c r="M1292" s="328"/>
      <c r="N1292" s="328"/>
      <c r="O1292" s="328"/>
      <c r="P1292" s="328"/>
    </row>
    <row r="1293" spans="2:20" x14ac:dyDescent="0.2">
      <c r="B1293" s="328"/>
      <c r="D1293" s="328"/>
      <c r="E1293" s="328"/>
      <c r="F1293" s="328"/>
      <c r="L1293" s="328"/>
      <c r="M1293" s="328"/>
      <c r="N1293" s="328"/>
      <c r="O1293" s="328"/>
      <c r="P1293" s="328"/>
    </row>
    <row r="1294" spans="2:20" x14ac:dyDescent="0.2">
      <c r="B1294" s="328"/>
      <c r="D1294" s="328"/>
      <c r="E1294" s="328"/>
      <c r="F1294" s="328"/>
      <c r="L1294" s="328"/>
      <c r="M1294" s="328"/>
      <c r="N1294" s="328"/>
      <c r="O1294" s="328"/>
      <c r="P1294" s="328"/>
    </row>
    <row r="1295" spans="2:20" x14ac:dyDescent="0.2">
      <c r="B1295" s="328"/>
      <c r="D1295" s="328"/>
      <c r="E1295" s="328"/>
      <c r="F1295" s="328"/>
      <c r="L1295" s="328"/>
      <c r="M1295" s="328"/>
      <c r="N1295" s="328"/>
      <c r="O1295" s="328"/>
      <c r="P1295" s="328"/>
    </row>
    <row r="1296" spans="2:20" x14ac:dyDescent="0.2">
      <c r="B1296" s="328"/>
      <c r="D1296" s="328"/>
      <c r="E1296" s="328"/>
      <c r="F1296" s="328"/>
      <c r="L1296" s="328"/>
      <c r="M1296" s="328"/>
      <c r="N1296" s="328"/>
      <c r="O1296" s="328"/>
      <c r="P1296" s="328"/>
    </row>
    <row r="1297" spans="2:16" x14ac:dyDescent="0.2">
      <c r="B1297" s="328"/>
      <c r="D1297" s="328"/>
      <c r="E1297" s="328"/>
      <c r="F1297" s="328"/>
      <c r="L1297" s="328"/>
      <c r="M1297" s="328"/>
      <c r="N1297" s="328"/>
      <c r="O1297" s="328"/>
      <c r="P1297" s="328"/>
    </row>
    <row r="1298" spans="2:16" x14ac:dyDescent="0.2">
      <c r="B1298" s="328"/>
      <c r="D1298" s="328"/>
      <c r="E1298" s="328"/>
      <c r="F1298" s="328"/>
      <c r="L1298" s="328"/>
      <c r="M1298" s="328"/>
      <c r="N1298" s="328"/>
      <c r="O1298" s="328"/>
      <c r="P1298" s="328"/>
    </row>
    <row r="1299" spans="2:16" x14ac:dyDescent="0.2">
      <c r="B1299" s="328"/>
      <c r="D1299" s="328"/>
      <c r="E1299" s="328"/>
      <c r="F1299" s="328"/>
      <c r="L1299" s="328"/>
      <c r="M1299" s="328"/>
      <c r="N1299" s="328"/>
      <c r="O1299" s="328"/>
      <c r="P1299" s="328"/>
    </row>
    <row r="1300" spans="2:16" x14ac:dyDescent="0.2">
      <c r="B1300" s="328"/>
      <c r="D1300" s="328"/>
      <c r="E1300" s="328"/>
      <c r="F1300" s="328"/>
      <c r="L1300" s="328"/>
      <c r="M1300" s="328"/>
      <c r="N1300" s="328"/>
      <c r="O1300" s="328"/>
      <c r="P1300" s="328"/>
    </row>
    <row r="1301" spans="2:16" x14ac:dyDescent="0.2">
      <c r="B1301" s="328"/>
      <c r="D1301" s="328"/>
      <c r="E1301" s="328"/>
      <c r="F1301" s="328"/>
      <c r="L1301" s="328"/>
      <c r="M1301" s="328"/>
      <c r="N1301" s="328"/>
      <c r="O1301" s="328"/>
      <c r="P1301" s="328"/>
    </row>
    <row r="1302" spans="2:16" x14ac:dyDescent="0.2">
      <c r="B1302" s="328"/>
      <c r="D1302" s="328"/>
      <c r="E1302" s="328"/>
      <c r="F1302" s="328"/>
      <c r="L1302" s="328"/>
      <c r="M1302" s="328"/>
      <c r="N1302" s="328"/>
      <c r="O1302" s="328"/>
      <c r="P1302" s="328"/>
    </row>
    <row r="1303" spans="2:16" x14ac:dyDescent="0.2">
      <c r="B1303" s="328"/>
      <c r="D1303" s="328"/>
      <c r="E1303" s="328"/>
      <c r="F1303" s="328"/>
      <c r="L1303" s="328"/>
      <c r="M1303" s="328"/>
      <c r="N1303" s="328"/>
      <c r="O1303" s="328"/>
      <c r="P1303" s="328"/>
    </row>
    <row r="1304" spans="2:16" x14ac:dyDescent="0.2">
      <c r="B1304" s="328"/>
      <c r="D1304" s="328"/>
      <c r="E1304" s="328"/>
      <c r="F1304" s="328"/>
      <c r="L1304" s="328"/>
      <c r="M1304" s="328"/>
      <c r="N1304" s="328"/>
      <c r="O1304" s="328"/>
      <c r="P1304" s="328"/>
    </row>
    <row r="1305" spans="2:16" x14ac:dyDescent="0.2">
      <c r="B1305" s="328"/>
      <c r="D1305" s="328"/>
      <c r="E1305" s="328"/>
      <c r="F1305" s="328"/>
      <c r="L1305" s="328"/>
      <c r="M1305" s="328"/>
      <c r="N1305" s="328"/>
      <c r="O1305" s="328"/>
      <c r="P1305" s="328"/>
    </row>
    <row r="1306" spans="2:16" x14ac:dyDescent="0.2">
      <c r="B1306" s="328"/>
      <c r="D1306" s="328"/>
      <c r="E1306" s="328"/>
      <c r="F1306" s="328"/>
      <c r="L1306" s="328"/>
      <c r="M1306" s="328"/>
      <c r="N1306" s="328"/>
      <c r="O1306" s="328"/>
      <c r="P1306" s="328"/>
    </row>
    <row r="1307" spans="2:16" x14ac:dyDescent="0.2">
      <c r="B1307" s="328"/>
      <c r="D1307" s="328"/>
      <c r="E1307" s="328"/>
      <c r="F1307" s="328"/>
      <c r="L1307" s="328"/>
      <c r="M1307" s="328"/>
      <c r="N1307" s="328"/>
      <c r="O1307" s="328"/>
      <c r="P1307" s="328"/>
    </row>
    <row r="1308" spans="2:16" x14ac:dyDescent="0.2">
      <c r="B1308" s="328"/>
      <c r="D1308" s="328"/>
      <c r="E1308" s="328"/>
      <c r="F1308" s="328"/>
      <c r="L1308" s="328"/>
      <c r="M1308" s="328"/>
      <c r="N1308" s="328"/>
      <c r="O1308" s="328"/>
      <c r="P1308" s="328"/>
    </row>
    <row r="1309" spans="2:16" x14ac:dyDescent="0.2">
      <c r="B1309" s="328"/>
      <c r="D1309" s="328"/>
      <c r="E1309" s="328"/>
      <c r="F1309" s="328"/>
      <c r="L1309" s="328"/>
      <c r="M1309" s="328"/>
      <c r="N1309" s="328"/>
      <c r="O1309" s="328"/>
      <c r="P1309" s="328"/>
    </row>
    <row r="1310" spans="2:16" x14ac:dyDescent="0.2">
      <c r="B1310" s="328"/>
      <c r="D1310" s="328"/>
      <c r="E1310" s="328"/>
      <c r="F1310" s="328"/>
      <c r="L1310" s="328"/>
      <c r="M1310" s="328"/>
      <c r="N1310" s="328"/>
      <c r="O1310" s="328"/>
      <c r="P1310" s="328"/>
    </row>
    <row r="1311" spans="2:16" x14ac:dyDescent="0.2">
      <c r="B1311" s="328"/>
      <c r="D1311" s="328"/>
      <c r="E1311" s="328"/>
      <c r="F1311" s="328"/>
      <c r="L1311" s="328"/>
      <c r="M1311" s="328"/>
      <c r="N1311" s="328"/>
      <c r="O1311" s="328"/>
      <c r="P1311" s="328"/>
    </row>
    <row r="1312" spans="2:16" x14ac:dyDescent="0.2">
      <c r="B1312" s="328"/>
      <c r="D1312" s="328"/>
      <c r="E1312" s="328"/>
      <c r="F1312" s="328"/>
      <c r="L1312" s="328"/>
      <c r="M1312" s="328"/>
      <c r="N1312" s="328"/>
      <c r="O1312" s="328"/>
      <c r="P1312" s="328"/>
    </row>
    <row r="1313" spans="2:16" x14ac:dyDescent="0.2">
      <c r="B1313" s="328"/>
      <c r="D1313" s="328"/>
      <c r="E1313" s="328"/>
      <c r="F1313" s="328"/>
      <c r="L1313" s="328"/>
      <c r="M1313" s="328"/>
      <c r="N1313" s="328"/>
      <c r="O1313" s="328"/>
      <c r="P1313" s="328"/>
    </row>
    <row r="1314" spans="2:16" x14ac:dyDescent="0.2">
      <c r="B1314" s="328"/>
      <c r="D1314" s="328"/>
      <c r="E1314" s="328"/>
      <c r="F1314" s="328"/>
      <c r="L1314" s="328"/>
      <c r="M1314" s="328"/>
      <c r="N1314" s="328"/>
      <c r="O1314" s="328"/>
      <c r="P1314" s="328"/>
    </row>
    <row r="1315" spans="2:16" x14ac:dyDescent="0.2">
      <c r="B1315" s="328"/>
      <c r="D1315" s="328"/>
      <c r="E1315" s="328"/>
      <c r="F1315" s="328"/>
      <c r="L1315" s="328"/>
      <c r="M1315" s="328"/>
      <c r="N1315" s="328"/>
      <c r="O1315" s="328"/>
      <c r="P1315" s="328"/>
    </row>
    <row r="1316" spans="2:16" x14ac:dyDescent="0.2">
      <c r="B1316" s="328"/>
      <c r="D1316" s="328"/>
      <c r="E1316" s="328"/>
      <c r="F1316" s="328"/>
      <c r="L1316" s="328"/>
      <c r="M1316" s="328"/>
      <c r="N1316" s="328"/>
      <c r="O1316" s="328"/>
      <c r="P1316" s="328"/>
    </row>
    <row r="1317" spans="2:16" x14ac:dyDescent="0.2">
      <c r="B1317" s="328"/>
      <c r="D1317" s="328"/>
      <c r="E1317" s="328"/>
      <c r="F1317" s="328"/>
      <c r="L1317" s="328"/>
      <c r="M1317" s="328"/>
      <c r="N1317" s="328"/>
      <c r="O1317" s="328"/>
      <c r="P1317" s="328"/>
    </row>
    <row r="1318" spans="2:16" x14ac:dyDescent="0.2">
      <c r="B1318" s="328"/>
      <c r="D1318" s="328"/>
      <c r="E1318" s="328"/>
      <c r="F1318" s="328"/>
      <c r="L1318" s="328"/>
      <c r="M1318" s="328"/>
      <c r="N1318" s="328"/>
      <c r="O1318" s="328"/>
      <c r="P1318" s="328"/>
    </row>
    <row r="1319" spans="2:16" x14ac:dyDescent="0.2">
      <c r="B1319" s="328"/>
      <c r="D1319" s="328"/>
      <c r="E1319" s="328"/>
      <c r="F1319" s="328"/>
      <c r="L1319" s="328"/>
      <c r="M1319" s="328"/>
      <c r="N1319" s="328"/>
      <c r="O1319" s="328"/>
      <c r="P1319" s="328"/>
    </row>
    <row r="1320" spans="2:16" x14ac:dyDescent="0.2">
      <c r="B1320" s="328"/>
      <c r="D1320" s="328"/>
      <c r="E1320" s="328"/>
      <c r="F1320" s="328"/>
      <c r="L1320" s="328"/>
      <c r="M1320" s="328"/>
      <c r="N1320" s="328"/>
      <c r="O1320" s="328"/>
      <c r="P1320" s="328"/>
    </row>
    <row r="1321" spans="2:16" x14ac:dyDescent="0.2">
      <c r="B1321" s="328"/>
      <c r="D1321" s="328"/>
      <c r="E1321" s="328"/>
      <c r="F1321" s="328"/>
      <c r="L1321" s="328"/>
      <c r="M1321" s="328"/>
      <c r="N1321" s="328"/>
      <c r="O1321" s="328"/>
      <c r="P1321" s="328"/>
    </row>
    <row r="1322" spans="2:16" x14ac:dyDescent="0.2">
      <c r="B1322" s="328"/>
      <c r="D1322" s="328"/>
      <c r="E1322" s="328"/>
      <c r="F1322" s="328"/>
      <c r="L1322" s="328"/>
      <c r="M1322" s="328"/>
      <c r="N1322" s="328"/>
      <c r="O1322" s="328"/>
      <c r="P1322" s="328"/>
    </row>
    <row r="1323" spans="2:16" x14ac:dyDescent="0.2">
      <c r="B1323" s="328"/>
      <c r="D1323" s="328"/>
      <c r="E1323" s="328"/>
      <c r="F1323" s="328"/>
      <c r="L1323" s="328"/>
      <c r="M1323" s="328"/>
      <c r="N1323" s="328"/>
      <c r="O1323" s="328"/>
      <c r="P1323" s="328"/>
    </row>
    <row r="1324" spans="2:16" x14ac:dyDescent="0.2">
      <c r="B1324" s="328"/>
      <c r="D1324" s="328"/>
      <c r="E1324" s="328"/>
      <c r="F1324" s="328"/>
      <c r="L1324" s="328"/>
      <c r="M1324" s="328"/>
      <c r="N1324" s="328"/>
      <c r="O1324" s="328"/>
      <c r="P1324" s="328"/>
    </row>
    <row r="1325" spans="2:16" x14ac:dyDescent="0.2">
      <c r="B1325" s="328"/>
      <c r="D1325" s="328"/>
      <c r="E1325" s="328"/>
      <c r="F1325" s="328"/>
      <c r="L1325" s="328"/>
      <c r="M1325" s="328"/>
      <c r="N1325" s="328"/>
      <c r="O1325" s="328"/>
      <c r="P1325" s="328"/>
    </row>
  </sheetData>
  <autoFilter ref="B3:P1286"/>
  <mergeCells count="1">
    <mergeCell ref="D2:P2"/>
  </mergeCells>
  <conditionalFormatting sqref="H3 J3">
    <cfRule type="cellIs" dxfId="5" priority="1" stopIfTrue="1" operator="equal">
      <formula>0</formula>
    </cfRule>
  </conditionalFormatting>
  <printOptions headings="1" gridLines="1"/>
  <pageMargins left="0.25" right="0.25" top="0.75" bottom="0.75" header="0.3" footer="0.3"/>
  <pageSetup paperSize="9" scale="50" fitToWidth="0" fitToHeight="0" orientation="landscape" r:id="rId1"/>
  <headerFooter alignWithMargins="0">
    <oddFooter>&amp;R&amp;P of &amp;N</oddFooter>
  </headerFooter>
  <rowBreaks count="7" manualBreakCount="7">
    <brk id="64" max="16" man="1"/>
    <brk id="144" max="16" man="1"/>
    <brk id="212" max="16" man="1"/>
    <brk id="292" max="16" man="1"/>
    <brk id="369" max="16" man="1"/>
    <brk id="453" max="16" man="1"/>
    <brk id="1249" max="1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DF0B5C44B61854B9F7CBE9591C76B14" ma:contentTypeVersion="0" ma:contentTypeDescription="Create a new document." ma:contentTypeScope="" ma:versionID="ebd452da1a3f9ef5b9f6406530559361">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9D5E90-3278-4854-8DFB-F204363762E0}"/>
</file>

<file path=customXml/itemProps2.xml><?xml version="1.0" encoding="utf-8"?>
<ds:datastoreItem xmlns:ds="http://schemas.openxmlformats.org/officeDocument/2006/customXml" ds:itemID="{97A7D887-64D7-4AB7-8C23-1291FD03DEBC}"/>
</file>

<file path=customXml/itemProps3.xml><?xml version="1.0" encoding="utf-8"?>
<ds:datastoreItem xmlns:ds="http://schemas.openxmlformats.org/officeDocument/2006/customXml" ds:itemID="{5CC62157-650E-4830-BE8D-637F4B1989B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27</vt:i4>
      </vt:variant>
    </vt:vector>
  </HeadingPairs>
  <TitlesOfParts>
    <vt:vector size="57" baseType="lpstr">
      <vt:lpstr>Front page</vt:lpstr>
      <vt:lpstr>Guidance</vt:lpstr>
      <vt:lpstr>Manual Adjustments</vt:lpstr>
      <vt:lpstr>Log of changes</vt:lpstr>
      <vt:lpstr>CNST - 16-17</vt:lpstr>
      <vt:lpstr>00. Adjustment factors</vt:lpstr>
      <vt:lpstr>01. APC &amp; OPROC ETO</vt:lpstr>
      <vt:lpstr>01. APC &amp; OPROC Manual Adj</vt:lpstr>
      <vt:lpstr>01. APC &amp; OPROC 2016-17</vt:lpstr>
      <vt:lpstr>02. OP Attendances ETO</vt:lpstr>
      <vt:lpstr>02. OP Attendances Manual Adj</vt:lpstr>
      <vt:lpstr>02. OP Attendances 2016-17</vt:lpstr>
      <vt:lpstr>03. A&amp;E ETO</vt:lpstr>
      <vt:lpstr>03. A&amp;E Manual Adj</vt:lpstr>
      <vt:lpstr>03. A&amp;E 2016-17</vt:lpstr>
      <vt:lpstr>04. Unbundled ETO</vt:lpstr>
      <vt:lpstr>04. Unbundled Manual Adj</vt:lpstr>
      <vt:lpstr>04. Unbundled 2016-17</vt:lpstr>
      <vt:lpstr>05. Other Mandatory ETO</vt:lpstr>
      <vt:lpstr>05. Other Mandatory Manual Adj</vt:lpstr>
      <vt:lpstr>05. Other Mandatory 2016-17</vt:lpstr>
      <vt:lpstr>06. Non-mandatory ETO</vt:lpstr>
      <vt:lpstr>06. Non-mandatory Manual Adj</vt:lpstr>
      <vt:lpstr>06. Non-mandatory 2016-17</vt:lpstr>
      <vt:lpstr>07. BPTs ETO</vt:lpstr>
      <vt:lpstr>07. BPTs Manual Adj</vt:lpstr>
      <vt:lpstr>07. BPTs 2016-17</vt:lpstr>
      <vt:lpstr>08. Maternity ETO</vt:lpstr>
      <vt:lpstr>08. Maternity Manual Adj</vt:lpstr>
      <vt:lpstr>08. Maternity 2016-17</vt:lpstr>
      <vt:lpstr>'01. APC &amp; OPROC 2016-17'!Print_Area</vt:lpstr>
      <vt:lpstr>'01. APC &amp; OPROC ETO'!Print_Area</vt:lpstr>
      <vt:lpstr>'01. APC &amp; OPROC Manual Adj'!Print_Area</vt:lpstr>
      <vt:lpstr>'02. OP Attendances 2016-17'!Print_Area</vt:lpstr>
      <vt:lpstr>'02. OP Attendances ETO'!Print_Area</vt:lpstr>
      <vt:lpstr>'02. OP Attendances Manual Adj'!Print_Area</vt:lpstr>
      <vt:lpstr>'03. A&amp;E 2016-17'!Print_Area</vt:lpstr>
      <vt:lpstr>'03. A&amp;E ETO'!Print_Area</vt:lpstr>
      <vt:lpstr>'03. A&amp;E Manual Adj'!Print_Area</vt:lpstr>
      <vt:lpstr>'04. Unbundled 2016-17'!Print_Area</vt:lpstr>
      <vt:lpstr>'04. Unbundled ETO'!Print_Area</vt:lpstr>
      <vt:lpstr>'04. Unbundled Manual Adj'!Print_Area</vt:lpstr>
      <vt:lpstr>'05. Other Mandatory 2016-17'!Print_Area</vt:lpstr>
      <vt:lpstr>'05. Other Mandatory ETO'!Print_Area</vt:lpstr>
      <vt:lpstr>'05. Other Mandatory Manual Adj'!Print_Area</vt:lpstr>
      <vt:lpstr>'06. Non-mandatory 2016-17'!Print_Area</vt:lpstr>
      <vt:lpstr>'06. Non-mandatory ETO'!Print_Area</vt:lpstr>
      <vt:lpstr>'06. Non-mandatory Manual Adj'!Print_Area</vt:lpstr>
      <vt:lpstr>'07. BPTs 2016-17'!Print_Area</vt:lpstr>
      <vt:lpstr>'07. BPTs ETO'!Print_Area</vt:lpstr>
      <vt:lpstr>'07. BPTs Manual Adj'!Print_Area</vt:lpstr>
      <vt:lpstr>'08. Maternity 2016-17'!Print_Area</vt:lpstr>
      <vt:lpstr>'08. Maternity ETO'!Print_Area</vt:lpstr>
      <vt:lpstr>'08. Maternity Manual Adj'!Print_Area</vt:lpstr>
      <vt:lpstr>'CNST - 16-17'!Print_Area</vt:lpstr>
      <vt:lpstr>Guidance!Print_Area</vt:lpstr>
      <vt:lpstr>'Log of changes'!Print_Area</vt:lpstr>
    </vt:vector>
  </TitlesOfParts>
  <Company>Monitor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Tariff calculation team</dc:creator>
  <cp:lastModifiedBy>James Lorigan</cp:lastModifiedBy>
  <cp:lastPrinted>2015-03-02T14:42:41Z</cp:lastPrinted>
  <dcterms:created xsi:type="dcterms:W3CDTF">2010-09-09T12:34:29Z</dcterms:created>
  <dcterms:modified xsi:type="dcterms:W3CDTF">2016-03-21T18:29:36Z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0x010100BDF0B5C44B61854B9F7CBE9591C76B14</vt:lpwstr>
  </property>
  <property fmtid="{D5CDD505-2E9C-101B-9397-08002B2CF9AE}" pid="3" name="TaxKeyword">
    <vt:lpwstr/>
  </property>
  <property fmtid="{D5CDD505-2E9C-101B-9397-08002B2CF9AE}" pid="4" name="WTTeamSiteDocumentType">
    <vt:lpwstr/>
  </property>
  <property fmtid="{D5CDD505-2E9C-101B-9397-08002B2CF9AE}" pid="5" name="WTWorkSpaceDocumentType">
    <vt:lpwstr/>
  </property>
</Properties>
</file>